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ochukwu Amaechi\Documents\Data Class\Build\DSN Excel\"/>
    </mc:Choice>
  </mc:AlternateContent>
  <xr:revisionPtr revIDLastSave="0" documentId="13_ncr:1_{A7237893-E864-4D91-B457-A47252C71D2B}" xr6:coauthVersionLast="47" xr6:coauthVersionMax="47" xr10:uidLastSave="{00000000-0000-0000-0000-000000000000}"/>
  <bookViews>
    <workbookView xWindow="-120" yWindow="-120" windowWidth="20730" windowHeight="11040" firstSheet="1" activeTab="6" xr2:uid="{B549636E-AA7A-4702-8190-CDA9A82B2D2E}"/>
  </bookViews>
  <sheets>
    <sheet name="Transaction time" sheetId="6" r:id="rId1"/>
    <sheet name="Transaction" sheetId="5" r:id="rId2"/>
    <sheet name="Loan" sheetId="4" r:id="rId3"/>
    <sheet name="Accounts" sheetId="2" r:id="rId4"/>
    <sheet name="Customer" sheetId="3" r:id="rId5"/>
    <sheet name="All_Customer_Details" sheetId="7" r:id="rId6"/>
    <sheet name="Chart" sheetId="9" r:id="rId7"/>
  </sheets>
  <definedNames>
    <definedName name="ExternalData_1" localSheetId="3" hidden="1">Accounts!$A$1:$G$3001</definedName>
    <definedName name="ExternalData_2" localSheetId="5" hidden="1">All_Customer_Details!$A$1:$J$3005</definedName>
    <definedName name="ExternalData_2" localSheetId="4" hidden="1">'Customer'!$A$1:$J$3005</definedName>
    <definedName name="ExternalData_3" localSheetId="2" hidden="1">Loan!$A$1:$D$301</definedName>
    <definedName name="ExternalData_4" localSheetId="1" hidden="1">Transaction!$A$1:$F$3001</definedName>
    <definedName name="ExternalData_5" localSheetId="0" hidden="1">'Transaction time'!$A$1:$D$3001</definedName>
  </definedNames>
  <calcPr calcId="191029"/>
  <pivotCaches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7" l="1"/>
  <c r="R2" i="7" s="1"/>
  <c r="Q3" i="7"/>
  <c r="R3" i="7" s="1"/>
  <c r="Q4" i="7"/>
  <c r="R4" i="7" s="1"/>
  <c r="Q5" i="7"/>
  <c r="R5" i="7" s="1"/>
  <c r="Q6" i="7"/>
  <c r="R6" i="7" s="1"/>
  <c r="Q7" i="7"/>
  <c r="R7" i="7" s="1"/>
  <c r="Q8" i="7"/>
  <c r="R8" i="7" s="1"/>
  <c r="Q9" i="7"/>
  <c r="R9" i="7" s="1"/>
  <c r="Q10" i="7"/>
  <c r="R10" i="7" s="1"/>
  <c r="Q11" i="7"/>
  <c r="R11" i="7" s="1"/>
  <c r="Q12" i="7"/>
  <c r="R12" i="7" s="1"/>
  <c r="Q13" i="7"/>
  <c r="R13" i="7" s="1"/>
  <c r="Q14" i="7"/>
  <c r="R14" i="7" s="1"/>
  <c r="Q15" i="7"/>
  <c r="R15" i="7" s="1"/>
  <c r="Q16" i="7"/>
  <c r="R16" i="7" s="1"/>
  <c r="Q17" i="7"/>
  <c r="R17" i="7" s="1"/>
  <c r="Q18" i="7"/>
  <c r="R18" i="7" s="1"/>
  <c r="Q19" i="7"/>
  <c r="R19" i="7" s="1"/>
  <c r="Q20" i="7"/>
  <c r="R20" i="7" s="1"/>
  <c r="Q21" i="7"/>
  <c r="R21" i="7" s="1"/>
  <c r="Q22" i="7"/>
  <c r="R22" i="7" s="1"/>
  <c r="Q23" i="7"/>
  <c r="R23" i="7" s="1"/>
  <c r="Q24" i="7"/>
  <c r="R24" i="7" s="1"/>
  <c r="Q25" i="7"/>
  <c r="R25" i="7" s="1"/>
  <c r="Q26" i="7"/>
  <c r="R26" i="7" s="1"/>
  <c r="Q27" i="7"/>
  <c r="R27" i="7" s="1"/>
  <c r="Q28" i="7"/>
  <c r="R28" i="7" s="1"/>
  <c r="Q29" i="7"/>
  <c r="R29" i="7" s="1"/>
  <c r="Q30" i="7"/>
  <c r="R30" i="7" s="1"/>
  <c r="Q31" i="7"/>
  <c r="R31" i="7" s="1"/>
  <c r="Q32" i="7"/>
  <c r="R32" i="7" s="1"/>
  <c r="Q33" i="7"/>
  <c r="R33" i="7" s="1"/>
  <c r="Q34" i="7"/>
  <c r="R34" i="7" s="1"/>
  <c r="Q35" i="7"/>
  <c r="R35" i="7" s="1"/>
  <c r="Q36" i="7"/>
  <c r="R36" i="7" s="1"/>
  <c r="Q37" i="7"/>
  <c r="R37" i="7" s="1"/>
  <c r="Q38" i="7"/>
  <c r="R38" i="7" s="1"/>
  <c r="Q39" i="7"/>
  <c r="R39" i="7" s="1"/>
  <c r="Q40" i="7"/>
  <c r="R40" i="7" s="1"/>
  <c r="Q41" i="7"/>
  <c r="R41" i="7" s="1"/>
  <c r="Q42" i="7"/>
  <c r="R42" i="7" s="1"/>
  <c r="Q43" i="7"/>
  <c r="R43" i="7" s="1"/>
  <c r="Q44" i="7"/>
  <c r="R44" i="7" s="1"/>
  <c r="Q45" i="7"/>
  <c r="R45" i="7" s="1"/>
  <c r="Q46" i="7"/>
  <c r="R46" i="7" s="1"/>
  <c r="Q47" i="7"/>
  <c r="R47" i="7" s="1"/>
  <c r="Q48" i="7"/>
  <c r="R48" i="7" s="1"/>
  <c r="Q49" i="7"/>
  <c r="R49" i="7" s="1"/>
  <c r="Q50" i="7"/>
  <c r="R50" i="7" s="1"/>
  <c r="Q51" i="7"/>
  <c r="R51" i="7" s="1"/>
  <c r="Q52" i="7"/>
  <c r="R52" i="7" s="1"/>
  <c r="Q53" i="7"/>
  <c r="R53" i="7" s="1"/>
  <c r="Q54" i="7"/>
  <c r="R54" i="7" s="1"/>
  <c r="Q55" i="7"/>
  <c r="R55" i="7" s="1"/>
  <c r="Q56" i="7"/>
  <c r="R56" i="7" s="1"/>
  <c r="Q57" i="7"/>
  <c r="R57" i="7" s="1"/>
  <c r="Q58" i="7"/>
  <c r="R58" i="7" s="1"/>
  <c r="Q59" i="7"/>
  <c r="R59" i="7" s="1"/>
  <c r="Q60" i="7"/>
  <c r="R60" i="7" s="1"/>
  <c r="Q61" i="7"/>
  <c r="R61" i="7" s="1"/>
  <c r="Q62" i="7"/>
  <c r="R62" i="7" s="1"/>
  <c r="Q63" i="7"/>
  <c r="R63" i="7" s="1"/>
  <c r="Q64" i="7"/>
  <c r="R64" i="7" s="1"/>
  <c r="Q65" i="7"/>
  <c r="R65" i="7" s="1"/>
  <c r="Q66" i="7"/>
  <c r="R66" i="7" s="1"/>
  <c r="Q67" i="7"/>
  <c r="R67" i="7" s="1"/>
  <c r="Q68" i="7"/>
  <c r="R68" i="7" s="1"/>
  <c r="Q69" i="7"/>
  <c r="R69" i="7" s="1"/>
  <c r="Q70" i="7"/>
  <c r="R70" i="7" s="1"/>
  <c r="Q71" i="7"/>
  <c r="R71" i="7" s="1"/>
  <c r="Q72" i="7"/>
  <c r="R72" i="7" s="1"/>
  <c r="Q73" i="7"/>
  <c r="R73" i="7" s="1"/>
  <c r="Q74" i="7"/>
  <c r="R74" i="7" s="1"/>
  <c r="Q75" i="7"/>
  <c r="R75" i="7" s="1"/>
  <c r="Q76" i="7"/>
  <c r="R76" i="7" s="1"/>
  <c r="Q77" i="7"/>
  <c r="R77" i="7" s="1"/>
  <c r="Q78" i="7"/>
  <c r="R78" i="7" s="1"/>
  <c r="Q79" i="7"/>
  <c r="R79" i="7" s="1"/>
  <c r="Q80" i="7"/>
  <c r="R80" i="7" s="1"/>
  <c r="Q81" i="7"/>
  <c r="R81" i="7" s="1"/>
  <c r="Q82" i="7"/>
  <c r="R82" i="7" s="1"/>
  <c r="Q83" i="7"/>
  <c r="R83" i="7" s="1"/>
  <c r="Q84" i="7"/>
  <c r="R84" i="7" s="1"/>
  <c r="Q85" i="7"/>
  <c r="R85" i="7" s="1"/>
  <c r="Q86" i="7"/>
  <c r="R86" i="7" s="1"/>
  <c r="Q87" i="7"/>
  <c r="R87" i="7" s="1"/>
  <c r="Q88" i="7"/>
  <c r="R88" i="7" s="1"/>
  <c r="Q89" i="7"/>
  <c r="R89" i="7" s="1"/>
  <c r="Q90" i="7"/>
  <c r="R90" i="7" s="1"/>
  <c r="Q91" i="7"/>
  <c r="R91" i="7" s="1"/>
  <c r="Q92" i="7"/>
  <c r="R92" i="7" s="1"/>
  <c r="Q93" i="7"/>
  <c r="R93" i="7" s="1"/>
  <c r="Q94" i="7"/>
  <c r="R94" i="7" s="1"/>
  <c r="Q95" i="7"/>
  <c r="R95" i="7" s="1"/>
  <c r="Q96" i="7"/>
  <c r="R96" i="7" s="1"/>
  <c r="Q97" i="7"/>
  <c r="R97" i="7" s="1"/>
  <c r="Q98" i="7"/>
  <c r="R98" i="7" s="1"/>
  <c r="Q99" i="7"/>
  <c r="R99" i="7" s="1"/>
  <c r="Q100" i="7"/>
  <c r="R100" i="7" s="1"/>
  <c r="Q101" i="7"/>
  <c r="R101" i="7" s="1"/>
  <c r="Q102" i="7"/>
  <c r="R102" i="7" s="1"/>
  <c r="Q103" i="7"/>
  <c r="R103" i="7" s="1"/>
  <c r="Q104" i="7"/>
  <c r="R104" i="7" s="1"/>
  <c r="Q105" i="7"/>
  <c r="R105" i="7" s="1"/>
  <c r="Q106" i="7"/>
  <c r="R106" i="7" s="1"/>
  <c r="Q107" i="7"/>
  <c r="R107" i="7" s="1"/>
  <c r="Q108" i="7"/>
  <c r="R108" i="7" s="1"/>
  <c r="Q109" i="7"/>
  <c r="R109" i="7" s="1"/>
  <c r="Q110" i="7"/>
  <c r="R110" i="7" s="1"/>
  <c r="Q111" i="7"/>
  <c r="R111" i="7" s="1"/>
  <c r="Q112" i="7"/>
  <c r="R112" i="7" s="1"/>
  <c r="Q113" i="7"/>
  <c r="R113" i="7" s="1"/>
  <c r="Q114" i="7"/>
  <c r="R114" i="7" s="1"/>
  <c r="Q115" i="7"/>
  <c r="R115" i="7" s="1"/>
  <c r="Q116" i="7"/>
  <c r="R116" i="7" s="1"/>
  <c r="Q117" i="7"/>
  <c r="R117" i="7" s="1"/>
  <c r="Q118" i="7"/>
  <c r="R118" i="7" s="1"/>
  <c r="Q119" i="7"/>
  <c r="R119" i="7" s="1"/>
  <c r="Q120" i="7"/>
  <c r="R120" i="7" s="1"/>
  <c r="Q121" i="7"/>
  <c r="R121" i="7" s="1"/>
  <c r="Q122" i="7"/>
  <c r="R122" i="7" s="1"/>
  <c r="Q123" i="7"/>
  <c r="R123" i="7" s="1"/>
  <c r="Q124" i="7"/>
  <c r="R124" i="7" s="1"/>
  <c r="Q125" i="7"/>
  <c r="R125" i="7" s="1"/>
  <c r="Q126" i="7"/>
  <c r="R126" i="7" s="1"/>
  <c r="Q127" i="7"/>
  <c r="R127" i="7" s="1"/>
  <c r="Q128" i="7"/>
  <c r="R128" i="7" s="1"/>
  <c r="Q129" i="7"/>
  <c r="R129" i="7" s="1"/>
  <c r="Q130" i="7"/>
  <c r="R130" i="7" s="1"/>
  <c r="Q131" i="7"/>
  <c r="R131" i="7" s="1"/>
  <c r="Q132" i="7"/>
  <c r="R132" i="7" s="1"/>
  <c r="Q133" i="7"/>
  <c r="R133" i="7" s="1"/>
  <c r="Q134" i="7"/>
  <c r="R134" i="7" s="1"/>
  <c r="Q135" i="7"/>
  <c r="R135" i="7" s="1"/>
  <c r="Q136" i="7"/>
  <c r="R136" i="7" s="1"/>
  <c r="Q137" i="7"/>
  <c r="R137" i="7" s="1"/>
  <c r="Q138" i="7"/>
  <c r="R138" i="7" s="1"/>
  <c r="Q139" i="7"/>
  <c r="R139" i="7" s="1"/>
  <c r="Q140" i="7"/>
  <c r="R140" i="7" s="1"/>
  <c r="Q141" i="7"/>
  <c r="R141" i="7" s="1"/>
  <c r="Q142" i="7"/>
  <c r="R142" i="7" s="1"/>
  <c r="Q143" i="7"/>
  <c r="R143" i="7" s="1"/>
  <c r="Q144" i="7"/>
  <c r="R144" i="7" s="1"/>
  <c r="Q145" i="7"/>
  <c r="R145" i="7" s="1"/>
  <c r="Q146" i="7"/>
  <c r="R146" i="7" s="1"/>
  <c r="Q147" i="7"/>
  <c r="R147" i="7" s="1"/>
  <c r="Q148" i="7"/>
  <c r="R148" i="7" s="1"/>
  <c r="Q149" i="7"/>
  <c r="R149" i="7" s="1"/>
  <c r="Q150" i="7"/>
  <c r="R150" i="7" s="1"/>
  <c r="Q151" i="7"/>
  <c r="R151" i="7" s="1"/>
  <c r="Q152" i="7"/>
  <c r="R152" i="7" s="1"/>
  <c r="Q153" i="7"/>
  <c r="R153" i="7" s="1"/>
  <c r="Q154" i="7"/>
  <c r="R154" i="7" s="1"/>
  <c r="Q155" i="7"/>
  <c r="R155" i="7" s="1"/>
  <c r="Q156" i="7"/>
  <c r="R156" i="7" s="1"/>
  <c r="Q157" i="7"/>
  <c r="R157" i="7" s="1"/>
  <c r="Q158" i="7"/>
  <c r="R158" i="7" s="1"/>
  <c r="Q159" i="7"/>
  <c r="R159" i="7" s="1"/>
  <c r="Q160" i="7"/>
  <c r="R160" i="7" s="1"/>
  <c r="Q161" i="7"/>
  <c r="R161" i="7" s="1"/>
  <c r="Q162" i="7"/>
  <c r="R162" i="7" s="1"/>
  <c r="Q163" i="7"/>
  <c r="R163" i="7" s="1"/>
  <c r="Q164" i="7"/>
  <c r="R164" i="7" s="1"/>
  <c r="Q165" i="7"/>
  <c r="R165" i="7" s="1"/>
  <c r="Q166" i="7"/>
  <c r="R166" i="7" s="1"/>
  <c r="Q167" i="7"/>
  <c r="R167" i="7" s="1"/>
  <c r="Q168" i="7"/>
  <c r="R168" i="7" s="1"/>
  <c r="Q169" i="7"/>
  <c r="R169" i="7" s="1"/>
  <c r="Q170" i="7"/>
  <c r="R170" i="7" s="1"/>
  <c r="Q171" i="7"/>
  <c r="R171" i="7" s="1"/>
  <c r="Q172" i="7"/>
  <c r="R172" i="7" s="1"/>
  <c r="Q173" i="7"/>
  <c r="R173" i="7" s="1"/>
  <c r="Q174" i="7"/>
  <c r="R174" i="7" s="1"/>
  <c r="Q175" i="7"/>
  <c r="R175" i="7" s="1"/>
  <c r="Q176" i="7"/>
  <c r="R176" i="7" s="1"/>
  <c r="Q177" i="7"/>
  <c r="R177" i="7" s="1"/>
  <c r="Q178" i="7"/>
  <c r="R178" i="7" s="1"/>
  <c r="Q179" i="7"/>
  <c r="R179" i="7" s="1"/>
  <c r="Q180" i="7"/>
  <c r="R180" i="7" s="1"/>
  <c r="Q181" i="7"/>
  <c r="R181" i="7" s="1"/>
  <c r="Q182" i="7"/>
  <c r="R182" i="7" s="1"/>
  <c r="Q183" i="7"/>
  <c r="R183" i="7" s="1"/>
  <c r="Q184" i="7"/>
  <c r="R184" i="7" s="1"/>
  <c r="Q185" i="7"/>
  <c r="R185" i="7" s="1"/>
  <c r="Q186" i="7"/>
  <c r="R186" i="7" s="1"/>
  <c r="Q187" i="7"/>
  <c r="R187" i="7" s="1"/>
  <c r="Q188" i="7"/>
  <c r="R188" i="7" s="1"/>
  <c r="Q189" i="7"/>
  <c r="R189" i="7" s="1"/>
  <c r="Q190" i="7"/>
  <c r="R190" i="7" s="1"/>
  <c r="Q191" i="7"/>
  <c r="R191" i="7" s="1"/>
  <c r="Q192" i="7"/>
  <c r="R192" i="7" s="1"/>
  <c r="Q193" i="7"/>
  <c r="R193" i="7" s="1"/>
  <c r="Q194" i="7"/>
  <c r="R194" i="7" s="1"/>
  <c r="Q195" i="7"/>
  <c r="R195" i="7" s="1"/>
  <c r="Q196" i="7"/>
  <c r="R196" i="7" s="1"/>
  <c r="Q197" i="7"/>
  <c r="R197" i="7" s="1"/>
  <c r="Q198" i="7"/>
  <c r="R198" i="7" s="1"/>
  <c r="Q199" i="7"/>
  <c r="R199" i="7" s="1"/>
  <c r="Q200" i="7"/>
  <c r="R200" i="7" s="1"/>
  <c r="Q201" i="7"/>
  <c r="R201" i="7" s="1"/>
  <c r="Q202" i="7"/>
  <c r="R202" i="7" s="1"/>
  <c r="Q203" i="7"/>
  <c r="R203" i="7" s="1"/>
  <c r="Q204" i="7"/>
  <c r="R204" i="7" s="1"/>
  <c r="Q205" i="7"/>
  <c r="R205" i="7" s="1"/>
  <c r="Q206" i="7"/>
  <c r="R206" i="7" s="1"/>
  <c r="Q207" i="7"/>
  <c r="R207" i="7" s="1"/>
  <c r="Q208" i="7"/>
  <c r="R208" i="7" s="1"/>
  <c r="Q209" i="7"/>
  <c r="R209" i="7" s="1"/>
  <c r="Q210" i="7"/>
  <c r="R210" i="7" s="1"/>
  <c r="Q211" i="7"/>
  <c r="R211" i="7" s="1"/>
  <c r="Q212" i="7"/>
  <c r="R212" i="7" s="1"/>
  <c r="Q213" i="7"/>
  <c r="R213" i="7" s="1"/>
  <c r="Q214" i="7"/>
  <c r="R214" i="7" s="1"/>
  <c r="Q215" i="7"/>
  <c r="R215" i="7" s="1"/>
  <c r="Q216" i="7"/>
  <c r="R216" i="7" s="1"/>
  <c r="Q217" i="7"/>
  <c r="R217" i="7" s="1"/>
  <c r="Q218" i="7"/>
  <c r="R218" i="7" s="1"/>
  <c r="Q219" i="7"/>
  <c r="R219" i="7" s="1"/>
  <c r="Q220" i="7"/>
  <c r="R220" i="7" s="1"/>
  <c r="Q221" i="7"/>
  <c r="R221" i="7" s="1"/>
  <c r="Q222" i="7"/>
  <c r="R222" i="7" s="1"/>
  <c r="Q223" i="7"/>
  <c r="R223" i="7" s="1"/>
  <c r="Q224" i="7"/>
  <c r="R224" i="7" s="1"/>
  <c r="Q225" i="7"/>
  <c r="R225" i="7" s="1"/>
  <c r="Q226" i="7"/>
  <c r="R226" i="7" s="1"/>
  <c r="Q227" i="7"/>
  <c r="R227" i="7" s="1"/>
  <c r="Q228" i="7"/>
  <c r="R228" i="7" s="1"/>
  <c r="Q229" i="7"/>
  <c r="R229" i="7" s="1"/>
  <c r="Q230" i="7"/>
  <c r="R230" i="7" s="1"/>
  <c r="Q231" i="7"/>
  <c r="R231" i="7" s="1"/>
  <c r="Q232" i="7"/>
  <c r="R232" i="7" s="1"/>
  <c r="Q233" i="7"/>
  <c r="R233" i="7" s="1"/>
  <c r="Q234" i="7"/>
  <c r="R234" i="7" s="1"/>
  <c r="Q235" i="7"/>
  <c r="R235" i="7" s="1"/>
  <c r="Q236" i="7"/>
  <c r="R236" i="7" s="1"/>
  <c r="Q237" i="7"/>
  <c r="R237" i="7" s="1"/>
  <c r="Q238" i="7"/>
  <c r="R238" i="7" s="1"/>
  <c r="Q239" i="7"/>
  <c r="R239" i="7" s="1"/>
  <c r="Q240" i="7"/>
  <c r="R240" i="7" s="1"/>
  <c r="Q241" i="7"/>
  <c r="R241" i="7" s="1"/>
  <c r="Q242" i="7"/>
  <c r="R242" i="7" s="1"/>
  <c r="Q243" i="7"/>
  <c r="R243" i="7" s="1"/>
  <c r="Q244" i="7"/>
  <c r="R244" i="7" s="1"/>
  <c r="Q245" i="7"/>
  <c r="R245" i="7" s="1"/>
  <c r="Q246" i="7"/>
  <c r="R246" i="7" s="1"/>
  <c r="Q247" i="7"/>
  <c r="R247" i="7" s="1"/>
  <c r="Q248" i="7"/>
  <c r="R248" i="7" s="1"/>
  <c r="Q249" i="7"/>
  <c r="R249" i="7" s="1"/>
  <c r="Q250" i="7"/>
  <c r="R250" i="7" s="1"/>
  <c r="Q251" i="7"/>
  <c r="R251" i="7" s="1"/>
  <c r="Q252" i="7"/>
  <c r="R252" i="7" s="1"/>
  <c r="Q253" i="7"/>
  <c r="R253" i="7" s="1"/>
  <c r="Q254" i="7"/>
  <c r="R254" i="7" s="1"/>
  <c r="Q255" i="7"/>
  <c r="R255" i="7" s="1"/>
  <c r="Q256" i="7"/>
  <c r="R256" i="7" s="1"/>
  <c r="Q257" i="7"/>
  <c r="R257" i="7" s="1"/>
  <c r="Q258" i="7"/>
  <c r="R258" i="7" s="1"/>
  <c r="Q259" i="7"/>
  <c r="R259" i="7" s="1"/>
  <c r="Q260" i="7"/>
  <c r="R260" i="7" s="1"/>
  <c r="Q261" i="7"/>
  <c r="R261" i="7" s="1"/>
  <c r="Q262" i="7"/>
  <c r="R262" i="7" s="1"/>
  <c r="Q263" i="7"/>
  <c r="R263" i="7" s="1"/>
  <c r="Q264" i="7"/>
  <c r="R264" i="7" s="1"/>
  <c r="Q265" i="7"/>
  <c r="R265" i="7" s="1"/>
  <c r="Q266" i="7"/>
  <c r="R266" i="7" s="1"/>
  <c r="Q267" i="7"/>
  <c r="R267" i="7" s="1"/>
  <c r="Q268" i="7"/>
  <c r="R268" i="7" s="1"/>
  <c r="Q269" i="7"/>
  <c r="R269" i="7" s="1"/>
  <c r="Q270" i="7"/>
  <c r="R270" i="7" s="1"/>
  <c r="Q271" i="7"/>
  <c r="R271" i="7" s="1"/>
  <c r="Q272" i="7"/>
  <c r="R272" i="7" s="1"/>
  <c r="Q273" i="7"/>
  <c r="R273" i="7" s="1"/>
  <c r="Q274" i="7"/>
  <c r="R274" i="7" s="1"/>
  <c r="Q275" i="7"/>
  <c r="R275" i="7" s="1"/>
  <c r="Q276" i="7"/>
  <c r="R276" i="7" s="1"/>
  <c r="Q277" i="7"/>
  <c r="R277" i="7" s="1"/>
  <c r="Q278" i="7"/>
  <c r="R278" i="7" s="1"/>
  <c r="Q279" i="7"/>
  <c r="R279" i="7" s="1"/>
  <c r="Q280" i="7"/>
  <c r="R280" i="7" s="1"/>
  <c r="Q281" i="7"/>
  <c r="R281" i="7" s="1"/>
  <c r="Q282" i="7"/>
  <c r="R282" i="7" s="1"/>
  <c r="Q283" i="7"/>
  <c r="R283" i="7" s="1"/>
  <c r="Q284" i="7"/>
  <c r="R284" i="7" s="1"/>
  <c r="Q285" i="7"/>
  <c r="R285" i="7" s="1"/>
  <c r="Q286" i="7"/>
  <c r="R286" i="7" s="1"/>
  <c r="Q287" i="7"/>
  <c r="R287" i="7" s="1"/>
  <c r="Q288" i="7"/>
  <c r="R288" i="7" s="1"/>
  <c r="Q289" i="7"/>
  <c r="R289" i="7" s="1"/>
  <c r="Q290" i="7"/>
  <c r="R290" i="7" s="1"/>
  <c r="Q291" i="7"/>
  <c r="R291" i="7" s="1"/>
  <c r="Q292" i="7"/>
  <c r="R292" i="7" s="1"/>
  <c r="Q293" i="7"/>
  <c r="R293" i="7" s="1"/>
  <c r="Q294" i="7"/>
  <c r="R294" i="7" s="1"/>
  <c r="Q295" i="7"/>
  <c r="R295" i="7" s="1"/>
  <c r="Q296" i="7"/>
  <c r="R296" i="7" s="1"/>
  <c r="Q297" i="7"/>
  <c r="R297" i="7" s="1"/>
  <c r="Q298" i="7"/>
  <c r="R298" i="7" s="1"/>
  <c r="Q299" i="7"/>
  <c r="R299" i="7" s="1"/>
  <c r="Q300" i="7"/>
  <c r="R300" i="7" s="1"/>
  <c r="Q301" i="7"/>
  <c r="R301" i="7" s="1"/>
  <c r="Q302" i="7"/>
  <c r="R302" i="7" s="1"/>
  <c r="Q303" i="7"/>
  <c r="R303" i="7" s="1"/>
  <c r="Q304" i="7"/>
  <c r="R304" i="7" s="1"/>
  <c r="Q305" i="7"/>
  <c r="R305" i="7" s="1"/>
  <c r="Q306" i="7"/>
  <c r="R306" i="7" s="1"/>
  <c r="Q307" i="7"/>
  <c r="R307" i="7" s="1"/>
  <c r="Q308" i="7"/>
  <c r="R308" i="7" s="1"/>
  <c r="Q309" i="7"/>
  <c r="R309" i="7" s="1"/>
  <c r="Q310" i="7"/>
  <c r="R310" i="7" s="1"/>
  <c r="Q311" i="7"/>
  <c r="R311" i="7" s="1"/>
  <c r="Q312" i="7"/>
  <c r="R312" i="7" s="1"/>
  <c r="Q313" i="7"/>
  <c r="R313" i="7" s="1"/>
  <c r="Q314" i="7"/>
  <c r="R314" i="7" s="1"/>
  <c r="Q315" i="7"/>
  <c r="R315" i="7" s="1"/>
  <c r="Q316" i="7"/>
  <c r="R316" i="7" s="1"/>
  <c r="Q317" i="7"/>
  <c r="R317" i="7" s="1"/>
  <c r="Q318" i="7"/>
  <c r="R318" i="7" s="1"/>
  <c r="Q319" i="7"/>
  <c r="R319" i="7" s="1"/>
  <c r="Q320" i="7"/>
  <c r="R320" i="7" s="1"/>
  <c r="Q321" i="7"/>
  <c r="R321" i="7" s="1"/>
  <c r="Q322" i="7"/>
  <c r="R322" i="7" s="1"/>
  <c r="Q323" i="7"/>
  <c r="R323" i="7" s="1"/>
  <c r="Q324" i="7"/>
  <c r="R324" i="7" s="1"/>
  <c r="Q325" i="7"/>
  <c r="R325" i="7" s="1"/>
  <c r="Q326" i="7"/>
  <c r="R326" i="7" s="1"/>
  <c r="Q327" i="7"/>
  <c r="R327" i="7" s="1"/>
  <c r="Q328" i="7"/>
  <c r="R328" i="7" s="1"/>
  <c r="Q329" i="7"/>
  <c r="R329" i="7" s="1"/>
  <c r="Q330" i="7"/>
  <c r="R330" i="7" s="1"/>
  <c r="Q331" i="7"/>
  <c r="R331" i="7" s="1"/>
  <c r="Q332" i="7"/>
  <c r="R332" i="7" s="1"/>
  <c r="Q333" i="7"/>
  <c r="R333" i="7" s="1"/>
  <c r="Q334" i="7"/>
  <c r="R334" i="7" s="1"/>
  <c r="Q335" i="7"/>
  <c r="R335" i="7" s="1"/>
  <c r="Q336" i="7"/>
  <c r="R336" i="7" s="1"/>
  <c r="Q337" i="7"/>
  <c r="R337" i="7" s="1"/>
  <c r="Q338" i="7"/>
  <c r="R338" i="7" s="1"/>
  <c r="Q339" i="7"/>
  <c r="R339" i="7" s="1"/>
  <c r="Q340" i="7"/>
  <c r="R340" i="7" s="1"/>
  <c r="Q341" i="7"/>
  <c r="R341" i="7" s="1"/>
  <c r="Q342" i="7"/>
  <c r="R342" i="7" s="1"/>
  <c r="Q343" i="7"/>
  <c r="R343" i="7" s="1"/>
  <c r="Q344" i="7"/>
  <c r="R344" i="7" s="1"/>
  <c r="Q345" i="7"/>
  <c r="R345" i="7" s="1"/>
  <c r="Q346" i="7"/>
  <c r="R346" i="7" s="1"/>
  <c r="Q347" i="7"/>
  <c r="R347" i="7" s="1"/>
  <c r="Q348" i="7"/>
  <c r="R348" i="7" s="1"/>
  <c r="Q349" i="7"/>
  <c r="R349" i="7" s="1"/>
  <c r="Q350" i="7"/>
  <c r="R350" i="7" s="1"/>
  <c r="Q351" i="7"/>
  <c r="R351" i="7" s="1"/>
  <c r="Q352" i="7"/>
  <c r="R352" i="7" s="1"/>
  <c r="Q353" i="7"/>
  <c r="R353" i="7" s="1"/>
  <c r="Q354" i="7"/>
  <c r="R354" i="7" s="1"/>
  <c r="Q355" i="7"/>
  <c r="R355" i="7" s="1"/>
  <c r="Q356" i="7"/>
  <c r="R356" i="7" s="1"/>
  <c r="Q357" i="7"/>
  <c r="R357" i="7" s="1"/>
  <c r="Q358" i="7"/>
  <c r="R358" i="7" s="1"/>
  <c r="Q359" i="7"/>
  <c r="R359" i="7" s="1"/>
  <c r="Q360" i="7"/>
  <c r="R360" i="7" s="1"/>
  <c r="Q361" i="7"/>
  <c r="R361" i="7" s="1"/>
  <c r="Q362" i="7"/>
  <c r="R362" i="7" s="1"/>
  <c r="Q363" i="7"/>
  <c r="R363" i="7" s="1"/>
  <c r="Q364" i="7"/>
  <c r="R364" i="7" s="1"/>
  <c r="Q365" i="7"/>
  <c r="R365" i="7" s="1"/>
  <c r="Q366" i="7"/>
  <c r="R366" i="7" s="1"/>
  <c r="Q367" i="7"/>
  <c r="R367" i="7" s="1"/>
  <c r="Q368" i="7"/>
  <c r="R368" i="7" s="1"/>
  <c r="Q369" i="7"/>
  <c r="R369" i="7" s="1"/>
  <c r="Q370" i="7"/>
  <c r="R370" i="7" s="1"/>
  <c r="Q371" i="7"/>
  <c r="R371" i="7" s="1"/>
  <c r="Q372" i="7"/>
  <c r="R372" i="7" s="1"/>
  <c r="Q373" i="7"/>
  <c r="R373" i="7" s="1"/>
  <c r="Q374" i="7"/>
  <c r="R374" i="7" s="1"/>
  <c r="Q375" i="7"/>
  <c r="R375" i="7" s="1"/>
  <c r="Q376" i="7"/>
  <c r="R376" i="7" s="1"/>
  <c r="Q377" i="7"/>
  <c r="R377" i="7" s="1"/>
  <c r="Q378" i="7"/>
  <c r="R378" i="7" s="1"/>
  <c r="Q379" i="7"/>
  <c r="R379" i="7" s="1"/>
  <c r="Q380" i="7"/>
  <c r="R380" i="7" s="1"/>
  <c r="Q381" i="7"/>
  <c r="R381" i="7" s="1"/>
  <c r="Q382" i="7"/>
  <c r="R382" i="7" s="1"/>
  <c r="Q383" i="7"/>
  <c r="R383" i="7" s="1"/>
  <c r="Q384" i="7"/>
  <c r="R384" i="7" s="1"/>
  <c r="Q385" i="7"/>
  <c r="R385" i="7" s="1"/>
  <c r="Q386" i="7"/>
  <c r="R386" i="7" s="1"/>
  <c r="Q387" i="7"/>
  <c r="R387" i="7" s="1"/>
  <c r="Q388" i="7"/>
  <c r="R388" i="7" s="1"/>
  <c r="Q389" i="7"/>
  <c r="R389" i="7" s="1"/>
  <c r="Q390" i="7"/>
  <c r="R390" i="7" s="1"/>
  <c r="Q391" i="7"/>
  <c r="R391" i="7" s="1"/>
  <c r="Q392" i="7"/>
  <c r="R392" i="7" s="1"/>
  <c r="Q393" i="7"/>
  <c r="R393" i="7" s="1"/>
  <c r="Q394" i="7"/>
  <c r="R394" i="7" s="1"/>
  <c r="Q395" i="7"/>
  <c r="R395" i="7" s="1"/>
  <c r="Q396" i="7"/>
  <c r="R396" i="7" s="1"/>
  <c r="Q397" i="7"/>
  <c r="R397" i="7" s="1"/>
  <c r="Q398" i="7"/>
  <c r="R398" i="7" s="1"/>
  <c r="Q399" i="7"/>
  <c r="R399" i="7" s="1"/>
  <c r="Q400" i="7"/>
  <c r="R400" i="7" s="1"/>
  <c r="Q401" i="7"/>
  <c r="R401" i="7" s="1"/>
  <c r="Q402" i="7"/>
  <c r="R402" i="7" s="1"/>
  <c r="Q403" i="7"/>
  <c r="R403" i="7" s="1"/>
  <c r="Q404" i="7"/>
  <c r="R404" i="7" s="1"/>
  <c r="Q405" i="7"/>
  <c r="R405" i="7" s="1"/>
  <c r="Q406" i="7"/>
  <c r="R406" i="7" s="1"/>
  <c r="Q407" i="7"/>
  <c r="R407" i="7" s="1"/>
  <c r="Q408" i="7"/>
  <c r="R408" i="7" s="1"/>
  <c r="Q409" i="7"/>
  <c r="R409" i="7" s="1"/>
  <c r="Q410" i="7"/>
  <c r="R410" i="7" s="1"/>
  <c r="Q411" i="7"/>
  <c r="R411" i="7" s="1"/>
  <c r="Q412" i="7"/>
  <c r="R412" i="7" s="1"/>
  <c r="Q413" i="7"/>
  <c r="R413" i="7" s="1"/>
  <c r="Q414" i="7"/>
  <c r="R414" i="7" s="1"/>
  <c r="Q415" i="7"/>
  <c r="R415" i="7" s="1"/>
  <c r="Q416" i="7"/>
  <c r="R416" i="7" s="1"/>
  <c r="Q417" i="7"/>
  <c r="R417" i="7" s="1"/>
  <c r="Q418" i="7"/>
  <c r="R418" i="7" s="1"/>
  <c r="Q419" i="7"/>
  <c r="R419" i="7" s="1"/>
  <c r="Q420" i="7"/>
  <c r="R420" i="7" s="1"/>
  <c r="Q421" i="7"/>
  <c r="R421" i="7" s="1"/>
  <c r="Q422" i="7"/>
  <c r="R422" i="7" s="1"/>
  <c r="Q423" i="7"/>
  <c r="R423" i="7" s="1"/>
  <c r="Q424" i="7"/>
  <c r="R424" i="7" s="1"/>
  <c r="Q425" i="7"/>
  <c r="R425" i="7" s="1"/>
  <c r="Q426" i="7"/>
  <c r="R426" i="7" s="1"/>
  <c r="Q427" i="7"/>
  <c r="R427" i="7" s="1"/>
  <c r="Q428" i="7"/>
  <c r="R428" i="7" s="1"/>
  <c r="Q429" i="7"/>
  <c r="R429" i="7" s="1"/>
  <c r="Q430" i="7"/>
  <c r="R430" i="7" s="1"/>
  <c r="Q431" i="7"/>
  <c r="R431" i="7" s="1"/>
  <c r="Q432" i="7"/>
  <c r="R432" i="7" s="1"/>
  <c r="Q433" i="7"/>
  <c r="R433" i="7" s="1"/>
  <c r="Q434" i="7"/>
  <c r="R434" i="7" s="1"/>
  <c r="Q435" i="7"/>
  <c r="R435" i="7" s="1"/>
  <c r="Q436" i="7"/>
  <c r="R436" i="7" s="1"/>
  <c r="Q437" i="7"/>
  <c r="R437" i="7" s="1"/>
  <c r="Q438" i="7"/>
  <c r="R438" i="7" s="1"/>
  <c r="Q439" i="7"/>
  <c r="R439" i="7" s="1"/>
  <c r="Q440" i="7"/>
  <c r="R440" i="7" s="1"/>
  <c r="Q441" i="7"/>
  <c r="R441" i="7" s="1"/>
  <c r="Q442" i="7"/>
  <c r="R442" i="7" s="1"/>
  <c r="Q443" i="7"/>
  <c r="R443" i="7" s="1"/>
  <c r="Q444" i="7"/>
  <c r="R444" i="7" s="1"/>
  <c r="Q445" i="7"/>
  <c r="R445" i="7" s="1"/>
  <c r="Q446" i="7"/>
  <c r="R446" i="7" s="1"/>
  <c r="Q447" i="7"/>
  <c r="R447" i="7" s="1"/>
  <c r="Q448" i="7"/>
  <c r="R448" i="7" s="1"/>
  <c r="Q449" i="7"/>
  <c r="R449" i="7" s="1"/>
  <c r="Q450" i="7"/>
  <c r="R450" i="7" s="1"/>
  <c r="Q451" i="7"/>
  <c r="R451" i="7" s="1"/>
  <c r="Q452" i="7"/>
  <c r="R452" i="7" s="1"/>
  <c r="Q453" i="7"/>
  <c r="R453" i="7" s="1"/>
  <c r="Q454" i="7"/>
  <c r="R454" i="7" s="1"/>
  <c r="Q455" i="7"/>
  <c r="R455" i="7" s="1"/>
  <c r="Q456" i="7"/>
  <c r="R456" i="7" s="1"/>
  <c r="Q457" i="7"/>
  <c r="R457" i="7" s="1"/>
  <c r="Q458" i="7"/>
  <c r="R458" i="7" s="1"/>
  <c r="Q459" i="7"/>
  <c r="R459" i="7" s="1"/>
  <c r="Q460" i="7"/>
  <c r="R460" i="7" s="1"/>
  <c r="Q461" i="7"/>
  <c r="R461" i="7" s="1"/>
  <c r="Q462" i="7"/>
  <c r="R462" i="7" s="1"/>
  <c r="Q463" i="7"/>
  <c r="R463" i="7" s="1"/>
  <c r="Q464" i="7"/>
  <c r="R464" i="7" s="1"/>
  <c r="Q465" i="7"/>
  <c r="R465" i="7" s="1"/>
  <c r="Q466" i="7"/>
  <c r="R466" i="7" s="1"/>
  <c r="Q467" i="7"/>
  <c r="R467" i="7" s="1"/>
  <c r="Q468" i="7"/>
  <c r="R468" i="7" s="1"/>
  <c r="Q469" i="7"/>
  <c r="R469" i="7" s="1"/>
  <c r="Q470" i="7"/>
  <c r="R470" i="7" s="1"/>
  <c r="Q471" i="7"/>
  <c r="R471" i="7" s="1"/>
  <c r="Q472" i="7"/>
  <c r="R472" i="7" s="1"/>
  <c r="Q473" i="7"/>
  <c r="R473" i="7" s="1"/>
  <c r="Q474" i="7"/>
  <c r="R474" i="7" s="1"/>
  <c r="Q475" i="7"/>
  <c r="R475" i="7" s="1"/>
  <c r="Q476" i="7"/>
  <c r="R476" i="7" s="1"/>
  <c r="Q477" i="7"/>
  <c r="R477" i="7" s="1"/>
  <c r="Q478" i="7"/>
  <c r="R478" i="7" s="1"/>
  <c r="Q479" i="7"/>
  <c r="R479" i="7" s="1"/>
  <c r="Q480" i="7"/>
  <c r="R480" i="7" s="1"/>
  <c r="Q481" i="7"/>
  <c r="R481" i="7" s="1"/>
  <c r="Q482" i="7"/>
  <c r="R482" i="7" s="1"/>
  <c r="Q483" i="7"/>
  <c r="R483" i="7" s="1"/>
  <c r="Q484" i="7"/>
  <c r="R484" i="7" s="1"/>
  <c r="Q485" i="7"/>
  <c r="R485" i="7" s="1"/>
  <c r="Q486" i="7"/>
  <c r="R486" i="7" s="1"/>
  <c r="Q487" i="7"/>
  <c r="R487" i="7" s="1"/>
  <c r="Q488" i="7"/>
  <c r="R488" i="7" s="1"/>
  <c r="Q489" i="7"/>
  <c r="R489" i="7" s="1"/>
  <c r="Q490" i="7"/>
  <c r="R490" i="7" s="1"/>
  <c r="Q491" i="7"/>
  <c r="R491" i="7" s="1"/>
  <c r="Q492" i="7"/>
  <c r="R492" i="7" s="1"/>
  <c r="Q493" i="7"/>
  <c r="R493" i="7" s="1"/>
  <c r="Q494" i="7"/>
  <c r="R494" i="7" s="1"/>
  <c r="Q495" i="7"/>
  <c r="R495" i="7" s="1"/>
  <c r="Q496" i="7"/>
  <c r="R496" i="7" s="1"/>
  <c r="Q497" i="7"/>
  <c r="R497" i="7" s="1"/>
  <c r="Q498" i="7"/>
  <c r="R498" i="7" s="1"/>
  <c r="Q499" i="7"/>
  <c r="R499" i="7" s="1"/>
  <c r="Q500" i="7"/>
  <c r="R500" i="7" s="1"/>
  <c r="Q501" i="7"/>
  <c r="R501" i="7" s="1"/>
  <c r="Q502" i="7"/>
  <c r="R502" i="7" s="1"/>
  <c r="Q503" i="7"/>
  <c r="R503" i="7" s="1"/>
  <c r="Q504" i="7"/>
  <c r="R504" i="7" s="1"/>
  <c r="Q505" i="7"/>
  <c r="R505" i="7" s="1"/>
  <c r="Q506" i="7"/>
  <c r="R506" i="7" s="1"/>
  <c r="Q507" i="7"/>
  <c r="R507" i="7" s="1"/>
  <c r="Q508" i="7"/>
  <c r="R508" i="7" s="1"/>
  <c r="Q509" i="7"/>
  <c r="R509" i="7" s="1"/>
  <c r="Q510" i="7"/>
  <c r="R510" i="7" s="1"/>
  <c r="Q511" i="7"/>
  <c r="R511" i="7" s="1"/>
  <c r="Q512" i="7"/>
  <c r="R512" i="7" s="1"/>
  <c r="Q513" i="7"/>
  <c r="R513" i="7" s="1"/>
  <c r="Q514" i="7"/>
  <c r="R514" i="7" s="1"/>
  <c r="Q515" i="7"/>
  <c r="R515" i="7" s="1"/>
  <c r="Q516" i="7"/>
  <c r="R516" i="7" s="1"/>
  <c r="Q517" i="7"/>
  <c r="R517" i="7" s="1"/>
  <c r="Q518" i="7"/>
  <c r="R518" i="7" s="1"/>
  <c r="Q519" i="7"/>
  <c r="R519" i="7" s="1"/>
  <c r="Q520" i="7"/>
  <c r="R520" i="7" s="1"/>
  <c r="Q521" i="7"/>
  <c r="R521" i="7" s="1"/>
  <c r="Q522" i="7"/>
  <c r="R522" i="7" s="1"/>
  <c r="Q523" i="7"/>
  <c r="R523" i="7" s="1"/>
  <c r="Q524" i="7"/>
  <c r="R524" i="7" s="1"/>
  <c r="Q525" i="7"/>
  <c r="R525" i="7" s="1"/>
  <c r="Q526" i="7"/>
  <c r="R526" i="7" s="1"/>
  <c r="Q527" i="7"/>
  <c r="R527" i="7" s="1"/>
  <c r="Q528" i="7"/>
  <c r="R528" i="7" s="1"/>
  <c r="Q529" i="7"/>
  <c r="R529" i="7" s="1"/>
  <c r="Q530" i="7"/>
  <c r="R530" i="7" s="1"/>
  <c r="Q531" i="7"/>
  <c r="R531" i="7" s="1"/>
  <c r="Q532" i="7"/>
  <c r="R532" i="7" s="1"/>
  <c r="Q533" i="7"/>
  <c r="R533" i="7" s="1"/>
  <c r="Q534" i="7"/>
  <c r="R534" i="7" s="1"/>
  <c r="Q535" i="7"/>
  <c r="R535" i="7" s="1"/>
  <c r="Q536" i="7"/>
  <c r="R536" i="7" s="1"/>
  <c r="Q537" i="7"/>
  <c r="R537" i="7" s="1"/>
  <c r="Q538" i="7"/>
  <c r="R538" i="7" s="1"/>
  <c r="Q539" i="7"/>
  <c r="R539" i="7" s="1"/>
  <c r="Q540" i="7"/>
  <c r="R540" i="7" s="1"/>
  <c r="Q541" i="7"/>
  <c r="R541" i="7" s="1"/>
  <c r="Q542" i="7"/>
  <c r="R542" i="7" s="1"/>
  <c r="Q543" i="7"/>
  <c r="R543" i="7" s="1"/>
  <c r="Q544" i="7"/>
  <c r="R544" i="7" s="1"/>
  <c r="Q545" i="7"/>
  <c r="R545" i="7" s="1"/>
  <c r="Q546" i="7"/>
  <c r="R546" i="7" s="1"/>
  <c r="Q547" i="7"/>
  <c r="R547" i="7" s="1"/>
  <c r="Q548" i="7"/>
  <c r="R548" i="7" s="1"/>
  <c r="Q549" i="7"/>
  <c r="R549" i="7" s="1"/>
  <c r="Q550" i="7"/>
  <c r="R550" i="7" s="1"/>
  <c r="Q551" i="7"/>
  <c r="R551" i="7" s="1"/>
  <c r="Q552" i="7"/>
  <c r="R552" i="7" s="1"/>
  <c r="Q553" i="7"/>
  <c r="R553" i="7" s="1"/>
  <c r="Q554" i="7"/>
  <c r="R554" i="7" s="1"/>
  <c r="Q555" i="7"/>
  <c r="R555" i="7" s="1"/>
  <c r="Q556" i="7"/>
  <c r="R556" i="7" s="1"/>
  <c r="Q557" i="7"/>
  <c r="R557" i="7" s="1"/>
  <c r="Q558" i="7"/>
  <c r="R558" i="7" s="1"/>
  <c r="Q559" i="7"/>
  <c r="R559" i="7" s="1"/>
  <c r="Q560" i="7"/>
  <c r="R560" i="7" s="1"/>
  <c r="Q561" i="7"/>
  <c r="R561" i="7" s="1"/>
  <c r="Q562" i="7"/>
  <c r="R562" i="7" s="1"/>
  <c r="Q563" i="7"/>
  <c r="R563" i="7" s="1"/>
  <c r="Q564" i="7"/>
  <c r="R564" i="7" s="1"/>
  <c r="Q565" i="7"/>
  <c r="R565" i="7" s="1"/>
  <c r="Q566" i="7"/>
  <c r="R566" i="7" s="1"/>
  <c r="Q567" i="7"/>
  <c r="R567" i="7" s="1"/>
  <c r="Q568" i="7"/>
  <c r="R568" i="7" s="1"/>
  <c r="Q569" i="7"/>
  <c r="R569" i="7" s="1"/>
  <c r="Q570" i="7"/>
  <c r="R570" i="7" s="1"/>
  <c r="Q571" i="7"/>
  <c r="R571" i="7" s="1"/>
  <c r="Q572" i="7"/>
  <c r="R572" i="7" s="1"/>
  <c r="Q573" i="7"/>
  <c r="R573" i="7" s="1"/>
  <c r="Q574" i="7"/>
  <c r="R574" i="7" s="1"/>
  <c r="Q575" i="7"/>
  <c r="R575" i="7" s="1"/>
  <c r="Q576" i="7"/>
  <c r="R576" i="7" s="1"/>
  <c r="Q577" i="7"/>
  <c r="R577" i="7" s="1"/>
  <c r="Q578" i="7"/>
  <c r="R578" i="7" s="1"/>
  <c r="Q579" i="7"/>
  <c r="R579" i="7" s="1"/>
  <c r="Q580" i="7"/>
  <c r="R580" i="7" s="1"/>
  <c r="Q581" i="7"/>
  <c r="R581" i="7" s="1"/>
  <c r="Q582" i="7"/>
  <c r="R582" i="7" s="1"/>
  <c r="Q583" i="7"/>
  <c r="R583" i="7" s="1"/>
  <c r="Q584" i="7"/>
  <c r="R584" i="7" s="1"/>
  <c r="Q585" i="7"/>
  <c r="R585" i="7" s="1"/>
  <c r="Q586" i="7"/>
  <c r="R586" i="7" s="1"/>
  <c r="Q587" i="7"/>
  <c r="R587" i="7" s="1"/>
  <c r="Q588" i="7"/>
  <c r="R588" i="7" s="1"/>
  <c r="Q589" i="7"/>
  <c r="R589" i="7" s="1"/>
  <c r="Q590" i="7"/>
  <c r="R590" i="7" s="1"/>
  <c r="Q591" i="7"/>
  <c r="R591" i="7" s="1"/>
  <c r="Q592" i="7"/>
  <c r="R592" i="7" s="1"/>
  <c r="Q593" i="7"/>
  <c r="R593" i="7" s="1"/>
  <c r="Q594" i="7"/>
  <c r="R594" i="7" s="1"/>
  <c r="Q595" i="7"/>
  <c r="R595" i="7" s="1"/>
  <c r="Q596" i="7"/>
  <c r="R596" i="7" s="1"/>
  <c r="Q597" i="7"/>
  <c r="R597" i="7" s="1"/>
  <c r="Q598" i="7"/>
  <c r="R598" i="7" s="1"/>
  <c r="Q599" i="7"/>
  <c r="R599" i="7" s="1"/>
  <c r="Q600" i="7"/>
  <c r="R600" i="7" s="1"/>
  <c r="Q601" i="7"/>
  <c r="R601" i="7" s="1"/>
  <c r="Q602" i="7"/>
  <c r="R602" i="7" s="1"/>
  <c r="Q603" i="7"/>
  <c r="R603" i="7" s="1"/>
  <c r="Q604" i="7"/>
  <c r="R604" i="7" s="1"/>
  <c r="Q605" i="7"/>
  <c r="R605" i="7" s="1"/>
  <c r="Q606" i="7"/>
  <c r="R606" i="7" s="1"/>
  <c r="Q607" i="7"/>
  <c r="R607" i="7" s="1"/>
  <c r="Q608" i="7"/>
  <c r="R608" i="7" s="1"/>
  <c r="Q609" i="7"/>
  <c r="R609" i="7" s="1"/>
  <c r="Q610" i="7"/>
  <c r="R610" i="7" s="1"/>
  <c r="Q611" i="7"/>
  <c r="R611" i="7" s="1"/>
  <c r="Q612" i="7"/>
  <c r="R612" i="7" s="1"/>
  <c r="Q613" i="7"/>
  <c r="R613" i="7" s="1"/>
  <c r="Q614" i="7"/>
  <c r="R614" i="7" s="1"/>
  <c r="Q615" i="7"/>
  <c r="R615" i="7" s="1"/>
  <c r="Q616" i="7"/>
  <c r="R616" i="7" s="1"/>
  <c r="Q617" i="7"/>
  <c r="R617" i="7" s="1"/>
  <c r="Q618" i="7"/>
  <c r="R618" i="7" s="1"/>
  <c r="Q619" i="7"/>
  <c r="R619" i="7" s="1"/>
  <c r="Q620" i="7"/>
  <c r="R620" i="7" s="1"/>
  <c r="Q621" i="7"/>
  <c r="R621" i="7" s="1"/>
  <c r="Q622" i="7"/>
  <c r="R622" i="7" s="1"/>
  <c r="Q623" i="7"/>
  <c r="R623" i="7" s="1"/>
  <c r="Q624" i="7"/>
  <c r="R624" i="7" s="1"/>
  <c r="Q625" i="7"/>
  <c r="R625" i="7" s="1"/>
  <c r="Q626" i="7"/>
  <c r="R626" i="7" s="1"/>
  <c r="Q627" i="7"/>
  <c r="R627" i="7" s="1"/>
  <c r="Q628" i="7"/>
  <c r="R628" i="7" s="1"/>
  <c r="Q629" i="7"/>
  <c r="R629" i="7" s="1"/>
  <c r="Q630" i="7"/>
  <c r="R630" i="7" s="1"/>
  <c r="Q631" i="7"/>
  <c r="R631" i="7" s="1"/>
  <c r="Q632" i="7"/>
  <c r="R632" i="7" s="1"/>
  <c r="Q633" i="7"/>
  <c r="R633" i="7" s="1"/>
  <c r="Q634" i="7"/>
  <c r="R634" i="7" s="1"/>
  <c r="Q635" i="7"/>
  <c r="R635" i="7" s="1"/>
  <c r="Q636" i="7"/>
  <c r="R636" i="7" s="1"/>
  <c r="Q637" i="7"/>
  <c r="R637" i="7" s="1"/>
  <c r="Q638" i="7"/>
  <c r="R638" i="7" s="1"/>
  <c r="Q639" i="7"/>
  <c r="R639" i="7" s="1"/>
  <c r="Q640" i="7"/>
  <c r="R640" i="7" s="1"/>
  <c r="Q641" i="7"/>
  <c r="R641" i="7" s="1"/>
  <c r="Q642" i="7"/>
  <c r="R642" i="7" s="1"/>
  <c r="Q643" i="7"/>
  <c r="R643" i="7" s="1"/>
  <c r="Q644" i="7"/>
  <c r="R644" i="7" s="1"/>
  <c r="Q645" i="7"/>
  <c r="R645" i="7" s="1"/>
  <c r="Q646" i="7"/>
  <c r="R646" i="7" s="1"/>
  <c r="Q647" i="7"/>
  <c r="R647" i="7" s="1"/>
  <c r="Q648" i="7"/>
  <c r="R648" i="7" s="1"/>
  <c r="Q649" i="7"/>
  <c r="R649" i="7" s="1"/>
  <c r="Q650" i="7"/>
  <c r="R650" i="7" s="1"/>
  <c r="Q651" i="7"/>
  <c r="R651" i="7" s="1"/>
  <c r="Q652" i="7"/>
  <c r="R652" i="7" s="1"/>
  <c r="Q653" i="7"/>
  <c r="R653" i="7" s="1"/>
  <c r="Q654" i="7"/>
  <c r="R654" i="7" s="1"/>
  <c r="Q655" i="7"/>
  <c r="R655" i="7" s="1"/>
  <c r="Q656" i="7"/>
  <c r="R656" i="7" s="1"/>
  <c r="Q657" i="7"/>
  <c r="R657" i="7" s="1"/>
  <c r="Q658" i="7"/>
  <c r="R658" i="7" s="1"/>
  <c r="Q659" i="7"/>
  <c r="R659" i="7" s="1"/>
  <c r="Q660" i="7"/>
  <c r="R660" i="7" s="1"/>
  <c r="Q661" i="7"/>
  <c r="R661" i="7" s="1"/>
  <c r="Q662" i="7"/>
  <c r="R662" i="7" s="1"/>
  <c r="Q663" i="7"/>
  <c r="R663" i="7" s="1"/>
  <c r="Q664" i="7"/>
  <c r="R664" i="7" s="1"/>
  <c r="Q665" i="7"/>
  <c r="R665" i="7" s="1"/>
  <c r="Q666" i="7"/>
  <c r="R666" i="7" s="1"/>
  <c r="Q667" i="7"/>
  <c r="R667" i="7" s="1"/>
  <c r="Q668" i="7"/>
  <c r="R668" i="7" s="1"/>
  <c r="Q669" i="7"/>
  <c r="R669" i="7" s="1"/>
  <c r="Q670" i="7"/>
  <c r="R670" i="7" s="1"/>
  <c r="Q671" i="7"/>
  <c r="R671" i="7" s="1"/>
  <c r="Q672" i="7"/>
  <c r="R672" i="7" s="1"/>
  <c r="Q673" i="7"/>
  <c r="R673" i="7" s="1"/>
  <c r="Q674" i="7"/>
  <c r="R674" i="7" s="1"/>
  <c r="Q675" i="7"/>
  <c r="R675" i="7" s="1"/>
  <c r="Q676" i="7"/>
  <c r="R676" i="7" s="1"/>
  <c r="Q677" i="7"/>
  <c r="R677" i="7" s="1"/>
  <c r="Q678" i="7"/>
  <c r="R678" i="7" s="1"/>
  <c r="Q679" i="7"/>
  <c r="R679" i="7" s="1"/>
  <c r="Q680" i="7"/>
  <c r="R680" i="7" s="1"/>
  <c r="Q681" i="7"/>
  <c r="R681" i="7" s="1"/>
  <c r="Q682" i="7"/>
  <c r="R682" i="7" s="1"/>
  <c r="Q683" i="7"/>
  <c r="R683" i="7" s="1"/>
  <c r="Q684" i="7"/>
  <c r="R684" i="7" s="1"/>
  <c r="Q685" i="7"/>
  <c r="R685" i="7" s="1"/>
  <c r="Q686" i="7"/>
  <c r="R686" i="7" s="1"/>
  <c r="Q687" i="7"/>
  <c r="R687" i="7" s="1"/>
  <c r="Q688" i="7"/>
  <c r="R688" i="7" s="1"/>
  <c r="Q689" i="7"/>
  <c r="R689" i="7" s="1"/>
  <c r="Q690" i="7"/>
  <c r="R690" i="7" s="1"/>
  <c r="Q691" i="7"/>
  <c r="R691" i="7" s="1"/>
  <c r="Q692" i="7"/>
  <c r="R692" i="7" s="1"/>
  <c r="Q693" i="7"/>
  <c r="R693" i="7" s="1"/>
  <c r="Q694" i="7"/>
  <c r="R694" i="7" s="1"/>
  <c r="Q695" i="7"/>
  <c r="R695" i="7" s="1"/>
  <c r="Q696" i="7"/>
  <c r="R696" i="7" s="1"/>
  <c r="Q697" i="7"/>
  <c r="R697" i="7" s="1"/>
  <c r="Q698" i="7"/>
  <c r="R698" i="7" s="1"/>
  <c r="Q699" i="7"/>
  <c r="R699" i="7" s="1"/>
  <c r="Q700" i="7"/>
  <c r="R700" i="7" s="1"/>
  <c r="Q701" i="7"/>
  <c r="R701" i="7" s="1"/>
  <c r="Q702" i="7"/>
  <c r="R702" i="7" s="1"/>
  <c r="Q703" i="7"/>
  <c r="R703" i="7" s="1"/>
  <c r="Q704" i="7"/>
  <c r="R704" i="7" s="1"/>
  <c r="Q705" i="7"/>
  <c r="R705" i="7" s="1"/>
  <c r="Q706" i="7"/>
  <c r="R706" i="7" s="1"/>
  <c r="Q707" i="7"/>
  <c r="R707" i="7" s="1"/>
  <c r="Q708" i="7"/>
  <c r="R708" i="7" s="1"/>
  <c r="Q709" i="7"/>
  <c r="R709" i="7" s="1"/>
  <c r="Q710" i="7"/>
  <c r="R710" i="7" s="1"/>
  <c r="Q711" i="7"/>
  <c r="R711" i="7" s="1"/>
  <c r="Q712" i="7"/>
  <c r="R712" i="7" s="1"/>
  <c r="Q713" i="7"/>
  <c r="R713" i="7" s="1"/>
  <c r="Q714" i="7"/>
  <c r="R714" i="7" s="1"/>
  <c r="Q715" i="7"/>
  <c r="R715" i="7" s="1"/>
  <c r="Q716" i="7"/>
  <c r="R716" i="7" s="1"/>
  <c r="Q717" i="7"/>
  <c r="R717" i="7" s="1"/>
  <c r="Q718" i="7"/>
  <c r="R718" i="7" s="1"/>
  <c r="Q719" i="7"/>
  <c r="R719" i="7" s="1"/>
  <c r="Q720" i="7"/>
  <c r="R720" i="7" s="1"/>
  <c r="Q721" i="7"/>
  <c r="R721" i="7" s="1"/>
  <c r="Q722" i="7"/>
  <c r="R722" i="7" s="1"/>
  <c r="Q723" i="7"/>
  <c r="R723" i="7" s="1"/>
  <c r="Q724" i="7"/>
  <c r="R724" i="7" s="1"/>
  <c r="Q725" i="7"/>
  <c r="R725" i="7" s="1"/>
  <c r="Q726" i="7"/>
  <c r="R726" i="7" s="1"/>
  <c r="Q727" i="7"/>
  <c r="R727" i="7" s="1"/>
  <c r="Q728" i="7"/>
  <c r="R728" i="7" s="1"/>
  <c r="Q729" i="7"/>
  <c r="R729" i="7" s="1"/>
  <c r="Q730" i="7"/>
  <c r="R730" i="7" s="1"/>
  <c r="Q731" i="7"/>
  <c r="R731" i="7" s="1"/>
  <c r="Q732" i="7"/>
  <c r="R732" i="7" s="1"/>
  <c r="Q733" i="7"/>
  <c r="R733" i="7" s="1"/>
  <c r="Q734" i="7"/>
  <c r="R734" i="7" s="1"/>
  <c r="Q735" i="7"/>
  <c r="R735" i="7" s="1"/>
  <c r="Q736" i="7"/>
  <c r="R736" i="7" s="1"/>
  <c r="Q737" i="7"/>
  <c r="R737" i="7" s="1"/>
  <c r="Q738" i="7"/>
  <c r="R738" i="7" s="1"/>
  <c r="Q739" i="7"/>
  <c r="R739" i="7" s="1"/>
  <c r="Q740" i="7"/>
  <c r="R740" i="7" s="1"/>
  <c r="Q741" i="7"/>
  <c r="R741" i="7" s="1"/>
  <c r="Q742" i="7"/>
  <c r="R742" i="7" s="1"/>
  <c r="Q743" i="7"/>
  <c r="R743" i="7" s="1"/>
  <c r="Q744" i="7"/>
  <c r="R744" i="7" s="1"/>
  <c r="Q745" i="7"/>
  <c r="R745" i="7" s="1"/>
  <c r="Q746" i="7"/>
  <c r="R746" i="7" s="1"/>
  <c r="Q747" i="7"/>
  <c r="R747" i="7" s="1"/>
  <c r="Q748" i="7"/>
  <c r="R748" i="7" s="1"/>
  <c r="Q749" i="7"/>
  <c r="R749" i="7" s="1"/>
  <c r="Q750" i="7"/>
  <c r="R750" i="7" s="1"/>
  <c r="Q751" i="7"/>
  <c r="R751" i="7" s="1"/>
  <c r="Q752" i="7"/>
  <c r="R752" i="7" s="1"/>
  <c r="Q753" i="7"/>
  <c r="R753" i="7" s="1"/>
  <c r="Q754" i="7"/>
  <c r="R754" i="7" s="1"/>
  <c r="Q755" i="7"/>
  <c r="R755" i="7" s="1"/>
  <c r="Q756" i="7"/>
  <c r="R756" i="7" s="1"/>
  <c r="Q757" i="7"/>
  <c r="R757" i="7" s="1"/>
  <c r="Q758" i="7"/>
  <c r="R758" i="7" s="1"/>
  <c r="Q759" i="7"/>
  <c r="R759" i="7" s="1"/>
  <c r="Q760" i="7"/>
  <c r="R760" i="7" s="1"/>
  <c r="Q761" i="7"/>
  <c r="R761" i="7" s="1"/>
  <c r="Q762" i="7"/>
  <c r="R762" i="7" s="1"/>
  <c r="Q763" i="7"/>
  <c r="R763" i="7" s="1"/>
  <c r="Q764" i="7"/>
  <c r="R764" i="7" s="1"/>
  <c r="Q765" i="7"/>
  <c r="R765" i="7" s="1"/>
  <c r="Q766" i="7"/>
  <c r="R766" i="7" s="1"/>
  <c r="Q767" i="7"/>
  <c r="R767" i="7" s="1"/>
  <c r="Q768" i="7"/>
  <c r="R768" i="7" s="1"/>
  <c r="Q769" i="7"/>
  <c r="R769" i="7" s="1"/>
  <c r="Q770" i="7"/>
  <c r="R770" i="7" s="1"/>
  <c r="Q771" i="7"/>
  <c r="R771" i="7" s="1"/>
  <c r="Q772" i="7"/>
  <c r="R772" i="7" s="1"/>
  <c r="Q773" i="7"/>
  <c r="R773" i="7" s="1"/>
  <c r="Q774" i="7"/>
  <c r="R774" i="7" s="1"/>
  <c r="Q775" i="7"/>
  <c r="R775" i="7" s="1"/>
  <c r="Q776" i="7"/>
  <c r="R776" i="7" s="1"/>
  <c r="Q777" i="7"/>
  <c r="R777" i="7" s="1"/>
  <c r="Q778" i="7"/>
  <c r="R778" i="7" s="1"/>
  <c r="Q779" i="7"/>
  <c r="R779" i="7" s="1"/>
  <c r="Q780" i="7"/>
  <c r="R780" i="7" s="1"/>
  <c r="Q781" i="7"/>
  <c r="R781" i="7" s="1"/>
  <c r="Q782" i="7"/>
  <c r="R782" i="7" s="1"/>
  <c r="Q783" i="7"/>
  <c r="R783" i="7" s="1"/>
  <c r="Q784" i="7"/>
  <c r="R784" i="7" s="1"/>
  <c r="Q785" i="7"/>
  <c r="R785" i="7" s="1"/>
  <c r="Q786" i="7"/>
  <c r="R786" i="7" s="1"/>
  <c r="Q787" i="7"/>
  <c r="R787" i="7" s="1"/>
  <c r="Q788" i="7"/>
  <c r="R788" i="7" s="1"/>
  <c r="Q789" i="7"/>
  <c r="R789" i="7" s="1"/>
  <c r="Q790" i="7"/>
  <c r="R790" i="7" s="1"/>
  <c r="Q791" i="7"/>
  <c r="R791" i="7" s="1"/>
  <c r="Q792" i="7"/>
  <c r="R792" i="7" s="1"/>
  <c r="Q793" i="7"/>
  <c r="R793" i="7" s="1"/>
  <c r="Q794" i="7"/>
  <c r="R794" i="7" s="1"/>
  <c r="Q795" i="7"/>
  <c r="R795" i="7" s="1"/>
  <c r="Q796" i="7"/>
  <c r="R796" i="7" s="1"/>
  <c r="Q797" i="7"/>
  <c r="R797" i="7" s="1"/>
  <c r="Q798" i="7"/>
  <c r="R798" i="7" s="1"/>
  <c r="Q799" i="7"/>
  <c r="R799" i="7" s="1"/>
  <c r="Q800" i="7"/>
  <c r="R800" i="7" s="1"/>
  <c r="Q801" i="7"/>
  <c r="R801" i="7" s="1"/>
  <c r="Q802" i="7"/>
  <c r="R802" i="7" s="1"/>
  <c r="Q803" i="7"/>
  <c r="R803" i="7" s="1"/>
  <c r="Q804" i="7"/>
  <c r="R804" i="7" s="1"/>
  <c r="Q805" i="7"/>
  <c r="R805" i="7" s="1"/>
  <c r="Q806" i="7"/>
  <c r="R806" i="7" s="1"/>
  <c r="Q807" i="7"/>
  <c r="R807" i="7" s="1"/>
  <c r="Q808" i="7"/>
  <c r="R808" i="7" s="1"/>
  <c r="Q809" i="7"/>
  <c r="R809" i="7" s="1"/>
  <c r="Q810" i="7"/>
  <c r="R810" i="7" s="1"/>
  <c r="Q811" i="7"/>
  <c r="R811" i="7" s="1"/>
  <c r="Q812" i="7"/>
  <c r="R812" i="7" s="1"/>
  <c r="Q813" i="7"/>
  <c r="R813" i="7" s="1"/>
  <c r="Q814" i="7"/>
  <c r="R814" i="7" s="1"/>
  <c r="Q815" i="7"/>
  <c r="R815" i="7" s="1"/>
  <c r="Q816" i="7"/>
  <c r="R816" i="7" s="1"/>
  <c r="Q817" i="7"/>
  <c r="R817" i="7" s="1"/>
  <c r="Q818" i="7"/>
  <c r="R818" i="7" s="1"/>
  <c r="Q819" i="7"/>
  <c r="R819" i="7" s="1"/>
  <c r="Q820" i="7"/>
  <c r="R820" i="7" s="1"/>
  <c r="Q821" i="7"/>
  <c r="R821" i="7" s="1"/>
  <c r="Q822" i="7"/>
  <c r="R822" i="7" s="1"/>
  <c r="Q823" i="7"/>
  <c r="R823" i="7" s="1"/>
  <c r="Q824" i="7"/>
  <c r="R824" i="7" s="1"/>
  <c r="Q825" i="7"/>
  <c r="R825" i="7" s="1"/>
  <c r="Q826" i="7"/>
  <c r="R826" i="7" s="1"/>
  <c r="Q827" i="7"/>
  <c r="R827" i="7" s="1"/>
  <c r="Q828" i="7"/>
  <c r="R828" i="7" s="1"/>
  <c r="Q829" i="7"/>
  <c r="R829" i="7" s="1"/>
  <c r="Q830" i="7"/>
  <c r="R830" i="7" s="1"/>
  <c r="Q831" i="7"/>
  <c r="R831" i="7" s="1"/>
  <c r="Q832" i="7"/>
  <c r="R832" i="7" s="1"/>
  <c r="Q833" i="7"/>
  <c r="R833" i="7" s="1"/>
  <c r="Q834" i="7"/>
  <c r="R834" i="7" s="1"/>
  <c r="Q835" i="7"/>
  <c r="R835" i="7" s="1"/>
  <c r="Q836" i="7"/>
  <c r="R836" i="7" s="1"/>
  <c r="Q837" i="7"/>
  <c r="R837" i="7" s="1"/>
  <c r="Q838" i="7"/>
  <c r="R838" i="7" s="1"/>
  <c r="Q839" i="7"/>
  <c r="R839" i="7" s="1"/>
  <c r="Q840" i="7"/>
  <c r="R840" i="7" s="1"/>
  <c r="Q841" i="7"/>
  <c r="R841" i="7" s="1"/>
  <c r="Q842" i="7"/>
  <c r="R842" i="7" s="1"/>
  <c r="Q843" i="7"/>
  <c r="R843" i="7" s="1"/>
  <c r="Q844" i="7"/>
  <c r="R844" i="7" s="1"/>
  <c r="Q845" i="7"/>
  <c r="R845" i="7" s="1"/>
  <c r="Q846" i="7"/>
  <c r="R846" i="7" s="1"/>
  <c r="Q847" i="7"/>
  <c r="R847" i="7" s="1"/>
  <c r="Q848" i="7"/>
  <c r="R848" i="7" s="1"/>
  <c r="Q849" i="7"/>
  <c r="R849" i="7" s="1"/>
  <c r="Q850" i="7"/>
  <c r="R850" i="7" s="1"/>
  <c r="Q851" i="7"/>
  <c r="R851" i="7" s="1"/>
  <c r="Q852" i="7"/>
  <c r="R852" i="7" s="1"/>
  <c r="Q853" i="7"/>
  <c r="R853" i="7" s="1"/>
  <c r="Q854" i="7"/>
  <c r="R854" i="7" s="1"/>
  <c r="Q855" i="7"/>
  <c r="R855" i="7" s="1"/>
  <c r="Q856" i="7"/>
  <c r="R856" i="7" s="1"/>
  <c r="Q857" i="7"/>
  <c r="R857" i="7" s="1"/>
  <c r="Q858" i="7"/>
  <c r="R858" i="7" s="1"/>
  <c r="Q859" i="7"/>
  <c r="R859" i="7" s="1"/>
  <c r="Q860" i="7"/>
  <c r="R860" i="7" s="1"/>
  <c r="Q861" i="7"/>
  <c r="R861" i="7" s="1"/>
  <c r="Q862" i="7"/>
  <c r="R862" i="7" s="1"/>
  <c r="Q863" i="7"/>
  <c r="R863" i="7" s="1"/>
  <c r="Q864" i="7"/>
  <c r="R864" i="7" s="1"/>
  <c r="Q865" i="7"/>
  <c r="R865" i="7" s="1"/>
  <c r="Q866" i="7"/>
  <c r="R866" i="7" s="1"/>
  <c r="Q867" i="7"/>
  <c r="R867" i="7" s="1"/>
  <c r="Q868" i="7"/>
  <c r="R868" i="7" s="1"/>
  <c r="Q869" i="7"/>
  <c r="R869" i="7" s="1"/>
  <c r="Q870" i="7"/>
  <c r="R870" i="7" s="1"/>
  <c r="Q871" i="7"/>
  <c r="R871" i="7" s="1"/>
  <c r="Q872" i="7"/>
  <c r="R872" i="7" s="1"/>
  <c r="Q873" i="7"/>
  <c r="R873" i="7" s="1"/>
  <c r="Q874" i="7"/>
  <c r="R874" i="7" s="1"/>
  <c r="Q875" i="7"/>
  <c r="R875" i="7" s="1"/>
  <c r="Q876" i="7"/>
  <c r="R876" i="7" s="1"/>
  <c r="Q877" i="7"/>
  <c r="R877" i="7" s="1"/>
  <c r="Q878" i="7"/>
  <c r="R878" i="7" s="1"/>
  <c r="Q879" i="7"/>
  <c r="R879" i="7" s="1"/>
  <c r="Q880" i="7"/>
  <c r="R880" i="7" s="1"/>
  <c r="Q881" i="7"/>
  <c r="R881" i="7" s="1"/>
  <c r="Q882" i="7"/>
  <c r="R882" i="7" s="1"/>
  <c r="Q883" i="7"/>
  <c r="R883" i="7" s="1"/>
  <c r="Q884" i="7"/>
  <c r="R884" i="7" s="1"/>
  <c r="Q885" i="7"/>
  <c r="R885" i="7" s="1"/>
  <c r="Q886" i="7"/>
  <c r="R886" i="7" s="1"/>
  <c r="Q887" i="7"/>
  <c r="R887" i="7" s="1"/>
  <c r="Q888" i="7"/>
  <c r="R888" i="7" s="1"/>
  <c r="Q889" i="7"/>
  <c r="R889" i="7" s="1"/>
  <c r="Q890" i="7"/>
  <c r="R890" i="7" s="1"/>
  <c r="Q891" i="7"/>
  <c r="R891" i="7" s="1"/>
  <c r="Q892" i="7"/>
  <c r="R892" i="7" s="1"/>
  <c r="Q893" i="7"/>
  <c r="R893" i="7" s="1"/>
  <c r="Q894" i="7"/>
  <c r="R894" i="7" s="1"/>
  <c r="Q895" i="7"/>
  <c r="R895" i="7" s="1"/>
  <c r="Q896" i="7"/>
  <c r="R896" i="7" s="1"/>
  <c r="Q897" i="7"/>
  <c r="R897" i="7" s="1"/>
  <c r="Q898" i="7"/>
  <c r="R898" i="7" s="1"/>
  <c r="Q899" i="7"/>
  <c r="R899" i="7" s="1"/>
  <c r="Q900" i="7"/>
  <c r="R900" i="7" s="1"/>
  <c r="Q901" i="7"/>
  <c r="R901" i="7" s="1"/>
  <c r="Q902" i="7"/>
  <c r="R902" i="7" s="1"/>
  <c r="Q903" i="7"/>
  <c r="R903" i="7" s="1"/>
  <c r="Q904" i="7"/>
  <c r="R904" i="7" s="1"/>
  <c r="Q905" i="7"/>
  <c r="R905" i="7" s="1"/>
  <c r="Q906" i="7"/>
  <c r="R906" i="7" s="1"/>
  <c r="Q907" i="7"/>
  <c r="R907" i="7" s="1"/>
  <c r="Q908" i="7"/>
  <c r="R908" i="7" s="1"/>
  <c r="Q909" i="7"/>
  <c r="R909" i="7" s="1"/>
  <c r="Q910" i="7"/>
  <c r="R910" i="7" s="1"/>
  <c r="Q911" i="7"/>
  <c r="R911" i="7" s="1"/>
  <c r="Q912" i="7"/>
  <c r="R912" i="7" s="1"/>
  <c r="Q913" i="7"/>
  <c r="R913" i="7" s="1"/>
  <c r="Q914" i="7"/>
  <c r="R914" i="7" s="1"/>
  <c r="Q915" i="7"/>
  <c r="R915" i="7" s="1"/>
  <c r="Q916" i="7"/>
  <c r="R916" i="7" s="1"/>
  <c r="Q917" i="7"/>
  <c r="R917" i="7" s="1"/>
  <c r="Q918" i="7"/>
  <c r="R918" i="7" s="1"/>
  <c r="Q919" i="7"/>
  <c r="R919" i="7" s="1"/>
  <c r="Q920" i="7"/>
  <c r="R920" i="7" s="1"/>
  <c r="Q921" i="7"/>
  <c r="R921" i="7" s="1"/>
  <c r="Q922" i="7"/>
  <c r="R922" i="7" s="1"/>
  <c r="Q923" i="7"/>
  <c r="R923" i="7" s="1"/>
  <c r="Q924" i="7"/>
  <c r="R924" i="7" s="1"/>
  <c r="Q925" i="7"/>
  <c r="R925" i="7" s="1"/>
  <c r="Q926" i="7"/>
  <c r="R926" i="7" s="1"/>
  <c r="Q927" i="7"/>
  <c r="R927" i="7" s="1"/>
  <c r="Q928" i="7"/>
  <c r="R928" i="7" s="1"/>
  <c r="Q929" i="7"/>
  <c r="R929" i="7" s="1"/>
  <c r="Q930" i="7"/>
  <c r="R930" i="7" s="1"/>
  <c r="Q931" i="7"/>
  <c r="R931" i="7" s="1"/>
  <c r="Q932" i="7"/>
  <c r="R932" i="7" s="1"/>
  <c r="Q933" i="7"/>
  <c r="R933" i="7" s="1"/>
  <c r="Q934" i="7"/>
  <c r="R934" i="7" s="1"/>
  <c r="Q935" i="7"/>
  <c r="R935" i="7" s="1"/>
  <c r="Q936" i="7"/>
  <c r="R936" i="7" s="1"/>
  <c r="Q937" i="7"/>
  <c r="R937" i="7" s="1"/>
  <c r="Q938" i="7"/>
  <c r="R938" i="7" s="1"/>
  <c r="Q939" i="7"/>
  <c r="R939" i="7" s="1"/>
  <c r="Q940" i="7"/>
  <c r="R940" i="7" s="1"/>
  <c r="Q941" i="7"/>
  <c r="R941" i="7" s="1"/>
  <c r="Q942" i="7"/>
  <c r="R942" i="7" s="1"/>
  <c r="Q943" i="7"/>
  <c r="R943" i="7" s="1"/>
  <c r="Q944" i="7"/>
  <c r="R944" i="7" s="1"/>
  <c r="Q945" i="7"/>
  <c r="R945" i="7" s="1"/>
  <c r="Q946" i="7"/>
  <c r="R946" i="7" s="1"/>
  <c r="Q947" i="7"/>
  <c r="R947" i="7" s="1"/>
  <c r="Q948" i="7"/>
  <c r="R948" i="7" s="1"/>
  <c r="Q949" i="7"/>
  <c r="R949" i="7" s="1"/>
  <c r="Q950" i="7"/>
  <c r="R950" i="7" s="1"/>
  <c r="Q951" i="7"/>
  <c r="R951" i="7" s="1"/>
  <c r="Q952" i="7"/>
  <c r="R952" i="7" s="1"/>
  <c r="Q953" i="7"/>
  <c r="R953" i="7" s="1"/>
  <c r="Q954" i="7"/>
  <c r="R954" i="7" s="1"/>
  <c r="Q955" i="7"/>
  <c r="R955" i="7" s="1"/>
  <c r="Q956" i="7"/>
  <c r="R956" i="7" s="1"/>
  <c r="Q957" i="7"/>
  <c r="R957" i="7" s="1"/>
  <c r="Q958" i="7"/>
  <c r="R958" i="7" s="1"/>
  <c r="Q959" i="7"/>
  <c r="R959" i="7" s="1"/>
  <c r="Q960" i="7"/>
  <c r="R960" i="7" s="1"/>
  <c r="Q961" i="7"/>
  <c r="R961" i="7" s="1"/>
  <c r="Q962" i="7"/>
  <c r="R962" i="7" s="1"/>
  <c r="Q963" i="7"/>
  <c r="R963" i="7" s="1"/>
  <c r="Q964" i="7"/>
  <c r="R964" i="7" s="1"/>
  <c r="Q965" i="7"/>
  <c r="R965" i="7" s="1"/>
  <c r="Q966" i="7"/>
  <c r="R966" i="7" s="1"/>
  <c r="Q967" i="7"/>
  <c r="R967" i="7" s="1"/>
  <c r="Q968" i="7"/>
  <c r="R968" i="7" s="1"/>
  <c r="Q969" i="7"/>
  <c r="R969" i="7" s="1"/>
  <c r="Q970" i="7"/>
  <c r="R970" i="7" s="1"/>
  <c r="Q971" i="7"/>
  <c r="R971" i="7" s="1"/>
  <c r="Q972" i="7"/>
  <c r="R972" i="7" s="1"/>
  <c r="Q973" i="7"/>
  <c r="R973" i="7" s="1"/>
  <c r="Q974" i="7"/>
  <c r="R974" i="7" s="1"/>
  <c r="Q975" i="7"/>
  <c r="R975" i="7" s="1"/>
  <c r="Q976" i="7"/>
  <c r="R976" i="7" s="1"/>
  <c r="Q977" i="7"/>
  <c r="R977" i="7" s="1"/>
  <c r="Q978" i="7"/>
  <c r="R978" i="7" s="1"/>
  <c r="Q979" i="7"/>
  <c r="R979" i="7" s="1"/>
  <c r="Q980" i="7"/>
  <c r="R980" i="7" s="1"/>
  <c r="Q981" i="7"/>
  <c r="R981" i="7" s="1"/>
  <c r="Q982" i="7"/>
  <c r="R982" i="7" s="1"/>
  <c r="Q983" i="7"/>
  <c r="R983" i="7" s="1"/>
  <c r="Q984" i="7"/>
  <c r="R984" i="7" s="1"/>
  <c r="Q985" i="7"/>
  <c r="R985" i="7" s="1"/>
  <c r="Q986" i="7"/>
  <c r="R986" i="7" s="1"/>
  <c r="Q987" i="7"/>
  <c r="R987" i="7" s="1"/>
  <c r="Q988" i="7"/>
  <c r="R988" i="7" s="1"/>
  <c r="Q989" i="7"/>
  <c r="R989" i="7" s="1"/>
  <c r="Q990" i="7"/>
  <c r="R990" i="7" s="1"/>
  <c r="Q991" i="7"/>
  <c r="R991" i="7" s="1"/>
  <c r="Q992" i="7"/>
  <c r="R992" i="7" s="1"/>
  <c r="Q993" i="7"/>
  <c r="R993" i="7" s="1"/>
  <c r="Q994" i="7"/>
  <c r="R994" i="7" s="1"/>
  <c r="Q995" i="7"/>
  <c r="R995" i="7" s="1"/>
  <c r="Q996" i="7"/>
  <c r="R996" i="7" s="1"/>
  <c r="Q997" i="7"/>
  <c r="R997" i="7" s="1"/>
  <c r="Q998" i="7"/>
  <c r="R998" i="7" s="1"/>
  <c r="Q999" i="7"/>
  <c r="R999" i="7" s="1"/>
  <c r="Q1000" i="7"/>
  <c r="R1000" i="7" s="1"/>
  <c r="Q1001" i="7"/>
  <c r="R1001" i="7" s="1"/>
  <c r="Q1002" i="7"/>
  <c r="R1002" i="7" s="1"/>
  <c r="Q1003" i="7"/>
  <c r="R1003" i="7" s="1"/>
  <c r="Q1004" i="7"/>
  <c r="R1004" i="7" s="1"/>
  <c r="Q1005" i="7"/>
  <c r="R1005" i="7" s="1"/>
  <c r="Q1006" i="7"/>
  <c r="R1006" i="7" s="1"/>
  <c r="Q1007" i="7"/>
  <c r="R1007" i="7" s="1"/>
  <c r="Q1008" i="7"/>
  <c r="R1008" i="7" s="1"/>
  <c r="Q1009" i="7"/>
  <c r="R1009" i="7" s="1"/>
  <c r="Q1010" i="7"/>
  <c r="R1010" i="7" s="1"/>
  <c r="Q1011" i="7"/>
  <c r="R1011" i="7" s="1"/>
  <c r="Q1012" i="7"/>
  <c r="R1012" i="7" s="1"/>
  <c r="Q1013" i="7"/>
  <c r="R1013" i="7" s="1"/>
  <c r="Q1014" i="7"/>
  <c r="R1014" i="7" s="1"/>
  <c r="Q1015" i="7"/>
  <c r="R1015" i="7" s="1"/>
  <c r="Q1016" i="7"/>
  <c r="R1016" i="7" s="1"/>
  <c r="Q1017" i="7"/>
  <c r="R1017" i="7" s="1"/>
  <c r="Q1018" i="7"/>
  <c r="R1018" i="7" s="1"/>
  <c r="Q1019" i="7"/>
  <c r="R1019" i="7" s="1"/>
  <c r="Q1020" i="7"/>
  <c r="R1020" i="7" s="1"/>
  <c r="Q1021" i="7"/>
  <c r="R1021" i="7" s="1"/>
  <c r="Q1022" i="7"/>
  <c r="R1022" i="7" s="1"/>
  <c r="Q1023" i="7"/>
  <c r="R1023" i="7" s="1"/>
  <c r="Q1024" i="7"/>
  <c r="R1024" i="7" s="1"/>
  <c r="Q1025" i="7"/>
  <c r="R1025" i="7" s="1"/>
  <c r="Q1026" i="7"/>
  <c r="R1026" i="7" s="1"/>
  <c r="Q1027" i="7"/>
  <c r="R1027" i="7" s="1"/>
  <c r="Q1028" i="7"/>
  <c r="R1028" i="7" s="1"/>
  <c r="Q1029" i="7"/>
  <c r="R1029" i="7" s="1"/>
  <c r="Q1030" i="7"/>
  <c r="R1030" i="7" s="1"/>
  <c r="Q1031" i="7"/>
  <c r="R1031" i="7" s="1"/>
  <c r="Q1032" i="7"/>
  <c r="R1032" i="7" s="1"/>
  <c r="Q1033" i="7"/>
  <c r="R1033" i="7" s="1"/>
  <c r="Q1034" i="7"/>
  <c r="R1034" i="7" s="1"/>
  <c r="Q1035" i="7"/>
  <c r="R1035" i="7" s="1"/>
  <c r="Q1036" i="7"/>
  <c r="R1036" i="7" s="1"/>
  <c r="Q1037" i="7"/>
  <c r="R1037" i="7" s="1"/>
  <c r="Q1038" i="7"/>
  <c r="R1038" i="7" s="1"/>
  <c r="Q1039" i="7"/>
  <c r="R1039" i="7" s="1"/>
  <c r="Q1040" i="7"/>
  <c r="R1040" i="7" s="1"/>
  <c r="Q1041" i="7"/>
  <c r="R1041" i="7" s="1"/>
  <c r="Q1042" i="7"/>
  <c r="R1042" i="7" s="1"/>
  <c r="Q1043" i="7"/>
  <c r="R1043" i="7" s="1"/>
  <c r="Q1044" i="7"/>
  <c r="R1044" i="7" s="1"/>
  <c r="Q1045" i="7"/>
  <c r="R1045" i="7" s="1"/>
  <c r="Q1046" i="7"/>
  <c r="R1046" i="7" s="1"/>
  <c r="Q1047" i="7"/>
  <c r="R1047" i="7" s="1"/>
  <c r="Q1048" i="7"/>
  <c r="R1048" i="7" s="1"/>
  <c r="Q1049" i="7"/>
  <c r="R1049" i="7" s="1"/>
  <c r="Q1050" i="7"/>
  <c r="R1050" i="7" s="1"/>
  <c r="Q1051" i="7"/>
  <c r="R1051" i="7" s="1"/>
  <c r="Q1052" i="7"/>
  <c r="R1052" i="7" s="1"/>
  <c r="Q1053" i="7"/>
  <c r="R1053" i="7" s="1"/>
  <c r="Q1054" i="7"/>
  <c r="R1054" i="7" s="1"/>
  <c r="Q1055" i="7"/>
  <c r="R1055" i="7" s="1"/>
  <c r="Q1056" i="7"/>
  <c r="R1056" i="7" s="1"/>
  <c r="Q1057" i="7"/>
  <c r="R1057" i="7" s="1"/>
  <c r="Q1058" i="7"/>
  <c r="R1058" i="7" s="1"/>
  <c r="Q1059" i="7"/>
  <c r="R1059" i="7" s="1"/>
  <c r="Q1060" i="7"/>
  <c r="R1060" i="7" s="1"/>
  <c r="Q1061" i="7"/>
  <c r="R1061" i="7" s="1"/>
  <c r="Q1062" i="7"/>
  <c r="R1062" i="7" s="1"/>
  <c r="Q1063" i="7"/>
  <c r="R1063" i="7" s="1"/>
  <c r="Q1064" i="7"/>
  <c r="R1064" i="7" s="1"/>
  <c r="Q1065" i="7"/>
  <c r="R1065" i="7" s="1"/>
  <c r="Q1066" i="7"/>
  <c r="R1066" i="7" s="1"/>
  <c r="Q1067" i="7"/>
  <c r="R1067" i="7" s="1"/>
  <c r="Q1068" i="7"/>
  <c r="R1068" i="7" s="1"/>
  <c r="Q1069" i="7"/>
  <c r="R1069" i="7" s="1"/>
  <c r="Q1070" i="7"/>
  <c r="R1070" i="7" s="1"/>
  <c r="Q1071" i="7"/>
  <c r="R1071" i="7" s="1"/>
  <c r="Q1072" i="7"/>
  <c r="R1072" i="7" s="1"/>
  <c r="Q1073" i="7"/>
  <c r="R1073" i="7" s="1"/>
  <c r="Q1074" i="7"/>
  <c r="R1074" i="7" s="1"/>
  <c r="Q1075" i="7"/>
  <c r="R1075" i="7" s="1"/>
  <c r="Q1076" i="7"/>
  <c r="R1076" i="7" s="1"/>
  <c r="Q1077" i="7"/>
  <c r="R1077" i="7" s="1"/>
  <c r="Q1078" i="7"/>
  <c r="R1078" i="7" s="1"/>
  <c r="Q1079" i="7"/>
  <c r="R1079" i="7" s="1"/>
  <c r="Q1080" i="7"/>
  <c r="R1080" i="7" s="1"/>
  <c r="Q1081" i="7"/>
  <c r="R1081" i="7" s="1"/>
  <c r="Q1082" i="7"/>
  <c r="R1082" i="7" s="1"/>
  <c r="Q1083" i="7"/>
  <c r="R1083" i="7" s="1"/>
  <c r="Q1084" i="7"/>
  <c r="R1084" i="7" s="1"/>
  <c r="Q1085" i="7"/>
  <c r="R1085" i="7" s="1"/>
  <c r="Q1086" i="7"/>
  <c r="R1086" i="7" s="1"/>
  <c r="Q1087" i="7"/>
  <c r="R1087" i="7" s="1"/>
  <c r="Q1088" i="7"/>
  <c r="R1088" i="7" s="1"/>
  <c r="Q1089" i="7"/>
  <c r="R1089" i="7" s="1"/>
  <c r="Q1090" i="7"/>
  <c r="R1090" i="7" s="1"/>
  <c r="Q1091" i="7"/>
  <c r="R1091" i="7" s="1"/>
  <c r="Q1092" i="7"/>
  <c r="R1092" i="7" s="1"/>
  <c r="Q1093" i="7"/>
  <c r="R1093" i="7" s="1"/>
  <c r="Q1094" i="7"/>
  <c r="R1094" i="7" s="1"/>
  <c r="Q1095" i="7"/>
  <c r="R1095" i="7" s="1"/>
  <c r="Q1096" i="7"/>
  <c r="R1096" i="7" s="1"/>
  <c r="Q1097" i="7"/>
  <c r="R1097" i="7" s="1"/>
  <c r="Q1098" i="7"/>
  <c r="R1098" i="7" s="1"/>
  <c r="Q1099" i="7"/>
  <c r="R1099" i="7" s="1"/>
  <c r="Q1100" i="7"/>
  <c r="R1100" i="7" s="1"/>
  <c r="Q1101" i="7"/>
  <c r="R1101" i="7" s="1"/>
  <c r="Q1102" i="7"/>
  <c r="R1102" i="7" s="1"/>
  <c r="Q1103" i="7"/>
  <c r="R1103" i="7" s="1"/>
  <c r="Q1104" i="7"/>
  <c r="R1104" i="7" s="1"/>
  <c r="Q1105" i="7"/>
  <c r="R1105" i="7" s="1"/>
  <c r="Q1106" i="7"/>
  <c r="R1106" i="7" s="1"/>
  <c r="Q1107" i="7"/>
  <c r="R1107" i="7" s="1"/>
  <c r="Q1108" i="7"/>
  <c r="R1108" i="7" s="1"/>
  <c r="Q1109" i="7"/>
  <c r="R1109" i="7" s="1"/>
  <c r="Q1110" i="7"/>
  <c r="R1110" i="7" s="1"/>
  <c r="Q1111" i="7"/>
  <c r="R1111" i="7" s="1"/>
  <c r="Q1112" i="7"/>
  <c r="R1112" i="7" s="1"/>
  <c r="Q1113" i="7"/>
  <c r="R1113" i="7" s="1"/>
  <c r="Q1114" i="7"/>
  <c r="R1114" i="7" s="1"/>
  <c r="Q1115" i="7"/>
  <c r="R1115" i="7" s="1"/>
  <c r="Q1116" i="7"/>
  <c r="R1116" i="7" s="1"/>
  <c r="Q1117" i="7"/>
  <c r="R1117" i="7" s="1"/>
  <c r="Q1118" i="7"/>
  <c r="R1118" i="7" s="1"/>
  <c r="Q1119" i="7"/>
  <c r="R1119" i="7" s="1"/>
  <c r="Q1120" i="7"/>
  <c r="R1120" i="7" s="1"/>
  <c r="Q1121" i="7"/>
  <c r="R1121" i="7" s="1"/>
  <c r="Q1122" i="7"/>
  <c r="R1122" i="7" s="1"/>
  <c r="Q1123" i="7"/>
  <c r="R1123" i="7" s="1"/>
  <c r="Q1124" i="7"/>
  <c r="R1124" i="7" s="1"/>
  <c r="Q1125" i="7"/>
  <c r="R1125" i="7" s="1"/>
  <c r="Q1126" i="7"/>
  <c r="R1126" i="7" s="1"/>
  <c r="Q1127" i="7"/>
  <c r="R1127" i="7" s="1"/>
  <c r="Q1128" i="7"/>
  <c r="R1128" i="7" s="1"/>
  <c r="Q1129" i="7"/>
  <c r="R1129" i="7" s="1"/>
  <c r="Q1130" i="7"/>
  <c r="R1130" i="7" s="1"/>
  <c r="Q1131" i="7"/>
  <c r="R1131" i="7" s="1"/>
  <c r="Q1132" i="7"/>
  <c r="R1132" i="7" s="1"/>
  <c r="Q1133" i="7"/>
  <c r="R1133" i="7" s="1"/>
  <c r="Q1134" i="7"/>
  <c r="R1134" i="7" s="1"/>
  <c r="Q1135" i="7"/>
  <c r="R1135" i="7" s="1"/>
  <c r="Q1136" i="7"/>
  <c r="R1136" i="7" s="1"/>
  <c r="Q1137" i="7"/>
  <c r="R1137" i="7" s="1"/>
  <c r="Q1138" i="7"/>
  <c r="R1138" i="7" s="1"/>
  <c r="Q1139" i="7"/>
  <c r="R1139" i="7" s="1"/>
  <c r="Q1140" i="7"/>
  <c r="R1140" i="7" s="1"/>
  <c r="Q1141" i="7"/>
  <c r="R1141" i="7" s="1"/>
  <c r="Q1142" i="7"/>
  <c r="R1142" i="7" s="1"/>
  <c r="Q1143" i="7"/>
  <c r="R1143" i="7" s="1"/>
  <c r="Q1144" i="7"/>
  <c r="R1144" i="7" s="1"/>
  <c r="Q1145" i="7"/>
  <c r="R1145" i="7" s="1"/>
  <c r="Q1146" i="7"/>
  <c r="R1146" i="7" s="1"/>
  <c r="Q1147" i="7"/>
  <c r="R1147" i="7" s="1"/>
  <c r="Q1148" i="7"/>
  <c r="R1148" i="7" s="1"/>
  <c r="Q1149" i="7"/>
  <c r="R1149" i="7" s="1"/>
  <c r="Q1150" i="7"/>
  <c r="R1150" i="7" s="1"/>
  <c r="Q1151" i="7"/>
  <c r="R1151" i="7" s="1"/>
  <c r="Q1152" i="7"/>
  <c r="R1152" i="7" s="1"/>
  <c r="Q1153" i="7"/>
  <c r="R1153" i="7" s="1"/>
  <c r="Q1154" i="7"/>
  <c r="R1154" i="7" s="1"/>
  <c r="Q1155" i="7"/>
  <c r="R1155" i="7" s="1"/>
  <c r="Q1156" i="7"/>
  <c r="R1156" i="7" s="1"/>
  <c r="Q1157" i="7"/>
  <c r="R1157" i="7" s="1"/>
  <c r="Q1158" i="7"/>
  <c r="R1158" i="7" s="1"/>
  <c r="Q1159" i="7"/>
  <c r="R1159" i="7" s="1"/>
  <c r="Q1160" i="7"/>
  <c r="R1160" i="7" s="1"/>
  <c r="Q1161" i="7"/>
  <c r="R1161" i="7" s="1"/>
  <c r="Q1162" i="7"/>
  <c r="R1162" i="7" s="1"/>
  <c r="Q1163" i="7"/>
  <c r="R1163" i="7" s="1"/>
  <c r="Q1164" i="7"/>
  <c r="R1164" i="7" s="1"/>
  <c r="Q1165" i="7"/>
  <c r="R1165" i="7" s="1"/>
  <c r="Q1166" i="7"/>
  <c r="R1166" i="7" s="1"/>
  <c r="Q1167" i="7"/>
  <c r="R1167" i="7" s="1"/>
  <c r="Q1168" i="7"/>
  <c r="R1168" i="7" s="1"/>
  <c r="Q1169" i="7"/>
  <c r="R1169" i="7" s="1"/>
  <c r="Q1170" i="7"/>
  <c r="R1170" i="7" s="1"/>
  <c r="Q1171" i="7"/>
  <c r="R1171" i="7" s="1"/>
  <c r="Q1172" i="7"/>
  <c r="R1172" i="7" s="1"/>
  <c r="Q1173" i="7"/>
  <c r="R1173" i="7" s="1"/>
  <c r="Q1174" i="7"/>
  <c r="R1174" i="7" s="1"/>
  <c r="Q1175" i="7"/>
  <c r="R1175" i="7" s="1"/>
  <c r="Q1176" i="7"/>
  <c r="R1176" i="7" s="1"/>
  <c r="Q1177" i="7"/>
  <c r="R1177" i="7" s="1"/>
  <c r="Q1178" i="7"/>
  <c r="R1178" i="7" s="1"/>
  <c r="Q1179" i="7"/>
  <c r="R1179" i="7" s="1"/>
  <c r="Q1180" i="7"/>
  <c r="R1180" i="7" s="1"/>
  <c r="Q1181" i="7"/>
  <c r="R1181" i="7" s="1"/>
  <c r="Q1182" i="7"/>
  <c r="R1182" i="7" s="1"/>
  <c r="Q1183" i="7"/>
  <c r="R1183" i="7" s="1"/>
  <c r="Q1184" i="7"/>
  <c r="R1184" i="7" s="1"/>
  <c r="Q1185" i="7"/>
  <c r="R1185" i="7" s="1"/>
  <c r="Q1186" i="7"/>
  <c r="R1186" i="7" s="1"/>
  <c r="Q1187" i="7"/>
  <c r="R1187" i="7" s="1"/>
  <c r="Q1188" i="7"/>
  <c r="R1188" i="7" s="1"/>
  <c r="Q1189" i="7"/>
  <c r="R1189" i="7" s="1"/>
  <c r="Q1190" i="7"/>
  <c r="R1190" i="7" s="1"/>
  <c r="Q1191" i="7"/>
  <c r="R1191" i="7" s="1"/>
  <c r="Q1192" i="7"/>
  <c r="R1192" i="7" s="1"/>
  <c r="Q1193" i="7"/>
  <c r="R1193" i="7" s="1"/>
  <c r="Q1194" i="7"/>
  <c r="R1194" i="7" s="1"/>
  <c r="Q1195" i="7"/>
  <c r="R1195" i="7" s="1"/>
  <c r="Q1196" i="7"/>
  <c r="R1196" i="7" s="1"/>
  <c r="Q1197" i="7"/>
  <c r="R1197" i="7" s="1"/>
  <c r="Q1198" i="7"/>
  <c r="R1198" i="7" s="1"/>
  <c r="Q1199" i="7"/>
  <c r="R1199" i="7" s="1"/>
  <c r="Q1200" i="7"/>
  <c r="R1200" i="7" s="1"/>
  <c r="Q1201" i="7"/>
  <c r="R1201" i="7" s="1"/>
  <c r="Q1202" i="7"/>
  <c r="R1202" i="7" s="1"/>
  <c r="Q1203" i="7"/>
  <c r="R1203" i="7" s="1"/>
  <c r="Q1204" i="7"/>
  <c r="R1204" i="7" s="1"/>
  <c r="Q1205" i="7"/>
  <c r="R1205" i="7" s="1"/>
  <c r="Q1206" i="7"/>
  <c r="R1206" i="7" s="1"/>
  <c r="Q1207" i="7"/>
  <c r="R1207" i="7" s="1"/>
  <c r="Q1208" i="7"/>
  <c r="R1208" i="7" s="1"/>
  <c r="Q1209" i="7"/>
  <c r="R1209" i="7" s="1"/>
  <c r="Q1210" i="7"/>
  <c r="R1210" i="7" s="1"/>
  <c r="Q1211" i="7"/>
  <c r="R1211" i="7" s="1"/>
  <c r="Q1212" i="7"/>
  <c r="R1212" i="7" s="1"/>
  <c r="Q1213" i="7"/>
  <c r="R1213" i="7" s="1"/>
  <c r="Q1214" i="7"/>
  <c r="R1214" i="7" s="1"/>
  <c r="Q1215" i="7"/>
  <c r="R1215" i="7" s="1"/>
  <c r="Q1216" i="7"/>
  <c r="R1216" i="7" s="1"/>
  <c r="Q1217" i="7"/>
  <c r="R1217" i="7" s="1"/>
  <c r="Q1218" i="7"/>
  <c r="R1218" i="7" s="1"/>
  <c r="Q1219" i="7"/>
  <c r="R1219" i="7" s="1"/>
  <c r="Q1220" i="7"/>
  <c r="R1220" i="7" s="1"/>
  <c r="Q1221" i="7"/>
  <c r="R1221" i="7" s="1"/>
  <c r="Q1222" i="7"/>
  <c r="R1222" i="7" s="1"/>
  <c r="Q1223" i="7"/>
  <c r="R1223" i="7" s="1"/>
  <c r="Q1224" i="7"/>
  <c r="R1224" i="7" s="1"/>
  <c r="Q1225" i="7"/>
  <c r="R1225" i="7" s="1"/>
  <c r="Q1226" i="7"/>
  <c r="R1226" i="7" s="1"/>
  <c r="Q1227" i="7"/>
  <c r="R1227" i="7" s="1"/>
  <c r="Q1228" i="7"/>
  <c r="R1228" i="7" s="1"/>
  <c r="Q1229" i="7"/>
  <c r="R1229" i="7" s="1"/>
  <c r="Q1230" i="7"/>
  <c r="R1230" i="7" s="1"/>
  <c r="Q1231" i="7"/>
  <c r="R1231" i="7" s="1"/>
  <c r="Q1232" i="7"/>
  <c r="R1232" i="7" s="1"/>
  <c r="Q1233" i="7"/>
  <c r="R1233" i="7" s="1"/>
  <c r="Q1234" i="7"/>
  <c r="R1234" i="7" s="1"/>
  <c r="Q1235" i="7"/>
  <c r="R1235" i="7" s="1"/>
  <c r="Q1236" i="7"/>
  <c r="R1236" i="7" s="1"/>
  <c r="Q1237" i="7"/>
  <c r="R1237" i="7" s="1"/>
  <c r="Q1238" i="7"/>
  <c r="R1238" i="7" s="1"/>
  <c r="Q1239" i="7"/>
  <c r="R1239" i="7" s="1"/>
  <c r="Q1240" i="7"/>
  <c r="R1240" i="7" s="1"/>
  <c r="Q1241" i="7"/>
  <c r="R1241" i="7" s="1"/>
  <c r="Q1242" i="7"/>
  <c r="R1242" i="7" s="1"/>
  <c r="Q1243" i="7"/>
  <c r="R1243" i="7" s="1"/>
  <c r="Q1244" i="7"/>
  <c r="R1244" i="7" s="1"/>
  <c r="Q1245" i="7"/>
  <c r="R1245" i="7" s="1"/>
  <c r="Q1246" i="7"/>
  <c r="R1246" i="7" s="1"/>
  <c r="Q1247" i="7"/>
  <c r="R1247" i="7" s="1"/>
  <c r="Q1248" i="7"/>
  <c r="R1248" i="7" s="1"/>
  <c r="Q1249" i="7"/>
  <c r="R1249" i="7" s="1"/>
  <c r="Q1250" i="7"/>
  <c r="R1250" i="7" s="1"/>
  <c r="Q1251" i="7"/>
  <c r="R1251" i="7" s="1"/>
  <c r="Q1252" i="7"/>
  <c r="R1252" i="7" s="1"/>
  <c r="Q1253" i="7"/>
  <c r="R1253" i="7" s="1"/>
  <c r="Q1254" i="7"/>
  <c r="R1254" i="7" s="1"/>
  <c r="Q1255" i="7"/>
  <c r="R1255" i="7" s="1"/>
  <c r="Q1256" i="7"/>
  <c r="R1256" i="7" s="1"/>
  <c r="Q1257" i="7"/>
  <c r="R1257" i="7" s="1"/>
  <c r="Q1258" i="7"/>
  <c r="R1258" i="7" s="1"/>
  <c r="Q1259" i="7"/>
  <c r="R1259" i="7" s="1"/>
  <c r="Q1260" i="7"/>
  <c r="R1260" i="7" s="1"/>
  <c r="Q1261" i="7"/>
  <c r="R1261" i="7" s="1"/>
  <c r="Q1262" i="7"/>
  <c r="R1262" i="7" s="1"/>
  <c r="Q1263" i="7"/>
  <c r="R1263" i="7" s="1"/>
  <c r="Q1264" i="7"/>
  <c r="R1264" i="7" s="1"/>
  <c r="Q1265" i="7"/>
  <c r="R1265" i="7" s="1"/>
  <c r="Q1266" i="7"/>
  <c r="R1266" i="7" s="1"/>
  <c r="Q1267" i="7"/>
  <c r="R1267" i="7" s="1"/>
  <c r="Q1268" i="7"/>
  <c r="R1268" i="7" s="1"/>
  <c r="Q1269" i="7"/>
  <c r="R1269" i="7" s="1"/>
  <c r="Q1270" i="7"/>
  <c r="R1270" i="7" s="1"/>
  <c r="Q1271" i="7"/>
  <c r="R1271" i="7" s="1"/>
  <c r="Q1272" i="7"/>
  <c r="R1272" i="7" s="1"/>
  <c r="Q1273" i="7"/>
  <c r="R1273" i="7" s="1"/>
  <c r="Q1274" i="7"/>
  <c r="R1274" i="7" s="1"/>
  <c r="Q1275" i="7"/>
  <c r="R1275" i="7" s="1"/>
  <c r="Q1276" i="7"/>
  <c r="R1276" i="7" s="1"/>
  <c r="Q1277" i="7"/>
  <c r="R1277" i="7" s="1"/>
  <c r="Q1278" i="7"/>
  <c r="R1278" i="7" s="1"/>
  <c r="Q1279" i="7"/>
  <c r="R1279" i="7" s="1"/>
  <c r="Q1280" i="7"/>
  <c r="R1280" i="7" s="1"/>
  <c r="Q1281" i="7"/>
  <c r="R1281" i="7" s="1"/>
  <c r="Q1282" i="7"/>
  <c r="R1282" i="7" s="1"/>
  <c r="Q1283" i="7"/>
  <c r="R1283" i="7" s="1"/>
  <c r="Q1284" i="7"/>
  <c r="R1284" i="7" s="1"/>
  <c r="Q1285" i="7"/>
  <c r="R1285" i="7" s="1"/>
  <c r="Q1286" i="7"/>
  <c r="R1286" i="7" s="1"/>
  <c r="Q1287" i="7"/>
  <c r="R1287" i="7" s="1"/>
  <c r="Q1288" i="7"/>
  <c r="R1288" i="7" s="1"/>
  <c r="Q1289" i="7"/>
  <c r="R1289" i="7" s="1"/>
  <c r="Q1290" i="7"/>
  <c r="R1290" i="7" s="1"/>
  <c r="Q1291" i="7"/>
  <c r="R1291" i="7" s="1"/>
  <c r="Q1292" i="7"/>
  <c r="R1292" i="7" s="1"/>
  <c r="Q1293" i="7"/>
  <c r="R1293" i="7" s="1"/>
  <c r="Q1294" i="7"/>
  <c r="R1294" i="7" s="1"/>
  <c r="Q1295" i="7"/>
  <c r="R1295" i="7" s="1"/>
  <c r="Q1296" i="7"/>
  <c r="R1296" i="7" s="1"/>
  <c r="Q1297" i="7"/>
  <c r="R1297" i="7" s="1"/>
  <c r="Q1298" i="7"/>
  <c r="R1298" i="7" s="1"/>
  <c r="Q1299" i="7"/>
  <c r="R1299" i="7" s="1"/>
  <c r="Q1300" i="7"/>
  <c r="R1300" i="7" s="1"/>
  <c r="Q1301" i="7"/>
  <c r="R1301" i="7" s="1"/>
  <c r="Q1302" i="7"/>
  <c r="R1302" i="7" s="1"/>
  <c r="Q1303" i="7"/>
  <c r="R1303" i="7" s="1"/>
  <c r="Q1304" i="7"/>
  <c r="R1304" i="7" s="1"/>
  <c r="Q1305" i="7"/>
  <c r="R1305" i="7" s="1"/>
  <c r="Q1306" i="7"/>
  <c r="R1306" i="7" s="1"/>
  <c r="Q1307" i="7"/>
  <c r="R1307" i="7" s="1"/>
  <c r="Q1308" i="7"/>
  <c r="R1308" i="7" s="1"/>
  <c r="Q1309" i="7"/>
  <c r="R1309" i="7" s="1"/>
  <c r="Q1310" i="7"/>
  <c r="R1310" i="7" s="1"/>
  <c r="Q1311" i="7"/>
  <c r="R1311" i="7" s="1"/>
  <c r="Q1312" i="7"/>
  <c r="R1312" i="7" s="1"/>
  <c r="Q1313" i="7"/>
  <c r="R1313" i="7" s="1"/>
  <c r="Q1314" i="7"/>
  <c r="R1314" i="7" s="1"/>
  <c r="Q1315" i="7"/>
  <c r="R1315" i="7" s="1"/>
  <c r="Q1316" i="7"/>
  <c r="R1316" i="7" s="1"/>
  <c r="Q1317" i="7"/>
  <c r="R1317" i="7" s="1"/>
  <c r="Q1318" i="7"/>
  <c r="R1318" i="7" s="1"/>
  <c r="Q1319" i="7"/>
  <c r="R1319" i="7" s="1"/>
  <c r="Q1320" i="7"/>
  <c r="R1320" i="7" s="1"/>
  <c r="Q1321" i="7"/>
  <c r="R1321" i="7" s="1"/>
  <c r="Q1322" i="7"/>
  <c r="R1322" i="7" s="1"/>
  <c r="Q1323" i="7"/>
  <c r="R1323" i="7" s="1"/>
  <c r="Q1324" i="7"/>
  <c r="R1324" i="7" s="1"/>
  <c r="Q1325" i="7"/>
  <c r="R1325" i="7" s="1"/>
  <c r="Q1326" i="7"/>
  <c r="R1326" i="7" s="1"/>
  <c r="Q1327" i="7"/>
  <c r="R1327" i="7" s="1"/>
  <c r="Q1328" i="7"/>
  <c r="R1328" i="7" s="1"/>
  <c r="Q1329" i="7"/>
  <c r="R1329" i="7" s="1"/>
  <c r="Q1330" i="7"/>
  <c r="R1330" i="7" s="1"/>
  <c r="Q1331" i="7"/>
  <c r="R1331" i="7" s="1"/>
  <c r="Q1332" i="7"/>
  <c r="R1332" i="7" s="1"/>
  <c r="Q1333" i="7"/>
  <c r="R1333" i="7" s="1"/>
  <c r="Q1334" i="7"/>
  <c r="R1334" i="7" s="1"/>
  <c r="Q1335" i="7"/>
  <c r="R1335" i="7" s="1"/>
  <c r="Q1336" i="7"/>
  <c r="R1336" i="7" s="1"/>
  <c r="Q1337" i="7"/>
  <c r="R1337" i="7" s="1"/>
  <c r="Q1338" i="7"/>
  <c r="R1338" i="7" s="1"/>
  <c r="Q1339" i="7"/>
  <c r="R1339" i="7" s="1"/>
  <c r="Q1340" i="7"/>
  <c r="R1340" i="7" s="1"/>
  <c r="Q1341" i="7"/>
  <c r="R1341" i="7" s="1"/>
  <c r="Q1342" i="7"/>
  <c r="R1342" i="7" s="1"/>
  <c r="Q1343" i="7"/>
  <c r="R1343" i="7" s="1"/>
  <c r="Q1344" i="7"/>
  <c r="R1344" i="7" s="1"/>
  <c r="Q1345" i="7"/>
  <c r="R1345" i="7" s="1"/>
  <c r="Q1346" i="7"/>
  <c r="R1346" i="7" s="1"/>
  <c r="Q1347" i="7"/>
  <c r="R1347" i="7" s="1"/>
  <c r="Q1348" i="7"/>
  <c r="R1348" i="7" s="1"/>
  <c r="Q1349" i="7"/>
  <c r="R1349" i="7" s="1"/>
  <c r="Q1350" i="7"/>
  <c r="R1350" i="7" s="1"/>
  <c r="Q1351" i="7"/>
  <c r="R1351" i="7" s="1"/>
  <c r="Q1352" i="7"/>
  <c r="R1352" i="7" s="1"/>
  <c r="Q1353" i="7"/>
  <c r="R1353" i="7" s="1"/>
  <c r="Q1354" i="7"/>
  <c r="R1354" i="7" s="1"/>
  <c r="Q1355" i="7"/>
  <c r="R1355" i="7" s="1"/>
  <c r="Q1356" i="7"/>
  <c r="R1356" i="7" s="1"/>
  <c r="Q1357" i="7"/>
  <c r="R1357" i="7" s="1"/>
  <c r="Q1358" i="7"/>
  <c r="R1358" i="7" s="1"/>
  <c r="Q1359" i="7"/>
  <c r="R1359" i="7" s="1"/>
  <c r="Q1360" i="7"/>
  <c r="R1360" i="7" s="1"/>
  <c r="Q1361" i="7"/>
  <c r="R1361" i="7" s="1"/>
  <c r="Q1362" i="7"/>
  <c r="R1362" i="7" s="1"/>
  <c r="Q1363" i="7"/>
  <c r="R1363" i="7" s="1"/>
  <c r="Q1364" i="7"/>
  <c r="R1364" i="7" s="1"/>
  <c r="Q1365" i="7"/>
  <c r="R1365" i="7" s="1"/>
  <c r="Q1366" i="7"/>
  <c r="R1366" i="7" s="1"/>
  <c r="Q1367" i="7"/>
  <c r="R1367" i="7" s="1"/>
  <c r="Q1368" i="7"/>
  <c r="R1368" i="7" s="1"/>
  <c r="Q1369" i="7"/>
  <c r="R1369" i="7" s="1"/>
  <c r="Q1370" i="7"/>
  <c r="R1370" i="7" s="1"/>
  <c r="Q1371" i="7"/>
  <c r="R1371" i="7" s="1"/>
  <c r="Q1372" i="7"/>
  <c r="R1372" i="7" s="1"/>
  <c r="Q1373" i="7"/>
  <c r="R1373" i="7" s="1"/>
  <c r="Q1374" i="7"/>
  <c r="R1374" i="7" s="1"/>
  <c r="Q1375" i="7"/>
  <c r="R1375" i="7" s="1"/>
  <c r="Q1376" i="7"/>
  <c r="R1376" i="7" s="1"/>
  <c r="Q1377" i="7"/>
  <c r="R1377" i="7" s="1"/>
  <c r="Q1378" i="7"/>
  <c r="R1378" i="7" s="1"/>
  <c r="Q1379" i="7"/>
  <c r="R1379" i="7" s="1"/>
  <c r="Q1380" i="7"/>
  <c r="R1380" i="7" s="1"/>
  <c r="Q1381" i="7"/>
  <c r="R1381" i="7" s="1"/>
  <c r="Q1382" i="7"/>
  <c r="R1382" i="7" s="1"/>
  <c r="Q1383" i="7"/>
  <c r="R1383" i="7" s="1"/>
  <c r="Q1384" i="7"/>
  <c r="R1384" i="7" s="1"/>
  <c r="Q1385" i="7"/>
  <c r="R1385" i="7" s="1"/>
  <c r="Q1386" i="7"/>
  <c r="R1386" i="7" s="1"/>
  <c r="Q1387" i="7"/>
  <c r="R1387" i="7" s="1"/>
  <c r="Q1388" i="7"/>
  <c r="R1388" i="7" s="1"/>
  <c r="Q1389" i="7"/>
  <c r="R1389" i="7" s="1"/>
  <c r="Q1390" i="7"/>
  <c r="R1390" i="7" s="1"/>
  <c r="Q1391" i="7"/>
  <c r="R1391" i="7" s="1"/>
  <c r="Q1392" i="7"/>
  <c r="R1392" i="7" s="1"/>
  <c r="Q1393" i="7"/>
  <c r="R1393" i="7" s="1"/>
  <c r="Q1394" i="7"/>
  <c r="R1394" i="7" s="1"/>
  <c r="Q1395" i="7"/>
  <c r="R1395" i="7" s="1"/>
  <c r="Q1396" i="7"/>
  <c r="R1396" i="7" s="1"/>
  <c r="Q1397" i="7"/>
  <c r="R1397" i="7" s="1"/>
  <c r="Q1398" i="7"/>
  <c r="R1398" i="7" s="1"/>
  <c r="Q1399" i="7"/>
  <c r="R1399" i="7" s="1"/>
  <c r="Q1400" i="7"/>
  <c r="R1400" i="7" s="1"/>
  <c r="Q1401" i="7"/>
  <c r="R1401" i="7" s="1"/>
  <c r="Q1402" i="7"/>
  <c r="R1402" i="7" s="1"/>
  <c r="Q1403" i="7"/>
  <c r="R1403" i="7" s="1"/>
  <c r="Q1404" i="7"/>
  <c r="R1404" i="7" s="1"/>
  <c r="Q1405" i="7"/>
  <c r="R1405" i="7" s="1"/>
  <c r="Q1406" i="7"/>
  <c r="R1406" i="7" s="1"/>
  <c r="Q1407" i="7"/>
  <c r="R1407" i="7" s="1"/>
  <c r="Q1408" i="7"/>
  <c r="R1408" i="7" s="1"/>
  <c r="Q1409" i="7"/>
  <c r="R1409" i="7" s="1"/>
  <c r="Q1410" i="7"/>
  <c r="R1410" i="7" s="1"/>
  <c r="Q1411" i="7"/>
  <c r="R1411" i="7" s="1"/>
  <c r="Q1412" i="7"/>
  <c r="R1412" i="7" s="1"/>
  <c r="Q1413" i="7"/>
  <c r="R1413" i="7" s="1"/>
  <c r="Q1414" i="7"/>
  <c r="R1414" i="7" s="1"/>
  <c r="Q1415" i="7"/>
  <c r="R1415" i="7" s="1"/>
  <c r="Q1416" i="7"/>
  <c r="R1416" i="7" s="1"/>
  <c r="Q1417" i="7"/>
  <c r="R1417" i="7" s="1"/>
  <c r="Q1418" i="7"/>
  <c r="R1418" i="7" s="1"/>
  <c r="Q1419" i="7"/>
  <c r="R1419" i="7" s="1"/>
  <c r="Q1420" i="7"/>
  <c r="R1420" i="7" s="1"/>
  <c r="Q1421" i="7"/>
  <c r="R1421" i="7" s="1"/>
  <c r="Q1422" i="7"/>
  <c r="R1422" i="7" s="1"/>
  <c r="Q1423" i="7"/>
  <c r="R1423" i="7" s="1"/>
  <c r="Q1424" i="7"/>
  <c r="R1424" i="7" s="1"/>
  <c r="Q1425" i="7"/>
  <c r="R1425" i="7" s="1"/>
  <c r="Q1426" i="7"/>
  <c r="R1426" i="7" s="1"/>
  <c r="Q1427" i="7"/>
  <c r="R1427" i="7" s="1"/>
  <c r="Q1428" i="7"/>
  <c r="R1428" i="7" s="1"/>
  <c r="Q1429" i="7"/>
  <c r="R1429" i="7" s="1"/>
  <c r="Q1430" i="7"/>
  <c r="R1430" i="7" s="1"/>
  <c r="Q1431" i="7"/>
  <c r="R1431" i="7" s="1"/>
  <c r="Q1432" i="7"/>
  <c r="R1432" i="7" s="1"/>
  <c r="Q1433" i="7"/>
  <c r="R1433" i="7" s="1"/>
  <c r="Q1434" i="7"/>
  <c r="R1434" i="7" s="1"/>
  <c r="Q1435" i="7"/>
  <c r="R1435" i="7" s="1"/>
  <c r="Q1436" i="7"/>
  <c r="R1436" i="7" s="1"/>
  <c r="Q1437" i="7"/>
  <c r="R1437" i="7" s="1"/>
  <c r="Q1438" i="7"/>
  <c r="R1438" i="7" s="1"/>
  <c r="Q1439" i="7"/>
  <c r="R1439" i="7" s="1"/>
  <c r="Q1440" i="7"/>
  <c r="R1440" i="7" s="1"/>
  <c r="Q1441" i="7"/>
  <c r="R1441" i="7" s="1"/>
  <c r="Q1442" i="7"/>
  <c r="R1442" i="7" s="1"/>
  <c r="Q1443" i="7"/>
  <c r="R1443" i="7" s="1"/>
  <c r="Q1444" i="7"/>
  <c r="R1444" i="7" s="1"/>
  <c r="Q1445" i="7"/>
  <c r="R1445" i="7" s="1"/>
  <c r="Q1446" i="7"/>
  <c r="R1446" i="7" s="1"/>
  <c r="Q1447" i="7"/>
  <c r="R1447" i="7" s="1"/>
  <c r="Q1448" i="7"/>
  <c r="R1448" i="7" s="1"/>
  <c r="Q1449" i="7"/>
  <c r="R1449" i="7" s="1"/>
  <c r="Q1450" i="7"/>
  <c r="R1450" i="7" s="1"/>
  <c r="Q1451" i="7"/>
  <c r="R1451" i="7" s="1"/>
  <c r="Q1452" i="7"/>
  <c r="R1452" i="7" s="1"/>
  <c r="Q1453" i="7"/>
  <c r="R1453" i="7" s="1"/>
  <c r="Q1454" i="7"/>
  <c r="R1454" i="7" s="1"/>
  <c r="Q1455" i="7"/>
  <c r="R1455" i="7" s="1"/>
  <c r="Q1456" i="7"/>
  <c r="R1456" i="7" s="1"/>
  <c r="Q1457" i="7"/>
  <c r="R1457" i="7" s="1"/>
  <c r="Q1458" i="7"/>
  <c r="R1458" i="7" s="1"/>
  <c r="Q1459" i="7"/>
  <c r="R1459" i="7" s="1"/>
  <c r="Q1460" i="7"/>
  <c r="R1460" i="7" s="1"/>
  <c r="Q1461" i="7"/>
  <c r="R1461" i="7" s="1"/>
  <c r="Q1462" i="7"/>
  <c r="R1462" i="7" s="1"/>
  <c r="Q1463" i="7"/>
  <c r="R1463" i="7" s="1"/>
  <c r="Q1464" i="7"/>
  <c r="R1464" i="7" s="1"/>
  <c r="Q1465" i="7"/>
  <c r="R1465" i="7" s="1"/>
  <c r="Q1466" i="7"/>
  <c r="R1466" i="7" s="1"/>
  <c r="Q1467" i="7"/>
  <c r="R1467" i="7" s="1"/>
  <c r="Q1468" i="7"/>
  <c r="R1468" i="7" s="1"/>
  <c r="Q1469" i="7"/>
  <c r="R1469" i="7" s="1"/>
  <c r="Q1470" i="7"/>
  <c r="R1470" i="7" s="1"/>
  <c r="Q1471" i="7"/>
  <c r="R1471" i="7" s="1"/>
  <c r="Q1472" i="7"/>
  <c r="R1472" i="7" s="1"/>
  <c r="Q1473" i="7"/>
  <c r="R1473" i="7" s="1"/>
  <c r="Q1474" i="7"/>
  <c r="R1474" i="7" s="1"/>
  <c r="Q1475" i="7"/>
  <c r="R1475" i="7" s="1"/>
  <c r="Q1476" i="7"/>
  <c r="R1476" i="7" s="1"/>
  <c r="Q1477" i="7"/>
  <c r="R1477" i="7" s="1"/>
  <c r="Q1478" i="7"/>
  <c r="R1478" i="7" s="1"/>
  <c r="Q1479" i="7"/>
  <c r="R1479" i="7" s="1"/>
  <c r="Q1480" i="7"/>
  <c r="R1480" i="7" s="1"/>
  <c r="Q1481" i="7"/>
  <c r="R1481" i="7" s="1"/>
  <c r="Q1482" i="7"/>
  <c r="R1482" i="7" s="1"/>
  <c r="Q1483" i="7"/>
  <c r="R1483" i="7" s="1"/>
  <c r="Q1484" i="7"/>
  <c r="R1484" i="7" s="1"/>
  <c r="Q1485" i="7"/>
  <c r="R1485" i="7" s="1"/>
  <c r="Q1486" i="7"/>
  <c r="R1486" i="7" s="1"/>
  <c r="Q1487" i="7"/>
  <c r="R1487" i="7" s="1"/>
  <c r="Q1488" i="7"/>
  <c r="R1488" i="7" s="1"/>
  <c r="Q1489" i="7"/>
  <c r="R1489" i="7" s="1"/>
  <c r="Q1490" i="7"/>
  <c r="R1490" i="7" s="1"/>
  <c r="Q1491" i="7"/>
  <c r="R1491" i="7" s="1"/>
  <c r="Q1492" i="7"/>
  <c r="R1492" i="7" s="1"/>
  <c r="Q1493" i="7"/>
  <c r="R1493" i="7" s="1"/>
  <c r="Q1494" i="7"/>
  <c r="R1494" i="7" s="1"/>
  <c r="Q1495" i="7"/>
  <c r="R1495" i="7" s="1"/>
  <c r="Q1496" i="7"/>
  <c r="R1496" i="7" s="1"/>
  <c r="Q1497" i="7"/>
  <c r="R1497" i="7" s="1"/>
  <c r="Q1498" i="7"/>
  <c r="R1498" i="7" s="1"/>
  <c r="Q1499" i="7"/>
  <c r="R1499" i="7" s="1"/>
  <c r="Q1500" i="7"/>
  <c r="R1500" i="7" s="1"/>
  <c r="Q1501" i="7"/>
  <c r="R1501" i="7" s="1"/>
  <c r="Q1502" i="7"/>
  <c r="R1502" i="7" s="1"/>
  <c r="Q1503" i="7"/>
  <c r="R1503" i="7" s="1"/>
  <c r="Q1504" i="7"/>
  <c r="R1504" i="7" s="1"/>
  <c r="Q1505" i="7"/>
  <c r="R1505" i="7" s="1"/>
  <c r="Q1506" i="7"/>
  <c r="R1506" i="7" s="1"/>
  <c r="Q1507" i="7"/>
  <c r="R1507" i="7" s="1"/>
  <c r="Q1508" i="7"/>
  <c r="R1508" i="7" s="1"/>
  <c r="Q1509" i="7"/>
  <c r="R1509" i="7" s="1"/>
  <c r="Q1510" i="7"/>
  <c r="R1510" i="7" s="1"/>
  <c r="Q1511" i="7"/>
  <c r="R1511" i="7" s="1"/>
  <c r="Q1512" i="7"/>
  <c r="R1512" i="7" s="1"/>
  <c r="Q1513" i="7"/>
  <c r="R1513" i="7" s="1"/>
  <c r="Q1514" i="7"/>
  <c r="R1514" i="7" s="1"/>
  <c r="Q1515" i="7"/>
  <c r="R1515" i="7" s="1"/>
  <c r="Q1516" i="7"/>
  <c r="R1516" i="7" s="1"/>
  <c r="Q1517" i="7"/>
  <c r="R1517" i="7" s="1"/>
  <c r="Q1518" i="7"/>
  <c r="R1518" i="7" s="1"/>
  <c r="Q1519" i="7"/>
  <c r="R1519" i="7" s="1"/>
  <c r="Q1520" i="7"/>
  <c r="R1520" i="7" s="1"/>
  <c r="Q1521" i="7"/>
  <c r="R1521" i="7" s="1"/>
  <c r="Q1522" i="7"/>
  <c r="R1522" i="7" s="1"/>
  <c r="Q1523" i="7"/>
  <c r="R1523" i="7" s="1"/>
  <c r="Q1524" i="7"/>
  <c r="R1524" i="7" s="1"/>
  <c r="Q1525" i="7"/>
  <c r="R1525" i="7" s="1"/>
  <c r="Q1526" i="7"/>
  <c r="R1526" i="7" s="1"/>
  <c r="Q1527" i="7"/>
  <c r="R1527" i="7" s="1"/>
  <c r="Q1528" i="7"/>
  <c r="R1528" i="7" s="1"/>
  <c r="Q1529" i="7"/>
  <c r="R1529" i="7" s="1"/>
  <c r="Q1530" i="7"/>
  <c r="R1530" i="7" s="1"/>
  <c r="Q1531" i="7"/>
  <c r="R1531" i="7" s="1"/>
  <c r="Q1532" i="7"/>
  <c r="R1532" i="7" s="1"/>
  <c r="Q1533" i="7"/>
  <c r="R1533" i="7" s="1"/>
  <c r="Q1534" i="7"/>
  <c r="R1534" i="7" s="1"/>
  <c r="Q1535" i="7"/>
  <c r="R1535" i="7" s="1"/>
  <c r="Q1536" i="7"/>
  <c r="R1536" i="7" s="1"/>
  <c r="Q1537" i="7"/>
  <c r="R1537" i="7" s="1"/>
  <c r="Q1538" i="7"/>
  <c r="R1538" i="7" s="1"/>
  <c r="Q1539" i="7"/>
  <c r="R1539" i="7" s="1"/>
  <c r="Q1540" i="7"/>
  <c r="R1540" i="7" s="1"/>
  <c r="Q1541" i="7"/>
  <c r="R1541" i="7" s="1"/>
  <c r="Q1542" i="7"/>
  <c r="R1542" i="7" s="1"/>
  <c r="Q1543" i="7"/>
  <c r="R1543" i="7" s="1"/>
  <c r="Q1544" i="7"/>
  <c r="R1544" i="7" s="1"/>
  <c r="Q1545" i="7"/>
  <c r="R1545" i="7" s="1"/>
  <c r="Q1546" i="7"/>
  <c r="R1546" i="7" s="1"/>
  <c r="Q1547" i="7"/>
  <c r="R1547" i="7" s="1"/>
  <c r="Q1548" i="7"/>
  <c r="R1548" i="7" s="1"/>
  <c r="Q1549" i="7"/>
  <c r="R1549" i="7" s="1"/>
  <c r="Q1550" i="7"/>
  <c r="R1550" i="7" s="1"/>
  <c r="Q1551" i="7"/>
  <c r="R1551" i="7" s="1"/>
  <c r="Q1552" i="7"/>
  <c r="R1552" i="7" s="1"/>
  <c r="Q1553" i="7"/>
  <c r="R1553" i="7" s="1"/>
  <c r="Q1554" i="7"/>
  <c r="R1554" i="7" s="1"/>
  <c r="Q1555" i="7"/>
  <c r="R1555" i="7" s="1"/>
  <c r="Q1556" i="7"/>
  <c r="R1556" i="7" s="1"/>
  <c r="Q1557" i="7"/>
  <c r="R1557" i="7" s="1"/>
  <c r="Q1558" i="7"/>
  <c r="R1558" i="7" s="1"/>
  <c r="Q1559" i="7"/>
  <c r="R1559" i="7" s="1"/>
  <c r="Q1560" i="7"/>
  <c r="R1560" i="7" s="1"/>
  <c r="Q1561" i="7"/>
  <c r="R1561" i="7" s="1"/>
  <c r="Q1562" i="7"/>
  <c r="R1562" i="7" s="1"/>
  <c r="Q1563" i="7"/>
  <c r="R1563" i="7" s="1"/>
  <c r="Q1564" i="7"/>
  <c r="R1564" i="7" s="1"/>
  <c r="Q1565" i="7"/>
  <c r="R1565" i="7" s="1"/>
  <c r="Q1566" i="7"/>
  <c r="R1566" i="7" s="1"/>
  <c r="Q1567" i="7"/>
  <c r="R1567" i="7" s="1"/>
  <c r="Q1568" i="7"/>
  <c r="R1568" i="7" s="1"/>
  <c r="Q1569" i="7"/>
  <c r="R1569" i="7" s="1"/>
  <c r="Q1570" i="7"/>
  <c r="R1570" i="7" s="1"/>
  <c r="Q1571" i="7"/>
  <c r="R1571" i="7" s="1"/>
  <c r="Q1572" i="7"/>
  <c r="R1572" i="7" s="1"/>
  <c r="Q1573" i="7"/>
  <c r="R1573" i="7" s="1"/>
  <c r="Q1574" i="7"/>
  <c r="R1574" i="7" s="1"/>
  <c r="Q1575" i="7"/>
  <c r="R1575" i="7" s="1"/>
  <c r="Q1576" i="7"/>
  <c r="R1576" i="7" s="1"/>
  <c r="Q1577" i="7"/>
  <c r="R1577" i="7" s="1"/>
  <c r="Q1578" i="7"/>
  <c r="R1578" i="7" s="1"/>
  <c r="Q1579" i="7"/>
  <c r="R1579" i="7" s="1"/>
  <c r="Q1580" i="7"/>
  <c r="R1580" i="7" s="1"/>
  <c r="Q1581" i="7"/>
  <c r="R1581" i="7" s="1"/>
  <c r="Q1582" i="7"/>
  <c r="R1582" i="7" s="1"/>
  <c r="Q1583" i="7"/>
  <c r="R1583" i="7" s="1"/>
  <c r="Q1584" i="7"/>
  <c r="R1584" i="7" s="1"/>
  <c r="Q1585" i="7"/>
  <c r="R1585" i="7" s="1"/>
  <c r="Q1586" i="7"/>
  <c r="R1586" i="7" s="1"/>
  <c r="Q1587" i="7"/>
  <c r="R1587" i="7" s="1"/>
  <c r="Q1588" i="7"/>
  <c r="R1588" i="7" s="1"/>
  <c r="Q1589" i="7"/>
  <c r="R1589" i="7" s="1"/>
  <c r="Q1590" i="7"/>
  <c r="R1590" i="7" s="1"/>
  <c r="Q1591" i="7"/>
  <c r="R1591" i="7" s="1"/>
  <c r="Q1592" i="7"/>
  <c r="R1592" i="7" s="1"/>
  <c r="Q1593" i="7"/>
  <c r="R1593" i="7" s="1"/>
  <c r="Q1594" i="7"/>
  <c r="R1594" i="7" s="1"/>
  <c r="Q1595" i="7"/>
  <c r="R1595" i="7" s="1"/>
  <c r="Q1596" i="7"/>
  <c r="R1596" i="7" s="1"/>
  <c r="Q1597" i="7"/>
  <c r="R1597" i="7" s="1"/>
  <c r="Q1598" i="7"/>
  <c r="R1598" i="7" s="1"/>
  <c r="Q1599" i="7"/>
  <c r="R1599" i="7" s="1"/>
  <c r="Q1600" i="7"/>
  <c r="R1600" i="7" s="1"/>
  <c r="Q1601" i="7"/>
  <c r="R1601" i="7" s="1"/>
  <c r="Q1602" i="7"/>
  <c r="R1602" i="7" s="1"/>
  <c r="Q1603" i="7"/>
  <c r="R1603" i="7" s="1"/>
  <c r="Q1604" i="7"/>
  <c r="R1604" i="7" s="1"/>
  <c r="Q1605" i="7"/>
  <c r="R1605" i="7" s="1"/>
  <c r="Q1606" i="7"/>
  <c r="R1606" i="7" s="1"/>
  <c r="Q1607" i="7"/>
  <c r="R1607" i="7" s="1"/>
  <c r="Q1608" i="7"/>
  <c r="R1608" i="7" s="1"/>
  <c r="Q1609" i="7"/>
  <c r="R1609" i="7" s="1"/>
  <c r="Q1610" i="7"/>
  <c r="R1610" i="7" s="1"/>
  <c r="Q1611" i="7"/>
  <c r="R1611" i="7" s="1"/>
  <c r="Q1612" i="7"/>
  <c r="R1612" i="7" s="1"/>
  <c r="Q1613" i="7"/>
  <c r="R1613" i="7" s="1"/>
  <c r="Q1614" i="7"/>
  <c r="R1614" i="7" s="1"/>
  <c r="Q1615" i="7"/>
  <c r="R1615" i="7" s="1"/>
  <c r="Q1616" i="7"/>
  <c r="R1616" i="7" s="1"/>
  <c r="Q1617" i="7"/>
  <c r="R1617" i="7" s="1"/>
  <c r="Q1618" i="7"/>
  <c r="R1618" i="7" s="1"/>
  <c r="Q1619" i="7"/>
  <c r="R1619" i="7" s="1"/>
  <c r="Q1620" i="7"/>
  <c r="R1620" i="7" s="1"/>
  <c r="Q1621" i="7"/>
  <c r="R1621" i="7" s="1"/>
  <c r="Q1622" i="7"/>
  <c r="R1622" i="7" s="1"/>
  <c r="Q1623" i="7"/>
  <c r="R1623" i="7" s="1"/>
  <c r="Q1624" i="7"/>
  <c r="R1624" i="7" s="1"/>
  <c r="Q1625" i="7"/>
  <c r="R1625" i="7" s="1"/>
  <c r="Q1626" i="7"/>
  <c r="R1626" i="7" s="1"/>
  <c r="Q1627" i="7"/>
  <c r="R1627" i="7" s="1"/>
  <c r="Q1628" i="7"/>
  <c r="R1628" i="7" s="1"/>
  <c r="Q1629" i="7"/>
  <c r="R1629" i="7" s="1"/>
  <c r="Q1630" i="7"/>
  <c r="R1630" i="7" s="1"/>
  <c r="Q1631" i="7"/>
  <c r="R1631" i="7" s="1"/>
  <c r="Q1632" i="7"/>
  <c r="R1632" i="7" s="1"/>
  <c r="Q1633" i="7"/>
  <c r="R1633" i="7" s="1"/>
  <c r="Q1634" i="7"/>
  <c r="R1634" i="7" s="1"/>
  <c r="Q1635" i="7"/>
  <c r="R1635" i="7" s="1"/>
  <c r="Q1636" i="7"/>
  <c r="R1636" i="7" s="1"/>
  <c r="Q1637" i="7"/>
  <c r="R1637" i="7" s="1"/>
  <c r="Q1638" i="7"/>
  <c r="R1638" i="7" s="1"/>
  <c r="Q1639" i="7"/>
  <c r="R1639" i="7" s="1"/>
  <c r="Q1640" i="7"/>
  <c r="R1640" i="7" s="1"/>
  <c r="Q1641" i="7"/>
  <c r="R1641" i="7" s="1"/>
  <c r="Q1642" i="7"/>
  <c r="R1642" i="7" s="1"/>
  <c r="Q1643" i="7"/>
  <c r="R1643" i="7" s="1"/>
  <c r="Q1644" i="7"/>
  <c r="R1644" i="7" s="1"/>
  <c r="Q1645" i="7"/>
  <c r="R1645" i="7" s="1"/>
  <c r="Q1646" i="7"/>
  <c r="R1646" i="7" s="1"/>
  <c r="Q1647" i="7"/>
  <c r="R1647" i="7" s="1"/>
  <c r="Q1648" i="7"/>
  <c r="R1648" i="7" s="1"/>
  <c r="Q1649" i="7"/>
  <c r="R1649" i="7" s="1"/>
  <c r="Q1650" i="7"/>
  <c r="R1650" i="7" s="1"/>
  <c r="Q1651" i="7"/>
  <c r="R1651" i="7" s="1"/>
  <c r="Q1652" i="7"/>
  <c r="R1652" i="7" s="1"/>
  <c r="Q1653" i="7"/>
  <c r="R1653" i="7" s="1"/>
  <c r="Q1654" i="7"/>
  <c r="R1654" i="7" s="1"/>
  <c r="Q1655" i="7"/>
  <c r="R1655" i="7" s="1"/>
  <c r="Q1656" i="7"/>
  <c r="R1656" i="7" s="1"/>
  <c r="Q1657" i="7"/>
  <c r="R1657" i="7" s="1"/>
  <c r="Q1658" i="7"/>
  <c r="R1658" i="7" s="1"/>
  <c r="Q1659" i="7"/>
  <c r="R1659" i="7" s="1"/>
  <c r="Q1660" i="7"/>
  <c r="R1660" i="7" s="1"/>
  <c r="Q1661" i="7"/>
  <c r="R1661" i="7" s="1"/>
  <c r="Q1662" i="7"/>
  <c r="R1662" i="7" s="1"/>
  <c r="Q1663" i="7"/>
  <c r="R1663" i="7" s="1"/>
  <c r="Q1664" i="7"/>
  <c r="R1664" i="7" s="1"/>
  <c r="Q1665" i="7"/>
  <c r="R1665" i="7" s="1"/>
  <c r="Q1666" i="7"/>
  <c r="R1666" i="7" s="1"/>
  <c r="Q1667" i="7"/>
  <c r="R1667" i="7" s="1"/>
  <c r="Q1668" i="7"/>
  <c r="R1668" i="7" s="1"/>
  <c r="Q1669" i="7"/>
  <c r="R1669" i="7" s="1"/>
  <c r="Q1670" i="7"/>
  <c r="R1670" i="7" s="1"/>
  <c r="Q1671" i="7"/>
  <c r="R1671" i="7" s="1"/>
  <c r="Q1672" i="7"/>
  <c r="R1672" i="7" s="1"/>
  <c r="Q1673" i="7"/>
  <c r="R1673" i="7" s="1"/>
  <c r="Q1674" i="7"/>
  <c r="R1674" i="7" s="1"/>
  <c r="Q1675" i="7"/>
  <c r="R1675" i="7" s="1"/>
  <c r="Q1676" i="7"/>
  <c r="R1676" i="7" s="1"/>
  <c r="Q1677" i="7"/>
  <c r="R1677" i="7" s="1"/>
  <c r="Q1678" i="7"/>
  <c r="R1678" i="7" s="1"/>
  <c r="Q1679" i="7"/>
  <c r="R1679" i="7" s="1"/>
  <c r="Q1680" i="7"/>
  <c r="R1680" i="7" s="1"/>
  <c r="Q1681" i="7"/>
  <c r="R1681" i="7" s="1"/>
  <c r="Q1682" i="7"/>
  <c r="R1682" i="7" s="1"/>
  <c r="Q1683" i="7"/>
  <c r="R1683" i="7" s="1"/>
  <c r="Q1684" i="7"/>
  <c r="R1684" i="7" s="1"/>
  <c r="Q1685" i="7"/>
  <c r="R1685" i="7" s="1"/>
  <c r="Q1686" i="7"/>
  <c r="R1686" i="7" s="1"/>
  <c r="Q1687" i="7"/>
  <c r="R1687" i="7" s="1"/>
  <c r="Q1688" i="7"/>
  <c r="R1688" i="7" s="1"/>
  <c r="Q1689" i="7"/>
  <c r="R1689" i="7" s="1"/>
  <c r="Q1690" i="7"/>
  <c r="R1690" i="7" s="1"/>
  <c r="Q1691" i="7"/>
  <c r="R1691" i="7" s="1"/>
  <c r="Q1692" i="7"/>
  <c r="R1692" i="7" s="1"/>
  <c r="Q1693" i="7"/>
  <c r="R1693" i="7" s="1"/>
  <c r="Q1694" i="7"/>
  <c r="R1694" i="7" s="1"/>
  <c r="Q1695" i="7"/>
  <c r="R1695" i="7" s="1"/>
  <c r="Q1696" i="7"/>
  <c r="R1696" i="7" s="1"/>
  <c r="Q1697" i="7"/>
  <c r="R1697" i="7" s="1"/>
  <c r="Q1698" i="7"/>
  <c r="R1698" i="7" s="1"/>
  <c r="Q1699" i="7"/>
  <c r="R1699" i="7" s="1"/>
  <c r="Q1700" i="7"/>
  <c r="R1700" i="7" s="1"/>
  <c r="Q1701" i="7"/>
  <c r="R1701" i="7" s="1"/>
  <c r="Q1702" i="7"/>
  <c r="R1702" i="7" s="1"/>
  <c r="Q1703" i="7"/>
  <c r="R1703" i="7" s="1"/>
  <c r="Q1704" i="7"/>
  <c r="R1704" i="7" s="1"/>
  <c r="Q1705" i="7"/>
  <c r="R1705" i="7" s="1"/>
  <c r="Q1706" i="7"/>
  <c r="R1706" i="7" s="1"/>
  <c r="Q1707" i="7"/>
  <c r="R1707" i="7" s="1"/>
  <c r="Q1708" i="7"/>
  <c r="R1708" i="7" s="1"/>
  <c r="Q1709" i="7"/>
  <c r="R1709" i="7" s="1"/>
  <c r="Q1710" i="7"/>
  <c r="R1710" i="7" s="1"/>
  <c r="Q1711" i="7"/>
  <c r="R1711" i="7" s="1"/>
  <c r="Q1712" i="7"/>
  <c r="R1712" i="7" s="1"/>
  <c r="Q1713" i="7"/>
  <c r="R1713" i="7" s="1"/>
  <c r="Q1714" i="7"/>
  <c r="R1714" i="7" s="1"/>
  <c r="Q1715" i="7"/>
  <c r="R1715" i="7" s="1"/>
  <c r="Q1716" i="7"/>
  <c r="R1716" i="7" s="1"/>
  <c r="Q1717" i="7"/>
  <c r="R1717" i="7" s="1"/>
  <c r="Q1718" i="7"/>
  <c r="R1718" i="7" s="1"/>
  <c r="Q1719" i="7"/>
  <c r="R1719" i="7" s="1"/>
  <c r="Q1720" i="7"/>
  <c r="R1720" i="7" s="1"/>
  <c r="Q1721" i="7"/>
  <c r="R1721" i="7" s="1"/>
  <c r="Q1722" i="7"/>
  <c r="R1722" i="7" s="1"/>
  <c r="Q1723" i="7"/>
  <c r="R1723" i="7" s="1"/>
  <c r="Q1724" i="7"/>
  <c r="R1724" i="7" s="1"/>
  <c r="Q1725" i="7"/>
  <c r="R1725" i="7" s="1"/>
  <c r="Q1726" i="7"/>
  <c r="R1726" i="7" s="1"/>
  <c r="Q1727" i="7"/>
  <c r="R1727" i="7" s="1"/>
  <c r="Q1728" i="7"/>
  <c r="R1728" i="7" s="1"/>
  <c r="Q1729" i="7"/>
  <c r="R1729" i="7" s="1"/>
  <c r="Q1730" i="7"/>
  <c r="R1730" i="7" s="1"/>
  <c r="Q1731" i="7"/>
  <c r="R1731" i="7" s="1"/>
  <c r="Q1732" i="7"/>
  <c r="R1732" i="7" s="1"/>
  <c r="Q1733" i="7"/>
  <c r="R1733" i="7" s="1"/>
  <c r="Q1734" i="7"/>
  <c r="R1734" i="7" s="1"/>
  <c r="Q1735" i="7"/>
  <c r="R1735" i="7" s="1"/>
  <c r="Q1736" i="7"/>
  <c r="R1736" i="7" s="1"/>
  <c r="Q1737" i="7"/>
  <c r="R1737" i="7" s="1"/>
  <c r="Q1738" i="7"/>
  <c r="R1738" i="7" s="1"/>
  <c r="Q1739" i="7"/>
  <c r="R1739" i="7" s="1"/>
  <c r="Q1740" i="7"/>
  <c r="R1740" i="7" s="1"/>
  <c r="Q1741" i="7"/>
  <c r="R1741" i="7" s="1"/>
  <c r="Q1742" i="7"/>
  <c r="R1742" i="7" s="1"/>
  <c r="Q1743" i="7"/>
  <c r="R1743" i="7" s="1"/>
  <c r="Q1744" i="7"/>
  <c r="R1744" i="7" s="1"/>
  <c r="Q1745" i="7"/>
  <c r="R1745" i="7" s="1"/>
  <c r="Q1746" i="7"/>
  <c r="R1746" i="7" s="1"/>
  <c r="Q1747" i="7"/>
  <c r="R1747" i="7" s="1"/>
  <c r="Q1748" i="7"/>
  <c r="R1748" i="7" s="1"/>
  <c r="Q1749" i="7"/>
  <c r="R1749" i="7" s="1"/>
  <c r="Q1750" i="7"/>
  <c r="R1750" i="7" s="1"/>
  <c r="Q1751" i="7"/>
  <c r="R1751" i="7" s="1"/>
  <c r="Q1752" i="7"/>
  <c r="R1752" i="7" s="1"/>
  <c r="Q1753" i="7"/>
  <c r="R1753" i="7" s="1"/>
  <c r="Q1754" i="7"/>
  <c r="R1754" i="7" s="1"/>
  <c r="Q1755" i="7"/>
  <c r="R1755" i="7" s="1"/>
  <c r="Q1756" i="7"/>
  <c r="R1756" i="7" s="1"/>
  <c r="Q1757" i="7"/>
  <c r="R1757" i="7" s="1"/>
  <c r="Q1758" i="7"/>
  <c r="R1758" i="7" s="1"/>
  <c r="Q1759" i="7"/>
  <c r="R1759" i="7" s="1"/>
  <c r="Q1760" i="7"/>
  <c r="R1760" i="7" s="1"/>
  <c r="Q1761" i="7"/>
  <c r="R1761" i="7" s="1"/>
  <c r="Q1762" i="7"/>
  <c r="R1762" i="7" s="1"/>
  <c r="Q1763" i="7"/>
  <c r="R1763" i="7" s="1"/>
  <c r="Q1764" i="7"/>
  <c r="R1764" i="7" s="1"/>
  <c r="Q1765" i="7"/>
  <c r="R1765" i="7" s="1"/>
  <c r="Q1766" i="7"/>
  <c r="R1766" i="7" s="1"/>
  <c r="Q1767" i="7"/>
  <c r="R1767" i="7" s="1"/>
  <c r="Q1768" i="7"/>
  <c r="R1768" i="7" s="1"/>
  <c r="Q1769" i="7"/>
  <c r="R1769" i="7" s="1"/>
  <c r="Q1770" i="7"/>
  <c r="R1770" i="7" s="1"/>
  <c r="Q1771" i="7"/>
  <c r="R1771" i="7" s="1"/>
  <c r="Q1772" i="7"/>
  <c r="R1772" i="7" s="1"/>
  <c r="Q1773" i="7"/>
  <c r="R1773" i="7" s="1"/>
  <c r="Q1774" i="7"/>
  <c r="R1774" i="7" s="1"/>
  <c r="Q1775" i="7"/>
  <c r="R1775" i="7" s="1"/>
  <c r="Q1776" i="7"/>
  <c r="R1776" i="7" s="1"/>
  <c r="Q1777" i="7"/>
  <c r="R1777" i="7" s="1"/>
  <c r="Q1778" i="7"/>
  <c r="R1778" i="7" s="1"/>
  <c r="Q1779" i="7"/>
  <c r="R1779" i="7" s="1"/>
  <c r="Q1780" i="7"/>
  <c r="R1780" i="7" s="1"/>
  <c r="Q1781" i="7"/>
  <c r="R1781" i="7" s="1"/>
  <c r="Q1782" i="7"/>
  <c r="R1782" i="7" s="1"/>
  <c r="Q1783" i="7"/>
  <c r="R1783" i="7" s="1"/>
  <c r="Q1784" i="7"/>
  <c r="R1784" i="7" s="1"/>
  <c r="Q1785" i="7"/>
  <c r="R1785" i="7" s="1"/>
  <c r="Q1786" i="7"/>
  <c r="R1786" i="7" s="1"/>
  <c r="Q1787" i="7"/>
  <c r="R1787" i="7" s="1"/>
  <c r="Q1788" i="7"/>
  <c r="R1788" i="7" s="1"/>
  <c r="Q1789" i="7"/>
  <c r="R1789" i="7" s="1"/>
  <c r="Q1790" i="7"/>
  <c r="R1790" i="7" s="1"/>
  <c r="Q1791" i="7"/>
  <c r="R1791" i="7" s="1"/>
  <c r="Q1792" i="7"/>
  <c r="R1792" i="7" s="1"/>
  <c r="Q1793" i="7"/>
  <c r="R1793" i="7" s="1"/>
  <c r="Q1794" i="7"/>
  <c r="R1794" i="7" s="1"/>
  <c r="Q1795" i="7"/>
  <c r="R1795" i="7" s="1"/>
  <c r="Q1796" i="7"/>
  <c r="R1796" i="7" s="1"/>
  <c r="Q1797" i="7"/>
  <c r="R1797" i="7" s="1"/>
  <c r="Q1798" i="7"/>
  <c r="R1798" i="7" s="1"/>
  <c r="Q1799" i="7"/>
  <c r="R1799" i="7" s="1"/>
  <c r="Q1800" i="7"/>
  <c r="R1800" i="7" s="1"/>
  <c r="Q1801" i="7"/>
  <c r="R1801" i="7" s="1"/>
  <c r="Q1802" i="7"/>
  <c r="R1802" i="7" s="1"/>
  <c r="Q1803" i="7"/>
  <c r="R1803" i="7" s="1"/>
  <c r="Q1804" i="7"/>
  <c r="R1804" i="7" s="1"/>
  <c r="Q1805" i="7"/>
  <c r="R1805" i="7" s="1"/>
  <c r="Q1806" i="7"/>
  <c r="R1806" i="7" s="1"/>
  <c r="Q1807" i="7"/>
  <c r="R1807" i="7" s="1"/>
  <c r="Q1808" i="7"/>
  <c r="R1808" i="7" s="1"/>
  <c r="Q1809" i="7"/>
  <c r="R1809" i="7" s="1"/>
  <c r="Q1810" i="7"/>
  <c r="R1810" i="7" s="1"/>
  <c r="Q1811" i="7"/>
  <c r="R1811" i="7" s="1"/>
  <c r="Q1812" i="7"/>
  <c r="R1812" i="7" s="1"/>
  <c r="Q1813" i="7"/>
  <c r="R1813" i="7" s="1"/>
  <c r="Q1814" i="7"/>
  <c r="R1814" i="7" s="1"/>
  <c r="Q1815" i="7"/>
  <c r="R1815" i="7" s="1"/>
  <c r="Q1816" i="7"/>
  <c r="R1816" i="7" s="1"/>
  <c r="Q1817" i="7"/>
  <c r="R1817" i="7" s="1"/>
  <c r="Q1818" i="7"/>
  <c r="R1818" i="7" s="1"/>
  <c r="Q1819" i="7"/>
  <c r="R1819" i="7" s="1"/>
  <c r="Q1820" i="7"/>
  <c r="R1820" i="7" s="1"/>
  <c r="Q1821" i="7"/>
  <c r="R1821" i="7" s="1"/>
  <c r="Q1822" i="7"/>
  <c r="R1822" i="7" s="1"/>
  <c r="Q1823" i="7"/>
  <c r="R1823" i="7" s="1"/>
  <c r="Q1824" i="7"/>
  <c r="R1824" i="7" s="1"/>
  <c r="Q1825" i="7"/>
  <c r="R1825" i="7" s="1"/>
  <c r="Q1826" i="7"/>
  <c r="R1826" i="7" s="1"/>
  <c r="Q1827" i="7"/>
  <c r="R1827" i="7" s="1"/>
  <c r="Q1828" i="7"/>
  <c r="R1828" i="7" s="1"/>
  <c r="Q1829" i="7"/>
  <c r="R1829" i="7" s="1"/>
  <c r="Q1830" i="7"/>
  <c r="R1830" i="7" s="1"/>
  <c r="Q1831" i="7"/>
  <c r="R1831" i="7" s="1"/>
  <c r="Q1832" i="7"/>
  <c r="R1832" i="7" s="1"/>
  <c r="Q1833" i="7"/>
  <c r="R1833" i="7" s="1"/>
  <c r="Q1834" i="7"/>
  <c r="R1834" i="7" s="1"/>
  <c r="Q1835" i="7"/>
  <c r="R1835" i="7" s="1"/>
  <c r="Q1836" i="7"/>
  <c r="R1836" i="7" s="1"/>
  <c r="Q1837" i="7"/>
  <c r="R1837" i="7" s="1"/>
  <c r="Q1838" i="7"/>
  <c r="R1838" i="7" s="1"/>
  <c r="Q1839" i="7"/>
  <c r="R1839" i="7" s="1"/>
  <c r="Q1840" i="7"/>
  <c r="R1840" i="7" s="1"/>
  <c r="Q1841" i="7"/>
  <c r="R1841" i="7" s="1"/>
  <c r="Q1842" i="7"/>
  <c r="R1842" i="7" s="1"/>
  <c r="Q1843" i="7"/>
  <c r="R1843" i="7" s="1"/>
  <c r="Q1844" i="7"/>
  <c r="R1844" i="7" s="1"/>
  <c r="Q1845" i="7"/>
  <c r="R1845" i="7" s="1"/>
  <c r="Q1846" i="7"/>
  <c r="R1846" i="7" s="1"/>
  <c r="Q1847" i="7"/>
  <c r="R1847" i="7" s="1"/>
  <c r="Q1848" i="7"/>
  <c r="R1848" i="7" s="1"/>
  <c r="Q1849" i="7"/>
  <c r="R1849" i="7" s="1"/>
  <c r="Q1850" i="7"/>
  <c r="R1850" i="7" s="1"/>
  <c r="Q1851" i="7"/>
  <c r="R1851" i="7" s="1"/>
  <c r="Q1852" i="7"/>
  <c r="R1852" i="7" s="1"/>
  <c r="Q1853" i="7"/>
  <c r="R1853" i="7" s="1"/>
  <c r="Q1854" i="7"/>
  <c r="R1854" i="7" s="1"/>
  <c r="Q1855" i="7"/>
  <c r="R1855" i="7" s="1"/>
  <c r="Q1856" i="7"/>
  <c r="R1856" i="7" s="1"/>
  <c r="Q1857" i="7"/>
  <c r="R1857" i="7" s="1"/>
  <c r="Q1858" i="7"/>
  <c r="R1858" i="7" s="1"/>
  <c r="Q1859" i="7"/>
  <c r="R1859" i="7" s="1"/>
  <c r="Q1860" i="7"/>
  <c r="R1860" i="7" s="1"/>
  <c r="Q1861" i="7"/>
  <c r="R1861" i="7" s="1"/>
  <c r="Q1862" i="7"/>
  <c r="R1862" i="7" s="1"/>
  <c r="Q1863" i="7"/>
  <c r="R1863" i="7" s="1"/>
  <c r="Q1864" i="7"/>
  <c r="R1864" i="7" s="1"/>
  <c r="Q1865" i="7"/>
  <c r="R1865" i="7" s="1"/>
  <c r="Q1866" i="7"/>
  <c r="R1866" i="7" s="1"/>
  <c r="Q1867" i="7"/>
  <c r="R1867" i="7" s="1"/>
  <c r="Q1868" i="7"/>
  <c r="R1868" i="7" s="1"/>
  <c r="Q1869" i="7"/>
  <c r="R1869" i="7" s="1"/>
  <c r="Q1870" i="7"/>
  <c r="R1870" i="7" s="1"/>
  <c r="Q1871" i="7"/>
  <c r="R1871" i="7" s="1"/>
  <c r="Q1872" i="7"/>
  <c r="R1872" i="7" s="1"/>
  <c r="Q1873" i="7"/>
  <c r="R1873" i="7" s="1"/>
  <c r="Q1874" i="7"/>
  <c r="R1874" i="7" s="1"/>
  <c r="Q1875" i="7"/>
  <c r="R1875" i="7" s="1"/>
  <c r="Q1876" i="7"/>
  <c r="R1876" i="7" s="1"/>
  <c r="Q1877" i="7"/>
  <c r="R1877" i="7" s="1"/>
  <c r="Q1878" i="7"/>
  <c r="R1878" i="7" s="1"/>
  <c r="Q1879" i="7"/>
  <c r="R1879" i="7" s="1"/>
  <c r="Q1880" i="7"/>
  <c r="R1880" i="7" s="1"/>
  <c r="Q1881" i="7"/>
  <c r="R1881" i="7" s="1"/>
  <c r="Q1882" i="7"/>
  <c r="R1882" i="7" s="1"/>
  <c r="Q1883" i="7"/>
  <c r="R1883" i="7" s="1"/>
  <c r="Q1884" i="7"/>
  <c r="R1884" i="7" s="1"/>
  <c r="Q1885" i="7"/>
  <c r="R1885" i="7" s="1"/>
  <c r="Q1886" i="7"/>
  <c r="R1886" i="7" s="1"/>
  <c r="Q1887" i="7"/>
  <c r="R1887" i="7" s="1"/>
  <c r="Q1888" i="7"/>
  <c r="R1888" i="7" s="1"/>
  <c r="Q1889" i="7"/>
  <c r="R1889" i="7" s="1"/>
  <c r="Q1890" i="7"/>
  <c r="R1890" i="7" s="1"/>
  <c r="Q1891" i="7"/>
  <c r="R1891" i="7" s="1"/>
  <c r="Q1892" i="7"/>
  <c r="R1892" i="7" s="1"/>
  <c r="Q1893" i="7"/>
  <c r="R1893" i="7" s="1"/>
  <c r="Q1894" i="7"/>
  <c r="R1894" i="7" s="1"/>
  <c r="Q1895" i="7"/>
  <c r="R1895" i="7" s="1"/>
  <c r="Q1896" i="7"/>
  <c r="R1896" i="7" s="1"/>
  <c r="Q1897" i="7"/>
  <c r="R1897" i="7" s="1"/>
  <c r="Q1898" i="7"/>
  <c r="R1898" i="7" s="1"/>
  <c r="Q1899" i="7"/>
  <c r="R1899" i="7" s="1"/>
  <c r="Q1900" i="7"/>
  <c r="R1900" i="7" s="1"/>
  <c r="Q1901" i="7"/>
  <c r="R1901" i="7" s="1"/>
  <c r="Q1902" i="7"/>
  <c r="R1902" i="7" s="1"/>
  <c r="Q1903" i="7"/>
  <c r="R1903" i="7" s="1"/>
  <c r="Q1904" i="7"/>
  <c r="R1904" i="7" s="1"/>
  <c r="Q1905" i="7"/>
  <c r="R1905" i="7" s="1"/>
  <c r="Q1906" i="7"/>
  <c r="R1906" i="7" s="1"/>
  <c r="Q1907" i="7"/>
  <c r="R1907" i="7" s="1"/>
  <c r="Q1908" i="7"/>
  <c r="R1908" i="7" s="1"/>
  <c r="Q1909" i="7"/>
  <c r="R1909" i="7" s="1"/>
  <c r="Q1910" i="7"/>
  <c r="R1910" i="7" s="1"/>
  <c r="Q1911" i="7"/>
  <c r="R1911" i="7" s="1"/>
  <c r="Q1912" i="7"/>
  <c r="R1912" i="7" s="1"/>
  <c r="Q1913" i="7"/>
  <c r="R1913" i="7" s="1"/>
  <c r="Q1914" i="7"/>
  <c r="R1914" i="7" s="1"/>
  <c r="Q1915" i="7"/>
  <c r="R1915" i="7" s="1"/>
  <c r="Q1916" i="7"/>
  <c r="R1916" i="7" s="1"/>
  <c r="Q1917" i="7"/>
  <c r="R1917" i="7" s="1"/>
  <c r="Q1918" i="7"/>
  <c r="R1918" i="7" s="1"/>
  <c r="Q1919" i="7"/>
  <c r="R1919" i="7" s="1"/>
  <c r="Q1920" i="7"/>
  <c r="R1920" i="7" s="1"/>
  <c r="Q1921" i="7"/>
  <c r="R1921" i="7" s="1"/>
  <c r="Q1922" i="7"/>
  <c r="R1922" i="7" s="1"/>
  <c r="Q1923" i="7"/>
  <c r="R1923" i="7" s="1"/>
  <c r="Q1924" i="7"/>
  <c r="R1924" i="7" s="1"/>
  <c r="Q1925" i="7"/>
  <c r="R1925" i="7" s="1"/>
  <c r="Q1926" i="7"/>
  <c r="R1926" i="7" s="1"/>
  <c r="Q1927" i="7"/>
  <c r="R1927" i="7" s="1"/>
  <c r="Q1928" i="7"/>
  <c r="R1928" i="7" s="1"/>
  <c r="Q1929" i="7"/>
  <c r="R1929" i="7" s="1"/>
  <c r="Q1930" i="7"/>
  <c r="R1930" i="7" s="1"/>
  <c r="Q1931" i="7"/>
  <c r="R1931" i="7" s="1"/>
  <c r="Q1932" i="7"/>
  <c r="R1932" i="7" s="1"/>
  <c r="Q1933" i="7"/>
  <c r="R1933" i="7" s="1"/>
  <c r="Q1934" i="7"/>
  <c r="R1934" i="7" s="1"/>
  <c r="Q1935" i="7"/>
  <c r="R1935" i="7" s="1"/>
  <c r="Q1936" i="7"/>
  <c r="R1936" i="7" s="1"/>
  <c r="Q1937" i="7"/>
  <c r="R1937" i="7" s="1"/>
  <c r="Q1938" i="7"/>
  <c r="R1938" i="7" s="1"/>
  <c r="Q1939" i="7"/>
  <c r="R1939" i="7" s="1"/>
  <c r="Q1940" i="7"/>
  <c r="R1940" i="7" s="1"/>
  <c r="Q1941" i="7"/>
  <c r="R1941" i="7" s="1"/>
  <c r="Q1942" i="7"/>
  <c r="R1942" i="7" s="1"/>
  <c r="Q1943" i="7"/>
  <c r="R1943" i="7" s="1"/>
  <c r="Q1944" i="7"/>
  <c r="R1944" i="7" s="1"/>
  <c r="Q1945" i="7"/>
  <c r="R1945" i="7" s="1"/>
  <c r="Q1946" i="7"/>
  <c r="R1946" i="7" s="1"/>
  <c r="Q1947" i="7"/>
  <c r="R1947" i="7" s="1"/>
  <c r="Q1948" i="7"/>
  <c r="R1948" i="7" s="1"/>
  <c r="Q1949" i="7"/>
  <c r="R1949" i="7" s="1"/>
  <c r="Q1950" i="7"/>
  <c r="R1950" i="7" s="1"/>
  <c r="Q1951" i="7"/>
  <c r="R1951" i="7" s="1"/>
  <c r="Q1952" i="7"/>
  <c r="R1952" i="7" s="1"/>
  <c r="Q1953" i="7"/>
  <c r="R1953" i="7" s="1"/>
  <c r="Q1954" i="7"/>
  <c r="R1954" i="7" s="1"/>
  <c r="Q1955" i="7"/>
  <c r="R1955" i="7" s="1"/>
  <c r="Q1956" i="7"/>
  <c r="R1956" i="7" s="1"/>
  <c r="Q1957" i="7"/>
  <c r="R1957" i="7" s="1"/>
  <c r="Q1958" i="7"/>
  <c r="R1958" i="7" s="1"/>
  <c r="Q1959" i="7"/>
  <c r="R1959" i="7" s="1"/>
  <c r="Q1960" i="7"/>
  <c r="R1960" i="7" s="1"/>
  <c r="Q1961" i="7"/>
  <c r="R1961" i="7" s="1"/>
  <c r="Q1962" i="7"/>
  <c r="R1962" i="7" s="1"/>
  <c r="Q1963" i="7"/>
  <c r="R1963" i="7" s="1"/>
  <c r="Q1964" i="7"/>
  <c r="R1964" i="7" s="1"/>
  <c r="Q1965" i="7"/>
  <c r="R1965" i="7" s="1"/>
  <c r="Q1966" i="7"/>
  <c r="R1966" i="7" s="1"/>
  <c r="Q1967" i="7"/>
  <c r="R1967" i="7" s="1"/>
  <c r="Q1968" i="7"/>
  <c r="R1968" i="7" s="1"/>
  <c r="Q1969" i="7"/>
  <c r="R1969" i="7" s="1"/>
  <c r="Q1970" i="7"/>
  <c r="R1970" i="7" s="1"/>
  <c r="Q1971" i="7"/>
  <c r="R1971" i="7" s="1"/>
  <c r="Q1972" i="7"/>
  <c r="R1972" i="7" s="1"/>
  <c r="Q1973" i="7"/>
  <c r="R1973" i="7" s="1"/>
  <c r="Q1974" i="7"/>
  <c r="R1974" i="7" s="1"/>
  <c r="Q1975" i="7"/>
  <c r="R1975" i="7" s="1"/>
  <c r="Q1976" i="7"/>
  <c r="R1976" i="7" s="1"/>
  <c r="Q1977" i="7"/>
  <c r="R1977" i="7" s="1"/>
  <c r="Q1978" i="7"/>
  <c r="R1978" i="7" s="1"/>
  <c r="Q1979" i="7"/>
  <c r="R1979" i="7" s="1"/>
  <c r="Q1980" i="7"/>
  <c r="R1980" i="7" s="1"/>
  <c r="Q1981" i="7"/>
  <c r="R1981" i="7" s="1"/>
  <c r="Q1982" i="7"/>
  <c r="R1982" i="7" s="1"/>
  <c r="Q1983" i="7"/>
  <c r="R1983" i="7" s="1"/>
  <c r="Q1984" i="7"/>
  <c r="R1984" i="7" s="1"/>
  <c r="Q1985" i="7"/>
  <c r="R1985" i="7" s="1"/>
  <c r="Q1986" i="7"/>
  <c r="R1986" i="7" s="1"/>
  <c r="Q1987" i="7"/>
  <c r="R1987" i="7" s="1"/>
  <c r="Q1988" i="7"/>
  <c r="R1988" i="7" s="1"/>
  <c r="Q1989" i="7"/>
  <c r="R1989" i="7" s="1"/>
  <c r="Q1990" i="7"/>
  <c r="R1990" i="7" s="1"/>
  <c r="Q1991" i="7"/>
  <c r="R1991" i="7" s="1"/>
  <c r="Q1992" i="7"/>
  <c r="R1992" i="7" s="1"/>
  <c r="Q1993" i="7"/>
  <c r="R1993" i="7" s="1"/>
  <c r="Q1994" i="7"/>
  <c r="R1994" i="7" s="1"/>
  <c r="Q1995" i="7"/>
  <c r="R1995" i="7" s="1"/>
  <c r="Q1996" i="7"/>
  <c r="R1996" i="7" s="1"/>
  <c r="Q1997" i="7"/>
  <c r="R1997" i="7" s="1"/>
  <c r="Q1998" i="7"/>
  <c r="R1998" i="7" s="1"/>
  <c r="Q1999" i="7"/>
  <c r="R1999" i="7" s="1"/>
  <c r="Q2000" i="7"/>
  <c r="R2000" i="7" s="1"/>
  <c r="Q2001" i="7"/>
  <c r="R2001" i="7" s="1"/>
  <c r="Q2002" i="7"/>
  <c r="R2002" i="7" s="1"/>
  <c r="Q2003" i="7"/>
  <c r="R2003" i="7" s="1"/>
  <c r="Q2004" i="7"/>
  <c r="R2004" i="7" s="1"/>
  <c r="Q2005" i="7"/>
  <c r="R2005" i="7" s="1"/>
  <c r="Q2006" i="7"/>
  <c r="R2006" i="7" s="1"/>
  <c r="Q2007" i="7"/>
  <c r="R2007" i="7" s="1"/>
  <c r="Q2008" i="7"/>
  <c r="R2008" i="7" s="1"/>
  <c r="Q2009" i="7"/>
  <c r="R2009" i="7" s="1"/>
  <c r="Q2010" i="7"/>
  <c r="R2010" i="7" s="1"/>
  <c r="Q2011" i="7"/>
  <c r="R2011" i="7" s="1"/>
  <c r="Q2012" i="7"/>
  <c r="R2012" i="7" s="1"/>
  <c r="Q2013" i="7"/>
  <c r="R2013" i="7" s="1"/>
  <c r="Q2014" i="7"/>
  <c r="R2014" i="7" s="1"/>
  <c r="Q2015" i="7"/>
  <c r="R2015" i="7" s="1"/>
  <c r="Q2016" i="7"/>
  <c r="R2016" i="7" s="1"/>
  <c r="Q2017" i="7"/>
  <c r="R2017" i="7" s="1"/>
  <c r="Q2018" i="7"/>
  <c r="R2018" i="7" s="1"/>
  <c r="Q2019" i="7"/>
  <c r="R2019" i="7" s="1"/>
  <c r="Q2020" i="7"/>
  <c r="R2020" i="7" s="1"/>
  <c r="Q2021" i="7"/>
  <c r="R2021" i="7" s="1"/>
  <c r="Q2022" i="7"/>
  <c r="R2022" i="7" s="1"/>
  <c r="Q2023" i="7"/>
  <c r="R2023" i="7" s="1"/>
  <c r="Q2024" i="7"/>
  <c r="R2024" i="7" s="1"/>
  <c r="Q2025" i="7"/>
  <c r="R2025" i="7" s="1"/>
  <c r="Q2026" i="7"/>
  <c r="R2026" i="7" s="1"/>
  <c r="Q2027" i="7"/>
  <c r="R2027" i="7" s="1"/>
  <c r="Q2028" i="7"/>
  <c r="R2028" i="7" s="1"/>
  <c r="Q2029" i="7"/>
  <c r="R2029" i="7" s="1"/>
  <c r="Q2030" i="7"/>
  <c r="R2030" i="7" s="1"/>
  <c r="Q2031" i="7"/>
  <c r="R2031" i="7" s="1"/>
  <c r="Q2032" i="7"/>
  <c r="R2032" i="7" s="1"/>
  <c r="Q2033" i="7"/>
  <c r="R2033" i="7" s="1"/>
  <c r="Q2034" i="7"/>
  <c r="R2034" i="7" s="1"/>
  <c r="Q2035" i="7"/>
  <c r="R2035" i="7" s="1"/>
  <c r="Q2036" i="7"/>
  <c r="R2036" i="7" s="1"/>
  <c r="Q2037" i="7"/>
  <c r="R2037" i="7" s="1"/>
  <c r="Q2038" i="7"/>
  <c r="R2038" i="7" s="1"/>
  <c r="Q2039" i="7"/>
  <c r="R2039" i="7" s="1"/>
  <c r="Q2040" i="7"/>
  <c r="R2040" i="7" s="1"/>
  <c r="Q2041" i="7"/>
  <c r="R2041" i="7" s="1"/>
  <c r="Q2042" i="7"/>
  <c r="R2042" i="7" s="1"/>
  <c r="Q2043" i="7"/>
  <c r="R2043" i="7" s="1"/>
  <c r="Q2044" i="7"/>
  <c r="R2044" i="7" s="1"/>
  <c r="Q2045" i="7"/>
  <c r="R2045" i="7" s="1"/>
  <c r="Q2046" i="7"/>
  <c r="R2046" i="7" s="1"/>
  <c r="Q2047" i="7"/>
  <c r="R2047" i="7" s="1"/>
  <c r="Q2048" i="7"/>
  <c r="R2048" i="7" s="1"/>
  <c r="Q2049" i="7"/>
  <c r="R2049" i="7" s="1"/>
  <c r="Q2050" i="7"/>
  <c r="R2050" i="7" s="1"/>
  <c r="Q2051" i="7"/>
  <c r="R2051" i="7" s="1"/>
  <c r="Q2052" i="7"/>
  <c r="R2052" i="7" s="1"/>
  <c r="Q2053" i="7"/>
  <c r="R2053" i="7" s="1"/>
  <c r="Q2054" i="7"/>
  <c r="R2054" i="7" s="1"/>
  <c r="Q2055" i="7"/>
  <c r="R2055" i="7" s="1"/>
  <c r="Q2056" i="7"/>
  <c r="R2056" i="7" s="1"/>
  <c r="Q2057" i="7"/>
  <c r="R2057" i="7" s="1"/>
  <c r="Q2058" i="7"/>
  <c r="R2058" i="7" s="1"/>
  <c r="Q2059" i="7"/>
  <c r="R2059" i="7" s="1"/>
  <c r="Q2060" i="7"/>
  <c r="R2060" i="7" s="1"/>
  <c r="Q2061" i="7"/>
  <c r="R2061" i="7" s="1"/>
  <c r="Q2062" i="7"/>
  <c r="R2062" i="7" s="1"/>
  <c r="Q2063" i="7"/>
  <c r="R2063" i="7" s="1"/>
  <c r="Q2064" i="7"/>
  <c r="R2064" i="7" s="1"/>
  <c r="Q2065" i="7"/>
  <c r="R2065" i="7" s="1"/>
  <c r="Q2066" i="7"/>
  <c r="R2066" i="7" s="1"/>
  <c r="Q2067" i="7"/>
  <c r="R2067" i="7" s="1"/>
  <c r="Q2068" i="7"/>
  <c r="R2068" i="7" s="1"/>
  <c r="Q2069" i="7"/>
  <c r="R2069" i="7" s="1"/>
  <c r="Q2070" i="7"/>
  <c r="R2070" i="7" s="1"/>
  <c r="Q2071" i="7"/>
  <c r="R2071" i="7" s="1"/>
  <c r="Q2072" i="7"/>
  <c r="R2072" i="7" s="1"/>
  <c r="Q2073" i="7"/>
  <c r="R2073" i="7" s="1"/>
  <c r="Q2074" i="7"/>
  <c r="R2074" i="7" s="1"/>
  <c r="Q2075" i="7"/>
  <c r="R2075" i="7" s="1"/>
  <c r="Q2076" i="7"/>
  <c r="R2076" i="7" s="1"/>
  <c r="Q2077" i="7"/>
  <c r="R2077" i="7" s="1"/>
  <c r="Q2078" i="7"/>
  <c r="R2078" i="7" s="1"/>
  <c r="Q2079" i="7"/>
  <c r="R2079" i="7" s="1"/>
  <c r="Q2080" i="7"/>
  <c r="R2080" i="7" s="1"/>
  <c r="Q2081" i="7"/>
  <c r="R2081" i="7" s="1"/>
  <c r="Q2082" i="7"/>
  <c r="R2082" i="7" s="1"/>
  <c r="Q2083" i="7"/>
  <c r="R2083" i="7" s="1"/>
  <c r="Q2084" i="7"/>
  <c r="R2084" i="7" s="1"/>
  <c r="Q2085" i="7"/>
  <c r="R2085" i="7" s="1"/>
  <c r="Q2086" i="7"/>
  <c r="R2086" i="7" s="1"/>
  <c r="Q2087" i="7"/>
  <c r="R2087" i="7" s="1"/>
  <c r="Q2088" i="7"/>
  <c r="R2088" i="7" s="1"/>
  <c r="Q2089" i="7"/>
  <c r="R2089" i="7" s="1"/>
  <c r="Q2090" i="7"/>
  <c r="R2090" i="7" s="1"/>
  <c r="Q2091" i="7"/>
  <c r="R2091" i="7" s="1"/>
  <c r="Q2092" i="7"/>
  <c r="R2092" i="7" s="1"/>
  <c r="Q2093" i="7"/>
  <c r="R2093" i="7" s="1"/>
  <c r="Q2094" i="7"/>
  <c r="R2094" i="7" s="1"/>
  <c r="Q2095" i="7"/>
  <c r="R2095" i="7" s="1"/>
  <c r="Q2096" i="7"/>
  <c r="R2096" i="7" s="1"/>
  <c r="Q2097" i="7"/>
  <c r="R2097" i="7" s="1"/>
  <c r="Q2098" i="7"/>
  <c r="R2098" i="7" s="1"/>
  <c r="Q2099" i="7"/>
  <c r="R2099" i="7" s="1"/>
  <c r="Q2100" i="7"/>
  <c r="R2100" i="7" s="1"/>
  <c r="Q2101" i="7"/>
  <c r="R2101" i="7" s="1"/>
  <c r="Q2102" i="7"/>
  <c r="R2102" i="7" s="1"/>
  <c r="Q2103" i="7"/>
  <c r="R2103" i="7" s="1"/>
  <c r="Q2104" i="7"/>
  <c r="R2104" i="7" s="1"/>
  <c r="Q2105" i="7"/>
  <c r="R2105" i="7" s="1"/>
  <c r="Q2106" i="7"/>
  <c r="R2106" i="7" s="1"/>
  <c r="Q2107" i="7"/>
  <c r="R2107" i="7" s="1"/>
  <c r="Q2108" i="7"/>
  <c r="R2108" i="7" s="1"/>
  <c r="Q2109" i="7"/>
  <c r="R2109" i="7" s="1"/>
  <c r="Q2110" i="7"/>
  <c r="R2110" i="7" s="1"/>
  <c r="Q2111" i="7"/>
  <c r="R2111" i="7" s="1"/>
  <c r="Q2112" i="7"/>
  <c r="R2112" i="7" s="1"/>
  <c r="Q2113" i="7"/>
  <c r="R2113" i="7" s="1"/>
  <c r="Q2114" i="7"/>
  <c r="R2114" i="7" s="1"/>
  <c r="Q2115" i="7"/>
  <c r="R2115" i="7" s="1"/>
  <c r="Q2116" i="7"/>
  <c r="R2116" i="7" s="1"/>
  <c r="Q2117" i="7"/>
  <c r="R2117" i="7" s="1"/>
  <c r="Q2118" i="7"/>
  <c r="R2118" i="7" s="1"/>
  <c r="Q2119" i="7"/>
  <c r="R2119" i="7" s="1"/>
  <c r="Q2120" i="7"/>
  <c r="R2120" i="7" s="1"/>
  <c r="Q2121" i="7"/>
  <c r="R2121" i="7" s="1"/>
  <c r="Q2122" i="7"/>
  <c r="R2122" i="7" s="1"/>
  <c r="Q2123" i="7"/>
  <c r="R2123" i="7" s="1"/>
  <c r="Q2124" i="7"/>
  <c r="R2124" i="7" s="1"/>
  <c r="Q2125" i="7"/>
  <c r="R2125" i="7" s="1"/>
  <c r="Q2126" i="7"/>
  <c r="R2126" i="7" s="1"/>
  <c r="Q2127" i="7"/>
  <c r="R2127" i="7" s="1"/>
  <c r="Q2128" i="7"/>
  <c r="R2128" i="7" s="1"/>
  <c r="Q2129" i="7"/>
  <c r="R2129" i="7" s="1"/>
  <c r="Q2130" i="7"/>
  <c r="R2130" i="7" s="1"/>
  <c r="Q2131" i="7"/>
  <c r="R2131" i="7" s="1"/>
  <c r="Q2132" i="7"/>
  <c r="R2132" i="7" s="1"/>
  <c r="Q2133" i="7"/>
  <c r="R2133" i="7" s="1"/>
  <c r="Q2134" i="7"/>
  <c r="R2134" i="7" s="1"/>
  <c r="Q2135" i="7"/>
  <c r="R2135" i="7" s="1"/>
  <c r="Q2136" i="7"/>
  <c r="R2136" i="7" s="1"/>
  <c r="Q2137" i="7"/>
  <c r="R2137" i="7" s="1"/>
  <c r="Q2138" i="7"/>
  <c r="R2138" i="7" s="1"/>
  <c r="Q2139" i="7"/>
  <c r="R2139" i="7" s="1"/>
  <c r="Q2140" i="7"/>
  <c r="R2140" i="7" s="1"/>
  <c r="Q2141" i="7"/>
  <c r="R2141" i="7" s="1"/>
  <c r="Q2142" i="7"/>
  <c r="R2142" i="7" s="1"/>
  <c r="Q2143" i="7"/>
  <c r="R2143" i="7" s="1"/>
  <c r="Q2144" i="7"/>
  <c r="R2144" i="7" s="1"/>
  <c r="Q2145" i="7"/>
  <c r="R2145" i="7" s="1"/>
  <c r="Q2146" i="7"/>
  <c r="R2146" i="7" s="1"/>
  <c r="Q2147" i="7"/>
  <c r="R2147" i="7" s="1"/>
  <c r="Q2148" i="7"/>
  <c r="R2148" i="7" s="1"/>
  <c r="Q2149" i="7"/>
  <c r="R2149" i="7" s="1"/>
  <c r="Q2150" i="7"/>
  <c r="R2150" i="7" s="1"/>
  <c r="Q2151" i="7"/>
  <c r="R2151" i="7" s="1"/>
  <c r="Q2152" i="7"/>
  <c r="R2152" i="7" s="1"/>
  <c r="Q2153" i="7"/>
  <c r="R2153" i="7" s="1"/>
  <c r="Q2154" i="7"/>
  <c r="R2154" i="7" s="1"/>
  <c r="Q2155" i="7"/>
  <c r="R2155" i="7" s="1"/>
  <c r="Q2156" i="7"/>
  <c r="R2156" i="7" s="1"/>
  <c r="Q2157" i="7"/>
  <c r="R2157" i="7" s="1"/>
  <c r="Q2158" i="7"/>
  <c r="R2158" i="7" s="1"/>
  <c r="Q2159" i="7"/>
  <c r="R2159" i="7" s="1"/>
  <c r="Q2160" i="7"/>
  <c r="R2160" i="7" s="1"/>
  <c r="Q2161" i="7"/>
  <c r="R2161" i="7" s="1"/>
  <c r="Q2162" i="7"/>
  <c r="R2162" i="7" s="1"/>
  <c r="Q2163" i="7"/>
  <c r="R2163" i="7" s="1"/>
  <c r="Q2164" i="7"/>
  <c r="R2164" i="7" s="1"/>
  <c r="Q2165" i="7"/>
  <c r="R2165" i="7" s="1"/>
  <c r="Q2166" i="7"/>
  <c r="R2166" i="7" s="1"/>
  <c r="Q2167" i="7"/>
  <c r="R2167" i="7" s="1"/>
  <c r="Q2168" i="7"/>
  <c r="R2168" i="7" s="1"/>
  <c r="Q2169" i="7"/>
  <c r="R2169" i="7" s="1"/>
  <c r="Q2170" i="7"/>
  <c r="R2170" i="7" s="1"/>
  <c r="Q2171" i="7"/>
  <c r="R2171" i="7" s="1"/>
  <c r="Q2172" i="7"/>
  <c r="R2172" i="7" s="1"/>
  <c r="Q2173" i="7"/>
  <c r="R2173" i="7" s="1"/>
  <c r="Q2174" i="7"/>
  <c r="R2174" i="7" s="1"/>
  <c r="Q2175" i="7"/>
  <c r="R2175" i="7" s="1"/>
  <c r="Q2176" i="7"/>
  <c r="R2176" i="7" s="1"/>
  <c r="Q2177" i="7"/>
  <c r="R2177" i="7" s="1"/>
  <c r="Q2178" i="7"/>
  <c r="R2178" i="7" s="1"/>
  <c r="Q2179" i="7"/>
  <c r="R2179" i="7" s="1"/>
  <c r="Q2180" i="7"/>
  <c r="R2180" i="7" s="1"/>
  <c r="Q2181" i="7"/>
  <c r="R2181" i="7" s="1"/>
  <c r="Q2182" i="7"/>
  <c r="R2182" i="7" s="1"/>
  <c r="Q2183" i="7"/>
  <c r="R2183" i="7" s="1"/>
  <c r="Q2184" i="7"/>
  <c r="R2184" i="7" s="1"/>
  <c r="Q2185" i="7"/>
  <c r="R2185" i="7" s="1"/>
  <c r="Q2186" i="7"/>
  <c r="R2186" i="7" s="1"/>
  <c r="Q2187" i="7"/>
  <c r="R2187" i="7" s="1"/>
  <c r="Q2188" i="7"/>
  <c r="R2188" i="7" s="1"/>
  <c r="Q2189" i="7"/>
  <c r="R2189" i="7" s="1"/>
  <c r="Q2190" i="7"/>
  <c r="R2190" i="7" s="1"/>
  <c r="Q2191" i="7"/>
  <c r="R2191" i="7" s="1"/>
  <c r="Q2192" i="7"/>
  <c r="R2192" i="7" s="1"/>
  <c r="Q2193" i="7"/>
  <c r="R2193" i="7" s="1"/>
  <c r="Q2194" i="7"/>
  <c r="R2194" i="7" s="1"/>
  <c r="Q2195" i="7"/>
  <c r="R2195" i="7" s="1"/>
  <c r="Q2196" i="7"/>
  <c r="R2196" i="7" s="1"/>
  <c r="Q2197" i="7"/>
  <c r="R2197" i="7" s="1"/>
  <c r="Q2198" i="7"/>
  <c r="R2198" i="7" s="1"/>
  <c r="Q2199" i="7"/>
  <c r="R2199" i="7" s="1"/>
  <c r="Q2200" i="7"/>
  <c r="R2200" i="7" s="1"/>
  <c r="Q2201" i="7"/>
  <c r="R2201" i="7" s="1"/>
  <c r="Q2202" i="7"/>
  <c r="R2202" i="7" s="1"/>
  <c r="Q2203" i="7"/>
  <c r="R2203" i="7" s="1"/>
  <c r="Q2204" i="7"/>
  <c r="R2204" i="7" s="1"/>
  <c r="Q2205" i="7"/>
  <c r="R2205" i="7" s="1"/>
  <c r="Q2206" i="7"/>
  <c r="R2206" i="7" s="1"/>
  <c r="Q2207" i="7"/>
  <c r="R2207" i="7" s="1"/>
  <c r="Q2208" i="7"/>
  <c r="R2208" i="7" s="1"/>
  <c r="Q2209" i="7"/>
  <c r="R2209" i="7" s="1"/>
  <c r="Q2210" i="7"/>
  <c r="R2210" i="7" s="1"/>
  <c r="Q2211" i="7"/>
  <c r="R2211" i="7" s="1"/>
  <c r="Q2212" i="7"/>
  <c r="R2212" i="7" s="1"/>
  <c r="Q2213" i="7"/>
  <c r="R2213" i="7" s="1"/>
  <c r="Q2214" i="7"/>
  <c r="R2214" i="7" s="1"/>
  <c r="Q2215" i="7"/>
  <c r="R2215" i="7" s="1"/>
  <c r="Q2216" i="7"/>
  <c r="R2216" i="7" s="1"/>
  <c r="Q2217" i="7"/>
  <c r="R2217" i="7" s="1"/>
  <c r="Q2218" i="7"/>
  <c r="R2218" i="7" s="1"/>
  <c r="Q2219" i="7"/>
  <c r="R2219" i="7" s="1"/>
  <c r="Q2220" i="7"/>
  <c r="R2220" i="7" s="1"/>
  <c r="Q2221" i="7"/>
  <c r="R2221" i="7" s="1"/>
  <c r="Q2222" i="7"/>
  <c r="R2222" i="7" s="1"/>
  <c r="Q2223" i="7"/>
  <c r="R2223" i="7" s="1"/>
  <c r="Q2224" i="7"/>
  <c r="R2224" i="7" s="1"/>
  <c r="Q2225" i="7"/>
  <c r="R2225" i="7" s="1"/>
  <c r="Q2226" i="7"/>
  <c r="R2226" i="7" s="1"/>
  <c r="Q2227" i="7"/>
  <c r="R2227" i="7" s="1"/>
  <c r="Q2228" i="7"/>
  <c r="R2228" i="7" s="1"/>
  <c r="Q2229" i="7"/>
  <c r="R2229" i="7" s="1"/>
  <c r="Q2230" i="7"/>
  <c r="R2230" i="7" s="1"/>
  <c r="Q2231" i="7"/>
  <c r="R2231" i="7" s="1"/>
  <c r="Q2232" i="7"/>
  <c r="R2232" i="7" s="1"/>
  <c r="Q2233" i="7"/>
  <c r="R2233" i="7" s="1"/>
  <c r="Q2234" i="7"/>
  <c r="R2234" i="7" s="1"/>
  <c r="Q2235" i="7"/>
  <c r="R2235" i="7" s="1"/>
  <c r="Q2236" i="7"/>
  <c r="R2236" i="7" s="1"/>
  <c r="Q2237" i="7"/>
  <c r="R2237" i="7" s="1"/>
  <c r="Q2238" i="7"/>
  <c r="R2238" i="7" s="1"/>
  <c r="Q2239" i="7"/>
  <c r="R2239" i="7" s="1"/>
  <c r="Q2240" i="7"/>
  <c r="R2240" i="7" s="1"/>
  <c r="Q2241" i="7"/>
  <c r="R2241" i="7" s="1"/>
  <c r="Q2242" i="7"/>
  <c r="R2242" i="7" s="1"/>
  <c r="Q2243" i="7"/>
  <c r="R2243" i="7" s="1"/>
  <c r="Q2244" i="7"/>
  <c r="R2244" i="7" s="1"/>
  <c r="Q2245" i="7"/>
  <c r="R2245" i="7" s="1"/>
  <c r="Q2246" i="7"/>
  <c r="R2246" i="7" s="1"/>
  <c r="Q2247" i="7"/>
  <c r="R2247" i="7" s="1"/>
  <c r="Q2248" i="7"/>
  <c r="R2248" i="7" s="1"/>
  <c r="Q2249" i="7"/>
  <c r="R2249" i="7" s="1"/>
  <c r="Q2250" i="7"/>
  <c r="R2250" i="7" s="1"/>
  <c r="Q2251" i="7"/>
  <c r="R2251" i="7" s="1"/>
  <c r="Q2252" i="7"/>
  <c r="R2252" i="7" s="1"/>
  <c r="Q2253" i="7"/>
  <c r="R2253" i="7" s="1"/>
  <c r="Q2254" i="7"/>
  <c r="R2254" i="7" s="1"/>
  <c r="Q2255" i="7"/>
  <c r="R2255" i="7" s="1"/>
  <c r="Q2256" i="7"/>
  <c r="R2256" i="7" s="1"/>
  <c r="Q2257" i="7"/>
  <c r="R2257" i="7" s="1"/>
  <c r="Q2258" i="7"/>
  <c r="R2258" i="7" s="1"/>
  <c r="Q2259" i="7"/>
  <c r="R2259" i="7" s="1"/>
  <c r="Q2260" i="7"/>
  <c r="R2260" i="7" s="1"/>
  <c r="Q2261" i="7"/>
  <c r="R2261" i="7" s="1"/>
  <c r="Q2262" i="7"/>
  <c r="R2262" i="7" s="1"/>
  <c r="Q2263" i="7"/>
  <c r="R2263" i="7" s="1"/>
  <c r="Q2264" i="7"/>
  <c r="R2264" i="7" s="1"/>
  <c r="Q2265" i="7"/>
  <c r="R2265" i="7" s="1"/>
  <c r="Q2266" i="7"/>
  <c r="R2266" i="7" s="1"/>
  <c r="Q2267" i="7"/>
  <c r="R2267" i="7" s="1"/>
  <c r="Q2268" i="7"/>
  <c r="R2268" i="7" s="1"/>
  <c r="Q2269" i="7"/>
  <c r="R2269" i="7" s="1"/>
  <c r="Q2270" i="7"/>
  <c r="R2270" i="7" s="1"/>
  <c r="Q2271" i="7"/>
  <c r="R2271" i="7" s="1"/>
  <c r="Q2272" i="7"/>
  <c r="R2272" i="7" s="1"/>
  <c r="Q2273" i="7"/>
  <c r="R2273" i="7" s="1"/>
  <c r="Q2274" i="7"/>
  <c r="R2274" i="7" s="1"/>
  <c r="Q2275" i="7"/>
  <c r="R2275" i="7" s="1"/>
  <c r="Q2276" i="7"/>
  <c r="R2276" i="7" s="1"/>
  <c r="Q2277" i="7"/>
  <c r="R2277" i="7" s="1"/>
  <c r="Q2278" i="7"/>
  <c r="R2278" i="7" s="1"/>
  <c r="Q2279" i="7"/>
  <c r="R2279" i="7" s="1"/>
  <c r="Q2280" i="7"/>
  <c r="R2280" i="7" s="1"/>
  <c r="Q2281" i="7"/>
  <c r="R2281" i="7" s="1"/>
  <c r="Q2282" i="7"/>
  <c r="R2282" i="7" s="1"/>
  <c r="Q2283" i="7"/>
  <c r="R2283" i="7" s="1"/>
  <c r="Q2284" i="7"/>
  <c r="R2284" i="7" s="1"/>
  <c r="Q2285" i="7"/>
  <c r="R2285" i="7" s="1"/>
  <c r="Q2286" i="7"/>
  <c r="R2286" i="7" s="1"/>
  <c r="Q2287" i="7"/>
  <c r="R2287" i="7" s="1"/>
  <c r="Q2288" i="7"/>
  <c r="R2288" i="7" s="1"/>
  <c r="Q2289" i="7"/>
  <c r="R2289" i="7" s="1"/>
  <c r="Q2290" i="7"/>
  <c r="R2290" i="7" s="1"/>
  <c r="Q2291" i="7"/>
  <c r="R2291" i="7" s="1"/>
  <c r="Q2292" i="7"/>
  <c r="R2292" i="7" s="1"/>
  <c r="Q2293" i="7"/>
  <c r="R2293" i="7" s="1"/>
  <c r="Q2294" i="7"/>
  <c r="R2294" i="7" s="1"/>
  <c r="Q2295" i="7"/>
  <c r="R2295" i="7" s="1"/>
  <c r="Q2296" i="7"/>
  <c r="R2296" i="7" s="1"/>
  <c r="Q2297" i="7"/>
  <c r="R2297" i="7" s="1"/>
  <c r="Q2298" i="7"/>
  <c r="R2298" i="7" s="1"/>
  <c r="Q2299" i="7"/>
  <c r="R2299" i="7" s="1"/>
  <c r="Q2300" i="7"/>
  <c r="R2300" i="7" s="1"/>
  <c r="Q2301" i="7"/>
  <c r="R2301" i="7" s="1"/>
  <c r="Q2302" i="7"/>
  <c r="R2302" i="7" s="1"/>
  <c r="Q2303" i="7"/>
  <c r="R2303" i="7" s="1"/>
  <c r="Q2304" i="7"/>
  <c r="R2304" i="7" s="1"/>
  <c r="Q2305" i="7"/>
  <c r="R2305" i="7" s="1"/>
  <c r="Q2306" i="7"/>
  <c r="R2306" i="7" s="1"/>
  <c r="Q2307" i="7"/>
  <c r="R2307" i="7" s="1"/>
  <c r="Q2308" i="7"/>
  <c r="R2308" i="7" s="1"/>
  <c r="Q2309" i="7"/>
  <c r="R2309" i="7" s="1"/>
  <c r="Q2310" i="7"/>
  <c r="R2310" i="7" s="1"/>
  <c r="Q2311" i="7"/>
  <c r="R2311" i="7" s="1"/>
  <c r="Q2312" i="7"/>
  <c r="R2312" i="7" s="1"/>
  <c r="Q2313" i="7"/>
  <c r="R2313" i="7" s="1"/>
  <c r="Q2314" i="7"/>
  <c r="R2314" i="7" s="1"/>
  <c r="Q2315" i="7"/>
  <c r="R2315" i="7" s="1"/>
  <c r="Q2316" i="7"/>
  <c r="R2316" i="7" s="1"/>
  <c r="Q2317" i="7"/>
  <c r="R2317" i="7" s="1"/>
  <c r="Q2318" i="7"/>
  <c r="R2318" i="7" s="1"/>
  <c r="Q2319" i="7"/>
  <c r="R2319" i="7" s="1"/>
  <c r="Q2320" i="7"/>
  <c r="R2320" i="7" s="1"/>
  <c r="Q2321" i="7"/>
  <c r="R2321" i="7" s="1"/>
  <c r="Q2322" i="7"/>
  <c r="R2322" i="7" s="1"/>
  <c r="Q2323" i="7"/>
  <c r="R2323" i="7" s="1"/>
  <c r="Q2324" i="7"/>
  <c r="R2324" i="7" s="1"/>
  <c r="Q2325" i="7"/>
  <c r="R2325" i="7" s="1"/>
  <c r="Q2326" i="7"/>
  <c r="R2326" i="7" s="1"/>
  <c r="Q2327" i="7"/>
  <c r="R2327" i="7" s="1"/>
  <c r="Q2328" i="7"/>
  <c r="R2328" i="7" s="1"/>
  <c r="Q2329" i="7"/>
  <c r="R2329" i="7" s="1"/>
  <c r="Q2330" i="7"/>
  <c r="R2330" i="7" s="1"/>
  <c r="Q2331" i="7"/>
  <c r="R2331" i="7" s="1"/>
  <c r="Q2332" i="7"/>
  <c r="R2332" i="7" s="1"/>
  <c r="Q2333" i="7"/>
  <c r="R2333" i="7" s="1"/>
  <c r="Q2334" i="7"/>
  <c r="R2334" i="7" s="1"/>
  <c r="Q2335" i="7"/>
  <c r="R2335" i="7" s="1"/>
  <c r="Q2336" i="7"/>
  <c r="R2336" i="7" s="1"/>
  <c r="Q2337" i="7"/>
  <c r="R2337" i="7" s="1"/>
  <c r="Q2338" i="7"/>
  <c r="R2338" i="7" s="1"/>
  <c r="Q2339" i="7"/>
  <c r="R2339" i="7" s="1"/>
  <c r="Q2340" i="7"/>
  <c r="R2340" i="7" s="1"/>
  <c r="Q2341" i="7"/>
  <c r="R2341" i="7" s="1"/>
  <c r="Q2342" i="7"/>
  <c r="R2342" i="7" s="1"/>
  <c r="Q2343" i="7"/>
  <c r="R2343" i="7" s="1"/>
  <c r="Q2344" i="7"/>
  <c r="R2344" i="7" s="1"/>
  <c r="Q2345" i="7"/>
  <c r="R2345" i="7" s="1"/>
  <c r="Q2346" i="7"/>
  <c r="R2346" i="7" s="1"/>
  <c r="Q2347" i="7"/>
  <c r="R2347" i="7" s="1"/>
  <c r="Q2348" i="7"/>
  <c r="R2348" i="7" s="1"/>
  <c r="Q2349" i="7"/>
  <c r="R2349" i="7" s="1"/>
  <c r="Q2350" i="7"/>
  <c r="R2350" i="7" s="1"/>
  <c r="Q2351" i="7"/>
  <c r="R2351" i="7" s="1"/>
  <c r="Q2352" i="7"/>
  <c r="R2352" i="7" s="1"/>
  <c r="Q2353" i="7"/>
  <c r="R2353" i="7" s="1"/>
  <c r="Q2354" i="7"/>
  <c r="R2354" i="7" s="1"/>
  <c r="Q2355" i="7"/>
  <c r="R2355" i="7" s="1"/>
  <c r="Q2356" i="7"/>
  <c r="R2356" i="7" s="1"/>
  <c r="Q2357" i="7"/>
  <c r="R2357" i="7" s="1"/>
  <c r="Q2358" i="7"/>
  <c r="R2358" i="7" s="1"/>
  <c r="Q2359" i="7"/>
  <c r="R2359" i="7" s="1"/>
  <c r="Q2360" i="7"/>
  <c r="R2360" i="7" s="1"/>
  <c r="Q2361" i="7"/>
  <c r="R2361" i="7" s="1"/>
  <c r="Q2362" i="7"/>
  <c r="R2362" i="7" s="1"/>
  <c r="Q2363" i="7"/>
  <c r="R2363" i="7" s="1"/>
  <c r="Q2364" i="7"/>
  <c r="R2364" i="7" s="1"/>
  <c r="Q2365" i="7"/>
  <c r="R2365" i="7" s="1"/>
  <c r="Q2366" i="7"/>
  <c r="R2366" i="7" s="1"/>
  <c r="Q2367" i="7"/>
  <c r="R2367" i="7" s="1"/>
  <c r="Q2368" i="7"/>
  <c r="R2368" i="7" s="1"/>
  <c r="Q2369" i="7"/>
  <c r="R2369" i="7" s="1"/>
  <c r="Q2370" i="7"/>
  <c r="R2370" i="7" s="1"/>
  <c r="Q2371" i="7"/>
  <c r="R2371" i="7" s="1"/>
  <c r="Q2372" i="7"/>
  <c r="R2372" i="7" s="1"/>
  <c r="Q2373" i="7"/>
  <c r="R2373" i="7" s="1"/>
  <c r="Q2374" i="7"/>
  <c r="R2374" i="7" s="1"/>
  <c r="Q2375" i="7"/>
  <c r="R2375" i="7" s="1"/>
  <c r="Q2376" i="7"/>
  <c r="R2376" i="7" s="1"/>
  <c r="Q2377" i="7"/>
  <c r="R2377" i="7" s="1"/>
  <c r="Q2378" i="7"/>
  <c r="R2378" i="7" s="1"/>
  <c r="Q2379" i="7"/>
  <c r="R2379" i="7" s="1"/>
  <c r="Q2380" i="7"/>
  <c r="R2380" i="7" s="1"/>
  <c r="Q2381" i="7"/>
  <c r="R2381" i="7" s="1"/>
  <c r="Q2382" i="7"/>
  <c r="R2382" i="7" s="1"/>
  <c r="Q2383" i="7"/>
  <c r="R2383" i="7" s="1"/>
  <c r="Q2384" i="7"/>
  <c r="R2384" i="7" s="1"/>
  <c r="Q2385" i="7"/>
  <c r="R2385" i="7" s="1"/>
  <c r="Q2386" i="7"/>
  <c r="R2386" i="7" s="1"/>
  <c r="Q2387" i="7"/>
  <c r="R2387" i="7" s="1"/>
  <c r="Q2388" i="7"/>
  <c r="R2388" i="7" s="1"/>
  <c r="Q2389" i="7"/>
  <c r="R2389" i="7" s="1"/>
  <c r="Q2390" i="7"/>
  <c r="R2390" i="7" s="1"/>
  <c r="Q2391" i="7"/>
  <c r="R2391" i="7" s="1"/>
  <c r="Q2392" i="7"/>
  <c r="R2392" i="7" s="1"/>
  <c r="Q2393" i="7"/>
  <c r="R2393" i="7" s="1"/>
  <c r="Q2394" i="7"/>
  <c r="R2394" i="7" s="1"/>
  <c r="Q2395" i="7"/>
  <c r="R2395" i="7" s="1"/>
  <c r="Q2396" i="7"/>
  <c r="R2396" i="7" s="1"/>
  <c r="Q2397" i="7"/>
  <c r="R2397" i="7" s="1"/>
  <c r="Q2398" i="7"/>
  <c r="R2398" i="7" s="1"/>
  <c r="Q2399" i="7"/>
  <c r="R2399" i="7" s="1"/>
  <c r="Q2400" i="7"/>
  <c r="R2400" i="7" s="1"/>
  <c r="Q2401" i="7"/>
  <c r="R2401" i="7" s="1"/>
  <c r="Q2402" i="7"/>
  <c r="R2402" i="7" s="1"/>
  <c r="Q2403" i="7"/>
  <c r="R2403" i="7" s="1"/>
  <c r="Q2404" i="7"/>
  <c r="R2404" i="7" s="1"/>
  <c r="Q2405" i="7"/>
  <c r="R2405" i="7" s="1"/>
  <c r="Q2406" i="7"/>
  <c r="R2406" i="7" s="1"/>
  <c r="Q2407" i="7"/>
  <c r="R2407" i="7" s="1"/>
  <c r="Q2408" i="7"/>
  <c r="R2408" i="7" s="1"/>
  <c r="Q2409" i="7"/>
  <c r="R2409" i="7" s="1"/>
  <c r="Q2410" i="7"/>
  <c r="R2410" i="7" s="1"/>
  <c r="Q2411" i="7"/>
  <c r="R2411" i="7" s="1"/>
  <c r="Q2412" i="7"/>
  <c r="R2412" i="7" s="1"/>
  <c r="Q2413" i="7"/>
  <c r="R2413" i="7" s="1"/>
  <c r="Q2414" i="7"/>
  <c r="R2414" i="7" s="1"/>
  <c r="Q2415" i="7"/>
  <c r="R2415" i="7" s="1"/>
  <c r="Q2416" i="7"/>
  <c r="R2416" i="7" s="1"/>
  <c r="Q2417" i="7"/>
  <c r="R2417" i="7" s="1"/>
  <c r="Q2418" i="7"/>
  <c r="R2418" i="7" s="1"/>
  <c r="Q2419" i="7"/>
  <c r="R2419" i="7" s="1"/>
  <c r="Q2420" i="7"/>
  <c r="R2420" i="7" s="1"/>
  <c r="Q2421" i="7"/>
  <c r="R2421" i="7" s="1"/>
  <c r="Q2422" i="7"/>
  <c r="R2422" i="7" s="1"/>
  <c r="Q2423" i="7"/>
  <c r="R2423" i="7" s="1"/>
  <c r="Q2424" i="7"/>
  <c r="R2424" i="7" s="1"/>
  <c r="Q2425" i="7"/>
  <c r="R2425" i="7" s="1"/>
  <c r="Q2426" i="7"/>
  <c r="R2426" i="7" s="1"/>
  <c r="Q2427" i="7"/>
  <c r="R2427" i="7" s="1"/>
  <c r="Q2428" i="7"/>
  <c r="R2428" i="7" s="1"/>
  <c r="Q2429" i="7"/>
  <c r="R2429" i="7" s="1"/>
  <c r="Q2430" i="7"/>
  <c r="R2430" i="7" s="1"/>
  <c r="Q2431" i="7"/>
  <c r="R2431" i="7" s="1"/>
  <c r="Q2432" i="7"/>
  <c r="R2432" i="7" s="1"/>
  <c r="Q2433" i="7"/>
  <c r="R2433" i="7" s="1"/>
  <c r="Q2434" i="7"/>
  <c r="R2434" i="7" s="1"/>
  <c r="Q2435" i="7"/>
  <c r="R2435" i="7" s="1"/>
  <c r="Q2436" i="7"/>
  <c r="R2436" i="7" s="1"/>
  <c r="Q2437" i="7"/>
  <c r="R2437" i="7" s="1"/>
  <c r="Q2438" i="7"/>
  <c r="R2438" i="7" s="1"/>
  <c r="Q2439" i="7"/>
  <c r="R2439" i="7" s="1"/>
  <c r="Q2440" i="7"/>
  <c r="R2440" i="7" s="1"/>
  <c r="Q2441" i="7"/>
  <c r="R2441" i="7" s="1"/>
  <c r="Q2442" i="7"/>
  <c r="R2442" i="7" s="1"/>
  <c r="Q2443" i="7"/>
  <c r="R2443" i="7" s="1"/>
  <c r="Q2444" i="7"/>
  <c r="R2444" i="7" s="1"/>
  <c r="Q2445" i="7"/>
  <c r="R2445" i="7" s="1"/>
  <c r="Q2446" i="7"/>
  <c r="R2446" i="7" s="1"/>
  <c r="Q2447" i="7"/>
  <c r="R2447" i="7" s="1"/>
  <c r="Q2448" i="7"/>
  <c r="R2448" i="7" s="1"/>
  <c r="Q2449" i="7"/>
  <c r="R2449" i="7" s="1"/>
  <c r="Q2450" i="7"/>
  <c r="R2450" i="7" s="1"/>
  <c r="Q2451" i="7"/>
  <c r="R2451" i="7" s="1"/>
  <c r="Q2452" i="7"/>
  <c r="R2452" i="7" s="1"/>
  <c r="Q2453" i="7"/>
  <c r="R2453" i="7" s="1"/>
  <c r="Q2454" i="7"/>
  <c r="R2454" i="7" s="1"/>
  <c r="Q2455" i="7"/>
  <c r="R2455" i="7" s="1"/>
  <c r="Q2456" i="7"/>
  <c r="R2456" i="7" s="1"/>
  <c r="Q2457" i="7"/>
  <c r="R2457" i="7" s="1"/>
  <c r="Q2458" i="7"/>
  <c r="R2458" i="7" s="1"/>
  <c r="Q2459" i="7"/>
  <c r="R2459" i="7" s="1"/>
  <c r="Q2460" i="7"/>
  <c r="R2460" i="7" s="1"/>
  <c r="Q2461" i="7"/>
  <c r="R2461" i="7" s="1"/>
  <c r="Q2462" i="7"/>
  <c r="R2462" i="7" s="1"/>
  <c r="Q2463" i="7"/>
  <c r="R2463" i="7" s="1"/>
  <c r="Q2464" i="7"/>
  <c r="R2464" i="7" s="1"/>
  <c r="Q2465" i="7"/>
  <c r="R2465" i="7" s="1"/>
  <c r="Q2466" i="7"/>
  <c r="R2466" i="7" s="1"/>
  <c r="Q2467" i="7"/>
  <c r="R2467" i="7" s="1"/>
  <c r="Q2468" i="7"/>
  <c r="R2468" i="7" s="1"/>
  <c r="Q2469" i="7"/>
  <c r="R2469" i="7" s="1"/>
  <c r="Q2470" i="7"/>
  <c r="R2470" i="7" s="1"/>
  <c r="Q2471" i="7"/>
  <c r="R2471" i="7" s="1"/>
  <c r="Q2472" i="7"/>
  <c r="R2472" i="7" s="1"/>
  <c r="Q2473" i="7"/>
  <c r="R2473" i="7" s="1"/>
  <c r="Q2474" i="7"/>
  <c r="R2474" i="7" s="1"/>
  <c r="Q2475" i="7"/>
  <c r="R2475" i="7" s="1"/>
  <c r="Q2476" i="7"/>
  <c r="R2476" i="7" s="1"/>
  <c r="Q2477" i="7"/>
  <c r="R2477" i="7" s="1"/>
  <c r="Q2478" i="7"/>
  <c r="R2478" i="7" s="1"/>
  <c r="Q2479" i="7"/>
  <c r="R2479" i="7" s="1"/>
  <c r="Q2480" i="7"/>
  <c r="R2480" i="7" s="1"/>
  <c r="Q2481" i="7"/>
  <c r="R2481" i="7" s="1"/>
  <c r="Q2482" i="7"/>
  <c r="R2482" i="7" s="1"/>
  <c r="Q2483" i="7"/>
  <c r="R2483" i="7" s="1"/>
  <c r="Q2484" i="7"/>
  <c r="R2484" i="7" s="1"/>
  <c r="Q2485" i="7"/>
  <c r="R2485" i="7" s="1"/>
  <c r="Q2486" i="7"/>
  <c r="R2486" i="7" s="1"/>
  <c r="Q2487" i="7"/>
  <c r="R2487" i="7" s="1"/>
  <c r="Q2488" i="7"/>
  <c r="R2488" i="7" s="1"/>
  <c r="Q2489" i="7"/>
  <c r="R2489" i="7" s="1"/>
  <c r="Q2490" i="7"/>
  <c r="R2490" i="7" s="1"/>
  <c r="Q2491" i="7"/>
  <c r="R2491" i="7" s="1"/>
  <c r="Q2492" i="7"/>
  <c r="R2492" i="7" s="1"/>
  <c r="Q2493" i="7"/>
  <c r="R2493" i="7" s="1"/>
  <c r="Q2494" i="7"/>
  <c r="R2494" i="7" s="1"/>
  <c r="Q2495" i="7"/>
  <c r="R2495" i="7" s="1"/>
  <c r="Q2496" i="7"/>
  <c r="R2496" i="7" s="1"/>
  <c r="Q2497" i="7"/>
  <c r="R2497" i="7" s="1"/>
  <c r="Q2498" i="7"/>
  <c r="R2498" i="7" s="1"/>
  <c r="Q2499" i="7"/>
  <c r="R2499" i="7" s="1"/>
  <c r="Q2500" i="7"/>
  <c r="R2500" i="7" s="1"/>
  <c r="Q2501" i="7"/>
  <c r="R2501" i="7" s="1"/>
  <c r="Q2502" i="7"/>
  <c r="R2502" i="7" s="1"/>
  <c r="Q2503" i="7"/>
  <c r="R2503" i="7" s="1"/>
  <c r="Q2504" i="7"/>
  <c r="R2504" i="7" s="1"/>
  <c r="Q2505" i="7"/>
  <c r="R2505" i="7" s="1"/>
  <c r="Q2506" i="7"/>
  <c r="R2506" i="7" s="1"/>
  <c r="Q2507" i="7"/>
  <c r="R2507" i="7" s="1"/>
  <c r="Q2508" i="7"/>
  <c r="R2508" i="7" s="1"/>
  <c r="Q2509" i="7"/>
  <c r="R2509" i="7" s="1"/>
  <c r="Q2510" i="7"/>
  <c r="R2510" i="7" s="1"/>
  <c r="Q2511" i="7"/>
  <c r="R2511" i="7" s="1"/>
  <c r="Q2512" i="7"/>
  <c r="R2512" i="7" s="1"/>
  <c r="Q2513" i="7"/>
  <c r="R2513" i="7" s="1"/>
  <c r="Q2514" i="7"/>
  <c r="R2514" i="7" s="1"/>
  <c r="Q2515" i="7"/>
  <c r="R2515" i="7" s="1"/>
  <c r="Q2516" i="7"/>
  <c r="R2516" i="7" s="1"/>
  <c r="Q2517" i="7"/>
  <c r="R2517" i="7" s="1"/>
  <c r="Q2518" i="7"/>
  <c r="R2518" i="7" s="1"/>
  <c r="Q2519" i="7"/>
  <c r="R2519" i="7" s="1"/>
  <c r="Q2520" i="7"/>
  <c r="R2520" i="7" s="1"/>
  <c r="Q2521" i="7"/>
  <c r="R2521" i="7" s="1"/>
  <c r="Q2522" i="7"/>
  <c r="R2522" i="7" s="1"/>
  <c r="Q2523" i="7"/>
  <c r="R2523" i="7" s="1"/>
  <c r="Q2524" i="7"/>
  <c r="R2524" i="7" s="1"/>
  <c r="Q2525" i="7"/>
  <c r="R2525" i="7" s="1"/>
  <c r="Q2526" i="7"/>
  <c r="R2526" i="7" s="1"/>
  <c r="Q2527" i="7"/>
  <c r="R2527" i="7" s="1"/>
  <c r="Q2528" i="7"/>
  <c r="R2528" i="7" s="1"/>
  <c r="Q2529" i="7"/>
  <c r="R2529" i="7" s="1"/>
  <c r="Q2530" i="7"/>
  <c r="R2530" i="7" s="1"/>
  <c r="Q2531" i="7"/>
  <c r="R2531" i="7" s="1"/>
  <c r="Q2532" i="7"/>
  <c r="R2532" i="7" s="1"/>
  <c r="Q2533" i="7"/>
  <c r="R2533" i="7" s="1"/>
  <c r="Q2534" i="7"/>
  <c r="R2534" i="7" s="1"/>
  <c r="Q2535" i="7"/>
  <c r="R2535" i="7" s="1"/>
  <c r="Q2536" i="7"/>
  <c r="R2536" i="7" s="1"/>
  <c r="Q2537" i="7"/>
  <c r="R2537" i="7" s="1"/>
  <c r="Q2538" i="7"/>
  <c r="R2538" i="7" s="1"/>
  <c r="Q2539" i="7"/>
  <c r="R2539" i="7" s="1"/>
  <c r="Q2540" i="7"/>
  <c r="R2540" i="7" s="1"/>
  <c r="Q2541" i="7"/>
  <c r="R2541" i="7" s="1"/>
  <c r="Q2542" i="7"/>
  <c r="R2542" i="7" s="1"/>
  <c r="Q2543" i="7"/>
  <c r="R2543" i="7" s="1"/>
  <c r="Q2544" i="7"/>
  <c r="R2544" i="7" s="1"/>
  <c r="Q2545" i="7"/>
  <c r="R2545" i="7" s="1"/>
  <c r="Q2546" i="7"/>
  <c r="R2546" i="7" s="1"/>
  <c r="Q2547" i="7"/>
  <c r="R2547" i="7" s="1"/>
  <c r="Q2548" i="7"/>
  <c r="R2548" i="7" s="1"/>
  <c r="Q2549" i="7"/>
  <c r="R2549" i="7" s="1"/>
  <c r="Q2550" i="7"/>
  <c r="R2550" i="7" s="1"/>
  <c r="Q2551" i="7"/>
  <c r="R2551" i="7" s="1"/>
  <c r="Q2552" i="7"/>
  <c r="R2552" i="7" s="1"/>
  <c r="Q2553" i="7"/>
  <c r="R2553" i="7" s="1"/>
  <c r="Q2554" i="7"/>
  <c r="R2554" i="7" s="1"/>
  <c r="Q2555" i="7"/>
  <c r="R2555" i="7" s="1"/>
  <c r="Q2556" i="7"/>
  <c r="R2556" i="7" s="1"/>
  <c r="Q2557" i="7"/>
  <c r="R2557" i="7" s="1"/>
  <c r="Q2558" i="7"/>
  <c r="R2558" i="7" s="1"/>
  <c r="Q2559" i="7"/>
  <c r="R2559" i="7" s="1"/>
  <c r="Q2560" i="7"/>
  <c r="R2560" i="7" s="1"/>
  <c r="Q2561" i="7"/>
  <c r="R2561" i="7" s="1"/>
  <c r="Q2562" i="7"/>
  <c r="R2562" i="7" s="1"/>
  <c r="Q2563" i="7"/>
  <c r="R2563" i="7" s="1"/>
  <c r="Q2564" i="7"/>
  <c r="R2564" i="7" s="1"/>
  <c r="Q2565" i="7"/>
  <c r="R2565" i="7" s="1"/>
  <c r="Q2566" i="7"/>
  <c r="R2566" i="7" s="1"/>
  <c r="Q2567" i="7"/>
  <c r="R2567" i="7" s="1"/>
  <c r="Q2568" i="7"/>
  <c r="R2568" i="7" s="1"/>
  <c r="Q2569" i="7"/>
  <c r="R2569" i="7" s="1"/>
  <c r="Q2570" i="7"/>
  <c r="R2570" i="7" s="1"/>
  <c r="Q2571" i="7"/>
  <c r="R2571" i="7" s="1"/>
  <c r="Q2572" i="7"/>
  <c r="R2572" i="7" s="1"/>
  <c r="Q2573" i="7"/>
  <c r="R2573" i="7" s="1"/>
  <c r="Q2574" i="7"/>
  <c r="R2574" i="7" s="1"/>
  <c r="Q2575" i="7"/>
  <c r="R2575" i="7" s="1"/>
  <c r="Q2576" i="7"/>
  <c r="R2576" i="7" s="1"/>
  <c r="Q2577" i="7"/>
  <c r="R2577" i="7" s="1"/>
  <c r="Q2578" i="7"/>
  <c r="R2578" i="7" s="1"/>
  <c r="Q2579" i="7"/>
  <c r="R2579" i="7" s="1"/>
  <c r="Q2580" i="7"/>
  <c r="R2580" i="7" s="1"/>
  <c r="Q2581" i="7"/>
  <c r="R2581" i="7" s="1"/>
  <c r="Q2582" i="7"/>
  <c r="R2582" i="7" s="1"/>
  <c r="Q2583" i="7"/>
  <c r="R2583" i="7" s="1"/>
  <c r="Q2584" i="7"/>
  <c r="R2584" i="7" s="1"/>
  <c r="Q2585" i="7"/>
  <c r="R2585" i="7" s="1"/>
  <c r="Q2586" i="7"/>
  <c r="R2586" i="7" s="1"/>
  <c r="Q2587" i="7"/>
  <c r="R2587" i="7" s="1"/>
  <c r="Q2588" i="7"/>
  <c r="R2588" i="7" s="1"/>
  <c r="Q2589" i="7"/>
  <c r="R2589" i="7" s="1"/>
  <c r="Q2590" i="7"/>
  <c r="R2590" i="7" s="1"/>
  <c r="Q2591" i="7"/>
  <c r="R2591" i="7" s="1"/>
  <c r="Q2592" i="7"/>
  <c r="R2592" i="7" s="1"/>
  <c r="Q2593" i="7"/>
  <c r="R2593" i="7" s="1"/>
  <c r="Q2594" i="7"/>
  <c r="R2594" i="7" s="1"/>
  <c r="Q2595" i="7"/>
  <c r="R2595" i="7" s="1"/>
  <c r="Q2596" i="7"/>
  <c r="R2596" i="7" s="1"/>
  <c r="Q2597" i="7"/>
  <c r="R2597" i="7" s="1"/>
  <c r="Q2598" i="7"/>
  <c r="R2598" i="7" s="1"/>
  <c r="Q2599" i="7"/>
  <c r="R2599" i="7" s="1"/>
  <c r="Q2600" i="7"/>
  <c r="R2600" i="7" s="1"/>
  <c r="Q2601" i="7"/>
  <c r="R2601" i="7" s="1"/>
  <c r="Q2602" i="7"/>
  <c r="R2602" i="7" s="1"/>
  <c r="Q2603" i="7"/>
  <c r="R2603" i="7" s="1"/>
  <c r="Q2604" i="7"/>
  <c r="R2604" i="7" s="1"/>
  <c r="Q2605" i="7"/>
  <c r="R2605" i="7" s="1"/>
  <c r="Q2606" i="7"/>
  <c r="R2606" i="7" s="1"/>
  <c r="Q2607" i="7"/>
  <c r="R2607" i="7" s="1"/>
  <c r="Q2608" i="7"/>
  <c r="R2608" i="7" s="1"/>
  <c r="Q2609" i="7"/>
  <c r="R2609" i="7" s="1"/>
  <c r="Q2610" i="7"/>
  <c r="R2610" i="7" s="1"/>
  <c r="Q2611" i="7"/>
  <c r="R2611" i="7" s="1"/>
  <c r="Q2612" i="7"/>
  <c r="R2612" i="7" s="1"/>
  <c r="Q2613" i="7"/>
  <c r="R2613" i="7" s="1"/>
  <c r="Q2614" i="7"/>
  <c r="R2614" i="7" s="1"/>
  <c r="Q2615" i="7"/>
  <c r="R2615" i="7" s="1"/>
  <c r="Q2616" i="7"/>
  <c r="R2616" i="7" s="1"/>
  <c r="Q2617" i="7"/>
  <c r="R2617" i="7" s="1"/>
  <c r="Q2618" i="7"/>
  <c r="R2618" i="7" s="1"/>
  <c r="Q2619" i="7"/>
  <c r="R2619" i="7" s="1"/>
  <c r="Q2620" i="7"/>
  <c r="R2620" i="7" s="1"/>
  <c r="Q2621" i="7"/>
  <c r="R2621" i="7" s="1"/>
  <c r="Q2622" i="7"/>
  <c r="R2622" i="7" s="1"/>
  <c r="Q2623" i="7"/>
  <c r="R2623" i="7" s="1"/>
  <c r="Q2624" i="7"/>
  <c r="R2624" i="7" s="1"/>
  <c r="Q2625" i="7"/>
  <c r="R2625" i="7" s="1"/>
  <c r="Q2626" i="7"/>
  <c r="R2626" i="7" s="1"/>
  <c r="Q2627" i="7"/>
  <c r="R2627" i="7" s="1"/>
  <c r="Q2628" i="7"/>
  <c r="R2628" i="7" s="1"/>
  <c r="Q2629" i="7"/>
  <c r="R2629" i="7" s="1"/>
  <c r="Q2630" i="7"/>
  <c r="R2630" i="7" s="1"/>
  <c r="Q2631" i="7"/>
  <c r="R2631" i="7" s="1"/>
  <c r="Q2632" i="7"/>
  <c r="R2632" i="7" s="1"/>
  <c r="Q2633" i="7"/>
  <c r="R2633" i="7" s="1"/>
  <c r="Q2634" i="7"/>
  <c r="R2634" i="7" s="1"/>
  <c r="Q2635" i="7"/>
  <c r="R2635" i="7" s="1"/>
  <c r="Q2636" i="7"/>
  <c r="R2636" i="7" s="1"/>
  <c r="Q2637" i="7"/>
  <c r="R2637" i="7" s="1"/>
  <c r="Q2638" i="7"/>
  <c r="R2638" i="7" s="1"/>
  <c r="Q2639" i="7"/>
  <c r="R2639" i="7" s="1"/>
  <c r="Q2640" i="7"/>
  <c r="R2640" i="7" s="1"/>
  <c r="Q2641" i="7"/>
  <c r="R2641" i="7" s="1"/>
  <c r="Q2642" i="7"/>
  <c r="R2642" i="7" s="1"/>
  <c r="Q2643" i="7"/>
  <c r="R2643" i="7" s="1"/>
  <c r="Q2644" i="7"/>
  <c r="R2644" i="7" s="1"/>
  <c r="Q2645" i="7"/>
  <c r="R2645" i="7" s="1"/>
  <c r="Q2646" i="7"/>
  <c r="R2646" i="7" s="1"/>
  <c r="Q2647" i="7"/>
  <c r="R2647" i="7" s="1"/>
  <c r="Q2648" i="7"/>
  <c r="R2648" i="7" s="1"/>
  <c r="Q2649" i="7"/>
  <c r="R2649" i="7" s="1"/>
  <c r="Q2650" i="7"/>
  <c r="R2650" i="7" s="1"/>
  <c r="Q2651" i="7"/>
  <c r="R2651" i="7" s="1"/>
  <c r="Q2652" i="7"/>
  <c r="R2652" i="7" s="1"/>
  <c r="Q2653" i="7"/>
  <c r="R2653" i="7" s="1"/>
  <c r="Q2654" i="7"/>
  <c r="R2654" i="7" s="1"/>
  <c r="Q2655" i="7"/>
  <c r="R2655" i="7" s="1"/>
  <c r="Q2656" i="7"/>
  <c r="R2656" i="7" s="1"/>
  <c r="Q2657" i="7"/>
  <c r="R2657" i="7" s="1"/>
  <c r="Q2658" i="7"/>
  <c r="R2658" i="7" s="1"/>
  <c r="Q2659" i="7"/>
  <c r="R2659" i="7" s="1"/>
  <c r="Q2660" i="7"/>
  <c r="R2660" i="7" s="1"/>
  <c r="Q2661" i="7"/>
  <c r="R2661" i="7" s="1"/>
  <c r="Q2662" i="7"/>
  <c r="R2662" i="7" s="1"/>
  <c r="Q2663" i="7"/>
  <c r="R2663" i="7" s="1"/>
  <c r="Q2664" i="7"/>
  <c r="R2664" i="7" s="1"/>
  <c r="Q2665" i="7"/>
  <c r="R2665" i="7" s="1"/>
  <c r="Q2666" i="7"/>
  <c r="R2666" i="7" s="1"/>
  <c r="Q2667" i="7"/>
  <c r="R2667" i="7" s="1"/>
  <c r="Q2668" i="7"/>
  <c r="R2668" i="7" s="1"/>
  <c r="Q2669" i="7"/>
  <c r="R2669" i="7" s="1"/>
  <c r="Q2670" i="7"/>
  <c r="R2670" i="7" s="1"/>
  <c r="Q2671" i="7"/>
  <c r="R2671" i="7" s="1"/>
  <c r="Q2672" i="7"/>
  <c r="R2672" i="7" s="1"/>
  <c r="Q2673" i="7"/>
  <c r="R2673" i="7" s="1"/>
  <c r="Q2674" i="7"/>
  <c r="R2674" i="7" s="1"/>
  <c r="Q2675" i="7"/>
  <c r="R2675" i="7" s="1"/>
  <c r="Q2676" i="7"/>
  <c r="R2676" i="7" s="1"/>
  <c r="Q2677" i="7"/>
  <c r="R2677" i="7" s="1"/>
  <c r="Q2678" i="7"/>
  <c r="R2678" i="7" s="1"/>
  <c r="Q2679" i="7"/>
  <c r="R2679" i="7" s="1"/>
  <c r="Q2680" i="7"/>
  <c r="R2680" i="7" s="1"/>
  <c r="Q2681" i="7"/>
  <c r="R2681" i="7" s="1"/>
  <c r="Q2682" i="7"/>
  <c r="R2682" i="7" s="1"/>
  <c r="Q2683" i="7"/>
  <c r="R2683" i="7" s="1"/>
  <c r="Q2684" i="7"/>
  <c r="R2684" i="7" s="1"/>
  <c r="Q2685" i="7"/>
  <c r="R2685" i="7" s="1"/>
  <c r="Q2686" i="7"/>
  <c r="R2686" i="7" s="1"/>
  <c r="Q2687" i="7"/>
  <c r="R2687" i="7" s="1"/>
  <c r="Q2688" i="7"/>
  <c r="R2688" i="7" s="1"/>
  <c r="Q2689" i="7"/>
  <c r="R2689" i="7" s="1"/>
  <c r="Q2690" i="7"/>
  <c r="R2690" i="7" s="1"/>
  <c r="Q2691" i="7"/>
  <c r="R2691" i="7" s="1"/>
  <c r="Q2692" i="7"/>
  <c r="R2692" i="7" s="1"/>
  <c r="Q2693" i="7"/>
  <c r="R2693" i="7" s="1"/>
  <c r="Q2694" i="7"/>
  <c r="R2694" i="7" s="1"/>
  <c r="Q2695" i="7"/>
  <c r="R2695" i="7" s="1"/>
  <c r="Q2696" i="7"/>
  <c r="R2696" i="7" s="1"/>
  <c r="Q2697" i="7"/>
  <c r="R2697" i="7" s="1"/>
  <c r="Q2698" i="7"/>
  <c r="R2698" i="7" s="1"/>
  <c r="Q2699" i="7"/>
  <c r="R2699" i="7" s="1"/>
  <c r="Q2700" i="7"/>
  <c r="R2700" i="7" s="1"/>
  <c r="Q2701" i="7"/>
  <c r="R2701" i="7" s="1"/>
  <c r="Q2702" i="7"/>
  <c r="R2702" i="7" s="1"/>
  <c r="Q2703" i="7"/>
  <c r="R2703" i="7" s="1"/>
  <c r="Q2704" i="7"/>
  <c r="R2704" i="7" s="1"/>
  <c r="Q2705" i="7"/>
  <c r="R2705" i="7" s="1"/>
  <c r="Q2706" i="7"/>
  <c r="R2706" i="7" s="1"/>
  <c r="Q2707" i="7"/>
  <c r="R2707" i="7" s="1"/>
  <c r="Q2708" i="7"/>
  <c r="R2708" i="7" s="1"/>
  <c r="Q2709" i="7"/>
  <c r="R2709" i="7" s="1"/>
  <c r="Q2710" i="7"/>
  <c r="R2710" i="7" s="1"/>
  <c r="Q2711" i="7"/>
  <c r="R2711" i="7" s="1"/>
  <c r="Q2712" i="7"/>
  <c r="R2712" i="7" s="1"/>
  <c r="Q2713" i="7"/>
  <c r="R2713" i="7" s="1"/>
  <c r="Q2714" i="7"/>
  <c r="R2714" i="7" s="1"/>
  <c r="Q2715" i="7"/>
  <c r="R2715" i="7" s="1"/>
  <c r="Q2716" i="7"/>
  <c r="R2716" i="7" s="1"/>
  <c r="Q2717" i="7"/>
  <c r="R2717" i="7" s="1"/>
  <c r="Q2718" i="7"/>
  <c r="R2718" i="7" s="1"/>
  <c r="Q2719" i="7"/>
  <c r="R2719" i="7" s="1"/>
  <c r="Q2720" i="7"/>
  <c r="R2720" i="7" s="1"/>
  <c r="Q2721" i="7"/>
  <c r="R2721" i="7" s="1"/>
  <c r="Q2722" i="7"/>
  <c r="R2722" i="7" s="1"/>
  <c r="Q2723" i="7"/>
  <c r="R2723" i="7" s="1"/>
  <c r="Q2724" i="7"/>
  <c r="R2724" i="7" s="1"/>
  <c r="Q2725" i="7"/>
  <c r="R2725" i="7" s="1"/>
  <c r="Q2726" i="7"/>
  <c r="R2726" i="7" s="1"/>
  <c r="Q2727" i="7"/>
  <c r="R2727" i="7" s="1"/>
  <c r="Q2728" i="7"/>
  <c r="R2728" i="7" s="1"/>
  <c r="Q2729" i="7"/>
  <c r="R2729" i="7" s="1"/>
  <c r="Q2730" i="7"/>
  <c r="R2730" i="7" s="1"/>
  <c r="Q2731" i="7"/>
  <c r="R2731" i="7" s="1"/>
  <c r="Q2732" i="7"/>
  <c r="R2732" i="7" s="1"/>
  <c r="Q2733" i="7"/>
  <c r="R2733" i="7" s="1"/>
  <c r="Q2734" i="7"/>
  <c r="R2734" i="7" s="1"/>
  <c r="Q2735" i="7"/>
  <c r="R2735" i="7" s="1"/>
  <c r="Q2736" i="7"/>
  <c r="R2736" i="7" s="1"/>
  <c r="Q2737" i="7"/>
  <c r="R2737" i="7" s="1"/>
  <c r="Q2738" i="7"/>
  <c r="R2738" i="7" s="1"/>
  <c r="Q2739" i="7"/>
  <c r="R2739" i="7" s="1"/>
  <c r="Q2740" i="7"/>
  <c r="R2740" i="7" s="1"/>
  <c r="Q2741" i="7"/>
  <c r="R2741" i="7" s="1"/>
  <c r="Q2742" i="7"/>
  <c r="R2742" i="7" s="1"/>
  <c r="Q2743" i="7"/>
  <c r="R2743" i="7" s="1"/>
  <c r="Q2744" i="7"/>
  <c r="R2744" i="7" s="1"/>
  <c r="Q2745" i="7"/>
  <c r="R2745" i="7" s="1"/>
  <c r="Q2746" i="7"/>
  <c r="R2746" i="7" s="1"/>
  <c r="Q2747" i="7"/>
  <c r="R2747" i="7" s="1"/>
  <c r="Q2748" i="7"/>
  <c r="R2748" i="7" s="1"/>
  <c r="Q2749" i="7"/>
  <c r="R2749" i="7" s="1"/>
  <c r="Q2750" i="7"/>
  <c r="R2750" i="7" s="1"/>
  <c r="Q2751" i="7"/>
  <c r="R2751" i="7" s="1"/>
  <c r="Q2752" i="7"/>
  <c r="R2752" i="7" s="1"/>
  <c r="Q2753" i="7"/>
  <c r="R2753" i="7" s="1"/>
  <c r="Q2754" i="7"/>
  <c r="R2754" i="7" s="1"/>
  <c r="Q2755" i="7"/>
  <c r="R2755" i="7" s="1"/>
  <c r="Q2756" i="7"/>
  <c r="R2756" i="7" s="1"/>
  <c r="Q2757" i="7"/>
  <c r="R2757" i="7" s="1"/>
  <c r="Q2758" i="7"/>
  <c r="R2758" i="7" s="1"/>
  <c r="Q2759" i="7"/>
  <c r="R2759" i="7" s="1"/>
  <c r="Q2760" i="7"/>
  <c r="R2760" i="7" s="1"/>
  <c r="Q2761" i="7"/>
  <c r="R2761" i="7" s="1"/>
  <c r="Q2762" i="7"/>
  <c r="R2762" i="7" s="1"/>
  <c r="Q2763" i="7"/>
  <c r="R2763" i="7" s="1"/>
  <c r="Q2764" i="7"/>
  <c r="R2764" i="7" s="1"/>
  <c r="Q2765" i="7"/>
  <c r="R2765" i="7" s="1"/>
  <c r="Q2766" i="7"/>
  <c r="R2766" i="7" s="1"/>
  <c r="Q2767" i="7"/>
  <c r="R2767" i="7" s="1"/>
  <c r="Q2768" i="7"/>
  <c r="R2768" i="7" s="1"/>
  <c r="Q2769" i="7"/>
  <c r="R2769" i="7" s="1"/>
  <c r="Q2770" i="7"/>
  <c r="R2770" i="7" s="1"/>
  <c r="Q2771" i="7"/>
  <c r="R2771" i="7" s="1"/>
  <c r="Q2772" i="7"/>
  <c r="R2772" i="7" s="1"/>
  <c r="Q2773" i="7"/>
  <c r="R2773" i="7" s="1"/>
  <c r="Q2774" i="7"/>
  <c r="R2774" i="7" s="1"/>
  <c r="Q2775" i="7"/>
  <c r="R2775" i="7" s="1"/>
  <c r="Q2776" i="7"/>
  <c r="R2776" i="7" s="1"/>
  <c r="Q2777" i="7"/>
  <c r="R2777" i="7" s="1"/>
  <c r="Q2778" i="7"/>
  <c r="R2778" i="7" s="1"/>
  <c r="Q2779" i="7"/>
  <c r="R2779" i="7" s="1"/>
  <c r="Q2780" i="7"/>
  <c r="R2780" i="7" s="1"/>
  <c r="Q2781" i="7"/>
  <c r="R2781" i="7" s="1"/>
  <c r="Q2782" i="7"/>
  <c r="R2782" i="7" s="1"/>
  <c r="Q2783" i="7"/>
  <c r="R2783" i="7" s="1"/>
  <c r="Q2784" i="7"/>
  <c r="R2784" i="7" s="1"/>
  <c r="Q2785" i="7"/>
  <c r="R2785" i="7" s="1"/>
  <c r="Q2786" i="7"/>
  <c r="R2786" i="7" s="1"/>
  <c r="Q2787" i="7"/>
  <c r="R2787" i="7" s="1"/>
  <c r="Q2788" i="7"/>
  <c r="R2788" i="7" s="1"/>
  <c r="Q2789" i="7"/>
  <c r="R2789" i="7" s="1"/>
  <c r="Q2790" i="7"/>
  <c r="R2790" i="7" s="1"/>
  <c r="Q2791" i="7"/>
  <c r="R2791" i="7" s="1"/>
  <c r="Q2792" i="7"/>
  <c r="R2792" i="7" s="1"/>
  <c r="Q2793" i="7"/>
  <c r="R2793" i="7" s="1"/>
  <c r="Q2794" i="7"/>
  <c r="R2794" i="7" s="1"/>
  <c r="Q2795" i="7"/>
  <c r="R2795" i="7" s="1"/>
  <c r="Q2796" i="7"/>
  <c r="R2796" i="7" s="1"/>
  <c r="Q2797" i="7"/>
  <c r="R2797" i="7" s="1"/>
  <c r="Q2798" i="7"/>
  <c r="R2798" i="7" s="1"/>
  <c r="Q2799" i="7"/>
  <c r="R2799" i="7" s="1"/>
  <c r="Q2800" i="7"/>
  <c r="R2800" i="7" s="1"/>
  <c r="Q2801" i="7"/>
  <c r="R2801" i="7" s="1"/>
  <c r="Q2802" i="7"/>
  <c r="R2802" i="7" s="1"/>
  <c r="Q2803" i="7"/>
  <c r="R2803" i="7" s="1"/>
  <c r="Q2804" i="7"/>
  <c r="R2804" i="7" s="1"/>
  <c r="Q2805" i="7"/>
  <c r="R2805" i="7" s="1"/>
  <c r="Q2806" i="7"/>
  <c r="R2806" i="7" s="1"/>
  <c r="Q2807" i="7"/>
  <c r="R2807" i="7" s="1"/>
  <c r="Q2808" i="7"/>
  <c r="R2808" i="7" s="1"/>
  <c r="Q2809" i="7"/>
  <c r="R2809" i="7" s="1"/>
  <c r="Q2810" i="7"/>
  <c r="R2810" i="7" s="1"/>
  <c r="Q2811" i="7"/>
  <c r="R2811" i="7" s="1"/>
  <c r="Q2812" i="7"/>
  <c r="R2812" i="7" s="1"/>
  <c r="Q2813" i="7"/>
  <c r="R2813" i="7" s="1"/>
  <c r="Q2814" i="7"/>
  <c r="R2814" i="7" s="1"/>
  <c r="Q2815" i="7"/>
  <c r="R2815" i="7" s="1"/>
  <c r="Q2816" i="7"/>
  <c r="R2816" i="7" s="1"/>
  <c r="Q2817" i="7"/>
  <c r="R2817" i="7" s="1"/>
  <c r="Q2818" i="7"/>
  <c r="R2818" i="7" s="1"/>
  <c r="Q2819" i="7"/>
  <c r="R2819" i="7" s="1"/>
  <c r="Q2820" i="7"/>
  <c r="R2820" i="7" s="1"/>
  <c r="Q2821" i="7"/>
  <c r="R2821" i="7" s="1"/>
  <c r="Q2822" i="7"/>
  <c r="R2822" i="7" s="1"/>
  <c r="Q2823" i="7"/>
  <c r="R2823" i="7" s="1"/>
  <c r="Q2824" i="7"/>
  <c r="R2824" i="7" s="1"/>
  <c r="Q2825" i="7"/>
  <c r="R2825" i="7" s="1"/>
  <c r="Q2826" i="7"/>
  <c r="R2826" i="7" s="1"/>
  <c r="Q2827" i="7"/>
  <c r="R2827" i="7" s="1"/>
  <c r="Q2828" i="7"/>
  <c r="R2828" i="7" s="1"/>
  <c r="Q2829" i="7"/>
  <c r="R2829" i="7" s="1"/>
  <c r="Q2830" i="7"/>
  <c r="R2830" i="7" s="1"/>
  <c r="Q2831" i="7"/>
  <c r="R2831" i="7" s="1"/>
  <c r="Q2832" i="7"/>
  <c r="R2832" i="7" s="1"/>
  <c r="Q2833" i="7"/>
  <c r="R2833" i="7" s="1"/>
  <c r="Q2834" i="7"/>
  <c r="R2834" i="7" s="1"/>
  <c r="Q2835" i="7"/>
  <c r="R2835" i="7" s="1"/>
  <c r="Q2836" i="7"/>
  <c r="R2836" i="7" s="1"/>
  <c r="Q2837" i="7"/>
  <c r="R2837" i="7" s="1"/>
  <c r="Q2838" i="7"/>
  <c r="R2838" i="7" s="1"/>
  <c r="Q2839" i="7"/>
  <c r="R2839" i="7" s="1"/>
  <c r="Q2840" i="7"/>
  <c r="R2840" i="7" s="1"/>
  <c r="Q2841" i="7"/>
  <c r="R2841" i="7" s="1"/>
  <c r="Q2842" i="7"/>
  <c r="R2842" i="7" s="1"/>
  <c r="Q2843" i="7"/>
  <c r="R2843" i="7" s="1"/>
  <c r="Q2844" i="7"/>
  <c r="R2844" i="7" s="1"/>
  <c r="Q2845" i="7"/>
  <c r="R2845" i="7" s="1"/>
  <c r="Q2846" i="7"/>
  <c r="R2846" i="7" s="1"/>
  <c r="Q2847" i="7"/>
  <c r="R2847" i="7" s="1"/>
  <c r="Q2848" i="7"/>
  <c r="R2848" i="7" s="1"/>
  <c r="Q2849" i="7"/>
  <c r="R2849" i="7" s="1"/>
  <c r="Q2850" i="7"/>
  <c r="R2850" i="7" s="1"/>
  <c r="Q2851" i="7"/>
  <c r="R2851" i="7" s="1"/>
  <c r="Q2852" i="7"/>
  <c r="R2852" i="7" s="1"/>
  <c r="Q2853" i="7"/>
  <c r="R2853" i="7" s="1"/>
  <c r="Q2854" i="7"/>
  <c r="R2854" i="7" s="1"/>
  <c r="Q2855" i="7"/>
  <c r="R2855" i="7" s="1"/>
  <c r="Q2856" i="7"/>
  <c r="R2856" i="7" s="1"/>
  <c r="Q2857" i="7"/>
  <c r="R2857" i="7" s="1"/>
  <c r="Q2858" i="7"/>
  <c r="R2858" i="7" s="1"/>
  <c r="Q2859" i="7"/>
  <c r="R2859" i="7" s="1"/>
  <c r="Q2860" i="7"/>
  <c r="R2860" i="7" s="1"/>
  <c r="Q2861" i="7"/>
  <c r="R2861" i="7" s="1"/>
  <c r="Q2862" i="7"/>
  <c r="R2862" i="7" s="1"/>
  <c r="Q2863" i="7"/>
  <c r="R2863" i="7" s="1"/>
  <c r="Q2864" i="7"/>
  <c r="R2864" i="7" s="1"/>
  <c r="Q2865" i="7"/>
  <c r="R2865" i="7" s="1"/>
  <c r="Q2866" i="7"/>
  <c r="R2866" i="7" s="1"/>
  <c r="Q2867" i="7"/>
  <c r="R2867" i="7" s="1"/>
  <c r="Q2868" i="7"/>
  <c r="R2868" i="7" s="1"/>
  <c r="Q2869" i="7"/>
  <c r="R2869" i="7" s="1"/>
  <c r="Q2870" i="7"/>
  <c r="R2870" i="7" s="1"/>
  <c r="Q2871" i="7"/>
  <c r="R2871" i="7" s="1"/>
  <c r="Q2872" i="7"/>
  <c r="R2872" i="7" s="1"/>
  <c r="Q2873" i="7"/>
  <c r="R2873" i="7" s="1"/>
  <c r="Q2874" i="7"/>
  <c r="R2874" i="7" s="1"/>
  <c r="Q2875" i="7"/>
  <c r="R2875" i="7" s="1"/>
  <c r="Q2876" i="7"/>
  <c r="R2876" i="7" s="1"/>
  <c r="Q2877" i="7"/>
  <c r="R2877" i="7" s="1"/>
  <c r="Q2878" i="7"/>
  <c r="R2878" i="7" s="1"/>
  <c r="Q2879" i="7"/>
  <c r="R2879" i="7" s="1"/>
  <c r="Q2880" i="7"/>
  <c r="R2880" i="7" s="1"/>
  <c r="Q2881" i="7"/>
  <c r="R2881" i="7" s="1"/>
  <c r="Q2882" i="7"/>
  <c r="R2882" i="7" s="1"/>
  <c r="Q2883" i="7"/>
  <c r="R2883" i="7" s="1"/>
  <c r="Q2884" i="7"/>
  <c r="R2884" i="7" s="1"/>
  <c r="Q2885" i="7"/>
  <c r="R2885" i="7" s="1"/>
  <c r="Q2886" i="7"/>
  <c r="R2886" i="7" s="1"/>
  <c r="Q2887" i="7"/>
  <c r="R2887" i="7" s="1"/>
  <c r="Q2888" i="7"/>
  <c r="R2888" i="7" s="1"/>
  <c r="Q2889" i="7"/>
  <c r="R2889" i="7" s="1"/>
  <c r="Q2890" i="7"/>
  <c r="R2890" i="7" s="1"/>
  <c r="Q2891" i="7"/>
  <c r="R2891" i="7" s="1"/>
  <c r="Q2892" i="7"/>
  <c r="R2892" i="7" s="1"/>
  <c r="Q2893" i="7"/>
  <c r="R2893" i="7" s="1"/>
  <c r="Q2894" i="7"/>
  <c r="R2894" i="7" s="1"/>
  <c r="Q2895" i="7"/>
  <c r="R2895" i="7" s="1"/>
  <c r="Q2896" i="7"/>
  <c r="R2896" i="7" s="1"/>
  <c r="Q2897" i="7"/>
  <c r="R2897" i="7" s="1"/>
  <c r="Q2898" i="7"/>
  <c r="R2898" i="7" s="1"/>
  <c r="Q2899" i="7"/>
  <c r="R2899" i="7" s="1"/>
  <c r="Q2900" i="7"/>
  <c r="R2900" i="7" s="1"/>
  <c r="Q2901" i="7"/>
  <c r="R2901" i="7" s="1"/>
  <c r="Q2902" i="7"/>
  <c r="R2902" i="7" s="1"/>
  <c r="Q2903" i="7"/>
  <c r="R2903" i="7" s="1"/>
  <c r="Q2904" i="7"/>
  <c r="R2904" i="7" s="1"/>
  <c r="Q2905" i="7"/>
  <c r="R2905" i="7" s="1"/>
  <c r="Q2906" i="7"/>
  <c r="R2906" i="7" s="1"/>
  <c r="Q2907" i="7"/>
  <c r="R2907" i="7" s="1"/>
  <c r="Q2908" i="7"/>
  <c r="R2908" i="7" s="1"/>
  <c r="Q2909" i="7"/>
  <c r="R2909" i="7" s="1"/>
  <c r="Q2910" i="7"/>
  <c r="R2910" i="7" s="1"/>
  <c r="Q2911" i="7"/>
  <c r="R2911" i="7" s="1"/>
  <c r="Q2912" i="7"/>
  <c r="R2912" i="7" s="1"/>
  <c r="Q2913" i="7"/>
  <c r="R2913" i="7" s="1"/>
  <c r="Q2914" i="7"/>
  <c r="R2914" i="7" s="1"/>
  <c r="Q2915" i="7"/>
  <c r="R2915" i="7" s="1"/>
  <c r="Q2916" i="7"/>
  <c r="R2916" i="7" s="1"/>
  <c r="Q2917" i="7"/>
  <c r="R2917" i="7" s="1"/>
  <c r="Q2918" i="7"/>
  <c r="R2918" i="7" s="1"/>
  <c r="Q2919" i="7"/>
  <c r="R2919" i="7" s="1"/>
  <c r="Q2920" i="7"/>
  <c r="R2920" i="7" s="1"/>
  <c r="Q2921" i="7"/>
  <c r="R2921" i="7" s="1"/>
  <c r="Q2922" i="7"/>
  <c r="R2922" i="7" s="1"/>
  <c r="Q2923" i="7"/>
  <c r="R2923" i="7" s="1"/>
  <c r="Q2924" i="7"/>
  <c r="R2924" i="7" s="1"/>
  <c r="Q2925" i="7"/>
  <c r="R2925" i="7" s="1"/>
  <c r="Q2926" i="7"/>
  <c r="R2926" i="7" s="1"/>
  <c r="Q2927" i="7"/>
  <c r="R2927" i="7" s="1"/>
  <c r="Q2928" i="7"/>
  <c r="R2928" i="7" s="1"/>
  <c r="Q2929" i="7"/>
  <c r="R2929" i="7" s="1"/>
  <c r="Q2930" i="7"/>
  <c r="R2930" i="7" s="1"/>
  <c r="Q2931" i="7"/>
  <c r="R2931" i="7" s="1"/>
  <c r="Q2932" i="7"/>
  <c r="R2932" i="7" s="1"/>
  <c r="Q2933" i="7"/>
  <c r="R2933" i="7" s="1"/>
  <c r="Q2934" i="7"/>
  <c r="R2934" i="7" s="1"/>
  <c r="Q2935" i="7"/>
  <c r="R2935" i="7" s="1"/>
  <c r="Q2936" i="7"/>
  <c r="R2936" i="7" s="1"/>
  <c r="Q2937" i="7"/>
  <c r="R2937" i="7" s="1"/>
  <c r="Q2938" i="7"/>
  <c r="R2938" i="7" s="1"/>
  <c r="Q2939" i="7"/>
  <c r="R2939" i="7" s="1"/>
  <c r="Q2940" i="7"/>
  <c r="R2940" i="7" s="1"/>
  <c r="Q2941" i="7"/>
  <c r="R2941" i="7" s="1"/>
  <c r="Q2942" i="7"/>
  <c r="R2942" i="7" s="1"/>
  <c r="Q2943" i="7"/>
  <c r="R2943" i="7" s="1"/>
  <c r="Q2944" i="7"/>
  <c r="R2944" i="7" s="1"/>
  <c r="Q2945" i="7"/>
  <c r="R2945" i="7" s="1"/>
  <c r="Q2946" i="7"/>
  <c r="R2946" i="7" s="1"/>
  <c r="Q2947" i="7"/>
  <c r="R2947" i="7" s="1"/>
  <c r="Q2948" i="7"/>
  <c r="R2948" i="7" s="1"/>
  <c r="Q2949" i="7"/>
  <c r="R2949" i="7" s="1"/>
  <c r="Q2950" i="7"/>
  <c r="R2950" i="7" s="1"/>
  <c r="Q2951" i="7"/>
  <c r="R2951" i="7" s="1"/>
  <c r="Q2952" i="7"/>
  <c r="R2952" i="7" s="1"/>
  <c r="Q2953" i="7"/>
  <c r="R2953" i="7" s="1"/>
  <c r="Q2954" i="7"/>
  <c r="R2954" i="7" s="1"/>
  <c r="Q2955" i="7"/>
  <c r="R2955" i="7" s="1"/>
  <c r="Q2956" i="7"/>
  <c r="R2956" i="7" s="1"/>
  <c r="Q2957" i="7"/>
  <c r="R2957" i="7" s="1"/>
  <c r="Q2958" i="7"/>
  <c r="R2958" i="7" s="1"/>
  <c r="Q2959" i="7"/>
  <c r="R2959" i="7" s="1"/>
  <c r="Q2960" i="7"/>
  <c r="R2960" i="7" s="1"/>
  <c r="Q2961" i="7"/>
  <c r="R2961" i="7" s="1"/>
  <c r="Q2962" i="7"/>
  <c r="R2962" i="7" s="1"/>
  <c r="Q2963" i="7"/>
  <c r="R2963" i="7" s="1"/>
  <c r="Q2964" i="7"/>
  <c r="R2964" i="7" s="1"/>
  <c r="Q2965" i="7"/>
  <c r="R2965" i="7" s="1"/>
  <c r="Q2966" i="7"/>
  <c r="R2966" i="7" s="1"/>
  <c r="Q2967" i="7"/>
  <c r="R2967" i="7" s="1"/>
  <c r="Q2968" i="7"/>
  <c r="R2968" i="7" s="1"/>
  <c r="Q2969" i="7"/>
  <c r="R2969" i="7" s="1"/>
  <c r="Q2970" i="7"/>
  <c r="R2970" i="7" s="1"/>
  <c r="Q2971" i="7"/>
  <c r="R2971" i="7" s="1"/>
  <c r="Q2972" i="7"/>
  <c r="R2972" i="7" s="1"/>
  <c r="Q2973" i="7"/>
  <c r="R2973" i="7" s="1"/>
  <c r="Q2974" i="7"/>
  <c r="R2974" i="7" s="1"/>
  <c r="Q2975" i="7"/>
  <c r="R2975" i="7" s="1"/>
  <c r="Q2976" i="7"/>
  <c r="R2976" i="7" s="1"/>
  <c r="Q2977" i="7"/>
  <c r="R2977" i="7" s="1"/>
  <c r="Q2978" i="7"/>
  <c r="R2978" i="7" s="1"/>
  <c r="Q2979" i="7"/>
  <c r="R2979" i="7" s="1"/>
  <c r="Q2980" i="7"/>
  <c r="R2980" i="7" s="1"/>
  <c r="Q2981" i="7"/>
  <c r="R2981" i="7" s="1"/>
  <c r="Q2982" i="7"/>
  <c r="R2982" i="7" s="1"/>
  <c r="Q2983" i="7"/>
  <c r="R2983" i="7" s="1"/>
  <c r="Q2984" i="7"/>
  <c r="R2984" i="7" s="1"/>
  <c r="Q2985" i="7"/>
  <c r="R2985" i="7" s="1"/>
  <c r="Q2986" i="7"/>
  <c r="R2986" i="7" s="1"/>
  <c r="Q2987" i="7"/>
  <c r="R2987" i="7" s="1"/>
  <c r="Q2988" i="7"/>
  <c r="R2988" i="7" s="1"/>
  <c r="Q2989" i="7"/>
  <c r="R2989" i="7" s="1"/>
  <c r="Q2990" i="7"/>
  <c r="R2990" i="7" s="1"/>
  <c r="Q2991" i="7"/>
  <c r="R2991" i="7" s="1"/>
  <c r="Q2992" i="7"/>
  <c r="R2992" i="7" s="1"/>
  <c r="Q2993" i="7"/>
  <c r="R2993" i="7" s="1"/>
  <c r="Q2994" i="7"/>
  <c r="R2994" i="7" s="1"/>
  <c r="Q2995" i="7"/>
  <c r="R2995" i="7" s="1"/>
  <c r="Q2996" i="7"/>
  <c r="R2996" i="7" s="1"/>
  <c r="Q2997" i="7"/>
  <c r="R2997" i="7" s="1"/>
  <c r="Q2998" i="7"/>
  <c r="R2998" i="7" s="1"/>
  <c r="Q2999" i="7"/>
  <c r="R2999" i="7" s="1"/>
  <c r="Q3000" i="7"/>
  <c r="R3000" i="7" s="1"/>
  <c r="Q3001" i="7"/>
  <c r="R3001" i="7" s="1"/>
  <c r="Q3002" i="7"/>
  <c r="R3002" i="7" s="1"/>
  <c r="Q3003" i="7"/>
  <c r="R3003" i="7" s="1"/>
  <c r="Q3004" i="7"/>
  <c r="R3004" i="7" s="1"/>
  <c r="Q3005" i="7"/>
  <c r="R3005" i="7" s="1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179" i="7"/>
  <c r="P2180" i="7"/>
  <c r="P2181" i="7"/>
  <c r="P2182" i="7"/>
  <c r="P2183" i="7"/>
  <c r="P2184" i="7"/>
  <c r="P2185" i="7"/>
  <c r="P2186" i="7"/>
  <c r="P2187" i="7"/>
  <c r="P2188" i="7"/>
  <c r="P2189" i="7"/>
  <c r="P2190" i="7"/>
  <c r="P2191" i="7"/>
  <c r="P2192" i="7"/>
  <c r="P2193" i="7"/>
  <c r="P2194" i="7"/>
  <c r="P2195" i="7"/>
  <c r="P2196" i="7"/>
  <c r="P2197" i="7"/>
  <c r="P2198" i="7"/>
  <c r="P2199" i="7"/>
  <c r="P2200" i="7"/>
  <c r="P2201" i="7"/>
  <c r="P2202" i="7"/>
  <c r="P2203" i="7"/>
  <c r="P2204" i="7"/>
  <c r="P2205" i="7"/>
  <c r="P2206" i="7"/>
  <c r="P2207" i="7"/>
  <c r="P2208" i="7"/>
  <c r="P2209" i="7"/>
  <c r="P2210" i="7"/>
  <c r="P2211" i="7"/>
  <c r="P2212" i="7"/>
  <c r="P2213" i="7"/>
  <c r="P2214" i="7"/>
  <c r="P2215" i="7"/>
  <c r="P2216" i="7"/>
  <c r="P2217" i="7"/>
  <c r="P2218" i="7"/>
  <c r="P2219" i="7"/>
  <c r="P2220" i="7"/>
  <c r="P2221" i="7"/>
  <c r="P2222" i="7"/>
  <c r="P2223" i="7"/>
  <c r="P2224" i="7"/>
  <c r="P2225" i="7"/>
  <c r="P2226" i="7"/>
  <c r="P2227" i="7"/>
  <c r="P2228" i="7"/>
  <c r="P2229" i="7"/>
  <c r="P2230" i="7"/>
  <c r="P2231" i="7"/>
  <c r="P2232" i="7"/>
  <c r="P2233" i="7"/>
  <c r="P2234" i="7"/>
  <c r="P2235" i="7"/>
  <c r="P2236" i="7"/>
  <c r="P2237" i="7"/>
  <c r="P2238" i="7"/>
  <c r="P2239" i="7"/>
  <c r="P2240" i="7"/>
  <c r="P2241" i="7"/>
  <c r="P2242" i="7"/>
  <c r="P2243" i="7"/>
  <c r="P2244" i="7"/>
  <c r="P2245" i="7"/>
  <c r="P2246" i="7"/>
  <c r="P2247" i="7"/>
  <c r="P2248" i="7"/>
  <c r="P2249" i="7"/>
  <c r="P2250" i="7"/>
  <c r="P2251" i="7"/>
  <c r="P2252" i="7"/>
  <c r="P2253" i="7"/>
  <c r="P2254" i="7"/>
  <c r="P2255" i="7"/>
  <c r="P2256" i="7"/>
  <c r="P2257" i="7"/>
  <c r="P2258" i="7"/>
  <c r="P2259" i="7"/>
  <c r="P2260" i="7"/>
  <c r="P2261" i="7"/>
  <c r="P2262" i="7"/>
  <c r="P2263" i="7"/>
  <c r="P2264" i="7"/>
  <c r="P2265" i="7"/>
  <c r="P2266" i="7"/>
  <c r="P2267" i="7"/>
  <c r="P2268" i="7"/>
  <c r="P2269" i="7"/>
  <c r="P2270" i="7"/>
  <c r="P2271" i="7"/>
  <c r="P2272" i="7"/>
  <c r="P2273" i="7"/>
  <c r="P2274" i="7"/>
  <c r="P2275" i="7"/>
  <c r="P2276" i="7"/>
  <c r="P2277" i="7"/>
  <c r="P2278" i="7"/>
  <c r="P2279" i="7"/>
  <c r="P2280" i="7"/>
  <c r="P2281" i="7"/>
  <c r="P2282" i="7"/>
  <c r="P2283" i="7"/>
  <c r="P2284" i="7"/>
  <c r="P2285" i="7"/>
  <c r="P2286" i="7"/>
  <c r="P2287" i="7"/>
  <c r="P2288" i="7"/>
  <c r="P2289" i="7"/>
  <c r="P2290" i="7"/>
  <c r="P2291" i="7"/>
  <c r="P2292" i="7"/>
  <c r="P2293" i="7"/>
  <c r="P2294" i="7"/>
  <c r="P2295" i="7"/>
  <c r="P2296" i="7"/>
  <c r="P2297" i="7"/>
  <c r="P2298" i="7"/>
  <c r="P2299" i="7"/>
  <c r="P2300" i="7"/>
  <c r="P2301" i="7"/>
  <c r="P2302" i="7"/>
  <c r="P2303" i="7"/>
  <c r="P2304" i="7"/>
  <c r="P2305" i="7"/>
  <c r="P2306" i="7"/>
  <c r="P2307" i="7"/>
  <c r="P2308" i="7"/>
  <c r="P2309" i="7"/>
  <c r="P2310" i="7"/>
  <c r="P2311" i="7"/>
  <c r="P2312" i="7"/>
  <c r="P2313" i="7"/>
  <c r="P2314" i="7"/>
  <c r="P2315" i="7"/>
  <c r="P2316" i="7"/>
  <c r="P2317" i="7"/>
  <c r="P2318" i="7"/>
  <c r="P2319" i="7"/>
  <c r="P2320" i="7"/>
  <c r="P2321" i="7"/>
  <c r="P2322" i="7"/>
  <c r="P2323" i="7"/>
  <c r="P2324" i="7"/>
  <c r="P2325" i="7"/>
  <c r="P2326" i="7"/>
  <c r="P2327" i="7"/>
  <c r="P2328" i="7"/>
  <c r="P2329" i="7"/>
  <c r="P2330" i="7"/>
  <c r="P2331" i="7"/>
  <c r="P2332" i="7"/>
  <c r="P2333" i="7"/>
  <c r="P2334" i="7"/>
  <c r="P2335" i="7"/>
  <c r="P2336" i="7"/>
  <c r="P2337" i="7"/>
  <c r="P2338" i="7"/>
  <c r="P2339" i="7"/>
  <c r="P2340" i="7"/>
  <c r="P2341" i="7"/>
  <c r="P2342" i="7"/>
  <c r="P2343" i="7"/>
  <c r="P2344" i="7"/>
  <c r="P2345" i="7"/>
  <c r="P2346" i="7"/>
  <c r="P2347" i="7"/>
  <c r="P2348" i="7"/>
  <c r="P2349" i="7"/>
  <c r="P2350" i="7"/>
  <c r="P2351" i="7"/>
  <c r="P2352" i="7"/>
  <c r="P2353" i="7"/>
  <c r="P2354" i="7"/>
  <c r="P2355" i="7"/>
  <c r="P2356" i="7"/>
  <c r="P2357" i="7"/>
  <c r="P2358" i="7"/>
  <c r="P2359" i="7"/>
  <c r="P2360" i="7"/>
  <c r="P2361" i="7"/>
  <c r="P2362" i="7"/>
  <c r="P2363" i="7"/>
  <c r="P2364" i="7"/>
  <c r="P2365" i="7"/>
  <c r="P2366" i="7"/>
  <c r="P2367" i="7"/>
  <c r="P2368" i="7"/>
  <c r="P2369" i="7"/>
  <c r="P2370" i="7"/>
  <c r="P2371" i="7"/>
  <c r="P2372" i="7"/>
  <c r="P2373" i="7"/>
  <c r="P2374" i="7"/>
  <c r="P2375" i="7"/>
  <c r="P2376" i="7"/>
  <c r="P2377" i="7"/>
  <c r="P2378" i="7"/>
  <c r="P2379" i="7"/>
  <c r="P2380" i="7"/>
  <c r="P2381" i="7"/>
  <c r="P2382" i="7"/>
  <c r="P2383" i="7"/>
  <c r="P2384" i="7"/>
  <c r="P2385" i="7"/>
  <c r="P2386" i="7"/>
  <c r="P2387" i="7"/>
  <c r="P2388" i="7"/>
  <c r="P2389" i="7"/>
  <c r="P2390" i="7"/>
  <c r="P2391" i="7"/>
  <c r="P2392" i="7"/>
  <c r="P2393" i="7"/>
  <c r="P2394" i="7"/>
  <c r="P2395" i="7"/>
  <c r="P2396" i="7"/>
  <c r="P2397" i="7"/>
  <c r="P2398" i="7"/>
  <c r="P2399" i="7"/>
  <c r="P2400" i="7"/>
  <c r="P2401" i="7"/>
  <c r="P2402" i="7"/>
  <c r="P2403" i="7"/>
  <c r="P2404" i="7"/>
  <c r="P2405" i="7"/>
  <c r="P2406" i="7"/>
  <c r="P2407" i="7"/>
  <c r="P2408" i="7"/>
  <c r="P2409" i="7"/>
  <c r="P2410" i="7"/>
  <c r="P2411" i="7"/>
  <c r="P2412" i="7"/>
  <c r="P2413" i="7"/>
  <c r="P2414" i="7"/>
  <c r="P2415" i="7"/>
  <c r="P2416" i="7"/>
  <c r="P2417" i="7"/>
  <c r="P2418" i="7"/>
  <c r="P2419" i="7"/>
  <c r="P2420" i="7"/>
  <c r="P2421" i="7"/>
  <c r="P2422" i="7"/>
  <c r="P2423" i="7"/>
  <c r="P2424" i="7"/>
  <c r="P2425" i="7"/>
  <c r="P2426" i="7"/>
  <c r="P2427" i="7"/>
  <c r="P2428" i="7"/>
  <c r="P2429" i="7"/>
  <c r="P2430" i="7"/>
  <c r="P2431" i="7"/>
  <c r="P2432" i="7"/>
  <c r="P2433" i="7"/>
  <c r="P2434" i="7"/>
  <c r="P2435" i="7"/>
  <c r="P2436" i="7"/>
  <c r="P2437" i="7"/>
  <c r="P2438" i="7"/>
  <c r="P2439" i="7"/>
  <c r="P2440" i="7"/>
  <c r="P2441" i="7"/>
  <c r="P2442" i="7"/>
  <c r="P2443" i="7"/>
  <c r="P2444" i="7"/>
  <c r="P2445" i="7"/>
  <c r="P2446" i="7"/>
  <c r="P2447" i="7"/>
  <c r="P2448" i="7"/>
  <c r="P2449" i="7"/>
  <c r="P2450" i="7"/>
  <c r="P2451" i="7"/>
  <c r="P2452" i="7"/>
  <c r="P2453" i="7"/>
  <c r="P2454" i="7"/>
  <c r="P2455" i="7"/>
  <c r="P2456" i="7"/>
  <c r="P2457" i="7"/>
  <c r="P2458" i="7"/>
  <c r="P2459" i="7"/>
  <c r="P2460" i="7"/>
  <c r="P2461" i="7"/>
  <c r="P2462" i="7"/>
  <c r="P2463" i="7"/>
  <c r="P2464" i="7"/>
  <c r="P2465" i="7"/>
  <c r="P2466" i="7"/>
  <c r="P2467" i="7"/>
  <c r="P2468" i="7"/>
  <c r="P2469" i="7"/>
  <c r="P2470" i="7"/>
  <c r="P2471" i="7"/>
  <c r="P2472" i="7"/>
  <c r="P2473" i="7"/>
  <c r="P2474" i="7"/>
  <c r="P2475" i="7"/>
  <c r="P2476" i="7"/>
  <c r="P2477" i="7"/>
  <c r="P2478" i="7"/>
  <c r="P2479" i="7"/>
  <c r="P2480" i="7"/>
  <c r="P2481" i="7"/>
  <c r="P2482" i="7"/>
  <c r="P2483" i="7"/>
  <c r="P2484" i="7"/>
  <c r="P2485" i="7"/>
  <c r="P2486" i="7"/>
  <c r="P2487" i="7"/>
  <c r="P2488" i="7"/>
  <c r="P2489" i="7"/>
  <c r="P2490" i="7"/>
  <c r="P2491" i="7"/>
  <c r="P2492" i="7"/>
  <c r="P2493" i="7"/>
  <c r="P2494" i="7"/>
  <c r="P2495" i="7"/>
  <c r="P2496" i="7"/>
  <c r="P2497" i="7"/>
  <c r="P2498" i="7"/>
  <c r="P2499" i="7"/>
  <c r="P2500" i="7"/>
  <c r="P2501" i="7"/>
  <c r="P2502" i="7"/>
  <c r="P2503" i="7"/>
  <c r="P2504" i="7"/>
  <c r="P2505" i="7"/>
  <c r="P2506" i="7"/>
  <c r="P2507" i="7"/>
  <c r="P2508" i="7"/>
  <c r="P2509" i="7"/>
  <c r="P2510" i="7"/>
  <c r="P2511" i="7"/>
  <c r="P2512" i="7"/>
  <c r="P2513" i="7"/>
  <c r="P2514" i="7"/>
  <c r="P2515" i="7"/>
  <c r="P2516" i="7"/>
  <c r="P2517" i="7"/>
  <c r="P2518" i="7"/>
  <c r="P2519" i="7"/>
  <c r="P2520" i="7"/>
  <c r="P2521" i="7"/>
  <c r="P2522" i="7"/>
  <c r="P2523" i="7"/>
  <c r="P2524" i="7"/>
  <c r="P2525" i="7"/>
  <c r="P2526" i="7"/>
  <c r="P2527" i="7"/>
  <c r="P2528" i="7"/>
  <c r="P2529" i="7"/>
  <c r="P2530" i="7"/>
  <c r="P2531" i="7"/>
  <c r="P2532" i="7"/>
  <c r="P2533" i="7"/>
  <c r="P2534" i="7"/>
  <c r="P2535" i="7"/>
  <c r="P2536" i="7"/>
  <c r="P2537" i="7"/>
  <c r="P2538" i="7"/>
  <c r="P2539" i="7"/>
  <c r="P2540" i="7"/>
  <c r="P2541" i="7"/>
  <c r="P2542" i="7"/>
  <c r="P2543" i="7"/>
  <c r="P2544" i="7"/>
  <c r="P2545" i="7"/>
  <c r="P2546" i="7"/>
  <c r="P2547" i="7"/>
  <c r="P2548" i="7"/>
  <c r="P2549" i="7"/>
  <c r="P2550" i="7"/>
  <c r="P2551" i="7"/>
  <c r="P2552" i="7"/>
  <c r="P2553" i="7"/>
  <c r="P2554" i="7"/>
  <c r="P2555" i="7"/>
  <c r="P2556" i="7"/>
  <c r="P2557" i="7"/>
  <c r="P2558" i="7"/>
  <c r="P2559" i="7"/>
  <c r="P2560" i="7"/>
  <c r="P2561" i="7"/>
  <c r="P2562" i="7"/>
  <c r="P2563" i="7"/>
  <c r="P2564" i="7"/>
  <c r="P2565" i="7"/>
  <c r="P2566" i="7"/>
  <c r="P2567" i="7"/>
  <c r="P2568" i="7"/>
  <c r="P2569" i="7"/>
  <c r="P2570" i="7"/>
  <c r="P2571" i="7"/>
  <c r="P2572" i="7"/>
  <c r="P2573" i="7"/>
  <c r="P2574" i="7"/>
  <c r="P2575" i="7"/>
  <c r="P2576" i="7"/>
  <c r="P2577" i="7"/>
  <c r="P2578" i="7"/>
  <c r="P2579" i="7"/>
  <c r="P2580" i="7"/>
  <c r="P2581" i="7"/>
  <c r="P2582" i="7"/>
  <c r="P2583" i="7"/>
  <c r="P2584" i="7"/>
  <c r="P2585" i="7"/>
  <c r="P2586" i="7"/>
  <c r="P2587" i="7"/>
  <c r="P2588" i="7"/>
  <c r="P2589" i="7"/>
  <c r="P2590" i="7"/>
  <c r="P2591" i="7"/>
  <c r="P2592" i="7"/>
  <c r="P2593" i="7"/>
  <c r="P2594" i="7"/>
  <c r="P2595" i="7"/>
  <c r="P2596" i="7"/>
  <c r="P2597" i="7"/>
  <c r="P2598" i="7"/>
  <c r="P2599" i="7"/>
  <c r="P2600" i="7"/>
  <c r="P2601" i="7"/>
  <c r="P2602" i="7"/>
  <c r="P2603" i="7"/>
  <c r="P2604" i="7"/>
  <c r="P2605" i="7"/>
  <c r="P2606" i="7"/>
  <c r="P2607" i="7"/>
  <c r="P2608" i="7"/>
  <c r="P2609" i="7"/>
  <c r="P2610" i="7"/>
  <c r="P2611" i="7"/>
  <c r="P2612" i="7"/>
  <c r="P2613" i="7"/>
  <c r="P2614" i="7"/>
  <c r="P2615" i="7"/>
  <c r="P2616" i="7"/>
  <c r="P2617" i="7"/>
  <c r="P2618" i="7"/>
  <c r="P2619" i="7"/>
  <c r="P2620" i="7"/>
  <c r="P2621" i="7"/>
  <c r="P2622" i="7"/>
  <c r="P2623" i="7"/>
  <c r="P2624" i="7"/>
  <c r="P2625" i="7"/>
  <c r="P2626" i="7"/>
  <c r="P2627" i="7"/>
  <c r="P2628" i="7"/>
  <c r="P2629" i="7"/>
  <c r="P2630" i="7"/>
  <c r="P2631" i="7"/>
  <c r="P2632" i="7"/>
  <c r="P2633" i="7"/>
  <c r="P2634" i="7"/>
  <c r="P2635" i="7"/>
  <c r="P2636" i="7"/>
  <c r="P2637" i="7"/>
  <c r="P2638" i="7"/>
  <c r="P2639" i="7"/>
  <c r="P2640" i="7"/>
  <c r="P2641" i="7"/>
  <c r="P2642" i="7"/>
  <c r="P2643" i="7"/>
  <c r="P2644" i="7"/>
  <c r="P2645" i="7"/>
  <c r="P2646" i="7"/>
  <c r="P2647" i="7"/>
  <c r="P2648" i="7"/>
  <c r="P2649" i="7"/>
  <c r="P2650" i="7"/>
  <c r="P2651" i="7"/>
  <c r="P2652" i="7"/>
  <c r="P2653" i="7"/>
  <c r="P2654" i="7"/>
  <c r="P2655" i="7"/>
  <c r="P2656" i="7"/>
  <c r="P2657" i="7"/>
  <c r="P2658" i="7"/>
  <c r="P2659" i="7"/>
  <c r="P2660" i="7"/>
  <c r="P2661" i="7"/>
  <c r="P2662" i="7"/>
  <c r="P2663" i="7"/>
  <c r="P2664" i="7"/>
  <c r="P2665" i="7"/>
  <c r="P2666" i="7"/>
  <c r="P2667" i="7"/>
  <c r="P2668" i="7"/>
  <c r="P2669" i="7"/>
  <c r="P2670" i="7"/>
  <c r="P2671" i="7"/>
  <c r="P2672" i="7"/>
  <c r="P2673" i="7"/>
  <c r="P2674" i="7"/>
  <c r="P2675" i="7"/>
  <c r="P2676" i="7"/>
  <c r="P2677" i="7"/>
  <c r="P2678" i="7"/>
  <c r="P2679" i="7"/>
  <c r="P2680" i="7"/>
  <c r="P2681" i="7"/>
  <c r="P2682" i="7"/>
  <c r="P2683" i="7"/>
  <c r="P2684" i="7"/>
  <c r="P2685" i="7"/>
  <c r="P2686" i="7"/>
  <c r="P2687" i="7"/>
  <c r="P2688" i="7"/>
  <c r="P2689" i="7"/>
  <c r="P2690" i="7"/>
  <c r="P2691" i="7"/>
  <c r="P2692" i="7"/>
  <c r="P2693" i="7"/>
  <c r="P2694" i="7"/>
  <c r="P2695" i="7"/>
  <c r="P2696" i="7"/>
  <c r="P2697" i="7"/>
  <c r="P2698" i="7"/>
  <c r="P2699" i="7"/>
  <c r="P2700" i="7"/>
  <c r="P2701" i="7"/>
  <c r="P2702" i="7"/>
  <c r="P2703" i="7"/>
  <c r="P2704" i="7"/>
  <c r="P2705" i="7"/>
  <c r="P2706" i="7"/>
  <c r="P2707" i="7"/>
  <c r="P2708" i="7"/>
  <c r="P2709" i="7"/>
  <c r="P2710" i="7"/>
  <c r="P2711" i="7"/>
  <c r="P2712" i="7"/>
  <c r="P2713" i="7"/>
  <c r="P2714" i="7"/>
  <c r="P2715" i="7"/>
  <c r="P2716" i="7"/>
  <c r="P2717" i="7"/>
  <c r="P2718" i="7"/>
  <c r="P2719" i="7"/>
  <c r="P2720" i="7"/>
  <c r="P2721" i="7"/>
  <c r="P2722" i="7"/>
  <c r="P2723" i="7"/>
  <c r="P2724" i="7"/>
  <c r="P2725" i="7"/>
  <c r="P2726" i="7"/>
  <c r="P2727" i="7"/>
  <c r="P2728" i="7"/>
  <c r="P2729" i="7"/>
  <c r="P2730" i="7"/>
  <c r="P2731" i="7"/>
  <c r="P2732" i="7"/>
  <c r="P2733" i="7"/>
  <c r="P2734" i="7"/>
  <c r="P2735" i="7"/>
  <c r="P2736" i="7"/>
  <c r="P2737" i="7"/>
  <c r="P2738" i="7"/>
  <c r="P2739" i="7"/>
  <c r="P2740" i="7"/>
  <c r="P2741" i="7"/>
  <c r="P2742" i="7"/>
  <c r="P2743" i="7"/>
  <c r="P2744" i="7"/>
  <c r="P2745" i="7"/>
  <c r="P2746" i="7"/>
  <c r="P2747" i="7"/>
  <c r="P2748" i="7"/>
  <c r="P2749" i="7"/>
  <c r="P2750" i="7"/>
  <c r="P2751" i="7"/>
  <c r="P2752" i="7"/>
  <c r="P2753" i="7"/>
  <c r="P2754" i="7"/>
  <c r="P2755" i="7"/>
  <c r="P2756" i="7"/>
  <c r="P2757" i="7"/>
  <c r="P2758" i="7"/>
  <c r="P2759" i="7"/>
  <c r="P2760" i="7"/>
  <c r="P2761" i="7"/>
  <c r="P2762" i="7"/>
  <c r="P2763" i="7"/>
  <c r="P2764" i="7"/>
  <c r="P2765" i="7"/>
  <c r="P2766" i="7"/>
  <c r="P2767" i="7"/>
  <c r="P2768" i="7"/>
  <c r="P2769" i="7"/>
  <c r="P2770" i="7"/>
  <c r="P2771" i="7"/>
  <c r="P2772" i="7"/>
  <c r="P2773" i="7"/>
  <c r="P2774" i="7"/>
  <c r="P2775" i="7"/>
  <c r="P2776" i="7"/>
  <c r="P2777" i="7"/>
  <c r="P2778" i="7"/>
  <c r="P2779" i="7"/>
  <c r="P2780" i="7"/>
  <c r="P2781" i="7"/>
  <c r="P2782" i="7"/>
  <c r="P2783" i="7"/>
  <c r="P2784" i="7"/>
  <c r="P2785" i="7"/>
  <c r="P2786" i="7"/>
  <c r="P2787" i="7"/>
  <c r="P2788" i="7"/>
  <c r="P2789" i="7"/>
  <c r="P2790" i="7"/>
  <c r="P2791" i="7"/>
  <c r="P2792" i="7"/>
  <c r="P2793" i="7"/>
  <c r="P2794" i="7"/>
  <c r="P2795" i="7"/>
  <c r="P2796" i="7"/>
  <c r="P2797" i="7"/>
  <c r="P2798" i="7"/>
  <c r="P2799" i="7"/>
  <c r="P2800" i="7"/>
  <c r="P2801" i="7"/>
  <c r="P2802" i="7"/>
  <c r="P2803" i="7"/>
  <c r="P2804" i="7"/>
  <c r="P2805" i="7"/>
  <c r="P2806" i="7"/>
  <c r="P2807" i="7"/>
  <c r="P2808" i="7"/>
  <c r="P2809" i="7"/>
  <c r="P2810" i="7"/>
  <c r="P2811" i="7"/>
  <c r="P2812" i="7"/>
  <c r="P2813" i="7"/>
  <c r="P2814" i="7"/>
  <c r="P2815" i="7"/>
  <c r="P2816" i="7"/>
  <c r="P2817" i="7"/>
  <c r="P2818" i="7"/>
  <c r="P2819" i="7"/>
  <c r="P2820" i="7"/>
  <c r="P2821" i="7"/>
  <c r="P2822" i="7"/>
  <c r="P2823" i="7"/>
  <c r="P2824" i="7"/>
  <c r="P2825" i="7"/>
  <c r="P2826" i="7"/>
  <c r="P2827" i="7"/>
  <c r="P2828" i="7"/>
  <c r="P2829" i="7"/>
  <c r="P2830" i="7"/>
  <c r="P2831" i="7"/>
  <c r="P2832" i="7"/>
  <c r="P2833" i="7"/>
  <c r="P2834" i="7"/>
  <c r="P2835" i="7"/>
  <c r="P2836" i="7"/>
  <c r="P2837" i="7"/>
  <c r="P2838" i="7"/>
  <c r="P2839" i="7"/>
  <c r="P2840" i="7"/>
  <c r="P2841" i="7"/>
  <c r="P2842" i="7"/>
  <c r="P2843" i="7"/>
  <c r="P2844" i="7"/>
  <c r="P2845" i="7"/>
  <c r="P2846" i="7"/>
  <c r="P2847" i="7"/>
  <c r="P2848" i="7"/>
  <c r="P2849" i="7"/>
  <c r="P2850" i="7"/>
  <c r="P2851" i="7"/>
  <c r="P2852" i="7"/>
  <c r="P2853" i="7"/>
  <c r="P2854" i="7"/>
  <c r="P2855" i="7"/>
  <c r="P2856" i="7"/>
  <c r="P2857" i="7"/>
  <c r="P2858" i="7"/>
  <c r="P2859" i="7"/>
  <c r="P2860" i="7"/>
  <c r="P2861" i="7"/>
  <c r="P2862" i="7"/>
  <c r="P2863" i="7"/>
  <c r="P2864" i="7"/>
  <c r="P2865" i="7"/>
  <c r="P2866" i="7"/>
  <c r="P2867" i="7"/>
  <c r="P2868" i="7"/>
  <c r="P2869" i="7"/>
  <c r="P2870" i="7"/>
  <c r="P2871" i="7"/>
  <c r="P2872" i="7"/>
  <c r="P2873" i="7"/>
  <c r="P2874" i="7"/>
  <c r="P2875" i="7"/>
  <c r="P2876" i="7"/>
  <c r="P2877" i="7"/>
  <c r="P2878" i="7"/>
  <c r="P2879" i="7"/>
  <c r="P2880" i="7"/>
  <c r="P2881" i="7"/>
  <c r="P2882" i="7"/>
  <c r="P2883" i="7"/>
  <c r="P2884" i="7"/>
  <c r="P2885" i="7"/>
  <c r="P2886" i="7"/>
  <c r="P2887" i="7"/>
  <c r="P2888" i="7"/>
  <c r="P2889" i="7"/>
  <c r="P2890" i="7"/>
  <c r="P2891" i="7"/>
  <c r="P2892" i="7"/>
  <c r="P2893" i="7"/>
  <c r="P2894" i="7"/>
  <c r="P2895" i="7"/>
  <c r="P2896" i="7"/>
  <c r="P2897" i="7"/>
  <c r="P2898" i="7"/>
  <c r="P2899" i="7"/>
  <c r="P2900" i="7"/>
  <c r="P2901" i="7"/>
  <c r="P2902" i="7"/>
  <c r="P2903" i="7"/>
  <c r="P2904" i="7"/>
  <c r="P2905" i="7"/>
  <c r="P2906" i="7"/>
  <c r="P2907" i="7"/>
  <c r="P2908" i="7"/>
  <c r="P2909" i="7"/>
  <c r="P2910" i="7"/>
  <c r="P2911" i="7"/>
  <c r="P2912" i="7"/>
  <c r="P2913" i="7"/>
  <c r="P2914" i="7"/>
  <c r="P2915" i="7"/>
  <c r="P2916" i="7"/>
  <c r="P2917" i="7"/>
  <c r="P2918" i="7"/>
  <c r="P2919" i="7"/>
  <c r="P2920" i="7"/>
  <c r="P2921" i="7"/>
  <c r="P2922" i="7"/>
  <c r="P2923" i="7"/>
  <c r="P2924" i="7"/>
  <c r="P2925" i="7"/>
  <c r="P2926" i="7"/>
  <c r="P2927" i="7"/>
  <c r="P2928" i="7"/>
  <c r="P2929" i="7"/>
  <c r="P2930" i="7"/>
  <c r="P2931" i="7"/>
  <c r="P2932" i="7"/>
  <c r="P2933" i="7"/>
  <c r="P2934" i="7"/>
  <c r="P2935" i="7"/>
  <c r="P2936" i="7"/>
  <c r="P2937" i="7"/>
  <c r="P2938" i="7"/>
  <c r="P2939" i="7"/>
  <c r="P2940" i="7"/>
  <c r="P2941" i="7"/>
  <c r="P2942" i="7"/>
  <c r="P2943" i="7"/>
  <c r="P2944" i="7"/>
  <c r="P2945" i="7"/>
  <c r="P2946" i="7"/>
  <c r="P2947" i="7"/>
  <c r="P2948" i="7"/>
  <c r="P2949" i="7"/>
  <c r="P2950" i="7"/>
  <c r="P2951" i="7"/>
  <c r="P2952" i="7"/>
  <c r="P2953" i="7"/>
  <c r="P2954" i="7"/>
  <c r="P2955" i="7"/>
  <c r="P2956" i="7"/>
  <c r="P2957" i="7"/>
  <c r="P2958" i="7"/>
  <c r="P2959" i="7"/>
  <c r="P2960" i="7"/>
  <c r="P2961" i="7"/>
  <c r="P2962" i="7"/>
  <c r="P2963" i="7"/>
  <c r="P2964" i="7"/>
  <c r="P2965" i="7"/>
  <c r="P2966" i="7"/>
  <c r="P2967" i="7"/>
  <c r="P2968" i="7"/>
  <c r="P2969" i="7"/>
  <c r="P2970" i="7"/>
  <c r="P2971" i="7"/>
  <c r="P2972" i="7"/>
  <c r="P2973" i="7"/>
  <c r="P2974" i="7"/>
  <c r="P2975" i="7"/>
  <c r="P2976" i="7"/>
  <c r="P2977" i="7"/>
  <c r="P2978" i="7"/>
  <c r="P2979" i="7"/>
  <c r="P2980" i="7"/>
  <c r="P2981" i="7"/>
  <c r="P2982" i="7"/>
  <c r="P2983" i="7"/>
  <c r="P2984" i="7"/>
  <c r="P2985" i="7"/>
  <c r="P2986" i="7"/>
  <c r="P2987" i="7"/>
  <c r="P2988" i="7"/>
  <c r="P2989" i="7"/>
  <c r="P2990" i="7"/>
  <c r="P2991" i="7"/>
  <c r="P2992" i="7"/>
  <c r="P2993" i="7"/>
  <c r="P2994" i="7"/>
  <c r="P2995" i="7"/>
  <c r="P2996" i="7"/>
  <c r="P2997" i="7"/>
  <c r="P2998" i="7"/>
  <c r="P2999" i="7"/>
  <c r="P3000" i="7"/>
  <c r="P3001" i="7"/>
  <c r="P3002" i="7"/>
  <c r="P3003" i="7"/>
  <c r="P3004" i="7"/>
  <c r="P3005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880" i="7"/>
  <c r="O2881" i="7"/>
  <c r="O2882" i="7"/>
  <c r="O2883" i="7"/>
  <c r="O2884" i="7"/>
  <c r="O2885" i="7"/>
  <c r="O2886" i="7"/>
  <c r="O2887" i="7"/>
  <c r="O2888" i="7"/>
  <c r="O2889" i="7"/>
  <c r="O2890" i="7"/>
  <c r="O2891" i="7"/>
  <c r="O2892" i="7"/>
  <c r="O2893" i="7"/>
  <c r="O2894" i="7"/>
  <c r="O2895" i="7"/>
  <c r="O2896" i="7"/>
  <c r="O2897" i="7"/>
  <c r="O2898" i="7"/>
  <c r="O2899" i="7"/>
  <c r="O2900" i="7"/>
  <c r="O2901" i="7"/>
  <c r="O2902" i="7"/>
  <c r="O2903" i="7"/>
  <c r="O2904" i="7"/>
  <c r="O2905" i="7"/>
  <c r="O2906" i="7"/>
  <c r="O2907" i="7"/>
  <c r="O2908" i="7"/>
  <c r="O2909" i="7"/>
  <c r="O2910" i="7"/>
  <c r="O2911" i="7"/>
  <c r="O2912" i="7"/>
  <c r="O2913" i="7"/>
  <c r="O2914" i="7"/>
  <c r="O2915" i="7"/>
  <c r="O2916" i="7"/>
  <c r="O2917" i="7"/>
  <c r="O2918" i="7"/>
  <c r="O2919" i="7"/>
  <c r="O2920" i="7"/>
  <c r="O2921" i="7"/>
  <c r="O2922" i="7"/>
  <c r="O2923" i="7"/>
  <c r="O2924" i="7"/>
  <c r="O2925" i="7"/>
  <c r="O2926" i="7"/>
  <c r="O2927" i="7"/>
  <c r="O2928" i="7"/>
  <c r="O2929" i="7"/>
  <c r="O2930" i="7"/>
  <c r="O2931" i="7"/>
  <c r="O2932" i="7"/>
  <c r="O2933" i="7"/>
  <c r="O2934" i="7"/>
  <c r="O2935" i="7"/>
  <c r="O2936" i="7"/>
  <c r="O2937" i="7"/>
  <c r="O2938" i="7"/>
  <c r="O2939" i="7"/>
  <c r="O2940" i="7"/>
  <c r="O2941" i="7"/>
  <c r="O2942" i="7"/>
  <c r="O2943" i="7"/>
  <c r="O2944" i="7"/>
  <c r="O2945" i="7"/>
  <c r="O2946" i="7"/>
  <c r="O2947" i="7"/>
  <c r="O2948" i="7"/>
  <c r="O2949" i="7"/>
  <c r="O2950" i="7"/>
  <c r="O2951" i="7"/>
  <c r="O2952" i="7"/>
  <c r="O2953" i="7"/>
  <c r="O2954" i="7"/>
  <c r="O2955" i="7"/>
  <c r="O2956" i="7"/>
  <c r="O2957" i="7"/>
  <c r="O2958" i="7"/>
  <c r="O2959" i="7"/>
  <c r="O2960" i="7"/>
  <c r="O2961" i="7"/>
  <c r="O2962" i="7"/>
  <c r="O2963" i="7"/>
  <c r="O2964" i="7"/>
  <c r="O2965" i="7"/>
  <c r="O2966" i="7"/>
  <c r="O2967" i="7"/>
  <c r="O2968" i="7"/>
  <c r="O2969" i="7"/>
  <c r="O2970" i="7"/>
  <c r="O2971" i="7"/>
  <c r="O2972" i="7"/>
  <c r="O2973" i="7"/>
  <c r="O2974" i="7"/>
  <c r="O2975" i="7"/>
  <c r="O2976" i="7"/>
  <c r="O2977" i="7"/>
  <c r="O2978" i="7"/>
  <c r="O2979" i="7"/>
  <c r="O2980" i="7"/>
  <c r="O2981" i="7"/>
  <c r="O2982" i="7"/>
  <c r="O2983" i="7"/>
  <c r="O2984" i="7"/>
  <c r="O2985" i="7"/>
  <c r="O2986" i="7"/>
  <c r="O2987" i="7"/>
  <c r="O2988" i="7"/>
  <c r="O2989" i="7"/>
  <c r="O2990" i="7"/>
  <c r="O2991" i="7"/>
  <c r="O2992" i="7"/>
  <c r="O2993" i="7"/>
  <c r="O2994" i="7"/>
  <c r="O2995" i="7"/>
  <c r="O2996" i="7"/>
  <c r="O2997" i="7"/>
  <c r="O2998" i="7"/>
  <c r="O2999" i="7"/>
  <c r="O3000" i="7"/>
  <c r="O3001" i="7"/>
  <c r="O3002" i="7"/>
  <c r="O3003" i="7"/>
  <c r="O3004" i="7"/>
  <c r="O3005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8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2337" i="7"/>
  <c r="K2338" i="7"/>
  <c r="K2339" i="7"/>
  <c r="K2340" i="7"/>
  <c r="K2341" i="7"/>
  <c r="K2342" i="7"/>
  <c r="K2343" i="7"/>
  <c r="K2344" i="7"/>
  <c r="K2345" i="7"/>
  <c r="K2346" i="7"/>
  <c r="K2347" i="7"/>
  <c r="K2348" i="7"/>
  <c r="K2349" i="7"/>
  <c r="K2350" i="7"/>
  <c r="K2351" i="7"/>
  <c r="K2352" i="7"/>
  <c r="K2353" i="7"/>
  <c r="K2354" i="7"/>
  <c r="K2355" i="7"/>
  <c r="K2356" i="7"/>
  <c r="K2357" i="7"/>
  <c r="K2358" i="7"/>
  <c r="K2359" i="7"/>
  <c r="K2360" i="7"/>
  <c r="K2361" i="7"/>
  <c r="K2362" i="7"/>
  <c r="K2363" i="7"/>
  <c r="K2364" i="7"/>
  <c r="K2365" i="7"/>
  <c r="K2366" i="7"/>
  <c r="K2367" i="7"/>
  <c r="K2368" i="7"/>
  <c r="K2369" i="7"/>
  <c r="K2370" i="7"/>
  <c r="K2371" i="7"/>
  <c r="K2372" i="7"/>
  <c r="K2373" i="7"/>
  <c r="K2374" i="7"/>
  <c r="K2375" i="7"/>
  <c r="K2376" i="7"/>
  <c r="K2377" i="7"/>
  <c r="K2378" i="7"/>
  <c r="K2379" i="7"/>
  <c r="K2380" i="7"/>
  <c r="K2381" i="7"/>
  <c r="K2382" i="7"/>
  <c r="K2383" i="7"/>
  <c r="K2384" i="7"/>
  <c r="K2385" i="7"/>
  <c r="K2386" i="7"/>
  <c r="K2387" i="7"/>
  <c r="K2388" i="7"/>
  <c r="K2389" i="7"/>
  <c r="K2390" i="7"/>
  <c r="K2391" i="7"/>
  <c r="K2392" i="7"/>
  <c r="K2393" i="7"/>
  <c r="K2394" i="7"/>
  <c r="K2395" i="7"/>
  <c r="K2396" i="7"/>
  <c r="K2397" i="7"/>
  <c r="K2398" i="7"/>
  <c r="K2399" i="7"/>
  <c r="K2400" i="7"/>
  <c r="K2401" i="7"/>
  <c r="K2402" i="7"/>
  <c r="K2403" i="7"/>
  <c r="K2404" i="7"/>
  <c r="K2405" i="7"/>
  <c r="K2406" i="7"/>
  <c r="K2407" i="7"/>
  <c r="K2408" i="7"/>
  <c r="K2409" i="7"/>
  <c r="K2410" i="7"/>
  <c r="K2411" i="7"/>
  <c r="K2412" i="7"/>
  <c r="K2413" i="7"/>
  <c r="K2414" i="7"/>
  <c r="K2415" i="7"/>
  <c r="K2416" i="7"/>
  <c r="K2417" i="7"/>
  <c r="K2418" i="7"/>
  <c r="K2419" i="7"/>
  <c r="K2420" i="7"/>
  <c r="K2421" i="7"/>
  <c r="K2422" i="7"/>
  <c r="K2423" i="7"/>
  <c r="K2424" i="7"/>
  <c r="K2425" i="7"/>
  <c r="K2426" i="7"/>
  <c r="K2427" i="7"/>
  <c r="K2428" i="7"/>
  <c r="K2429" i="7"/>
  <c r="K2430" i="7"/>
  <c r="K2431" i="7"/>
  <c r="K2432" i="7"/>
  <c r="K2433" i="7"/>
  <c r="K2434" i="7"/>
  <c r="K2435" i="7"/>
  <c r="K2436" i="7"/>
  <c r="K2437" i="7"/>
  <c r="K2438" i="7"/>
  <c r="K2439" i="7"/>
  <c r="K2440" i="7"/>
  <c r="K2441" i="7"/>
  <c r="K2442" i="7"/>
  <c r="K2443" i="7"/>
  <c r="K2444" i="7"/>
  <c r="K2445" i="7"/>
  <c r="K2446" i="7"/>
  <c r="K2447" i="7"/>
  <c r="K2448" i="7"/>
  <c r="K2449" i="7"/>
  <c r="K2450" i="7"/>
  <c r="K2451" i="7"/>
  <c r="K2452" i="7"/>
  <c r="K2453" i="7"/>
  <c r="K2454" i="7"/>
  <c r="K2455" i="7"/>
  <c r="K2456" i="7"/>
  <c r="K2457" i="7"/>
  <c r="K2458" i="7"/>
  <c r="K2459" i="7"/>
  <c r="K2460" i="7"/>
  <c r="K2461" i="7"/>
  <c r="K2462" i="7"/>
  <c r="K2463" i="7"/>
  <c r="K2464" i="7"/>
  <c r="K2465" i="7"/>
  <c r="K2466" i="7"/>
  <c r="K2467" i="7"/>
  <c r="K2468" i="7"/>
  <c r="K2469" i="7"/>
  <c r="K2470" i="7"/>
  <c r="K2471" i="7"/>
  <c r="K2472" i="7"/>
  <c r="K2473" i="7"/>
  <c r="K2474" i="7"/>
  <c r="K2475" i="7"/>
  <c r="K2476" i="7"/>
  <c r="K2477" i="7"/>
  <c r="K2478" i="7"/>
  <c r="K2479" i="7"/>
  <c r="K2480" i="7"/>
  <c r="K2481" i="7"/>
  <c r="K2482" i="7"/>
  <c r="K2483" i="7"/>
  <c r="K2484" i="7"/>
  <c r="K2485" i="7"/>
  <c r="K2486" i="7"/>
  <c r="K2487" i="7"/>
  <c r="K2488" i="7"/>
  <c r="K2489" i="7"/>
  <c r="K2490" i="7"/>
  <c r="K2491" i="7"/>
  <c r="K2492" i="7"/>
  <c r="K2493" i="7"/>
  <c r="K2494" i="7"/>
  <c r="K2495" i="7"/>
  <c r="K2496" i="7"/>
  <c r="K2497" i="7"/>
  <c r="K2498" i="7"/>
  <c r="K2499" i="7"/>
  <c r="K2500" i="7"/>
  <c r="K2501" i="7"/>
  <c r="K2502" i="7"/>
  <c r="K2503" i="7"/>
  <c r="K2504" i="7"/>
  <c r="K2505" i="7"/>
  <c r="K2506" i="7"/>
  <c r="K2507" i="7"/>
  <c r="K2508" i="7"/>
  <c r="K2509" i="7"/>
  <c r="K2510" i="7"/>
  <c r="K2511" i="7"/>
  <c r="K2512" i="7"/>
  <c r="K2513" i="7"/>
  <c r="K2514" i="7"/>
  <c r="K2515" i="7"/>
  <c r="K2516" i="7"/>
  <c r="K2517" i="7"/>
  <c r="K2518" i="7"/>
  <c r="K2519" i="7"/>
  <c r="K2520" i="7"/>
  <c r="K2521" i="7"/>
  <c r="K2522" i="7"/>
  <c r="K2523" i="7"/>
  <c r="K2524" i="7"/>
  <c r="K2525" i="7"/>
  <c r="K2526" i="7"/>
  <c r="K2527" i="7"/>
  <c r="K2528" i="7"/>
  <c r="K2529" i="7"/>
  <c r="K2530" i="7"/>
  <c r="K2531" i="7"/>
  <c r="K2532" i="7"/>
  <c r="K2533" i="7"/>
  <c r="K2534" i="7"/>
  <c r="K2535" i="7"/>
  <c r="K2536" i="7"/>
  <c r="K2537" i="7"/>
  <c r="K2538" i="7"/>
  <c r="K2539" i="7"/>
  <c r="K2540" i="7"/>
  <c r="K2541" i="7"/>
  <c r="K2542" i="7"/>
  <c r="K2543" i="7"/>
  <c r="K2544" i="7"/>
  <c r="K2545" i="7"/>
  <c r="K2546" i="7"/>
  <c r="K2547" i="7"/>
  <c r="K2548" i="7"/>
  <c r="K2549" i="7"/>
  <c r="K2550" i="7"/>
  <c r="K2551" i="7"/>
  <c r="K2552" i="7"/>
  <c r="K2553" i="7"/>
  <c r="K2554" i="7"/>
  <c r="K2555" i="7"/>
  <c r="K2556" i="7"/>
  <c r="K2557" i="7"/>
  <c r="K2558" i="7"/>
  <c r="K2559" i="7"/>
  <c r="K2560" i="7"/>
  <c r="K2561" i="7"/>
  <c r="K2562" i="7"/>
  <c r="K2563" i="7"/>
  <c r="K2564" i="7"/>
  <c r="K2565" i="7"/>
  <c r="K2566" i="7"/>
  <c r="K2567" i="7"/>
  <c r="K2568" i="7"/>
  <c r="K2569" i="7"/>
  <c r="K2570" i="7"/>
  <c r="K2571" i="7"/>
  <c r="K2572" i="7"/>
  <c r="K2573" i="7"/>
  <c r="K2574" i="7"/>
  <c r="K2575" i="7"/>
  <c r="K2576" i="7"/>
  <c r="K2577" i="7"/>
  <c r="K2578" i="7"/>
  <c r="K2579" i="7"/>
  <c r="K2580" i="7"/>
  <c r="K2581" i="7"/>
  <c r="K2582" i="7"/>
  <c r="K2583" i="7"/>
  <c r="K2584" i="7"/>
  <c r="K2585" i="7"/>
  <c r="K2586" i="7"/>
  <c r="K2587" i="7"/>
  <c r="K2588" i="7"/>
  <c r="K2589" i="7"/>
  <c r="K2590" i="7"/>
  <c r="K2591" i="7"/>
  <c r="K2592" i="7"/>
  <c r="K2593" i="7"/>
  <c r="K2594" i="7"/>
  <c r="K2595" i="7"/>
  <c r="K2596" i="7"/>
  <c r="K2597" i="7"/>
  <c r="K2598" i="7"/>
  <c r="K2599" i="7"/>
  <c r="K2600" i="7"/>
  <c r="K2601" i="7"/>
  <c r="K2602" i="7"/>
  <c r="K2603" i="7"/>
  <c r="K2604" i="7"/>
  <c r="K2605" i="7"/>
  <c r="K2606" i="7"/>
  <c r="K2607" i="7"/>
  <c r="K2608" i="7"/>
  <c r="K2609" i="7"/>
  <c r="K2610" i="7"/>
  <c r="K2611" i="7"/>
  <c r="K2612" i="7"/>
  <c r="K2613" i="7"/>
  <c r="K2614" i="7"/>
  <c r="K2615" i="7"/>
  <c r="K2616" i="7"/>
  <c r="K2617" i="7"/>
  <c r="K2618" i="7"/>
  <c r="K2619" i="7"/>
  <c r="K2620" i="7"/>
  <c r="K2621" i="7"/>
  <c r="K2622" i="7"/>
  <c r="K2623" i="7"/>
  <c r="K2624" i="7"/>
  <c r="K2625" i="7"/>
  <c r="K2626" i="7"/>
  <c r="K2627" i="7"/>
  <c r="K2628" i="7"/>
  <c r="K2629" i="7"/>
  <c r="K2630" i="7"/>
  <c r="K2631" i="7"/>
  <c r="K2632" i="7"/>
  <c r="K2633" i="7"/>
  <c r="K2634" i="7"/>
  <c r="K2635" i="7"/>
  <c r="K2636" i="7"/>
  <c r="K2637" i="7"/>
  <c r="K2638" i="7"/>
  <c r="K2639" i="7"/>
  <c r="K2640" i="7"/>
  <c r="K2641" i="7"/>
  <c r="K2642" i="7"/>
  <c r="K2643" i="7"/>
  <c r="K2644" i="7"/>
  <c r="K2645" i="7"/>
  <c r="K2646" i="7"/>
  <c r="K2647" i="7"/>
  <c r="K2648" i="7"/>
  <c r="K2649" i="7"/>
  <c r="K2650" i="7"/>
  <c r="K2651" i="7"/>
  <c r="K2652" i="7"/>
  <c r="K2653" i="7"/>
  <c r="K2654" i="7"/>
  <c r="K2655" i="7"/>
  <c r="K2656" i="7"/>
  <c r="K2657" i="7"/>
  <c r="K2658" i="7"/>
  <c r="K2659" i="7"/>
  <c r="K2660" i="7"/>
  <c r="K2661" i="7"/>
  <c r="K2662" i="7"/>
  <c r="K2663" i="7"/>
  <c r="K2664" i="7"/>
  <c r="K2665" i="7"/>
  <c r="K2666" i="7"/>
  <c r="K2667" i="7"/>
  <c r="K2668" i="7"/>
  <c r="K2669" i="7"/>
  <c r="K2670" i="7"/>
  <c r="K2671" i="7"/>
  <c r="K2672" i="7"/>
  <c r="K2673" i="7"/>
  <c r="K2674" i="7"/>
  <c r="K2675" i="7"/>
  <c r="K2676" i="7"/>
  <c r="K2677" i="7"/>
  <c r="K2678" i="7"/>
  <c r="K2679" i="7"/>
  <c r="K2680" i="7"/>
  <c r="K2681" i="7"/>
  <c r="K2682" i="7"/>
  <c r="K2683" i="7"/>
  <c r="K2684" i="7"/>
  <c r="K2685" i="7"/>
  <c r="K2686" i="7"/>
  <c r="K2687" i="7"/>
  <c r="K2688" i="7"/>
  <c r="K2689" i="7"/>
  <c r="K2690" i="7"/>
  <c r="K2691" i="7"/>
  <c r="K2692" i="7"/>
  <c r="K2693" i="7"/>
  <c r="K2694" i="7"/>
  <c r="K2695" i="7"/>
  <c r="K2696" i="7"/>
  <c r="K2697" i="7"/>
  <c r="K2698" i="7"/>
  <c r="K2699" i="7"/>
  <c r="K2700" i="7"/>
  <c r="K2701" i="7"/>
  <c r="K2702" i="7"/>
  <c r="K2703" i="7"/>
  <c r="K2704" i="7"/>
  <c r="K2705" i="7"/>
  <c r="K2706" i="7"/>
  <c r="K2707" i="7"/>
  <c r="K2708" i="7"/>
  <c r="K2709" i="7"/>
  <c r="K2710" i="7"/>
  <c r="K2711" i="7"/>
  <c r="K2712" i="7"/>
  <c r="K2713" i="7"/>
  <c r="K2714" i="7"/>
  <c r="K2715" i="7"/>
  <c r="K2716" i="7"/>
  <c r="K2717" i="7"/>
  <c r="K2718" i="7"/>
  <c r="K2719" i="7"/>
  <c r="K2720" i="7"/>
  <c r="K2721" i="7"/>
  <c r="K2722" i="7"/>
  <c r="K2723" i="7"/>
  <c r="K2724" i="7"/>
  <c r="K2725" i="7"/>
  <c r="K2726" i="7"/>
  <c r="K2727" i="7"/>
  <c r="K2728" i="7"/>
  <c r="K2729" i="7"/>
  <c r="K2730" i="7"/>
  <c r="K2731" i="7"/>
  <c r="K2732" i="7"/>
  <c r="K2733" i="7"/>
  <c r="K2734" i="7"/>
  <c r="K2735" i="7"/>
  <c r="K2736" i="7"/>
  <c r="K2737" i="7"/>
  <c r="K2738" i="7"/>
  <c r="K2739" i="7"/>
  <c r="K2740" i="7"/>
  <c r="K2741" i="7"/>
  <c r="K2742" i="7"/>
  <c r="K2743" i="7"/>
  <c r="K2744" i="7"/>
  <c r="K2745" i="7"/>
  <c r="K2746" i="7"/>
  <c r="K2747" i="7"/>
  <c r="K2748" i="7"/>
  <c r="K2749" i="7"/>
  <c r="K2750" i="7"/>
  <c r="K2751" i="7"/>
  <c r="K2752" i="7"/>
  <c r="K2753" i="7"/>
  <c r="K2754" i="7"/>
  <c r="K2755" i="7"/>
  <c r="K2756" i="7"/>
  <c r="K2757" i="7"/>
  <c r="K2758" i="7"/>
  <c r="K2759" i="7"/>
  <c r="K2760" i="7"/>
  <c r="K2761" i="7"/>
  <c r="K2762" i="7"/>
  <c r="K2763" i="7"/>
  <c r="K2764" i="7"/>
  <c r="K2765" i="7"/>
  <c r="K2766" i="7"/>
  <c r="K2767" i="7"/>
  <c r="K2768" i="7"/>
  <c r="K2769" i="7"/>
  <c r="K2770" i="7"/>
  <c r="K2771" i="7"/>
  <c r="K2772" i="7"/>
  <c r="K2773" i="7"/>
  <c r="K2774" i="7"/>
  <c r="K2775" i="7"/>
  <c r="K2776" i="7"/>
  <c r="K2777" i="7"/>
  <c r="K2778" i="7"/>
  <c r="K2779" i="7"/>
  <c r="K2780" i="7"/>
  <c r="K2781" i="7"/>
  <c r="K2782" i="7"/>
  <c r="K2783" i="7"/>
  <c r="K2784" i="7"/>
  <c r="K2785" i="7"/>
  <c r="K2786" i="7"/>
  <c r="K2787" i="7"/>
  <c r="K2788" i="7"/>
  <c r="K2789" i="7"/>
  <c r="K2790" i="7"/>
  <c r="K2791" i="7"/>
  <c r="K2792" i="7"/>
  <c r="K2793" i="7"/>
  <c r="K2794" i="7"/>
  <c r="K2795" i="7"/>
  <c r="K2796" i="7"/>
  <c r="K2797" i="7"/>
  <c r="K2798" i="7"/>
  <c r="K2799" i="7"/>
  <c r="K2800" i="7"/>
  <c r="K2801" i="7"/>
  <c r="K2802" i="7"/>
  <c r="K2803" i="7"/>
  <c r="K2804" i="7"/>
  <c r="K2805" i="7"/>
  <c r="K2806" i="7"/>
  <c r="K2807" i="7"/>
  <c r="K2808" i="7"/>
  <c r="K2809" i="7"/>
  <c r="K2810" i="7"/>
  <c r="K2811" i="7"/>
  <c r="K2812" i="7"/>
  <c r="K2813" i="7"/>
  <c r="K2814" i="7"/>
  <c r="K2815" i="7"/>
  <c r="K2816" i="7"/>
  <c r="K2817" i="7"/>
  <c r="K2818" i="7"/>
  <c r="K2819" i="7"/>
  <c r="K2820" i="7"/>
  <c r="K2821" i="7"/>
  <c r="K2822" i="7"/>
  <c r="K2823" i="7"/>
  <c r="K2824" i="7"/>
  <c r="K2825" i="7"/>
  <c r="K2826" i="7"/>
  <c r="K2827" i="7"/>
  <c r="K2828" i="7"/>
  <c r="K2829" i="7"/>
  <c r="K2830" i="7"/>
  <c r="K2831" i="7"/>
  <c r="K2832" i="7"/>
  <c r="K2833" i="7"/>
  <c r="K2834" i="7"/>
  <c r="K2835" i="7"/>
  <c r="K2836" i="7"/>
  <c r="K2837" i="7"/>
  <c r="K2838" i="7"/>
  <c r="K2839" i="7"/>
  <c r="K2840" i="7"/>
  <c r="K2841" i="7"/>
  <c r="K2842" i="7"/>
  <c r="K2843" i="7"/>
  <c r="K2844" i="7"/>
  <c r="K2845" i="7"/>
  <c r="K2846" i="7"/>
  <c r="K2847" i="7"/>
  <c r="K2848" i="7"/>
  <c r="K2849" i="7"/>
  <c r="K2850" i="7"/>
  <c r="K2851" i="7"/>
  <c r="K2852" i="7"/>
  <c r="K2853" i="7"/>
  <c r="K2854" i="7"/>
  <c r="K2855" i="7"/>
  <c r="K2856" i="7"/>
  <c r="K2857" i="7"/>
  <c r="K2858" i="7"/>
  <c r="K2859" i="7"/>
  <c r="K2860" i="7"/>
  <c r="K2861" i="7"/>
  <c r="K2862" i="7"/>
  <c r="K2863" i="7"/>
  <c r="K2864" i="7"/>
  <c r="K2865" i="7"/>
  <c r="K2866" i="7"/>
  <c r="K2867" i="7"/>
  <c r="K2868" i="7"/>
  <c r="K2869" i="7"/>
  <c r="K2870" i="7"/>
  <c r="K2871" i="7"/>
  <c r="K2872" i="7"/>
  <c r="K2873" i="7"/>
  <c r="K2874" i="7"/>
  <c r="K2875" i="7"/>
  <c r="K2876" i="7"/>
  <c r="K2877" i="7"/>
  <c r="K2878" i="7"/>
  <c r="K2879" i="7"/>
  <c r="K2880" i="7"/>
  <c r="K2881" i="7"/>
  <c r="K2882" i="7"/>
  <c r="K2883" i="7"/>
  <c r="K2884" i="7"/>
  <c r="K2885" i="7"/>
  <c r="K2886" i="7"/>
  <c r="K2887" i="7"/>
  <c r="K2888" i="7"/>
  <c r="K2889" i="7"/>
  <c r="K2890" i="7"/>
  <c r="K2891" i="7"/>
  <c r="K2892" i="7"/>
  <c r="K2893" i="7"/>
  <c r="K2894" i="7"/>
  <c r="K2895" i="7"/>
  <c r="K2896" i="7"/>
  <c r="K2897" i="7"/>
  <c r="K2898" i="7"/>
  <c r="K2899" i="7"/>
  <c r="K2900" i="7"/>
  <c r="K2901" i="7"/>
  <c r="K2902" i="7"/>
  <c r="K2903" i="7"/>
  <c r="K2904" i="7"/>
  <c r="K2905" i="7"/>
  <c r="K2906" i="7"/>
  <c r="K2907" i="7"/>
  <c r="K2908" i="7"/>
  <c r="K2909" i="7"/>
  <c r="K2910" i="7"/>
  <c r="K2911" i="7"/>
  <c r="K2912" i="7"/>
  <c r="K2913" i="7"/>
  <c r="K2914" i="7"/>
  <c r="K2915" i="7"/>
  <c r="K2916" i="7"/>
  <c r="K2917" i="7"/>
  <c r="K2918" i="7"/>
  <c r="K2919" i="7"/>
  <c r="K2920" i="7"/>
  <c r="K2921" i="7"/>
  <c r="K2922" i="7"/>
  <c r="K2923" i="7"/>
  <c r="K2924" i="7"/>
  <c r="K2925" i="7"/>
  <c r="K2926" i="7"/>
  <c r="K2927" i="7"/>
  <c r="K2928" i="7"/>
  <c r="K2929" i="7"/>
  <c r="K2930" i="7"/>
  <c r="K2931" i="7"/>
  <c r="K2932" i="7"/>
  <c r="K2933" i="7"/>
  <c r="K2934" i="7"/>
  <c r="K2935" i="7"/>
  <c r="K2936" i="7"/>
  <c r="K2937" i="7"/>
  <c r="K2938" i="7"/>
  <c r="K2939" i="7"/>
  <c r="K2940" i="7"/>
  <c r="K2941" i="7"/>
  <c r="K2942" i="7"/>
  <c r="K2943" i="7"/>
  <c r="K2944" i="7"/>
  <c r="K2945" i="7"/>
  <c r="K2946" i="7"/>
  <c r="K2947" i="7"/>
  <c r="K2948" i="7"/>
  <c r="K2949" i="7"/>
  <c r="K2950" i="7"/>
  <c r="K2951" i="7"/>
  <c r="K2952" i="7"/>
  <c r="K2953" i="7"/>
  <c r="K2954" i="7"/>
  <c r="K2955" i="7"/>
  <c r="K2956" i="7"/>
  <c r="K2957" i="7"/>
  <c r="K2958" i="7"/>
  <c r="K2959" i="7"/>
  <c r="K2960" i="7"/>
  <c r="K2961" i="7"/>
  <c r="K2962" i="7"/>
  <c r="K2963" i="7"/>
  <c r="K2964" i="7"/>
  <c r="K2965" i="7"/>
  <c r="K2966" i="7"/>
  <c r="K2967" i="7"/>
  <c r="K2968" i="7"/>
  <c r="K2969" i="7"/>
  <c r="K2970" i="7"/>
  <c r="K2971" i="7"/>
  <c r="K2972" i="7"/>
  <c r="K2973" i="7"/>
  <c r="K2974" i="7"/>
  <c r="K2975" i="7"/>
  <c r="K2976" i="7"/>
  <c r="K2977" i="7"/>
  <c r="K2978" i="7"/>
  <c r="K2979" i="7"/>
  <c r="K2980" i="7"/>
  <c r="K2981" i="7"/>
  <c r="K2982" i="7"/>
  <c r="K2983" i="7"/>
  <c r="K2984" i="7"/>
  <c r="K2985" i="7"/>
  <c r="K2986" i="7"/>
  <c r="K2987" i="7"/>
  <c r="K2988" i="7"/>
  <c r="K2989" i="7"/>
  <c r="K2990" i="7"/>
  <c r="K2991" i="7"/>
  <c r="K2992" i="7"/>
  <c r="K2993" i="7"/>
  <c r="K2994" i="7"/>
  <c r="K2995" i="7"/>
  <c r="K2996" i="7"/>
  <c r="K2997" i="7"/>
  <c r="K2998" i="7"/>
  <c r="K2999" i="7"/>
  <c r="K3000" i="7"/>
  <c r="K3001" i="7"/>
  <c r="K3002" i="7"/>
  <c r="K3003" i="7"/>
  <c r="K3004" i="7"/>
  <c r="K3005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A78ADF-3360-41FD-9961-58E6ECB89568}" keepAlive="1" name="Query - Accounts" description="Connection to the 'Accounts' query in the workbook." type="5" refreshedVersion="7" background="1" saveData="1">
    <dbPr connection="Provider=Microsoft.Mashup.OleDb.1;Data Source=$Workbook$;Location=Accounts;Extended Properties=&quot;&quot;" command="SELECT * FROM [Accounts]"/>
  </connection>
  <connection id="2" xr16:uid="{BE627D7B-CB69-418E-9772-0118F6B16D7D}" keepAlive="1" name="Query - Customer" description="Connection to the 'Customer' query in the workbook." type="5" refreshedVersion="7" background="1" saveData="1">
    <dbPr connection="Provider=Microsoft.Mashup.OleDb.1;Data Source=$Workbook$;Location=Customer;Extended Properties=&quot;&quot;" command="SELECT * FROM [Customer]"/>
  </connection>
  <connection id="3" xr16:uid="{9CC48721-1D9D-47E5-9C1B-6BE4C647DFDC}" keepAlive="1" name="Query - Customer (2)" description="Connection to the 'Customer (2)' query in the workbook." type="5" refreshedVersion="7" background="1" saveData="1">
    <dbPr connection="Provider=Microsoft.Mashup.OleDb.1;Data Source=$Workbook$;Location=&quot;Customer (2)&quot;;Extended Properties=&quot;&quot;" command="SELECT * FROM [Customer (2)]"/>
  </connection>
  <connection id="4" xr16:uid="{C5301162-2075-4D24-9712-FE1C5DFA5E94}" keepAlive="1" name="Query - Loan" description="Connection to the 'Loan' query in the workbook." type="5" refreshedVersion="7" background="1" saveData="1">
    <dbPr connection="Provider=Microsoft.Mashup.OleDb.1;Data Source=$Workbook$;Location=Loan;Extended Properties=&quot;&quot;" command="SELECT * FROM [Loan]"/>
  </connection>
  <connection id="5" xr16:uid="{CBF7FBA5-EDE8-4AB7-8A00-CFDA5F7FEC8F}" keepAlive="1" name="Query - Transaction" description="Connection to the 'Transaction' query in the workbook." type="5" refreshedVersion="7" background="1" saveData="1">
    <dbPr connection="Provider=Microsoft.Mashup.OleDb.1;Data Source=$Workbook$;Location=Transaction;Extended Properties=&quot;&quot;" command="SELECT * FROM [Transaction]"/>
  </connection>
  <connection id="6" xr16:uid="{86F53B30-AB5C-42AF-84C6-4E022EA986D6}" keepAlive="1" name="Query - Transaction time" description="Connection to the 'Transaction time' query in the workbook." type="5" refreshedVersion="7" background="1" saveData="1">
    <dbPr connection="Provider=Microsoft.Mashup.OleDb.1;Data Source=$Workbook$;Location=&quot;Transaction time&quot;;Extended Properties=&quot;&quot;" command="SELECT * FROM [Transaction time]"/>
  </connection>
</connections>
</file>

<file path=xl/sharedStrings.xml><?xml version="1.0" encoding="utf-8"?>
<sst xmlns="http://schemas.openxmlformats.org/spreadsheetml/2006/main" count="70005" uniqueCount="9199">
  <si>
    <t>Customer_id</t>
  </si>
  <si>
    <t>Account Number</t>
  </si>
  <si>
    <t>City id</t>
  </si>
  <si>
    <t>Account_Open_Date</t>
  </si>
  <si>
    <t>Account Type</t>
  </si>
  <si>
    <t>Account officer</t>
  </si>
  <si>
    <t>Opening Balance</t>
  </si>
  <si>
    <t>NZ48905</t>
  </si>
  <si>
    <t>909028330</t>
  </si>
  <si>
    <t>Riv-HR001</t>
  </si>
  <si>
    <t>Joint</t>
  </si>
  <si>
    <t>Mark Montgomery</t>
  </si>
  <si>
    <t>NZ80436</t>
  </si>
  <si>
    <t>827410722</t>
  </si>
  <si>
    <t>Lag-HR001</t>
  </si>
  <si>
    <t>Savings</t>
  </si>
  <si>
    <t>Benjamin Kim</t>
  </si>
  <si>
    <t>NZ59205</t>
  </si>
  <si>
    <t>022623932</t>
  </si>
  <si>
    <t>Del-HR001</t>
  </si>
  <si>
    <t>Todd Roberts</t>
  </si>
  <si>
    <t>NZ87441</t>
  </si>
  <si>
    <t>048126440</t>
  </si>
  <si>
    <t>Kog-HR001</t>
  </si>
  <si>
    <t>Current</t>
  </si>
  <si>
    <t>Shawn Cook</t>
  </si>
  <si>
    <t>NZ45102</t>
  </si>
  <si>
    <t>826302558</t>
  </si>
  <si>
    <t>Enu-HR001</t>
  </si>
  <si>
    <t>Corporate</t>
  </si>
  <si>
    <t>Paul Holmes</t>
  </si>
  <si>
    <t>NZ67727</t>
  </si>
  <si>
    <t>483024768</t>
  </si>
  <si>
    <t>Imo-HR001</t>
  </si>
  <si>
    <t>Domiciliary</t>
  </si>
  <si>
    <t>Jonathan Hawkins</t>
  </si>
  <si>
    <t>NZ76462</t>
  </si>
  <si>
    <t>386649200</t>
  </si>
  <si>
    <t>Bay-HR001</t>
  </si>
  <si>
    <t>Shawn Wallace</t>
  </si>
  <si>
    <t>NZ21608</t>
  </si>
  <si>
    <t>149904219</t>
  </si>
  <si>
    <t>Abi-HR001</t>
  </si>
  <si>
    <t>Samuel Fowler</t>
  </si>
  <si>
    <t>NZ92033</t>
  </si>
  <si>
    <t>316041087</t>
  </si>
  <si>
    <t>Pla-HR001</t>
  </si>
  <si>
    <t>Victor Ramos</t>
  </si>
  <si>
    <t>NZ19447</t>
  </si>
  <si>
    <t>581124558</t>
  </si>
  <si>
    <t>Abu-HR001</t>
  </si>
  <si>
    <t>Ernest Rivera</t>
  </si>
  <si>
    <t>NZ16937</t>
  </si>
  <si>
    <t>295650834</t>
  </si>
  <si>
    <t>Roy Rice</t>
  </si>
  <si>
    <t>NZ23889</t>
  </si>
  <si>
    <t>458486536</t>
  </si>
  <si>
    <t>NZ31280</t>
  </si>
  <si>
    <t>666910689</t>
  </si>
  <si>
    <t>Ogu-HR001</t>
  </si>
  <si>
    <t>Fixed Deposit</t>
  </si>
  <si>
    <t>Jesse Evans</t>
  </si>
  <si>
    <t>NZ40435</t>
  </si>
  <si>
    <t>513815732</t>
  </si>
  <si>
    <t>NZ85299</t>
  </si>
  <si>
    <t>649881744</t>
  </si>
  <si>
    <t>NZ35866</t>
  </si>
  <si>
    <t>181075374</t>
  </si>
  <si>
    <t>Kad-HR001</t>
  </si>
  <si>
    <t>Jeremy Vasquez</t>
  </si>
  <si>
    <t>NZ70068</t>
  </si>
  <si>
    <t>887006605</t>
  </si>
  <si>
    <t>Joshua Bennett</t>
  </si>
  <si>
    <t>NZ47852</t>
  </si>
  <si>
    <t>148160170</t>
  </si>
  <si>
    <t>Nicholas Cunningham</t>
  </si>
  <si>
    <t>NZ17023</t>
  </si>
  <si>
    <t>544751140</t>
  </si>
  <si>
    <t>Dennis Morris</t>
  </si>
  <si>
    <t>NZ71808</t>
  </si>
  <si>
    <t>001432805</t>
  </si>
  <si>
    <t>NZ40382</t>
  </si>
  <si>
    <t>080721655</t>
  </si>
  <si>
    <t>Oyo-HR001</t>
  </si>
  <si>
    <t>Douglas Tucker</t>
  </si>
  <si>
    <t>NZ71163</t>
  </si>
  <si>
    <t>331061325</t>
  </si>
  <si>
    <t>Adam Hernandez</t>
  </si>
  <si>
    <t>NZ74150</t>
  </si>
  <si>
    <t>724574296</t>
  </si>
  <si>
    <t>Donald Reynolds</t>
  </si>
  <si>
    <t>NZ45825</t>
  </si>
  <si>
    <t>339310494</t>
  </si>
  <si>
    <t>Nicholas Simmons</t>
  </si>
  <si>
    <t>NZ76758</t>
  </si>
  <si>
    <t>411531900</t>
  </si>
  <si>
    <t>Ana-HR001</t>
  </si>
  <si>
    <t>Anthony Berry</t>
  </si>
  <si>
    <t>NZ64186</t>
  </si>
  <si>
    <t>722249445</t>
  </si>
  <si>
    <t>Kwa-HR001</t>
  </si>
  <si>
    <t>Phillip Peters</t>
  </si>
  <si>
    <t>NZ12649</t>
  </si>
  <si>
    <t>386289914</t>
  </si>
  <si>
    <t>Cro-HR001</t>
  </si>
  <si>
    <t>Stephen Payne</t>
  </si>
  <si>
    <t>NZ32752</t>
  </si>
  <si>
    <t>270028246</t>
  </si>
  <si>
    <t>NZ97262</t>
  </si>
  <si>
    <t>822220105</t>
  </si>
  <si>
    <t>Osu-HR001</t>
  </si>
  <si>
    <t>James Castillo</t>
  </si>
  <si>
    <t>NZ28563</t>
  </si>
  <si>
    <t>468624168</t>
  </si>
  <si>
    <t>Patrick Graham</t>
  </si>
  <si>
    <t>NZ19117</t>
  </si>
  <si>
    <t>247030328</t>
  </si>
  <si>
    <t>Bruce Porter</t>
  </si>
  <si>
    <t>NZ70559</t>
  </si>
  <si>
    <t>982975265</t>
  </si>
  <si>
    <t>NZ61936</t>
  </si>
  <si>
    <t>457250107</t>
  </si>
  <si>
    <t>NZ47299</t>
  </si>
  <si>
    <t>306590052</t>
  </si>
  <si>
    <t>Jason Duncan</t>
  </si>
  <si>
    <t>NZ82367</t>
  </si>
  <si>
    <t>484916169</t>
  </si>
  <si>
    <t>NZ18049</t>
  </si>
  <si>
    <t>613372091</t>
  </si>
  <si>
    <t>NZ36665</t>
  </si>
  <si>
    <t>067209777</t>
  </si>
  <si>
    <t>NZ15919</t>
  </si>
  <si>
    <t>330939456</t>
  </si>
  <si>
    <t>NZ60682</t>
  </si>
  <si>
    <t>800680533</t>
  </si>
  <si>
    <t>Bobby Burton</t>
  </si>
  <si>
    <t>NZ57973</t>
  </si>
  <si>
    <t>403033646</t>
  </si>
  <si>
    <t>Joshua Little</t>
  </si>
  <si>
    <t>NZ72250</t>
  </si>
  <si>
    <t>530427707</t>
  </si>
  <si>
    <t>Frank Brown</t>
  </si>
  <si>
    <t>NZ97656</t>
  </si>
  <si>
    <t>191556823</t>
  </si>
  <si>
    <t>NZ53894</t>
  </si>
  <si>
    <t>279450697</t>
  </si>
  <si>
    <t>Sok-HR001</t>
  </si>
  <si>
    <t>Raymond Alexander</t>
  </si>
  <si>
    <t>NZ66550</t>
  </si>
  <si>
    <t>808714603</t>
  </si>
  <si>
    <t>NZ63929</t>
  </si>
  <si>
    <t>948267384</t>
  </si>
  <si>
    <t>NZ50563</t>
  </si>
  <si>
    <t>235521377</t>
  </si>
  <si>
    <t>NZ59539</t>
  </si>
  <si>
    <t>946827741</t>
  </si>
  <si>
    <t>Anthony Simpson</t>
  </si>
  <si>
    <t>NZ58634</t>
  </si>
  <si>
    <t>599797239</t>
  </si>
  <si>
    <t>Carl Nguyen</t>
  </si>
  <si>
    <t>NZ71359</t>
  </si>
  <si>
    <t>593922000</t>
  </si>
  <si>
    <t>NZ67930</t>
  </si>
  <si>
    <t>203688626</t>
  </si>
  <si>
    <t>NZ46573</t>
  </si>
  <si>
    <t>562586427</t>
  </si>
  <si>
    <t>Edo-HR001</t>
  </si>
  <si>
    <t>Victor Martinez</t>
  </si>
  <si>
    <t>NZ79190</t>
  </si>
  <si>
    <t>346282943</t>
  </si>
  <si>
    <t>NZ76373</t>
  </si>
  <si>
    <t>787049222</t>
  </si>
  <si>
    <t>NZ91185</t>
  </si>
  <si>
    <t>988169754</t>
  </si>
  <si>
    <t>NZ47000</t>
  </si>
  <si>
    <t>547978289</t>
  </si>
  <si>
    <t>Ben-HR001</t>
  </si>
  <si>
    <t>Roger Alexander</t>
  </si>
  <si>
    <t>NZ36692</t>
  </si>
  <si>
    <t>230054148</t>
  </si>
  <si>
    <t>NZ26777</t>
  </si>
  <si>
    <t>099404141</t>
  </si>
  <si>
    <t>NZ76385</t>
  </si>
  <si>
    <t>993143234</t>
  </si>
  <si>
    <t>Anthony Torres</t>
  </si>
  <si>
    <t>NZ59612</t>
  </si>
  <si>
    <t>289592807</t>
  </si>
  <si>
    <t>NZ91353</t>
  </si>
  <si>
    <t>576840266</t>
  </si>
  <si>
    <t>NZ93026</t>
  </si>
  <si>
    <t>302762352</t>
  </si>
  <si>
    <t>NZ61510</t>
  </si>
  <si>
    <t>935732733</t>
  </si>
  <si>
    <t>NZ58373</t>
  </si>
  <si>
    <t>715132845</t>
  </si>
  <si>
    <t>NZ32150</t>
  </si>
  <si>
    <t>941700699</t>
  </si>
  <si>
    <t>NZ44357</t>
  </si>
  <si>
    <t>592106617</t>
  </si>
  <si>
    <t>NZ88367</t>
  </si>
  <si>
    <t>361894531</t>
  </si>
  <si>
    <t>NZ58811</t>
  </si>
  <si>
    <t>068856654</t>
  </si>
  <si>
    <t>NZ53003</t>
  </si>
  <si>
    <t>935043681</t>
  </si>
  <si>
    <t>NZ70935</t>
  </si>
  <si>
    <t>113165911</t>
  </si>
  <si>
    <t>Keith Griffin</t>
  </si>
  <si>
    <t>NZ46069</t>
  </si>
  <si>
    <t>549134996</t>
  </si>
  <si>
    <t>Joe Price</t>
  </si>
  <si>
    <t>NZ15145</t>
  </si>
  <si>
    <t>268424217</t>
  </si>
  <si>
    <t>Steve Diaz</t>
  </si>
  <si>
    <t>NZ22081</t>
  </si>
  <si>
    <t>253498368</t>
  </si>
  <si>
    <t>NZ73731</t>
  </si>
  <si>
    <t>505743488</t>
  </si>
  <si>
    <t>NZ38724</t>
  </si>
  <si>
    <t>763515984</t>
  </si>
  <si>
    <t>NZ82834</t>
  </si>
  <si>
    <t>807991662</t>
  </si>
  <si>
    <t>NZ40533</t>
  </si>
  <si>
    <t>128086960</t>
  </si>
  <si>
    <t>Paul Larson</t>
  </si>
  <si>
    <t>NZ39963</t>
  </si>
  <si>
    <t>882365290</t>
  </si>
  <si>
    <t>Joe Hanson</t>
  </si>
  <si>
    <t>NZ21271</t>
  </si>
  <si>
    <t>726607069</t>
  </si>
  <si>
    <t>NZ15556</t>
  </si>
  <si>
    <t>160327357</t>
  </si>
  <si>
    <t>Gregory Simmons</t>
  </si>
  <si>
    <t>NZ39451</t>
  </si>
  <si>
    <t>833296386</t>
  </si>
  <si>
    <t>NZ81866</t>
  </si>
  <si>
    <t>307335836</t>
  </si>
  <si>
    <t>NZ31246</t>
  </si>
  <si>
    <t>157315900</t>
  </si>
  <si>
    <t>NZ47886</t>
  </si>
  <si>
    <t>358218500</t>
  </si>
  <si>
    <t>NZ95651</t>
  </si>
  <si>
    <t>346081022</t>
  </si>
  <si>
    <t>NZ50034</t>
  </si>
  <si>
    <t>934718350</t>
  </si>
  <si>
    <t>NZ89653</t>
  </si>
  <si>
    <t>400502948</t>
  </si>
  <si>
    <t>NZ52253</t>
  </si>
  <si>
    <t>463423254</t>
  </si>
  <si>
    <t>NZ56106</t>
  </si>
  <si>
    <t>936697768</t>
  </si>
  <si>
    <t>NZ30193</t>
  </si>
  <si>
    <t>936214169</t>
  </si>
  <si>
    <t>NZ19548</t>
  </si>
  <si>
    <t>432094851</t>
  </si>
  <si>
    <t>NZ96364</t>
  </si>
  <si>
    <t>553069848</t>
  </si>
  <si>
    <t>NZ73247</t>
  </si>
  <si>
    <t>453758837</t>
  </si>
  <si>
    <t>NZ66416</t>
  </si>
  <si>
    <t>525673689</t>
  </si>
  <si>
    <t>NZ97223</t>
  </si>
  <si>
    <t>910308583</t>
  </si>
  <si>
    <t>Dennis Ruiz</t>
  </si>
  <si>
    <t>NZ94271</t>
  </si>
  <si>
    <t>038852546</t>
  </si>
  <si>
    <t>NZ17839</t>
  </si>
  <si>
    <t>017757953</t>
  </si>
  <si>
    <t>NZ90272</t>
  </si>
  <si>
    <t>026450599</t>
  </si>
  <si>
    <t>NZ65488</t>
  </si>
  <si>
    <t>934160358</t>
  </si>
  <si>
    <t>NZ45923</t>
  </si>
  <si>
    <t>852176724</t>
  </si>
  <si>
    <t>NZ68936</t>
  </si>
  <si>
    <t>008590073</t>
  </si>
  <si>
    <t>NZ75034</t>
  </si>
  <si>
    <t>439747446</t>
  </si>
  <si>
    <t>NZ55454</t>
  </si>
  <si>
    <t>935714648</t>
  </si>
  <si>
    <t>NZ49496</t>
  </si>
  <si>
    <t>098577196</t>
  </si>
  <si>
    <t>NZ53299</t>
  </si>
  <si>
    <t>224684162</t>
  </si>
  <si>
    <t>NZ22152</t>
  </si>
  <si>
    <t>817900012</t>
  </si>
  <si>
    <t>NZ56540</t>
  </si>
  <si>
    <t>076432755</t>
  </si>
  <si>
    <t>NZ30551</t>
  </si>
  <si>
    <t>118170353</t>
  </si>
  <si>
    <t>NZ95431</t>
  </si>
  <si>
    <t>803923948</t>
  </si>
  <si>
    <t>NZ29309</t>
  </si>
  <si>
    <t>597156316</t>
  </si>
  <si>
    <t>NZ90197</t>
  </si>
  <si>
    <t>204223409</t>
  </si>
  <si>
    <t>NZ44460</t>
  </si>
  <si>
    <t>629323798</t>
  </si>
  <si>
    <t>NZ83308</t>
  </si>
  <si>
    <t>828002445</t>
  </si>
  <si>
    <t>NZ20655</t>
  </si>
  <si>
    <t>716576434</t>
  </si>
  <si>
    <t>Kan-HR001</t>
  </si>
  <si>
    <t>Bruce Butler</t>
  </si>
  <si>
    <t>NZ75766</t>
  </si>
  <si>
    <t>453797642</t>
  </si>
  <si>
    <t>NZ45633</t>
  </si>
  <si>
    <t>267946420</t>
  </si>
  <si>
    <t>Chris Armstrong</t>
  </si>
  <si>
    <t>NZ38207</t>
  </si>
  <si>
    <t>738174825</t>
  </si>
  <si>
    <t>NZ86031</t>
  </si>
  <si>
    <t>087826690</t>
  </si>
  <si>
    <t>NZ46502</t>
  </si>
  <si>
    <t>176222762</t>
  </si>
  <si>
    <t>NZ92525</t>
  </si>
  <si>
    <t>687970690</t>
  </si>
  <si>
    <t>NZ90385</t>
  </si>
  <si>
    <t>253730021</t>
  </si>
  <si>
    <t>NZ15988</t>
  </si>
  <si>
    <t>435998583</t>
  </si>
  <si>
    <t>Ada-HR001</t>
  </si>
  <si>
    <t>Shawn Long</t>
  </si>
  <si>
    <t>NZ57637</t>
  </si>
  <si>
    <t>106222597</t>
  </si>
  <si>
    <t>NZ25095</t>
  </si>
  <si>
    <t>846532006</t>
  </si>
  <si>
    <t>NZ22264</t>
  </si>
  <si>
    <t>925626195</t>
  </si>
  <si>
    <t>NZ43480</t>
  </si>
  <si>
    <t>475767486</t>
  </si>
  <si>
    <t>NZ21489</t>
  </si>
  <si>
    <t>298970874</t>
  </si>
  <si>
    <t>NZ50683</t>
  </si>
  <si>
    <t>311714534</t>
  </si>
  <si>
    <t>NZ92265</t>
  </si>
  <si>
    <t>448953982</t>
  </si>
  <si>
    <t>NZ95672</t>
  </si>
  <si>
    <t>309373814</t>
  </si>
  <si>
    <t>NZ75060</t>
  </si>
  <si>
    <t>046822267</t>
  </si>
  <si>
    <t>NZ83525</t>
  </si>
  <si>
    <t>236168567</t>
  </si>
  <si>
    <t>NZ43922</t>
  </si>
  <si>
    <t>598377998</t>
  </si>
  <si>
    <t>NZ57999</t>
  </si>
  <si>
    <t>318998783</t>
  </si>
  <si>
    <t>NZ59637</t>
  </si>
  <si>
    <t>955631691</t>
  </si>
  <si>
    <t>NZ64966</t>
  </si>
  <si>
    <t>373125639</t>
  </si>
  <si>
    <t>NZ33044</t>
  </si>
  <si>
    <t>206071219</t>
  </si>
  <si>
    <t>NZ23452</t>
  </si>
  <si>
    <t>158700396</t>
  </si>
  <si>
    <t>NZ72025</t>
  </si>
  <si>
    <t>887871306</t>
  </si>
  <si>
    <t>NZ79604</t>
  </si>
  <si>
    <t>534752819</t>
  </si>
  <si>
    <t>NZ95810</t>
  </si>
  <si>
    <t>241349621</t>
  </si>
  <si>
    <t>NZ96585</t>
  </si>
  <si>
    <t>191350100</t>
  </si>
  <si>
    <t>NZ91194</t>
  </si>
  <si>
    <t>387908126</t>
  </si>
  <si>
    <t>NZ98220</t>
  </si>
  <si>
    <t>893095503</t>
  </si>
  <si>
    <t>NZ25477</t>
  </si>
  <si>
    <t>989455710</t>
  </si>
  <si>
    <t>Joshua Ryan</t>
  </si>
  <si>
    <t>NZ77434</t>
  </si>
  <si>
    <t>591739608</t>
  </si>
  <si>
    <t>NZ15796</t>
  </si>
  <si>
    <t>842020221</t>
  </si>
  <si>
    <t>NZ46745</t>
  </si>
  <si>
    <t>396766385</t>
  </si>
  <si>
    <t>NZ45186</t>
  </si>
  <si>
    <t>775230955</t>
  </si>
  <si>
    <t>NZ70392</t>
  </si>
  <si>
    <t>009780747</t>
  </si>
  <si>
    <t>NZ64098</t>
  </si>
  <si>
    <t>710131099</t>
  </si>
  <si>
    <t>NZ50934</t>
  </si>
  <si>
    <t>254374522</t>
  </si>
  <si>
    <t>NZ63878</t>
  </si>
  <si>
    <t>176770758</t>
  </si>
  <si>
    <t>NZ57043</t>
  </si>
  <si>
    <t>789761993</t>
  </si>
  <si>
    <t>NZ59220</t>
  </si>
  <si>
    <t>672898421</t>
  </si>
  <si>
    <t>NZ17683</t>
  </si>
  <si>
    <t>839479823</t>
  </si>
  <si>
    <t>NZ31739</t>
  </si>
  <si>
    <t>857789489</t>
  </si>
  <si>
    <t>NZ59444</t>
  </si>
  <si>
    <t>814266527</t>
  </si>
  <si>
    <t>NZ17557</t>
  </si>
  <si>
    <t>915295189</t>
  </si>
  <si>
    <t>NZ85664</t>
  </si>
  <si>
    <t>276566478</t>
  </si>
  <si>
    <t>NZ15036</t>
  </si>
  <si>
    <t>507007205</t>
  </si>
  <si>
    <t>NZ42335</t>
  </si>
  <si>
    <t>935604502</t>
  </si>
  <si>
    <t>NZ54572</t>
  </si>
  <si>
    <t>011295299</t>
  </si>
  <si>
    <t>NZ72603</t>
  </si>
  <si>
    <t>164529450</t>
  </si>
  <si>
    <t>NZ49461</t>
  </si>
  <si>
    <t>683793376</t>
  </si>
  <si>
    <t>NZ12601</t>
  </si>
  <si>
    <t>259056326</t>
  </si>
  <si>
    <t>NZ16810</t>
  </si>
  <si>
    <t>443868936</t>
  </si>
  <si>
    <t>Jerry Green</t>
  </si>
  <si>
    <t>NZ40619</t>
  </si>
  <si>
    <t>771470202</t>
  </si>
  <si>
    <t>NZ17543</t>
  </si>
  <si>
    <t>827408332</t>
  </si>
  <si>
    <t>NZ23455</t>
  </si>
  <si>
    <t>315387508</t>
  </si>
  <si>
    <t>NZ49418</t>
  </si>
  <si>
    <t>332182225</t>
  </si>
  <si>
    <t>George Lewis</t>
  </si>
  <si>
    <t>NZ36468</t>
  </si>
  <si>
    <t>054731291</t>
  </si>
  <si>
    <t>NZ80690</t>
  </si>
  <si>
    <t>426567296</t>
  </si>
  <si>
    <t>NZ48222</t>
  </si>
  <si>
    <t>278484880</t>
  </si>
  <si>
    <t>NZ78162</t>
  </si>
  <si>
    <t>074546346</t>
  </si>
  <si>
    <t>NZ46526</t>
  </si>
  <si>
    <t>061136726</t>
  </si>
  <si>
    <t>NZ62657</t>
  </si>
  <si>
    <t>749493329</t>
  </si>
  <si>
    <t>NZ74028</t>
  </si>
  <si>
    <t>488315193</t>
  </si>
  <si>
    <t>NZ52499</t>
  </si>
  <si>
    <t>476788440</t>
  </si>
  <si>
    <t>NZ34859</t>
  </si>
  <si>
    <t>809614065</t>
  </si>
  <si>
    <t>NZ28663</t>
  </si>
  <si>
    <t>975361259</t>
  </si>
  <si>
    <t>NZ90177</t>
  </si>
  <si>
    <t>034662039</t>
  </si>
  <si>
    <t>NZ50588</t>
  </si>
  <si>
    <t>530188381</t>
  </si>
  <si>
    <t>NZ94590</t>
  </si>
  <si>
    <t>795569153</t>
  </si>
  <si>
    <t>NZ87656</t>
  </si>
  <si>
    <t>057303665</t>
  </si>
  <si>
    <t>NZ80594</t>
  </si>
  <si>
    <t>825826622</t>
  </si>
  <si>
    <t>NZ76215</t>
  </si>
  <si>
    <t>764436046</t>
  </si>
  <si>
    <t>NZ76090</t>
  </si>
  <si>
    <t>807990242</t>
  </si>
  <si>
    <t>NZ78744</t>
  </si>
  <si>
    <t>753849343</t>
  </si>
  <si>
    <t>NZ31252</t>
  </si>
  <si>
    <t>352606622</t>
  </si>
  <si>
    <t>NZ60221</t>
  </si>
  <si>
    <t>607842215</t>
  </si>
  <si>
    <t>NZ93882</t>
  </si>
  <si>
    <t>352435955</t>
  </si>
  <si>
    <t>NZ58923</t>
  </si>
  <si>
    <t>570375422</t>
  </si>
  <si>
    <t>NZ96496</t>
  </si>
  <si>
    <t>238274446</t>
  </si>
  <si>
    <t>NZ17524</t>
  </si>
  <si>
    <t>506229434</t>
  </si>
  <si>
    <t>NZ71718</t>
  </si>
  <si>
    <t>894404158</t>
  </si>
  <si>
    <t>NZ37064</t>
  </si>
  <si>
    <t>961259213</t>
  </si>
  <si>
    <t>NZ25889</t>
  </si>
  <si>
    <t>538512524</t>
  </si>
  <si>
    <t>NZ49707</t>
  </si>
  <si>
    <t>963367321</t>
  </si>
  <si>
    <t>NZ56739</t>
  </si>
  <si>
    <t>273049710</t>
  </si>
  <si>
    <t>NZ24573</t>
  </si>
  <si>
    <t>468672741</t>
  </si>
  <si>
    <t>NZ23054</t>
  </si>
  <si>
    <t>605123228</t>
  </si>
  <si>
    <t>NZ77948</t>
  </si>
  <si>
    <t>620633359</t>
  </si>
  <si>
    <t>NZ26697</t>
  </si>
  <si>
    <t>800027615</t>
  </si>
  <si>
    <t>NZ24103</t>
  </si>
  <si>
    <t>318683016</t>
  </si>
  <si>
    <t>NZ61440</t>
  </si>
  <si>
    <t>932995365</t>
  </si>
  <si>
    <t>NZ99616</t>
  </si>
  <si>
    <t>528747128</t>
  </si>
  <si>
    <t>NZ40866</t>
  </si>
  <si>
    <t>198416249</t>
  </si>
  <si>
    <t>NZ65600</t>
  </si>
  <si>
    <t>158218396</t>
  </si>
  <si>
    <t>NZ86889</t>
  </si>
  <si>
    <t>048131367</t>
  </si>
  <si>
    <t>NZ92575</t>
  </si>
  <si>
    <t>780922230</t>
  </si>
  <si>
    <t>NZ69465</t>
  </si>
  <si>
    <t>499740854</t>
  </si>
  <si>
    <t>NZ90735</t>
  </si>
  <si>
    <t>135088606</t>
  </si>
  <si>
    <t>NZ91334</t>
  </si>
  <si>
    <t>844326792</t>
  </si>
  <si>
    <t>NZ64096</t>
  </si>
  <si>
    <t>171393825</t>
  </si>
  <si>
    <t>NZ62101</t>
  </si>
  <si>
    <t>550137994</t>
  </si>
  <si>
    <t>NZ36600</t>
  </si>
  <si>
    <t>348946567</t>
  </si>
  <si>
    <t>NZ17508</t>
  </si>
  <si>
    <t>585592113</t>
  </si>
  <si>
    <t>NZ14845</t>
  </si>
  <si>
    <t>244198901</t>
  </si>
  <si>
    <t>NZ88113</t>
  </si>
  <si>
    <t>840468399</t>
  </si>
  <si>
    <t>NZ39500</t>
  </si>
  <si>
    <t>000894921</t>
  </si>
  <si>
    <t>NZ40740</t>
  </si>
  <si>
    <t>192166510</t>
  </si>
  <si>
    <t>NZ20631</t>
  </si>
  <si>
    <t>478863350</t>
  </si>
  <si>
    <t>NZ78571</t>
  </si>
  <si>
    <t>931693559</t>
  </si>
  <si>
    <t>NZ81554</t>
  </si>
  <si>
    <t>498794082</t>
  </si>
  <si>
    <t>NZ79142</t>
  </si>
  <si>
    <t>188754874</t>
  </si>
  <si>
    <t>NZ81366</t>
  </si>
  <si>
    <t>567334412</t>
  </si>
  <si>
    <t>NZ54719</t>
  </si>
  <si>
    <t>599636543</t>
  </si>
  <si>
    <t>NZ55460</t>
  </si>
  <si>
    <t>026643499</t>
  </si>
  <si>
    <t>NZ49841</t>
  </si>
  <si>
    <t>743758298</t>
  </si>
  <si>
    <t>NZ42511</t>
  </si>
  <si>
    <t>720643968</t>
  </si>
  <si>
    <t>NZ92044</t>
  </si>
  <si>
    <t>132227571</t>
  </si>
  <si>
    <t>NZ17319</t>
  </si>
  <si>
    <t>033068496</t>
  </si>
  <si>
    <t>NZ29679</t>
  </si>
  <si>
    <t>061241884</t>
  </si>
  <si>
    <t>NZ51658</t>
  </si>
  <si>
    <t>033594751</t>
  </si>
  <si>
    <t>NZ63354</t>
  </si>
  <si>
    <t>608845511</t>
  </si>
  <si>
    <t>NZ21502</t>
  </si>
  <si>
    <t>444190604</t>
  </si>
  <si>
    <t>NZ74978</t>
  </si>
  <si>
    <t>358235140</t>
  </si>
  <si>
    <t>NZ94566</t>
  </si>
  <si>
    <t>646242159</t>
  </si>
  <si>
    <t>NZ69719</t>
  </si>
  <si>
    <t>677896146</t>
  </si>
  <si>
    <t>NZ42541</t>
  </si>
  <si>
    <t>215919306</t>
  </si>
  <si>
    <t>NZ19666</t>
  </si>
  <si>
    <t>210406263</t>
  </si>
  <si>
    <t>NZ14798</t>
  </si>
  <si>
    <t>005209569</t>
  </si>
  <si>
    <t>NZ65738</t>
  </si>
  <si>
    <t>376006012</t>
  </si>
  <si>
    <t>NZ51597</t>
  </si>
  <si>
    <t>295040717</t>
  </si>
  <si>
    <t>NZ29470</t>
  </si>
  <si>
    <t>301759028</t>
  </si>
  <si>
    <t>NZ94055</t>
  </si>
  <si>
    <t>155463503</t>
  </si>
  <si>
    <t>NZ26629</t>
  </si>
  <si>
    <t>699711181</t>
  </si>
  <si>
    <t>NZ14471</t>
  </si>
  <si>
    <t>228702655</t>
  </si>
  <si>
    <t>NZ88027</t>
  </si>
  <si>
    <t>212106903</t>
  </si>
  <si>
    <t>NZ31625</t>
  </si>
  <si>
    <t>475387218</t>
  </si>
  <si>
    <t>NZ37323</t>
  </si>
  <si>
    <t>481503965</t>
  </si>
  <si>
    <t>NZ32172</t>
  </si>
  <si>
    <t>627656339</t>
  </si>
  <si>
    <t>NZ24265</t>
  </si>
  <si>
    <t>177006734</t>
  </si>
  <si>
    <t>NZ77399</t>
  </si>
  <si>
    <t>491931973</t>
  </si>
  <si>
    <t>NZ78182</t>
  </si>
  <si>
    <t>307334489</t>
  </si>
  <si>
    <t>NZ58661</t>
  </si>
  <si>
    <t>070992498</t>
  </si>
  <si>
    <t>NZ93216</t>
  </si>
  <si>
    <t>105117708</t>
  </si>
  <si>
    <t>NZ51947</t>
  </si>
  <si>
    <t>501846306</t>
  </si>
  <si>
    <t>NZ53168</t>
  </si>
  <si>
    <t>968411127</t>
  </si>
  <si>
    <t>NZ28345</t>
  </si>
  <si>
    <t>860575496</t>
  </si>
  <si>
    <t>NZ28381</t>
  </si>
  <si>
    <t>529114349</t>
  </si>
  <si>
    <t>NZ96807</t>
  </si>
  <si>
    <t>836838522</t>
  </si>
  <si>
    <t>NZ75515</t>
  </si>
  <si>
    <t>104083137</t>
  </si>
  <si>
    <t>NZ32603</t>
  </si>
  <si>
    <t>315015315</t>
  </si>
  <si>
    <t>NZ66682</t>
  </si>
  <si>
    <t>539641487</t>
  </si>
  <si>
    <t>NZ42851</t>
  </si>
  <si>
    <t>999351529</t>
  </si>
  <si>
    <t>NZ52886</t>
  </si>
  <si>
    <t>858506489</t>
  </si>
  <si>
    <t>NZ23817</t>
  </si>
  <si>
    <t>188446916</t>
  </si>
  <si>
    <t>NZ47625</t>
  </si>
  <si>
    <t>231279389</t>
  </si>
  <si>
    <t>NZ78750</t>
  </si>
  <si>
    <t>966549788</t>
  </si>
  <si>
    <t>NZ87256</t>
  </si>
  <si>
    <t>904452413</t>
  </si>
  <si>
    <t>NZ96719</t>
  </si>
  <si>
    <t>177114036</t>
  </si>
  <si>
    <t>NZ74969</t>
  </si>
  <si>
    <t>959471211</t>
  </si>
  <si>
    <t>NZ36995</t>
  </si>
  <si>
    <t>655933550</t>
  </si>
  <si>
    <t>NZ71090</t>
  </si>
  <si>
    <t>843963225</t>
  </si>
  <si>
    <t>NZ89996</t>
  </si>
  <si>
    <t>059840529</t>
  </si>
  <si>
    <t>NZ23568</t>
  </si>
  <si>
    <t>900885875</t>
  </si>
  <si>
    <t>NZ55583</t>
  </si>
  <si>
    <t>119419377</t>
  </si>
  <si>
    <t>NZ53925</t>
  </si>
  <si>
    <t>228360525</t>
  </si>
  <si>
    <t>NZ86705</t>
  </si>
  <si>
    <t>233272612</t>
  </si>
  <si>
    <t>NZ73710</t>
  </si>
  <si>
    <t>358586957</t>
  </si>
  <si>
    <t>NZ56981</t>
  </si>
  <si>
    <t>020362316</t>
  </si>
  <si>
    <t>NZ57619</t>
  </si>
  <si>
    <t>826442367</t>
  </si>
  <si>
    <t>NZ66490</t>
  </si>
  <si>
    <t>211010103</t>
  </si>
  <si>
    <t>NZ22770</t>
  </si>
  <si>
    <t>994039561</t>
  </si>
  <si>
    <t>NZ18267</t>
  </si>
  <si>
    <t>595680202</t>
  </si>
  <si>
    <t>NZ69076</t>
  </si>
  <si>
    <t>383229683</t>
  </si>
  <si>
    <t>NZ60147</t>
  </si>
  <si>
    <t>684559377</t>
  </si>
  <si>
    <t>NZ62445</t>
  </si>
  <si>
    <t>824553501</t>
  </si>
  <si>
    <t>NZ15894</t>
  </si>
  <si>
    <t>022939715</t>
  </si>
  <si>
    <t>NZ14562</t>
  </si>
  <si>
    <t>235255097</t>
  </si>
  <si>
    <t>NZ15092</t>
  </si>
  <si>
    <t>467841414</t>
  </si>
  <si>
    <t>NZ35821</t>
  </si>
  <si>
    <t>693108756</t>
  </si>
  <si>
    <t>NZ15178</t>
  </si>
  <si>
    <t>998752321</t>
  </si>
  <si>
    <t>NZ58356</t>
  </si>
  <si>
    <t>560038029</t>
  </si>
  <si>
    <t>NZ42566</t>
  </si>
  <si>
    <t>229181229</t>
  </si>
  <si>
    <t>NZ26937</t>
  </si>
  <si>
    <t>809692533</t>
  </si>
  <si>
    <t>NZ47511</t>
  </si>
  <si>
    <t>596923341</t>
  </si>
  <si>
    <t>NZ90097</t>
  </si>
  <si>
    <t>304491419</t>
  </si>
  <si>
    <t>NZ35689</t>
  </si>
  <si>
    <t>898592859</t>
  </si>
  <si>
    <t>NZ73297</t>
  </si>
  <si>
    <t>844852319</t>
  </si>
  <si>
    <t>NZ16101</t>
  </si>
  <si>
    <t>079144862</t>
  </si>
  <si>
    <t>NZ52274</t>
  </si>
  <si>
    <t>407267787</t>
  </si>
  <si>
    <t>NZ37241</t>
  </si>
  <si>
    <t>283169927</t>
  </si>
  <si>
    <t>NZ86236</t>
  </si>
  <si>
    <t>213753946</t>
  </si>
  <si>
    <t>NZ50293</t>
  </si>
  <si>
    <t>818088800</t>
  </si>
  <si>
    <t>NZ97391</t>
  </si>
  <si>
    <t>199102976</t>
  </si>
  <si>
    <t>NZ13801</t>
  </si>
  <si>
    <t>454422255</t>
  </si>
  <si>
    <t>NZ50842</t>
  </si>
  <si>
    <t>746114879</t>
  </si>
  <si>
    <t>NZ85060</t>
  </si>
  <si>
    <t>843915301</t>
  </si>
  <si>
    <t>NZ18163</t>
  </si>
  <si>
    <t>500212612</t>
  </si>
  <si>
    <t>NZ48913</t>
  </si>
  <si>
    <t>203801183</t>
  </si>
  <si>
    <t>NZ40950</t>
  </si>
  <si>
    <t>764702977</t>
  </si>
  <si>
    <t>NZ78861</t>
  </si>
  <si>
    <t>383800744</t>
  </si>
  <si>
    <t>NZ24755</t>
  </si>
  <si>
    <t>305148262</t>
  </si>
  <si>
    <t>NZ61531</t>
  </si>
  <si>
    <t>838039063</t>
  </si>
  <si>
    <t>NZ31637</t>
  </si>
  <si>
    <t>105781637</t>
  </si>
  <si>
    <t>NZ99980</t>
  </si>
  <si>
    <t>809277578</t>
  </si>
  <si>
    <t>NZ35484</t>
  </si>
  <si>
    <t>075818830</t>
  </si>
  <si>
    <t>NZ34216</t>
  </si>
  <si>
    <t>080025100</t>
  </si>
  <si>
    <t>NZ47218</t>
  </si>
  <si>
    <t>192418406</t>
  </si>
  <si>
    <t>NZ25754</t>
  </si>
  <si>
    <t>870730567</t>
  </si>
  <si>
    <t>NZ19493</t>
  </si>
  <si>
    <t>003623213</t>
  </si>
  <si>
    <t>NZ31341</t>
  </si>
  <si>
    <t>731411413</t>
  </si>
  <si>
    <t>NZ30253</t>
  </si>
  <si>
    <t>044902450</t>
  </si>
  <si>
    <t>NZ26127</t>
  </si>
  <si>
    <t>454812830</t>
  </si>
  <si>
    <t>NZ62031</t>
  </si>
  <si>
    <t>389587350</t>
  </si>
  <si>
    <t>NZ27626</t>
  </si>
  <si>
    <t>844045733</t>
  </si>
  <si>
    <t>NZ17053</t>
  </si>
  <si>
    <t>552263215</t>
  </si>
  <si>
    <t>NZ49888</t>
  </si>
  <si>
    <t>311948849</t>
  </si>
  <si>
    <t>NZ67868</t>
  </si>
  <si>
    <t>150157757</t>
  </si>
  <si>
    <t>NZ22902</t>
  </si>
  <si>
    <t>000735065</t>
  </si>
  <si>
    <t>NZ42622</t>
  </si>
  <si>
    <t>121818842</t>
  </si>
  <si>
    <t>NZ50968</t>
  </si>
  <si>
    <t>281045684</t>
  </si>
  <si>
    <t>NZ25060</t>
  </si>
  <si>
    <t>467194584</t>
  </si>
  <si>
    <t>NZ74203</t>
  </si>
  <si>
    <t>072428400</t>
  </si>
  <si>
    <t>NZ77616</t>
  </si>
  <si>
    <t>918619771</t>
  </si>
  <si>
    <t>NZ98364</t>
  </si>
  <si>
    <t>804060696</t>
  </si>
  <si>
    <t>NZ79115</t>
  </si>
  <si>
    <t>046729591</t>
  </si>
  <si>
    <t>NZ73753</t>
  </si>
  <si>
    <t>700058501</t>
  </si>
  <si>
    <t>NZ99653</t>
  </si>
  <si>
    <t>374895648</t>
  </si>
  <si>
    <t>NZ68221</t>
  </si>
  <si>
    <t>201270896</t>
  </si>
  <si>
    <t>NZ45882</t>
  </si>
  <si>
    <t>147858758</t>
  </si>
  <si>
    <t>NZ20615</t>
  </si>
  <si>
    <t>354450304</t>
  </si>
  <si>
    <t>NZ85041</t>
  </si>
  <si>
    <t>003816115</t>
  </si>
  <si>
    <t>NZ54434</t>
  </si>
  <si>
    <t>735527609</t>
  </si>
  <si>
    <t>NZ49543</t>
  </si>
  <si>
    <t>752352306</t>
  </si>
  <si>
    <t>NZ15739</t>
  </si>
  <si>
    <t>330775749</t>
  </si>
  <si>
    <t>NZ98503</t>
  </si>
  <si>
    <t>571443392</t>
  </si>
  <si>
    <t>NZ65968</t>
  </si>
  <si>
    <t>296660773</t>
  </si>
  <si>
    <t>NZ47190</t>
  </si>
  <si>
    <t>560230268</t>
  </si>
  <si>
    <t>NZ89708</t>
  </si>
  <si>
    <t>820706182</t>
  </si>
  <si>
    <t>NZ41923</t>
  </si>
  <si>
    <t>901289387</t>
  </si>
  <si>
    <t>NZ69251</t>
  </si>
  <si>
    <t>993487260</t>
  </si>
  <si>
    <t>NZ38340</t>
  </si>
  <si>
    <t>902196918</t>
  </si>
  <si>
    <t>NZ39837</t>
  </si>
  <si>
    <t>276008559</t>
  </si>
  <si>
    <t>NZ69088</t>
  </si>
  <si>
    <t>959261982</t>
  </si>
  <si>
    <t>NZ72436</t>
  </si>
  <si>
    <t>534435443</t>
  </si>
  <si>
    <t>NZ18751</t>
  </si>
  <si>
    <t>385558417</t>
  </si>
  <si>
    <t>NZ12811</t>
  </si>
  <si>
    <t>714735047</t>
  </si>
  <si>
    <t>NZ33915</t>
  </si>
  <si>
    <t>609847194</t>
  </si>
  <si>
    <t>NZ91899</t>
  </si>
  <si>
    <t>547380411</t>
  </si>
  <si>
    <t>NZ14559</t>
  </si>
  <si>
    <t>497837231</t>
  </si>
  <si>
    <t>NZ81423</t>
  </si>
  <si>
    <t>564569787</t>
  </si>
  <si>
    <t>NZ48107</t>
  </si>
  <si>
    <t>704257334</t>
  </si>
  <si>
    <t>NZ23121</t>
  </si>
  <si>
    <t>380223109</t>
  </si>
  <si>
    <t>NZ70507</t>
  </si>
  <si>
    <t>652862459</t>
  </si>
  <si>
    <t>NZ27490</t>
  </si>
  <si>
    <t>296971198</t>
  </si>
  <si>
    <t>394162382</t>
  </si>
  <si>
    <t>NZ53121</t>
  </si>
  <si>
    <t>420833481</t>
  </si>
  <si>
    <t>NZ86268</t>
  </si>
  <si>
    <t>949212330</t>
  </si>
  <si>
    <t>NZ90409</t>
  </si>
  <si>
    <t>964273354</t>
  </si>
  <si>
    <t>NZ79357</t>
  </si>
  <si>
    <t>682734380</t>
  </si>
  <si>
    <t>NZ97660</t>
  </si>
  <si>
    <t>326185806</t>
  </si>
  <si>
    <t>NZ77027</t>
  </si>
  <si>
    <t>594432656</t>
  </si>
  <si>
    <t>NZ24309</t>
  </si>
  <si>
    <t>300286413</t>
  </si>
  <si>
    <t>NZ33862</t>
  </si>
  <si>
    <t>100264433</t>
  </si>
  <si>
    <t>NZ35995</t>
  </si>
  <si>
    <t>265864878</t>
  </si>
  <si>
    <t>NZ79745</t>
  </si>
  <si>
    <t>078979780</t>
  </si>
  <si>
    <t>NZ59330</t>
  </si>
  <si>
    <t>880548397</t>
  </si>
  <si>
    <t>NZ24774</t>
  </si>
  <si>
    <t>794596039</t>
  </si>
  <si>
    <t>NZ81613</t>
  </si>
  <si>
    <t>242987893</t>
  </si>
  <si>
    <t>NZ87020</t>
  </si>
  <si>
    <t>241445901</t>
  </si>
  <si>
    <t>NZ37063</t>
  </si>
  <si>
    <t>843399380</t>
  </si>
  <si>
    <t>NZ92239</t>
  </si>
  <si>
    <t>769373972</t>
  </si>
  <si>
    <t>NZ59154</t>
  </si>
  <si>
    <t>663702178</t>
  </si>
  <si>
    <t>NZ20398</t>
  </si>
  <si>
    <t>940594492</t>
  </si>
  <si>
    <t>NZ17734</t>
  </si>
  <si>
    <t>271461401</t>
  </si>
  <si>
    <t>NZ58447</t>
  </si>
  <si>
    <t>165563667</t>
  </si>
  <si>
    <t>NZ52278</t>
  </si>
  <si>
    <t>336984371</t>
  </si>
  <si>
    <t>NZ25733</t>
  </si>
  <si>
    <t>607336538</t>
  </si>
  <si>
    <t>NZ74692</t>
  </si>
  <si>
    <t>493486761</t>
  </si>
  <si>
    <t>NZ92034</t>
  </si>
  <si>
    <t>417849788</t>
  </si>
  <si>
    <t>NZ18498</t>
  </si>
  <si>
    <t>188701933</t>
  </si>
  <si>
    <t>NZ63136</t>
  </si>
  <si>
    <t>860849340</t>
  </si>
  <si>
    <t>NZ45303</t>
  </si>
  <si>
    <t>786930810</t>
  </si>
  <si>
    <t>NZ68120</t>
  </si>
  <si>
    <t>774767354</t>
  </si>
  <si>
    <t>NZ22943</t>
  </si>
  <si>
    <t>005643565</t>
  </si>
  <si>
    <t>NZ91538</t>
  </si>
  <si>
    <t>223164846</t>
  </si>
  <si>
    <t>NZ47520</t>
  </si>
  <si>
    <t>827738068</t>
  </si>
  <si>
    <t>NZ63334</t>
  </si>
  <si>
    <t>454950381</t>
  </si>
  <si>
    <t>NZ70565</t>
  </si>
  <si>
    <t>780027230</t>
  </si>
  <si>
    <t>NZ61012</t>
  </si>
  <si>
    <t>999205699</t>
  </si>
  <si>
    <t>NZ17254</t>
  </si>
  <si>
    <t>922881556</t>
  </si>
  <si>
    <t>NZ69610</t>
  </si>
  <si>
    <t>258831671</t>
  </si>
  <si>
    <t>NZ40402</t>
  </si>
  <si>
    <t>292368079</t>
  </si>
  <si>
    <t>NZ90107</t>
  </si>
  <si>
    <t>255843040</t>
  </si>
  <si>
    <t>NZ52909</t>
  </si>
  <si>
    <t>296436568</t>
  </si>
  <si>
    <t>NZ46964</t>
  </si>
  <si>
    <t>196785497</t>
  </si>
  <si>
    <t>NZ61446</t>
  </si>
  <si>
    <t>796218942</t>
  </si>
  <si>
    <t>NZ86179</t>
  </si>
  <si>
    <t>000759957</t>
  </si>
  <si>
    <t>NZ86901</t>
  </si>
  <si>
    <t>777992746</t>
  </si>
  <si>
    <t>NZ46043</t>
  </si>
  <si>
    <t>620396227</t>
  </si>
  <si>
    <t>NZ46113</t>
  </si>
  <si>
    <t>478604151</t>
  </si>
  <si>
    <t>NZ43081</t>
  </si>
  <si>
    <t>747067312</t>
  </si>
  <si>
    <t>NZ78943</t>
  </si>
  <si>
    <t>825405328</t>
  </si>
  <si>
    <t>NZ39056</t>
  </si>
  <si>
    <t>002146153</t>
  </si>
  <si>
    <t>NZ21526</t>
  </si>
  <si>
    <t>009217797</t>
  </si>
  <si>
    <t>NZ26204</t>
  </si>
  <si>
    <t>518826262</t>
  </si>
  <si>
    <t>NZ48400</t>
  </si>
  <si>
    <t>105868418</t>
  </si>
  <si>
    <t>NZ86849</t>
  </si>
  <si>
    <t>748608391</t>
  </si>
  <si>
    <t>NZ31659</t>
  </si>
  <si>
    <t>854796709</t>
  </si>
  <si>
    <t>NZ51353</t>
  </si>
  <si>
    <t>914636531</t>
  </si>
  <si>
    <t>NZ89530</t>
  </si>
  <si>
    <t>878130269</t>
  </si>
  <si>
    <t>NZ78694</t>
  </si>
  <si>
    <t>100495274</t>
  </si>
  <si>
    <t>NZ83985</t>
  </si>
  <si>
    <t>110539166</t>
  </si>
  <si>
    <t>NZ41281</t>
  </si>
  <si>
    <t>033418679</t>
  </si>
  <si>
    <t>NZ16958</t>
  </si>
  <si>
    <t>282574873</t>
  </si>
  <si>
    <t>NZ90141</t>
  </si>
  <si>
    <t>017592642</t>
  </si>
  <si>
    <t>NZ27949</t>
  </si>
  <si>
    <t>662030865</t>
  </si>
  <si>
    <t>NZ56584</t>
  </si>
  <si>
    <t>952742530</t>
  </si>
  <si>
    <t>NZ35322</t>
  </si>
  <si>
    <t>944241378</t>
  </si>
  <si>
    <t>NZ46865</t>
  </si>
  <si>
    <t>217568986</t>
  </si>
  <si>
    <t>NZ15003</t>
  </si>
  <si>
    <t>644201182</t>
  </si>
  <si>
    <t>NZ69386</t>
  </si>
  <si>
    <t>409970645</t>
  </si>
  <si>
    <t>NZ92195</t>
  </si>
  <si>
    <t>692276307</t>
  </si>
  <si>
    <t>NZ82494</t>
  </si>
  <si>
    <t>672369839</t>
  </si>
  <si>
    <t>NZ88064</t>
  </si>
  <si>
    <t>573219712</t>
  </si>
  <si>
    <t>NZ58727</t>
  </si>
  <si>
    <t>135642253</t>
  </si>
  <si>
    <t>NZ45344</t>
  </si>
  <si>
    <t>245297664</t>
  </si>
  <si>
    <t>NZ25425</t>
  </si>
  <si>
    <t>536980993</t>
  </si>
  <si>
    <t>NZ73056</t>
  </si>
  <si>
    <t>912361340</t>
  </si>
  <si>
    <t>NZ31177</t>
  </si>
  <si>
    <t>397908305</t>
  </si>
  <si>
    <t>NZ57502</t>
  </si>
  <si>
    <t>204385263</t>
  </si>
  <si>
    <t>NZ45135</t>
  </si>
  <si>
    <t>451071107</t>
  </si>
  <si>
    <t>NZ35684</t>
  </si>
  <si>
    <t>011130133</t>
  </si>
  <si>
    <t>NZ29284</t>
  </si>
  <si>
    <t>074610243</t>
  </si>
  <si>
    <t>NZ29257</t>
  </si>
  <si>
    <t>675487854</t>
  </si>
  <si>
    <t>NZ34425</t>
  </si>
  <si>
    <t>850570265</t>
  </si>
  <si>
    <t>NZ19265</t>
  </si>
  <si>
    <t>301903886</t>
  </si>
  <si>
    <t>NZ26113</t>
  </si>
  <si>
    <t>822210306</t>
  </si>
  <si>
    <t>NZ83063</t>
  </si>
  <si>
    <t>872920936</t>
  </si>
  <si>
    <t>NZ49097</t>
  </si>
  <si>
    <t>400996340</t>
  </si>
  <si>
    <t>NZ42415</t>
  </si>
  <si>
    <t>054235781</t>
  </si>
  <si>
    <t>NZ76171</t>
  </si>
  <si>
    <t>102923023</t>
  </si>
  <si>
    <t>NZ51913</t>
  </si>
  <si>
    <t>146068290</t>
  </si>
  <si>
    <t>NZ86593</t>
  </si>
  <si>
    <t>267056850</t>
  </si>
  <si>
    <t>NZ71064</t>
  </si>
  <si>
    <t>854144068</t>
  </si>
  <si>
    <t>NZ99483</t>
  </si>
  <si>
    <t>671026250</t>
  </si>
  <si>
    <t>NZ90203</t>
  </si>
  <si>
    <t>178262536</t>
  </si>
  <si>
    <t>NZ67670</t>
  </si>
  <si>
    <t>674880736</t>
  </si>
  <si>
    <t>NZ90240</t>
  </si>
  <si>
    <t>828205412</t>
  </si>
  <si>
    <t>NZ83086</t>
  </si>
  <si>
    <t>055291105</t>
  </si>
  <si>
    <t>NZ69809</t>
  </si>
  <si>
    <t>394316664</t>
  </si>
  <si>
    <t>NZ84955</t>
  </si>
  <si>
    <t>892979728</t>
  </si>
  <si>
    <t>NZ48477</t>
  </si>
  <si>
    <t>913765998</t>
  </si>
  <si>
    <t>NZ67285</t>
  </si>
  <si>
    <t>790819977</t>
  </si>
  <si>
    <t>NZ26350</t>
  </si>
  <si>
    <t>896934867</t>
  </si>
  <si>
    <t>NZ84879</t>
  </si>
  <si>
    <t>523904525</t>
  </si>
  <si>
    <t>NZ18304</t>
  </si>
  <si>
    <t>531964292</t>
  </si>
  <si>
    <t>NZ65162</t>
  </si>
  <si>
    <t>321041248</t>
  </si>
  <si>
    <t>NZ29107</t>
  </si>
  <si>
    <t>785675966</t>
  </si>
  <si>
    <t>NZ25027</t>
  </si>
  <si>
    <t>218272075</t>
  </si>
  <si>
    <t>NZ28479</t>
  </si>
  <si>
    <t>934597374</t>
  </si>
  <si>
    <t>NZ92500</t>
  </si>
  <si>
    <t>748804136</t>
  </si>
  <si>
    <t>NZ23783</t>
  </si>
  <si>
    <t>131637976</t>
  </si>
  <si>
    <t>NZ48741</t>
  </si>
  <si>
    <t>962251721</t>
  </si>
  <si>
    <t>NZ88703</t>
  </si>
  <si>
    <t>860663910</t>
  </si>
  <si>
    <t>NZ64751</t>
  </si>
  <si>
    <t>209733115</t>
  </si>
  <si>
    <t>181194873</t>
  </si>
  <si>
    <t>NZ30766</t>
  </si>
  <si>
    <t>059809840</t>
  </si>
  <si>
    <t>NZ87099</t>
  </si>
  <si>
    <t>965121813</t>
  </si>
  <si>
    <t>NZ31565</t>
  </si>
  <si>
    <t>401915086</t>
  </si>
  <si>
    <t>NZ77110</t>
  </si>
  <si>
    <t>825936254</t>
  </si>
  <si>
    <t>NZ24185</t>
  </si>
  <si>
    <t>349872023</t>
  </si>
  <si>
    <t>NZ35165</t>
  </si>
  <si>
    <t>719080829</t>
  </si>
  <si>
    <t>NZ61086</t>
  </si>
  <si>
    <t>131050069</t>
  </si>
  <si>
    <t>NZ93719</t>
  </si>
  <si>
    <t>533272771</t>
  </si>
  <si>
    <t>NZ96795</t>
  </si>
  <si>
    <t>819479045</t>
  </si>
  <si>
    <t>NZ50994</t>
  </si>
  <si>
    <t>527005460</t>
  </si>
  <si>
    <t>NZ20053</t>
  </si>
  <si>
    <t>984535903</t>
  </si>
  <si>
    <t>NZ50523</t>
  </si>
  <si>
    <t>691955540</t>
  </si>
  <si>
    <t>NZ21667</t>
  </si>
  <si>
    <t>398490470</t>
  </si>
  <si>
    <t>NZ93571</t>
  </si>
  <si>
    <t>309305273</t>
  </si>
  <si>
    <t>NZ51758</t>
  </si>
  <si>
    <t>537521887</t>
  </si>
  <si>
    <t>NZ94895</t>
  </si>
  <si>
    <t>122103886</t>
  </si>
  <si>
    <t>NZ46331</t>
  </si>
  <si>
    <t>926400808</t>
  </si>
  <si>
    <t>NZ63630</t>
  </si>
  <si>
    <t>958854196</t>
  </si>
  <si>
    <t>NZ53714</t>
  </si>
  <si>
    <t>754637770</t>
  </si>
  <si>
    <t>NZ52448</t>
  </si>
  <si>
    <t>251901445</t>
  </si>
  <si>
    <t>NZ49334</t>
  </si>
  <si>
    <t>676553473</t>
  </si>
  <si>
    <t>NZ97314</t>
  </si>
  <si>
    <t>908010774</t>
  </si>
  <si>
    <t>NZ77083</t>
  </si>
  <si>
    <t>763637230</t>
  </si>
  <si>
    <t>NZ47180</t>
  </si>
  <si>
    <t>142941602</t>
  </si>
  <si>
    <t>NZ97419</t>
  </si>
  <si>
    <t>828471777</t>
  </si>
  <si>
    <t>NZ31616</t>
  </si>
  <si>
    <t>557921020</t>
  </si>
  <si>
    <t>NZ93705</t>
  </si>
  <si>
    <t>469919023</t>
  </si>
  <si>
    <t>NZ19405</t>
  </si>
  <si>
    <t>848503950</t>
  </si>
  <si>
    <t>NZ91832</t>
  </si>
  <si>
    <t>718195068</t>
  </si>
  <si>
    <t>NZ68590</t>
  </si>
  <si>
    <t>800032581</t>
  </si>
  <si>
    <t>NZ15083</t>
  </si>
  <si>
    <t>360188989</t>
  </si>
  <si>
    <t>NZ65604</t>
  </si>
  <si>
    <t>334098514</t>
  </si>
  <si>
    <t>NZ20426</t>
  </si>
  <si>
    <t>609763632</t>
  </si>
  <si>
    <t>NZ62941</t>
  </si>
  <si>
    <t>837917753</t>
  </si>
  <si>
    <t>NZ85232</t>
  </si>
  <si>
    <t>554023905</t>
  </si>
  <si>
    <t>NZ50411</t>
  </si>
  <si>
    <t>058509766</t>
  </si>
  <si>
    <t>NZ13419</t>
  </si>
  <si>
    <t>042504617</t>
  </si>
  <si>
    <t>NZ18100</t>
  </si>
  <si>
    <t>935754456</t>
  </si>
  <si>
    <t>NZ71795</t>
  </si>
  <si>
    <t>320612377</t>
  </si>
  <si>
    <t>NZ70737</t>
  </si>
  <si>
    <t>497461477</t>
  </si>
  <si>
    <t>NZ81707</t>
  </si>
  <si>
    <t>087812959</t>
  </si>
  <si>
    <t>NZ40785</t>
  </si>
  <si>
    <t>427118890</t>
  </si>
  <si>
    <t>NZ94650</t>
  </si>
  <si>
    <t>453340583</t>
  </si>
  <si>
    <t>NZ38266</t>
  </si>
  <si>
    <t>765711387</t>
  </si>
  <si>
    <t>NZ91035</t>
  </si>
  <si>
    <t>807287014</t>
  </si>
  <si>
    <t>NZ31097</t>
  </si>
  <si>
    <t>886712659</t>
  </si>
  <si>
    <t>NZ35919</t>
  </si>
  <si>
    <t>915416749</t>
  </si>
  <si>
    <t>NZ52005</t>
  </si>
  <si>
    <t>499863915</t>
  </si>
  <si>
    <t>NZ43444</t>
  </si>
  <si>
    <t>079104040</t>
  </si>
  <si>
    <t>NZ21698</t>
  </si>
  <si>
    <t>442062698</t>
  </si>
  <si>
    <t>NZ15798</t>
  </si>
  <si>
    <t>930816191</t>
  </si>
  <si>
    <t>NZ83050</t>
  </si>
  <si>
    <t>930170526</t>
  </si>
  <si>
    <t>NZ71157</t>
  </si>
  <si>
    <t>695715836</t>
  </si>
  <si>
    <t>NZ96031</t>
  </si>
  <si>
    <t>827906116</t>
  </si>
  <si>
    <t>NZ88473</t>
  </si>
  <si>
    <t>219463777</t>
  </si>
  <si>
    <t>NZ29921</t>
  </si>
  <si>
    <t>649755058</t>
  </si>
  <si>
    <t>NZ96601</t>
  </si>
  <si>
    <t>462697928</t>
  </si>
  <si>
    <t>NZ81572</t>
  </si>
  <si>
    <t>585061240</t>
  </si>
  <si>
    <t>NZ23592</t>
  </si>
  <si>
    <t>586624757</t>
  </si>
  <si>
    <t>NZ56276</t>
  </si>
  <si>
    <t>982383276</t>
  </si>
  <si>
    <t>NZ69783</t>
  </si>
  <si>
    <t>222579986</t>
  </si>
  <si>
    <t>NZ84055</t>
  </si>
  <si>
    <t>129117923</t>
  </si>
  <si>
    <t>NZ93906</t>
  </si>
  <si>
    <t>432055612</t>
  </si>
  <si>
    <t>NZ70766</t>
  </si>
  <si>
    <t>424349749</t>
  </si>
  <si>
    <t>NZ28975</t>
  </si>
  <si>
    <t>600786147</t>
  </si>
  <si>
    <t>NZ19308</t>
  </si>
  <si>
    <t>396810464</t>
  </si>
  <si>
    <t>NZ52657</t>
  </si>
  <si>
    <t>556345845</t>
  </si>
  <si>
    <t>NZ58197</t>
  </si>
  <si>
    <t>566590562</t>
  </si>
  <si>
    <t>NZ27266</t>
  </si>
  <si>
    <t>572282309</t>
  </si>
  <si>
    <t>NZ76461</t>
  </si>
  <si>
    <t>766407394</t>
  </si>
  <si>
    <t>NZ49839</t>
  </si>
  <si>
    <t>373419298</t>
  </si>
  <si>
    <t>NZ29085</t>
  </si>
  <si>
    <t>036336429</t>
  </si>
  <si>
    <t>NZ32434</t>
  </si>
  <si>
    <t>180698572</t>
  </si>
  <si>
    <t>NZ62602</t>
  </si>
  <si>
    <t>291140549</t>
  </si>
  <si>
    <t>NZ26295</t>
  </si>
  <si>
    <t>068950602</t>
  </si>
  <si>
    <t>NZ51423</t>
  </si>
  <si>
    <t>245309141</t>
  </si>
  <si>
    <t>NZ12704</t>
  </si>
  <si>
    <t>373928798</t>
  </si>
  <si>
    <t>NZ52771</t>
  </si>
  <si>
    <t>531403976</t>
  </si>
  <si>
    <t>NZ56074</t>
  </si>
  <si>
    <t>417089165</t>
  </si>
  <si>
    <t>NZ92008</t>
  </si>
  <si>
    <t>213343518</t>
  </si>
  <si>
    <t>NZ89924</t>
  </si>
  <si>
    <t>274125874</t>
  </si>
  <si>
    <t>NZ92064</t>
  </si>
  <si>
    <t>190990752</t>
  </si>
  <si>
    <t>NZ59614</t>
  </si>
  <si>
    <t>706031409</t>
  </si>
  <si>
    <t>NZ56967</t>
  </si>
  <si>
    <t>993386241</t>
  </si>
  <si>
    <t>NZ82903</t>
  </si>
  <si>
    <t>220684499</t>
  </si>
  <si>
    <t>NZ53122</t>
  </si>
  <si>
    <t>821191889</t>
  </si>
  <si>
    <t>NZ95665</t>
  </si>
  <si>
    <t>144352360</t>
  </si>
  <si>
    <t>NZ44084</t>
  </si>
  <si>
    <t>298165965</t>
  </si>
  <si>
    <t>NZ80847</t>
  </si>
  <si>
    <t>947446211</t>
  </si>
  <si>
    <t>NZ30151</t>
  </si>
  <si>
    <t>377814136</t>
  </si>
  <si>
    <t>NZ82550</t>
  </si>
  <si>
    <t>987786330</t>
  </si>
  <si>
    <t>NZ73287</t>
  </si>
  <si>
    <t>994777450</t>
  </si>
  <si>
    <t>NZ32223</t>
  </si>
  <si>
    <t>432751448</t>
  </si>
  <si>
    <t>NZ60028</t>
  </si>
  <si>
    <t>932967565</t>
  </si>
  <si>
    <t>NZ54963</t>
  </si>
  <si>
    <t>867117525</t>
  </si>
  <si>
    <t>NZ56505</t>
  </si>
  <si>
    <t>174453542</t>
  </si>
  <si>
    <t>NZ15581</t>
  </si>
  <si>
    <t>101979748</t>
  </si>
  <si>
    <t>NZ60722</t>
  </si>
  <si>
    <t>853740203</t>
  </si>
  <si>
    <t>NZ23172</t>
  </si>
  <si>
    <t>363199695</t>
  </si>
  <si>
    <t>NZ73002</t>
  </si>
  <si>
    <t>110491505</t>
  </si>
  <si>
    <t>NZ66192</t>
  </si>
  <si>
    <t>458976633</t>
  </si>
  <si>
    <t>NZ33084</t>
  </si>
  <si>
    <t>940671188</t>
  </si>
  <si>
    <t>NZ35166</t>
  </si>
  <si>
    <t>675064127</t>
  </si>
  <si>
    <t>NZ77225</t>
  </si>
  <si>
    <t>618776278</t>
  </si>
  <si>
    <t>NZ99015</t>
  </si>
  <si>
    <t>598583929</t>
  </si>
  <si>
    <t>NZ54288</t>
  </si>
  <si>
    <t>206373963</t>
  </si>
  <si>
    <t>NZ42646</t>
  </si>
  <si>
    <t>656387474</t>
  </si>
  <si>
    <t>NZ71679</t>
  </si>
  <si>
    <t>843771917</t>
  </si>
  <si>
    <t>NZ78069</t>
  </si>
  <si>
    <t>432021484</t>
  </si>
  <si>
    <t>NZ57646</t>
  </si>
  <si>
    <t>363651535</t>
  </si>
  <si>
    <t>NZ59951</t>
  </si>
  <si>
    <t>521061950</t>
  </si>
  <si>
    <t>NZ17470</t>
  </si>
  <si>
    <t>743583179</t>
  </si>
  <si>
    <t>NZ70365</t>
  </si>
  <si>
    <t>095833293</t>
  </si>
  <si>
    <t>NZ49190</t>
  </si>
  <si>
    <t>325236685</t>
  </si>
  <si>
    <t>165962259</t>
  </si>
  <si>
    <t>NZ44815</t>
  </si>
  <si>
    <t>562212047</t>
  </si>
  <si>
    <t>NZ49223</t>
  </si>
  <si>
    <t>696046635</t>
  </si>
  <si>
    <t>NZ92942</t>
  </si>
  <si>
    <t>099604138</t>
  </si>
  <si>
    <t>NZ34886</t>
  </si>
  <si>
    <t>968633339</t>
  </si>
  <si>
    <t>NZ44502</t>
  </si>
  <si>
    <t>763596924</t>
  </si>
  <si>
    <t>NZ91231</t>
  </si>
  <si>
    <t>447333525</t>
  </si>
  <si>
    <t>NZ45334</t>
  </si>
  <si>
    <t>394817617</t>
  </si>
  <si>
    <t>NZ51161</t>
  </si>
  <si>
    <t>131306401</t>
  </si>
  <si>
    <t>NZ15955</t>
  </si>
  <si>
    <t>370740071</t>
  </si>
  <si>
    <t>NZ92174</t>
  </si>
  <si>
    <t>216066747</t>
  </si>
  <si>
    <t>NZ31444</t>
  </si>
  <si>
    <t>194156147</t>
  </si>
  <si>
    <t>NZ76683</t>
  </si>
  <si>
    <t>399764116</t>
  </si>
  <si>
    <t>NZ94339</t>
  </si>
  <si>
    <t>399577975</t>
  </si>
  <si>
    <t>NZ51633</t>
  </si>
  <si>
    <t>461606094</t>
  </si>
  <si>
    <t>NZ69834</t>
  </si>
  <si>
    <t>288175420</t>
  </si>
  <si>
    <t>NZ24899</t>
  </si>
  <si>
    <t>429559355</t>
  </si>
  <si>
    <t>NZ24921</t>
  </si>
  <si>
    <t>106263958</t>
  </si>
  <si>
    <t>NZ31525</t>
  </si>
  <si>
    <t>371508664</t>
  </si>
  <si>
    <t>NZ54286</t>
  </si>
  <si>
    <t>822211095</t>
  </si>
  <si>
    <t>NZ34623</t>
  </si>
  <si>
    <t>423156618</t>
  </si>
  <si>
    <t>NZ63865</t>
  </si>
  <si>
    <t>461991682</t>
  </si>
  <si>
    <t>NZ57710</t>
  </si>
  <si>
    <t>700293659</t>
  </si>
  <si>
    <t>NZ51790</t>
  </si>
  <si>
    <t>212433491</t>
  </si>
  <si>
    <t>NZ89040</t>
  </si>
  <si>
    <t>296279071</t>
  </si>
  <si>
    <t>NZ37319</t>
  </si>
  <si>
    <t>746382414</t>
  </si>
  <si>
    <t>NZ25223</t>
  </si>
  <si>
    <t>186179051</t>
  </si>
  <si>
    <t>NZ70754</t>
  </si>
  <si>
    <t>435160243</t>
  </si>
  <si>
    <t>NZ41219</t>
  </si>
  <si>
    <t>008487509</t>
  </si>
  <si>
    <t>NZ93556</t>
  </si>
  <si>
    <t>225023213</t>
  </si>
  <si>
    <t>NZ44333</t>
  </si>
  <si>
    <t>572868273</t>
  </si>
  <si>
    <t>NZ75987</t>
  </si>
  <si>
    <t>266560704</t>
  </si>
  <si>
    <t>NZ42481</t>
  </si>
  <si>
    <t>048771606</t>
  </si>
  <si>
    <t>NZ93494</t>
  </si>
  <si>
    <t>330818890</t>
  </si>
  <si>
    <t>NZ82540</t>
  </si>
  <si>
    <t>362436590</t>
  </si>
  <si>
    <t>NZ53480</t>
  </si>
  <si>
    <t>521840446</t>
  </si>
  <si>
    <t>NZ65931</t>
  </si>
  <si>
    <t>019187512</t>
  </si>
  <si>
    <t>NZ32055</t>
  </si>
  <si>
    <t>125319673</t>
  </si>
  <si>
    <t>NZ78424</t>
  </si>
  <si>
    <t>038705523</t>
  </si>
  <si>
    <t>NZ49489</t>
  </si>
  <si>
    <t>067031087</t>
  </si>
  <si>
    <t>NZ43567</t>
  </si>
  <si>
    <t>897859446</t>
  </si>
  <si>
    <t>NZ15455</t>
  </si>
  <si>
    <t>992396243</t>
  </si>
  <si>
    <t>NZ34695</t>
  </si>
  <si>
    <t>577679256</t>
  </si>
  <si>
    <t>NZ34987</t>
  </si>
  <si>
    <t>474173583</t>
  </si>
  <si>
    <t>NZ59471</t>
  </si>
  <si>
    <t>525673903</t>
  </si>
  <si>
    <t>NZ98087</t>
  </si>
  <si>
    <t>668226973</t>
  </si>
  <si>
    <t>NZ55587</t>
  </si>
  <si>
    <t>502707354</t>
  </si>
  <si>
    <t>NZ35375</t>
  </si>
  <si>
    <t>431133207</t>
  </si>
  <si>
    <t>NZ66556</t>
  </si>
  <si>
    <t>139849807</t>
  </si>
  <si>
    <t>NZ65960</t>
  </si>
  <si>
    <t>587637962</t>
  </si>
  <si>
    <t>NZ29305</t>
  </si>
  <si>
    <t>834142460</t>
  </si>
  <si>
    <t>NZ68353</t>
  </si>
  <si>
    <t>348591655</t>
  </si>
  <si>
    <t>NZ85295</t>
  </si>
  <si>
    <t>300991991</t>
  </si>
  <si>
    <t>NZ30786</t>
  </si>
  <si>
    <t>623024154</t>
  </si>
  <si>
    <t>NZ70317</t>
  </si>
  <si>
    <t>913004392</t>
  </si>
  <si>
    <t>NZ20659</t>
  </si>
  <si>
    <t>967533698</t>
  </si>
  <si>
    <t>NZ25773</t>
  </si>
  <si>
    <t>424993985</t>
  </si>
  <si>
    <t>NZ79743</t>
  </si>
  <si>
    <t>519706370</t>
  </si>
  <si>
    <t>NZ79353</t>
  </si>
  <si>
    <t>199698392</t>
  </si>
  <si>
    <t>NZ38895</t>
  </si>
  <si>
    <t>142605776</t>
  </si>
  <si>
    <t>NZ99374</t>
  </si>
  <si>
    <t>386721027</t>
  </si>
  <si>
    <t>NZ90885</t>
  </si>
  <si>
    <t>258712750</t>
  </si>
  <si>
    <t>NZ87264</t>
  </si>
  <si>
    <t>093214941</t>
  </si>
  <si>
    <t>NZ52398</t>
  </si>
  <si>
    <t>920495974</t>
  </si>
  <si>
    <t>NZ40105</t>
  </si>
  <si>
    <t>192167762</t>
  </si>
  <si>
    <t>NZ34939</t>
  </si>
  <si>
    <t>183426409</t>
  </si>
  <si>
    <t>NZ65149</t>
  </si>
  <si>
    <t>163998692</t>
  </si>
  <si>
    <t>NZ62228</t>
  </si>
  <si>
    <t>767203930</t>
  </si>
  <si>
    <t>NZ68480</t>
  </si>
  <si>
    <t>785578700</t>
  </si>
  <si>
    <t>NZ87086</t>
  </si>
  <si>
    <t>478667502</t>
  </si>
  <si>
    <t>NZ98400</t>
  </si>
  <si>
    <t>914905766</t>
  </si>
  <si>
    <t>NZ63706</t>
  </si>
  <si>
    <t>029233538</t>
  </si>
  <si>
    <t>NZ34798</t>
  </si>
  <si>
    <t>942865004</t>
  </si>
  <si>
    <t>NZ37820</t>
  </si>
  <si>
    <t>600471343</t>
  </si>
  <si>
    <t>NZ74531</t>
  </si>
  <si>
    <t>009114300</t>
  </si>
  <si>
    <t>NZ32576</t>
  </si>
  <si>
    <t>073292961</t>
  </si>
  <si>
    <t>NZ57917</t>
  </si>
  <si>
    <t>856632217</t>
  </si>
  <si>
    <t>NZ79088</t>
  </si>
  <si>
    <t>086444898</t>
  </si>
  <si>
    <t>NZ86489</t>
  </si>
  <si>
    <t>097710211</t>
  </si>
  <si>
    <t>NZ39352</t>
  </si>
  <si>
    <t>524107141</t>
  </si>
  <si>
    <t>NZ60309</t>
  </si>
  <si>
    <t>354088152</t>
  </si>
  <si>
    <t>NZ47894</t>
  </si>
  <si>
    <t>704149278</t>
  </si>
  <si>
    <t>NZ72909</t>
  </si>
  <si>
    <t>082561349</t>
  </si>
  <si>
    <t>NZ35064</t>
  </si>
  <si>
    <t>505170927</t>
  </si>
  <si>
    <t>NZ70495</t>
  </si>
  <si>
    <t>961508732</t>
  </si>
  <si>
    <t>NZ54495</t>
  </si>
  <si>
    <t>409206828</t>
  </si>
  <si>
    <t>NZ62606</t>
  </si>
  <si>
    <t>245262793</t>
  </si>
  <si>
    <t>NZ24501</t>
  </si>
  <si>
    <t>877212776</t>
  </si>
  <si>
    <t>NZ70877</t>
  </si>
  <si>
    <t>336343604</t>
  </si>
  <si>
    <t>NZ62447</t>
  </si>
  <si>
    <t>185045175</t>
  </si>
  <si>
    <t>NZ45563</t>
  </si>
  <si>
    <t>388888615</t>
  </si>
  <si>
    <t>NZ50912</t>
  </si>
  <si>
    <t>957356866</t>
  </si>
  <si>
    <t>NZ56244</t>
  </si>
  <si>
    <t>732570568</t>
  </si>
  <si>
    <t>NZ21443</t>
  </si>
  <si>
    <t>451507639</t>
  </si>
  <si>
    <t>NZ88784</t>
  </si>
  <si>
    <t>766319894</t>
  </si>
  <si>
    <t>NZ59374</t>
  </si>
  <si>
    <t>576795176</t>
  </si>
  <si>
    <t>NZ17259</t>
  </si>
  <si>
    <t>256904457</t>
  </si>
  <si>
    <t>NZ68422</t>
  </si>
  <si>
    <t>399333778</t>
  </si>
  <si>
    <t>NZ58253</t>
  </si>
  <si>
    <t>007318552</t>
  </si>
  <si>
    <t>NZ26976</t>
  </si>
  <si>
    <t>311674771</t>
  </si>
  <si>
    <t>NZ25512</t>
  </si>
  <si>
    <t>254207692</t>
  </si>
  <si>
    <t>NZ77847</t>
  </si>
  <si>
    <t>871591571</t>
  </si>
  <si>
    <t>NZ60063</t>
  </si>
  <si>
    <t>509871127</t>
  </si>
  <si>
    <t>NZ77048</t>
  </si>
  <si>
    <t>815025476</t>
  </si>
  <si>
    <t>NZ33616</t>
  </si>
  <si>
    <t>331722238</t>
  </si>
  <si>
    <t>NZ47214</t>
  </si>
  <si>
    <t>021608770</t>
  </si>
  <si>
    <t>NZ54844</t>
  </si>
  <si>
    <t>908674660</t>
  </si>
  <si>
    <t>NZ33307</t>
  </si>
  <si>
    <t>097106568</t>
  </si>
  <si>
    <t>NZ27269</t>
  </si>
  <si>
    <t>173399961</t>
  </si>
  <si>
    <t>NZ80089</t>
  </si>
  <si>
    <t>549557294</t>
  </si>
  <si>
    <t>NZ20167</t>
  </si>
  <si>
    <t>402738667</t>
  </si>
  <si>
    <t>NZ50762</t>
  </si>
  <si>
    <t>049382283</t>
  </si>
  <si>
    <t>NZ93386</t>
  </si>
  <si>
    <t>412896275</t>
  </si>
  <si>
    <t>NZ38662</t>
  </si>
  <si>
    <t>378208954</t>
  </si>
  <si>
    <t>NZ40038</t>
  </si>
  <si>
    <t>516336426</t>
  </si>
  <si>
    <t>NZ78342</t>
  </si>
  <si>
    <t>377778135</t>
  </si>
  <si>
    <t>NZ97246</t>
  </si>
  <si>
    <t>194085026</t>
  </si>
  <si>
    <t>NZ94282</t>
  </si>
  <si>
    <t>234182203</t>
  </si>
  <si>
    <t>NZ31887</t>
  </si>
  <si>
    <t>783716947</t>
  </si>
  <si>
    <t>NZ78532</t>
  </si>
  <si>
    <t>366358420</t>
  </si>
  <si>
    <t>NZ69109</t>
  </si>
  <si>
    <t>687320422</t>
  </si>
  <si>
    <t>NZ17087</t>
  </si>
  <si>
    <t>239492799</t>
  </si>
  <si>
    <t>NZ56102</t>
  </si>
  <si>
    <t>898850646</t>
  </si>
  <si>
    <t>NZ67391</t>
  </si>
  <si>
    <t>680580260</t>
  </si>
  <si>
    <t>NZ56438</t>
  </si>
  <si>
    <t>133422649</t>
  </si>
  <si>
    <t>NZ96098</t>
  </si>
  <si>
    <t>737120145</t>
  </si>
  <si>
    <t>NZ20927</t>
  </si>
  <si>
    <t>282048392</t>
  </si>
  <si>
    <t>NZ95777</t>
  </si>
  <si>
    <t>127626624</t>
  </si>
  <si>
    <t>NZ13792</t>
  </si>
  <si>
    <t>147534688</t>
  </si>
  <si>
    <t>NZ77478</t>
  </si>
  <si>
    <t>684646968</t>
  </si>
  <si>
    <t>NZ50404</t>
  </si>
  <si>
    <t>044786017</t>
  </si>
  <si>
    <t>NZ67115</t>
  </si>
  <si>
    <t>256687818</t>
  </si>
  <si>
    <t>NZ73140</t>
  </si>
  <si>
    <t>368129271</t>
  </si>
  <si>
    <t>NZ96019</t>
  </si>
  <si>
    <t>514798396</t>
  </si>
  <si>
    <t>NZ38822</t>
  </si>
  <si>
    <t>189081306</t>
  </si>
  <si>
    <t>NZ75455</t>
  </si>
  <si>
    <t>537928168</t>
  </si>
  <si>
    <t>NZ84355</t>
  </si>
  <si>
    <t>007396430</t>
  </si>
  <si>
    <t>NZ90860</t>
  </si>
  <si>
    <t>073737578</t>
  </si>
  <si>
    <t>NZ75964</t>
  </si>
  <si>
    <t>588258139</t>
  </si>
  <si>
    <t>NZ68843</t>
  </si>
  <si>
    <t>840048564</t>
  </si>
  <si>
    <t>NZ69736</t>
  </si>
  <si>
    <t>410815863</t>
  </si>
  <si>
    <t>NZ97245</t>
  </si>
  <si>
    <t>932472175</t>
  </si>
  <si>
    <t>120457380</t>
  </si>
  <si>
    <t>NZ93355</t>
  </si>
  <si>
    <t>279669956</t>
  </si>
  <si>
    <t>NZ32999</t>
  </si>
  <si>
    <t>496015471</t>
  </si>
  <si>
    <t>NZ96166</t>
  </si>
  <si>
    <t>107961266</t>
  </si>
  <si>
    <t>NZ74213</t>
  </si>
  <si>
    <t>796973356</t>
  </si>
  <si>
    <t>NZ59398</t>
  </si>
  <si>
    <t>223397010</t>
  </si>
  <si>
    <t>NZ55928</t>
  </si>
  <si>
    <t>126184759</t>
  </si>
  <si>
    <t>NZ55096</t>
  </si>
  <si>
    <t>394386302</t>
  </si>
  <si>
    <t>NZ83107</t>
  </si>
  <si>
    <t>604247718</t>
  </si>
  <si>
    <t>NZ97635</t>
  </si>
  <si>
    <t>899509209</t>
  </si>
  <si>
    <t>NZ65057</t>
  </si>
  <si>
    <t>665442138</t>
  </si>
  <si>
    <t>NZ20812</t>
  </si>
  <si>
    <t>183744351</t>
  </si>
  <si>
    <t>NZ35314</t>
  </si>
  <si>
    <t>635529670</t>
  </si>
  <si>
    <t>NZ76975</t>
  </si>
  <si>
    <t>240225914</t>
  </si>
  <si>
    <t>NZ40048</t>
  </si>
  <si>
    <t>660338169</t>
  </si>
  <si>
    <t>NZ23784</t>
  </si>
  <si>
    <t>010934082</t>
  </si>
  <si>
    <t>NZ27672</t>
  </si>
  <si>
    <t>698738485</t>
  </si>
  <si>
    <t>NZ75181</t>
  </si>
  <si>
    <t>900114788</t>
  </si>
  <si>
    <t>NZ63171</t>
  </si>
  <si>
    <t>199109491</t>
  </si>
  <si>
    <t>NZ50358</t>
  </si>
  <si>
    <t>479460368</t>
  </si>
  <si>
    <t>NZ86944</t>
  </si>
  <si>
    <t>590984003</t>
  </si>
  <si>
    <t>NZ47332</t>
  </si>
  <si>
    <t>108929038</t>
  </si>
  <si>
    <t>NZ13248</t>
  </si>
  <si>
    <t>200706423</t>
  </si>
  <si>
    <t>NZ33489</t>
  </si>
  <si>
    <t>967386430</t>
  </si>
  <si>
    <t>NZ76099</t>
  </si>
  <si>
    <t>420739976</t>
  </si>
  <si>
    <t>NZ89099</t>
  </si>
  <si>
    <t>678546781</t>
  </si>
  <si>
    <t>NZ30260</t>
  </si>
  <si>
    <t>233445574</t>
  </si>
  <si>
    <t>NZ82248</t>
  </si>
  <si>
    <t>873700581</t>
  </si>
  <si>
    <t>NZ62715</t>
  </si>
  <si>
    <t>880275552</t>
  </si>
  <si>
    <t>NZ87901</t>
  </si>
  <si>
    <t>285351921</t>
  </si>
  <si>
    <t>NZ93171</t>
  </si>
  <si>
    <t>260853016</t>
  </si>
  <si>
    <t>NZ89144</t>
  </si>
  <si>
    <t>182328587</t>
  </si>
  <si>
    <t>NZ70337</t>
  </si>
  <si>
    <t>751503306</t>
  </si>
  <si>
    <t>721237017</t>
  </si>
  <si>
    <t>NZ98674</t>
  </si>
  <si>
    <t>822827445</t>
  </si>
  <si>
    <t>NZ54922</t>
  </si>
  <si>
    <t>061180880</t>
  </si>
  <si>
    <t>NZ90516</t>
  </si>
  <si>
    <t>354728422</t>
  </si>
  <si>
    <t>NZ79787</t>
  </si>
  <si>
    <t>555382110</t>
  </si>
  <si>
    <t>NZ57142</t>
  </si>
  <si>
    <t>581114473</t>
  </si>
  <si>
    <t>NZ54314</t>
  </si>
  <si>
    <t>556812134</t>
  </si>
  <si>
    <t>NZ95274</t>
  </si>
  <si>
    <t>748986889</t>
  </si>
  <si>
    <t>NZ46101</t>
  </si>
  <si>
    <t>823998849</t>
  </si>
  <si>
    <t>NZ30869</t>
  </si>
  <si>
    <t>255844171</t>
  </si>
  <si>
    <t>NZ14935</t>
  </si>
  <si>
    <t>684470860</t>
  </si>
  <si>
    <t>NZ20476</t>
  </si>
  <si>
    <t>431454918</t>
  </si>
  <si>
    <t>NZ98982</t>
  </si>
  <si>
    <t>088801304</t>
  </si>
  <si>
    <t>NZ46652</t>
  </si>
  <si>
    <t>939260509</t>
  </si>
  <si>
    <t>NZ49616</t>
  </si>
  <si>
    <t>699815678</t>
  </si>
  <si>
    <t>NZ26568</t>
  </si>
  <si>
    <t>647475846</t>
  </si>
  <si>
    <t>NZ49380</t>
  </si>
  <si>
    <t>858831444</t>
  </si>
  <si>
    <t>NZ53170</t>
  </si>
  <si>
    <t>838077984</t>
  </si>
  <si>
    <t>NZ63836</t>
  </si>
  <si>
    <t>917410375</t>
  </si>
  <si>
    <t>NZ54595</t>
  </si>
  <si>
    <t>553390567</t>
  </si>
  <si>
    <t>NZ22467</t>
  </si>
  <si>
    <t>901216031</t>
  </si>
  <si>
    <t>NZ48157</t>
  </si>
  <si>
    <t>224073752</t>
  </si>
  <si>
    <t>NZ94938</t>
  </si>
  <si>
    <t>936259097</t>
  </si>
  <si>
    <t>NZ46155</t>
  </si>
  <si>
    <t>393858976</t>
  </si>
  <si>
    <t>NZ23354</t>
  </si>
  <si>
    <t>380361195</t>
  </si>
  <si>
    <t>NZ38742</t>
  </si>
  <si>
    <t>120462979</t>
  </si>
  <si>
    <t>NZ48804</t>
  </si>
  <si>
    <t>009052794</t>
  </si>
  <si>
    <t>NZ28199</t>
  </si>
  <si>
    <t>737780045</t>
  </si>
  <si>
    <t>NZ40496</t>
  </si>
  <si>
    <t>193870717</t>
  </si>
  <si>
    <t>NZ98618</t>
  </si>
  <si>
    <t>848649546</t>
  </si>
  <si>
    <t>NZ86325</t>
  </si>
  <si>
    <t>363285002</t>
  </si>
  <si>
    <t>NZ84182</t>
  </si>
  <si>
    <t>718232501</t>
  </si>
  <si>
    <t>NZ54849</t>
  </si>
  <si>
    <t>836052605</t>
  </si>
  <si>
    <t>NZ52037</t>
  </si>
  <si>
    <t>620975002</t>
  </si>
  <si>
    <t>NZ95530</t>
  </si>
  <si>
    <t>742082111</t>
  </si>
  <si>
    <t>NZ53908</t>
  </si>
  <si>
    <t>533542112</t>
  </si>
  <si>
    <t>NZ99553</t>
  </si>
  <si>
    <t>165383586</t>
  </si>
  <si>
    <t>NZ52066</t>
  </si>
  <si>
    <t>972458752</t>
  </si>
  <si>
    <t>NZ24125</t>
  </si>
  <si>
    <t>306676532</t>
  </si>
  <si>
    <t>NZ86910</t>
  </si>
  <si>
    <t>549592626</t>
  </si>
  <si>
    <t>NZ45092</t>
  </si>
  <si>
    <t>348318011</t>
  </si>
  <si>
    <t>NZ96983</t>
  </si>
  <si>
    <t>998638943</t>
  </si>
  <si>
    <t>NZ24135</t>
  </si>
  <si>
    <t>125201103</t>
  </si>
  <si>
    <t>NZ12702</t>
  </si>
  <si>
    <t>631528098</t>
  </si>
  <si>
    <t>NZ96473</t>
  </si>
  <si>
    <t>618755065</t>
  </si>
  <si>
    <t>NZ48252</t>
  </si>
  <si>
    <t>824575644</t>
  </si>
  <si>
    <t>NZ37142</t>
  </si>
  <si>
    <t>948883528</t>
  </si>
  <si>
    <t>NZ36717</t>
  </si>
  <si>
    <t>008507311</t>
  </si>
  <si>
    <t>NZ47843</t>
  </si>
  <si>
    <t>167132802</t>
  </si>
  <si>
    <t>NZ88721</t>
  </si>
  <si>
    <t>518915884</t>
  </si>
  <si>
    <t>NZ14072</t>
  </si>
  <si>
    <t>264240684</t>
  </si>
  <si>
    <t>NZ32204</t>
  </si>
  <si>
    <t>875339308</t>
  </si>
  <si>
    <t>994337960</t>
  </si>
  <si>
    <t>NZ26793</t>
  </si>
  <si>
    <t>413036041</t>
  </si>
  <si>
    <t>NZ94008</t>
  </si>
  <si>
    <t>313931055</t>
  </si>
  <si>
    <t>NZ70450</t>
  </si>
  <si>
    <t>105425657</t>
  </si>
  <si>
    <t>NZ39658</t>
  </si>
  <si>
    <t>531630993</t>
  </si>
  <si>
    <t>NZ94695</t>
  </si>
  <si>
    <t>634403569</t>
  </si>
  <si>
    <t>NZ47871</t>
  </si>
  <si>
    <t>081065796</t>
  </si>
  <si>
    <t>NZ97044</t>
  </si>
  <si>
    <t>694139298</t>
  </si>
  <si>
    <t>NZ21098</t>
  </si>
  <si>
    <t>684928177</t>
  </si>
  <si>
    <t>NZ35242</t>
  </si>
  <si>
    <t>715287689</t>
  </si>
  <si>
    <t>NZ80791</t>
  </si>
  <si>
    <t>919517989</t>
  </si>
  <si>
    <t>NZ85021</t>
  </si>
  <si>
    <t>025583562</t>
  </si>
  <si>
    <t>NZ78584</t>
  </si>
  <si>
    <t>876216916</t>
  </si>
  <si>
    <t>NZ17085</t>
  </si>
  <si>
    <t>833544299</t>
  </si>
  <si>
    <t>NZ57908</t>
  </si>
  <si>
    <t>608170999</t>
  </si>
  <si>
    <t>NZ83513</t>
  </si>
  <si>
    <t>729505202</t>
  </si>
  <si>
    <t>NZ47672</t>
  </si>
  <si>
    <t>872032299</t>
  </si>
  <si>
    <t>NZ96588</t>
  </si>
  <si>
    <t>760091027</t>
  </si>
  <si>
    <t>NZ33515</t>
  </si>
  <si>
    <t>329702636</t>
  </si>
  <si>
    <t>NZ58212</t>
  </si>
  <si>
    <t>304071750</t>
  </si>
  <si>
    <t>NZ13368</t>
  </si>
  <si>
    <t>931903128</t>
  </si>
  <si>
    <t>NZ98600</t>
  </si>
  <si>
    <t>548730982</t>
  </si>
  <si>
    <t>NZ56469</t>
  </si>
  <si>
    <t>739411332</t>
  </si>
  <si>
    <t>NZ18241</t>
  </si>
  <si>
    <t>067107368</t>
  </si>
  <si>
    <t>NZ20489</t>
  </si>
  <si>
    <t>625733970</t>
  </si>
  <si>
    <t>NZ21279</t>
  </si>
  <si>
    <t>795311765</t>
  </si>
  <si>
    <t>NZ48072</t>
  </si>
  <si>
    <t>638882000</t>
  </si>
  <si>
    <t>NZ25041</t>
  </si>
  <si>
    <t>394538360</t>
  </si>
  <si>
    <t>NZ91822</t>
  </si>
  <si>
    <t>204290788</t>
  </si>
  <si>
    <t>NZ52571</t>
  </si>
  <si>
    <t>078420388</t>
  </si>
  <si>
    <t>NZ51069</t>
  </si>
  <si>
    <t>004815836</t>
  </si>
  <si>
    <t>661870122</t>
  </si>
  <si>
    <t>NZ99554</t>
  </si>
  <si>
    <t>622899729</t>
  </si>
  <si>
    <t>NZ13603</t>
  </si>
  <si>
    <t>992015771</t>
  </si>
  <si>
    <t>NZ34297</t>
  </si>
  <si>
    <t>558451073</t>
  </si>
  <si>
    <t>NZ26283</t>
  </si>
  <si>
    <t>784328008</t>
  </si>
  <si>
    <t>NZ45884</t>
  </si>
  <si>
    <t>722856850</t>
  </si>
  <si>
    <t>NZ35211</t>
  </si>
  <si>
    <t>472776950</t>
  </si>
  <si>
    <t>NZ48640</t>
  </si>
  <si>
    <t>961610191</t>
  </si>
  <si>
    <t>NZ20154</t>
  </si>
  <si>
    <t>994174473</t>
  </si>
  <si>
    <t>NZ95108</t>
  </si>
  <si>
    <t>565277281</t>
  </si>
  <si>
    <t>NZ72516</t>
  </si>
  <si>
    <t>821766918</t>
  </si>
  <si>
    <t>NZ19945</t>
  </si>
  <si>
    <t>021760390</t>
  </si>
  <si>
    <t>NZ41811</t>
  </si>
  <si>
    <t>844252745</t>
  </si>
  <si>
    <t>NZ26008</t>
  </si>
  <si>
    <t>449778041</t>
  </si>
  <si>
    <t>NZ62970</t>
  </si>
  <si>
    <t>026099667</t>
  </si>
  <si>
    <t>NZ65893</t>
  </si>
  <si>
    <t>564894021</t>
  </si>
  <si>
    <t>NZ54218</t>
  </si>
  <si>
    <t>482543741</t>
  </si>
  <si>
    <t>NZ93602</t>
  </si>
  <si>
    <t>657148323</t>
  </si>
  <si>
    <t>NZ64440</t>
  </si>
  <si>
    <t>122621145</t>
  </si>
  <si>
    <t>NZ24079</t>
  </si>
  <si>
    <t>506590361</t>
  </si>
  <si>
    <t>NZ58718</t>
  </si>
  <si>
    <t>465359014</t>
  </si>
  <si>
    <t>NZ84018</t>
  </si>
  <si>
    <t>777386810</t>
  </si>
  <si>
    <t>NZ62569</t>
  </si>
  <si>
    <t>488871183</t>
  </si>
  <si>
    <t>NZ49953</t>
  </si>
  <si>
    <t>919464811</t>
  </si>
  <si>
    <t>NZ36608</t>
  </si>
  <si>
    <t>442469610</t>
  </si>
  <si>
    <t>NZ54772</t>
  </si>
  <si>
    <t>390723336</t>
  </si>
  <si>
    <t>NZ66163</t>
  </si>
  <si>
    <t>261147852</t>
  </si>
  <si>
    <t>NZ76186</t>
  </si>
  <si>
    <t>537270977</t>
  </si>
  <si>
    <t>NZ68013</t>
  </si>
  <si>
    <t>089352225</t>
  </si>
  <si>
    <t>NZ26254</t>
  </si>
  <si>
    <t>227697458</t>
  </si>
  <si>
    <t>NZ96593</t>
  </si>
  <si>
    <t>128921572</t>
  </si>
  <si>
    <t>NZ32885</t>
  </si>
  <si>
    <t>988806921</t>
  </si>
  <si>
    <t>NZ33681</t>
  </si>
  <si>
    <t>192208870</t>
  </si>
  <si>
    <t>NZ22254</t>
  </si>
  <si>
    <t>585230250</t>
  </si>
  <si>
    <t>NZ83420</t>
  </si>
  <si>
    <t>721447723</t>
  </si>
  <si>
    <t>NZ86823</t>
  </si>
  <si>
    <t>006783451</t>
  </si>
  <si>
    <t>NZ97608</t>
  </si>
  <si>
    <t>350042276</t>
  </si>
  <si>
    <t>NZ32855</t>
  </si>
  <si>
    <t>456145948</t>
  </si>
  <si>
    <t>NZ75932</t>
  </si>
  <si>
    <t>660647388</t>
  </si>
  <si>
    <t>NZ21031</t>
  </si>
  <si>
    <t>186633227</t>
  </si>
  <si>
    <t>NZ61218</t>
  </si>
  <si>
    <t>514246525</t>
  </si>
  <si>
    <t>NZ63272</t>
  </si>
  <si>
    <t>464887583</t>
  </si>
  <si>
    <t>NZ31357</t>
  </si>
  <si>
    <t>825010322</t>
  </si>
  <si>
    <t>NZ57160</t>
  </si>
  <si>
    <t>421235085</t>
  </si>
  <si>
    <t>NZ73608</t>
  </si>
  <si>
    <t>434934382</t>
  </si>
  <si>
    <t>NZ65466</t>
  </si>
  <si>
    <t>399705834</t>
  </si>
  <si>
    <t>NZ62637</t>
  </si>
  <si>
    <t>782237332</t>
  </si>
  <si>
    <t>NZ29987</t>
  </si>
  <si>
    <t>257586339</t>
  </si>
  <si>
    <t>NZ43437</t>
  </si>
  <si>
    <t>132748811</t>
  </si>
  <si>
    <t>NZ35876</t>
  </si>
  <si>
    <t>905121758</t>
  </si>
  <si>
    <t>NZ67420</t>
  </si>
  <si>
    <t>434049617</t>
  </si>
  <si>
    <t>NZ49463</t>
  </si>
  <si>
    <t>413570128</t>
  </si>
  <si>
    <t>NZ33223</t>
  </si>
  <si>
    <t>303261455</t>
  </si>
  <si>
    <t>NZ48032</t>
  </si>
  <si>
    <t>859136057</t>
  </si>
  <si>
    <t>NZ67603</t>
  </si>
  <si>
    <t>610013610</t>
  </si>
  <si>
    <t>NZ85067</t>
  </si>
  <si>
    <t>233314261</t>
  </si>
  <si>
    <t>NZ34342</t>
  </si>
  <si>
    <t>177736275</t>
  </si>
  <si>
    <t>NZ44323</t>
  </si>
  <si>
    <t>506706025</t>
  </si>
  <si>
    <t>NZ80593</t>
  </si>
  <si>
    <t>933105282</t>
  </si>
  <si>
    <t>NZ71551</t>
  </si>
  <si>
    <t>824314669</t>
  </si>
  <si>
    <t>NZ24058</t>
  </si>
  <si>
    <t>542178048</t>
  </si>
  <si>
    <t>NZ28425</t>
  </si>
  <si>
    <t>076810447</t>
  </si>
  <si>
    <t>NZ25976</t>
  </si>
  <si>
    <t>695447801</t>
  </si>
  <si>
    <t>NZ27105</t>
  </si>
  <si>
    <t>227761274</t>
  </si>
  <si>
    <t>NZ35225</t>
  </si>
  <si>
    <t>023985999</t>
  </si>
  <si>
    <t>NZ58912</t>
  </si>
  <si>
    <t>266596220</t>
  </si>
  <si>
    <t>NZ38595</t>
  </si>
  <si>
    <t>866750682</t>
  </si>
  <si>
    <t>NZ60926</t>
  </si>
  <si>
    <t>437806030</t>
  </si>
  <si>
    <t>NZ33792</t>
  </si>
  <si>
    <t>252358075</t>
  </si>
  <si>
    <t>NZ69570</t>
  </si>
  <si>
    <t>058064170</t>
  </si>
  <si>
    <t>NZ70083</t>
  </si>
  <si>
    <t>309510957</t>
  </si>
  <si>
    <t>NZ85958</t>
  </si>
  <si>
    <t>540418090</t>
  </si>
  <si>
    <t>NZ46444</t>
  </si>
  <si>
    <t>128772613</t>
  </si>
  <si>
    <t>NZ63712</t>
  </si>
  <si>
    <t>925159799</t>
  </si>
  <si>
    <t>NZ84144</t>
  </si>
  <si>
    <t>572588123</t>
  </si>
  <si>
    <t>NZ21018</t>
  </si>
  <si>
    <t>930711869</t>
  </si>
  <si>
    <t>NZ60970</t>
  </si>
  <si>
    <t>170783195</t>
  </si>
  <si>
    <t>NZ76281</t>
  </si>
  <si>
    <t>283340715</t>
  </si>
  <si>
    <t>NZ91174</t>
  </si>
  <si>
    <t>280454740</t>
  </si>
  <si>
    <t>NZ22626</t>
  </si>
  <si>
    <t>392445704</t>
  </si>
  <si>
    <t>NZ37670</t>
  </si>
  <si>
    <t>652999055</t>
  </si>
  <si>
    <t>NZ37741</t>
  </si>
  <si>
    <t>817959591</t>
  </si>
  <si>
    <t>NZ35485</t>
  </si>
  <si>
    <t>049880986</t>
  </si>
  <si>
    <t>NZ21564</t>
  </si>
  <si>
    <t>093369459</t>
  </si>
  <si>
    <t>NZ66871</t>
  </si>
  <si>
    <t>267895724</t>
  </si>
  <si>
    <t>NZ70570</t>
  </si>
  <si>
    <t>728731078</t>
  </si>
  <si>
    <t>NZ88607</t>
  </si>
  <si>
    <t>978531360</t>
  </si>
  <si>
    <t>NZ79704</t>
  </si>
  <si>
    <t>159795410</t>
  </si>
  <si>
    <t>NZ47710</t>
  </si>
  <si>
    <t>666765095</t>
  </si>
  <si>
    <t>NZ52284</t>
  </si>
  <si>
    <t>941690204</t>
  </si>
  <si>
    <t>NZ36643</t>
  </si>
  <si>
    <t>177031782</t>
  </si>
  <si>
    <t>NZ70193</t>
  </si>
  <si>
    <t>232806399</t>
  </si>
  <si>
    <t>NZ62329</t>
  </si>
  <si>
    <t>104099391</t>
  </si>
  <si>
    <t>NZ13323</t>
  </si>
  <si>
    <t>903996598</t>
  </si>
  <si>
    <t>NZ15060</t>
  </si>
  <si>
    <t>084076632</t>
  </si>
  <si>
    <t>NZ19321</t>
  </si>
  <si>
    <t>949538015</t>
  </si>
  <si>
    <t>NZ48116</t>
  </si>
  <si>
    <t>626603303</t>
  </si>
  <si>
    <t>NZ76306</t>
  </si>
  <si>
    <t>051357710</t>
  </si>
  <si>
    <t>NZ62222</t>
  </si>
  <si>
    <t>136232022</t>
  </si>
  <si>
    <t>NZ88021</t>
  </si>
  <si>
    <t>848268059</t>
  </si>
  <si>
    <t>NZ68824</t>
  </si>
  <si>
    <t>536974720</t>
  </si>
  <si>
    <t>NZ61268</t>
  </si>
  <si>
    <t>388561379</t>
  </si>
  <si>
    <t>NZ77331</t>
  </si>
  <si>
    <t>340309780</t>
  </si>
  <si>
    <t>NZ27430</t>
  </si>
  <si>
    <t>254387170</t>
  </si>
  <si>
    <t>NZ88663</t>
  </si>
  <si>
    <t>988403910</t>
  </si>
  <si>
    <t>NZ59891</t>
  </si>
  <si>
    <t>827798637</t>
  </si>
  <si>
    <t>NZ34869</t>
  </si>
  <si>
    <t>965644948</t>
  </si>
  <si>
    <t>NZ93375</t>
  </si>
  <si>
    <t>056948709</t>
  </si>
  <si>
    <t>NZ29786</t>
  </si>
  <si>
    <t>336758713</t>
  </si>
  <si>
    <t>NZ52376</t>
  </si>
  <si>
    <t>797666813</t>
  </si>
  <si>
    <t>NZ70196</t>
  </si>
  <si>
    <t>114607143</t>
  </si>
  <si>
    <t>NZ47276</t>
  </si>
  <si>
    <t>475323517</t>
  </si>
  <si>
    <t>NZ99412</t>
  </si>
  <si>
    <t>072496093</t>
  </si>
  <si>
    <t>NZ90377</t>
  </si>
  <si>
    <t>415890182</t>
  </si>
  <si>
    <t>NZ96454</t>
  </si>
  <si>
    <t>355247230</t>
  </si>
  <si>
    <t>NZ47563</t>
  </si>
  <si>
    <t>793373801</t>
  </si>
  <si>
    <t>NZ72586</t>
  </si>
  <si>
    <t>701408949</t>
  </si>
  <si>
    <t>NZ54095</t>
  </si>
  <si>
    <t>491584738</t>
  </si>
  <si>
    <t>NZ94062</t>
  </si>
  <si>
    <t>805761085</t>
  </si>
  <si>
    <t>NZ68544</t>
  </si>
  <si>
    <t>577024399</t>
  </si>
  <si>
    <t>NZ15167</t>
  </si>
  <si>
    <t>512435426</t>
  </si>
  <si>
    <t>NZ54112</t>
  </si>
  <si>
    <t>506918699</t>
  </si>
  <si>
    <t>NZ76682</t>
  </si>
  <si>
    <t>318126840</t>
  </si>
  <si>
    <t>NZ27930</t>
  </si>
  <si>
    <t>845976453</t>
  </si>
  <si>
    <t>063303242</t>
  </si>
  <si>
    <t>NZ69547</t>
  </si>
  <si>
    <t>642473211</t>
  </si>
  <si>
    <t>NZ55402</t>
  </si>
  <si>
    <t>980286712</t>
  </si>
  <si>
    <t>NZ59654</t>
  </si>
  <si>
    <t>924040912</t>
  </si>
  <si>
    <t>NZ70122</t>
  </si>
  <si>
    <t>006178667</t>
  </si>
  <si>
    <t>NZ54739</t>
  </si>
  <si>
    <t>300722977</t>
  </si>
  <si>
    <t>NZ33951</t>
  </si>
  <si>
    <t>490053873</t>
  </si>
  <si>
    <t>NZ95034</t>
  </si>
  <si>
    <t>175122483</t>
  </si>
  <si>
    <t>NZ70227</t>
  </si>
  <si>
    <t>984694071</t>
  </si>
  <si>
    <t>NZ57365</t>
  </si>
  <si>
    <t>332008952</t>
  </si>
  <si>
    <t>NZ84095</t>
  </si>
  <si>
    <t>157230926</t>
  </si>
  <si>
    <t>NZ90597</t>
  </si>
  <si>
    <t>029584324</t>
  </si>
  <si>
    <t>NZ98233</t>
  </si>
  <si>
    <t>057782975</t>
  </si>
  <si>
    <t>NZ72422</t>
  </si>
  <si>
    <t>754830246</t>
  </si>
  <si>
    <t>NZ95154</t>
  </si>
  <si>
    <t>985217845</t>
  </si>
  <si>
    <t>NZ32945</t>
  </si>
  <si>
    <t>119671646</t>
  </si>
  <si>
    <t>NZ35349</t>
  </si>
  <si>
    <t>951114423</t>
  </si>
  <si>
    <t>NZ73983</t>
  </si>
  <si>
    <t>760954225</t>
  </si>
  <si>
    <t>NZ28842</t>
  </si>
  <si>
    <t>092871480</t>
  </si>
  <si>
    <t>NZ50054</t>
  </si>
  <si>
    <t>322285626</t>
  </si>
  <si>
    <t>NZ15278</t>
  </si>
  <si>
    <t>542215836</t>
  </si>
  <si>
    <t>NZ39167</t>
  </si>
  <si>
    <t>740328280</t>
  </si>
  <si>
    <t>NZ99221</t>
  </si>
  <si>
    <t>784898711</t>
  </si>
  <si>
    <t>NZ53269</t>
  </si>
  <si>
    <t>566928383</t>
  </si>
  <si>
    <t>NZ35234</t>
  </si>
  <si>
    <t>014018624</t>
  </si>
  <si>
    <t>NZ29589</t>
  </si>
  <si>
    <t>666135493</t>
  </si>
  <si>
    <t>NZ75623</t>
  </si>
  <si>
    <t>332550519</t>
  </si>
  <si>
    <t>168980799</t>
  </si>
  <si>
    <t>NZ82515</t>
  </si>
  <si>
    <t>006752491</t>
  </si>
  <si>
    <t>NZ38237</t>
  </si>
  <si>
    <t>827014686</t>
  </si>
  <si>
    <t>NZ48318</t>
  </si>
  <si>
    <t>261781838</t>
  </si>
  <si>
    <t>NZ95525</t>
  </si>
  <si>
    <t>269955394</t>
  </si>
  <si>
    <t>NZ22736</t>
  </si>
  <si>
    <t>825404409</t>
  </si>
  <si>
    <t>NZ25593</t>
  </si>
  <si>
    <t>683244157</t>
  </si>
  <si>
    <t>NZ13907</t>
  </si>
  <si>
    <t>844409210</t>
  </si>
  <si>
    <t>NZ35589</t>
  </si>
  <si>
    <t>764853701</t>
  </si>
  <si>
    <t>NZ20303</t>
  </si>
  <si>
    <t>866388847</t>
  </si>
  <si>
    <t>NZ45315</t>
  </si>
  <si>
    <t>034376216</t>
  </si>
  <si>
    <t>NZ31057</t>
  </si>
  <si>
    <t>126508895</t>
  </si>
  <si>
    <t>NZ82767</t>
  </si>
  <si>
    <t>685292999</t>
  </si>
  <si>
    <t>NZ20248</t>
  </si>
  <si>
    <t>830129063</t>
  </si>
  <si>
    <t>NZ14614</t>
  </si>
  <si>
    <t>478857998</t>
  </si>
  <si>
    <t>NZ58524</t>
  </si>
  <si>
    <t>207469289</t>
  </si>
  <si>
    <t>NZ84558</t>
  </si>
  <si>
    <t>872154878</t>
  </si>
  <si>
    <t>NZ44048</t>
  </si>
  <si>
    <t>129506302</t>
  </si>
  <si>
    <t>NZ77134</t>
  </si>
  <si>
    <t>226392113</t>
  </si>
  <si>
    <t>NZ76672</t>
  </si>
  <si>
    <t>256372944</t>
  </si>
  <si>
    <t>NZ70426</t>
  </si>
  <si>
    <t>025918402</t>
  </si>
  <si>
    <t>NZ94313</t>
  </si>
  <si>
    <t>696247654</t>
  </si>
  <si>
    <t>NZ43909</t>
  </si>
  <si>
    <t>392257730</t>
  </si>
  <si>
    <t>NZ99904</t>
  </si>
  <si>
    <t>530144089</t>
  </si>
  <si>
    <t>NZ59407</t>
  </si>
  <si>
    <t>641677481</t>
  </si>
  <si>
    <t>NZ81391</t>
  </si>
  <si>
    <t>052532596</t>
  </si>
  <si>
    <t>NZ59695</t>
  </si>
  <si>
    <t>062724933</t>
  </si>
  <si>
    <t>NZ17448</t>
  </si>
  <si>
    <t>888123952</t>
  </si>
  <si>
    <t>NZ47950</t>
  </si>
  <si>
    <t>741375983</t>
  </si>
  <si>
    <t>NZ65265</t>
  </si>
  <si>
    <t>559254783</t>
  </si>
  <si>
    <t>NZ61104</t>
  </si>
  <si>
    <t>734355758</t>
  </si>
  <si>
    <t>NZ96714</t>
  </si>
  <si>
    <t>259747071</t>
  </si>
  <si>
    <t>NZ97501</t>
  </si>
  <si>
    <t>237951204</t>
  </si>
  <si>
    <t>NZ82997</t>
  </si>
  <si>
    <t>718752181</t>
  </si>
  <si>
    <t>NZ70927</t>
  </si>
  <si>
    <t>086849828</t>
  </si>
  <si>
    <t>NZ93267</t>
  </si>
  <si>
    <t>844190003</t>
  </si>
  <si>
    <t>NZ90777</t>
  </si>
  <si>
    <t>544798090</t>
  </si>
  <si>
    <t>NZ41593</t>
  </si>
  <si>
    <t>611669116</t>
  </si>
  <si>
    <t>NZ67613</t>
  </si>
  <si>
    <t>900456904</t>
  </si>
  <si>
    <t>NZ56699</t>
  </si>
  <si>
    <t>800899560</t>
  </si>
  <si>
    <t>NZ70765</t>
  </si>
  <si>
    <t>895923214</t>
  </si>
  <si>
    <t>NZ84211</t>
  </si>
  <si>
    <t>938249145</t>
  </si>
  <si>
    <t>346926199</t>
  </si>
  <si>
    <t>NZ21853</t>
  </si>
  <si>
    <t>022535792</t>
  </si>
  <si>
    <t>NZ86286</t>
  </si>
  <si>
    <t>769276182</t>
  </si>
  <si>
    <t>NZ82874</t>
  </si>
  <si>
    <t>045676466</t>
  </si>
  <si>
    <t>NZ39108</t>
  </si>
  <si>
    <t>024757395</t>
  </si>
  <si>
    <t>NZ69161</t>
  </si>
  <si>
    <t>142378480</t>
  </si>
  <si>
    <t>NZ72283</t>
  </si>
  <si>
    <t>423730232</t>
  </si>
  <si>
    <t>NZ87243</t>
  </si>
  <si>
    <t>510476419</t>
  </si>
  <si>
    <t>NZ38737</t>
  </si>
  <si>
    <t>829001426</t>
  </si>
  <si>
    <t>NZ51774</t>
  </si>
  <si>
    <t>577626962</t>
  </si>
  <si>
    <t>NZ52609</t>
  </si>
  <si>
    <t>274445016</t>
  </si>
  <si>
    <t>NZ46447</t>
  </si>
  <si>
    <t>680696507</t>
  </si>
  <si>
    <t>NZ80015</t>
  </si>
  <si>
    <t>392368542</t>
  </si>
  <si>
    <t>NZ82789</t>
  </si>
  <si>
    <t>128075328</t>
  </si>
  <si>
    <t>NZ73711</t>
  </si>
  <si>
    <t>482319919</t>
  </si>
  <si>
    <t>NZ64445</t>
  </si>
  <si>
    <t>539715700</t>
  </si>
  <si>
    <t>NZ88814</t>
  </si>
  <si>
    <t>398267060</t>
  </si>
  <si>
    <t>NZ34196</t>
  </si>
  <si>
    <t>846420402</t>
  </si>
  <si>
    <t>NZ53604</t>
  </si>
  <si>
    <t>899152166</t>
  </si>
  <si>
    <t>NZ38793</t>
  </si>
  <si>
    <t>741028214</t>
  </si>
  <si>
    <t>NZ22602</t>
  </si>
  <si>
    <t>164760475</t>
  </si>
  <si>
    <t>NZ52128</t>
  </si>
  <si>
    <t>038422647</t>
  </si>
  <si>
    <t>NZ78066</t>
  </si>
  <si>
    <t>767521408</t>
  </si>
  <si>
    <t>NZ70843</t>
  </si>
  <si>
    <t>506875531</t>
  </si>
  <si>
    <t>NZ78689</t>
  </si>
  <si>
    <t>449371390</t>
  </si>
  <si>
    <t>NZ15648</t>
  </si>
  <si>
    <t>017142593</t>
  </si>
  <si>
    <t>NZ30598</t>
  </si>
  <si>
    <t>026995934</t>
  </si>
  <si>
    <t>NZ94106</t>
  </si>
  <si>
    <t>517725391</t>
  </si>
  <si>
    <t>NZ53006</t>
  </si>
  <si>
    <t>125392857</t>
  </si>
  <si>
    <t>NZ14540</t>
  </si>
  <si>
    <t>693757324</t>
  </si>
  <si>
    <t>NZ26679</t>
  </si>
  <si>
    <t>549894138</t>
  </si>
  <si>
    <t>NZ83362</t>
  </si>
  <si>
    <t>855530996</t>
  </si>
  <si>
    <t>NZ89128</t>
  </si>
  <si>
    <t>962101713</t>
  </si>
  <si>
    <t>NZ80646</t>
  </si>
  <si>
    <t>441008899</t>
  </si>
  <si>
    <t>NZ18649</t>
  </si>
  <si>
    <t>475998423</t>
  </si>
  <si>
    <t>NZ14819</t>
  </si>
  <si>
    <t>231227309</t>
  </si>
  <si>
    <t>NZ15767</t>
  </si>
  <si>
    <t>748656439</t>
  </si>
  <si>
    <t>NZ92294</t>
  </si>
  <si>
    <t>054043829</t>
  </si>
  <si>
    <t>NZ21371</t>
  </si>
  <si>
    <t>277557948</t>
  </si>
  <si>
    <t>NZ17897</t>
  </si>
  <si>
    <t>782716076</t>
  </si>
  <si>
    <t>NZ86957</t>
  </si>
  <si>
    <t>868759038</t>
  </si>
  <si>
    <t>NZ36951</t>
  </si>
  <si>
    <t>480940191</t>
  </si>
  <si>
    <t>NZ21000</t>
  </si>
  <si>
    <t>386315612</t>
  </si>
  <si>
    <t>NZ70540</t>
  </si>
  <si>
    <t>881946883</t>
  </si>
  <si>
    <t>NZ50738</t>
  </si>
  <si>
    <t>157826546</t>
  </si>
  <si>
    <t>NZ94518</t>
  </si>
  <si>
    <t>363597849</t>
  </si>
  <si>
    <t>NZ56377</t>
  </si>
  <si>
    <t>601050774</t>
  </si>
  <si>
    <t>NZ33337</t>
  </si>
  <si>
    <t>600474664</t>
  </si>
  <si>
    <t>NZ84219</t>
  </si>
  <si>
    <t>838153424</t>
  </si>
  <si>
    <t>NZ80195</t>
  </si>
  <si>
    <t>955633879</t>
  </si>
  <si>
    <t>NZ36400</t>
  </si>
  <si>
    <t>293887331</t>
  </si>
  <si>
    <t>NZ62645</t>
  </si>
  <si>
    <t>466642390</t>
  </si>
  <si>
    <t>NZ57469</t>
  </si>
  <si>
    <t>777546530</t>
  </si>
  <si>
    <t>NZ99578</t>
  </si>
  <si>
    <t>003042125</t>
  </si>
  <si>
    <t>NZ76617</t>
  </si>
  <si>
    <t>244618092</t>
  </si>
  <si>
    <t>NZ71119</t>
  </si>
  <si>
    <t>298078818</t>
  </si>
  <si>
    <t>NZ72949</t>
  </si>
  <si>
    <t>306241973</t>
  </si>
  <si>
    <t>NZ62378</t>
  </si>
  <si>
    <t>522730210</t>
  </si>
  <si>
    <t>NZ51772</t>
  </si>
  <si>
    <t>859532110</t>
  </si>
  <si>
    <t>NZ77366</t>
  </si>
  <si>
    <t>568655976</t>
  </si>
  <si>
    <t>NZ33086</t>
  </si>
  <si>
    <t>214670045</t>
  </si>
  <si>
    <t>NZ45470</t>
  </si>
  <si>
    <t>266203436</t>
  </si>
  <si>
    <t>NZ66087</t>
  </si>
  <si>
    <t>580745202</t>
  </si>
  <si>
    <t>NZ23071</t>
  </si>
  <si>
    <t>971077105</t>
  </si>
  <si>
    <t>NZ33962</t>
  </si>
  <si>
    <t>044195802</t>
  </si>
  <si>
    <t>NZ24384</t>
  </si>
  <si>
    <t>542326392</t>
  </si>
  <si>
    <t>NZ19003</t>
  </si>
  <si>
    <t>492918400</t>
  </si>
  <si>
    <t>NZ14237</t>
  </si>
  <si>
    <t>664315003</t>
  </si>
  <si>
    <t>NZ59219</t>
  </si>
  <si>
    <t>602486864</t>
  </si>
  <si>
    <t>NZ13753</t>
  </si>
  <si>
    <t>404799265</t>
  </si>
  <si>
    <t>NZ21504</t>
  </si>
  <si>
    <t>844008963</t>
  </si>
  <si>
    <t>NZ24232</t>
  </si>
  <si>
    <t>321721952</t>
  </si>
  <si>
    <t>NZ95299</t>
  </si>
  <si>
    <t>260904080</t>
  </si>
  <si>
    <t>NZ99256</t>
  </si>
  <si>
    <t>878940712</t>
  </si>
  <si>
    <t>NZ72147</t>
  </si>
  <si>
    <t>491748531</t>
  </si>
  <si>
    <t>NZ64549</t>
  </si>
  <si>
    <t>667580901</t>
  </si>
  <si>
    <t>NZ73841</t>
  </si>
  <si>
    <t>678550692</t>
  </si>
  <si>
    <t>NZ87900</t>
  </si>
  <si>
    <t>803664316</t>
  </si>
  <si>
    <t>NZ84401</t>
  </si>
  <si>
    <t>301382196</t>
  </si>
  <si>
    <t>NZ69918</t>
  </si>
  <si>
    <t>742981884</t>
  </si>
  <si>
    <t>NZ87992</t>
  </si>
  <si>
    <t>164641310</t>
  </si>
  <si>
    <t>NZ73969</t>
  </si>
  <si>
    <t>543908956</t>
  </si>
  <si>
    <t>NZ21887</t>
  </si>
  <si>
    <t>948438365</t>
  </si>
  <si>
    <t>NZ60929</t>
  </si>
  <si>
    <t>004103665</t>
  </si>
  <si>
    <t>NZ52432</t>
  </si>
  <si>
    <t>714271057</t>
  </si>
  <si>
    <t>NZ36167</t>
  </si>
  <si>
    <t>500994067</t>
  </si>
  <si>
    <t>NZ96775</t>
  </si>
  <si>
    <t>067197710</t>
  </si>
  <si>
    <t>NZ16777</t>
  </si>
  <si>
    <t>914960771</t>
  </si>
  <si>
    <t>NZ20725</t>
  </si>
  <si>
    <t>369381575</t>
  </si>
  <si>
    <t>NZ96756</t>
  </si>
  <si>
    <t>929633638</t>
  </si>
  <si>
    <t>NZ76060</t>
  </si>
  <si>
    <t>744442646</t>
  </si>
  <si>
    <t>NZ17019</t>
  </si>
  <si>
    <t>267465259</t>
  </si>
  <si>
    <t>NZ96568</t>
  </si>
  <si>
    <t>284644944</t>
  </si>
  <si>
    <t>NZ50427</t>
  </si>
  <si>
    <t>268560799</t>
  </si>
  <si>
    <t>NZ47240</t>
  </si>
  <si>
    <t>141025410</t>
  </si>
  <si>
    <t>NZ24037</t>
  </si>
  <si>
    <t>635009547</t>
  </si>
  <si>
    <t>NZ56480</t>
  </si>
  <si>
    <t>141573647</t>
  </si>
  <si>
    <t>NZ52506</t>
  </si>
  <si>
    <t>049544460</t>
  </si>
  <si>
    <t>NZ87800</t>
  </si>
  <si>
    <t>649667256</t>
  </si>
  <si>
    <t>NZ45638</t>
  </si>
  <si>
    <t>318255015</t>
  </si>
  <si>
    <t>NZ30571</t>
  </si>
  <si>
    <t>564250216</t>
  </si>
  <si>
    <t>NZ86832</t>
  </si>
  <si>
    <t>337682362</t>
  </si>
  <si>
    <t>NZ65548</t>
  </si>
  <si>
    <t>729442003</t>
  </si>
  <si>
    <t>NZ31862</t>
  </si>
  <si>
    <t>625915971</t>
  </si>
  <si>
    <t>NZ32973</t>
  </si>
  <si>
    <t>261596912</t>
  </si>
  <si>
    <t>NZ72496</t>
  </si>
  <si>
    <t>197184515</t>
  </si>
  <si>
    <t>NZ50522</t>
  </si>
  <si>
    <t>854835571</t>
  </si>
  <si>
    <t>NZ42857</t>
  </si>
  <si>
    <t>352133027</t>
  </si>
  <si>
    <t>NZ86054</t>
  </si>
  <si>
    <t>842658068</t>
  </si>
  <si>
    <t>NZ27001</t>
  </si>
  <si>
    <t>216474393</t>
  </si>
  <si>
    <t>NZ43888</t>
  </si>
  <si>
    <t>550594586</t>
  </si>
  <si>
    <t>NZ23675</t>
  </si>
  <si>
    <t>313980008</t>
  </si>
  <si>
    <t>NZ65820</t>
  </si>
  <si>
    <t>611809013</t>
  </si>
  <si>
    <t>NZ97355</t>
  </si>
  <si>
    <t>935203493</t>
  </si>
  <si>
    <t>NZ47171</t>
  </si>
  <si>
    <t>508102963</t>
  </si>
  <si>
    <t>NZ52559</t>
  </si>
  <si>
    <t>964074906</t>
  </si>
  <si>
    <t>NZ70950</t>
  </si>
  <si>
    <t>333256287</t>
  </si>
  <si>
    <t>NZ85584</t>
  </si>
  <si>
    <t>000695281</t>
  </si>
  <si>
    <t>NZ65458</t>
  </si>
  <si>
    <t>795560326</t>
  </si>
  <si>
    <t>NZ96087</t>
  </si>
  <si>
    <t>288641241</t>
  </si>
  <si>
    <t>NZ96220</t>
  </si>
  <si>
    <t>457442184</t>
  </si>
  <si>
    <t>NZ18529</t>
  </si>
  <si>
    <t>457123899</t>
  </si>
  <si>
    <t>NZ28222</t>
  </si>
  <si>
    <t>903001679</t>
  </si>
  <si>
    <t>NZ79851</t>
  </si>
  <si>
    <t>623575342</t>
  </si>
  <si>
    <t>NZ27026</t>
  </si>
  <si>
    <t>682477275</t>
  </si>
  <si>
    <t>NZ84771</t>
  </si>
  <si>
    <t>606522640</t>
  </si>
  <si>
    <t>NZ53812</t>
  </si>
  <si>
    <t>158304189</t>
  </si>
  <si>
    <t>NZ21399</t>
  </si>
  <si>
    <t>880721948</t>
  </si>
  <si>
    <t>NZ68596</t>
  </si>
  <si>
    <t>103348505</t>
  </si>
  <si>
    <t>NZ40556</t>
  </si>
  <si>
    <t>015087311</t>
  </si>
  <si>
    <t>NZ29049</t>
  </si>
  <si>
    <t>390143585</t>
  </si>
  <si>
    <t>NZ50507</t>
  </si>
  <si>
    <t>219303195</t>
  </si>
  <si>
    <t>NZ97733</t>
  </si>
  <si>
    <t>035553470</t>
  </si>
  <si>
    <t>NZ34060</t>
  </si>
  <si>
    <t>075043522</t>
  </si>
  <si>
    <t>NZ74369</t>
  </si>
  <si>
    <t>202717733</t>
  </si>
  <si>
    <t>NZ84491</t>
  </si>
  <si>
    <t>707899037</t>
  </si>
  <si>
    <t>NZ94420</t>
  </si>
  <si>
    <t>242853921</t>
  </si>
  <si>
    <t>NZ14568</t>
  </si>
  <si>
    <t>451149977</t>
  </si>
  <si>
    <t>NZ54417</t>
  </si>
  <si>
    <t>716391841</t>
  </si>
  <si>
    <t>NZ98793</t>
  </si>
  <si>
    <t>887422629</t>
  </si>
  <si>
    <t>NZ69069</t>
  </si>
  <si>
    <t>767138580</t>
  </si>
  <si>
    <t>NZ46044</t>
  </si>
  <si>
    <t>929562631</t>
  </si>
  <si>
    <t>NZ78049</t>
  </si>
  <si>
    <t>133479094</t>
  </si>
  <si>
    <t>NZ53058</t>
  </si>
  <si>
    <t>015447086</t>
  </si>
  <si>
    <t>NZ68280</t>
  </si>
  <si>
    <t>732081027</t>
  </si>
  <si>
    <t>NZ22892</t>
  </si>
  <si>
    <t>792776232</t>
  </si>
  <si>
    <t>NZ26157</t>
  </si>
  <si>
    <t>812442483</t>
  </si>
  <si>
    <t>NZ38076</t>
  </si>
  <si>
    <t>960449597</t>
  </si>
  <si>
    <t>NZ67097</t>
  </si>
  <si>
    <t>518406085</t>
  </si>
  <si>
    <t>NZ70604</t>
  </si>
  <si>
    <t>551016266</t>
  </si>
  <si>
    <t>NZ85850</t>
  </si>
  <si>
    <t>922739901</t>
  </si>
  <si>
    <t>NZ94561</t>
  </si>
  <si>
    <t>921471761</t>
  </si>
  <si>
    <t>NZ73526</t>
  </si>
  <si>
    <t>988116148</t>
  </si>
  <si>
    <t>NZ21599</t>
  </si>
  <si>
    <t>506585312</t>
  </si>
  <si>
    <t>NZ48208</t>
  </si>
  <si>
    <t>822729697</t>
  </si>
  <si>
    <t>NZ43149</t>
  </si>
  <si>
    <t>194747626</t>
  </si>
  <si>
    <t>NZ83775</t>
  </si>
  <si>
    <t>020886327</t>
  </si>
  <si>
    <t>NZ79201</t>
  </si>
  <si>
    <t>342831656</t>
  </si>
  <si>
    <t>NZ50610</t>
  </si>
  <si>
    <t>911853927</t>
  </si>
  <si>
    <t>NZ59415</t>
  </si>
  <si>
    <t>968099871</t>
  </si>
  <si>
    <t>NZ57474</t>
  </si>
  <si>
    <t>519478706</t>
  </si>
  <si>
    <t>NZ37311</t>
  </si>
  <si>
    <t>815571796</t>
  </si>
  <si>
    <t>NZ25670</t>
  </si>
  <si>
    <t>156279764</t>
  </si>
  <si>
    <t>NZ67674</t>
  </si>
  <si>
    <t>420912357</t>
  </si>
  <si>
    <t>NZ17593</t>
  </si>
  <si>
    <t>264313658</t>
  </si>
  <si>
    <t>NZ46965</t>
  </si>
  <si>
    <t>621698501</t>
  </si>
  <si>
    <t>NZ19004</t>
  </si>
  <si>
    <t>903481280</t>
  </si>
  <si>
    <t>NZ71818</t>
  </si>
  <si>
    <t>205617031</t>
  </si>
  <si>
    <t>NZ82385</t>
  </si>
  <si>
    <t>961710120</t>
  </si>
  <si>
    <t>NZ18657</t>
  </si>
  <si>
    <t>305720354</t>
  </si>
  <si>
    <t>915341022</t>
  </si>
  <si>
    <t>NZ70846</t>
  </si>
  <si>
    <t>481645956</t>
  </si>
  <si>
    <t>NZ24996</t>
  </si>
  <si>
    <t>511778205</t>
  </si>
  <si>
    <t>NZ81069</t>
  </si>
  <si>
    <t>595856727</t>
  </si>
  <si>
    <t>NZ16203</t>
  </si>
  <si>
    <t>815014753</t>
  </si>
  <si>
    <t>NZ37935</t>
  </si>
  <si>
    <t>312759977</t>
  </si>
  <si>
    <t>NZ72682</t>
  </si>
  <si>
    <t>772426267</t>
  </si>
  <si>
    <t>NZ42387</t>
  </si>
  <si>
    <t>167654139</t>
  </si>
  <si>
    <t>NZ39781</t>
  </si>
  <si>
    <t>597098963</t>
  </si>
  <si>
    <t>NZ35276</t>
  </si>
  <si>
    <t>400445051</t>
  </si>
  <si>
    <t>NZ59974</t>
  </si>
  <si>
    <t>761224462</t>
  </si>
  <si>
    <t>NZ29416</t>
  </si>
  <si>
    <t>811956007</t>
  </si>
  <si>
    <t>NZ50377</t>
  </si>
  <si>
    <t>483029893</t>
  </si>
  <si>
    <t>NZ40714</t>
  </si>
  <si>
    <t>962644542</t>
  </si>
  <si>
    <t>920076730</t>
  </si>
  <si>
    <t>NZ42604</t>
  </si>
  <si>
    <t>397374898</t>
  </si>
  <si>
    <t>NZ75924</t>
  </si>
  <si>
    <t>526139831</t>
  </si>
  <si>
    <t>NZ64241</t>
  </si>
  <si>
    <t>079330836</t>
  </si>
  <si>
    <t>NZ65519</t>
  </si>
  <si>
    <t>798424866</t>
  </si>
  <si>
    <t>NZ20569</t>
  </si>
  <si>
    <t>600726742</t>
  </si>
  <si>
    <t>NZ28776</t>
  </si>
  <si>
    <t>833820639</t>
  </si>
  <si>
    <t>NZ76632</t>
  </si>
  <si>
    <t>417867882</t>
  </si>
  <si>
    <t>NZ14313</t>
  </si>
  <si>
    <t>001668456</t>
  </si>
  <si>
    <t>NZ49213</t>
  </si>
  <si>
    <t>600960976</t>
  </si>
  <si>
    <t>NZ73499</t>
  </si>
  <si>
    <t>294503809</t>
  </si>
  <si>
    <t>NZ50658</t>
  </si>
  <si>
    <t>281208268</t>
  </si>
  <si>
    <t>NZ45460</t>
  </si>
  <si>
    <t>543703287</t>
  </si>
  <si>
    <t>NZ83783</t>
  </si>
  <si>
    <t>672830363</t>
  </si>
  <si>
    <t>NZ96722</t>
  </si>
  <si>
    <t>674382707</t>
  </si>
  <si>
    <t>NZ74826</t>
  </si>
  <si>
    <t>736928880</t>
  </si>
  <si>
    <t>NZ63160</t>
  </si>
  <si>
    <t>518813959</t>
  </si>
  <si>
    <t>NZ80050</t>
  </si>
  <si>
    <t>325234622</t>
  </si>
  <si>
    <t>NZ66083</t>
  </si>
  <si>
    <t>986502521</t>
  </si>
  <si>
    <t>NZ91449</t>
  </si>
  <si>
    <t>787970771</t>
  </si>
  <si>
    <t>NZ26575</t>
  </si>
  <si>
    <t>368729411</t>
  </si>
  <si>
    <t>NZ40705</t>
  </si>
  <si>
    <t>704101225</t>
  </si>
  <si>
    <t>NZ17939</t>
  </si>
  <si>
    <t>929048698</t>
  </si>
  <si>
    <t>NZ15721</t>
  </si>
  <si>
    <t>969029741</t>
  </si>
  <si>
    <t>NZ72540</t>
  </si>
  <si>
    <t>689247857</t>
  </si>
  <si>
    <t>NZ41594</t>
  </si>
  <si>
    <t>169597632</t>
  </si>
  <si>
    <t>NZ13219</t>
  </si>
  <si>
    <t>938793950</t>
  </si>
  <si>
    <t>NZ70008</t>
  </si>
  <si>
    <t>804925979</t>
  </si>
  <si>
    <t>NZ62679</t>
  </si>
  <si>
    <t>305303485</t>
  </si>
  <si>
    <t>NZ91448</t>
  </si>
  <si>
    <t>513420727</t>
  </si>
  <si>
    <t>NZ61862</t>
  </si>
  <si>
    <t>703426561</t>
  </si>
  <si>
    <t>NZ48333</t>
  </si>
  <si>
    <t>298136303</t>
  </si>
  <si>
    <t>NZ87362</t>
  </si>
  <si>
    <t>334024694</t>
  </si>
  <si>
    <t>NZ95683</t>
  </si>
  <si>
    <t>788106278</t>
  </si>
  <si>
    <t>NZ86610</t>
  </si>
  <si>
    <t>119496083</t>
  </si>
  <si>
    <t>NZ66755</t>
  </si>
  <si>
    <t>862682604</t>
  </si>
  <si>
    <t>NZ72327</t>
  </si>
  <si>
    <t>447232108</t>
  </si>
  <si>
    <t>NZ59038</t>
  </si>
  <si>
    <t>588324879</t>
  </si>
  <si>
    <t>NZ23356</t>
  </si>
  <si>
    <t>573861892</t>
  </si>
  <si>
    <t>NZ26586</t>
  </si>
  <si>
    <t>707730459</t>
  </si>
  <si>
    <t>NZ95215</t>
  </si>
  <si>
    <t>233708883</t>
  </si>
  <si>
    <t>NZ52986</t>
  </si>
  <si>
    <t>375431415</t>
  </si>
  <si>
    <t>NZ93058</t>
  </si>
  <si>
    <t>919543217</t>
  </si>
  <si>
    <t>NZ98549</t>
  </si>
  <si>
    <t>679878638</t>
  </si>
  <si>
    <t>NZ32126</t>
  </si>
  <si>
    <t>573737289</t>
  </si>
  <si>
    <t>NZ77099</t>
  </si>
  <si>
    <t>775848712</t>
  </si>
  <si>
    <t>NZ32670</t>
  </si>
  <si>
    <t>159650876</t>
  </si>
  <si>
    <t>NZ17740</t>
  </si>
  <si>
    <t>367977355</t>
  </si>
  <si>
    <t>NZ55471</t>
  </si>
  <si>
    <t>278376364</t>
  </si>
  <si>
    <t>NZ28655</t>
  </si>
  <si>
    <t>105745632</t>
  </si>
  <si>
    <t>NZ67058</t>
  </si>
  <si>
    <t>782301506</t>
  </si>
  <si>
    <t>NZ72913</t>
  </si>
  <si>
    <t>508621987</t>
  </si>
  <si>
    <t>NZ77446</t>
  </si>
  <si>
    <t>740423327</t>
  </si>
  <si>
    <t>NZ99246</t>
  </si>
  <si>
    <t>016035727</t>
  </si>
  <si>
    <t>NZ61808</t>
  </si>
  <si>
    <t>880033530</t>
  </si>
  <si>
    <t>NZ57231</t>
  </si>
  <si>
    <t>986276311</t>
  </si>
  <si>
    <t>NZ51146</t>
  </si>
  <si>
    <t>605959171</t>
  </si>
  <si>
    <t>NZ66559</t>
  </si>
  <si>
    <t>154030779</t>
  </si>
  <si>
    <t>NZ76509</t>
  </si>
  <si>
    <t>295093225</t>
  </si>
  <si>
    <t>NZ92582</t>
  </si>
  <si>
    <t>151915052</t>
  </si>
  <si>
    <t>NZ56984</t>
  </si>
  <si>
    <t>170123523</t>
  </si>
  <si>
    <t>NZ93407</t>
  </si>
  <si>
    <t>109266025</t>
  </si>
  <si>
    <t>NZ37475</t>
  </si>
  <si>
    <t>898544861</t>
  </si>
  <si>
    <t>NZ48525</t>
  </si>
  <si>
    <t>169553214</t>
  </si>
  <si>
    <t>NZ97134</t>
  </si>
  <si>
    <t>171703363</t>
  </si>
  <si>
    <t>NZ47675</t>
  </si>
  <si>
    <t>680950958</t>
  </si>
  <si>
    <t>NZ90745</t>
  </si>
  <si>
    <t>467301386</t>
  </si>
  <si>
    <t>NZ40107</t>
  </si>
  <si>
    <t>825804685</t>
  </si>
  <si>
    <t>NZ29427</t>
  </si>
  <si>
    <t>898907904</t>
  </si>
  <si>
    <t>NZ68679</t>
  </si>
  <si>
    <t>484515047</t>
  </si>
  <si>
    <t>NZ13072</t>
  </si>
  <si>
    <t>763927329</t>
  </si>
  <si>
    <t>NZ14852</t>
  </si>
  <si>
    <t>744373219</t>
  </si>
  <si>
    <t>NZ68021</t>
  </si>
  <si>
    <t>392190501</t>
  </si>
  <si>
    <t>NZ85625</t>
  </si>
  <si>
    <t>473170824</t>
  </si>
  <si>
    <t>NZ67593</t>
  </si>
  <si>
    <t>412403373</t>
  </si>
  <si>
    <t>NZ94102</t>
  </si>
  <si>
    <t>388129904</t>
  </si>
  <si>
    <t>NZ80068</t>
  </si>
  <si>
    <t>926617488</t>
  </si>
  <si>
    <t>NZ48964</t>
  </si>
  <si>
    <t>293577198</t>
  </si>
  <si>
    <t>NZ44689</t>
  </si>
  <si>
    <t>418163749</t>
  </si>
  <si>
    <t>NZ70060</t>
  </si>
  <si>
    <t>763609555</t>
  </si>
  <si>
    <t>NZ13977</t>
  </si>
  <si>
    <t>645643840</t>
  </si>
  <si>
    <t>NZ70050</t>
  </si>
  <si>
    <t>870982324</t>
  </si>
  <si>
    <t>NZ34775</t>
  </si>
  <si>
    <t>992336100</t>
  </si>
  <si>
    <t>NZ83697</t>
  </si>
  <si>
    <t>921397735</t>
  </si>
  <si>
    <t>NZ19975</t>
  </si>
  <si>
    <t>919654415</t>
  </si>
  <si>
    <t>NZ90131</t>
  </si>
  <si>
    <t>656674896</t>
  </si>
  <si>
    <t>NZ60465</t>
  </si>
  <si>
    <t>714988344</t>
  </si>
  <si>
    <t>NZ58104</t>
  </si>
  <si>
    <t>687926099</t>
  </si>
  <si>
    <t>NZ63200</t>
  </si>
  <si>
    <t>864373705</t>
  </si>
  <si>
    <t>NZ17070</t>
  </si>
  <si>
    <t>833256310</t>
  </si>
  <si>
    <t>NZ60238</t>
  </si>
  <si>
    <t>590390340</t>
  </si>
  <si>
    <t>NZ97947</t>
  </si>
  <si>
    <t>041784538</t>
  </si>
  <si>
    <t>NZ69949</t>
  </si>
  <si>
    <t>858485094</t>
  </si>
  <si>
    <t>NZ65418</t>
  </si>
  <si>
    <t>580182767</t>
  </si>
  <si>
    <t>NZ13296</t>
  </si>
  <si>
    <t>632742319</t>
  </si>
  <si>
    <t>NZ97061</t>
  </si>
  <si>
    <t>927583432</t>
  </si>
  <si>
    <t>NZ69225</t>
  </si>
  <si>
    <t>967501251</t>
  </si>
  <si>
    <t>NZ96193</t>
  </si>
  <si>
    <t>309942505</t>
  </si>
  <si>
    <t>NZ94086</t>
  </si>
  <si>
    <t>741790644</t>
  </si>
  <si>
    <t>NZ14766</t>
  </si>
  <si>
    <t>773420811</t>
  </si>
  <si>
    <t>NZ63683</t>
  </si>
  <si>
    <t>711840914</t>
  </si>
  <si>
    <t>439347146</t>
  </si>
  <si>
    <t>NZ17356</t>
  </si>
  <si>
    <t>482795531</t>
  </si>
  <si>
    <t>NZ63281</t>
  </si>
  <si>
    <t>802691207</t>
  </si>
  <si>
    <t>NZ93676</t>
  </si>
  <si>
    <t>680718153</t>
  </si>
  <si>
    <t>NZ41076</t>
  </si>
  <si>
    <t>309507070</t>
  </si>
  <si>
    <t>NZ82705</t>
  </si>
  <si>
    <t>129520261</t>
  </si>
  <si>
    <t>NZ95121</t>
  </si>
  <si>
    <t>757839652</t>
  </si>
  <si>
    <t>NZ50127</t>
  </si>
  <si>
    <t>997371033</t>
  </si>
  <si>
    <t>NZ56175</t>
  </si>
  <si>
    <t>487433294</t>
  </si>
  <si>
    <t>NZ13395</t>
  </si>
  <si>
    <t>847601515</t>
  </si>
  <si>
    <t>NZ93572</t>
  </si>
  <si>
    <t>467556613</t>
  </si>
  <si>
    <t>NZ41873</t>
  </si>
  <si>
    <t>535286617</t>
  </si>
  <si>
    <t>NZ54908</t>
  </si>
  <si>
    <t>482854885</t>
  </si>
  <si>
    <t>NZ72265</t>
  </si>
  <si>
    <t>304859900</t>
  </si>
  <si>
    <t>NZ87062</t>
  </si>
  <si>
    <t>506939356</t>
  </si>
  <si>
    <t>227862330</t>
  </si>
  <si>
    <t>NZ57459</t>
  </si>
  <si>
    <t>189899863</t>
  </si>
  <si>
    <t>NZ51561</t>
  </si>
  <si>
    <t>425771114</t>
  </si>
  <si>
    <t>NZ47775</t>
  </si>
  <si>
    <t>966574974</t>
  </si>
  <si>
    <t>NZ88500</t>
  </si>
  <si>
    <t>590936947</t>
  </si>
  <si>
    <t>NZ45617</t>
  </si>
  <si>
    <t>348362013</t>
  </si>
  <si>
    <t>NZ14040</t>
  </si>
  <si>
    <t>669511197</t>
  </si>
  <si>
    <t>NZ82641</t>
  </si>
  <si>
    <t>421773020</t>
  </si>
  <si>
    <t>NZ78763</t>
  </si>
  <si>
    <t>750833059</t>
  </si>
  <si>
    <t>NZ59366</t>
  </si>
  <si>
    <t>950818731</t>
  </si>
  <si>
    <t>NZ48432</t>
  </si>
  <si>
    <t>033263608</t>
  </si>
  <si>
    <t>NZ88778</t>
  </si>
  <si>
    <t>266586720</t>
  </si>
  <si>
    <t>NZ70343</t>
  </si>
  <si>
    <t>883329390</t>
  </si>
  <si>
    <t>NZ98787</t>
  </si>
  <si>
    <t>460865549</t>
  </si>
  <si>
    <t>NZ50172</t>
  </si>
  <si>
    <t>864260743</t>
  </si>
  <si>
    <t>NZ51347</t>
  </si>
  <si>
    <t>556776914</t>
  </si>
  <si>
    <t>NZ50904</t>
  </si>
  <si>
    <t>868121015</t>
  </si>
  <si>
    <t>NZ50985</t>
  </si>
  <si>
    <t>137837802</t>
  </si>
  <si>
    <t>NZ38016</t>
  </si>
  <si>
    <t>406836587</t>
  </si>
  <si>
    <t>NZ26303</t>
  </si>
  <si>
    <t>409570074</t>
  </si>
  <si>
    <t>NZ97338</t>
  </si>
  <si>
    <t>139492099</t>
  </si>
  <si>
    <t>NZ65658</t>
  </si>
  <si>
    <t>074614025</t>
  </si>
  <si>
    <t>NZ16812</t>
  </si>
  <si>
    <t>943053239</t>
  </si>
  <si>
    <t>NZ81954</t>
  </si>
  <si>
    <t>485114841</t>
  </si>
  <si>
    <t>NZ38628</t>
  </si>
  <si>
    <t>240556415</t>
  </si>
  <si>
    <t>NZ76021</t>
  </si>
  <si>
    <t>721154580</t>
  </si>
  <si>
    <t>NZ70868</t>
  </si>
  <si>
    <t>120568684</t>
  </si>
  <si>
    <t>NZ63000</t>
  </si>
  <si>
    <t>396282935</t>
  </si>
  <si>
    <t>NZ53254</t>
  </si>
  <si>
    <t>193328162</t>
  </si>
  <si>
    <t>NZ66104</t>
  </si>
  <si>
    <t>262911549</t>
  </si>
  <si>
    <t>NZ16848</t>
  </si>
  <si>
    <t>744593171</t>
  </si>
  <si>
    <t>NZ71563</t>
  </si>
  <si>
    <t>113298775</t>
  </si>
  <si>
    <t>NZ28225</t>
  </si>
  <si>
    <t>777792328</t>
  </si>
  <si>
    <t>NZ52011</t>
  </si>
  <si>
    <t>986854271</t>
  </si>
  <si>
    <t>NZ51370</t>
  </si>
  <si>
    <t>754949952</t>
  </si>
  <si>
    <t>NZ29763</t>
  </si>
  <si>
    <t>589094059</t>
  </si>
  <si>
    <t>NZ24876</t>
  </si>
  <si>
    <t>939622054</t>
  </si>
  <si>
    <t>NZ34612</t>
  </si>
  <si>
    <t>255312649</t>
  </si>
  <si>
    <t>NZ68054</t>
  </si>
  <si>
    <t>676319363</t>
  </si>
  <si>
    <t>NZ63102</t>
  </si>
  <si>
    <t>402093191</t>
  </si>
  <si>
    <t>NZ29266</t>
  </si>
  <si>
    <t>543580109</t>
  </si>
  <si>
    <t>NZ73333</t>
  </si>
  <si>
    <t>858331470</t>
  </si>
  <si>
    <t>NZ17042</t>
  </si>
  <si>
    <t>355478532</t>
  </si>
  <si>
    <t>NZ20560</t>
  </si>
  <si>
    <t>169849703</t>
  </si>
  <si>
    <t>NZ33304</t>
  </si>
  <si>
    <t>041035589</t>
  </si>
  <si>
    <t>NZ98821</t>
  </si>
  <si>
    <t>044020042</t>
  </si>
  <si>
    <t>NZ43511</t>
  </si>
  <si>
    <t>309528570</t>
  </si>
  <si>
    <t>NZ53485</t>
  </si>
  <si>
    <t>919962728</t>
  </si>
  <si>
    <t>NZ45614</t>
  </si>
  <si>
    <t>862739449</t>
  </si>
  <si>
    <t>NZ42515</t>
  </si>
  <si>
    <t>670368682</t>
  </si>
  <si>
    <t>NZ88808</t>
  </si>
  <si>
    <t>979458478</t>
  </si>
  <si>
    <t>NZ61230</t>
  </si>
  <si>
    <t>265889402</t>
  </si>
  <si>
    <t>NZ55690</t>
  </si>
  <si>
    <t>877547043</t>
  </si>
  <si>
    <t>NZ15365</t>
  </si>
  <si>
    <t>151570772</t>
  </si>
  <si>
    <t>NZ64775</t>
  </si>
  <si>
    <t>770591187</t>
  </si>
  <si>
    <t>NZ51619</t>
  </si>
  <si>
    <t>328827622</t>
  </si>
  <si>
    <t>NZ25256</t>
  </si>
  <si>
    <t>081563994</t>
  </si>
  <si>
    <t>NZ31182</t>
  </si>
  <si>
    <t>108897724</t>
  </si>
  <si>
    <t>NZ31198</t>
  </si>
  <si>
    <t>653396680</t>
  </si>
  <si>
    <t>NZ59198</t>
  </si>
  <si>
    <t>923743468</t>
  </si>
  <si>
    <t>NZ62007</t>
  </si>
  <si>
    <t>212431665</t>
  </si>
  <si>
    <t>NZ59824</t>
  </si>
  <si>
    <t>717201617</t>
  </si>
  <si>
    <t>NZ80718</t>
  </si>
  <si>
    <t>961089566</t>
  </si>
  <si>
    <t>NZ86703</t>
  </si>
  <si>
    <t>710742690</t>
  </si>
  <si>
    <t>NZ33984</t>
  </si>
  <si>
    <t>242838470</t>
  </si>
  <si>
    <t>NZ96395</t>
  </si>
  <si>
    <t>456255247</t>
  </si>
  <si>
    <t>NZ57483</t>
  </si>
  <si>
    <t>611034975</t>
  </si>
  <si>
    <t>NZ96926</t>
  </si>
  <si>
    <t>445339957</t>
  </si>
  <si>
    <t>NZ20282</t>
  </si>
  <si>
    <t>172161705</t>
  </si>
  <si>
    <t>NZ13115</t>
  </si>
  <si>
    <t>101206409</t>
  </si>
  <si>
    <t>NZ52032</t>
  </si>
  <si>
    <t>281638263</t>
  </si>
  <si>
    <t>NZ61194</t>
  </si>
  <si>
    <t>510835677</t>
  </si>
  <si>
    <t>NZ31075</t>
  </si>
  <si>
    <t>684809927</t>
  </si>
  <si>
    <t>NZ86039</t>
  </si>
  <si>
    <t>758880525</t>
  </si>
  <si>
    <t>NZ15192</t>
  </si>
  <si>
    <t>302995517</t>
  </si>
  <si>
    <t>NZ16245</t>
  </si>
  <si>
    <t>021470943</t>
  </si>
  <si>
    <t>NZ36364</t>
  </si>
  <si>
    <t>606523970</t>
  </si>
  <si>
    <t>NZ22951</t>
  </si>
  <si>
    <t>709800799</t>
  </si>
  <si>
    <t>NZ46675</t>
  </si>
  <si>
    <t>616885669</t>
  </si>
  <si>
    <t>NZ40136</t>
  </si>
  <si>
    <t>948292434</t>
  </si>
  <si>
    <t>NZ45822</t>
  </si>
  <si>
    <t>024866329</t>
  </si>
  <si>
    <t>NZ65740</t>
  </si>
  <si>
    <t>603644277</t>
  </si>
  <si>
    <t>NZ98869</t>
  </si>
  <si>
    <t>406401047</t>
  </si>
  <si>
    <t>NZ76383</t>
  </si>
  <si>
    <t>394447146</t>
  </si>
  <si>
    <t>NZ67880</t>
  </si>
  <si>
    <t>859095392</t>
  </si>
  <si>
    <t>NZ67526</t>
  </si>
  <si>
    <t>765691385</t>
  </si>
  <si>
    <t>NZ16744</t>
  </si>
  <si>
    <t>738194151</t>
  </si>
  <si>
    <t>NZ54363</t>
  </si>
  <si>
    <t>815158945</t>
  </si>
  <si>
    <t>NZ99855</t>
  </si>
  <si>
    <t>015136507</t>
  </si>
  <si>
    <t>NZ35620</t>
  </si>
  <si>
    <t>312719421</t>
  </si>
  <si>
    <t>NZ99962</t>
  </si>
  <si>
    <t>288127588</t>
  </si>
  <si>
    <t>NZ36562</t>
  </si>
  <si>
    <t>710960755</t>
  </si>
  <si>
    <t>NZ30407</t>
  </si>
  <si>
    <t>247728267</t>
  </si>
  <si>
    <t>NZ47408</t>
  </si>
  <si>
    <t>934424206</t>
  </si>
  <si>
    <t>NZ69222</t>
  </si>
  <si>
    <t>900757172</t>
  </si>
  <si>
    <t>NZ80677</t>
  </si>
  <si>
    <t>957223176</t>
  </si>
  <si>
    <t>NZ23199</t>
  </si>
  <si>
    <t>782587147</t>
  </si>
  <si>
    <t>NZ84388</t>
  </si>
  <si>
    <t>327147302</t>
  </si>
  <si>
    <t>NZ40901</t>
  </si>
  <si>
    <t>059844378</t>
  </si>
  <si>
    <t>NZ94544</t>
  </si>
  <si>
    <t>647826827</t>
  </si>
  <si>
    <t>NZ51766</t>
  </si>
  <si>
    <t>969042217</t>
  </si>
  <si>
    <t>NZ24529</t>
  </si>
  <si>
    <t>679264656</t>
  </si>
  <si>
    <t>NZ87995</t>
  </si>
  <si>
    <t>900493888</t>
  </si>
  <si>
    <t>829392885</t>
  </si>
  <si>
    <t>NZ30950</t>
  </si>
  <si>
    <t>894379240</t>
  </si>
  <si>
    <t>NZ32903</t>
  </si>
  <si>
    <t>669755589</t>
  </si>
  <si>
    <t>NZ76794</t>
  </si>
  <si>
    <t>111973946</t>
  </si>
  <si>
    <t>NZ34986</t>
  </si>
  <si>
    <t>602536003</t>
  </si>
  <si>
    <t>NZ26169</t>
  </si>
  <si>
    <t>715678008</t>
  </si>
  <si>
    <t>NZ38378</t>
  </si>
  <si>
    <t>296925350</t>
  </si>
  <si>
    <t>NZ19935</t>
  </si>
  <si>
    <t>538814178</t>
  </si>
  <si>
    <t>NZ91954</t>
  </si>
  <si>
    <t>968346736</t>
  </si>
  <si>
    <t>NZ96437</t>
  </si>
  <si>
    <t>511686088</t>
  </si>
  <si>
    <t>NZ34231</t>
  </si>
  <si>
    <t>662989220</t>
  </si>
  <si>
    <t>NZ72498</t>
  </si>
  <si>
    <t>419760890</t>
  </si>
  <si>
    <t>NZ84755</t>
  </si>
  <si>
    <t>711108813</t>
  </si>
  <si>
    <t>NZ96211</t>
  </si>
  <si>
    <t>136816964</t>
  </si>
  <si>
    <t>NZ63920</t>
  </si>
  <si>
    <t>552405583</t>
  </si>
  <si>
    <t>NZ52252</t>
  </si>
  <si>
    <t>329567273</t>
  </si>
  <si>
    <t>NZ34637</t>
  </si>
  <si>
    <t>080149207</t>
  </si>
  <si>
    <t>NZ56740</t>
  </si>
  <si>
    <t>333129687</t>
  </si>
  <si>
    <t>NZ46880</t>
  </si>
  <si>
    <t>399350201</t>
  </si>
  <si>
    <t>NZ24422</t>
  </si>
  <si>
    <t>298165137</t>
  </si>
  <si>
    <t>NZ19327</t>
  </si>
  <si>
    <t>281763511</t>
  </si>
  <si>
    <t>NZ84825</t>
  </si>
  <si>
    <t>433389088</t>
  </si>
  <si>
    <t>NZ24875</t>
  </si>
  <si>
    <t>604787250</t>
  </si>
  <si>
    <t>NZ68220</t>
  </si>
  <si>
    <t>534393886</t>
  </si>
  <si>
    <t>NZ32633</t>
  </si>
  <si>
    <t>783794493</t>
  </si>
  <si>
    <t>NZ27091</t>
  </si>
  <si>
    <t>901360013</t>
  </si>
  <si>
    <t>NZ95487</t>
  </si>
  <si>
    <t>109535553</t>
  </si>
  <si>
    <t>NZ24057</t>
  </si>
  <si>
    <t>666267875</t>
  </si>
  <si>
    <t>NZ43367</t>
  </si>
  <si>
    <t>325802789</t>
  </si>
  <si>
    <t>NZ35316</t>
  </si>
  <si>
    <t>192582140</t>
  </si>
  <si>
    <t>NZ31048</t>
  </si>
  <si>
    <t>453563649</t>
  </si>
  <si>
    <t>NZ27565</t>
  </si>
  <si>
    <t>685989646</t>
  </si>
  <si>
    <t>NZ41616</t>
  </si>
  <si>
    <t>971704687</t>
  </si>
  <si>
    <t>NZ56605</t>
  </si>
  <si>
    <t>279845393</t>
  </si>
  <si>
    <t>NZ91902</t>
  </si>
  <si>
    <t>015770503</t>
  </si>
  <si>
    <t>NZ33945</t>
  </si>
  <si>
    <t>949986365</t>
  </si>
  <si>
    <t>NZ89674</t>
  </si>
  <si>
    <t>120932057</t>
  </si>
  <si>
    <t>NZ43704</t>
  </si>
  <si>
    <t>110714690</t>
  </si>
  <si>
    <t>NZ54803</t>
  </si>
  <si>
    <t>574901635</t>
  </si>
  <si>
    <t>NZ87812</t>
  </si>
  <si>
    <t>405009779</t>
  </si>
  <si>
    <t>NZ99522</t>
  </si>
  <si>
    <t>081969081</t>
  </si>
  <si>
    <t>NZ18899</t>
  </si>
  <si>
    <t>684094273</t>
  </si>
  <si>
    <t>NZ55010</t>
  </si>
  <si>
    <t>116907456</t>
  </si>
  <si>
    <t>NZ15290</t>
  </si>
  <si>
    <t>772851714</t>
  </si>
  <si>
    <t>NZ82994</t>
  </si>
  <si>
    <t>873447667</t>
  </si>
  <si>
    <t>NZ71842</t>
  </si>
  <si>
    <t>896649727</t>
  </si>
  <si>
    <t>NZ47756</t>
  </si>
  <si>
    <t>355795565</t>
  </si>
  <si>
    <t>NZ61793</t>
  </si>
  <si>
    <t>569470438</t>
  </si>
  <si>
    <t>NZ73492</t>
  </si>
  <si>
    <t>381042871</t>
  </si>
  <si>
    <t>NZ21206</t>
  </si>
  <si>
    <t>016077370</t>
  </si>
  <si>
    <t>NZ35051</t>
  </si>
  <si>
    <t>767080281</t>
  </si>
  <si>
    <t>NZ38886</t>
  </si>
  <si>
    <t>646777420</t>
  </si>
  <si>
    <t>NZ65635</t>
  </si>
  <si>
    <t>737911540</t>
  </si>
  <si>
    <t>NZ56121</t>
  </si>
  <si>
    <t>763073370</t>
  </si>
  <si>
    <t>NZ30675</t>
  </si>
  <si>
    <t>668426800</t>
  </si>
  <si>
    <t>NZ62351</t>
  </si>
  <si>
    <t>948591027</t>
  </si>
  <si>
    <t>NZ36598</t>
  </si>
  <si>
    <t>523211313</t>
  </si>
  <si>
    <t>NZ78463</t>
  </si>
  <si>
    <t>683923673</t>
  </si>
  <si>
    <t>NZ78530</t>
  </si>
  <si>
    <t>104483650</t>
  </si>
  <si>
    <t>179532546</t>
  </si>
  <si>
    <t>NZ71712</t>
  </si>
  <si>
    <t>852265287</t>
  </si>
  <si>
    <t>NZ80231</t>
  </si>
  <si>
    <t>996934429</t>
  </si>
  <si>
    <t>NZ84180</t>
  </si>
  <si>
    <t>922352562</t>
  </si>
  <si>
    <t>NZ60474</t>
  </si>
  <si>
    <t>711464485</t>
  </si>
  <si>
    <t>NZ13675</t>
  </si>
  <si>
    <t>600924230</t>
  </si>
  <si>
    <t>NZ27796</t>
  </si>
  <si>
    <t>109613268</t>
  </si>
  <si>
    <t>NZ25035</t>
  </si>
  <si>
    <t>280885455</t>
  </si>
  <si>
    <t>NZ49091</t>
  </si>
  <si>
    <t>743760254</t>
  </si>
  <si>
    <t>NZ73301</t>
  </si>
  <si>
    <t>532704877</t>
  </si>
  <si>
    <t>NZ21009</t>
  </si>
  <si>
    <t>963425424</t>
  </si>
  <si>
    <t>NZ99892</t>
  </si>
  <si>
    <t>481741910</t>
  </si>
  <si>
    <t>NZ92210</t>
  </si>
  <si>
    <t>242262862</t>
  </si>
  <si>
    <t>NZ28392</t>
  </si>
  <si>
    <t>287647957</t>
  </si>
  <si>
    <t>NZ37255</t>
  </si>
  <si>
    <t>532469543</t>
  </si>
  <si>
    <t>NZ49907</t>
  </si>
  <si>
    <t>358256120</t>
  </si>
  <si>
    <t>NZ87824</t>
  </si>
  <si>
    <t>362534601</t>
  </si>
  <si>
    <t>NZ93115</t>
  </si>
  <si>
    <t>785304769</t>
  </si>
  <si>
    <t>NZ41887</t>
  </si>
  <si>
    <t>034227211</t>
  </si>
  <si>
    <t>NZ32364</t>
  </si>
  <si>
    <t>984213296</t>
  </si>
  <si>
    <t>NZ92735</t>
  </si>
  <si>
    <t>925539542</t>
  </si>
  <si>
    <t>NZ46654</t>
  </si>
  <si>
    <t>045533935</t>
  </si>
  <si>
    <t>NZ42163</t>
  </si>
  <si>
    <t>848525038</t>
  </si>
  <si>
    <t>NZ21309</t>
  </si>
  <si>
    <t>702117442</t>
  </si>
  <si>
    <t>NZ36415</t>
  </si>
  <si>
    <t>851913195</t>
  </si>
  <si>
    <t>NZ90057</t>
  </si>
  <si>
    <t>990560920</t>
  </si>
  <si>
    <t>NZ50691</t>
  </si>
  <si>
    <t>959542022</t>
  </si>
  <si>
    <t>NZ18504</t>
  </si>
  <si>
    <t>029289013</t>
  </si>
  <si>
    <t>NZ40471</t>
  </si>
  <si>
    <t>764126761</t>
  </si>
  <si>
    <t>NZ17926</t>
  </si>
  <si>
    <t>334726039</t>
  </si>
  <si>
    <t>NZ26234</t>
  </si>
  <si>
    <t>776956544</t>
  </si>
  <si>
    <t>NZ21979</t>
  </si>
  <si>
    <t>254730333</t>
  </si>
  <si>
    <t>NZ80417</t>
  </si>
  <si>
    <t>073715561</t>
  </si>
  <si>
    <t>NZ60299</t>
  </si>
  <si>
    <t>157033921</t>
  </si>
  <si>
    <t>NZ33470</t>
  </si>
  <si>
    <t>437676621</t>
  </si>
  <si>
    <t>NZ27859</t>
  </si>
  <si>
    <t>026306891</t>
  </si>
  <si>
    <t>NZ71806</t>
  </si>
  <si>
    <t>223898357</t>
  </si>
  <si>
    <t>NZ28314</t>
  </si>
  <si>
    <t>795837717</t>
  </si>
  <si>
    <t>NZ46000</t>
  </si>
  <si>
    <t>212184230</t>
  </si>
  <si>
    <t>NZ32064</t>
  </si>
  <si>
    <t>661401249</t>
  </si>
  <si>
    <t>NZ60533</t>
  </si>
  <si>
    <t>404379161</t>
  </si>
  <si>
    <t>NZ50748</t>
  </si>
  <si>
    <t>274472571</t>
  </si>
  <si>
    <t>NZ73867</t>
  </si>
  <si>
    <t>725128885</t>
  </si>
  <si>
    <t>NZ85022</t>
  </si>
  <si>
    <t>771087014</t>
  </si>
  <si>
    <t>NZ14347</t>
  </si>
  <si>
    <t>488680309</t>
  </si>
  <si>
    <t>NZ79472</t>
  </si>
  <si>
    <t>429506359</t>
  </si>
  <si>
    <t>NZ85411</t>
  </si>
  <si>
    <t>443973508</t>
  </si>
  <si>
    <t>NZ33585</t>
  </si>
  <si>
    <t>641162583</t>
  </si>
  <si>
    <t>NZ94165</t>
  </si>
  <si>
    <t>807793857</t>
  </si>
  <si>
    <t>NZ39571</t>
  </si>
  <si>
    <t>422083653</t>
  </si>
  <si>
    <t>NZ97969</t>
  </si>
  <si>
    <t>529597969</t>
  </si>
  <si>
    <t>NZ67265</t>
  </si>
  <si>
    <t>234392725</t>
  </si>
  <si>
    <t>NZ74667</t>
  </si>
  <si>
    <t>545620904</t>
  </si>
  <si>
    <t>NZ73340</t>
  </si>
  <si>
    <t>612724567</t>
  </si>
  <si>
    <t>NZ53772</t>
  </si>
  <si>
    <t>627379463</t>
  </si>
  <si>
    <t>NZ92250</t>
  </si>
  <si>
    <t>723294343</t>
  </si>
  <si>
    <t>NZ96476</t>
  </si>
  <si>
    <t>225676645</t>
  </si>
  <si>
    <t>NZ50993</t>
  </si>
  <si>
    <t>347096251</t>
  </si>
  <si>
    <t>NZ35208</t>
  </si>
  <si>
    <t>073607638</t>
  </si>
  <si>
    <t>NZ47623</t>
  </si>
  <si>
    <t>043919263</t>
  </si>
  <si>
    <t>NZ59334</t>
  </si>
  <si>
    <t>600576973</t>
  </si>
  <si>
    <t>NZ53236</t>
  </si>
  <si>
    <t>776827984</t>
  </si>
  <si>
    <t>NZ66341</t>
  </si>
  <si>
    <t>376180406</t>
  </si>
  <si>
    <t>NZ38878</t>
  </si>
  <si>
    <t>578101395</t>
  </si>
  <si>
    <t>NZ38441</t>
  </si>
  <si>
    <t>279393774</t>
  </si>
  <si>
    <t>NZ95612</t>
  </si>
  <si>
    <t>540646135</t>
  </si>
  <si>
    <t>NZ40338</t>
  </si>
  <si>
    <t>622588489</t>
  </si>
  <si>
    <t>NZ62400</t>
  </si>
  <si>
    <t>193355727</t>
  </si>
  <si>
    <t>NZ82676</t>
  </si>
  <si>
    <t>728217456</t>
  </si>
  <si>
    <t>NZ39713</t>
  </si>
  <si>
    <t>275493319</t>
  </si>
  <si>
    <t>NZ28717</t>
  </si>
  <si>
    <t>759203632</t>
  </si>
  <si>
    <t>NZ18901</t>
  </si>
  <si>
    <t>614567503</t>
  </si>
  <si>
    <t>NZ29277</t>
  </si>
  <si>
    <t>228197315</t>
  </si>
  <si>
    <t>NZ45732</t>
  </si>
  <si>
    <t>345662756</t>
  </si>
  <si>
    <t>NZ26450</t>
  </si>
  <si>
    <t>484833124</t>
  </si>
  <si>
    <t>NZ65980</t>
  </si>
  <si>
    <t>431023279</t>
  </si>
  <si>
    <t>NZ39612</t>
  </si>
  <si>
    <t>407721104</t>
  </si>
  <si>
    <t>NZ92115</t>
  </si>
  <si>
    <t>280609285</t>
  </si>
  <si>
    <t>NZ20616</t>
  </si>
  <si>
    <t>733906808</t>
  </si>
  <si>
    <t>NZ27469</t>
  </si>
  <si>
    <t>354583177</t>
  </si>
  <si>
    <t>NZ97632</t>
  </si>
  <si>
    <t>192928937</t>
  </si>
  <si>
    <t>NZ74106</t>
  </si>
  <si>
    <t>860881991</t>
  </si>
  <si>
    <t>NZ91152</t>
  </si>
  <si>
    <t>275932122</t>
  </si>
  <si>
    <t>NZ26451</t>
  </si>
  <si>
    <t>603175786</t>
  </si>
  <si>
    <t>NZ91852</t>
  </si>
  <si>
    <t>620956361</t>
  </si>
  <si>
    <t>218163207</t>
  </si>
  <si>
    <t>NZ38845</t>
  </si>
  <si>
    <t>441796382</t>
  </si>
  <si>
    <t>NZ55869</t>
  </si>
  <si>
    <t>946043399</t>
  </si>
  <si>
    <t>NZ32917</t>
  </si>
  <si>
    <t>133928758</t>
  </si>
  <si>
    <t>NZ52319</t>
  </si>
  <si>
    <t>455747410</t>
  </si>
  <si>
    <t>NZ59364</t>
  </si>
  <si>
    <t>717143631</t>
  </si>
  <si>
    <t>NZ53190</t>
  </si>
  <si>
    <t>833844484</t>
  </si>
  <si>
    <t>NZ58620</t>
  </si>
  <si>
    <t>734506196</t>
  </si>
  <si>
    <t>NZ45403</t>
  </si>
  <si>
    <t>558098984</t>
  </si>
  <si>
    <t>NZ49649</t>
  </si>
  <si>
    <t>555715861</t>
  </si>
  <si>
    <t>NZ12762</t>
  </si>
  <si>
    <t>439185918</t>
  </si>
  <si>
    <t>NZ44846</t>
  </si>
  <si>
    <t>301533948</t>
  </si>
  <si>
    <t>NZ50214</t>
  </si>
  <si>
    <t>587755693</t>
  </si>
  <si>
    <t>NZ24003</t>
  </si>
  <si>
    <t>126420664</t>
  </si>
  <si>
    <t>NZ83499</t>
  </si>
  <si>
    <t>997146843</t>
  </si>
  <si>
    <t>NZ53799</t>
  </si>
  <si>
    <t>744867727</t>
  </si>
  <si>
    <t>NZ32828</t>
  </si>
  <si>
    <t>091789554</t>
  </si>
  <si>
    <t>NZ79442</t>
  </si>
  <si>
    <t>262721547</t>
  </si>
  <si>
    <t>NZ80645</t>
  </si>
  <si>
    <t>629836594</t>
  </si>
  <si>
    <t>NZ76179</t>
  </si>
  <si>
    <t>126955197</t>
  </si>
  <si>
    <t>NZ43447</t>
  </si>
  <si>
    <t>111392645</t>
  </si>
  <si>
    <t>NZ17701</t>
  </si>
  <si>
    <t>442469731</t>
  </si>
  <si>
    <t>NZ41393</t>
  </si>
  <si>
    <t>827628726</t>
  </si>
  <si>
    <t>NZ31953</t>
  </si>
  <si>
    <t>806999634</t>
  </si>
  <si>
    <t>NZ37918</t>
  </si>
  <si>
    <t>778341652</t>
  </si>
  <si>
    <t>NZ56044</t>
  </si>
  <si>
    <t>305594163</t>
  </si>
  <si>
    <t>NZ70647</t>
  </si>
  <si>
    <t>714119030</t>
  </si>
  <si>
    <t>NZ39191</t>
  </si>
  <si>
    <t>049939240</t>
  </si>
  <si>
    <t>NZ85018</t>
  </si>
  <si>
    <t>513691723</t>
  </si>
  <si>
    <t>NZ48810</t>
  </si>
  <si>
    <t>741467211</t>
  </si>
  <si>
    <t>NZ46116</t>
  </si>
  <si>
    <t>959908898</t>
  </si>
  <si>
    <t>NZ43846</t>
  </si>
  <si>
    <t>692934406</t>
  </si>
  <si>
    <t>NZ93701</t>
  </si>
  <si>
    <t>156648886</t>
  </si>
  <si>
    <t>NZ85541</t>
  </si>
  <si>
    <t>155187023</t>
  </si>
  <si>
    <t>NZ44382</t>
  </si>
  <si>
    <t>717475855</t>
  </si>
  <si>
    <t>NZ54473</t>
  </si>
  <si>
    <t>880869357</t>
  </si>
  <si>
    <t>NZ79396</t>
  </si>
  <si>
    <t>066714376</t>
  </si>
  <si>
    <t>NZ95721</t>
  </si>
  <si>
    <t>582690079</t>
  </si>
  <si>
    <t>NZ21788</t>
  </si>
  <si>
    <t>704858168</t>
  </si>
  <si>
    <t>NZ16655</t>
  </si>
  <si>
    <t>342657219</t>
  </si>
  <si>
    <t>426592473</t>
  </si>
  <si>
    <t>NZ34968</t>
  </si>
  <si>
    <t>292250743</t>
  </si>
  <si>
    <t>NZ13447</t>
  </si>
  <si>
    <t>261988651</t>
  </si>
  <si>
    <t>NZ77252</t>
  </si>
  <si>
    <t>921708705</t>
  </si>
  <si>
    <t>NZ42043</t>
  </si>
  <si>
    <t>480416516</t>
  </si>
  <si>
    <t>NZ98780</t>
  </si>
  <si>
    <t>721820655</t>
  </si>
  <si>
    <t>NZ41611</t>
  </si>
  <si>
    <t>577191519</t>
  </si>
  <si>
    <t>NZ19235</t>
  </si>
  <si>
    <t>313918958</t>
  </si>
  <si>
    <t>NZ55034</t>
  </si>
  <si>
    <t>206212463</t>
  </si>
  <si>
    <t>NZ19580</t>
  </si>
  <si>
    <t>398388608</t>
  </si>
  <si>
    <t>NZ48902</t>
  </si>
  <si>
    <t>313947617</t>
  </si>
  <si>
    <t>NZ21808</t>
  </si>
  <si>
    <t>634903078</t>
  </si>
  <si>
    <t>NZ84870</t>
  </si>
  <si>
    <t>365392432</t>
  </si>
  <si>
    <t>NZ60750</t>
  </si>
  <si>
    <t>992222747</t>
  </si>
  <si>
    <t>NZ65923</t>
  </si>
  <si>
    <t>367548863</t>
  </si>
  <si>
    <t>NZ98755</t>
  </si>
  <si>
    <t>293263284</t>
  </si>
  <si>
    <t>NZ39119</t>
  </si>
  <si>
    <t>849271830</t>
  </si>
  <si>
    <t>NZ91662</t>
  </si>
  <si>
    <t>670917515</t>
  </si>
  <si>
    <t>NZ96295</t>
  </si>
  <si>
    <t>877065362</t>
  </si>
  <si>
    <t>NZ99895</t>
  </si>
  <si>
    <t>840052836</t>
  </si>
  <si>
    <t>NZ29699</t>
  </si>
  <si>
    <t>748176185</t>
  </si>
  <si>
    <t>NZ56906</t>
  </si>
  <si>
    <t>930813717</t>
  </si>
  <si>
    <t>NZ57357</t>
  </si>
  <si>
    <t>783211608</t>
  </si>
  <si>
    <t>NZ91861</t>
  </si>
  <si>
    <t>063641638</t>
  </si>
  <si>
    <t>NZ93836</t>
  </si>
  <si>
    <t>600449226</t>
  </si>
  <si>
    <t>NZ24672</t>
  </si>
  <si>
    <t>790393092</t>
  </si>
  <si>
    <t>NZ40646</t>
  </si>
  <si>
    <t>327328790</t>
  </si>
  <si>
    <t>NZ53489</t>
  </si>
  <si>
    <t>972428622</t>
  </si>
  <si>
    <t>NZ64879</t>
  </si>
  <si>
    <t>580097927</t>
  </si>
  <si>
    <t>NZ43779</t>
  </si>
  <si>
    <t>743682227</t>
  </si>
  <si>
    <t>NZ79465</t>
  </si>
  <si>
    <t>684228489</t>
  </si>
  <si>
    <t>NZ77016</t>
  </si>
  <si>
    <t>499411071</t>
  </si>
  <si>
    <t>545977137</t>
  </si>
  <si>
    <t>NZ93388</t>
  </si>
  <si>
    <t>083944774</t>
  </si>
  <si>
    <t>NZ37253</t>
  </si>
  <si>
    <t>306579731</t>
  </si>
  <si>
    <t>NZ16052</t>
  </si>
  <si>
    <t>379943259</t>
  </si>
  <si>
    <t>NZ87787</t>
  </si>
  <si>
    <t>654101246</t>
  </si>
  <si>
    <t>NZ83694</t>
  </si>
  <si>
    <t>033289021</t>
  </si>
  <si>
    <t>NZ65151</t>
  </si>
  <si>
    <t>666311180</t>
  </si>
  <si>
    <t>NZ19165</t>
  </si>
  <si>
    <t>234611028</t>
  </si>
  <si>
    <t>NZ35099</t>
  </si>
  <si>
    <t>054519301</t>
  </si>
  <si>
    <t>NZ64752</t>
  </si>
  <si>
    <t>501130001</t>
  </si>
  <si>
    <t>NZ94851</t>
  </si>
  <si>
    <t>924626830</t>
  </si>
  <si>
    <t>NZ73620</t>
  </si>
  <si>
    <t>451138029</t>
  </si>
  <si>
    <t>NZ31800</t>
  </si>
  <si>
    <t>642538814</t>
  </si>
  <si>
    <t>NZ89378</t>
  </si>
  <si>
    <t>288258554</t>
  </si>
  <si>
    <t>NZ41722</t>
  </si>
  <si>
    <t>720504346</t>
  </si>
  <si>
    <t>NZ79955</t>
  </si>
  <si>
    <t>759998406</t>
  </si>
  <si>
    <t>NZ82314</t>
  </si>
  <si>
    <t>779440324</t>
  </si>
  <si>
    <t>NZ59922</t>
  </si>
  <si>
    <t>293382229</t>
  </si>
  <si>
    <t>NZ73045</t>
  </si>
  <si>
    <t>975654580</t>
  </si>
  <si>
    <t>NZ94962</t>
  </si>
  <si>
    <t>343054136</t>
  </si>
  <si>
    <t>NZ71580</t>
  </si>
  <si>
    <t>716638231</t>
  </si>
  <si>
    <t>NZ64873</t>
  </si>
  <si>
    <t>258758482</t>
  </si>
  <si>
    <t>NZ34442</t>
  </si>
  <si>
    <t>453799879</t>
  </si>
  <si>
    <t>NZ86491</t>
  </si>
  <si>
    <t>673790986</t>
  </si>
  <si>
    <t>NZ63563</t>
  </si>
  <si>
    <t>583147732</t>
  </si>
  <si>
    <t>NZ32618</t>
  </si>
  <si>
    <t>882932304</t>
  </si>
  <si>
    <t>NZ20899</t>
  </si>
  <si>
    <t>789469598</t>
  </si>
  <si>
    <t>NZ97304</t>
  </si>
  <si>
    <t>532531255</t>
  </si>
  <si>
    <t>NZ67594</t>
  </si>
  <si>
    <t>338457375</t>
  </si>
  <si>
    <t>NZ88225</t>
  </si>
  <si>
    <t>599241201</t>
  </si>
  <si>
    <t>NZ33495</t>
  </si>
  <si>
    <t>854150558</t>
  </si>
  <si>
    <t>NZ81099</t>
  </si>
  <si>
    <t>400775260</t>
  </si>
  <si>
    <t>NZ35181</t>
  </si>
  <si>
    <t>161914403</t>
  </si>
  <si>
    <t>NZ44531</t>
  </si>
  <si>
    <t>410565587</t>
  </si>
  <si>
    <t>NZ38255</t>
  </si>
  <si>
    <t>821034018</t>
  </si>
  <si>
    <t>NZ76903</t>
  </si>
  <si>
    <t>336282253</t>
  </si>
  <si>
    <t>NZ88872</t>
  </si>
  <si>
    <t>465242193</t>
  </si>
  <si>
    <t>NZ36046</t>
  </si>
  <si>
    <t>197570644</t>
  </si>
  <si>
    <t>NZ51179</t>
  </si>
  <si>
    <t>720496155</t>
  </si>
  <si>
    <t>NZ81280</t>
  </si>
  <si>
    <t>192118373</t>
  </si>
  <si>
    <t>NZ49261</t>
  </si>
  <si>
    <t>232958073</t>
  </si>
  <si>
    <t>NZ35748</t>
  </si>
  <si>
    <t>738497808</t>
  </si>
  <si>
    <t>NZ81606</t>
  </si>
  <si>
    <t>571268682</t>
  </si>
  <si>
    <t>NZ97485</t>
  </si>
  <si>
    <t>081148935</t>
  </si>
  <si>
    <t>NZ63480</t>
  </si>
  <si>
    <t>973215190</t>
  </si>
  <si>
    <t>NZ18364</t>
  </si>
  <si>
    <t>903181593</t>
  </si>
  <si>
    <t>NZ34576</t>
  </si>
  <si>
    <t>307405988</t>
  </si>
  <si>
    <t>NZ65022</t>
  </si>
  <si>
    <t>799719608</t>
  </si>
  <si>
    <t>NZ78611</t>
  </si>
  <si>
    <t>273323924</t>
  </si>
  <si>
    <t>NZ90697</t>
  </si>
  <si>
    <t>452295452</t>
  </si>
  <si>
    <t>NZ33562</t>
  </si>
  <si>
    <t>465790024</t>
  </si>
  <si>
    <t>NZ70928</t>
  </si>
  <si>
    <t>866698786</t>
  </si>
  <si>
    <t>NZ82305</t>
  </si>
  <si>
    <t>328792999</t>
  </si>
  <si>
    <t>NZ73388</t>
  </si>
  <si>
    <t>411380326</t>
  </si>
  <si>
    <t>NZ24817</t>
  </si>
  <si>
    <t>669645302</t>
  </si>
  <si>
    <t>NZ96324</t>
  </si>
  <si>
    <t>936996307</t>
  </si>
  <si>
    <t>NZ62555</t>
  </si>
  <si>
    <t>438195116</t>
  </si>
  <si>
    <t>NZ21106</t>
  </si>
  <si>
    <t>911552187</t>
  </si>
  <si>
    <t>NZ93006</t>
  </si>
  <si>
    <t>806261412</t>
  </si>
  <si>
    <t>NZ77317</t>
  </si>
  <si>
    <t>561087774</t>
  </si>
  <si>
    <t>NZ41646</t>
  </si>
  <si>
    <t>905339990</t>
  </si>
  <si>
    <t>NZ73501</t>
  </si>
  <si>
    <t>804813466</t>
  </si>
  <si>
    <t>NZ82642</t>
  </si>
  <si>
    <t>247238450</t>
  </si>
  <si>
    <t>NZ82740</t>
  </si>
  <si>
    <t>242755293</t>
  </si>
  <si>
    <t>NZ33238</t>
  </si>
  <si>
    <t>523480343</t>
  </si>
  <si>
    <t>NZ43465</t>
  </si>
  <si>
    <t>573934545</t>
  </si>
  <si>
    <t>NZ71997</t>
  </si>
  <si>
    <t>874582924</t>
  </si>
  <si>
    <t>NZ63043</t>
  </si>
  <si>
    <t>525236190</t>
  </si>
  <si>
    <t>NZ68777</t>
  </si>
  <si>
    <t>516035467</t>
  </si>
  <si>
    <t>NZ47226</t>
  </si>
  <si>
    <t>779868318</t>
  </si>
  <si>
    <t>NZ30719</t>
  </si>
  <si>
    <t>391831896</t>
  </si>
  <si>
    <t>NZ14543</t>
  </si>
  <si>
    <t>854450415</t>
  </si>
  <si>
    <t>NZ95786</t>
  </si>
  <si>
    <t>598205796</t>
  </si>
  <si>
    <t>NZ46536</t>
  </si>
  <si>
    <t>612313794</t>
  </si>
  <si>
    <t>NZ26448</t>
  </si>
  <si>
    <t>395405823</t>
  </si>
  <si>
    <t>NZ80344</t>
  </si>
  <si>
    <t>064456357</t>
  </si>
  <si>
    <t>NZ83250</t>
  </si>
  <si>
    <t>466881314</t>
  </si>
  <si>
    <t>NZ32579</t>
  </si>
  <si>
    <t>781083636</t>
  </si>
  <si>
    <t>NZ87002</t>
  </si>
  <si>
    <t>223010951</t>
  </si>
  <si>
    <t>NZ82919</t>
  </si>
  <si>
    <t>017250555</t>
  </si>
  <si>
    <t>NZ36189</t>
  </si>
  <si>
    <t>300585242</t>
  </si>
  <si>
    <t>NZ62564</t>
  </si>
  <si>
    <t>237380993</t>
  </si>
  <si>
    <t>NZ25515</t>
  </si>
  <si>
    <t>687564363</t>
  </si>
  <si>
    <t>NZ43475</t>
  </si>
  <si>
    <t>822216007</t>
  </si>
  <si>
    <t>NZ60443</t>
  </si>
  <si>
    <t>536399691</t>
  </si>
  <si>
    <t>NZ12731</t>
  </si>
  <si>
    <t>067704835</t>
  </si>
  <si>
    <t>NZ62166</t>
  </si>
  <si>
    <t>463419959</t>
  </si>
  <si>
    <t>NZ25698</t>
  </si>
  <si>
    <t>943244641</t>
  </si>
  <si>
    <t>NZ56891</t>
  </si>
  <si>
    <t>802088876</t>
  </si>
  <si>
    <t>NZ58198</t>
  </si>
  <si>
    <t>225809402</t>
  </si>
  <si>
    <t>NZ36120</t>
  </si>
  <si>
    <t>884029303</t>
  </si>
  <si>
    <t>NZ48658</t>
  </si>
  <si>
    <t>637700595</t>
  </si>
  <si>
    <t>NZ81583</t>
  </si>
  <si>
    <t>316648932</t>
  </si>
  <si>
    <t>NZ67190</t>
  </si>
  <si>
    <t>643055435</t>
  </si>
  <si>
    <t>NZ46205</t>
  </si>
  <si>
    <t>836878256</t>
  </si>
  <si>
    <t>NZ86960</t>
  </si>
  <si>
    <t>871526576</t>
  </si>
  <si>
    <t>NZ84835</t>
  </si>
  <si>
    <t>281357239</t>
  </si>
  <si>
    <t>NZ99910</t>
  </si>
  <si>
    <t>028995362</t>
  </si>
  <si>
    <t>NZ27629</t>
  </si>
  <si>
    <t>395746493</t>
  </si>
  <si>
    <t>NZ29817</t>
  </si>
  <si>
    <t>314606855</t>
  </si>
  <si>
    <t>NZ81334</t>
  </si>
  <si>
    <t>097263710</t>
  </si>
  <si>
    <t>NZ80498</t>
  </si>
  <si>
    <t>885948947</t>
  </si>
  <si>
    <t>NZ94129</t>
  </si>
  <si>
    <t>800954188</t>
  </si>
  <si>
    <t>NZ28622</t>
  </si>
  <si>
    <t>237562153</t>
  </si>
  <si>
    <t>NZ37011</t>
  </si>
  <si>
    <t>724632770</t>
  </si>
  <si>
    <t>NZ34739</t>
  </si>
  <si>
    <t>906510135</t>
  </si>
  <si>
    <t>NZ18081</t>
  </si>
  <si>
    <t>914643280</t>
  </si>
  <si>
    <t>NZ53717</t>
  </si>
  <si>
    <t>135610632</t>
  </si>
  <si>
    <t>NZ30520</t>
  </si>
  <si>
    <t>389143681</t>
  </si>
  <si>
    <t>NZ46130</t>
  </si>
  <si>
    <t>710491494</t>
  </si>
  <si>
    <t>NZ27463</t>
  </si>
  <si>
    <t>075345218</t>
  </si>
  <si>
    <t>NZ47860</t>
  </si>
  <si>
    <t>080693210</t>
  </si>
  <si>
    <t>NZ79892</t>
  </si>
  <si>
    <t>471142574</t>
  </si>
  <si>
    <t>NZ59368</t>
  </si>
  <si>
    <t>262785749</t>
  </si>
  <si>
    <t>NZ49677</t>
  </si>
  <si>
    <t>932589685</t>
  </si>
  <si>
    <t>NZ89151</t>
  </si>
  <si>
    <t>462984968</t>
  </si>
  <si>
    <t>NZ85219</t>
  </si>
  <si>
    <t>282522462</t>
  </si>
  <si>
    <t>NZ22525</t>
  </si>
  <si>
    <t>652428018</t>
  </si>
  <si>
    <t>NZ43584</t>
  </si>
  <si>
    <t>328266044</t>
  </si>
  <si>
    <t>NZ42846</t>
  </si>
  <si>
    <t>404150613</t>
  </si>
  <si>
    <t>NZ91553</t>
  </si>
  <si>
    <t>920922693</t>
  </si>
  <si>
    <t>NZ45293</t>
  </si>
  <si>
    <t>693697228</t>
  </si>
  <si>
    <t>NZ47130</t>
  </si>
  <si>
    <t>053789429</t>
  </si>
  <si>
    <t>NZ18560</t>
  </si>
  <si>
    <t>310347368</t>
  </si>
  <si>
    <t>NZ57611</t>
  </si>
  <si>
    <t>593863928</t>
  </si>
  <si>
    <t>NZ17984</t>
  </si>
  <si>
    <t>074500001</t>
  </si>
  <si>
    <t>NZ90241</t>
  </si>
  <si>
    <t>440841498</t>
  </si>
  <si>
    <t>NZ54599</t>
  </si>
  <si>
    <t>943830410</t>
  </si>
  <si>
    <t>NZ95041</t>
  </si>
  <si>
    <t>379935005</t>
  </si>
  <si>
    <t>NZ22235</t>
  </si>
  <si>
    <t>844864530</t>
  </si>
  <si>
    <t>NZ48435</t>
  </si>
  <si>
    <t>650193232</t>
  </si>
  <si>
    <t>NZ35221</t>
  </si>
  <si>
    <t>066046046</t>
  </si>
  <si>
    <t>NZ65402</t>
  </si>
  <si>
    <t>729426477</t>
  </si>
  <si>
    <t>NZ22756</t>
  </si>
  <si>
    <t>262138687</t>
  </si>
  <si>
    <t>NZ38974</t>
  </si>
  <si>
    <t>004417230</t>
  </si>
  <si>
    <t>NZ31886</t>
  </si>
  <si>
    <t>060755955</t>
  </si>
  <si>
    <t>NZ71401</t>
  </si>
  <si>
    <t>402211440</t>
  </si>
  <si>
    <t>NZ50366</t>
  </si>
  <si>
    <t>689682218</t>
  </si>
  <si>
    <t>NZ41653</t>
  </si>
  <si>
    <t>705446342</t>
  </si>
  <si>
    <t>NZ94996</t>
  </si>
  <si>
    <t>057264897</t>
  </si>
  <si>
    <t>NZ23640</t>
  </si>
  <si>
    <t>983753016</t>
  </si>
  <si>
    <t>NZ79052</t>
  </si>
  <si>
    <t>753052435</t>
  </si>
  <si>
    <t>NZ28276</t>
  </si>
  <si>
    <t>392790035</t>
  </si>
  <si>
    <t>NZ77741</t>
  </si>
  <si>
    <t>790275661</t>
  </si>
  <si>
    <t>NZ45348</t>
  </si>
  <si>
    <t>676088200</t>
  </si>
  <si>
    <t>NZ66583</t>
  </si>
  <si>
    <t>446791839</t>
  </si>
  <si>
    <t>NZ57481</t>
  </si>
  <si>
    <t>076772744</t>
  </si>
  <si>
    <t>NZ33290</t>
  </si>
  <si>
    <t>502549195</t>
  </si>
  <si>
    <t>NZ97689</t>
  </si>
  <si>
    <t>151586243</t>
  </si>
  <si>
    <t>NZ13004</t>
  </si>
  <si>
    <t>671787046</t>
  </si>
  <si>
    <t>NZ15294</t>
  </si>
  <si>
    <t>228862962</t>
  </si>
  <si>
    <t>NZ50174</t>
  </si>
  <si>
    <t>761581783</t>
  </si>
  <si>
    <t>NZ34748</t>
  </si>
  <si>
    <t>834782830</t>
  </si>
  <si>
    <t>NZ71789</t>
  </si>
  <si>
    <t>177401884</t>
  </si>
  <si>
    <t>NZ33884</t>
  </si>
  <si>
    <t>144336359</t>
  </si>
  <si>
    <t>NZ73374</t>
  </si>
  <si>
    <t>274284636</t>
  </si>
  <si>
    <t>NZ16415</t>
  </si>
  <si>
    <t>536584783</t>
  </si>
  <si>
    <t>NZ58681</t>
  </si>
  <si>
    <t>321800259</t>
  </si>
  <si>
    <t>NZ71301</t>
  </si>
  <si>
    <t>892482644</t>
  </si>
  <si>
    <t>NZ43946</t>
  </si>
  <si>
    <t>215370104</t>
  </si>
  <si>
    <t>NZ66621</t>
  </si>
  <si>
    <t>229770404</t>
  </si>
  <si>
    <t>NZ50457</t>
  </si>
  <si>
    <t>600526441</t>
  </si>
  <si>
    <t>NZ62132</t>
  </si>
  <si>
    <t>546321656</t>
  </si>
  <si>
    <t>113055246</t>
  </si>
  <si>
    <t>NZ82699</t>
  </si>
  <si>
    <t>023561794</t>
  </si>
  <si>
    <t>NZ23045</t>
  </si>
  <si>
    <t>663215913</t>
  </si>
  <si>
    <t>NZ40896</t>
  </si>
  <si>
    <t>486466506</t>
  </si>
  <si>
    <t>NZ89391</t>
  </si>
  <si>
    <t>666601629</t>
  </si>
  <si>
    <t>NZ19011</t>
  </si>
  <si>
    <t>741568626</t>
  </si>
  <si>
    <t>NZ54970</t>
  </si>
  <si>
    <t>747753075</t>
  </si>
  <si>
    <t>NZ51348</t>
  </si>
  <si>
    <t>436593969</t>
  </si>
  <si>
    <t>NZ75884</t>
  </si>
  <si>
    <t>178706576</t>
  </si>
  <si>
    <t>NZ99131</t>
  </si>
  <si>
    <t>706239371</t>
  </si>
  <si>
    <t>NZ72578</t>
  </si>
  <si>
    <t>702195307</t>
  </si>
  <si>
    <t>NZ47091</t>
  </si>
  <si>
    <t>388867167</t>
  </si>
  <si>
    <t>NZ66679</t>
  </si>
  <si>
    <t>975203713</t>
  </si>
  <si>
    <t>NZ88284</t>
  </si>
  <si>
    <t>182801487</t>
  </si>
  <si>
    <t>NZ88751</t>
  </si>
  <si>
    <t>413993051</t>
  </si>
  <si>
    <t>NZ40932</t>
  </si>
  <si>
    <t>372978269</t>
  </si>
  <si>
    <t>NZ60784</t>
  </si>
  <si>
    <t>738124493</t>
  </si>
  <si>
    <t>NZ62950</t>
  </si>
  <si>
    <t>866951616</t>
  </si>
  <si>
    <t>NZ80666</t>
  </si>
  <si>
    <t>435481821</t>
  </si>
  <si>
    <t>NZ97484</t>
  </si>
  <si>
    <t>682080114</t>
  </si>
  <si>
    <t>NZ24344</t>
  </si>
  <si>
    <t>897305315</t>
  </si>
  <si>
    <t>NZ41934</t>
  </si>
  <si>
    <t>260136851</t>
  </si>
  <si>
    <t>NZ22908</t>
  </si>
  <si>
    <t>415090871</t>
  </si>
  <si>
    <t>NZ21386</t>
  </si>
  <si>
    <t>041359454</t>
  </si>
  <si>
    <t>NZ52289</t>
  </si>
  <si>
    <t>450183935</t>
  </si>
  <si>
    <t>NZ66161</t>
  </si>
  <si>
    <t>201107405</t>
  </si>
  <si>
    <t>NZ44607</t>
  </si>
  <si>
    <t>381009187</t>
  </si>
  <si>
    <t>NZ71984</t>
  </si>
  <si>
    <t>130429629</t>
  </si>
  <si>
    <t>387193721</t>
  </si>
  <si>
    <t>NZ92553</t>
  </si>
  <si>
    <t>044775441</t>
  </si>
  <si>
    <t>NZ76909</t>
  </si>
  <si>
    <t>335464094</t>
  </si>
  <si>
    <t>NZ52181</t>
  </si>
  <si>
    <t>619850014</t>
  </si>
  <si>
    <t>NZ56317</t>
  </si>
  <si>
    <t>321167975</t>
  </si>
  <si>
    <t>NZ42900</t>
  </si>
  <si>
    <t>543597632</t>
  </si>
  <si>
    <t>NZ99321</t>
  </si>
  <si>
    <t>800047910</t>
  </si>
  <si>
    <t>NZ74738</t>
  </si>
  <si>
    <t>803873323</t>
  </si>
  <si>
    <t>NZ80280</t>
  </si>
  <si>
    <t>637878422</t>
  </si>
  <si>
    <t>NZ21838</t>
  </si>
  <si>
    <t>892681718</t>
  </si>
  <si>
    <t>NZ78031</t>
  </si>
  <si>
    <t>934687474</t>
  </si>
  <si>
    <t>NZ38977</t>
  </si>
  <si>
    <t>443084109</t>
  </si>
  <si>
    <t>NZ35926</t>
  </si>
  <si>
    <t>897973794</t>
  </si>
  <si>
    <t>NZ76818</t>
  </si>
  <si>
    <t>254483229</t>
  </si>
  <si>
    <t>NZ37750</t>
  </si>
  <si>
    <t>046797863</t>
  </si>
  <si>
    <t>NZ15088</t>
  </si>
  <si>
    <t>699468373</t>
  </si>
  <si>
    <t>NZ98943</t>
  </si>
  <si>
    <t>183490219</t>
  </si>
  <si>
    <t>NZ94167</t>
  </si>
  <si>
    <t>698278129</t>
  </si>
  <si>
    <t>NZ59583</t>
  </si>
  <si>
    <t>001827488</t>
  </si>
  <si>
    <t>NZ75746</t>
  </si>
  <si>
    <t>524608847</t>
  </si>
  <si>
    <t>NZ67270</t>
  </si>
  <si>
    <t>551030874</t>
  </si>
  <si>
    <t>NZ72590</t>
  </si>
  <si>
    <t>087668234</t>
  </si>
  <si>
    <t>NZ14385</t>
  </si>
  <si>
    <t>747666123</t>
  </si>
  <si>
    <t>NZ70721</t>
  </si>
  <si>
    <t>144814850</t>
  </si>
  <si>
    <t>NZ16568</t>
  </si>
  <si>
    <t>867972632</t>
  </si>
  <si>
    <t>NZ94614</t>
  </si>
  <si>
    <t>514324684</t>
  </si>
  <si>
    <t>NZ53005</t>
  </si>
  <si>
    <t>099730338</t>
  </si>
  <si>
    <t>NZ80508</t>
  </si>
  <si>
    <t>243026401</t>
  </si>
  <si>
    <t>NZ84352</t>
  </si>
  <si>
    <t>696887241</t>
  </si>
  <si>
    <t>NZ66272</t>
  </si>
  <si>
    <t>736027965</t>
  </si>
  <si>
    <t>NZ18821</t>
  </si>
  <si>
    <t>900149156</t>
  </si>
  <si>
    <t>NZ90414</t>
  </si>
  <si>
    <t>954809761</t>
  </si>
  <si>
    <t>NZ58185</t>
  </si>
  <si>
    <t>502087157</t>
  </si>
  <si>
    <t>NZ50261</t>
  </si>
  <si>
    <t>196549293</t>
  </si>
  <si>
    <t>NZ47326</t>
  </si>
  <si>
    <t>533428499</t>
  </si>
  <si>
    <t>NZ66931</t>
  </si>
  <si>
    <t>662531806</t>
  </si>
  <si>
    <t>NZ74197</t>
  </si>
  <si>
    <t>214763067</t>
  </si>
  <si>
    <t>NZ68640</t>
  </si>
  <si>
    <t>086568311</t>
  </si>
  <si>
    <t>NZ51390</t>
  </si>
  <si>
    <t>371460998</t>
  </si>
  <si>
    <t>NZ32424</t>
  </si>
  <si>
    <t>077627444</t>
  </si>
  <si>
    <t>NZ94783</t>
  </si>
  <si>
    <t>479252612</t>
  </si>
  <si>
    <t>NZ96933</t>
  </si>
  <si>
    <t>335718706</t>
  </si>
  <si>
    <t>NZ22385</t>
  </si>
  <si>
    <t>208888660</t>
  </si>
  <si>
    <t>NZ74089</t>
  </si>
  <si>
    <t>841889132</t>
  </si>
  <si>
    <t>NZ76572</t>
  </si>
  <si>
    <t>008006740</t>
  </si>
  <si>
    <t>NZ93695</t>
  </si>
  <si>
    <t>030606504</t>
  </si>
  <si>
    <t>388752627</t>
  </si>
  <si>
    <t>NZ66207</t>
  </si>
  <si>
    <t>699779800</t>
  </si>
  <si>
    <t>NZ83245</t>
  </si>
  <si>
    <t>518446998</t>
  </si>
  <si>
    <t>NZ95042</t>
  </si>
  <si>
    <t>054092581</t>
  </si>
  <si>
    <t>NZ45589</t>
  </si>
  <si>
    <t>807171368</t>
  </si>
  <si>
    <t>NZ84566</t>
  </si>
  <si>
    <t>490762884</t>
  </si>
  <si>
    <t>NZ46584</t>
  </si>
  <si>
    <t>808794445</t>
  </si>
  <si>
    <t>NZ62889</t>
  </si>
  <si>
    <t>318114026</t>
  </si>
  <si>
    <t>NZ92305</t>
  </si>
  <si>
    <t>586460989</t>
  </si>
  <si>
    <t>NZ92276</t>
  </si>
  <si>
    <t>529389770</t>
  </si>
  <si>
    <t>NZ48448</t>
  </si>
  <si>
    <t>717220415</t>
  </si>
  <si>
    <t>NZ38794</t>
  </si>
  <si>
    <t>604469384</t>
  </si>
  <si>
    <t>NZ72001</t>
  </si>
  <si>
    <t>903350842</t>
  </si>
  <si>
    <t>NZ48103</t>
  </si>
  <si>
    <t>211513274</t>
  </si>
  <si>
    <t>NZ65802</t>
  </si>
  <si>
    <t>336103947</t>
  </si>
  <si>
    <t>NZ75610</t>
  </si>
  <si>
    <t>104344203</t>
  </si>
  <si>
    <t>NZ98413</t>
  </si>
  <si>
    <t>249026203</t>
  </si>
  <si>
    <t>NZ13486</t>
  </si>
  <si>
    <t>983282046</t>
  </si>
  <si>
    <t>NZ94833</t>
  </si>
  <si>
    <t>701274382</t>
  </si>
  <si>
    <t>NZ95974</t>
  </si>
  <si>
    <t>547781025</t>
  </si>
  <si>
    <t>NZ56452</t>
  </si>
  <si>
    <t>598697376</t>
  </si>
  <si>
    <t>NZ98838</t>
  </si>
  <si>
    <t>384256484</t>
  </si>
  <si>
    <t>NZ74796</t>
  </si>
  <si>
    <t>802815139</t>
  </si>
  <si>
    <t>NZ45023</t>
  </si>
  <si>
    <t>359480447</t>
  </si>
  <si>
    <t>NZ84908</t>
  </si>
  <si>
    <t>286598152</t>
  </si>
  <si>
    <t>NZ44199</t>
  </si>
  <si>
    <t>333127572</t>
  </si>
  <si>
    <t>NZ86878</t>
  </si>
  <si>
    <t>468039144</t>
  </si>
  <si>
    <t>NZ48405</t>
  </si>
  <si>
    <t>901841302</t>
  </si>
  <si>
    <t>NZ90967</t>
  </si>
  <si>
    <t>832256671</t>
  </si>
  <si>
    <t>NZ47036</t>
  </si>
  <si>
    <t>796584522</t>
  </si>
  <si>
    <t>NZ84488</t>
  </si>
  <si>
    <t>007702909</t>
  </si>
  <si>
    <t>NZ17499</t>
  </si>
  <si>
    <t>391021354</t>
  </si>
  <si>
    <t>NZ43476</t>
  </si>
  <si>
    <t>796966460</t>
  </si>
  <si>
    <t>NZ54504</t>
  </si>
  <si>
    <t>345882308</t>
  </si>
  <si>
    <t>NZ37643</t>
  </si>
  <si>
    <t>146974938</t>
  </si>
  <si>
    <t>NZ93181</t>
  </si>
  <si>
    <t>479441115</t>
  </si>
  <si>
    <t>NZ19481</t>
  </si>
  <si>
    <t>632127868</t>
  </si>
  <si>
    <t>NZ84384</t>
  </si>
  <si>
    <t>247215446</t>
  </si>
  <si>
    <t>NZ30713</t>
  </si>
  <si>
    <t>363716149</t>
  </si>
  <si>
    <t>NZ89957</t>
  </si>
  <si>
    <t>516644526</t>
  </si>
  <si>
    <t>NZ84868</t>
  </si>
  <si>
    <t>238742168</t>
  </si>
  <si>
    <t>NZ54629</t>
  </si>
  <si>
    <t>130397149</t>
  </si>
  <si>
    <t>NZ28755</t>
  </si>
  <si>
    <t>234938324</t>
  </si>
  <si>
    <t>863428067</t>
  </si>
  <si>
    <t>NZ67659</t>
  </si>
  <si>
    <t>054474771</t>
  </si>
  <si>
    <t>NZ98980</t>
  </si>
  <si>
    <t>665812247</t>
  </si>
  <si>
    <t>NZ82575</t>
  </si>
  <si>
    <t>399588315</t>
  </si>
  <si>
    <t>NZ35417</t>
  </si>
  <si>
    <t>292303183</t>
  </si>
  <si>
    <t>NZ50596</t>
  </si>
  <si>
    <t>169459563</t>
  </si>
  <si>
    <t>NZ15990</t>
  </si>
  <si>
    <t>523307003</t>
  </si>
  <si>
    <t>NZ13283</t>
  </si>
  <si>
    <t>672710860</t>
  </si>
  <si>
    <t>NZ95921</t>
  </si>
  <si>
    <t>838500892</t>
  </si>
  <si>
    <t>NZ78256</t>
  </si>
  <si>
    <t>331172887</t>
  </si>
  <si>
    <t>NZ75661</t>
  </si>
  <si>
    <t>721613645</t>
  </si>
  <si>
    <t>316783181</t>
  </si>
  <si>
    <t>NZ38948</t>
  </si>
  <si>
    <t>876279636</t>
  </si>
  <si>
    <t>NZ52850</t>
  </si>
  <si>
    <t>942767236</t>
  </si>
  <si>
    <t>NZ50159</t>
  </si>
  <si>
    <t>381842320</t>
  </si>
  <si>
    <t>NZ87450</t>
  </si>
  <si>
    <t>862925892</t>
  </si>
  <si>
    <t>NZ81435</t>
  </si>
  <si>
    <t>692862884</t>
  </si>
  <si>
    <t>NZ62295</t>
  </si>
  <si>
    <t>641579724</t>
  </si>
  <si>
    <t>NZ71917</t>
  </si>
  <si>
    <t>192781810</t>
  </si>
  <si>
    <t>NZ36108</t>
  </si>
  <si>
    <t>928229617</t>
  </si>
  <si>
    <t>NZ14715</t>
  </si>
  <si>
    <t>387078888</t>
  </si>
  <si>
    <t>NZ73329</t>
  </si>
  <si>
    <t>086269444</t>
  </si>
  <si>
    <t>NZ20002</t>
  </si>
  <si>
    <t>041020835</t>
  </si>
  <si>
    <t>NZ33571</t>
  </si>
  <si>
    <t>110966953</t>
  </si>
  <si>
    <t>NZ54707</t>
  </si>
  <si>
    <t>048323194</t>
  </si>
  <si>
    <t>NZ46699</t>
  </si>
  <si>
    <t>975805483</t>
  </si>
  <si>
    <t>NZ17528</t>
  </si>
  <si>
    <t>091234414</t>
  </si>
  <si>
    <t>NZ75584</t>
  </si>
  <si>
    <t>340449270</t>
  </si>
  <si>
    <t>NZ39173</t>
  </si>
  <si>
    <t>802850130</t>
  </si>
  <si>
    <t>NZ14968</t>
  </si>
  <si>
    <t>761624255</t>
  </si>
  <si>
    <t>NZ31753</t>
  </si>
  <si>
    <t>212545544</t>
  </si>
  <si>
    <t>NZ20371</t>
  </si>
  <si>
    <t>783832158</t>
  </si>
  <si>
    <t>NZ69189</t>
  </si>
  <si>
    <t>651511456</t>
  </si>
  <si>
    <t>NZ73017</t>
  </si>
  <si>
    <t>906291581</t>
  </si>
  <si>
    <t>NZ34367</t>
  </si>
  <si>
    <t>736860096</t>
  </si>
  <si>
    <t>NZ79565</t>
  </si>
  <si>
    <t>941457744</t>
  </si>
  <si>
    <t>NZ96867</t>
  </si>
  <si>
    <t>198363891</t>
  </si>
  <si>
    <t>NZ85245</t>
  </si>
  <si>
    <t>102351529</t>
  </si>
  <si>
    <t>NZ22605</t>
  </si>
  <si>
    <t>824571393</t>
  </si>
  <si>
    <t>NZ99691</t>
  </si>
  <si>
    <t>172877992</t>
  </si>
  <si>
    <t>NZ36967</t>
  </si>
  <si>
    <t>731806882</t>
  </si>
  <si>
    <t>NZ87428</t>
  </si>
  <si>
    <t>271740031</t>
  </si>
  <si>
    <t>NZ86434</t>
  </si>
  <si>
    <t>501536033</t>
  </si>
  <si>
    <t>NZ39614</t>
  </si>
  <si>
    <t>949400175</t>
  </si>
  <si>
    <t>NZ15069</t>
  </si>
  <si>
    <t>529183206</t>
  </si>
  <si>
    <t>NZ15640</t>
  </si>
  <si>
    <t>420775631</t>
  </si>
  <si>
    <t>NZ31180</t>
  </si>
  <si>
    <t>881804070</t>
  </si>
  <si>
    <t>NZ58319</t>
  </si>
  <si>
    <t>721292067</t>
  </si>
  <si>
    <t>NZ27981</t>
  </si>
  <si>
    <t>467206461</t>
  </si>
  <si>
    <t>NZ24293</t>
  </si>
  <si>
    <t>508746778</t>
  </si>
  <si>
    <t>NZ50255</t>
  </si>
  <si>
    <t>826803067</t>
  </si>
  <si>
    <t>NZ45957</t>
  </si>
  <si>
    <t>785496028</t>
  </si>
  <si>
    <t>NZ68800</t>
  </si>
  <si>
    <t>812543923</t>
  </si>
  <si>
    <t>NZ77041</t>
  </si>
  <si>
    <t>935027587</t>
  </si>
  <si>
    <t>NZ15664</t>
  </si>
  <si>
    <t>081816055</t>
  </si>
  <si>
    <t>NZ24592</t>
  </si>
  <si>
    <t>216744635</t>
  </si>
  <si>
    <t>NZ74794</t>
  </si>
  <si>
    <t>025045676</t>
  </si>
  <si>
    <t>NZ27926</t>
  </si>
  <si>
    <t>015829268</t>
  </si>
  <si>
    <t>NZ92418</t>
  </si>
  <si>
    <t>925970293</t>
  </si>
  <si>
    <t>NZ22592</t>
  </si>
  <si>
    <t>969541331</t>
  </si>
  <si>
    <t>NZ79633</t>
  </si>
  <si>
    <t>718436887</t>
  </si>
  <si>
    <t>NZ26467</t>
  </si>
  <si>
    <t>619982087</t>
  </si>
  <si>
    <t>NZ22846</t>
  </si>
  <si>
    <t>183697653</t>
  </si>
  <si>
    <t>NZ13711</t>
  </si>
  <si>
    <t>636582864</t>
  </si>
  <si>
    <t>NZ96715</t>
  </si>
  <si>
    <t>369259451</t>
  </si>
  <si>
    <t>NZ83760</t>
  </si>
  <si>
    <t>249336167</t>
  </si>
  <si>
    <t>NZ73272</t>
  </si>
  <si>
    <t>156058632</t>
  </si>
  <si>
    <t>NZ61913</t>
  </si>
  <si>
    <t>606950558</t>
  </si>
  <si>
    <t>NZ40311</t>
  </si>
  <si>
    <t>217780212</t>
  </si>
  <si>
    <t>NZ15735</t>
  </si>
  <si>
    <t>372447587</t>
  </si>
  <si>
    <t>NZ91720</t>
  </si>
  <si>
    <t>807694195</t>
  </si>
  <si>
    <t>NZ73702</t>
  </si>
  <si>
    <t>870702609</t>
  </si>
  <si>
    <t>NZ28190</t>
  </si>
  <si>
    <t>978339880</t>
  </si>
  <si>
    <t>NZ34064</t>
  </si>
  <si>
    <t>734600374</t>
  </si>
  <si>
    <t>NZ71261</t>
  </si>
  <si>
    <t>998295516</t>
  </si>
  <si>
    <t>NZ41553</t>
  </si>
  <si>
    <t>919570593</t>
  </si>
  <si>
    <t>NZ21229</t>
  </si>
  <si>
    <t>453656191</t>
  </si>
  <si>
    <t>NZ45691</t>
  </si>
  <si>
    <t>804038273</t>
  </si>
  <si>
    <t>NZ61034</t>
  </si>
  <si>
    <t>063506705</t>
  </si>
  <si>
    <t>NZ25702</t>
  </si>
  <si>
    <t>437316053</t>
  </si>
  <si>
    <t>NZ60303</t>
  </si>
  <si>
    <t>982528588</t>
  </si>
  <si>
    <t>NZ60540</t>
  </si>
  <si>
    <t>371228698</t>
  </si>
  <si>
    <t>NZ23940</t>
  </si>
  <si>
    <t>907339020</t>
  </si>
  <si>
    <t>NZ72414</t>
  </si>
  <si>
    <t>876234305</t>
  </si>
  <si>
    <t>NZ18823</t>
  </si>
  <si>
    <t>336150608</t>
  </si>
  <si>
    <t>NZ40602</t>
  </si>
  <si>
    <t>554865630</t>
  </si>
  <si>
    <t>NZ99234</t>
  </si>
  <si>
    <t>074758408</t>
  </si>
  <si>
    <t>NZ15625</t>
  </si>
  <si>
    <t>616952413</t>
  </si>
  <si>
    <t>NZ18734</t>
  </si>
  <si>
    <t>838487517</t>
  </si>
  <si>
    <t>NZ56356</t>
  </si>
  <si>
    <t>169981179</t>
  </si>
  <si>
    <t>NZ91337</t>
  </si>
  <si>
    <t>048964941</t>
  </si>
  <si>
    <t>NZ65897</t>
  </si>
  <si>
    <t>157175715</t>
  </si>
  <si>
    <t>NZ12706</t>
  </si>
  <si>
    <t>626802694</t>
  </si>
  <si>
    <t>NZ94482</t>
  </si>
  <si>
    <t>009358210</t>
  </si>
  <si>
    <t>NZ15396</t>
  </si>
  <si>
    <t>174833834</t>
  </si>
  <si>
    <t>NZ96627</t>
  </si>
  <si>
    <t>960613747</t>
  </si>
  <si>
    <t>NZ57665</t>
  </si>
  <si>
    <t>768022253</t>
  </si>
  <si>
    <t>NZ72150</t>
  </si>
  <si>
    <t>582912829</t>
  </si>
  <si>
    <t>NZ96624</t>
  </si>
  <si>
    <t>802502024</t>
  </si>
  <si>
    <t>NZ96083</t>
  </si>
  <si>
    <t>096082534</t>
  </si>
  <si>
    <t>NZ48221</t>
  </si>
  <si>
    <t>987000482</t>
  </si>
  <si>
    <t>NZ38702</t>
  </si>
  <si>
    <t>270121096</t>
  </si>
  <si>
    <t>NZ91167</t>
  </si>
  <si>
    <t>062293485</t>
  </si>
  <si>
    <t>NZ31340</t>
  </si>
  <si>
    <t>776653935</t>
  </si>
  <si>
    <t>NZ70757</t>
  </si>
  <si>
    <t>447178999</t>
  </si>
  <si>
    <t>NZ86812</t>
  </si>
  <si>
    <t>957820001</t>
  </si>
  <si>
    <t>NZ80022</t>
  </si>
  <si>
    <t>437840646</t>
  </si>
  <si>
    <t>NZ32518</t>
  </si>
  <si>
    <t>104892798</t>
  </si>
  <si>
    <t>NZ78041</t>
  </si>
  <si>
    <t>396197673</t>
  </si>
  <si>
    <t>NZ98847</t>
  </si>
  <si>
    <t>774327809</t>
  </si>
  <si>
    <t>NZ43915</t>
  </si>
  <si>
    <t>359280637</t>
  </si>
  <si>
    <t>NZ45185</t>
  </si>
  <si>
    <t>173938904</t>
  </si>
  <si>
    <t>NZ72934</t>
  </si>
  <si>
    <t>513611430</t>
  </si>
  <si>
    <t>NZ38633</t>
  </si>
  <si>
    <t>755287115</t>
  </si>
  <si>
    <t>NZ38321</t>
  </si>
  <si>
    <t>245645227</t>
  </si>
  <si>
    <t>684982134</t>
  </si>
  <si>
    <t>NZ38755</t>
  </si>
  <si>
    <t>930764009</t>
  </si>
  <si>
    <t>NZ78657</t>
  </si>
  <si>
    <t>305329337</t>
  </si>
  <si>
    <t>NZ27653</t>
  </si>
  <si>
    <t>612790558</t>
  </si>
  <si>
    <t>NZ58836</t>
  </si>
  <si>
    <t>794705385</t>
  </si>
  <si>
    <t>NZ82060</t>
  </si>
  <si>
    <t>385409761</t>
  </si>
  <si>
    <t>NZ37324</t>
  </si>
  <si>
    <t>713762240</t>
  </si>
  <si>
    <t>NZ28746</t>
  </si>
  <si>
    <t>151284774</t>
  </si>
  <si>
    <t>NZ98898</t>
  </si>
  <si>
    <t>601011399</t>
  </si>
  <si>
    <t>NZ91267</t>
  </si>
  <si>
    <t>562393128</t>
  </si>
  <si>
    <t>NZ93187</t>
  </si>
  <si>
    <t>709825618</t>
  </si>
  <si>
    <t>NZ45804</t>
  </si>
  <si>
    <t>055382792</t>
  </si>
  <si>
    <t>NZ43853</t>
  </si>
  <si>
    <t>960074632</t>
  </si>
  <si>
    <t>NZ23132</t>
  </si>
  <si>
    <t>243587919</t>
  </si>
  <si>
    <t>NZ98387</t>
  </si>
  <si>
    <t>926002607</t>
  </si>
  <si>
    <t>NZ56730</t>
  </si>
  <si>
    <t>068251891</t>
  </si>
  <si>
    <t>NZ45324</t>
  </si>
  <si>
    <t>905458743</t>
  </si>
  <si>
    <t>NZ76081</t>
  </si>
  <si>
    <t>100369630</t>
  </si>
  <si>
    <t>NZ29312</t>
  </si>
  <si>
    <t>916577954</t>
  </si>
  <si>
    <t>NZ77723</t>
  </si>
  <si>
    <t>650260310</t>
  </si>
  <si>
    <t>NZ51034</t>
  </si>
  <si>
    <t>760479632</t>
  </si>
  <si>
    <t>NZ19058</t>
  </si>
  <si>
    <t>625651230</t>
  </si>
  <si>
    <t>NZ46455</t>
  </si>
  <si>
    <t>656807258</t>
  </si>
  <si>
    <t>NZ38386</t>
  </si>
  <si>
    <t>508120860</t>
  </si>
  <si>
    <t>NZ34903</t>
  </si>
  <si>
    <t>806218567</t>
  </si>
  <si>
    <t>NZ16977</t>
  </si>
  <si>
    <t>886640959</t>
  </si>
  <si>
    <t>NZ88761</t>
  </si>
  <si>
    <t>125926431</t>
  </si>
  <si>
    <t>NZ19395</t>
  </si>
  <si>
    <t>459201382</t>
  </si>
  <si>
    <t>NZ46886</t>
  </si>
  <si>
    <t>643745187</t>
  </si>
  <si>
    <t>NZ80870</t>
  </si>
  <si>
    <t>913488559</t>
  </si>
  <si>
    <t>NZ46105</t>
  </si>
  <si>
    <t>454473125</t>
  </si>
  <si>
    <t>NZ21262</t>
  </si>
  <si>
    <t>942656359</t>
  </si>
  <si>
    <t>NZ73281</t>
  </si>
  <si>
    <t>417687954</t>
  </si>
  <si>
    <t>NZ86966</t>
  </si>
  <si>
    <t>345576680</t>
  </si>
  <si>
    <t>NZ68011</t>
  </si>
  <si>
    <t>890660878</t>
  </si>
  <si>
    <t>NZ18810</t>
  </si>
  <si>
    <t>303452116</t>
  </si>
  <si>
    <t>NZ67155</t>
  </si>
  <si>
    <t>062940595</t>
  </si>
  <si>
    <t>NZ33219</t>
  </si>
  <si>
    <t>773819353</t>
  </si>
  <si>
    <t>NZ85827</t>
  </si>
  <si>
    <t>394919381</t>
  </si>
  <si>
    <t>NZ33193</t>
  </si>
  <si>
    <t>355683346</t>
  </si>
  <si>
    <t>NZ63717</t>
  </si>
  <si>
    <t>461866831</t>
  </si>
  <si>
    <t>NZ64778</t>
  </si>
  <si>
    <t>090601850</t>
  </si>
  <si>
    <t>NZ53125</t>
  </si>
  <si>
    <t>299463142</t>
  </si>
  <si>
    <t>NZ23721</t>
  </si>
  <si>
    <t>090580934</t>
  </si>
  <si>
    <t>NZ69975</t>
  </si>
  <si>
    <t>768030363</t>
  </si>
  <si>
    <t>NZ16141</t>
  </si>
  <si>
    <t>074276439</t>
  </si>
  <si>
    <t>NZ47424</t>
  </si>
  <si>
    <t>939664703</t>
  </si>
  <si>
    <t>NZ67517</t>
  </si>
  <si>
    <t>075645378</t>
  </si>
  <si>
    <t>NZ52344</t>
  </si>
  <si>
    <t>718767902</t>
  </si>
  <si>
    <t>NZ65845</t>
  </si>
  <si>
    <t>974992850</t>
  </si>
  <si>
    <t>NZ34087</t>
  </si>
  <si>
    <t>843600058</t>
  </si>
  <si>
    <t>NZ52133</t>
  </si>
  <si>
    <t>166902456</t>
  </si>
  <si>
    <t>NZ50412</t>
  </si>
  <si>
    <t>429910592</t>
  </si>
  <si>
    <t>NZ49045</t>
  </si>
  <si>
    <t>630038435</t>
  </si>
  <si>
    <t>NZ40475</t>
  </si>
  <si>
    <t>324385875</t>
  </si>
  <si>
    <t>NZ76489</t>
  </si>
  <si>
    <t>500749732</t>
  </si>
  <si>
    <t>NZ96246</t>
  </si>
  <si>
    <t>198335679</t>
  </si>
  <si>
    <t>NZ39682</t>
  </si>
  <si>
    <t>171010784</t>
  </si>
  <si>
    <t>NZ59076</t>
  </si>
  <si>
    <t>832315873</t>
  </si>
  <si>
    <t>NZ66671</t>
  </si>
  <si>
    <t>658326508</t>
  </si>
  <si>
    <t>NZ64411</t>
  </si>
  <si>
    <t>580770946</t>
  </si>
  <si>
    <t>NZ62985</t>
  </si>
  <si>
    <t>281654787</t>
  </si>
  <si>
    <t>NZ88950</t>
  </si>
  <si>
    <t>730137715</t>
  </si>
  <si>
    <t>NZ93272</t>
  </si>
  <si>
    <t>174963334</t>
  </si>
  <si>
    <t>NZ96489</t>
  </si>
  <si>
    <t>263558066</t>
  </si>
  <si>
    <t>NZ55512</t>
  </si>
  <si>
    <t>244498758</t>
  </si>
  <si>
    <t>NZ29986</t>
  </si>
  <si>
    <t>501552618</t>
  </si>
  <si>
    <t>NZ27394</t>
  </si>
  <si>
    <t>759284715</t>
  </si>
  <si>
    <t>NZ24180</t>
  </si>
  <si>
    <t>244864582</t>
  </si>
  <si>
    <t>NZ89837</t>
  </si>
  <si>
    <t>299454838</t>
  </si>
  <si>
    <t>NZ42280</t>
  </si>
  <si>
    <t>446276731</t>
  </si>
  <si>
    <t>NZ27011</t>
  </si>
  <si>
    <t>050359721</t>
  </si>
  <si>
    <t>NZ76263</t>
  </si>
  <si>
    <t>277038324</t>
  </si>
  <si>
    <t>NZ64701</t>
  </si>
  <si>
    <t>659613431</t>
  </si>
  <si>
    <t>NZ71139</t>
  </si>
  <si>
    <t>794996007</t>
  </si>
  <si>
    <t>NZ74432</t>
  </si>
  <si>
    <t>602325417</t>
  </si>
  <si>
    <t>NZ79483</t>
  </si>
  <si>
    <t>189387888</t>
  </si>
  <si>
    <t>NZ43327</t>
  </si>
  <si>
    <t>570807611</t>
  </si>
  <si>
    <t>NZ85414</t>
  </si>
  <si>
    <t>316447593</t>
  </si>
  <si>
    <t>NZ67029</t>
  </si>
  <si>
    <t>922947867</t>
  </si>
  <si>
    <t>NZ67788</t>
  </si>
  <si>
    <t>024875976</t>
  </si>
  <si>
    <t>934537140</t>
  </si>
  <si>
    <t>NZ51890</t>
  </si>
  <si>
    <t>714585585</t>
  </si>
  <si>
    <t>NZ49684</t>
  </si>
  <si>
    <t>868988186</t>
  </si>
  <si>
    <t>NZ24069</t>
  </si>
  <si>
    <t>418330740</t>
  </si>
  <si>
    <t>NZ59774</t>
  </si>
  <si>
    <t>917124406</t>
  </si>
  <si>
    <t>892038287</t>
  </si>
  <si>
    <t>NZ15624</t>
  </si>
  <si>
    <t>466022540</t>
  </si>
  <si>
    <t>NZ93078</t>
  </si>
  <si>
    <t>139612789</t>
  </si>
  <si>
    <t>038027314</t>
  </si>
  <si>
    <t>655541829</t>
  </si>
  <si>
    <t>NZ27704</t>
  </si>
  <si>
    <t>734281991</t>
  </si>
  <si>
    <t>NZ25680</t>
  </si>
  <si>
    <t>946289777</t>
  </si>
  <si>
    <t>NZ55021</t>
  </si>
  <si>
    <t>941640918</t>
  </si>
  <si>
    <t>NZ98512</t>
  </si>
  <si>
    <t>826973742</t>
  </si>
  <si>
    <t>NZ67149</t>
  </si>
  <si>
    <t>033056746</t>
  </si>
  <si>
    <t>NZ41224</t>
  </si>
  <si>
    <t>531175706</t>
  </si>
  <si>
    <t>NZ32423</t>
  </si>
  <si>
    <t>977290336</t>
  </si>
  <si>
    <t>NZ26284</t>
  </si>
  <si>
    <t>271603947</t>
  </si>
  <si>
    <t>NZ94927</t>
  </si>
  <si>
    <t>295682322</t>
  </si>
  <si>
    <t>NZ47104</t>
  </si>
  <si>
    <t>449540697</t>
  </si>
  <si>
    <t>NZ15747</t>
  </si>
  <si>
    <t>536250463</t>
  </si>
  <si>
    <t>NZ77518</t>
  </si>
  <si>
    <t>128139351</t>
  </si>
  <si>
    <t>NZ29870</t>
  </si>
  <si>
    <t>855984744</t>
  </si>
  <si>
    <t>NZ37041</t>
  </si>
  <si>
    <t>934154352</t>
  </si>
  <si>
    <t>NZ89615</t>
  </si>
  <si>
    <t>230466938</t>
  </si>
  <si>
    <t>NZ61281</t>
  </si>
  <si>
    <t>679057272</t>
  </si>
  <si>
    <t>NZ16622</t>
  </si>
  <si>
    <t>759994906</t>
  </si>
  <si>
    <t>NZ35725</t>
  </si>
  <si>
    <t>476051557</t>
  </si>
  <si>
    <t>NZ70396</t>
  </si>
  <si>
    <t>619053523</t>
  </si>
  <si>
    <t>NZ74437</t>
  </si>
  <si>
    <t>301691876</t>
  </si>
  <si>
    <t>NZ90712</t>
  </si>
  <si>
    <t>483146030</t>
  </si>
  <si>
    <t>NZ36471</t>
  </si>
  <si>
    <t>785431464</t>
  </si>
  <si>
    <t>NZ31787</t>
  </si>
  <si>
    <t>707708220</t>
  </si>
  <si>
    <t>NZ36407</t>
  </si>
  <si>
    <t>722161480</t>
  </si>
  <si>
    <t>NZ73662</t>
  </si>
  <si>
    <t>582167795</t>
  </si>
  <si>
    <t>NZ84942</t>
  </si>
  <si>
    <t>088247400</t>
  </si>
  <si>
    <t>NZ89010</t>
  </si>
  <si>
    <t>637508439</t>
  </si>
  <si>
    <t>NZ65273</t>
  </si>
  <si>
    <t>155982015</t>
  </si>
  <si>
    <t>NZ38675</t>
  </si>
  <si>
    <t>504422027</t>
  </si>
  <si>
    <t>NZ55475</t>
  </si>
  <si>
    <t>545998935</t>
  </si>
  <si>
    <t>NZ42259</t>
  </si>
  <si>
    <t>591612522</t>
  </si>
  <si>
    <t>NZ58018</t>
  </si>
  <si>
    <t>698828965</t>
  </si>
  <si>
    <t>NZ43851</t>
  </si>
  <si>
    <t>817684721</t>
  </si>
  <si>
    <t>NZ91458</t>
  </si>
  <si>
    <t>060142149</t>
  </si>
  <si>
    <t>NZ42982</t>
  </si>
  <si>
    <t>990678166</t>
  </si>
  <si>
    <t>NZ52186</t>
  </si>
  <si>
    <t>867314711</t>
  </si>
  <si>
    <t>NZ17798</t>
  </si>
  <si>
    <t>659116764</t>
  </si>
  <si>
    <t>NZ27518</t>
  </si>
  <si>
    <t>788671678</t>
  </si>
  <si>
    <t>NZ80012</t>
  </si>
  <si>
    <t>329863838</t>
  </si>
  <si>
    <t>NZ16961</t>
  </si>
  <si>
    <t>212430363</t>
  </si>
  <si>
    <t>065997466</t>
  </si>
  <si>
    <t>NZ94530</t>
  </si>
  <si>
    <t>965515907</t>
  </si>
  <si>
    <t>NZ71063</t>
  </si>
  <si>
    <t>464445114</t>
  </si>
  <si>
    <t>NZ69409</t>
  </si>
  <si>
    <t>952440210</t>
  </si>
  <si>
    <t>NZ87267</t>
  </si>
  <si>
    <t>870188039</t>
  </si>
  <si>
    <t>NZ28042</t>
  </si>
  <si>
    <t>639381444</t>
  </si>
  <si>
    <t>061928532</t>
  </si>
  <si>
    <t>NZ29286</t>
  </si>
  <si>
    <t>202455505</t>
  </si>
  <si>
    <t>NZ43923</t>
  </si>
  <si>
    <t>081498368</t>
  </si>
  <si>
    <t>NZ54677</t>
  </si>
  <si>
    <t>777781283</t>
  </si>
  <si>
    <t>NZ89139</t>
  </si>
  <si>
    <t>759678108</t>
  </si>
  <si>
    <t>NZ52334</t>
  </si>
  <si>
    <t>217297578</t>
  </si>
  <si>
    <t>NZ71938</t>
  </si>
  <si>
    <t>955904557</t>
  </si>
  <si>
    <t>NZ77117</t>
  </si>
  <si>
    <t>818514758</t>
  </si>
  <si>
    <t>384914144</t>
  </si>
  <si>
    <t>NZ69214</t>
  </si>
  <si>
    <t>842115961</t>
  </si>
  <si>
    <t>NZ35191</t>
  </si>
  <si>
    <t>171777221</t>
  </si>
  <si>
    <t>NZ77494</t>
  </si>
  <si>
    <t>029580855</t>
  </si>
  <si>
    <t>998201239</t>
  </si>
  <si>
    <t>NZ36682</t>
  </si>
  <si>
    <t>728558350</t>
  </si>
  <si>
    <t>NZ69891</t>
  </si>
  <si>
    <t>581950676</t>
  </si>
  <si>
    <t>NZ83619</t>
  </si>
  <si>
    <t>502376688</t>
  </si>
  <si>
    <t>NZ21547</t>
  </si>
  <si>
    <t>098550380</t>
  </si>
  <si>
    <t>NZ52847</t>
  </si>
  <si>
    <t>254151592</t>
  </si>
  <si>
    <t>NZ54827</t>
  </si>
  <si>
    <t>756973402</t>
  </si>
  <si>
    <t>NZ66283</t>
  </si>
  <si>
    <t>992552173</t>
  </si>
  <si>
    <t>NZ16745</t>
  </si>
  <si>
    <t>599020472</t>
  </si>
  <si>
    <t>NZ85846</t>
  </si>
  <si>
    <t>600894200</t>
  </si>
  <si>
    <t>NZ21058</t>
  </si>
  <si>
    <t>386788742</t>
  </si>
  <si>
    <t>NZ40991</t>
  </si>
  <si>
    <t>281718506</t>
  </si>
  <si>
    <t>NZ55441</t>
  </si>
  <si>
    <t>078082765</t>
  </si>
  <si>
    <t>NZ32848</t>
  </si>
  <si>
    <t>116404368</t>
  </si>
  <si>
    <t>NZ36748</t>
  </si>
  <si>
    <t>682802685</t>
  </si>
  <si>
    <t>NZ16285</t>
  </si>
  <si>
    <t>839510673</t>
  </si>
  <si>
    <t>NZ56828</t>
  </si>
  <si>
    <t>282505659</t>
  </si>
  <si>
    <t>NZ69382</t>
  </si>
  <si>
    <t>767656466</t>
  </si>
  <si>
    <t>NZ35319</t>
  </si>
  <si>
    <t>420919990</t>
  </si>
  <si>
    <t>NZ30445</t>
  </si>
  <si>
    <t>821536877</t>
  </si>
  <si>
    <t>NZ49363</t>
  </si>
  <si>
    <t>538277496</t>
  </si>
  <si>
    <t>NZ20755</t>
  </si>
  <si>
    <t>381094998</t>
  </si>
  <si>
    <t>NZ91436</t>
  </si>
  <si>
    <t>889085010</t>
  </si>
  <si>
    <t>NZ53173</t>
  </si>
  <si>
    <t>610088704</t>
  </si>
  <si>
    <t>NZ28531</t>
  </si>
  <si>
    <t>242827746</t>
  </si>
  <si>
    <t>NZ22303</t>
  </si>
  <si>
    <t>062664000</t>
  </si>
  <si>
    <t>NZ33767</t>
  </si>
  <si>
    <t>422659041</t>
  </si>
  <si>
    <t>NZ18979</t>
  </si>
  <si>
    <t>070154942</t>
  </si>
  <si>
    <t>NZ57702</t>
  </si>
  <si>
    <t>253960066</t>
  </si>
  <si>
    <t>NZ61248</t>
  </si>
  <si>
    <t>981655295</t>
  </si>
  <si>
    <t>NZ76102</t>
  </si>
  <si>
    <t>180113498</t>
  </si>
  <si>
    <t>NZ84529</t>
  </si>
  <si>
    <t>231990058</t>
  </si>
  <si>
    <t>NZ42135</t>
  </si>
  <si>
    <t>809037906</t>
  </si>
  <si>
    <t>NZ24649</t>
  </si>
  <si>
    <t>468434243</t>
  </si>
  <si>
    <t>NZ19507</t>
  </si>
  <si>
    <t>508270408</t>
  </si>
  <si>
    <t>NZ59337</t>
  </si>
  <si>
    <t>597793567</t>
  </si>
  <si>
    <t>NZ52971</t>
  </si>
  <si>
    <t>610960498</t>
  </si>
  <si>
    <t>NZ37278</t>
  </si>
  <si>
    <t>263065595</t>
  </si>
  <si>
    <t>NZ97714</t>
  </si>
  <si>
    <t>414440288</t>
  </si>
  <si>
    <t>NZ59059</t>
  </si>
  <si>
    <t>273057611</t>
  </si>
  <si>
    <t>NZ90041</t>
  </si>
  <si>
    <t>909830160</t>
  </si>
  <si>
    <t>NZ57498</t>
  </si>
  <si>
    <t>605022139</t>
  </si>
  <si>
    <t>NZ76422</t>
  </si>
  <si>
    <t>662407649</t>
  </si>
  <si>
    <t>NZ66784</t>
  </si>
  <si>
    <t>327612112</t>
  </si>
  <si>
    <t>NZ17931</t>
  </si>
  <si>
    <t>645106187</t>
  </si>
  <si>
    <t>NZ30737</t>
  </si>
  <si>
    <t>842344844</t>
  </si>
  <si>
    <t>NZ60956</t>
  </si>
  <si>
    <t>380427813</t>
  </si>
  <si>
    <t>NZ28733</t>
  </si>
  <si>
    <t>638628927</t>
  </si>
  <si>
    <t>NZ64425</t>
  </si>
  <si>
    <t>009638448</t>
  </si>
  <si>
    <t>NZ81288</t>
  </si>
  <si>
    <t>258765158</t>
  </si>
  <si>
    <t>NZ18628</t>
  </si>
  <si>
    <t>541861569</t>
  </si>
  <si>
    <t>NZ21305</t>
  </si>
  <si>
    <t>096104372</t>
  </si>
  <si>
    <t>NZ82914</t>
  </si>
  <si>
    <t>560683336</t>
  </si>
  <si>
    <t>NZ29174</t>
  </si>
  <si>
    <t>566170679</t>
  </si>
  <si>
    <t>NZ95415</t>
  </si>
  <si>
    <t>796857761</t>
  </si>
  <si>
    <t>NZ18126</t>
  </si>
  <si>
    <t>346107344</t>
  </si>
  <si>
    <t>NZ69220</t>
  </si>
  <si>
    <t>549122786</t>
  </si>
  <si>
    <t>NZ62022</t>
  </si>
  <si>
    <t>213765198</t>
  </si>
  <si>
    <t>NZ52234</t>
  </si>
  <si>
    <t>147266929</t>
  </si>
  <si>
    <t>NZ71904</t>
  </si>
  <si>
    <t>739195463</t>
  </si>
  <si>
    <t>NZ66908</t>
  </si>
  <si>
    <t>426810795</t>
  </si>
  <si>
    <t>NZ76365</t>
  </si>
  <si>
    <t>674675698</t>
  </si>
  <si>
    <t>NZ74300</t>
  </si>
  <si>
    <t>007308307</t>
  </si>
  <si>
    <t>NZ84197</t>
  </si>
  <si>
    <t>533584613</t>
  </si>
  <si>
    <t>NZ62312</t>
  </si>
  <si>
    <t>122639053</t>
  </si>
  <si>
    <t>NZ90650</t>
  </si>
  <si>
    <t>563666327</t>
  </si>
  <si>
    <t>NZ39582</t>
  </si>
  <si>
    <t>062136778</t>
  </si>
  <si>
    <t>NZ75100</t>
  </si>
  <si>
    <t>751352918</t>
  </si>
  <si>
    <t>NZ48073</t>
  </si>
  <si>
    <t>720788540</t>
  </si>
  <si>
    <t>NZ48919</t>
  </si>
  <si>
    <t>933059110</t>
  </si>
  <si>
    <t>NZ69060</t>
  </si>
  <si>
    <t>633845603</t>
  </si>
  <si>
    <t>NZ32278</t>
  </si>
  <si>
    <t>807984614</t>
  </si>
  <si>
    <t>NZ25757</t>
  </si>
  <si>
    <t>093482930</t>
  </si>
  <si>
    <t>NZ25291</t>
  </si>
  <si>
    <t>481270841</t>
  </si>
  <si>
    <t>NZ59778</t>
  </si>
  <si>
    <t>128381655</t>
  </si>
  <si>
    <t>NZ74791</t>
  </si>
  <si>
    <t>976789119</t>
  </si>
  <si>
    <t>NZ68994</t>
  </si>
  <si>
    <t>511755861</t>
  </si>
  <si>
    <t>NZ95893</t>
  </si>
  <si>
    <t>399531461</t>
  </si>
  <si>
    <t>NZ59827</t>
  </si>
  <si>
    <t>327013364</t>
  </si>
  <si>
    <t>NZ31161</t>
  </si>
  <si>
    <t>365348550</t>
  </si>
  <si>
    <t>NZ33691</t>
  </si>
  <si>
    <t>992772565</t>
  </si>
  <si>
    <t>NZ15214</t>
  </si>
  <si>
    <t>464585211</t>
  </si>
  <si>
    <t>NZ57563</t>
  </si>
  <si>
    <t>255183298</t>
  </si>
  <si>
    <t>NZ44723</t>
  </si>
  <si>
    <t>582624979</t>
  </si>
  <si>
    <t>NZ65691</t>
  </si>
  <si>
    <t>769549463</t>
  </si>
  <si>
    <t>NZ23766</t>
  </si>
  <si>
    <t>580242247</t>
  </si>
  <si>
    <t>NZ27808</t>
  </si>
  <si>
    <t>781721872</t>
  </si>
  <si>
    <t>NZ95185</t>
  </si>
  <si>
    <t>532587167</t>
  </si>
  <si>
    <t>NZ80021</t>
  </si>
  <si>
    <t>991561578</t>
  </si>
  <si>
    <t>NZ45419</t>
  </si>
  <si>
    <t>004969041</t>
  </si>
  <si>
    <t>NZ99978</t>
  </si>
  <si>
    <t>284354138</t>
  </si>
  <si>
    <t>NZ45574</t>
  </si>
  <si>
    <t>537093774</t>
  </si>
  <si>
    <t>NZ59202</t>
  </si>
  <si>
    <t>675986961</t>
  </si>
  <si>
    <t>NZ34780</t>
  </si>
  <si>
    <t>874884242</t>
  </si>
  <si>
    <t>NZ76613</t>
  </si>
  <si>
    <t>423463338</t>
  </si>
  <si>
    <t>NZ67109</t>
  </si>
  <si>
    <t>112752941</t>
  </si>
  <si>
    <t>NZ99025</t>
  </si>
  <si>
    <t>371142420</t>
  </si>
  <si>
    <t>NZ72258</t>
  </si>
  <si>
    <t>884381934</t>
  </si>
  <si>
    <t>NZ30559</t>
  </si>
  <si>
    <t>307147780</t>
  </si>
  <si>
    <t>NZ39952</t>
  </si>
  <si>
    <t>987975738</t>
  </si>
  <si>
    <t>NZ80720</t>
  </si>
  <si>
    <t>953439153</t>
  </si>
  <si>
    <t>NZ54373</t>
  </si>
  <si>
    <t>651408920</t>
  </si>
  <si>
    <t>NZ77629</t>
  </si>
  <si>
    <t>330644989</t>
  </si>
  <si>
    <t>NZ86081</t>
  </si>
  <si>
    <t>465801768</t>
  </si>
  <si>
    <t>NZ47099</t>
  </si>
  <si>
    <t>255215146</t>
  </si>
  <si>
    <t>NZ35253</t>
  </si>
  <si>
    <t>097698731</t>
  </si>
  <si>
    <t>NZ73125</t>
  </si>
  <si>
    <t>685862122</t>
  </si>
  <si>
    <t>NZ29396</t>
  </si>
  <si>
    <t>277879148</t>
  </si>
  <si>
    <t>NZ66999</t>
  </si>
  <si>
    <t>120381038</t>
  </si>
  <si>
    <t>NZ17713</t>
  </si>
  <si>
    <t>844402774</t>
  </si>
  <si>
    <t>NZ89960</t>
  </si>
  <si>
    <t>632415923</t>
  </si>
  <si>
    <t>NZ64905</t>
  </si>
  <si>
    <t>791457586</t>
  </si>
  <si>
    <t>NZ95957</t>
  </si>
  <si>
    <t>213205219</t>
  </si>
  <si>
    <t>NZ79266</t>
  </si>
  <si>
    <t>638990797</t>
  </si>
  <si>
    <t>NZ68708</t>
  </si>
  <si>
    <t>625287378</t>
  </si>
  <si>
    <t>NZ32547</t>
  </si>
  <si>
    <t>700452434</t>
  </si>
  <si>
    <t>NZ62435</t>
  </si>
  <si>
    <t>704270517</t>
  </si>
  <si>
    <t>NZ33553</t>
  </si>
  <si>
    <t>187814829</t>
  </si>
  <si>
    <t>NZ78167</t>
  </si>
  <si>
    <t>588615194</t>
  </si>
  <si>
    <t>NZ12887</t>
  </si>
  <si>
    <t>233834163</t>
  </si>
  <si>
    <t>NZ83479</t>
  </si>
  <si>
    <t>299668063</t>
  </si>
  <si>
    <t>NZ42885</t>
  </si>
  <si>
    <t>406611418</t>
  </si>
  <si>
    <t>NZ60293</t>
  </si>
  <si>
    <t>409899373</t>
  </si>
  <si>
    <t>NZ46352</t>
  </si>
  <si>
    <t>647583601</t>
  </si>
  <si>
    <t>NZ61687</t>
  </si>
  <si>
    <t>940266572</t>
  </si>
  <si>
    <t>NZ70209</t>
  </si>
  <si>
    <t>717666940</t>
  </si>
  <si>
    <t>NZ79409</t>
  </si>
  <si>
    <t>436095405</t>
  </si>
  <si>
    <t>NZ39354</t>
  </si>
  <si>
    <t>682025529</t>
  </si>
  <si>
    <t>NZ88994</t>
  </si>
  <si>
    <t>756894845</t>
  </si>
  <si>
    <t>NZ38403</t>
  </si>
  <si>
    <t>896912247</t>
  </si>
  <si>
    <t>NZ36436</t>
  </si>
  <si>
    <t>002751625</t>
  </si>
  <si>
    <t>NZ31435</t>
  </si>
  <si>
    <t>169708434</t>
  </si>
  <si>
    <t>NZ60476</t>
  </si>
  <si>
    <t>002674446</t>
  </si>
  <si>
    <t>NZ15466</t>
  </si>
  <si>
    <t>719469045</t>
  </si>
  <si>
    <t>NZ54277</t>
  </si>
  <si>
    <t>787613810</t>
  </si>
  <si>
    <t>NZ21028</t>
  </si>
  <si>
    <t>293249931</t>
  </si>
  <si>
    <t>NZ68883</t>
  </si>
  <si>
    <t>609723600</t>
  </si>
  <si>
    <t>NZ39671</t>
  </si>
  <si>
    <t>784495795</t>
  </si>
  <si>
    <t>NZ87876</t>
  </si>
  <si>
    <t>153838873</t>
  </si>
  <si>
    <t>NZ38406</t>
  </si>
  <si>
    <t>574674638</t>
  </si>
  <si>
    <t>NZ33384</t>
  </si>
  <si>
    <t>204639853</t>
  </si>
  <si>
    <t>NZ41456</t>
  </si>
  <si>
    <t>165254222</t>
  </si>
  <si>
    <t>NZ44029</t>
  </si>
  <si>
    <t>075736460</t>
  </si>
  <si>
    <t>NZ17406</t>
  </si>
  <si>
    <t>522802009</t>
  </si>
  <si>
    <t>NZ37844</t>
  </si>
  <si>
    <t>202308669</t>
  </si>
  <si>
    <t>NZ64087</t>
  </si>
  <si>
    <t>198183633</t>
  </si>
  <si>
    <t>NZ25143</t>
  </si>
  <si>
    <t>875596647</t>
  </si>
  <si>
    <t>NZ77256</t>
  </si>
  <si>
    <t>120818084</t>
  </si>
  <si>
    <t>NZ58136</t>
  </si>
  <si>
    <t>872703743</t>
  </si>
  <si>
    <t>NZ22297</t>
  </si>
  <si>
    <t>116154779</t>
  </si>
  <si>
    <t>939238656</t>
  </si>
  <si>
    <t>NZ25396</t>
  </si>
  <si>
    <t>425436588</t>
  </si>
  <si>
    <t>NZ56058</t>
  </si>
  <si>
    <t>901283973</t>
  </si>
  <si>
    <t>NZ76718</t>
  </si>
  <si>
    <t>200169181</t>
  </si>
  <si>
    <t>NZ81510</t>
  </si>
  <si>
    <t>908046732</t>
  </si>
  <si>
    <t>NZ80461</t>
  </si>
  <si>
    <t>258310082</t>
  </si>
  <si>
    <t>NZ51488</t>
  </si>
  <si>
    <t>405553613</t>
  </si>
  <si>
    <t>NZ93663</t>
  </si>
  <si>
    <t>389283436</t>
  </si>
  <si>
    <t>NZ12660</t>
  </si>
  <si>
    <t>904665173</t>
  </si>
  <si>
    <t>NZ14292</t>
  </si>
  <si>
    <t>189397842</t>
  </si>
  <si>
    <t>NZ47238</t>
  </si>
  <si>
    <t>490805157</t>
  </si>
  <si>
    <t>NZ30005</t>
  </si>
  <si>
    <t>618150017</t>
  </si>
  <si>
    <t>NZ25709</t>
  </si>
  <si>
    <t>657272913</t>
  </si>
  <si>
    <t>727349705</t>
  </si>
  <si>
    <t>NZ83480</t>
  </si>
  <si>
    <t>341472312</t>
  </si>
  <si>
    <t>NZ83055</t>
  </si>
  <si>
    <t>422111244</t>
  </si>
  <si>
    <t>NZ59872</t>
  </si>
  <si>
    <t>424243774</t>
  </si>
  <si>
    <t>NZ78244</t>
  </si>
  <si>
    <t>308158521</t>
  </si>
  <si>
    <t>NZ36106</t>
  </si>
  <si>
    <t>164215475</t>
  </si>
  <si>
    <t>NZ97456</t>
  </si>
  <si>
    <t>489162349</t>
  </si>
  <si>
    <t>NZ82331</t>
  </si>
  <si>
    <t>899944761</t>
  </si>
  <si>
    <t>NZ28537</t>
  </si>
  <si>
    <t>300474366</t>
  </si>
  <si>
    <t>NZ16521</t>
  </si>
  <si>
    <t>298370602</t>
  </si>
  <si>
    <t>NZ49429</t>
  </si>
  <si>
    <t>546891496</t>
  </si>
  <si>
    <t>NZ55634</t>
  </si>
  <si>
    <t>336449990</t>
  </si>
  <si>
    <t>NZ33992</t>
  </si>
  <si>
    <t>097905680</t>
  </si>
  <si>
    <t>NZ22819</t>
  </si>
  <si>
    <t>621510549</t>
  </si>
  <si>
    <t>NZ48530</t>
  </si>
  <si>
    <t>620261247</t>
  </si>
  <si>
    <t>NZ50848</t>
  </si>
  <si>
    <t>332064480</t>
  </si>
  <si>
    <t>NZ26855</t>
  </si>
  <si>
    <t>565940869</t>
  </si>
  <si>
    <t>NZ78803</t>
  </si>
  <si>
    <t>719704224</t>
  </si>
  <si>
    <t>NZ18663</t>
  </si>
  <si>
    <t>760130291</t>
  </si>
  <si>
    <t>NZ69752</t>
  </si>
  <si>
    <t>743549968</t>
  </si>
  <si>
    <t>NZ79163</t>
  </si>
  <si>
    <t>578781331</t>
  </si>
  <si>
    <t>NZ38646</t>
  </si>
  <si>
    <t>285245288</t>
  </si>
  <si>
    <t>NZ65796</t>
  </si>
  <si>
    <t>494672186</t>
  </si>
  <si>
    <t>NZ25359</t>
  </si>
  <si>
    <t>309017867</t>
  </si>
  <si>
    <t>NZ29475</t>
  </si>
  <si>
    <t>447779039</t>
  </si>
  <si>
    <t>NZ55883</t>
  </si>
  <si>
    <t>426717659</t>
  </si>
  <si>
    <t>NZ56267</t>
  </si>
  <si>
    <t>319678340</t>
  </si>
  <si>
    <t>NZ25277</t>
  </si>
  <si>
    <t>858160400</t>
  </si>
  <si>
    <t>NZ16827</t>
  </si>
  <si>
    <t>036351620</t>
  </si>
  <si>
    <t>NZ68750</t>
  </si>
  <si>
    <t>704250488</t>
  </si>
  <si>
    <t>NZ67150</t>
  </si>
  <si>
    <t>778489603</t>
  </si>
  <si>
    <t>NZ49172</t>
  </si>
  <si>
    <t>723431746</t>
  </si>
  <si>
    <t>NZ71996</t>
  </si>
  <si>
    <t>536372800</t>
  </si>
  <si>
    <t>NZ90265</t>
  </si>
  <si>
    <t>908541019</t>
  </si>
  <si>
    <t>NZ35674</t>
  </si>
  <si>
    <t>181717514</t>
  </si>
  <si>
    <t>NZ41835</t>
  </si>
  <si>
    <t>280950175</t>
  </si>
  <si>
    <t>NZ36784</t>
  </si>
  <si>
    <t>044860599</t>
  </si>
  <si>
    <t>NZ49516</t>
  </si>
  <si>
    <t>376092417</t>
  </si>
  <si>
    <t>NZ73185</t>
  </si>
  <si>
    <t>646448345</t>
  </si>
  <si>
    <t>NZ85558</t>
  </si>
  <si>
    <t>045087532</t>
  </si>
  <si>
    <t>NZ15006</t>
  </si>
  <si>
    <t>062019148</t>
  </si>
  <si>
    <t>NZ53757</t>
  </si>
  <si>
    <t>418929121</t>
  </si>
  <si>
    <t>NZ83621</t>
  </si>
  <si>
    <t>064892733</t>
  </si>
  <si>
    <t>NZ60228</t>
  </si>
  <si>
    <t>935349309</t>
  </si>
  <si>
    <t>NZ37195</t>
  </si>
  <si>
    <t>818470558</t>
  </si>
  <si>
    <t>NZ90914</t>
  </si>
  <si>
    <t>269910036</t>
  </si>
  <si>
    <t>NZ19266</t>
  </si>
  <si>
    <t>952494421</t>
  </si>
  <si>
    <t>NZ94872</t>
  </si>
  <si>
    <t>747064172</t>
  </si>
  <si>
    <t>NZ69349</t>
  </si>
  <si>
    <t>526690732</t>
  </si>
  <si>
    <t>NZ19589</t>
  </si>
  <si>
    <t>657167234</t>
  </si>
  <si>
    <t>NZ96115</t>
  </si>
  <si>
    <t>355200717</t>
  </si>
  <si>
    <t>NZ98830</t>
  </si>
  <si>
    <t>343908925</t>
  </si>
  <si>
    <t>NZ53584</t>
  </si>
  <si>
    <t>058474603</t>
  </si>
  <si>
    <t>NZ68811</t>
  </si>
  <si>
    <t>322098693</t>
  </si>
  <si>
    <t>NZ76900</t>
  </si>
  <si>
    <t>608437004</t>
  </si>
  <si>
    <t>NZ41747</t>
  </si>
  <si>
    <t>890318492</t>
  </si>
  <si>
    <t>NZ29637</t>
  </si>
  <si>
    <t>213378098</t>
  </si>
  <si>
    <t>NZ71190</t>
  </si>
  <si>
    <t>325519065</t>
  </si>
  <si>
    <t>NZ18812</t>
  </si>
  <si>
    <t>207787763</t>
  </si>
  <si>
    <t>NZ19673</t>
  </si>
  <si>
    <t>171025223</t>
  </si>
  <si>
    <t>NZ66158</t>
  </si>
  <si>
    <t>752834105</t>
  </si>
  <si>
    <t>NZ89861</t>
  </si>
  <si>
    <t>953566292</t>
  </si>
  <si>
    <t>NZ21170</t>
  </si>
  <si>
    <t>209983747</t>
  </si>
  <si>
    <t>NZ49142</t>
  </si>
  <si>
    <t>446120059</t>
  </si>
  <si>
    <t>NZ67206</t>
  </si>
  <si>
    <t>190152480</t>
  </si>
  <si>
    <t>NZ44023</t>
  </si>
  <si>
    <t>390749506</t>
  </si>
  <si>
    <t>NZ91520</t>
  </si>
  <si>
    <t>850215093</t>
  </si>
  <si>
    <t>NZ30612</t>
  </si>
  <si>
    <t>744593760</t>
  </si>
  <si>
    <t>NZ77237</t>
  </si>
  <si>
    <t>433268013</t>
  </si>
  <si>
    <t>NZ54924</t>
  </si>
  <si>
    <t>257404688</t>
  </si>
  <si>
    <t>NZ71338</t>
  </si>
  <si>
    <t>885905521</t>
  </si>
  <si>
    <t>NZ69939</t>
  </si>
  <si>
    <t>523582688</t>
  </si>
  <si>
    <t>NZ94410</t>
  </si>
  <si>
    <t>810104163</t>
  </si>
  <si>
    <t>NZ45220</t>
  </si>
  <si>
    <t>468197885</t>
  </si>
  <si>
    <t>NZ53034</t>
  </si>
  <si>
    <t>360971387</t>
  </si>
  <si>
    <t>NZ91417</t>
  </si>
  <si>
    <t>442507328</t>
  </si>
  <si>
    <t>NZ93832</t>
  </si>
  <si>
    <t>200545516</t>
  </si>
  <si>
    <t>NZ67912</t>
  </si>
  <si>
    <t>565313618</t>
  </si>
  <si>
    <t>NZ25120</t>
  </si>
  <si>
    <t>484146094</t>
  </si>
  <si>
    <t>NZ61615</t>
  </si>
  <si>
    <t>575849950</t>
  </si>
  <si>
    <t>NZ85074</t>
  </si>
  <si>
    <t>385818767</t>
  </si>
  <si>
    <t>NZ42840</t>
  </si>
  <si>
    <t>596659255</t>
  </si>
  <si>
    <t>NZ30509</t>
  </si>
  <si>
    <t>511307260</t>
  </si>
  <si>
    <t>NZ94947</t>
  </si>
  <si>
    <t>843491173</t>
  </si>
  <si>
    <t>851201007</t>
  </si>
  <si>
    <t>NZ34917</t>
  </si>
  <si>
    <t>626387942</t>
  </si>
  <si>
    <t>NZ18836</t>
  </si>
  <si>
    <t>555082235</t>
  </si>
  <si>
    <t>NZ25443</t>
  </si>
  <si>
    <t>956960667</t>
  </si>
  <si>
    <t>NZ86574</t>
  </si>
  <si>
    <t>381449213</t>
  </si>
  <si>
    <t>NZ59532</t>
  </si>
  <si>
    <t>447009072</t>
  </si>
  <si>
    <t>NZ40870</t>
  </si>
  <si>
    <t>949799479</t>
  </si>
  <si>
    <t>NZ46401</t>
  </si>
  <si>
    <t>460927729</t>
  </si>
  <si>
    <t>NZ20140</t>
  </si>
  <si>
    <t>952383149</t>
  </si>
  <si>
    <t>NZ92423</t>
  </si>
  <si>
    <t>756553453</t>
  </si>
  <si>
    <t>NZ40216</t>
  </si>
  <si>
    <t>082435985</t>
  </si>
  <si>
    <t>NZ58182</t>
  </si>
  <si>
    <t>758391242</t>
  </si>
  <si>
    <t>NZ26959</t>
  </si>
  <si>
    <t>086319276</t>
  </si>
  <si>
    <t>NZ13347</t>
  </si>
  <si>
    <t>021129169</t>
  </si>
  <si>
    <t>NZ63930</t>
  </si>
  <si>
    <t>110015195</t>
  </si>
  <si>
    <t>NZ23438</t>
  </si>
  <si>
    <t>663494133</t>
  </si>
  <si>
    <t>NZ37853</t>
  </si>
  <si>
    <t>369513925</t>
  </si>
  <si>
    <t>NZ71100</t>
  </si>
  <si>
    <t>212687695</t>
  </si>
  <si>
    <t>NZ90506</t>
  </si>
  <si>
    <t>229963946</t>
  </si>
  <si>
    <t>NZ15363</t>
  </si>
  <si>
    <t>924740704</t>
  </si>
  <si>
    <t>NZ55336</t>
  </si>
  <si>
    <t>063450113</t>
  </si>
  <si>
    <t>NZ94380</t>
  </si>
  <si>
    <t>104490023</t>
  </si>
  <si>
    <t>NZ97211</t>
  </si>
  <si>
    <t>861963432</t>
  </si>
  <si>
    <t>NZ49322</t>
  </si>
  <si>
    <t>043798322</t>
  </si>
  <si>
    <t>NZ42408</t>
  </si>
  <si>
    <t>845277611</t>
  </si>
  <si>
    <t>NZ92223</t>
  </si>
  <si>
    <t>788384508</t>
  </si>
  <si>
    <t>NZ44974</t>
  </si>
  <si>
    <t>729963984</t>
  </si>
  <si>
    <t>NZ59380</t>
  </si>
  <si>
    <t>919496575</t>
  </si>
  <si>
    <t>NZ44786</t>
  </si>
  <si>
    <t>201813131</t>
  </si>
  <si>
    <t>NZ43700</t>
  </si>
  <si>
    <t>409989446</t>
  </si>
  <si>
    <t>NZ69120</t>
  </si>
  <si>
    <t>423317349</t>
  </si>
  <si>
    <t>NZ34318</t>
  </si>
  <si>
    <t>851449860</t>
  </si>
  <si>
    <t>NZ73212</t>
  </si>
  <si>
    <t>140511338</t>
  </si>
  <si>
    <t>NZ55295</t>
  </si>
  <si>
    <t>429876463</t>
  </si>
  <si>
    <t>NZ41463</t>
  </si>
  <si>
    <t>042101618</t>
  </si>
  <si>
    <t>NZ86953</t>
  </si>
  <si>
    <t>072373489</t>
  </si>
  <si>
    <t>NZ94600</t>
  </si>
  <si>
    <t>569324298</t>
  </si>
  <si>
    <t>NZ74305</t>
  </si>
  <si>
    <t>643127573</t>
  </si>
  <si>
    <t>NZ22904</t>
  </si>
  <si>
    <t>938682630</t>
  </si>
  <si>
    <t>NZ57417</t>
  </si>
  <si>
    <t>302136341</t>
  </si>
  <si>
    <t>NZ67225</t>
  </si>
  <si>
    <t>163972762</t>
  </si>
  <si>
    <t>NZ34900</t>
  </si>
  <si>
    <t>878283001</t>
  </si>
  <si>
    <t>370051676</t>
  </si>
  <si>
    <t>NZ64051</t>
  </si>
  <si>
    <t>279173198</t>
  </si>
  <si>
    <t>NZ14959</t>
  </si>
  <si>
    <t>236046688</t>
  </si>
  <si>
    <t>NZ28236</t>
  </si>
  <si>
    <t>968465790</t>
  </si>
  <si>
    <t>NZ31656</t>
  </si>
  <si>
    <t>809582129</t>
  </si>
  <si>
    <t>NZ91691</t>
  </si>
  <si>
    <t>027198565</t>
  </si>
  <si>
    <t>NZ44710</t>
  </si>
  <si>
    <t>686717736</t>
  </si>
  <si>
    <t>NZ95385</t>
  </si>
  <si>
    <t>219258652</t>
  </si>
  <si>
    <t>NZ59107</t>
  </si>
  <si>
    <t>867445393</t>
  </si>
  <si>
    <t>NZ24335</t>
  </si>
  <si>
    <t>521387078</t>
  </si>
  <si>
    <t>NZ52692</t>
  </si>
  <si>
    <t>676156542</t>
  </si>
  <si>
    <t>NZ76764</t>
  </si>
  <si>
    <t>307328973</t>
  </si>
  <si>
    <t>NZ80931</t>
  </si>
  <si>
    <t>502344094</t>
  </si>
  <si>
    <t>NZ36875</t>
  </si>
  <si>
    <t>658326980</t>
  </si>
  <si>
    <t>NZ24341</t>
  </si>
  <si>
    <t>980718499</t>
  </si>
  <si>
    <t>586071653</t>
  </si>
  <si>
    <t>NZ49390</t>
  </si>
  <si>
    <t>009739453</t>
  </si>
  <si>
    <t>NZ64291</t>
  </si>
  <si>
    <t>680754600</t>
  </si>
  <si>
    <t>NZ19399</t>
  </si>
  <si>
    <t>255927900</t>
  </si>
  <si>
    <t>NZ28319</t>
  </si>
  <si>
    <t>732500144</t>
  </si>
  <si>
    <t>NZ83407</t>
  </si>
  <si>
    <t>722370123</t>
  </si>
  <si>
    <t>NZ90486</t>
  </si>
  <si>
    <t>915663500</t>
  </si>
  <si>
    <t>NZ65318</t>
  </si>
  <si>
    <t>874847372</t>
  </si>
  <si>
    <t>NZ23112</t>
  </si>
  <si>
    <t>539613366</t>
  </si>
  <si>
    <t>NZ52634</t>
  </si>
  <si>
    <t>971310478</t>
  </si>
  <si>
    <t>NZ84015</t>
  </si>
  <si>
    <t>058914684</t>
  </si>
  <si>
    <t>NZ60054</t>
  </si>
  <si>
    <t>940465945</t>
  </si>
  <si>
    <t>NZ80929</t>
  </si>
  <si>
    <t>823906903</t>
  </si>
  <si>
    <t>NZ92467</t>
  </si>
  <si>
    <t>986667087</t>
  </si>
  <si>
    <t>NZ69031</t>
  </si>
  <si>
    <t>597698472</t>
  </si>
  <si>
    <t>NZ47522</t>
  </si>
  <si>
    <t>359412416</t>
  </si>
  <si>
    <t>NZ56484</t>
  </si>
  <si>
    <t>805420729</t>
  </si>
  <si>
    <t>NZ56539</t>
  </si>
  <si>
    <t>491768023</t>
  </si>
  <si>
    <t>NZ48176</t>
  </si>
  <si>
    <t>801227547</t>
  </si>
  <si>
    <t>NZ89482</t>
  </si>
  <si>
    <t>561323360</t>
  </si>
  <si>
    <t>NZ21889</t>
  </si>
  <si>
    <t>862357043</t>
  </si>
  <si>
    <t>NZ29701</t>
  </si>
  <si>
    <t>775922234</t>
  </si>
  <si>
    <t>NZ47890</t>
  </si>
  <si>
    <t>250515727</t>
  </si>
  <si>
    <t>NZ95344</t>
  </si>
  <si>
    <t>903375773</t>
  </si>
  <si>
    <t>NZ64118</t>
  </si>
  <si>
    <t>485008475</t>
  </si>
  <si>
    <t>117450995</t>
  </si>
  <si>
    <t>NZ76668</t>
  </si>
  <si>
    <t>290965816</t>
  </si>
  <si>
    <t>NZ24725</t>
  </si>
  <si>
    <t>143114804</t>
  </si>
  <si>
    <t>NZ21281</t>
  </si>
  <si>
    <t>627584820</t>
  </si>
  <si>
    <t>NZ23636</t>
  </si>
  <si>
    <t>969849461</t>
  </si>
  <si>
    <t>360093656</t>
  </si>
  <si>
    <t>NZ51261</t>
  </si>
  <si>
    <t>268335121</t>
  </si>
  <si>
    <t>NZ23792</t>
  </si>
  <si>
    <t>429929262</t>
  </si>
  <si>
    <t>NZ75420</t>
  </si>
  <si>
    <t>158052066</t>
  </si>
  <si>
    <t>NZ86759</t>
  </si>
  <si>
    <t>831453431</t>
  </si>
  <si>
    <t>NZ22142</t>
  </si>
  <si>
    <t>291292071</t>
  </si>
  <si>
    <t>NZ93338</t>
  </si>
  <si>
    <t>416014246</t>
  </si>
  <si>
    <t>NZ45063</t>
  </si>
  <si>
    <t>868132016</t>
  </si>
  <si>
    <t>NZ51999</t>
  </si>
  <si>
    <t>345084481</t>
  </si>
  <si>
    <t>NZ49852</t>
  </si>
  <si>
    <t>841019660</t>
  </si>
  <si>
    <t>NZ35875</t>
  </si>
  <si>
    <t>402846524</t>
  </si>
  <si>
    <t>NZ69484</t>
  </si>
  <si>
    <t>990925853</t>
  </si>
  <si>
    <t>NZ62324</t>
  </si>
  <si>
    <t>190313081</t>
  </si>
  <si>
    <t>NZ96915</t>
  </si>
  <si>
    <t>802418265</t>
  </si>
  <si>
    <t>NZ51180</t>
  </si>
  <si>
    <t>497483163</t>
  </si>
  <si>
    <t>NZ41707</t>
  </si>
  <si>
    <t>403244085</t>
  </si>
  <si>
    <t>NZ53747</t>
  </si>
  <si>
    <t>581636322</t>
  </si>
  <si>
    <t>NZ27009</t>
  </si>
  <si>
    <t>696144220</t>
  </si>
  <si>
    <t>NZ47674</t>
  </si>
  <si>
    <t>555522499</t>
  </si>
  <si>
    <t>NZ20608</t>
  </si>
  <si>
    <t>598219243</t>
  </si>
  <si>
    <t>050810851</t>
  </si>
  <si>
    <t>NZ41761</t>
  </si>
  <si>
    <t>034130226</t>
  </si>
  <si>
    <t>NZ53599</t>
  </si>
  <si>
    <t>134845730</t>
  </si>
  <si>
    <t>NZ74286</t>
  </si>
  <si>
    <t>348264976</t>
  </si>
  <si>
    <t>NZ79287</t>
  </si>
  <si>
    <t>711900223</t>
  </si>
  <si>
    <t>NZ21974</t>
  </si>
  <si>
    <t>857034108</t>
  </si>
  <si>
    <t>NZ33607</t>
  </si>
  <si>
    <t>911205536</t>
  </si>
  <si>
    <t>NZ78997</t>
  </si>
  <si>
    <t>135044117</t>
  </si>
  <si>
    <t>NZ53486</t>
  </si>
  <si>
    <t>268873052</t>
  </si>
  <si>
    <t>NZ36571</t>
  </si>
  <si>
    <t>033666856</t>
  </si>
  <si>
    <t>NZ57724</t>
  </si>
  <si>
    <t>799549503</t>
  </si>
  <si>
    <t>NZ70906</t>
  </si>
  <si>
    <t>904896985</t>
  </si>
  <si>
    <t>NZ37028</t>
  </si>
  <si>
    <t>724200436</t>
  </si>
  <si>
    <t>NZ82371</t>
  </si>
  <si>
    <t>970303695</t>
  </si>
  <si>
    <t>NZ78351</t>
  </si>
  <si>
    <t>302636014</t>
  </si>
  <si>
    <t>NZ27181</t>
  </si>
  <si>
    <t>351782665</t>
  </si>
  <si>
    <t>NZ94127</t>
  </si>
  <si>
    <t>804272743</t>
  </si>
  <si>
    <t>265615429</t>
  </si>
  <si>
    <t>NZ78545</t>
  </si>
  <si>
    <t>153351376</t>
  </si>
  <si>
    <t>NZ99278</t>
  </si>
  <si>
    <t>398534543</t>
  </si>
  <si>
    <t>NZ74222</t>
  </si>
  <si>
    <t>928702324</t>
  </si>
  <si>
    <t>NZ30192</t>
  </si>
  <si>
    <t>698205626</t>
  </si>
  <si>
    <t>NZ75976</t>
  </si>
  <si>
    <t>451599744</t>
  </si>
  <si>
    <t>NZ62967</t>
  </si>
  <si>
    <t>105291696</t>
  </si>
  <si>
    <t>085427274</t>
  </si>
  <si>
    <t>NZ18544</t>
  </si>
  <si>
    <t>937803141</t>
  </si>
  <si>
    <t>NZ50027</t>
  </si>
  <si>
    <t>970179932</t>
  </si>
  <si>
    <t>NZ78937</t>
  </si>
  <si>
    <t>588827907</t>
  </si>
  <si>
    <t>NZ87283</t>
  </si>
  <si>
    <t>691813773</t>
  </si>
  <si>
    <t>NZ34868</t>
  </si>
  <si>
    <t>701267565</t>
  </si>
  <si>
    <t>NZ92968</t>
  </si>
  <si>
    <t>694422009</t>
  </si>
  <si>
    <t>NZ72946</t>
  </si>
  <si>
    <t>601592292</t>
  </si>
  <si>
    <t>NZ15764</t>
  </si>
  <si>
    <t>268405505</t>
  </si>
  <si>
    <t>NZ36962</t>
  </si>
  <si>
    <t>892053495</t>
  </si>
  <si>
    <t>NZ33629</t>
  </si>
  <si>
    <t>326543835</t>
  </si>
  <si>
    <t>NZ60265</t>
  </si>
  <si>
    <t>222094673</t>
  </si>
  <si>
    <t>NZ36809</t>
  </si>
  <si>
    <t>819755157</t>
  </si>
  <si>
    <t>NZ23534</t>
  </si>
  <si>
    <t>410094830</t>
  </si>
  <si>
    <t>NZ23130</t>
  </si>
  <si>
    <t>382079662</t>
  </si>
  <si>
    <t>NZ24886</t>
  </si>
  <si>
    <t>169329241</t>
  </si>
  <si>
    <t>NZ60176</t>
  </si>
  <si>
    <t>018161339</t>
  </si>
  <si>
    <t>NZ30891</t>
  </si>
  <si>
    <t>717067299</t>
  </si>
  <si>
    <t>NZ50530</t>
  </si>
  <si>
    <t>048927497</t>
  </si>
  <si>
    <t>NZ47499</t>
  </si>
  <si>
    <t>221141420</t>
  </si>
  <si>
    <t>NZ27334</t>
  </si>
  <si>
    <t>027988702</t>
  </si>
  <si>
    <t>NZ19583</t>
  </si>
  <si>
    <t>561221117</t>
  </si>
  <si>
    <t>NZ28503</t>
  </si>
  <si>
    <t>419235443</t>
  </si>
  <si>
    <t>NZ75882</t>
  </si>
  <si>
    <t>219307348</t>
  </si>
  <si>
    <t>NZ70814</t>
  </si>
  <si>
    <t>740796578</t>
  </si>
  <si>
    <t>NZ25459</t>
  </si>
  <si>
    <t>020851629</t>
  </si>
  <si>
    <t>NZ76782</t>
  </si>
  <si>
    <t>279824385</t>
  </si>
  <si>
    <t>NZ67173</t>
  </si>
  <si>
    <t>596666418</t>
  </si>
  <si>
    <t>NZ86154</t>
  </si>
  <si>
    <t>001830742</t>
  </si>
  <si>
    <t>NZ68508</t>
  </si>
  <si>
    <t>290971192</t>
  </si>
  <si>
    <t>NZ58749</t>
  </si>
  <si>
    <t>553774219</t>
  </si>
  <si>
    <t>NZ88782</t>
  </si>
  <si>
    <t>400089203</t>
  </si>
  <si>
    <t>NZ93121</t>
  </si>
  <si>
    <t>290011943</t>
  </si>
  <si>
    <t>NZ35560</t>
  </si>
  <si>
    <t>363781303</t>
  </si>
  <si>
    <t>NZ98856</t>
  </si>
  <si>
    <t>375593872</t>
  </si>
  <si>
    <t>NZ97042</t>
  </si>
  <si>
    <t>688516629</t>
  </si>
  <si>
    <t>NZ71209</t>
  </si>
  <si>
    <t>523976534</t>
  </si>
  <si>
    <t>NZ99006</t>
  </si>
  <si>
    <t>105024348</t>
  </si>
  <si>
    <t>NZ22162</t>
  </si>
  <si>
    <t>574446287</t>
  </si>
  <si>
    <t>NZ39449</t>
  </si>
  <si>
    <t>743729432</t>
  </si>
  <si>
    <t>NZ97275</t>
  </si>
  <si>
    <t>947182432</t>
  </si>
  <si>
    <t>NZ76839</t>
  </si>
  <si>
    <t>875074831</t>
  </si>
  <si>
    <t>NZ58778</t>
  </si>
  <si>
    <t>486620474</t>
  </si>
  <si>
    <t>NZ48488</t>
  </si>
  <si>
    <t>530044811</t>
  </si>
  <si>
    <t>NZ30644</t>
  </si>
  <si>
    <t>499816917</t>
  </si>
  <si>
    <t>NZ88518</t>
  </si>
  <si>
    <t>395904523</t>
  </si>
  <si>
    <t>NZ57208</t>
  </si>
  <si>
    <t>652691099</t>
  </si>
  <si>
    <t>NZ37456</t>
  </si>
  <si>
    <t>510699033</t>
  </si>
  <si>
    <t>NZ76287</t>
  </si>
  <si>
    <t>563739834</t>
  </si>
  <si>
    <t>NZ70182</t>
  </si>
  <si>
    <t>809971306</t>
  </si>
  <si>
    <t>NZ32319</t>
  </si>
  <si>
    <t>227877284</t>
  </si>
  <si>
    <t>NZ75973</t>
  </si>
  <si>
    <t>006975495</t>
  </si>
  <si>
    <t>NZ45962</t>
  </si>
  <si>
    <t>405162073</t>
  </si>
  <si>
    <t>923530907</t>
  </si>
  <si>
    <t>NZ40294</t>
  </si>
  <si>
    <t>961831981</t>
  </si>
  <si>
    <t>NZ23827</t>
  </si>
  <si>
    <t>087238732</t>
  </si>
  <si>
    <t>NZ32785</t>
  </si>
  <si>
    <t>066474835</t>
  </si>
  <si>
    <t>NZ73319</t>
  </si>
  <si>
    <t>900259264</t>
  </si>
  <si>
    <t>025972264</t>
  </si>
  <si>
    <t>NZ71720</t>
  </si>
  <si>
    <t>343407440</t>
  </si>
  <si>
    <t>NZ95576</t>
  </si>
  <si>
    <t>925817645</t>
  </si>
  <si>
    <t>NZ41977</t>
  </si>
  <si>
    <t>738684930</t>
  </si>
  <si>
    <t>NZ33502</t>
  </si>
  <si>
    <t>065374783</t>
  </si>
  <si>
    <t>NZ49606</t>
  </si>
  <si>
    <t>938304870</t>
  </si>
  <si>
    <t>NZ65408</t>
  </si>
  <si>
    <t>750048021</t>
  </si>
  <si>
    <t>NZ60181</t>
  </si>
  <si>
    <t>756616012</t>
  </si>
  <si>
    <t>NZ86529</t>
  </si>
  <si>
    <t>753092163</t>
  </si>
  <si>
    <t>NZ43916</t>
  </si>
  <si>
    <t>703370261</t>
  </si>
  <si>
    <t>961950727</t>
  </si>
  <si>
    <t>NZ91469</t>
  </si>
  <si>
    <t>582771873</t>
  </si>
  <si>
    <t>NZ67799</t>
  </si>
  <si>
    <t>723847813</t>
  </si>
  <si>
    <t>NZ57328</t>
  </si>
  <si>
    <t>470311784</t>
  </si>
  <si>
    <t>NZ62595</t>
  </si>
  <si>
    <t>755744915</t>
  </si>
  <si>
    <t>NZ31796</t>
  </si>
  <si>
    <t>272264222</t>
  </si>
  <si>
    <t>NZ60609</t>
  </si>
  <si>
    <t>503978562</t>
  </si>
  <si>
    <t>NZ90888</t>
  </si>
  <si>
    <t>587004640</t>
  </si>
  <si>
    <t>NZ69875</t>
  </si>
  <si>
    <t>665456622</t>
  </si>
  <si>
    <t>NZ66045</t>
  </si>
  <si>
    <t>870101837</t>
  </si>
  <si>
    <t>NZ56930</t>
  </si>
  <si>
    <t>200536311</t>
  </si>
  <si>
    <t>NZ62770</t>
  </si>
  <si>
    <t>227936833</t>
  </si>
  <si>
    <t>NZ70347</t>
  </si>
  <si>
    <t>771715932</t>
  </si>
  <si>
    <t>NZ40781</t>
  </si>
  <si>
    <t>914611148</t>
  </si>
  <si>
    <t>NZ41288</t>
  </si>
  <si>
    <t>486687485</t>
  </si>
  <si>
    <t>261085420</t>
  </si>
  <si>
    <t>NZ55044</t>
  </si>
  <si>
    <t>275081482</t>
  </si>
  <si>
    <t>NZ23903</t>
  </si>
  <si>
    <t>291037595</t>
  </si>
  <si>
    <t>NZ94273</t>
  </si>
  <si>
    <t>436529029</t>
  </si>
  <si>
    <t>NZ47439</t>
  </si>
  <si>
    <t>357002076</t>
  </si>
  <si>
    <t>NZ38710</t>
  </si>
  <si>
    <t>128041075</t>
  </si>
  <si>
    <t>NZ38173</t>
  </si>
  <si>
    <t>746872224</t>
  </si>
  <si>
    <t>NZ66827</t>
  </si>
  <si>
    <t>636413404</t>
  </si>
  <si>
    <t>NZ83150</t>
  </si>
  <si>
    <t>219530629</t>
  </si>
  <si>
    <t>NZ15970</t>
  </si>
  <si>
    <t>375118877</t>
  </si>
  <si>
    <t>NZ41067</t>
  </si>
  <si>
    <t>138796033</t>
  </si>
  <si>
    <t>NZ48166</t>
  </si>
  <si>
    <t>638191269</t>
  </si>
  <si>
    <t>NZ43809</t>
  </si>
  <si>
    <t>169864235</t>
  </si>
  <si>
    <t>NZ13011</t>
  </si>
  <si>
    <t>872982431</t>
  </si>
  <si>
    <t>NZ88371</t>
  </si>
  <si>
    <t>307023024</t>
  </si>
  <si>
    <t>NZ25130</t>
  </si>
  <si>
    <t>851102681</t>
  </si>
  <si>
    <t>NZ33338</t>
  </si>
  <si>
    <t>991907150</t>
  </si>
  <si>
    <t>NZ54797</t>
  </si>
  <si>
    <t>612985364</t>
  </si>
  <si>
    <t>NZ40082</t>
  </si>
  <si>
    <t>436724092</t>
  </si>
  <si>
    <t>728432966</t>
  </si>
  <si>
    <t>NZ41735</t>
  </si>
  <si>
    <t>309409121</t>
  </si>
  <si>
    <t>NZ55731</t>
  </si>
  <si>
    <t>897495570</t>
  </si>
  <si>
    <t>NZ91488</t>
  </si>
  <si>
    <t>668485689</t>
  </si>
  <si>
    <t>NZ86466</t>
  </si>
  <si>
    <t>221419824</t>
  </si>
  <si>
    <t>NZ22076</t>
  </si>
  <si>
    <t>812368688</t>
  </si>
  <si>
    <t>NZ81182</t>
  </si>
  <si>
    <t>022150365</t>
  </si>
  <si>
    <t>NZ75463</t>
  </si>
  <si>
    <t>109186210</t>
  </si>
  <si>
    <t>NZ95008</t>
  </si>
  <si>
    <t>662985666</t>
  </si>
  <si>
    <t>NZ16593</t>
  </si>
  <si>
    <t>066154412</t>
  </si>
  <si>
    <t>NZ45778</t>
  </si>
  <si>
    <t>853402528</t>
  </si>
  <si>
    <t>NZ20946</t>
  </si>
  <si>
    <t>314669857</t>
  </si>
  <si>
    <t>NZ86149</t>
  </si>
  <si>
    <t>473113900</t>
  </si>
  <si>
    <t>NZ81046</t>
  </si>
  <si>
    <t>528154145</t>
  </si>
  <si>
    <t>NZ36801</t>
  </si>
  <si>
    <t>669645088</t>
  </si>
  <si>
    <t>NZ54557</t>
  </si>
  <si>
    <t>672546494</t>
  </si>
  <si>
    <t>NZ98187</t>
  </si>
  <si>
    <t>601202545</t>
  </si>
  <si>
    <t>NZ36235</t>
  </si>
  <si>
    <t>951603348</t>
  </si>
  <si>
    <t>NZ42138</t>
  </si>
  <si>
    <t>109729048</t>
  </si>
  <si>
    <t>NZ80350</t>
  </si>
  <si>
    <t>578792341</t>
  </si>
  <si>
    <t>NZ21947</t>
  </si>
  <si>
    <t>376945350</t>
  </si>
  <si>
    <t>NZ22373</t>
  </si>
  <si>
    <t>609838793</t>
  </si>
  <si>
    <t>NZ34414</t>
  </si>
  <si>
    <t>043105506</t>
  </si>
  <si>
    <t>NZ82819</t>
  </si>
  <si>
    <t>238684493</t>
  </si>
  <si>
    <t>NZ65854</t>
  </si>
  <si>
    <t>403325723</t>
  </si>
  <si>
    <t>NZ40540</t>
  </si>
  <si>
    <t>890302611</t>
  </si>
  <si>
    <t>NZ88698</t>
  </si>
  <si>
    <t>143713603</t>
  </si>
  <si>
    <t>NZ36038</t>
  </si>
  <si>
    <t>445167434</t>
  </si>
  <si>
    <t>NZ31020</t>
  </si>
  <si>
    <t>792457149</t>
  </si>
  <si>
    <t>NZ88033</t>
  </si>
  <si>
    <t>941967865</t>
  </si>
  <si>
    <t>NZ77195</t>
  </si>
  <si>
    <t>420374851</t>
  </si>
  <si>
    <t>NZ52021</t>
  </si>
  <si>
    <t>194508086</t>
  </si>
  <si>
    <t>NZ47039</t>
  </si>
  <si>
    <t>544147368</t>
  </si>
  <si>
    <t>NZ51003</t>
  </si>
  <si>
    <t>487111219</t>
  </si>
  <si>
    <t>NZ25843</t>
  </si>
  <si>
    <t>738835399</t>
  </si>
  <si>
    <t>NZ56629</t>
  </si>
  <si>
    <t>364056266</t>
  </si>
  <si>
    <t>NZ73582</t>
  </si>
  <si>
    <t>710014359</t>
  </si>
  <si>
    <t>NZ89792</t>
  </si>
  <si>
    <t>561127028</t>
  </si>
  <si>
    <t>NZ49233</t>
  </si>
  <si>
    <t>504825236</t>
  </si>
  <si>
    <t>NZ82408</t>
  </si>
  <si>
    <t>330193537</t>
  </si>
  <si>
    <t>NZ48642</t>
  </si>
  <si>
    <t>825095612</t>
  </si>
  <si>
    <t>NZ29216</t>
  </si>
  <si>
    <t>380741591</t>
  </si>
  <si>
    <t>NZ56474</t>
  </si>
  <si>
    <t>420838516</t>
  </si>
  <si>
    <t>NZ87284</t>
  </si>
  <si>
    <t>527024190</t>
  </si>
  <si>
    <t>NZ85690</t>
  </si>
  <si>
    <t>021780220</t>
  </si>
  <si>
    <t>NZ58635</t>
  </si>
  <si>
    <t>757592916</t>
  </si>
  <si>
    <t>NZ87140</t>
  </si>
  <si>
    <t>791085065</t>
  </si>
  <si>
    <t>NZ55955</t>
  </si>
  <si>
    <t>436456283</t>
  </si>
  <si>
    <t>NZ42006</t>
  </si>
  <si>
    <t>436466634</t>
  </si>
  <si>
    <t>NZ47388</t>
  </si>
  <si>
    <t>588250372</t>
  </si>
  <si>
    <t>NZ62450</t>
  </si>
  <si>
    <t>086614487</t>
  </si>
  <si>
    <t>NZ52119</t>
  </si>
  <si>
    <t>102279352</t>
  </si>
  <si>
    <t>NZ90911</t>
  </si>
  <si>
    <t>673180431</t>
  </si>
  <si>
    <t>NZ30404</t>
  </si>
  <si>
    <t>108622799</t>
  </si>
  <si>
    <t>NZ16110</t>
  </si>
  <si>
    <t>031819356</t>
  </si>
  <si>
    <t>NZ20255</t>
  </si>
  <si>
    <t>840316438</t>
  </si>
  <si>
    <t>NZ47766</t>
  </si>
  <si>
    <t>121677066</t>
  </si>
  <si>
    <t>NZ26205</t>
  </si>
  <si>
    <t>239044363</t>
  </si>
  <si>
    <t>NZ24266</t>
  </si>
  <si>
    <t>923681663</t>
  </si>
  <si>
    <t>NZ75139</t>
  </si>
  <si>
    <t>935902253</t>
  </si>
  <si>
    <t>NZ46908</t>
  </si>
  <si>
    <t>050505862</t>
  </si>
  <si>
    <t>NZ73558</t>
  </si>
  <si>
    <t>043787692</t>
  </si>
  <si>
    <t>NZ57163</t>
  </si>
  <si>
    <t>056426361</t>
  </si>
  <si>
    <t>NZ51266</t>
  </si>
  <si>
    <t>624616768</t>
  </si>
  <si>
    <t>NZ61906</t>
  </si>
  <si>
    <t>252465556</t>
  </si>
  <si>
    <t>NZ38924</t>
  </si>
  <si>
    <t>157500690</t>
  </si>
  <si>
    <t>NZ52716</t>
  </si>
  <si>
    <t>066249050</t>
  </si>
  <si>
    <t>NZ84445</t>
  </si>
  <si>
    <t>992079733</t>
  </si>
  <si>
    <t>643947604</t>
  </si>
  <si>
    <t>NZ63518</t>
  </si>
  <si>
    <t>790391249</t>
  </si>
  <si>
    <t>NZ51577</t>
  </si>
  <si>
    <t>811940504</t>
  </si>
  <si>
    <t>NZ14605</t>
  </si>
  <si>
    <t>834478667</t>
  </si>
  <si>
    <t>NZ93864</t>
  </si>
  <si>
    <t>724188941</t>
  </si>
  <si>
    <t>NZ93358</t>
  </si>
  <si>
    <t>212690234</t>
  </si>
  <si>
    <t>530898822</t>
  </si>
  <si>
    <t>NZ77398</t>
  </si>
  <si>
    <t>484947100</t>
  </si>
  <si>
    <t>NZ78119</t>
  </si>
  <si>
    <t>577319707</t>
  </si>
  <si>
    <t>NZ23033</t>
  </si>
  <si>
    <t>341161434</t>
  </si>
  <si>
    <t>NZ46035</t>
  </si>
  <si>
    <t>401166509</t>
  </si>
  <si>
    <t>NZ96410</t>
  </si>
  <si>
    <t>080429347</t>
  </si>
  <si>
    <t>NZ85031</t>
  </si>
  <si>
    <t>195572040</t>
  </si>
  <si>
    <t>NZ79950</t>
  </si>
  <si>
    <t>319128070</t>
  </si>
  <si>
    <t>NZ90271</t>
  </si>
  <si>
    <t>542438679</t>
  </si>
  <si>
    <t>NZ57420</t>
  </si>
  <si>
    <t>559812951</t>
  </si>
  <si>
    <t>NZ19846</t>
  </si>
  <si>
    <t>118038711</t>
  </si>
  <si>
    <t>NZ24235</t>
  </si>
  <si>
    <t>048471431</t>
  </si>
  <si>
    <t>NZ91806</t>
  </si>
  <si>
    <t>748875665</t>
  </si>
  <si>
    <t>NZ59125</t>
  </si>
  <si>
    <t>993940864</t>
  </si>
  <si>
    <t>NZ57450</t>
  </si>
  <si>
    <t>348038718</t>
  </si>
  <si>
    <t>NZ78396</t>
  </si>
  <si>
    <t>513949179</t>
  </si>
  <si>
    <t>NZ43545</t>
  </si>
  <si>
    <t>295447004</t>
  </si>
  <si>
    <t>NZ72898</t>
  </si>
  <si>
    <t>395085982</t>
  </si>
  <si>
    <t>NZ92786</t>
  </si>
  <si>
    <t>143602533</t>
  </si>
  <si>
    <t>NZ19422</t>
  </si>
  <si>
    <t>375689300</t>
  </si>
  <si>
    <t>NZ68727</t>
  </si>
  <si>
    <t>683652420</t>
  </si>
  <si>
    <t>NZ31640</t>
  </si>
  <si>
    <t>759196811</t>
  </si>
  <si>
    <t>NZ32146</t>
  </si>
  <si>
    <t>533258710</t>
  </si>
  <si>
    <t>NZ92840</t>
  </si>
  <si>
    <t>749620169</t>
  </si>
  <si>
    <t>NZ93185</t>
  </si>
  <si>
    <t>395255433</t>
  </si>
  <si>
    <t>NZ91994</t>
  </si>
  <si>
    <t>337589890</t>
  </si>
  <si>
    <t>NZ69892</t>
  </si>
  <si>
    <t>591586123</t>
  </si>
  <si>
    <t>NZ64632</t>
  </si>
  <si>
    <t>215038643</t>
  </si>
  <si>
    <t>NZ61538</t>
  </si>
  <si>
    <t>528561396</t>
  </si>
  <si>
    <t>NZ25691</t>
  </si>
  <si>
    <t>444161122</t>
  </si>
  <si>
    <t>NZ68149</t>
  </si>
  <si>
    <t>660681947</t>
  </si>
  <si>
    <t>NZ89076</t>
  </si>
  <si>
    <t>547132319</t>
  </si>
  <si>
    <t>NZ78617</t>
  </si>
  <si>
    <t>904970081</t>
  </si>
  <si>
    <t>NZ68024</t>
  </si>
  <si>
    <t>547525888</t>
  </si>
  <si>
    <t>NZ23466</t>
  </si>
  <si>
    <t>569079122</t>
  </si>
  <si>
    <t>NZ54321</t>
  </si>
  <si>
    <t>527206325</t>
  </si>
  <si>
    <t>NZ24188</t>
  </si>
  <si>
    <t>942234925</t>
  </si>
  <si>
    <t>NZ99607</t>
  </si>
  <si>
    <t>756575263</t>
  </si>
  <si>
    <t>NZ66918</t>
  </si>
  <si>
    <t>501707659</t>
  </si>
  <si>
    <t>NZ35800</t>
  </si>
  <si>
    <t>481756337</t>
  </si>
  <si>
    <t>NZ39027</t>
  </si>
  <si>
    <t>045923697</t>
  </si>
  <si>
    <t>NZ88327</t>
  </si>
  <si>
    <t>075359038</t>
  </si>
  <si>
    <t>NZ35744</t>
  </si>
  <si>
    <t>957165148</t>
  </si>
  <si>
    <t>NZ79795</t>
  </si>
  <si>
    <t>273442631</t>
  </si>
  <si>
    <t>NZ59881</t>
  </si>
  <si>
    <t>651088440</t>
  </si>
  <si>
    <t>NZ70825</t>
  </si>
  <si>
    <t>341172486</t>
  </si>
  <si>
    <t>NZ82261</t>
  </si>
  <si>
    <t>169486428</t>
  </si>
  <si>
    <t>NZ96346</t>
  </si>
  <si>
    <t>172315859</t>
  </si>
  <si>
    <t>NZ96154</t>
  </si>
  <si>
    <t>124971917</t>
  </si>
  <si>
    <t>NZ30423</t>
  </si>
  <si>
    <t>311412009</t>
  </si>
  <si>
    <t>NZ44868</t>
  </si>
  <si>
    <t>401834483</t>
  </si>
  <si>
    <t>NZ24753</t>
  </si>
  <si>
    <t>594344028</t>
  </si>
  <si>
    <t>NZ78028</t>
  </si>
  <si>
    <t>957927989</t>
  </si>
  <si>
    <t>NZ59714</t>
  </si>
  <si>
    <t>534723497</t>
  </si>
  <si>
    <t>NZ86656</t>
  </si>
  <si>
    <t>282834053</t>
  </si>
  <si>
    <t>NZ96247</t>
  </si>
  <si>
    <t>826220444</t>
  </si>
  <si>
    <t>NZ88769</t>
  </si>
  <si>
    <t>576374245</t>
  </si>
  <si>
    <t>131682984</t>
  </si>
  <si>
    <t>NZ72739</t>
  </si>
  <si>
    <t>765890343</t>
  </si>
  <si>
    <t>NZ14696</t>
  </si>
  <si>
    <t>877103671</t>
  </si>
  <si>
    <t>NZ70183</t>
  </si>
  <si>
    <t>567668389</t>
  </si>
  <si>
    <t>255923617</t>
  </si>
  <si>
    <t>NZ43964</t>
  </si>
  <si>
    <t>670581735</t>
  </si>
  <si>
    <t>NZ63877</t>
  </si>
  <si>
    <t>963840560</t>
  </si>
  <si>
    <t>NZ13491</t>
  </si>
  <si>
    <t>876221030</t>
  </si>
  <si>
    <t>NZ28522</t>
  </si>
  <si>
    <t>128877972</t>
  </si>
  <si>
    <t>NZ89369</t>
  </si>
  <si>
    <t>202122706</t>
  </si>
  <si>
    <t>NZ33221</t>
  </si>
  <si>
    <t>188972987</t>
  </si>
  <si>
    <t>NZ37613</t>
  </si>
  <si>
    <t>040542685</t>
  </si>
  <si>
    <t>NZ91317</t>
  </si>
  <si>
    <t>937421561</t>
  </si>
  <si>
    <t>NZ40198</t>
  </si>
  <si>
    <t>428368106</t>
  </si>
  <si>
    <t>NZ46289</t>
  </si>
  <si>
    <t>539938714</t>
  </si>
  <si>
    <t>NZ76695</t>
  </si>
  <si>
    <t>328206610</t>
  </si>
  <si>
    <t>NZ81264</t>
  </si>
  <si>
    <t>837381379</t>
  </si>
  <si>
    <t>NZ85859</t>
  </si>
  <si>
    <t>492145316</t>
  </si>
  <si>
    <t>NZ41655</t>
  </si>
  <si>
    <t>948586012</t>
  </si>
  <si>
    <t>NZ17854</t>
  </si>
  <si>
    <t>335764779</t>
  </si>
  <si>
    <t>NZ28766</t>
  </si>
  <si>
    <t>319451547</t>
  </si>
  <si>
    <t>NZ40270</t>
  </si>
  <si>
    <t>003708695</t>
  </si>
  <si>
    <t>NZ59876</t>
  </si>
  <si>
    <t>174625296</t>
  </si>
  <si>
    <t>NZ13570</t>
  </si>
  <si>
    <t>059456070</t>
  </si>
  <si>
    <t>NZ27143</t>
  </si>
  <si>
    <t>303021938</t>
  </si>
  <si>
    <t>NZ72103</t>
  </si>
  <si>
    <t>355991638</t>
  </si>
  <si>
    <t>NZ63534</t>
  </si>
  <si>
    <t>835550483</t>
  </si>
  <si>
    <t>NZ28884</t>
  </si>
  <si>
    <t>254941473</t>
  </si>
  <si>
    <t>NZ35529</t>
  </si>
  <si>
    <t>366489606</t>
  </si>
  <si>
    <t>NZ30232</t>
  </si>
  <si>
    <t>409183764</t>
  </si>
  <si>
    <t>NZ25922</t>
  </si>
  <si>
    <t>959566153</t>
  </si>
  <si>
    <t>NZ39698</t>
  </si>
  <si>
    <t>408750461</t>
  </si>
  <si>
    <t>NZ79699</t>
  </si>
  <si>
    <t>227174666</t>
  </si>
  <si>
    <t>NZ22504</t>
  </si>
  <si>
    <t>035748373</t>
  </si>
  <si>
    <t>NZ68515</t>
  </si>
  <si>
    <t>244003102</t>
  </si>
  <si>
    <t>NZ61025</t>
  </si>
  <si>
    <t>768605932</t>
  </si>
  <si>
    <t>NZ61272</t>
  </si>
  <si>
    <t>132539151</t>
  </si>
  <si>
    <t>NZ87222</t>
  </si>
  <si>
    <t>983314375</t>
  </si>
  <si>
    <t>NZ29371</t>
  </si>
  <si>
    <t>772724674</t>
  </si>
  <si>
    <t>NZ56173</t>
  </si>
  <si>
    <t>692595387</t>
  </si>
  <si>
    <t>NZ23002</t>
  </si>
  <si>
    <t>331807383</t>
  </si>
  <si>
    <t>NZ35302</t>
  </si>
  <si>
    <t>217919187</t>
  </si>
  <si>
    <t>NZ27188</t>
  </si>
  <si>
    <t>707316410</t>
  </si>
  <si>
    <t>NZ32922</t>
  </si>
  <si>
    <t>296439878</t>
  </si>
  <si>
    <t>NZ64863</t>
  </si>
  <si>
    <t>335782045</t>
  </si>
  <si>
    <t>NZ77703</t>
  </si>
  <si>
    <t>468361528</t>
  </si>
  <si>
    <t>NZ63638</t>
  </si>
  <si>
    <t>805441371</t>
  </si>
  <si>
    <t>580251795</t>
  </si>
  <si>
    <t>NZ61299</t>
  </si>
  <si>
    <t>892875281</t>
  </si>
  <si>
    <t>NZ74622</t>
  </si>
  <si>
    <t>576280999</t>
  </si>
  <si>
    <t>NZ93920</t>
  </si>
  <si>
    <t>077112347</t>
  </si>
  <si>
    <t>NZ32711</t>
  </si>
  <si>
    <t>979658552</t>
  </si>
  <si>
    <t>NZ44237</t>
  </si>
  <si>
    <t>023435974</t>
  </si>
  <si>
    <t>NZ40674</t>
  </si>
  <si>
    <t>687532679</t>
  </si>
  <si>
    <t>NZ80061</t>
  </si>
  <si>
    <t>664809064</t>
  </si>
  <si>
    <t>NZ64345</t>
  </si>
  <si>
    <t>884488788</t>
  </si>
  <si>
    <t>NZ31346</t>
  </si>
  <si>
    <t>226058119</t>
  </si>
  <si>
    <t>NZ98223</t>
  </si>
  <si>
    <t>255952093</t>
  </si>
  <si>
    <t>NZ37683</t>
  </si>
  <si>
    <t>029321473</t>
  </si>
  <si>
    <t>NZ79491</t>
  </si>
  <si>
    <t>508139626</t>
  </si>
  <si>
    <t>NZ50424</t>
  </si>
  <si>
    <t>863983168</t>
  </si>
  <si>
    <t>NZ79637</t>
  </si>
  <si>
    <t>930899737</t>
  </si>
  <si>
    <t>NZ59517</t>
  </si>
  <si>
    <t>809256062</t>
  </si>
  <si>
    <t>NZ35812</t>
  </si>
  <si>
    <t>666033769</t>
  </si>
  <si>
    <t>NZ13509</t>
  </si>
  <si>
    <t>015764858</t>
  </si>
  <si>
    <t>NZ71868</t>
  </si>
  <si>
    <t>068152684</t>
  </si>
  <si>
    <t>NZ58643</t>
  </si>
  <si>
    <t>226863630</t>
  </si>
  <si>
    <t>NZ96387</t>
  </si>
  <si>
    <t>461675878</t>
  </si>
  <si>
    <t>NZ67268</t>
  </si>
  <si>
    <t>025156448</t>
  </si>
  <si>
    <t>NZ45041</t>
  </si>
  <si>
    <t>713828928</t>
  </si>
  <si>
    <t>NZ95448</t>
  </si>
  <si>
    <t>523429584</t>
  </si>
  <si>
    <t>NZ49313</t>
  </si>
  <si>
    <t>630758120</t>
  </si>
  <si>
    <t>NZ46268</t>
  </si>
  <si>
    <t>456676656</t>
  </si>
  <si>
    <t>NZ70133</t>
  </si>
  <si>
    <t>062120508</t>
  </si>
  <si>
    <t>NZ77657</t>
  </si>
  <si>
    <t>718505332</t>
  </si>
  <si>
    <t>NZ37582</t>
  </si>
  <si>
    <t>414415630</t>
  </si>
  <si>
    <t>NZ66753</t>
  </si>
  <si>
    <t>225736476</t>
  </si>
  <si>
    <t>NZ80616</t>
  </si>
  <si>
    <t>377745821</t>
  </si>
  <si>
    <t>NZ76864</t>
  </si>
  <si>
    <t>894083615</t>
  </si>
  <si>
    <t>NZ61947</t>
  </si>
  <si>
    <t>492942781</t>
  </si>
  <si>
    <t>NZ70297</t>
  </si>
  <si>
    <t>137444563</t>
  </si>
  <si>
    <t>NZ45192</t>
  </si>
  <si>
    <t>523442789</t>
  </si>
  <si>
    <t>NZ29462</t>
  </si>
  <si>
    <t>013936702</t>
  </si>
  <si>
    <t>NZ97771</t>
  </si>
  <si>
    <t>721822203</t>
  </si>
  <si>
    <t>NZ86710</t>
  </si>
  <si>
    <t>158449315</t>
  </si>
  <si>
    <t>NZ34130</t>
  </si>
  <si>
    <t>007214335</t>
  </si>
  <si>
    <t>NZ65206</t>
  </si>
  <si>
    <t>654882523</t>
  </si>
  <si>
    <t>NZ26273</t>
  </si>
  <si>
    <t>408791530</t>
  </si>
  <si>
    <t>NZ98632</t>
  </si>
  <si>
    <t>719348711</t>
  </si>
  <si>
    <t>NZ99269</t>
  </si>
  <si>
    <t>806393261</t>
  </si>
  <si>
    <t>NZ78133</t>
  </si>
  <si>
    <t>453980175</t>
  </si>
  <si>
    <t>NZ70508</t>
  </si>
  <si>
    <t>143782117</t>
  </si>
  <si>
    <t>NZ86089</t>
  </si>
  <si>
    <t>475711203</t>
  </si>
  <si>
    <t>NZ76028</t>
  </si>
  <si>
    <t>068280294</t>
  </si>
  <si>
    <t>NZ88639</t>
  </si>
  <si>
    <t>173356018</t>
  </si>
  <si>
    <t>NZ67567</t>
  </si>
  <si>
    <t>225303584</t>
  </si>
  <si>
    <t>NZ92647</t>
  </si>
  <si>
    <t>812197094</t>
  </si>
  <si>
    <t>NZ20160</t>
  </si>
  <si>
    <t>757646735</t>
  </si>
  <si>
    <t>NZ98826</t>
  </si>
  <si>
    <t>597989944</t>
  </si>
  <si>
    <t>NZ65594</t>
  </si>
  <si>
    <t>290757462</t>
  </si>
  <si>
    <t>NZ13898</t>
  </si>
  <si>
    <t>484725064</t>
  </si>
  <si>
    <t>NZ55241</t>
  </si>
  <si>
    <t>722550554</t>
  </si>
  <si>
    <t>NZ91327</t>
  </si>
  <si>
    <t>496470356</t>
  </si>
  <si>
    <t>NZ19657</t>
  </si>
  <si>
    <t>108359337</t>
  </si>
  <si>
    <t>NZ89715</t>
  </si>
  <si>
    <t>133921993</t>
  </si>
  <si>
    <t>NZ57827</t>
  </si>
  <si>
    <t>126238837</t>
  </si>
  <si>
    <t>NZ32087</t>
  </si>
  <si>
    <t>746860424</t>
  </si>
  <si>
    <t>233064658</t>
  </si>
  <si>
    <t>NZ85936</t>
  </si>
  <si>
    <t>080484276</t>
  </si>
  <si>
    <t>NZ97227</t>
  </si>
  <si>
    <t>766253118</t>
  </si>
  <si>
    <t>NZ21388</t>
  </si>
  <si>
    <t>722771004</t>
  </si>
  <si>
    <t>NZ72037</t>
  </si>
  <si>
    <t>717625204</t>
  </si>
  <si>
    <t>NZ20451</t>
  </si>
  <si>
    <t>490298804</t>
  </si>
  <si>
    <t>NZ50590</t>
  </si>
  <si>
    <t>795714810</t>
  </si>
  <si>
    <t>NZ29653</t>
  </si>
  <si>
    <t>914302353</t>
  </si>
  <si>
    <t>NZ55647</t>
  </si>
  <si>
    <t>726027966</t>
  </si>
  <si>
    <t>NZ87324</t>
  </si>
  <si>
    <t>085031129</t>
  </si>
  <si>
    <t>NZ48638</t>
  </si>
  <si>
    <t>080506124</t>
  </si>
  <si>
    <t>NZ96321</t>
  </si>
  <si>
    <t>177481325</t>
  </si>
  <si>
    <t>NZ56621</t>
  </si>
  <si>
    <t>582459858</t>
  </si>
  <si>
    <t>NZ31493</t>
  </si>
  <si>
    <t>965241292</t>
  </si>
  <si>
    <t>NZ61166</t>
  </si>
  <si>
    <t>790370097</t>
  </si>
  <si>
    <t>NZ59595</t>
  </si>
  <si>
    <t>455584049</t>
  </si>
  <si>
    <t>NZ33047</t>
  </si>
  <si>
    <t>247505720</t>
  </si>
  <si>
    <t>NZ27052</t>
  </si>
  <si>
    <t>970852604</t>
  </si>
  <si>
    <t>126353147</t>
  </si>
  <si>
    <t>NZ55262</t>
  </si>
  <si>
    <t>208704204</t>
  </si>
  <si>
    <t>NZ66976</t>
  </si>
  <si>
    <t>913730367</t>
  </si>
  <si>
    <t>463217730</t>
  </si>
  <si>
    <t>NZ63017</t>
  </si>
  <si>
    <t>677528342</t>
  </si>
  <si>
    <t>NZ54576</t>
  </si>
  <si>
    <t>709718318</t>
  </si>
  <si>
    <t>NZ74615</t>
  </si>
  <si>
    <t>164264097</t>
  </si>
  <si>
    <t>635748642</t>
  </si>
  <si>
    <t>382278715</t>
  </si>
  <si>
    <t>NZ51542</t>
  </si>
  <si>
    <t>500287879</t>
  </si>
  <si>
    <t>NZ81185</t>
  </si>
  <si>
    <t>022285799</t>
  </si>
  <si>
    <t>NZ83165</t>
  </si>
  <si>
    <t>710192330</t>
  </si>
  <si>
    <t>NZ33202</t>
  </si>
  <si>
    <t>131217921</t>
  </si>
  <si>
    <t>NZ65833</t>
  </si>
  <si>
    <t>244754421</t>
  </si>
  <si>
    <t>NZ23075</t>
  </si>
  <si>
    <t>894934302</t>
  </si>
  <si>
    <t>NZ60030</t>
  </si>
  <si>
    <t>883512569</t>
  </si>
  <si>
    <t>NZ23104</t>
  </si>
  <si>
    <t>291593618</t>
  </si>
  <si>
    <t>NZ92018</t>
  </si>
  <si>
    <t>476009290</t>
  </si>
  <si>
    <t>NZ29124</t>
  </si>
  <si>
    <t>046670843</t>
  </si>
  <si>
    <t>NZ15111</t>
  </si>
  <si>
    <t>853947202</t>
  </si>
  <si>
    <t>NZ95645</t>
  </si>
  <si>
    <t>912042678</t>
  </si>
  <si>
    <t>NZ76341</t>
  </si>
  <si>
    <t>413318974</t>
  </si>
  <si>
    <t>NZ99500</t>
  </si>
  <si>
    <t>590212625</t>
  </si>
  <si>
    <t>NZ54309</t>
  </si>
  <si>
    <t>850085744</t>
  </si>
  <si>
    <t>NZ42134</t>
  </si>
  <si>
    <t>017072561</t>
  </si>
  <si>
    <t>NZ39526</t>
  </si>
  <si>
    <t>744003559</t>
  </si>
  <si>
    <t>NZ61397</t>
  </si>
  <si>
    <t>576517360</t>
  </si>
  <si>
    <t>NZ15980</t>
  </si>
  <si>
    <t>100254813</t>
  </si>
  <si>
    <t>NZ36864</t>
  </si>
  <si>
    <t>995229677</t>
  </si>
  <si>
    <t>NZ38267</t>
  </si>
  <si>
    <t>130741238</t>
  </si>
  <si>
    <t>NZ31054</t>
  </si>
  <si>
    <t>773302106</t>
  </si>
  <si>
    <t>356089885</t>
  </si>
  <si>
    <t>NZ20637</t>
  </si>
  <si>
    <t>971201964</t>
  </si>
  <si>
    <t>NZ71164</t>
  </si>
  <si>
    <t>026700503</t>
  </si>
  <si>
    <t>NZ39399</t>
  </si>
  <si>
    <t>466150363</t>
  </si>
  <si>
    <t>NZ25908</t>
  </si>
  <si>
    <t>325892800</t>
  </si>
  <si>
    <t>NZ16798</t>
  </si>
  <si>
    <t>579536924</t>
  </si>
  <si>
    <t>NZ93310</t>
  </si>
  <si>
    <t>854757865</t>
  </si>
  <si>
    <t>NZ45051</t>
  </si>
  <si>
    <t>957975109</t>
  </si>
  <si>
    <t>NZ38949</t>
  </si>
  <si>
    <t>785800204</t>
  </si>
  <si>
    <t>NZ13182</t>
  </si>
  <si>
    <t>125415238</t>
  </si>
  <si>
    <t>NZ71573</t>
  </si>
  <si>
    <t>329720299</t>
  </si>
  <si>
    <t>NZ62018</t>
  </si>
  <si>
    <t>950004138</t>
  </si>
  <si>
    <t>NZ91319</t>
  </si>
  <si>
    <t>768412649</t>
  </si>
  <si>
    <t>NZ95869</t>
  </si>
  <si>
    <t>782785496</t>
  </si>
  <si>
    <t>692032721</t>
  </si>
  <si>
    <t>NZ93672</t>
  </si>
  <si>
    <t>066026445</t>
  </si>
  <si>
    <t>NZ44913</t>
  </si>
  <si>
    <t>406538868</t>
  </si>
  <si>
    <t>NZ29999</t>
  </si>
  <si>
    <t>380865340</t>
  </si>
  <si>
    <t>NZ71352</t>
  </si>
  <si>
    <t>557237783</t>
  </si>
  <si>
    <t>NZ28379</t>
  </si>
  <si>
    <t>663436500</t>
  </si>
  <si>
    <t>NZ71913</t>
  </si>
  <si>
    <t>223296755</t>
  </si>
  <si>
    <t>NZ13684</t>
  </si>
  <si>
    <t>986967108</t>
  </si>
  <si>
    <t>NZ93947</t>
  </si>
  <si>
    <t>545673047</t>
  </si>
  <si>
    <t>NZ60913</t>
  </si>
  <si>
    <t>064911273</t>
  </si>
  <si>
    <t>NZ53609</t>
  </si>
  <si>
    <t>797693035</t>
  </si>
  <si>
    <t>Bank Loans</t>
  </si>
  <si>
    <t>Transaction_id</t>
  </si>
  <si>
    <t>Account Number.1</t>
  </si>
  <si>
    <t>Transaction time</t>
  </si>
  <si>
    <t>Length</t>
  </si>
  <si>
    <t>MD001</t>
  </si>
  <si>
    <t>MT001</t>
  </si>
  <si>
    <t>CW001</t>
  </si>
  <si>
    <t>CH001</t>
  </si>
  <si>
    <t>LP001</t>
  </si>
  <si>
    <t>OP001</t>
  </si>
  <si>
    <t>894921</t>
  </si>
  <si>
    <t>695281</t>
  </si>
  <si>
    <t>735065</t>
  </si>
  <si>
    <t>759957</t>
  </si>
  <si>
    <t>Age</t>
  </si>
  <si>
    <t>Date of Birth</t>
  </si>
  <si>
    <t>Sex</t>
  </si>
  <si>
    <t>Occupation</t>
  </si>
  <si>
    <t>City</t>
  </si>
  <si>
    <t>Bank Deposit</t>
  </si>
  <si>
    <t>Saving Accounts</t>
  </si>
  <si>
    <t>Full name</t>
  </si>
  <si>
    <t>Female</t>
  </si>
  <si>
    <t>Computer Systems Analyst II</t>
  </si>
  <si>
    <t>Lagos</t>
  </si>
  <si>
    <t>Charles Martin</t>
  </si>
  <si>
    <t>Help Desk Operator</t>
  </si>
  <si>
    <t>Ernest Davis</t>
  </si>
  <si>
    <t>Web Designer IV</t>
  </si>
  <si>
    <t>Nancy Gilbert</t>
  </si>
  <si>
    <t>Statistician II</t>
  </si>
  <si>
    <t>Willie Owens</t>
  </si>
  <si>
    <t>Budget/Accounting Analyst III</t>
  </si>
  <si>
    <t>William Hart</t>
  </si>
  <si>
    <t>Staff Accountant II</t>
  </si>
  <si>
    <t>Karen Matthews</t>
  </si>
  <si>
    <t>Jimmy Brown</t>
  </si>
  <si>
    <t>Account Representative IV</t>
  </si>
  <si>
    <t>Johnny Coleman</t>
  </si>
  <si>
    <t>Automation Specialist II</t>
  </si>
  <si>
    <t>Jesse Tucker</t>
  </si>
  <si>
    <t>Statistician I</t>
  </si>
  <si>
    <t>Martin Martinez</t>
  </si>
  <si>
    <t>Engineer IV</t>
  </si>
  <si>
    <t>Janet Nguyen</t>
  </si>
  <si>
    <t>Assistant Manager</t>
  </si>
  <si>
    <t>Lisa Barnes</t>
  </si>
  <si>
    <t>Staff Scientist</t>
  </si>
  <si>
    <t>George Palmer</t>
  </si>
  <si>
    <t>Account Representative III</t>
  </si>
  <si>
    <t>Antonio Robinson</t>
  </si>
  <si>
    <t>Accounting Assistant I</t>
  </si>
  <si>
    <t>Doris Palmer</t>
  </si>
  <si>
    <t>Database Administrator I</t>
  </si>
  <si>
    <t>Frank Harper</t>
  </si>
  <si>
    <t>General Manager</t>
  </si>
  <si>
    <t>Lillian Nelson</t>
  </si>
  <si>
    <t>Web Developer II</t>
  </si>
  <si>
    <t>Samuel Vasquez</t>
  </si>
  <si>
    <t>Research Assistant III</t>
  </si>
  <si>
    <t>Susan Clark</t>
  </si>
  <si>
    <t>Software Engineer III</t>
  </si>
  <si>
    <t>Rose Bell</t>
  </si>
  <si>
    <t>Food Chemist</t>
  </si>
  <si>
    <t>Anthony Bennett</t>
  </si>
  <si>
    <t>Statistician III</t>
  </si>
  <si>
    <t>Alan Bennett</t>
  </si>
  <si>
    <t>Computer Systems Analyst III</t>
  </si>
  <si>
    <t>Rose West</t>
  </si>
  <si>
    <t>Research Associate</t>
  </si>
  <si>
    <t>Henry Williamson</t>
  </si>
  <si>
    <t>Geologist I</t>
  </si>
  <si>
    <t>Lori Wilson</t>
  </si>
  <si>
    <t>Automation Specialist IV</t>
  </si>
  <si>
    <t>Robert Harrison</t>
  </si>
  <si>
    <t>Office Assistant III</t>
  </si>
  <si>
    <t>Diana Walker</t>
  </si>
  <si>
    <t>Andrew Diaz</t>
  </si>
  <si>
    <t>Systems Administrator II</t>
  </si>
  <si>
    <t>Evelyn Flores</t>
  </si>
  <si>
    <t>Justin Brown</t>
  </si>
  <si>
    <t>Geologist II</t>
  </si>
  <si>
    <t>Lois Griffin</t>
  </si>
  <si>
    <t>Henry Roberts</t>
  </si>
  <si>
    <t>Research Assistant IV</t>
  </si>
  <si>
    <t>Mark Cox</t>
  </si>
  <si>
    <t>Payment Adjustment Coordinator</t>
  </si>
  <si>
    <t>Benjamin Collins</t>
  </si>
  <si>
    <t>Associate Professor</t>
  </si>
  <si>
    <t>Kevin Williams</t>
  </si>
  <si>
    <t>Accountant I</t>
  </si>
  <si>
    <t>Mary Bennett</t>
  </si>
  <si>
    <t>Occupational Therapist</t>
  </si>
  <si>
    <t>Stephen Allen</t>
  </si>
  <si>
    <t>Sales Associate</t>
  </si>
  <si>
    <t>Doris Clark</t>
  </si>
  <si>
    <t>Professor</t>
  </si>
  <si>
    <t>Brandon Burton</t>
  </si>
  <si>
    <t>Biostatistician II</t>
  </si>
  <si>
    <t>Carl Jordan</t>
  </si>
  <si>
    <t>Accountant II</t>
  </si>
  <si>
    <t>Carolyn Kelly</t>
  </si>
  <si>
    <t>Quality Engineer</t>
  </si>
  <si>
    <t>Christopher Cooper</t>
  </si>
  <si>
    <t>Chemical Engineer</t>
  </si>
  <si>
    <t>Peter Marshall</t>
  </si>
  <si>
    <t>Human Resources Assistant III</t>
  </si>
  <si>
    <t>Andrew Ford</t>
  </si>
  <si>
    <t>Anthony Oliver</t>
  </si>
  <si>
    <t>Administrative Assistant I</t>
  </si>
  <si>
    <t>Anna Cole</t>
  </si>
  <si>
    <t>Web Developer IV</t>
  </si>
  <si>
    <t>Philip Nichols</t>
  </si>
  <si>
    <t>Administrative Officer</t>
  </si>
  <si>
    <t>Paula Robinson</t>
  </si>
  <si>
    <t>Angela Welch</t>
  </si>
  <si>
    <t>Douglas Weaver</t>
  </si>
  <si>
    <t>Marketing Manager</t>
  </si>
  <si>
    <t>Peter Murphy</t>
  </si>
  <si>
    <t>Office Assistant II</t>
  </si>
  <si>
    <t>Barbara Larson</t>
  </si>
  <si>
    <t>Budget/Accounting Analyst I</t>
  </si>
  <si>
    <t>Jonathan Carr</t>
  </si>
  <si>
    <t>Dental Hygienist</t>
  </si>
  <si>
    <t>Matthew Morris</t>
  </si>
  <si>
    <t>Staff Accountant III</t>
  </si>
  <si>
    <t>Louis Hayes</t>
  </si>
  <si>
    <t>Health Coach III</t>
  </si>
  <si>
    <t>Peter Simmons</t>
  </si>
  <si>
    <t>Human Resources Assistant IV</t>
  </si>
  <si>
    <t>Juan Hamilton</t>
  </si>
  <si>
    <t>VP Marketing</t>
  </si>
  <si>
    <t>Larry Cooper</t>
  </si>
  <si>
    <t>Johnny Watkins</t>
  </si>
  <si>
    <t>Programmer Analyst IV</t>
  </si>
  <si>
    <t>Phillip Welch</t>
  </si>
  <si>
    <t>Design Engineer</t>
  </si>
  <si>
    <t>Ernest Butler</t>
  </si>
  <si>
    <t>Graphic Designer</t>
  </si>
  <si>
    <t>Jean Cooper</t>
  </si>
  <si>
    <t>Senior Quality Engineer</t>
  </si>
  <si>
    <t>Anthony Alexander</t>
  </si>
  <si>
    <t>Roger Hayes</t>
  </si>
  <si>
    <t>Peter Jones</t>
  </si>
  <si>
    <t>Staff Accountant I</t>
  </si>
  <si>
    <t>Shawn Duncan</t>
  </si>
  <si>
    <t>Analyst Programmer</t>
  </si>
  <si>
    <t>Andrew Rodriguez</t>
  </si>
  <si>
    <t>Web Designer II</t>
  </si>
  <si>
    <t>Cynthia Mcdonald</t>
  </si>
  <si>
    <t>Speech Pathologist</t>
  </si>
  <si>
    <t>Douglas West</t>
  </si>
  <si>
    <t>Research Nurse</t>
  </si>
  <si>
    <t>Nancy James</t>
  </si>
  <si>
    <t>Compensation Analyst</t>
  </si>
  <si>
    <t>Julie Hawkins</t>
  </si>
  <si>
    <t>Human Resources Assistant II</t>
  </si>
  <si>
    <t>Ralph Gutierrez</t>
  </si>
  <si>
    <t>Accounting Assistant IV</t>
  </si>
  <si>
    <t>Patricia Burke</t>
  </si>
  <si>
    <t>Operator</t>
  </si>
  <si>
    <t>Ann James</t>
  </si>
  <si>
    <t>Software Test Engineer I</t>
  </si>
  <si>
    <t>Julie Crawford</t>
  </si>
  <si>
    <t>Paralegal</t>
  </si>
  <si>
    <t>Billy Williamson</t>
  </si>
  <si>
    <t>Administrative Assistant IV</t>
  </si>
  <si>
    <t>Adam Hughes</t>
  </si>
  <si>
    <t>Tina Hunter</t>
  </si>
  <si>
    <t>Senior Cost Accountant</t>
  </si>
  <si>
    <t>Lawrence Williamson</t>
  </si>
  <si>
    <t>Data Coordiator</t>
  </si>
  <si>
    <t>Kevin Mcdonald</t>
  </si>
  <si>
    <t>Account Representative I</t>
  </si>
  <si>
    <t>Randy Barnes</t>
  </si>
  <si>
    <t>Howard Simmons</t>
  </si>
  <si>
    <t>Carolyn Rose</t>
  </si>
  <si>
    <t>Cost Accountant</t>
  </si>
  <si>
    <t>Dennis Oliver</t>
  </si>
  <si>
    <t>Technical Writer</t>
  </si>
  <si>
    <t>Martin Chapman</t>
  </si>
  <si>
    <t>Stephen Watson</t>
  </si>
  <si>
    <t>Karen Morrison</t>
  </si>
  <si>
    <t>Nurse Practicioner</t>
  </si>
  <si>
    <t>Christopher Diaz</t>
  </si>
  <si>
    <t>Web Designer I</t>
  </si>
  <si>
    <t>Ralph Cunningham</t>
  </si>
  <si>
    <t>Project Manager</t>
  </si>
  <si>
    <t>Debra Morgan</t>
  </si>
  <si>
    <t>Systems Administrator III</t>
  </si>
  <si>
    <t>Richard Reynolds</t>
  </si>
  <si>
    <t>Janet Morrison</t>
  </si>
  <si>
    <t>Jack Gardner</t>
  </si>
  <si>
    <t>Executive Secretary</t>
  </si>
  <si>
    <t>Timothy Carpenter</t>
  </si>
  <si>
    <t>Office Assistant I</t>
  </si>
  <si>
    <t>Harry Holmes</t>
  </si>
  <si>
    <t>Clinical Specialist</t>
  </si>
  <si>
    <t>Paula Hart</t>
  </si>
  <si>
    <t>Safety Technician I</t>
  </si>
  <si>
    <t>Jeffrey Hughes</t>
  </si>
  <si>
    <t>Tina Reid</t>
  </si>
  <si>
    <t>Junior Executive</t>
  </si>
  <si>
    <t>Juan Reyes</t>
  </si>
  <si>
    <t>Assistant Professor</t>
  </si>
  <si>
    <t>Benjamin Pierce</t>
  </si>
  <si>
    <t>Joan Castillo</t>
  </si>
  <si>
    <t>Russell Gilbert</t>
  </si>
  <si>
    <t>Accountant IV</t>
  </si>
  <si>
    <t>Thomas Hernandez</t>
  </si>
  <si>
    <t>Christopher Evans</t>
  </si>
  <si>
    <t>Cynthia Wheeler</t>
  </si>
  <si>
    <t>Programmer Analyst I</t>
  </si>
  <si>
    <t>Chris Hill</t>
  </si>
  <si>
    <t>Stephen Freeman</t>
  </si>
  <si>
    <t>Quality Control Specialist</t>
  </si>
  <si>
    <t>Robin Clark</t>
  </si>
  <si>
    <t>Civil Engineer</t>
  </si>
  <si>
    <t>Richard Moore</t>
  </si>
  <si>
    <t>Joshua Bryant</t>
  </si>
  <si>
    <t>Help Desk Technician</t>
  </si>
  <si>
    <t>Wayne Hart</t>
  </si>
  <si>
    <t>Accountant III</t>
  </si>
  <si>
    <t>Karen Simpson</t>
  </si>
  <si>
    <t>Budget/Accounting Analyst II</t>
  </si>
  <si>
    <t>Eugene Morales</t>
  </si>
  <si>
    <t>Roger Boyd</t>
  </si>
  <si>
    <t>Web Designer III</t>
  </si>
  <si>
    <t>Scott Franklin</t>
  </si>
  <si>
    <t>Fred Ford</t>
  </si>
  <si>
    <t>Karen Black</t>
  </si>
  <si>
    <t>Database Administrator II</t>
  </si>
  <si>
    <t>David Johnston</t>
  </si>
  <si>
    <t>Health Coach II</t>
  </si>
  <si>
    <t>Joshua Howard</t>
  </si>
  <si>
    <t>Computer Systems Analyst IV</t>
  </si>
  <si>
    <t>Edward Tucker</t>
  </si>
  <si>
    <t>Developer IV</t>
  </si>
  <si>
    <t>Bobby Jenkins</t>
  </si>
  <si>
    <t>Media Manager III</t>
  </si>
  <si>
    <t>Andrew Rivera</t>
  </si>
  <si>
    <t>Clarence Willis</t>
  </si>
  <si>
    <t>Harry Lawson</t>
  </si>
  <si>
    <t>Roy Lee</t>
  </si>
  <si>
    <t>Lawrence Vasquez</t>
  </si>
  <si>
    <t>Paul Powell</t>
  </si>
  <si>
    <t>Cynthia Jones</t>
  </si>
  <si>
    <t>Database Administrator III</t>
  </si>
  <si>
    <t>Jesse Kelly</t>
  </si>
  <si>
    <t>Heather Hawkins</t>
  </si>
  <si>
    <t>Safety Technician II</t>
  </si>
  <si>
    <t>Jeffrey Little</t>
  </si>
  <si>
    <t>VP Product Management</t>
  </si>
  <si>
    <t>Christine Ryan</t>
  </si>
  <si>
    <t>Barbara Lynch</t>
  </si>
  <si>
    <t>Human Resources Assistant I</t>
  </si>
  <si>
    <t>Christine Allen</t>
  </si>
  <si>
    <t>Pharmacist</t>
  </si>
  <si>
    <t>Sean Myers</t>
  </si>
  <si>
    <t>Jonathan Pierce</t>
  </si>
  <si>
    <t>Alice Gibson</t>
  </si>
  <si>
    <t>Linda Brooks</t>
  </si>
  <si>
    <t>Social Worker</t>
  </si>
  <si>
    <t>Keith Moreno</t>
  </si>
  <si>
    <t>Media Manager IV</t>
  </si>
  <si>
    <t>Jason Chavez</t>
  </si>
  <si>
    <t>Aaron Ferguson</t>
  </si>
  <si>
    <t>Geologist IV</t>
  </si>
  <si>
    <t>George Bailey</t>
  </si>
  <si>
    <t>Programmer Analyst II</t>
  </si>
  <si>
    <t>Willie Garcia</t>
  </si>
  <si>
    <t>Fred Larson</t>
  </si>
  <si>
    <t>Web Developer III</t>
  </si>
  <si>
    <t>Carlos Rogers</t>
  </si>
  <si>
    <t>Lisa Medina</t>
  </si>
  <si>
    <t>Antonio Moreno</t>
  </si>
  <si>
    <t>Programmer IV</t>
  </si>
  <si>
    <t>Fred Lynch</t>
  </si>
  <si>
    <t>Russell Gibson</t>
  </si>
  <si>
    <t>Jeremy Thomas</t>
  </si>
  <si>
    <t>Laura Gray</t>
  </si>
  <si>
    <t>Victor Carter</t>
  </si>
  <si>
    <t>Recruiter</t>
  </si>
  <si>
    <t>Rebecca Cunningham</t>
  </si>
  <si>
    <t>Antonio Gilbert</t>
  </si>
  <si>
    <t>Katherine Gardner</t>
  </si>
  <si>
    <t>Amanda Burke</t>
  </si>
  <si>
    <t>Joseph Austin</t>
  </si>
  <si>
    <t>Nancy Rogers</t>
  </si>
  <si>
    <t>Software Test Engineer III</t>
  </si>
  <si>
    <t>Jacqueline Williamson</t>
  </si>
  <si>
    <t>Brian Cook</t>
  </si>
  <si>
    <t>Aaron Williams</t>
  </si>
  <si>
    <t>Senior Editor</t>
  </si>
  <si>
    <t>Joan Martinez</t>
  </si>
  <si>
    <t>Angela Oliver</t>
  </si>
  <si>
    <t>Albert Cruz</t>
  </si>
  <si>
    <t>Software Test Engineer II</t>
  </si>
  <si>
    <t>Kimberly Nelson</t>
  </si>
  <si>
    <t>Howard Hunter</t>
  </si>
  <si>
    <t>Engineer II</t>
  </si>
  <si>
    <t>Kelly Lawrence</t>
  </si>
  <si>
    <t>Timothy Reed</t>
  </si>
  <si>
    <t>Sandra George</t>
  </si>
  <si>
    <t>Matthew Ramos</t>
  </si>
  <si>
    <t>Debra Montgomery</t>
  </si>
  <si>
    <t>Senior Financial Analyst</t>
  </si>
  <si>
    <t>Johnny Castillo</t>
  </si>
  <si>
    <t>Paula Wheeler</t>
  </si>
  <si>
    <t>Scott Ross</t>
  </si>
  <si>
    <t>William Carroll</t>
  </si>
  <si>
    <t>Norma Palmer</t>
  </si>
  <si>
    <t>William Holmes</t>
  </si>
  <si>
    <t>Steven Greene</t>
  </si>
  <si>
    <t>Programmer I</t>
  </si>
  <si>
    <t>Jose Martin</t>
  </si>
  <si>
    <t>Ralph Harvey</t>
  </si>
  <si>
    <t>Nicholas Watkins</t>
  </si>
  <si>
    <t>Accounting Assistant III</t>
  </si>
  <si>
    <t>Phillip Perez</t>
  </si>
  <si>
    <t>Christopher West</t>
  </si>
  <si>
    <t>Joseph Gray</t>
  </si>
  <si>
    <t>Timothy Long</t>
  </si>
  <si>
    <t>Todd Davis</t>
  </si>
  <si>
    <t>Deborah Diaz</t>
  </si>
  <si>
    <t>Research Assistant I</t>
  </si>
  <si>
    <t>Andrew Cox</t>
  </si>
  <si>
    <t>Harry Payne</t>
  </si>
  <si>
    <t>Mark Pierce</t>
  </si>
  <si>
    <t>Louis James</t>
  </si>
  <si>
    <t>Environmental Specialist</t>
  </si>
  <si>
    <t>Chris White</t>
  </si>
  <si>
    <t>Nurse</t>
  </si>
  <si>
    <t>Thomas Gomez</t>
  </si>
  <si>
    <t>Diane Phillips</t>
  </si>
  <si>
    <t>Human Resources Manager</t>
  </si>
  <si>
    <t>Joe Moore</t>
  </si>
  <si>
    <t>Gerald Ramos</t>
  </si>
  <si>
    <t>William Rose</t>
  </si>
  <si>
    <t>Developer I</t>
  </si>
  <si>
    <t>Dennis Owens</t>
  </si>
  <si>
    <t>Joe Mason</t>
  </si>
  <si>
    <t>Adam Campbell</t>
  </si>
  <si>
    <t>Product Engineer</t>
  </si>
  <si>
    <t>Jeffrey Collins</t>
  </si>
  <si>
    <t>Aaron Turner</t>
  </si>
  <si>
    <t>Peter Johnston</t>
  </si>
  <si>
    <t>Timothy Cook</t>
  </si>
  <si>
    <t>Marketing Assistant</t>
  </si>
  <si>
    <t>Andrew Moore</t>
  </si>
  <si>
    <t>Kevin Ward</t>
  </si>
  <si>
    <t>Senior Developer</t>
  </si>
  <si>
    <t>Albert Burton</t>
  </si>
  <si>
    <t>Systems Administrator I</t>
  </si>
  <si>
    <t>Earl Butler</t>
  </si>
  <si>
    <t>Ralph Porter</t>
  </si>
  <si>
    <t>Budget/Accounting Analyst IV</t>
  </si>
  <si>
    <t>Denise Hayes</t>
  </si>
  <si>
    <t>Office Assistant IV</t>
  </si>
  <si>
    <t>Gary Bell</t>
  </si>
  <si>
    <t>Patrick Howell</t>
  </si>
  <si>
    <t>Juan Perez</t>
  </si>
  <si>
    <t>Jennifer Rice</t>
  </si>
  <si>
    <t>Christina Boyd</t>
  </si>
  <si>
    <t>Developer III</t>
  </si>
  <si>
    <t>George Shaw</t>
  </si>
  <si>
    <t>Web Developer I</t>
  </si>
  <si>
    <t>Joan Miller</t>
  </si>
  <si>
    <t>Bobby Reid</t>
  </si>
  <si>
    <t>Joe West</t>
  </si>
  <si>
    <t>Jesse Gray</t>
  </si>
  <si>
    <t>Phyllis Reed</t>
  </si>
  <si>
    <t>Analog Circuit Design manager</t>
  </si>
  <si>
    <t>Justin Robinson</t>
  </si>
  <si>
    <t>Internal Auditor</t>
  </si>
  <si>
    <t>Kimberly Ortiz</t>
  </si>
  <si>
    <t>Harold Gilbert</t>
  </si>
  <si>
    <t>Engineer III</t>
  </si>
  <si>
    <t>Kevin Matthews</t>
  </si>
  <si>
    <t>Biostatistician III</t>
  </si>
  <si>
    <t>Matthew Lane</t>
  </si>
  <si>
    <t>Eugene Austin</t>
  </si>
  <si>
    <t>Registered Nurse</t>
  </si>
  <si>
    <t>Billy Wilson</t>
  </si>
  <si>
    <t>Albert Banks</t>
  </si>
  <si>
    <t>Jimmy Hamilton</t>
  </si>
  <si>
    <t>Victor Hill</t>
  </si>
  <si>
    <t>Keith Gonzalez</t>
  </si>
  <si>
    <t>Automation Specialist III</t>
  </si>
  <si>
    <t>Ann Oliver</t>
  </si>
  <si>
    <t>Charles Richards</t>
  </si>
  <si>
    <t>Charles Bryant</t>
  </si>
  <si>
    <t>Paul White</t>
  </si>
  <si>
    <t>Gary Jenkins</t>
  </si>
  <si>
    <t>Paul Meyer</t>
  </si>
  <si>
    <t>Martha Reynolds</t>
  </si>
  <si>
    <t>Mary Fox</t>
  </si>
  <si>
    <t>Richard Richards</t>
  </si>
  <si>
    <t>Christine Stephens</t>
  </si>
  <si>
    <t>Desktop Support Technician</t>
  </si>
  <si>
    <t>Bruce Smith</t>
  </si>
  <si>
    <t>Brandon Andrews</t>
  </si>
  <si>
    <t>Sales Representative</t>
  </si>
  <si>
    <t>Willie Sullivan</t>
  </si>
  <si>
    <t>Research Assistant II</t>
  </si>
  <si>
    <t>Eric Sullivan</t>
  </si>
  <si>
    <t>Biostatistician IV</t>
  </si>
  <si>
    <t>Teresa Graham</t>
  </si>
  <si>
    <t>Theresa Burke</t>
  </si>
  <si>
    <t>Anne Garrett</t>
  </si>
  <si>
    <t>Accounting Assistant II</t>
  </si>
  <si>
    <t>Justin Miller</t>
  </si>
  <si>
    <t>Kimberly Frazier</t>
  </si>
  <si>
    <t>Patrick Stephens</t>
  </si>
  <si>
    <t>Maria Gardner</t>
  </si>
  <si>
    <t>Teacher</t>
  </si>
  <si>
    <t>Dorothy Kennedy</t>
  </si>
  <si>
    <t>Beverly Richards</t>
  </si>
  <si>
    <t>Financial Analyst</t>
  </si>
  <si>
    <t>Aaron Simpson</t>
  </si>
  <si>
    <t>Safety Technician III</t>
  </si>
  <si>
    <t>Jeremy Morris</t>
  </si>
  <si>
    <t>VP Accounting</t>
  </si>
  <si>
    <t>Richard Simpson</t>
  </si>
  <si>
    <t>Matthew Nguyen</t>
  </si>
  <si>
    <t>Administrative Assistant II</t>
  </si>
  <si>
    <t>Heather Stewart</t>
  </si>
  <si>
    <t>Director of Sales</t>
  </si>
  <si>
    <t>Denise Wood</t>
  </si>
  <si>
    <t>Justin Walker</t>
  </si>
  <si>
    <t>Johnny Baker</t>
  </si>
  <si>
    <t>Marie Armstrong</t>
  </si>
  <si>
    <t>Editor</t>
  </si>
  <si>
    <t>Eric Mendoza</t>
  </si>
  <si>
    <t>Rose Howard</t>
  </si>
  <si>
    <t>Robert Gibson</t>
  </si>
  <si>
    <t>Albert Reid</t>
  </si>
  <si>
    <t>Laura Simmons</t>
  </si>
  <si>
    <t>Randy Gonzalez</t>
  </si>
  <si>
    <t>Gary Hanson</t>
  </si>
  <si>
    <t>Keith Mason</t>
  </si>
  <si>
    <t>Jessica Howard</t>
  </si>
  <si>
    <t>Michael Ramirez</t>
  </si>
  <si>
    <t>Librarian</t>
  </si>
  <si>
    <t>Lois Elliott</t>
  </si>
  <si>
    <t>Joe Lawrence</t>
  </si>
  <si>
    <t>Software Engineer IV</t>
  </si>
  <si>
    <t>Harry Gibson</t>
  </si>
  <si>
    <t>Billy Gutierrez</t>
  </si>
  <si>
    <t>Rebecca Hanson</t>
  </si>
  <si>
    <t>Kevin Warren</t>
  </si>
  <si>
    <t>Kenneth Hughes</t>
  </si>
  <si>
    <t>Kenneth Lane</t>
  </si>
  <si>
    <t>Lisa Pierce</t>
  </si>
  <si>
    <t>Health Coach IV</t>
  </si>
  <si>
    <t>William Bishop</t>
  </si>
  <si>
    <t>Martha Robinson</t>
  </si>
  <si>
    <t>Mechanical Systems Engineer</t>
  </si>
  <si>
    <t>Sara Mason</t>
  </si>
  <si>
    <t>Ralph Barnes</t>
  </si>
  <si>
    <t>Information Systems Manager</t>
  </si>
  <si>
    <t>George Nguyen</t>
  </si>
  <si>
    <t>Male</t>
  </si>
  <si>
    <t>Larry Coleman</t>
  </si>
  <si>
    <t>Judith Fox</t>
  </si>
  <si>
    <t>Terry Carpenter</t>
  </si>
  <si>
    <t>Carol Mason</t>
  </si>
  <si>
    <t>Larry Kelley</t>
  </si>
  <si>
    <t>Jesse Austin</t>
  </si>
  <si>
    <t>Matthew Cruz</t>
  </si>
  <si>
    <t>Ronald Foster</t>
  </si>
  <si>
    <t>Terry Fox</t>
  </si>
  <si>
    <t>George Gilbert</t>
  </si>
  <si>
    <t>Phillip Evans</t>
  </si>
  <si>
    <t>Frank James</t>
  </si>
  <si>
    <t>Samuel White</t>
  </si>
  <si>
    <t>Randy Shaw</t>
  </si>
  <si>
    <t>Harold Graham</t>
  </si>
  <si>
    <t>Debra Mendoza</t>
  </si>
  <si>
    <t>Ruth Kennedy</t>
  </si>
  <si>
    <t>Software Consultant</t>
  </si>
  <si>
    <t>Cheryl Hunter</t>
  </si>
  <si>
    <t>Bobby Gordon</t>
  </si>
  <si>
    <t>Christopher Garcia</t>
  </si>
  <si>
    <t>Kenneth Perez</t>
  </si>
  <si>
    <t>Ernest Jenkins</t>
  </si>
  <si>
    <t>Cheryl Turner</t>
  </si>
  <si>
    <t>Philip Fisher</t>
  </si>
  <si>
    <t>Nicole Hall</t>
  </si>
  <si>
    <t>Joe Ward</t>
  </si>
  <si>
    <t>Carl Palmer</t>
  </si>
  <si>
    <t>Ashley Howard</t>
  </si>
  <si>
    <t>Howard Patterson</t>
  </si>
  <si>
    <t>George Young</t>
  </si>
  <si>
    <t>Fred White</t>
  </si>
  <si>
    <t>Carolyn Thompson</t>
  </si>
  <si>
    <t>Kathleen Mitchell</t>
  </si>
  <si>
    <t>Media Manager I</t>
  </si>
  <si>
    <t>Carl King</t>
  </si>
  <si>
    <t>Nicholas Chavez</t>
  </si>
  <si>
    <t>Brian Stewart</t>
  </si>
  <si>
    <t>Phillip Long</t>
  </si>
  <si>
    <t>Carl Mitchell</t>
  </si>
  <si>
    <t>Bobby Gardner</t>
  </si>
  <si>
    <t>Lawrence Wilson</t>
  </si>
  <si>
    <t>Database Administrator IV</t>
  </si>
  <si>
    <t>Ann Henry</t>
  </si>
  <si>
    <t>Timothy Bradley</t>
  </si>
  <si>
    <t>David Fernandez</t>
  </si>
  <si>
    <t>Larry Graham</t>
  </si>
  <si>
    <t>Samuel Gomez</t>
  </si>
  <si>
    <t>Randy Spencer</t>
  </si>
  <si>
    <t>Carolyn Wagner</t>
  </si>
  <si>
    <t>Software Engineer I</t>
  </si>
  <si>
    <t>Bobby Rice</t>
  </si>
  <si>
    <t>Gary Berry</t>
  </si>
  <si>
    <t>Brandon Davis</t>
  </si>
  <si>
    <t>Programmer III</t>
  </si>
  <si>
    <t>Joshua Turner</t>
  </si>
  <si>
    <t>Catherine Bell</t>
  </si>
  <si>
    <t>Brian Rose</t>
  </si>
  <si>
    <t>Adam Fuller</t>
  </si>
  <si>
    <t>Keith Hernandez</t>
  </si>
  <si>
    <t>Aaron Burke</t>
  </si>
  <si>
    <t>Joseph Grant</t>
  </si>
  <si>
    <t>Joan Duncan</t>
  </si>
  <si>
    <t>Biostatistician I</t>
  </si>
  <si>
    <t>Mark Mccoy</t>
  </si>
  <si>
    <t>Martin Shaw</t>
  </si>
  <si>
    <t>Pamela Carpenter</t>
  </si>
  <si>
    <t>Billy Fields</t>
  </si>
  <si>
    <t>Evelyn Reynolds</t>
  </si>
  <si>
    <t>Theresa Woods</t>
  </si>
  <si>
    <t>Juan Riley</t>
  </si>
  <si>
    <t>George Thomas</t>
  </si>
  <si>
    <t>Lillian Gonzalez</t>
  </si>
  <si>
    <t>Business Systems Development Analyst</t>
  </si>
  <si>
    <t>Billy Turner</t>
  </si>
  <si>
    <t>Structural Analysis Engineer</t>
  </si>
  <si>
    <t>Juan Cole</t>
  </si>
  <si>
    <t>Denise Garza</t>
  </si>
  <si>
    <t>Frances Ray</t>
  </si>
  <si>
    <t>Timothy Richards</t>
  </si>
  <si>
    <t>Roy Graham</t>
  </si>
  <si>
    <t>Shirley Parker</t>
  </si>
  <si>
    <t>Albert Wells</t>
  </si>
  <si>
    <t>Nicole Garrett</t>
  </si>
  <si>
    <t>Chris Meyer</t>
  </si>
  <si>
    <t>Actuary</t>
  </si>
  <si>
    <t>Thomas Gonzalez</t>
  </si>
  <si>
    <t>Ruby Stewart</t>
  </si>
  <si>
    <t>Andrea Gonzales</t>
  </si>
  <si>
    <t>Larry Ward</t>
  </si>
  <si>
    <t>Laura Burton</t>
  </si>
  <si>
    <t>Timothy Price</t>
  </si>
  <si>
    <t>George Alexander</t>
  </si>
  <si>
    <t>Robert Dean</t>
  </si>
  <si>
    <t>Donald Coleman</t>
  </si>
  <si>
    <t>Louis Smith</t>
  </si>
  <si>
    <t>Dennis Alexander</t>
  </si>
  <si>
    <t>Jason Watson</t>
  </si>
  <si>
    <t>Engineer I</t>
  </si>
  <si>
    <t>Eugene Robinson</t>
  </si>
  <si>
    <t>Howard Stephens</t>
  </si>
  <si>
    <t>Juan Rivera</t>
  </si>
  <si>
    <t>Mildred Hansen</t>
  </si>
  <si>
    <t>Charles Lopez</t>
  </si>
  <si>
    <t>Health Coach I</t>
  </si>
  <si>
    <t>Angela Roberts</t>
  </si>
  <si>
    <t>Howard Carr</t>
  </si>
  <si>
    <t>Jimmy Ray</t>
  </si>
  <si>
    <t>Phillip Weaver</t>
  </si>
  <si>
    <t>Recruiting Manager</t>
  </si>
  <si>
    <t>Bobby Wood</t>
  </si>
  <si>
    <t>VP Sales</t>
  </si>
  <si>
    <t>Antonio Austin</t>
  </si>
  <si>
    <t>Keith Hughes</t>
  </si>
  <si>
    <t>John Daniels</t>
  </si>
  <si>
    <t>Michael Henry</t>
  </si>
  <si>
    <t>Kelly Price</t>
  </si>
  <si>
    <t>Anne Wright</t>
  </si>
  <si>
    <t>Mark Vasquez</t>
  </si>
  <si>
    <t>Account Coordinator</t>
  </si>
  <si>
    <t>Judy Fuller</t>
  </si>
  <si>
    <t>Timothy Franklin</t>
  </si>
  <si>
    <t>Thomas Gibson</t>
  </si>
  <si>
    <t>Jeffrey Mason</t>
  </si>
  <si>
    <t>Russell Reyes</t>
  </si>
  <si>
    <t>Kathy Carter</t>
  </si>
  <si>
    <t>Fred Reyes</t>
  </si>
  <si>
    <t>Julie Bennett</t>
  </si>
  <si>
    <t>Statistician IV</t>
  </si>
  <si>
    <t>Phyllis Lawrence</t>
  </si>
  <si>
    <t>Michael Reed</t>
  </si>
  <si>
    <t>Frank Fox</t>
  </si>
  <si>
    <t>Kathleen Johnston</t>
  </si>
  <si>
    <t>Roger Riley</t>
  </si>
  <si>
    <t>Ronald Phillips</t>
  </si>
  <si>
    <t>Software Engineer II</t>
  </si>
  <si>
    <t>Judy Gomez</t>
  </si>
  <si>
    <t>Barbara Gomez</t>
  </si>
  <si>
    <t>Gary Long</t>
  </si>
  <si>
    <t>Programmer II</t>
  </si>
  <si>
    <t>Ronald Austin</t>
  </si>
  <si>
    <t>Joe Miller</t>
  </si>
  <si>
    <t>Julia Crawford</t>
  </si>
  <si>
    <t>Lawrence Henry</t>
  </si>
  <si>
    <t>Howard Webb</t>
  </si>
  <si>
    <t>Donna Fox</t>
  </si>
  <si>
    <t>Staff Accountant IV</t>
  </si>
  <si>
    <t>Eric Evans</t>
  </si>
  <si>
    <t>Roy Hernandez</t>
  </si>
  <si>
    <t>Raymond Greene</t>
  </si>
  <si>
    <t>Daniel Tucker</t>
  </si>
  <si>
    <t>Christopher Cox</t>
  </si>
  <si>
    <t>William Gray</t>
  </si>
  <si>
    <t>Community Outreach Specialist</t>
  </si>
  <si>
    <t>Stephanie Ryan</t>
  </si>
  <si>
    <t>Walter Duncan</t>
  </si>
  <si>
    <t>David Little</t>
  </si>
  <si>
    <t>Julia Nichols</t>
  </si>
  <si>
    <t>Margaret Bowman</t>
  </si>
  <si>
    <t>Terry Stewart</t>
  </si>
  <si>
    <t>Safety Technician IV</t>
  </si>
  <si>
    <t>Michael Bailey</t>
  </si>
  <si>
    <t>Christina Larson</t>
  </si>
  <si>
    <t>Kelly Burton</t>
  </si>
  <si>
    <t>Stephen Rose</t>
  </si>
  <si>
    <t>Wayne Fields</t>
  </si>
  <si>
    <t>Gerald Griffin</t>
  </si>
  <si>
    <t>Earl Little</t>
  </si>
  <si>
    <t>David Graham</t>
  </si>
  <si>
    <t>Jennifer Oliver</t>
  </si>
  <si>
    <t>Carol Duncan</t>
  </si>
  <si>
    <t>Victor Gardner</t>
  </si>
  <si>
    <t>Johnny Murphy</t>
  </si>
  <si>
    <t>Richard Olson</t>
  </si>
  <si>
    <t>GIS Technical Architect</t>
  </si>
  <si>
    <t>Carol Freeman</t>
  </si>
  <si>
    <t>Juan Lopez</t>
  </si>
  <si>
    <t>Cynthia Snyder</t>
  </si>
  <si>
    <t>Eugene Collins</t>
  </si>
  <si>
    <t>Keith Weaver</t>
  </si>
  <si>
    <t>Teresa Lawson</t>
  </si>
  <si>
    <t>David Larson</t>
  </si>
  <si>
    <t>Judy Williamson</t>
  </si>
  <si>
    <t>Christopher Harper</t>
  </si>
  <si>
    <t>Joshua Warren</t>
  </si>
  <si>
    <t>Willie Wheeler</t>
  </si>
  <si>
    <t>Systems Administrator IV</t>
  </si>
  <si>
    <t>James Payne</t>
  </si>
  <si>
    <t>Ryan Mason</t>
  </si>
  <si>
    <t>Linda Ramos</t>
  </si>
  <si>
    <t>Michelle Little</t>
  </si>
  <si>
    <t>Julia Gilbert</t>
  </si>
  <si>
    <t>Nuclear Power Engineer</t>
  </si>
  <si>
    <t>Anne Phillips</t>
  </si>
  <si>
    <t>Jonathan Gomez</t>
  </si>
  <si>
    <t>Jack Richardson</t>
  </si>
  <si>
    <t>Joseph Fuller</t>
  </si>
  <si>
    <t>Amanda Miller</t>
  </si>
  <si>
    <t>Ryan Perkins</t>
  </si>
  <si>
    <t>Carol Carpenter</t>
  </si>
  <si>
    <t>Shirley Jenkins</t>
  </si>
  <si>
    <t>Gerald Montgomery</t>
  </si>
  <si>
    <t>Stephen Perry</t>
  </si>
  <si>
    <t>Aaron Russell</t>
  </si>
  <si>
    <t>Judith Matthews</t>
  </si>
  <si>
    <t>Dennis Hanson</t>
  </si>
  <si>
    <t>Steven Ryan</t>
  </si>
  <si>
    <t>Shirley Tucker</t>
  </si>
  <si>
    <t>Paul Sims</t>
  </si>
  <si>
    <t>Norma Sanchez</t>
  </si>
  <si>
    <t>Samuel Bradley</t>
  </si>
  <si>
    <t>Steve Peters</t>
  </si>
  <si>
    <t>Eric Hanson</t>
  </si>
  <si>
    <t>Jacqueline Hill</t>
  </si>
  <si>
    <t>James Parker</t>
  </si>
  <si>
    <t>Amy Martinez</t>
  </si>
  <si>
    <t>Administrative Assistant III</t>
  </si>
  <si>
    <t>Dorothy Ross</t>
  </si>
  <si>
    <t>Cynthia Rogers</t>
  </si>
  <si>
    <t>Software Test Engineer IV</t>
  </si>
  <si>
    <t>Carl Knight</t>
  </si>
  <si>
    <t>Bobby Fowler</t>
  </si>
  <si>
    <t>David Austin</t>
  </si>
  <si>
    <t>Bobby Gomez</t>
  </si>
  <si>
    <t>Amanda Mitchell</t>
  </si>
  <si>
    <t>Bruce Greene</t>
  </si>
  <si>
    <t>Developer II</t>
  </si>
  <si>
    <t>Stephanie Bryant</t>
  </si>
  <si>
    <t>Fred Woods</t>
  </si>
  <si>
    <t>Mildred Willis</t>
  </si>
  <si>
    <t>David Gomez</t>
  </si>
  <si>
    <t>Katherine Young</t>
  </si>
  <si>
    <t>Harold Oliver</t>
  </si>
  <si>
    <t>Phillip Hansen</t>
  </si>
  <si>
    <t>Amy Ryan</t>
  </si>
  <si>
    <t>Financial Advisor</t>
  </si>
  <si>
    <t>Jesse Richards</t>
  </si>
  <si>
    <t>Ronald Reynolds</t>
  </si>
  <si>
    <t>Lori Baker</t>
  </si>
  <si>
    <t>Clarence Lawrence</t>
  </si>
  <si>
    <t>Barbara Barnes</t>
  </si>
  <si>
    <t>Jeffrey Watson</t>
  </si>
  <si>
    <t>Richard Knight</t>
  </si>
  <si>
    <t>Robin Hawkins</t>
  </si>
  <si>
    <t>Shirley Olson</t>
  </si>
  <si>
    <t>Kathleen Smith</t>
  </si>
  <si>
    <t>Victor Flores</t>
  </si>
  <si>
    <t>Larry Green</t>
  </si>
  <si>
    <t>Wayne Taylor</t>
  </si>
  <si>
    <t>Brian Hudson</t>
  </si>
  <si>
    <t>Physical Therapy Assistant</t>
  </si>
  <si>
    <t>Frances Hughes</t>
  </si>
  <si>
    <t>Frank Rivera</t>
  </si>
  <si>
    <t>Elizabeth Diaz</t>
  </si>
  <si>
    <t>Tax Accountant</t>
  </si>
  <si>
    <t>Brandon Morrison</t>
  </si>
  <si>
    <t>Ann Bradley</t>
  </si>
  <si>
    <t>Elizabeth Greene</t>
  </si>
  <si>
    <t>Jacqueline Wells</t>
  </si>
  <si>
    <t>Sandra Moreno</t>
  </si>
  <si>
    <t>Geologist III</t>
  </si>
  <si>
    <t>Ronald Riley</t>
  </si>
  <si>
    <t>John Snyder</t>
  </si>
  <si>
    <t>Dorothy Reed</t>
  </si>
  <si>
    <t>Jeffrey Gardner</t>
  </si>
  <si>
    <t>Samuel Cunningham</t>
  </si>
  <si>
    <t>Ernest Fernandez</t>
  </si>
  <si>
    <t>Victor Ellis</t>
  </si>
  <si>
    <t>Jonathan Nelson</t>
  </si>
  <si>
    <t>Account Executive</t>
  </si>
  <si>
    <t>Tina Franklin</t>
  </si>
  <si>
    <t>Carol Gonzalez</t>
  </si>
  <si>
    <t>Emily Sullivan</t>
  </si>
  <si>
    <t>Stephen Daniels</t>
  </si>
  <si>
    <t>Jesse Wright</t>
  </si>
  <si>
    <t>Helen Bradley</t>
  </si>
  <si>
    <t>Ruby Griffin</t>
  </si>
  <si>
    <t>Ryan Young</t>
  </si>
  <si>
    <t>George Reid</t>
  </si>
  <si>
    <t>Maria King</t>
  </si>
  <si>
    <t>Eric Taylor</t>
  </si>
  <si>
    <t>Amy Powell</t>
  </si>
  <si>
    <t>Larry Phillips</t>
  </si>
  <si>
    <t>Jose Walker</t>
  </si>
  <si>
    <t>Joe Garcia</t>
  </si>
  <si>
    <t>Anthony Green</t>
  </si>
  <si>
    <t>Jeremy Woods</t>
  </si>
  <si>
    <t>Raymond Willis</t>
  </si>
  <si>
    <t>Jesse White</t>
  </si>
  <si>
    <t>Joshua Clark</t>
  </si>
  <si>
    <t>Betty Meyer</t>
  </si>
  <si>
    <t>Katherine Reynolds</t>
  </si>
  <si>
    <t>Earl Kennedy</t>
  </si>
  <si>
    <t>Jesse Garrett</t>
  </si>
  <si>
    <t>Richard Sanchez</t>
  </si>
  <si>
    <t>Jonathan Weaver</t>
  </si>
  <si>
    <t>Angela Alvarez</t>
  </si>
  <si>
    <t>Richard Gomez</t>
  </si>
  <si>
    <t>VP Quality Control</t>
  </si>
  <si>
    <t>Sandra Schmidt</t>
  </si>
  <si>
    <t>Samuel Ramirez</t>
  </si>
  <si>
    <t>Patrick Thomas</t>
  </si>
  <si>
    <t>Roy Cunningham</t>
  </si>
  <si>
    <t>Kathleen Riley</t>
  </si>
  <si>
    <t>Joyce Stevens</t>
  </si>
  <si>
    <t>Marilyn Flores</t>
  </si>
  <si>
    <t>Patricia Stewart</t>
  </si>
  <si>
    <t>Helen Pierce</t>
  </si>
  <si>
    <t>William Wagner</t>
  </si>
  <si>
    <t>Jesse Hughes</t>
  </si>
  <si>
    <t>Matthew Ross</t>
  </si>
  <si>
    <t>Abuja</t>
  </si>
  <si>
    <t>Patrick Stone</t>
  </si>
  <si>
    <t>Billy Hall</t>
  </si>
  <si>
    <t>Ralph Parker</t>
  </si>
  <si>
    <t>Elizabeth Adams</t>
  </si>
  <si>
    <t>Michael Carroll</t>
  </si>
  <si>
    <t>Raymond Mills</t>
  </si>
  <si>
    <t>Victor Moreno</t>
  </si>
  <si>
    <t>Keith Wright</t>
  </si>
  <si>
    <t>Daniel Martin</t>
  </si>
  <si>
    <t>Dennis Long</t>
  </si>
  <si>
    <t>Walter Stanley</t>
  </si>
  <si>
    <t>Juan Rose</t>
  </si>
  <si>
    <t>Shawn Knight</t>
  </si>
  <si>
    <t>Sharon Wilson</t>
  </si>
  <si>
    <t>John Frazier</t>
  </si>
  <si>
    <t>Senior Sales Associate</t>
  </si>
  <si>
    <t>John Spencer</t>
  </si>
  <si>
    <t>Eugene Kelly</t>
  </si>
  <si>
    <t>Ruby Robinson</t>
  </si>
  <si>
    <t>Brandon Daniels</t>
  </si>
  <si>
    <t>Ernest Reynolds</t>
  </si>
  <si>
    <t>Gloria Gibson</t>
  </si>
  <si>
    <t>Arthur Snyder</t>
  </si>
  <si>
    <t>Kathy Allen</t>
  </si>
  <si>
    <t>Robert Parker</t>
  </si>
  <si>
    <t>Paul Simmons</t>
  </si>
  <si>
    <t>Michael Alexander</t>
  </si>
  <si>
    <t>Phillip Kennedy</t>
  </si>
  <si>
    <t>Antonio Ruiz</t>
  </si>
  <si>
    <t>Beverly Sullivan</t>
  </si>
  <si>
    <t>Ronald Reed</t>
  </si>
  <si>
    <t>Shawn Simmons</t>
  </si>
  <si>
    <t>Jose Thomas</t>
  </si>
  <si>
    <t>Jennifer Bennett</t>
  </si>
  <si>
    <t>Annie Washington</t>
  </si>
  <si>
    <t>Harold Williams</t>
  </si>
  <si>
    <t>Harold Wood</t>
  </si>
  <si>
    <t>Frances Austin</t>
  </si>
  <si>
    <t>Catherine Weaver</t>
  </si>
  <si>
    <t>Stephanie Lopez</t>
  </si>
  <si>
    <t>Terry Gibson</t>
  </si>
  <si>
    <t>Lawrence Rice</t>
  </si>
  <si>
    <t>Steve Grant</t>
  </si>
  <si>
    <t>Douglas Olson</t>
  </si>
  <si>
    <t>Kathleen Carpenter</t>
  </si>
  <si>
    <t>Matthew Marshall</t>
  </si>
  <si>
    <t>Christina Crawford</t>
  </si>
  <si>
    <t>Anthony King</t>
  </si>
  <si>
    <t>Jesse Martinez</t>
  </si>
  <si>
    <t>Brandon Rose</t>
  </si>
  <si>
    <t>Account Representative II</t>
  </si>
  <si>
    <t>Diane Clark</t>
  </si>
  <si>
    <t>Robert Thomas</t>
  </si>
  <si>
    <t>Kimberly Austin</t>
  </si>
  <si>
    <t>Lillian Moore</t>
  </si>
  <si>
    <t>Sarah Porter</t>
  </si>
  <si>
    <t>Amy Mills</t>
  </si>
  <si>
    <t>Jerry Hudson</t>
  </si>
  <si>
    <t>Arthur Hanson</t>
  </si>
  <si>
    <t>Ernest Gutierrez</t>
  </si>
  <si>
    <t>Arthur Hicks</t>
  </si>
  <si>
    <t>Scott Lawrence</t>
  </si>
  <si>
    <t>Douglas Gonzalez</t>
  </si>
  <si>
    <t>Heather Day</t>
  </si>
  <si>
    <t>Kevin Davis</t>
  </si>
  <si>
    <t>Michael Cunningham</t>
  </si>
  <si>
    <t>Lawrence Morgan</t>
  </si>
  <si>
    <t>Harry Ward</t>
  </si>
  <si>
    <t>Ann Spencer</t>
  </si>
  <si>
    <t>Willie Henry</t>
  </si>
  <si>
    <t>Douglas Gomez</t>
  </si>
  <si>
    <t>Kevin Schmidt</t>
  </si>
  <si>
    <t>Geological Engineer</t>
  </si>
  <si>
    <t>Douglas Freeman</t>
  </si>
  <si>
    <t>Kimberly Schmidt</t>
  </si>
  <si>
    <t>Ronald Gutierrez</t>
  </si>
  <si>
    <t>Howard Hill</t>
  </si>
  <si>
    <t>Samuel Harvey</t>
  </si>
  <si>
    <t>Ronald Fisher</t>
  </si>
  <si>
    <t>Evelyn Gilbert</t>
  </si>
  <si>
    <t>Harry Fields</t>
  </si>
  <si>
    <t>Media Manager II</t>
  </si>
  <si>
    <t>Jacqueline Thompson</t>
  </si>
  <si>
    <t>Fred Welch</t>
  </si>
  <si>
    <t>George Johnston</t>
  </si>
  <si>
    <t>Assistant Media Planner</t>
  </si>
  <si>
    <t>Eugene Brooks</t>
  </si>
  <si>
    <t>Bonnie Stone</t>
  </si>
  <si>
    <t>Lawrence Ferguson</t>
  </si>
  <si>
    <t>Carlos Wilson</t>
  </si>
  <si>
    <t>Linda Fisher</t>
  </si>
  <si>
    <t>Gregory Rivera</t>
  </si>
  <si>
    <t>Larry Weaver</t>
  </si>
  <si>
    <t>Gregory Hill</t>
  </si>
  <si>
    <t>Jacqueline Hughes</t>
  </si>
  <si>
    <t>Christina Hunt</t>
  </si>
  <si>
    <t>Nancy Morris</t>
  </si>
  <si>
    <t>Mildred Hanson</t>
  </si>
  <si>
    <t>Craig Lee</t>
  </si>
  <si>
    <t>Alan Kennedy</t>
  </si>
  <si>
    <t>Norma Perez</t>
  </si>
  <si>
    <t>Wayne Baker</t>
  </si>
  <si>
    <t>Fred Schmidt</t>
  </si>
  <si>
    <t>Alan Wallace</t>
  </si>
  <si>
    <t>Jessica Moreno</t>
  </si>
  <si>
    <t>Timothy Fields</t>
  </si>
  <si>
    <t>George Murray</t>
  </si>
  <si>
    <t>Roy Lane</t>
  </si>
  <si>
    <t>Electrical Engineer</t>
  </si>
  <si>
    <t>Jacqueline Martin</t>
  </si>
  <si>
    <t>Jonathan Morris</t>
  </si>
  <si>
    <t>Julie Wheeler</t>
  </si>
  <si>
    <t>Ruby Wallace</t>
  </si>
  <si>
    <t>Brandon Roberts</t>
  </si>
  <si>
    <t>Scott Mitchell</t>
  </si>
  <si>
    <t>Larry Arnold</t>
  </si>
  <si>
    <t>Eugene Boyd</t>
  </si>
  <si>
    <t>Samuel Nichols</t>
  </si>
  <si>
    <t>Ralph Burns</t>
  </si>
  <si>
    <t>Eugene Oliver</t>
  </si>
  <si>
    <t>Chief Design Engineer</t>
  </si>
  <si>
    <t>Thomas Robertson</t>
  </si>
  <si>
    <t>Daniel Fields</t>
  </si>
  <si>
    <t>Jimmy Harper</t>
  </si>
  <si>
    <t>Sarah Burke</t>
  </si>
  <si>
    <t>Paula King</t>
  </si>
  <si>
    <t>James Grant</t>
  </si>
  <si>
    <t>Harry Martin</t>
  </si>
  <si>
    <t>Clarence Matthews</t>
  </si>
  <si>
    <t>Lillian Fisher</t>
  </si>
  <si>
    <t>Jesse George</t>
  </si>
  <si>
    <t>Harry Oliver</t>
  </si>
  <si>
    <t>Jacqueline Boyd</t>
  </si>
  <si>
    <t>Samuel Anderson</t>
  </si>
  <si>
    <t>Kathleen Bradley</t>
  </si>
  <si>
    <t>Evelyn Ramirez</t>
  </si>
  <si>
    <t>Daniel Stewart</t>
  </si>
  <si>
    <t>Marie Medina</t>
  </si>
  <si>
    <t>Legal Assistant</t>
  </si>
  <si>
    <t>Janice Gray</t>
  </si>
  <si>
    <t>Todd Sims</t>
  </si>
  <si>
    <t>Irene Bell</t>
  </si>
  <si>
    <t>Daniel Crawford</t>
  </si>
  <si>
    <t>Joyce Smith</t>
  </si>
  <si>
    <t>Annie Morrison</t>
  </si>
  <si>
    <t>Walter Matthews</t>
  </si>
  <si>
    <t>Joshua Porter</t>
  </si>
  <si>
    <t>Billy Oliver</t>
  </si>
  <si>
    <t>Kenneth Hart</t>
  </si>
  <si>
    <t>Brian Ramos</t>
  </si>
  <si>
    <t>Judith Tucker</t>
  </si>
  <si>
    <t>Craig Young</t>
  </si>
  <si>
    <t>Janice Foster</t>
  </si>
  <si>
    <t>Jack Coleman</t>
  </si>
  <si>
    <t>Kathy Wheeler</t>
  </si>
  <si>
    <t>Joseph Kennedy</t>
  </si>
  <si>
    <t>Peter Weaver</t>
  </si>
  <si>
    <t>Antonio Ferguson</t>
  </si>
  <si>
    <t>Larry Russell</t>
  </si>
  <si>
    <t>Johnny Duncan</t>
  </si>
  <si>
    <t>Jeffrey Carroll</t>
  </si>
  <si>
    <t>Carlos Myers</t>
  </si>
  <si>
    <t>Jonathan Harrison</t>
  </si>
  <si>
    <t>Aaron Edwards</t>
  </si>
  <si>
    <t>Andrew Tucker</t>
  </si>
  <si>
    <t>Jonathan Mendoza</t>
  </si>
  <si>
    <t>Michael Perkins</t>
  </si>
  <si>
    <t>Amy Webb</t>
  </si>
  <si>
    <t>Justin Bryant</t>
  </si>
  <si>
    <t>Ruth Stone</t>
  </si>
  <si>
    <t>Jeffrey Parker</t>
  </si>
  <si>
    <t>Nicole Sanchez</t>
  </si>
  <si>
    <t>Samuel Young</t>
  </si>
  <si>
    <t>Chris Cox</t>
  </si>
  <si>
    <t>Jimmy Warren</t>
  </si>
  <si>
    <t>Judith Mason</t>
  </si>
  <si>
    <t>Paul Snyder</t>
  </si>
  <si>
    <t>Walter Griffin</t>
  </si>
  <si>
    <t>Jennifer Alvarez</t>
  </si>
  <si>
    <t>Rachel Adams</t>
  </si>
  <si>
    <t>Margaret Dixon</t>
  </si>
  <si>
    <t>Gregory Cunningham</t>
  </si>
  <si>
    <t>Kelly Gonzalez</t>
  </si>
  <si>
    <t>Thomas Jones</t>
  </si>
  <si>
    <t>Structural Engineer</t>
  </si>
  <si>
    <t>Russell Watson</t>
  </si>
  <si>
    <t>Carlos Hudson</t>
  </si>
  <si>
    <t>Brandon Patterson</t>
  </si>
  <si>
    <t>Anne Weaver</t>
  </si>
  <si>
    <t>Clarence Burton</t>
  </si>
  <si>
    <t>Sean Thompson</t>
  </si>
  <si>
    <t>Joseph Arnold</t>
  </si>
  <si>
    <t>Joshua Allen</t>
  </si>
  <si>
    <t>Russell Mason</t>
  </si>
  <si>
    <t>Nicholas Meyer</t>
  </si>
  <si>
    <t>Jane Hicks</t>
  </si>
  <si>
    <t>Joshua Powell</t>
  </si>
  <si>
    <t>Brian Robinson</t>
  </si>
  <si>
    <t>Nicholas Mitchell</t>
  </si>
  <si>
    <t>Chris Ortiz</t>
  </si>
  <si>
    <t>Nicholas Garrett</t>
  </si>
  <si>
    <t>Billy Hamilton</t>
  </si>
  <si>
    <t>Amy Spencer</t>
  </si>
  <si>
    <t>Laura Dean</t>
  </si>
  <si>
    <t>Gloria Williamson</t>
  </si>
  <si>
    <t>Rebecca Martinez</t>
  </si>
  <si>
    <t>Dennis Day</t>
  </si>
  <si>
    <t>Kevin Weaver</t>
  </si>
  <si>
    <t>Carlos Armstrong</t>
  </si>
  <si>
    <t>Virginia Gardner</t>
  </si>
  <si>
    <t>Howard Cox</t>
  </si>
  <si>
    <t>Amy White</t>
  </si>
  <si>
    <t>Anna Duncan</t>
  </si>
  <si>
    <t>Sharon Cook</t>
  </si>
  <si>
    <t>Robin Brown</t>
  </si>
  <si>
    <t>Joshua Meyer</t>
  </si>
  <si>
    <t>Joan Williams</t>
  </si>
  <si>
    <t>Ruby Harper</t>
  </si>
  <si>
    <t>Environmental Tech</t>
  </si>
  <si>
    <t>Cynthia Edwards</t>
  </si>
  <si>
    <t>Ralph Foster</t>
  </si>
  <si>
    <t>Jennifer Sims</t>
  </si>
  <si>
    <t>Annie Price</t>
  </si>
  <si>
    <t>Joseph Morrison</t>
  </si>
  <si>
    <t>Jason Allen</t>
  </si>
  <si>
    <t>Kathryn Johnson</t>
  </si>
  <si>
    <t>Roger Hernandez</t>
  </si>
  <si>
    <t>Joyce Castillo</t>
  </si>
  <si>
    <t>Kevin Perez</t>
  </si>
  <si>
    <t>Ruby Oliver</t>
  </si>
  <si>
    <t>Douglas Gibson</t>
  </si>
  <si>
    <t>Philip Jackson</t>
  </si>
  <si>
    <t>Ryan Carr</t>
  </si>
  <si>
    <t>Aaron Marshall</t>
  </si>
  <si>
    <t>Michelle Martin</t>
  </si>
  <si>
    <t>Cynthia Hudson</t>
  </si>
  <si>
    <t>Kelly Richards</t>
  </si>
  <si>
    <t>Eric Armstrong</t>
  </si>
  <si>
    <t>Christopher Wright</t>
  </si>
  <si>
    <t>Evelyn Peterson</t>
  </si>
  <si>
    <t>Craig Hansen</t>
  </si>
  <si>
    <t>Ralph Morgan</t>
  </si>
  <si>
    <t>Daniel Morrison</t>
  </si>
  <si>
    <t>Eric Jordan</t>
  </si>
  <si>
    <t>Jose Berry</t>
  </si>
  <si>
    <t>Terry Bowman</t>
  </si>
  <si>
    <t>Benjamin Greene</t>
  </si>
  <si>
    <t>Fred Baker</t>
  </si>
  <si>
    <t>Larry Johnston</t>
  </si>
  <si>
    <t>Lisa Fernandez</t>
  </si>
  <si>
    <t>Stephen Bell</t>
  </si>
  <si>
    <t>Daniel Jordan</t>
  </si>
  <si>
    <t>Aaron Wilson</t>
  </si>
  <si>
    <t>Edward Wilson</t>
  </si>
  <si>
    <t>Earl Wagner</t>
  </si>
  <si>
    <t>Arthur Vasquez</t>
  </si>
  <si>
    <t>Sarah Hill</t>
  </si>
  <si>
    <t>Willie Hanson</t>
  </si>
  <si>
    <t>Todd Lawrence</t>
  </si>
  <si>
    <t>Ralph Jacobs</t>
  </si>
  <si>
    <t>Christine Robertson</t>
  </si>
  <si>
    <t>Doris Stewart</t>
  </si>
  <si>
    <t>Evelyn Hamilton</t>
  </si>
  <si>
    <t>Fred Ray</t>
  </si>
  <si>
    <t>Martin Weaver</t>
  </si>
  <si>
    <t>David Grant</t>
  </si>
  <si>
    <t>Kathy Ellis</t>
  </si>
  <si>
    <t>Matthew Owens</t>
  </si>
  <si>
    <t>Lillian Ellis</t>
  </si>
  <si>
    <t>Scott Phillips</t>
  </si>
  <si>
    <t>Lori Webb</t>
  </si>
  <si>
    <t>Todd Russell</t>
  </si>
  <si>
    <t>Ralph Long</t>
  </si>
  <si>
    <t>Bobby Spencer</t>
  </si>
  <si>
    <t>John Torres</t>
  </si>
  <si>
    <t>Imo</t>
  </si>
  <si>
    <t>John Moreno</t>
  </si>
  <si>
    <t>Judith Jacobs</t>
  </si>
  <si>
    <t>Paula Shaw</t>
  </si>
  <si>
    <t>Amy Sims</t>
  </si>
  <si>
    <t>Laura Griffin</t>
  </si>
  <si>
    <t>Stephanie Morris</t>
  </si>
  <si>
    <t>Harry Medina</t>
  </si>
  <si>
    <t>Martin Scott</t>
  </si>
  <si>
    <t>Justin Murphy</t>
  </si>
  <si>
    <t>Louise Hunt</t>
  </si>
  <si>
    <t>Denise Gordon</t>
  </si>
  <si>
    <t>Nicholas Ray</t>
  </si>
  <si>
    <t>Bobby Williamson</t>
  </si>
  <si>
    <t>Peter Chapman</t>
  </si>
  <si>
    <t>Christopher Gonzales</t>
  </si>
  <si>
    <t>Sandra Knight</t>
  </si>
  <si>
    <t>Margaret Washington</t>
  </si>
  <si>
    <t>Richard Young</t>
  </si>
  <si>
    <t>Jean Watson</t>
  </si>
  <si>
    <t>John Lane</t>
  </si>
  <si>
    <t>Steve Dean</t>
  </si>
  <si>
    <t>Harold Hall</t>
  </si>
  <si>
    <t>Jason Sims</t>
  </si>
  <si>
    <t>Nicholas Fox</t>
  </si>
  <si>
    <t>Jeffrey Allen</t>
  </si>
  <si>
    <t>Kevin Diaz</t>
  </si>
  <si>
    <t>Thomas Washington</t>
  </si>
  <si>
    <t>Donald Jordan</t>
  </si>
  <si>
    <t>Walter Scott</t>
  </si>
  <si>
    <t>Frank Ferguson</t>
  </si>
  <si>
    <t>Marie Mason</t>
  </si>
  <si>
    <t>Michael Edwards</t>
  </si>
  <si>
    <t>Lillian Gonzales</t>
  </si>
  <si>
    <t>Steve Woods</t>
  </si>
  <si>
    <t>Peter Diaz</t>
  </si>
  <si>
    <t>Tammy Pierce</t>
  </si>
  <si>
    <t>Tammy Bryant</t>
  </si>
  <si>
    <t>Wayne Woods</t>
  </si>
  <si>
    <t>Joe Anderson</t>
  </si>
  <si>
    <t>Amy Hawkins</t>
  </si>
  <si>
    <t>Jennifer Mcdonald</t>
  </si>
  <si>
    <t>Keith Hansen</t>
  </si>
  <si>
    <t>Heather Welch</t>
  </si>
  <si>
    <t>Stephanie Grant</t>
  </si>
  <si>
    <t>Gregory Gonzalez</t>
  </si>
  <si>
    <t>Kathleen Reed</t>
  </si>
  <si>
    <t>Carl Shaw</t>
  </si>
  <si>
    <t>Kenneth Grant</t>
  </si>
  <si>
    <t>Mark Medina</t>
  </si>
  <si>
    <t>Emily Garza</t>
  </si>
  <si>
    <t>Julia Duncan</t>
  </si>
  <si>
    <t>Richard Hawkins</t>
  </si>
  <si>
    <t>Kimberly Garza</t>
  </si>
  <si>
    <t>Joshua Moreno</t>
  </si>
  <si>
    <t>Jean Reed</t>
  </si>
  <si>
    <t>Barbara Butler</t>
  </si>
  <si>
    <t>Melissa Rivera</t>
  </si>
  <si>
    <t>Michelle Davis</t>
  </si>
  <si>
    <t>Jesse Frazier</t>
  </si>
  <si>
    <t>Nicole Burke</t>
  </si>
  <si>
    <t>Gloria Hall</t>
  </si>
  <si>
    <t>Billy Wright</t>
  </si>
  <si>
    <t>Larry Snyder</t>
  </si>
  <si>
    <t>Raymond Murphy</t>
  </si>
  <si>
    <t>Ruth Bishop</t>
  </si>
  <si>
    <t>James Gardner</t>
  </si>
  <si>
    <t>Joyce Gilbert</t>
  </si>
  <si>
    <t>Phillip Ward</t>
  </si>
  <si>
    <t>Lisa Butler</t>
  </si>
  <si>
    <t>Jason Bradley</t>
  </si>
  <si>
    <t>Christina Evans</t>
  </si>
  <si>
    <t>Phyllis Berry</t>
  </si>
  <si>
    <t>Sharon Johnston</t>
  </si>
  <si>
    <t>Clarence Reed</t>
  </si>
  <si>
    <t>Carolyn Snyder</t>
  </si>
  <si>
    <t>Ernest Stewart</t>
  </si>
  <si>
    <t>Karen Meyer</t>
  </si>
  <si>
    <t>Lillian Arnold</t>
  </si>
  <si>
    <t>Charles Powell</t>
  </si>
  <si>
    <t>Patrick Lee</t>
  </si>
  <si>
    <t>Raymond Grant</t>
  </si>
  <si>
    <t>Doris Lynch</t>
  </si>
  <si>
    <t>Samuel Barnes</t>
  </si>
  <si>
    <t>Douglas Sullivan</t>
  </si>
  <si>
    <t>Carlos Little</t>
  </si>
  <si>
    <t>Frank Arnold</t>
  </si>
  <si>
    <t>Ronald Scott</t>
  </si>
  <si>
    <t>Eugene Ryan</t>
  </si>
  <si>
    <t>Stephanie Jordan</t>
  </si>
  <si>
    <t>Julia Spencer</t>
  </si>
  <si>
    <t>Billy Burke</t>
  </si>
  <si>
    <t>Fred Castillo</t>
  </si>
  <si>
    <t>Osun</t>
  </si>
  <si>
    <t>Beverly Carter</t>
  </si>
  <si>
    <t>John Warren</t>
  </si>
  <si>
    <t>Judith Burke</t>
  </si>
  <si>
    <t>Heather Fowler</t>
  </si>
  <si>
    <t>Kenneth Kelley</t>
  </si>
  <si>
    <t>Kathryn Campbell</t>
  </si>
  <si>
    <t>Jessica Morris</t>
  </si>
  <si>
    <t>Steven Wilson</t>
  </si>
  <si>
    <t>Dorothy Harris</t>
  </si>
  <si>
    <t>Louis Schmidt</t>
  </si>
  <si>
    <t>Rebecca Torres</t>
  </si>
  <si>
    <t>Paul Porter</t>
  </si>
  <si>
    <t>Donald Wagner</t>
  </si>
  <si>
    <t>Shirley Henry</t>
  </si>
  <si>
    <t>Ruby Gonzalez</t>
  </si>
  <si>
    <t>Donald Butler</t>
  </si>
  <si>
    <t>Andrew Hamilton</t>
  </si>
  <si>
    <t>Shawn Garza</t>
  </si>
  <si>
    <t>Stephen Jordan</t>
  </si>
  <si>
    <t>Lawrence Harrison</t>
  </si>
  <si>
    <t>Lawrence Jenkins</t>
  </si>
  <si>
    <t>Amy Gomez</t>
  </si>
  <si>
    <t>Daniel Flores</t>
  </si>
  <si>
    <t>Michael Patterson</t>
  </si>
  <si>
    <t>Bobby Lee</t>
  </si>
  <si>
    <t>Willie Wagner</t>
  </si>
  <si>
    <t>Patrick Butler</t>
  </si>
  <si>
    <t>Carlos Martin</t>
  </si>
  <si>
    <t>Kathy Patterson</t>
  </si>
  <si>
    <t>Julia Foster</t>
  </si>
  <si>
    <t>Raymond King</t>
  </si>
  <si>
    <t>Lawrence Morales</t>
  </si>
  <si>
    <t>Jose Fox</t>
  </si>
  <si>
    <t>Doris Anderson</t>
  </si>
  <si>
    <t>Jane Montgomery</t>
  </si>
  <si>
    <t>Annie James</t>
  </si>
  <si>
    <t>Samuel Carr</t>
  </si>
  <si>
    <t>Shawn Alvarez</t>
  </si>
  <si>
    <t>Melissa Young</t>
  </si>
  <si>
    <t>Michelle Elliott</t>
  </si>
  <si>
    <t>Joshua Williams</t>
  </si>
  <si>
    <t>Edward Jackson</t>
  </si>
  <si>
    <t>Joshua Phillips</t>
  </si>
  <si>
    <t>Jimmy Thompson</t>
  </si>
  <si>
    <t>Irene Simmons</t>
  </si>
  <si>
    <t>Billy Perez</t>
  </si>
  <si>
    <t>Sara Phillips</t>
  </si>
  <si>
    <t>Jack Scott</t>
  </si>
  <si>
    <t>Christine Black</t>
  </si>
  <si>
    <t>Justin Bailey</t>
  </si>
  <si>
    <t>Wayne Harrison</t>
  </si>
  <si>
    <t>Gregory Reed</t>
  </si>
  <si>
    <t>Jennifer Bailey</t>
  </si>
  <si>
    <t>Walter Sanchez</t>
  </si>
  <si>
    <t>John Gonzalez</t>
  </si>
  <si>
    <t>Anna Shaw</t>
  </si>
  <si>
    <t>Janet Castillo</t>
  </si>
  <si>
    <t>Janet Frazier</t>
  </si>
  <si>
    <t>Ralph Wright</t>
  </si>
  <si>
    <t>Gary Baker</t>
  </si>
  <si>
    <t>Melissa Miller</t>
  </si>
  <si>
    <t>Timothy Hunter</t>
  </si>
  <si>
    <t>Earl Freeman</t>
  </si>
  <si>
    <t>Kathy Larson</t>
  </si>
  <si>
    <t>Michael Owens</t>
  </si>
  <si>
    <t>Arthur Fields</t>
  </si>
  <si>
    <t>Carlos Ray</t>
  </si>
  <si>
    <t>Margaret Romero</t>
  </si>
  <si>
    <t>Thomas Evans</t>
  </si>
  <si>
    <t>Ryan Shaw</t>
  </si>
  <si>
    <t>Katherine Larson</t>
  </si>
  <si>
    <t>Earl Schmidt</t>
  </si>
  <si>
    <t>Brenda Montgomery</t>
  </si>
  <si>
    <t>Bobby Martin</t>
  </si>
  <si>
    <t>Steven Owens</t>
  </si>
  <si>
    <t>Antonio Stephens</t>
  </si>
  <si>
    <t>Eugene Scott</t>
  </si>
  <si>
    <t>Samuel Bailey</t>
  </si>
  <si>
    <t>Alan Cook</t>
  </si>
  <si>
    <t>Sean Morris</t>
  </si>
  <si>
    <t>Jesse Rice</t>
  </si>
  <si>
    <t>Larry Marshall</t>
  </si>
  <si>
    <t>Fred Armstrong</t>
  </si>
  <si>
    <t>Martin Lawson</t>
  </si>
  <si>
    <t>George Watson</t>
  </si>
  <si>
    <t>Eric Nichols</t>
  </si>
  <si>
    <t>Jacqueline Watkins</t>
  </si>
  <si>
    <t>Albert Bryant</t>
  </si>
  <si>
    <t>Nicholas Watson</t>
  </si>
  <si>
    <t>Donna Moreno</t>
  </si>
  <si>
    <t>Oyo</t>
  </si>
  <si>
    <t>Samuel Hudson</t>
  </si>
  <si>
    <t>Richard Wilson</t>
  </si>
  <si>
    <t>Martin Stephens</t>
  </si>
  <si>
    <t>Nicholas Gilbert</t>
  </si>
  <si>
    <t>Judith Schmidt</t>
  </si>
  <si>
    <t>Jacqueline Stephens</t>
  </si>
  <si>
    <t>Denise Payne</t>
  </si>
  <si>
    <t>Timothy Perry</t>
  </si>
  <si>
    <t>Thomas Burton</t>
  </si>
  <si>
    <t>Carol Jones</t>
  </si>
  <si>
    <t>Tammy Harrison</t>
  </si>
  <si>
    <t>Thomas Martinez</t>
  </si>
  <si>
    <t>Howard Frazier</t>
  </si>
  <si>
    <t>Brian Lawrence</t>
  </si>
  <si>
    <t>Johnny Butler</t>
  </si>
  <si>
    <t>Benjamin Alvarez</t>
  </si>
  <si>
    <t>Paula Hawkins</t>
  </si>
  <si>
    <t>Charles Day</t>
  </si>
  <si>
    <t>Fred Jordan</t>
  </si>
  <si>
    <t>Ralph Weaver</t>
  </si>
  <si>
    <t>Louise Barnes</t>
  </si>
  <si>
    <t>Aaron Stone</t>
  </si>
  <si>
    <t>Ryan Ray</t>
  </si>
  <si>
    <t>Henry Grant</t>
  </si>
  <si>
    <t>Larry Pierce</t>
  </si>
  <si>
    <t>Earl Jordan</t>
  </si>
  <si>
    <t>Mildred Patterson</t>
  </si>
  <si>
    <t>Martin Carpenter</t>
  </si>
  <si>
    <t>Bobby Smith</t>
  </si>
  <si>
    <t>Juan Torres</t>
  </si>
  <si>
    <t>Diane Watson</t>
  </si>
  <si>
    <t>Marie Peterson</t>
  </si>
  <si>
    <t>Sarah Stephens</t>
  </si>
  <si>
    <t>John Banks</t>
  </si>
  <si>
    <t>Kevin Ellis</t>
  </si>
  <si>
    <t>Helen Meyer</t>
  </si>
  <si>
    <t>Jessica Martin</t>
  </si>
  <si>
    <t>Michael Rodriguez</t>
  </si>
  <si>
    <t>Justin Hart</t>
  </si>
  <si>
    <t>Louis Rodriguez</t>
  </si>
  <si>
    <t>Jack Wood</t>
  </si>
  <si>
    <t>Virginia Richardson</t>
  </si>
  <si>
    <t>Harold Ryan</t>
  </si>
  <si>
    <t>Thomas Hanson</t>
  </si>
  <si>
    <t>Doris Hill</t>
  </si>
  <si>
    <t>Lisa Garrett</t>
  </si>
  <si>
    <t>Frank Franklin</t>
  </si>
  <si>
    <t>Gregory Johnston</t>
  </si>
  <si>
    <t>Emily Bishop</t>
  </si>
  <si>
    <t>Harold Young</t>
  </si>
  <si>
    <t>William Berry</t>
  </si>
  <si>
    <t>Johnny Gray</t>
  </si>
  <si>
    <t>Aaron Stephens</t>
  </si>
  <si>
    <t>Phillip Mcdonald</t>
  </si>
  <si>
    <t>Frank Howell</t>
  </si>
  <si>
    <t>Dennis Palmer</t>
  </si>
  <si>
    <t>Jessica King</t>
  </si>
  <si>
    <t>Mark Ward</t>
  </si>
  <si>
    <t>Daniel Johnson</t>
  </si>
  <si>
    <t>Mary Peters</t>
  </si>
  <si>
    <t>Terry Hayes</t>
  </si>
  <si>
    <t>Walter Parker</t>
  </si>
  <si>
    <t>Charles Rose</t>
  </si>
  <si>
    <t>Ralph Chapman</t>
  </si>
  <si>
    <t>Walter Carr</t>
  </si>
  <si>
    <t>Donna Meyer</t>
  </si>
  <si>
    <t>Sean Fernandez</t>
  </si>
  <si>
    <t>Andrew Long</t>
  </si>
  <si>
    <t>Karen Ray</t>
  </si>
  <si>
    <t>Jack White</t>
  </si>
  <si>
    <t>Eric Castillo</t>
  </si>
  <si>
    <t>Gary Griffin</t>
  </si>
  <si>
    <t>Anthony Murray</t>
  </si>
  <si>
    <t>Joshua Webb</t>
  </si>
  <si>
    <t>Jose Jacobs</t>
  </si>
  <si>
    <t>Ernest Gomez</t>
  </si>
  <si>
    <t>Walter Banks</t>
  </si>
  <si>
    <t>Joseph Bradley</t>
  </si>
  <si>
    <t>Douglas Gilbert</t>
  </si>
  <si>
    <t>Patricia Elliott</t>
  </si>
  <si>
    <t>Joseph Butler</t>
  </si>
  <si>
    <t>Dennis Baker</t>
  </si>
  <si>
    <t>Jeffrey Morgan</t>
  </si>
  <si>
    <t>Kaduna</t>
  </si>
  <si>
    <t>Jose Stewart</t>
  </si>
  <si>
    <t>Joe Henderson</t>
  </si>
  <si>
    <t>Roy Hughes</t>
  </si>
  <si>
    <t>Jimmy Palmer</t>
  </si>
  <si>
    <t>Matthew Gonzalez</t>
  </si>
  <si>
    <t>Annie Knight</t>
  </si>
  <si>
    <t>Lori Hernandez</t>
  </si>
  <si>
    <t>Benjamin Freeman</t>
  </si>
  <si>
    <t>Katherine Oliver</t>
  </si>
  <si>
    <t>Diana Wilson</t>
  </si>
  <si>
    <t>Carlos Black</t>
  </si>
  <si>
    <t>Russell Thompson</t>
  </si>
  <si>
    <t>Douglas Vasquez</t>
  </si>
  <si>
    <t>Ronald Fernandez</t>
  </si>
  <si>
    <t>Antonio Matthews</t>
  </si>
  <si>
    <t>Ashley Burns</t>
  </si>
  <si>
    <t>Ralph Garcia</t>
  </si>
  <si>
    <t>Brian Morgan</t>
  </si>
  <si>
    <t>Evelyn Murray</t>
  </si>
  <si>
    <t>Donald White</t>
  </si>
  <si>
    <t>Philip Bryant</t>
  </si>
  <si>
    <t>Benjamin Price</t>
  </si>
  <si>
    <t>Peter Reid</t>
  </si>
  <si>
    <t>Kathy Gilbert</t>
  </si>
  <si>
    <t>Stephen Kim</t>
  </si>
  <si>
    <t>Sandra Austin</t>
  </si>
  <si>
    <t>Mark Nelson</t>
  </si>
  <si>
    <t>Arthur Duncan</t>
  </si>
  <si>
    <t>Ruby Russell</t>
  </si>
  <si>
    <t>Jack Morrison</t>
  </si>
  <si>
    <t>Carolyn Alexander</t>
  </si>
  <si>
    <t>Mark Richards</t>
  </si>
  <si>
    <t>Louise Olson</t>
  </si>
  <si>
    <t>Chris Barnes</t>
  </si>
  <si>
    <t>Wayne Stephens</t>
  </si>
  <si>
    <t>Mark Rose</t>
  </si>
  <si>
    <t>Eric Thompson</t>
  </si>
  <si>
    <t>Howard Clark</t>
  </si>
  <si>
    <t>Timothy Holmes</t>
  </si>
  <si>
    <t>Keith Ray</t>
  </si>
  <si>
    <t>Irene Willis</t>
  </si>
  <si>
    <t>Ruby Butler</t>
  </si>
  <si>
    <t>Ashley Robertson</t>
  </si>
  <si>
    <t>Marilyn Coleman</t>
  </si>
  <si>
    <t>Ronald Larson</t>
  </si>
  <si>
    <t>Frank Turner</t>
  </si>
  <si>
    <t>Timothy Dixon</t>
  </si>
  <si>
    <t>Samuel Thompson</t>
  </si>
  <si>
    <t>Clarence Butler</t>
  </si>
  <si>
    <t>Ruth Hughes</t>
  </si>
  <si>
    <t>Doris Griffin</t>
  </si>
  <si>
    <t>Albert Fox</t>
  </si>
  <si>
    <t>Aaron Palmer</t>
  </si>
  <si>
    <t>Philip Fuller</t>
  </si>
  <si>
    <t>Jeffrey Fuller</t>
  </si>
  <si>
    <t>Russell Wagner</t>
  </si>
  <si>
    <t>Craig Baker</t>
  </si>
  <si>
    <t>Kelly Evans</t>
  </si>
  <si>
    <t>Bobby Wright</t>
  </si>
  <si>
    <t>Craig Ryan</t>
  </si>
  <si>
    <t>Cynthia Jacobs</t>
  </si>
  <si>
    <t>Programmer Analyst III</t>
  </si>
  <si>
    <t>George Watkins</t>
  </si>
  <si>
    <t>Michelle Morales</t>
  </si>
  <si>
    <t>Russell Watkins</t>
  </si>
  <si>
    <t>Jeremy Freeman</t>
  </si>
  <si>
    <t>Roy Young</t>
  </si>
  <si>
    <t>Raymond Palmer</t>
  </si>
  <si>
    <t>Samuel Hicks</t>
  </si>
  <si>
    <t>Norma Knight</t>
  </si>
  <si>
    <t>Rebecca Williams</t>
  </si>
  <si>
    <t>Michael Harris</t>
  </si>
  <si>
    <t>Amy Sullivan</t>
  </si>
  <si>
    <t>Cheryl Duncan</t>
  </si>
  <si>
    <t>Patrick Payne</t>
  </si>
  <si>
    <t>Robin Hudson</t>
  </si>
  <si>
    <t>Christine Dixon</t>
  </si>
  <si>
    <t>Phillip Gonzales</t>
  </si>
  <si>
    <t>Larry Austin</t>
  </si>
  <si>
    <t>Jack Griffin</t>
  </si>
  <si>
    <t>Anambra</t>
  </si>
  <si>
    <t>Emily Ruiz</t>
  </si>
  <si>
    <t>Anne Richards</t>
  </si>
  <si>
    <t>Ruth Sims</t>
  </si>
  <si>
    <t>Kevin Medina</t>
  </si>
  <si>
    <t>Carlos Watkins</t>
  </si>
  <si>
    <t>Chris Walker</t>
  </si>
  <si>
    <t>Catherine Garrett</t>
  </si>
  <si>
    <t>Nicholas Gonzales</t>
  </si>
  <si>
    <t>Diana Ross</t>
  </si>
  <si>
    <t>Jeffrey Edwards</t>
  </si>
  <si>
    <t>Jose Sanders</t>
  </si>
  <si>
    <t>Benjamin Gonzales</t>
  </si>
  <si>
    <t>Mildred Young</t>
  </si>
  <si>
    <t>Anna Holmes</t>
  </si>
  <si>
    <t>Christine Graham</t>
  </si>
  <si>
    <t>Jason Green</t>
  </si>
  <si>
    <t>Margaret Sullivan</t>
  </si>
  <si>
    <t>Ashley Howell</t>
  </si>
  <si>
    <t>Anthony Howard</t>
  </si>
  <si>
    <t>Angela Green</t>
  </si>
  <si>
    <t>Earl Alexander</t>
  </si>
  <si>
    <t>Robin Watkins</t>
  </si>
  <si>
    <t>Jerry Morrison</t>
  </si>
  <si>
    <t>Adam Nichols</t>
  </si>
  <si>
    <t>Joseph Burton</t>
  </si>
  <si>
    <t>Jimmy Willis</t>
  </si>
  <si>
    <t>Chris Reyes</t>
  </si>
  <si>
    <t>Norma Stone</t>
  </si>
  <si>
    <t>Jose West</t>
  </si>
  <si>
    <t>Joe Knight</t>
  </si>
  <si>
    <t>Bruce Vasquez</t>
  </si>
  <si>
    <t>Jack Allen</t>
  </si>
  <si>
    <t>Arthur Arnold</t>
  </si>
  <si>
    <t>Eric Ward</t>
  </si>
  <si>
    <t>Eric Davis</t>
  </si>
  <si>
    <t>Virginia Scott</t>
  </si>
  <si>
    <t>Bonnie Romero</t>
  </si>
  <si>
    <t>Walter Mccoy</t>
  </si>
  <si>
    <t>David Russell</t>
  </si>
  <si>
    <t>Annie Powell</t>
  </si>
  <si>
    <t>Antonio Arnold</t>
  </si>
  <si>
    <t>Jean Crawford</t>
  </si>
  <si>
    <t>Billy Schmidt</t>
  </si>
  <si>
    <t>Tammy Kennedy</t>
  </si>
  <si>
    <t>Brandon Little</t>
  </si>
  <si>
    <t>Laura Taylor</t>
  </si>
  <si>
    <t>Shawn Dean</t>
  </si>
  <si>
    <t>Andrea Anderson</t>
  </si>
  <si>
    <t>Walter Andrews</t>
  </si>
  <si>
    <t>Anthony Parker</t>
  </si>
  <si>
    <t>Andrew Collins</t>
  </si>
  <si>
    <t>Christopher Sanchez</t>
  </si>
  <si>
    <t>Jean Stevens</t>
  </si>
  <si>
    <t>Thomas Dean</t>
  </si>
  <si>
    <t>Scott Johnson</t>
  </si>
  <si>
    <t>John Carr</t>
  </si>
  <si>
    <t>Patricia Mitchell</t>
  </si>
  <si>
    <t>Lori Oliver</t>
  </si>
  <si>
    <t>Todd Peters</t>
  </si>
  <si>
    <t>Edward Taylor</t>
  </si>
  <si>
    <t>Barbara Rice</t>
  </si>
  <si>
    <t>Sean Chavez</t>
  </si>
  <si>
    <t>Timothy Washington</t>
  </si>
  <si>
    <t>Billy Ford</t>
  </si>
  <si>
    <t>Anna Henry</t>
  </si>
  <si>
    <t>Irene Wood</t>
  </si>
  <si>
    <t>Antonio Owens</t>
  </si>
  <si>
    <t>Martin Morrison</t>
  </si>
  <si>
    <t>Christine Butler</t>
  </si>
  <si>
    <t>Bobby Mitchell</t>
  </si>
  <si>
    <t>Ryan Gray</t>
  </si>
  <si>
    <t>Terry Lee</t>
  </si>
  <si>
    <t>Timothy Larson</t>
  </si>
  <si>
    <t>Katherine Howell</t>
  </si>
  <si>
    <t>Justin Spencer</t>
  </si>
  <si>
    <t>Sarah Nichols</t>
  </si>
  <si>
    <t>Marie Burns</t>
  </si>
  <si>
    <t>Patrick Sims</t>
  </si>
  <si>
    <t>Kwara</t>
  </si>
  <si>
    <t>Martin Marshall</t>
  </si>
  <si>
    <t>Kano</t>
  </si>
  <si>
    <t>Julie Fox</t>
  </si>
  <si>
    <t>Adamawa</t>
  </si>
  <si>
    <t>Brian Richardson</t>
  </si>
  <si>
    <t>Delta</t>
  </si>
  <si>
    <t>Andrew Gray</t>
  </si>
  <si>
    <t>Sokoto</t>
  </si>
  <si>
    <t>Jeffrey Black</t>
  </si>
  <si>
    <t>Abia</t>
  </si>
  <si>
    <t>Arthur Mitchell</t>
  </si>
  <si>
    <t>Keith Gordon</t>
  </si>
  <si>
    <t>Donald Allen</t>
  </si>
  <si>
    <t>River</t>
  </si>
  <si>
    <t>Raymond Williams</t>
  </si>
  <si>
    <t>Edo</t>
  </si>
  <si>
    <t>Eugene Henderson</t>
  </si>
  <si>
    <t>Donna Hayes</t>
  </si>
  <si>
    <t>Bayelsa</t>
  </si>
  <si>
    <t>Eugene Myers</t>
  </si>
  <si>
    <t>Kogi</t>
  </si>
  <si>
    <t>Bruce Hicks</t>
  </si>
  <si>
    <t>Ogun</t>
  </si>
  <si>
    <t>Richard Grant</t>
  </si>
  <si>
    <t>Juan Howell</t>
  </si>
  <si>
    <t>Cross River</t>
  </si>
  <si>
    <t>Mark Owens</t>
  </si>
  <si>
    <t>Helen Jenkins</t>
  </si>
  <si>
    <t>Plateau</t>
  </si>
  <si>
    <t>Diane Riley</t>
  </si>
  <si>
    <t>Annie Dunn</t>
  </si>
  <si>
    <t>Peter Foster</t>
  </si>
  <si>
    <t>Ann Stephens</t>
  </si>
  <si>
    <t>John Flores</t>
  </si>
  <si>
    <t>Catherine Robinson</t>
  </si>
  <si>
    <t>Chris Hunter</t>
  </si>
  <si>
    <t>Carolyn Hunt</t>
  </si>
  <si>
    <t>Ronald Payne</t>
  </si>
  <si>
    <t>Benue</t>
  </si>
  <si>
    <t>Susan Thompson</t>
  </si>
  <si>
    <t>Craig Morgan</t>
  </si>
  <si>
    <t>Daniel Burke</t>
  </si>
  <si>
    <t>Shawn Lane</t>
  </si>
  <si>
    <t>Karen White</t>
  </si>
  <si>
    <t>Charles Thompson</t>
  </si>
  <si>
    <t>John Bennett</t>
  </si>
  <si>
    <t>Diane Fuller</t>
  </si>
  <si>
    <t>Stephen Bennett</t>
  </si>
  <si>
    <t>Barbara Smith</t>
  </si>
  <si>
    <t>Ryan Weaver</t>
  </si>
  <si>
    <t>Nicholas Payne</t>
  </si>
  <si>
    <t>Earl Ramos</t>
  </si>
  <si>
    <t>Margaret Rivera</t>
  </si>
  <si>
    <t>Julie Burton</t>
  </si>
  <si>
    <t>Anthony Campbell</t>
  </si>
  <si>
    <t>Jennifer Butler</t>
  </si>
  <si>
    <t>Shawn Fields</t>
  </si>
  <si>
    <t>Pamela Bailey</t>
  </si>
  <si>
    <t>Heather Mendoza</t>
  </si>
  <si>
    <t>Jesse Cox</t>
  </si>
  <si>
    <t>Cynthia Gibson</t>
  </si>
  <si>
    <t>Mary Fowler</t>
  </si>
  <si>
    <t>Enugu</t>
  </si>
  <si>
    <t>John Murray</t>
  </si>
  <si>
    <t>Harold Crawford</t>
  </si>
  <si>
    <t>Jonathan Larson</t>
  </si>
  <si>
    <t>Irene Parker</t>
  </si>
  <si>
    <t>Steven Welch</t>
  </si>
  <si>
    <t>Fred Cook</t>
  </si>
  <si>
    <t>Richard Armstrong</t>
  </si>
  <si>
    <t>Philip Hansen</t>
  </si>
  <si>
    <t>Maria Larson</t>
  </si>
  <si>
    <t>Clarence Chavez</t>
  </si>
  <si>
    <t>Douglas Washington</t>
  </si>
  <si>
    <t>Rebecca Murray</t>
  </si>
  <si>
    <t>Anna Wilson</t>
  </si>
  <si>
    <t>Robert Foster</t>
  </si>
  <si>
    <t>Henry Stanley</t>
  </si>
  <si>
    <t>Lois Foster</t>
  </si>
  <si>
    <t>Anne Hunter</t>
  </si>
  <si>
    <t>Rebecca Bowman</t>
  </si>
  <si>
    <t>Linda Long</t>
  </si>
  <si>
    <t>Carolyn Wilson</t>
  </si>
  <si>
    <t>Bruce Ford</t>
  </si>
  <si>
    <t>Jesse Murphy</t>
  </si>
  <si>
    <t>Anthony Anderson</t>
  </si>
  <si>
    <t>Donald Fields</t>
  </si>
  <si>
    <t>Ashley Coleman</t>
  </si>
  <si>
    <t>Anne Garcia</t>
  </si>
  <si>
    <t>Adam Murphy</t>
  </si>
  <si>
    <t>Joshua Walker</t>
  </si>
  <si>
    <t>Aaron Gray</t>
  </si>
  <si>
    <t>Jack Spencer</t>
  </si>
  <si>
    <t>Chris Gutierrez</t>
  </si>
  <si>
    <t>Adam Spencer</t>
  </si>
  <si>
    <t>Virginia Allen</t>
  </si>
  <si>
    <t>Carl Thompson</t>
  </si>
  <si>
    <t>Victor Jenkins</t>
  </si>
  <si>
    <t>Annie West</t>
  </si>
  <si>
    <t>Karen Bradley</t>
  </si>
  <si>
    <t>Carolyn Tucker</t>
  </si>
  <si>
    <t>Annie Reyes</t>
  </si>
  <si>
    <t>Jeffrey Hunt</t>
  </si>
  <si>
    <t>Michael Little</t>
  </si>
  <si>
    <t>Jose Stanley</t>
  </si>
  <si>
    <t>Keith Smith</t>
  </si>
  <si>
    <t>Mildred Greene</t>
  </si>
  <si>
    <t>Sean Larson</t>
  </si>
  <si>
    <t>Richard Henry</t>
  </si>
  <si>
    <t>Lisa Johnston</t>
  </si>
  <si>
    <t>Computer Systems Analyst I</t>
  </si>
  <si>
    <t>Joshua Green</t>
  </si>
  <si>
    <t>Steve Price</t>
  </si>
  <si>
    <t>Jerry Mitchell</t>
  </si>
  <si>
    <t>Sharon Warren</t>
  </si>
  <si>
    <t>Lois Oliver</t>
  </si>
  <si>
    <t>Sharon Lee</t>
  </si>
  <si>
    <t>Rebecca Hamilton</t>
  </si>
  <si>
    <t>Gerald Owens</t>
  </si>
  <si>
    <t>Mary Austin</t>
  </si>
  <si>
    <t>Beverly Griffin</t>
  </si>
  <si>
    <t>Jack Sanchez</t>
  </si>
  <si>
    <t>Robin Moore</t>
  </si>
  <si>
    <t>Dorothy Reyes</t>
  </si>
  <si>
    <t>Jacqueline Moreno</t>
  </si>
  <si>
    <t>Craig Hall</t>
  </si>
  <si>
    <t>Kenneth Clark</t>
  </si>
  <si>
    <t>Martin Baker</t>
  </si>
  <si>
    <t>Jesse Lane</t>
  </si>
  <si>
    <t>Emily Stewart</t>
  </si>
  <si>
    <t>William Griffin</t>
  </si>
  <si>
    <t>Terry Graham</t>
  </si>
  <si>
    <t>Phillip Morales</t>
  </si>
  <si>
    <t>Heather Palmer</t>
  </si>
  <si>
    <t>Albert Adams</t>
  </si>
  <si>
    <t>Frank Ramirez</t>
  </si>
  <si>
    <t>Carl Webb</t>
  </si>
  <si>
    <t>Ann Hill</t>
  </si>
  <si>
    <t>Clarence Sullivan</t>
  </si>
  <si>
    <t>Wanda Wagner</t>
  </si>
  <si>
    <t>Gary Mccoy</t>
  </si>
  <si>
    <t>Jose Anderson</t>
  </si>
  <si>
    <t>Adam Simpson</t>
  </si>
  <si>
    <t>Joan Ortiz</t>
  </si>
  <si>
    <t>Anna West</t>
  </si>
  <si>
    <t>Bruce Peterson</t>
  </si>
  <si>
    <t>Anne Johnston</t>
  </si>
  <si>
    <t>Scott Hudson</t>
  </si>
  <si>
    <t>Louis Brooks</t>
  </si>
  <si>
    <t>Willie Greene</t>
  </si>
  <si>
    <t>Juan Evans</t>
  </si>
  <si>
    <t>Robert Sims</t>
  </si>
  <si>
    <t>Jonathan Gonzales</t>
  </si>
  <si>
    <t>Irene Reynolds</t>
  </si>
  <si>
    <t>Lisa Miller</t>
  </si>
  <si>
    <t>Automation Specialist I</t>
  </si>
  <si>
    <t>Jeffrey Campbell</t>
  </si>
  <si>
    <t>Howard Reed</t>
  </si>
  <si>
    <t>Norma Little</t>
  </si>
  <si>
    <t>Joe Wells</t>
  </si>
  <si>
    <t>Terry Tucker</t>
  </si>
  <si>
    <t>Craig Myers</t>
  </si>
  <si>
    <t>John Cruz</t>
  </si>
  <si>
    <t>Christine Bell</t>
  </si>
  <si>
    <t>Frank Bennett</t>
  </si>
  <si>
    <t>Louis Harper</t>
  </si>
  <si>
    <t>Cheryl Stewart</t>
  </si>
  <si>
    <t>Edward Gordon</t>
  </si>
  <si>
    <t>Roy Snyder</t>
  </si>
  <si>
    <t>Norma Washington</t>
  </si>
  <si>
    <t>Howard Coleman</t>
  </si>
  <si>
    <t>Paul Cruz</t>
  </si>
  <si>
    <t>Eugene Jordan</t>
  </si>
  <si>
    <t>Larry Mcdonald</t>
  </si>
  <si>
    <t>Diane James</t>
  </si>
  <si>
    <t>Brian Kelley</t>
  </si>
  <si>
    <t>Albert George</t>
  </si>
  <si>
    <t>John Coleman</t>
  </si>
  <si>
    <t>Susan Dixon</t>
  </si>
  <si>
    <t>Lisa Carroll</t>
  </si>
  <si>
    <t>Howard White</t>
  </si>
  <si>
    <t>Sara Daniels</t>
  </si>
  <si>
    <t>Randy Garrett</t>
  </si>
  <si>
    <t>Irene Barnes</t>
  </si>
  <si>
    <t>Jean Richards</t>
  </si>
  <si>
    <t>Maria Clark</t>
  </si>
  <si>
    <t>Terry Diaz</t>
  </si>
  <si>
    <t>William Hernandez</t>
  </si>
  <si>
    <t>Donna Hamilton</t>
  </si>
  <si>
    <t>Karen Thomas</t>
  </si>
  <si>
    <t>Lawrence Watkins</t>
  </si>
  <si>
    <t>Tina Smith</t>
  </si>
  <si>
    <t>Larry Baker</t>
  </si>
  <si>
    <t>Samuel Gilbert</t>
  </si>
  <si>
    <t>Randy Wheeler</t>
  </si>
  <si>
    <t>Theresa Crawford</t>
  </si>
  <si>
    <t>Ralph Campbell</t>
  </si>
  <si>
    <t>Sean Peters</t>
  </si>
  <si>
    <t>Jonathan Rodriguez</t>
  </si>
  <si>
    <t>Andrea Freeman</t>
  </si>
  <si>
    <t>Rebecca Harper</t>
  </si>
  <si>
    <t>Philip Cunningham</t>
  </si>
  <si>
    <t>Philip Robinson</t>
  </si>
  <si>
    <t>Jeremy Sullivan</t>
  </si>
  <si>
    <t>Anne Hill</t>
  </si>
  <si>
    <t>Elizabeth Lane</t>
  </si>
  <si>
    <t>Samuel Boyd</t>
  </si>
  <si>
    <t>Janet Gordon</t>
  </si>
  <si>
    <t>Kenneth Myers</t>
  </si>
  <si>
    <t>Gloria Carpenter</t>
  </si>
  <si>
    <t>Steve Hill</t>
  </si>
  <si>
    <t>Roger Spencer</t>
  </si>
  <si>
    <t>Kevin Perkins</t>
  </si>
  <si>
    <t>Tina Gutierrez</t>
  </si>
  <si>
    <t>Roy Armstrong</t>
  </si>
  <si>
    <t>Johnny Torres</t>
  </si>
  <si>
    <t>Joan Montgomery</t>
  </si>
  <si>
    <t>Timothy Wheeler</t>
  </si>
  <si>
    <t>Jonathan Bryant</t>
  </si>
  <si>
    <t>Emily Bryant</t>
  </si>
  <si>
    <t>Earl Carter</t>
  </si>
  <si>
    <t>Patricia Hudson</t>
  </si>
  <si>
    <t>Timothy Diaz</t>
  </si>
  <si>
    <t>Rebecca Simmons</t>
  </si>
  <si>
    <t>Charles Cole</t>
  </si>
  <si>
    <t>Lawrence Evans</t>
  </si>
  <si>
    <t>Lawrence Perry</t>
  </si>
  <si>
    <t>Shawn Rice</t>
  </si>
  <si>
    <t>Sean Diaz</t>
  </si>
  <si>
    <t>Peter Fernandez</t>
  </si>
  <si>
    <t>Annie Lewis</t>
  </si>
  <si>
    <t>Paula Ross</t>
  </si>
  <si>
    <t>Helen Brooks</t>
  </si>
  <si>
    <t>Angela Ramos</t>
  </si>
  <si>
    <t>Lillian Harris</t>
  </si>
  <si>
    <t>Patrick Howard</t>
  </si>
  <si>
    <t>Nicholas Rodriguez</t>
  </si>
  <si>
    <t>Jerry Burton</t>
  </si>
  <si>
    <t>Paul Welch</t>
  </si>
  <si>
    <t>Heather Nguyen</t>
  </si>
  <si>
    <t>Philip Williamson</t>
  </si>
  <si>
    <t>Terry Harrison</t>
  </si>
  <si>
    <t>George Jones</t>
  </si>
  <si>
    <t>Justin Rice</t>
  </si>
  <si>
    <t>Frank Owens</t>
  </si>
  <si>
    <t>Thomas Peters</t>
  </si>
  <si>
    <t>Andrea Spencer</t>
  </si>
  <si>
    <t>Mark Long</t>
  </si>
  <si>
    <t>Philip Watkins</t>
  </si>
  <si>
    <t>Louis Ramirez</t>
  </si>
  <si>
    <t>Craig Wagner</t>
  </si>
  <si>
    <t>Frank Moreno</t>
  </si>
  <si>
    <t>Sara Day</t>
  </si>
  <si>
    <t>Henry Mills</t>
  </si>
  <si>
    <t>Eugene Fuller</t>
  </si>
  <si>
    <t>Robert Powell</t>
  </si>
  <si>
    <t>Justin Long</t>
  </si>
  <si>
    <t>Judith Day</t>
  </si>
  <si>
    <t>John Howell</t>
  </si>
  <si>
    <t>Nicole Hayes</t>
  </si>
  <si>
    <t>Mary Young</t>
  </si>
  <si>
    <t>Clarence Foster</t>
  </si>
  <si>
    <t>Matthew Garza</t>
  </si>
  <si>
    <t>Brandon Reid</t>
  </si>
  <si>
    <t>Paul Perry</t>
  </si>
  <si>
    <t>Wayne Johnston</t>
  </si>
  <si>
    <t>Jack Rodriguez</t>
  </si>
  <si>
    <t>Ann Fernandez</t>
  </si>
  <si>
    <t>Benjamin Crawford</t>
  </si>
  <si>
    <t>Jeffrey Martin</t>
  </si>
  <si>
    <t>Christine Mason</t>
  </si>
  <si>
    <t>Gregory Jackson</t>
  </si>
  <si>
    <t>Donna Frazier</t>
  </si>
  <si>
    <t>Jonathan Harper</t>
  </si>
  <si>
    <t>Kevin Cunningham</t>
  </si>
  <si>
    <t>Julie Stanley</t>
  </si>
  <si>
    <t>Brandon George</t>
  </si>
  <si>
    <t>Jimmy Berry</t>
  </si>
  <si>
    <t>Jack Willis</t>
  </si>
  <si>
    <t>Harold Butler</t>
  </si>
  <si>
    <t>George Simmons</t>
  </si>
  <si>
    <t>Louise Morrison</t>
  </si>
  <si>
    <t>Daniel Gomez</t>
  </si>
  <si>
    <t>Cheryl Clark</t>
  </si>
  <si>
    <t>Todd Miller</t>
  </si>
  <si>
    <t>Amanda Diaz</t>
  </si>
  <si>
    <t>Craig Hudson</t>
  </si>
  <si>
    <t>Carlos Marshall</t>
  </si>
  <si>
    <t>Bobby Brooks</t>
  </si>
  <si>
    <t>Martin Snyder</t>
  </si>
  <si>
    <t>Roy West</t>
  </si>
  <si>
    <t>Jason Garcia</t>
  </si>
  <si>
    <t>Wanda Gonzales</t>
  </si>
  <si>
    <t>William Long</t>
  </si>
  <si>
    <t>Carlos Kelly</t>
  </si>
  <si>
    <t>Wanda Murray</t>
  </si>
  <si>
    <t>Scott Wells</t>
  </si>
  <si>
    <t>Anna Warren</t>
  </si>
  <si>
    <t>Craig James</t>
  </si>
  <si>
    <t>Anthony Wagner</t>
  </si>
  <si>
    <t>Chris Ross</t>
  </si>
  <si>
    <t>George George</t>
  </si>
  <si>
    <t>Stephen Perkins</t>
  </si>
  <si>
    <t>Mary Jenkins</t>
  </si>
  <si>
    <t>Heather Ryan</t>
  </si>
  <si>
    <t>Russell Holmes</t>
  </si>
  <si>
    <t>Tammy Kim</t>
  </si>
  <si>
    <t>Roger Greene</t>
  </si>
  <si>
    <t>Justin Moore</t>
  </si>
  <si>
    <t>Thomas Ortiz</t>
  </si>
  <si>
    <t>Brandon Nelson</t>
  </si>
  <si>
    <t>Jason Freeman</t>
  </si>
  <si>
    <t>Earl Powell</t>
  </si>
  <si>
    <t>Mary Price</t>
  </si>
  <si>
    <t>Rebecca Walker</t>
  </si>
  <si>
    <t>Harold Knight</t>
  </si>
  <si>
    <t>Jose Peters</t>
  </si>
  <si>
    <t>Jennifer Fisher</t>
  </si>
  <si>
    <t>Peter Riley</t>
  </si>
  <si>
    <t>Eric Harrison</t>
  </si>
  <si>
    <t>Steven Miller</t>
  </si>
  <si>
    <t>Randy Watson</t>
  </si>
  <si>
    <t>Joshua Castillo</t>
  </si>
  <si>
    <t>Michelle Rose</t>
  </si>
  <si>
    <t>Kelly Sullivan</t>
  </si>
  <si>
    <t>Ryan Perry</t>
  </si>
  <si>
    <t>Betty Davis</t>
  </si>
  <si>
    <t>Angela Williams</t>
  </si>
  <si>
    <t>Carl Ross</t>
  </si>
  <si>
    <t>Samuel Jackson</t>
  </si>
  <si>
    <t>Jeffrey Wagner</t>
  </si>
  <si>
    <t>Virginia Garza</t>
  </si>
  <si>
    <t>Harry Walker</t>
  </si>
  <si>
    <t>Harry Thomas</t>
  </si>
  <si>
    <t>Michelle Anderson</t>
  </si>
  <si>
    <t>Rebecca Snyder</t>
  </si>
  <si>
    <t>Daniel Thompson</t>
  </si>
  <si>
    <t>Susan Webb</t>
  </si>
  <si>
    <t>Howard Larson</t>
  </si>
  <si>
    <t>Clarence Carr</t>
  </si>
  <si>
    <t>Frank Alvarez</t>
  </si>
  <si>
    <t>Pamela Oliver</t>
  </si>
  <si>
    <t>Diane Mccoy</t>
  </si>
  <si>
    <t>Jessica Thompson</t>
  </si>
  <si>
    <t>Scott Hughes</t>
  </si>
  <si>
    <t>Anne Johnson</t>
  </si>
  <si>
    <t>Heather Perez</t>
  </si>
  <si>
    <t>Lillian Garrett</t>
  </si>
  <si>
    <t>Lisa Wells</t>
  </si>
  <si>
    <t>Harold Hart</t>
  </si>
  <si>
    <t>Richard Edwards</t>
  </si>
  <si>
    <t>Martha Jenkins</t>
  </si>
  <si>
    <t>Billy Evans</t>
  </si>
  <si>
    <t>Ruby Davis</t>
  </si>
  <si>
    <t>Ruth Flores</t>
  </si>
  <si>
    <t>Steve Coleman</t>
  </si>
  <si>
    <t>Teresa Ryan</t>
  </si>
  <si>
    <t>Jesse Matthews</t>
  </si>
  <si>
    <t>Joe Harper</t>
  </si>
  <si>
    <t>Charles Hicks</t>
  </si>
  <si>
    <t>Ernest Sims</t>
  </si>
  <si>
    <t>Samuel Riley</t>
  </si>
  <si>
    <t>Jeffrey Ramirez</t>
  </si>
  <si>
    <t>Teresa Nelson</t>
  </si>
  <si>
    <t>Jesse Ferguson</t>
  </si>
  <si>
    <t>Daniel Ray</t>
  </si>
  <si>
    <t>David Stevens</t>
  </si>
  <si>
    <t>Debra Moreno</t>
  </si>
  <si>
    <t>Eugene Sanchez</t>
  </si>
  <si>
    <t>Brandon Shaw</t>
  </si>
  <si>
    <t>Victor Ryan</t>
  </si>
  <si>
    <t>Carol Collins</t>
  </si>
  <si>
    <t>Gary King</t>
  </si>
  <si>
    <t>Brian Garza</t>
  </si>
  <si>
    <t>Nicole Scott</t>
  </si>
  <si>
    <t>Michael Sims</t>
  </si>
  <si>
    <t>Irene Thomas</t>
  </si>
  <si>
    <t>Terry Bennett</t>
  </si>
  <si>
    <t>Anthony Moore</t>
  </si>
  <si>
    <t>Scott Patterson</t>
  </si>
  <si>
    <t>Frances Hunt</t>
  </si>
  <si>
    <t>Joe Carroll</t>
  </si>
  <si>
    <t>Fred Fernandez</t>
  </si>
  <si>
    <t>Ann Harper</t>
  </si>
  <si>
    <t>Richard Matthews</t>
  </si>
  <si>
    <t>Phillip Howell</t>
  </si>
  <si>
    <t>Anna Bennett</t>
  </si>
  <si>
    <t>Mary Johnston</t>
  </si>
  <si>
    <t>Lawrence Mitchell</t>
  </si>
  <si>
    <t>Catherine Carter</t>
  </si>
  <si>
    <t>Donald Hanson</t>
  </si>
  <si>
    <t>Barbara Duncan</t>
  </si>
  <si>
    <t>Lisa Marshall</t>
  </si>
  <si>
    <t>Jason Stone</t>
  </si>
  <si>
    <t>Jesse Perry</t>
  </si>
  <si>
    <t>Russell Gutierrez</t>
  </si>
  <si>
    <t>Kathleen Ford</t>
  </si>
  <si>
    <t>Barbara Riley</t>
  </si>
  <si>
    <t>Walter Arnold</t>
  </si>
  <si>
    <t>Stephanie Baker</t>
  </si>
  <si>
    <t>Jesse Daniels</t>
  </si>
  <si>
    <t>Randy Gardner</t>
  </si>
  <si>
    <t>Carlos Ryan</t>
  </si>
  <si>
    <t>Todd Mccoy</t>
  </si>
  <si>
    <t>Jack Watkins</t>
  </si>
  <si>
    <t>Amanda Myers</t>
  </si>
  <si>
    <t>Deborah Freeman</t>
  </si>
  <si>
    <t>Angela Lynch</t>
  </si>
  <si>
    <t>Larry Gibson</t>
  </si>
  <si>
    <t>Ann White</t>
  </si>
  <si>
    <t>Sean Weaver</t>
  </si>
  <si>
    <t>Carlos Cook</t>
  </si>
  <si>
    <t>Steven Alexander</t>
  </si>
  <si>
    <t>Roy Knight</t>
  </si>
  <si>
    <t>Chris Hall</t>
  </si>
  <si>
    <t>Alan Cole</t>
  </si>
  <si>
    <t>Clarence Price</t>
  </si>
  <si>
    <t>Anthony Ferguson</t>
  </si>
  <si>
    <t>Adam Thompson</t>
  </si>
  <si>
    <t>Mary Lynch</t>
  </si>
  <si>
    <t>Robert Washington</t>
  </si>
  <si>
    <t>Norma Hunter</t>
  </si>
  <si>
    <t>Stephen Carr</t>
  </si>
  <si>
    <t>Jerry Graham</t>
  </si>
  <si>
    <t>Jose Williamson</t>
  </si>
  <si>
    <t>Charles Martinez</t>
  </si>
  <si>
    <t>Gary Wheeler</t>
  </si>
  <si>
    <t>Robert Dixon</t>
  </si>
  <si>
    <t>Joshua Stephens</t>
  </si>
  <si>
    <t>Martin Jordan</t>
  </si>
  <si>
    <t>Martin Phillips</t>
  </si>
  <si>
    <t>Tammy Welch</t>
  </si>
  <si>
    <t>Mark Garza</t>
  </si>
  <si>
    <t>Joshua Wheeler</t>
  </si>
  <si>
    <t>Patricia George</t>
  </si>
  <si>
    <t>Brandon Fox</t>
  </si>
  <si>
    <t>Tina West</t>
  </si>
  <si>
    <t>Jennifer Tucker</t>
  </si>
  <si>
    <t>Lawrence Berry</t>
  </si>
  <si>
    <t>Mary Mills</t>
  </si>
  <si>
    <t>Terry Flores</t>
  </si>
  <si>
    <t>Charles Tucker</t>
  </si>
  <si>
    <t>Carlos Castillo</t>
  </si>
  <si>
    <t>Arthur Burns</t>
  </si>
  <si>
    <t>Antonio Hernandez</t>
  </si>
  <si>
    <t>Raymond Warren</t>
  </si>
  <si>
    <t>Richard Bishop</t>
  </si>
  <si>
    <t>Frank Daniels</t>
  </si>
  <si>
    <t>Linda Palmer</t>
  </si>
  <si>
    <t>Beverly Black</t>
  </si>
  <si>
    <t>Shawn Gardner</t>
  </si>
  <si>
    <t>Rose Cook</t>
  </si>
  <si>
    <t>Adam Cook</t>
  </si>
  <si>
    <t>Frank Walker</t>
  </si>
  <si>
    <t>Christopher Lewis</t>
  </si>
  <si>
    <t>Brian Payne</t>
  </si>
  <si>
    <t>Stephen Hamilton</t>
  </si>
  <si>
    <t>Roger Williams</t>
  </si>
  <si>
    <t>Judy Burton</t>
  </si>
  <si>
    <t>Roger Mitchell</t>
  </si>
  <si>
    <t>Joseph Burns</t>
  </si>
  <si>
    <t>Earl Weaver</t>
  </si>
  <si>
    <t>Marilyn Washington</t>
  </si>
  <si>
    <t>Raymond Mccoy</t>
  </si>
  <si>
    <t>Jeremy Bowman</t>
  </si>
  <si>
    <t>Sara Thompson</t>
  </si>
  <si>
    <t>Jeremy Alexander</t>
  </si>
  <si>
    <t>Teresa Campbell</t>
  </si>
  <si>
    <t>Willie Richards</t>
  </si>
  <si>
    <t>Gary Morgan</t>
  </si>
  <si>
    <t>Kathleen Scott</t>
  </si>
  <si>
    <t>Shawn Welch</t>
  </si>
  <si>
    <t>Brian Torres</t>
  </si>
  <si>
    <t>Willie Shaw</t>
  </si>
  <si>
    <t>Peter Adams</t>
  </si>
  <si>
    <t>Victor Nichols</t>
  </si>
  <si>
    <t>Joshua Frazier</t>
  </si>
  <si>
    <t>Heather Shaw</t>
  </si>
  <si>
    <t>Antonio Collins</t>
  </si>
  <si>
    <t>Bobby Adams</t>
  </si>
  <si>
    <t>Katherine Williams</t>
  </si>
  <si>
    <t>Maria Welch</t>
  </si>
  <si>
    <t>Russell Peterson</t>
  </si>
  <si>
    <t>Andrea Oliver</t>
  </si>
  <si>
    <t>Douglas Flores</t>
  </si>
  <si>
    <t>Lisa Owens</t>
  </si>
  <si>
    <t>Lawrence Medina</t>
  </si>
  <si>
    <t>Jose Fernandez</t>
  </si>
  <si>
    <t>Ernest Nguyen</t>
  </si>
  <si>
    <t>Carl Bailey</t>
  </si>
  <si>
    <t>John Chapman</t>
  </si>
  <si>
    <t>Norma Gibson</t>
  </si>
  <si>
    <t>Jeremy Fowler</t>
  </si>
  <si>
    <t>Carlos Miller</t>
  </si>
  <si>
    <t>Lawrence Rose</t>
  </si>
  <si>
    <t>Henry Chapman</t>
  </si>
  <si>
    <t>Terry Ray</t>
  </si>
  <si>
    <t>Johnny White</t>
  </si>
  <si>
    <t>Christina Perry</t>
  </si>
  <si>
    <t>Steven Kelly</t>
  </si>
  <si>
    <t>Maria Phillips</t>
  </si>
  <si>
    <t>Matthew James</t>
  </si>
  <si>
    <t>Juan Garza</t>
  </si>
  <si>
    <t>Ernest Knight</t>
  </si>
  <si>
    <t>Timothy Harrison</t>
  </si>
  <si>
    <t>Brian Stevens</t>
  </si>
  <si>
    <t>Eugene Castillo</t>
  </si>
  <si>
    <t>Christopher Roberts</t>
  </si>
  <si>
    <t>Roy George</t>
  </si>
  <si>
    <t>Alan Sims</t>
  </si>
  <si>
    <t>James Ross</t>
  </si>
  <si>
    <t>Gary Taylor</t>
  </si>
  <si>
    <t>Nicholas Griffin</t>
  </si>
  <si>
    <t>Marilyn Campbell</t>
  </si>
  <si>
    <t>Clarence Murray</t>
  </si>
  <si>
    <t>Carl Peterson</t>
  </si>
  <si>
    <t>Anna Welch</t>
  </si>
  <si>
    <t>Bobby Reed</t>
  </si>
  <si>
    <t>Howard Little</t>
  </si>
  <si>
    <t>Shawn Watkins</t>
  </si>
  <si>
    <t>Laura Lawrence</t>
  </si>
  <si>
    <t>Benjamin Ray</t>
  </si>
  <si>
    <t>Shawn Howell</t>
  </si>
  <si>
    <t>Frank Cole</t>
  </si>
  <si>
    <t>Albert Tucker</t>
  </si>
  <si>
    <t>Kenneth Walker</t>
  </si>
  <si>
    <t>David Jackson</t>
  </si>
  <si>
    <t>Mildred Mason</t>
  </si>
  <si>
    <t>Joseph Ray</t>
  </si>
  <si>
    <t>Patrick Edwards</t>
  </si>
  <si>
    <t>Timothy Johnston</t>
  </si>
  <si>
    <t>Steve Ross</t>
  </si>
  <si>
    <t>Carolyn Reid</t>
  </si>
  <si>
    <t>Jose Howell</t>
  </si>
  <si>
    <t>Beverly Armstrong</t>
  </si>
  <si>
    <t>Russell Fowler</t>
  </si>
  <si>
    <t>Cheryl Garrett</t>
  </si>
  <si>
    <t>Irene Rogers</t>
  </si>
  <si>
    <t>Jane Freeman</t>
  </si>
  <si>
    <t>Pamela Nichols</t>
  </si>
  <si>
    <t>Benjamin Boyd</t>
  </si>
  <si>
    <t>Carlos Griffin</t>
  </si>
  <si>
    <t>Louis Hall</t>
  </si>
  <si>
    <t>Randy Simpson</t>
  </si>
  <si>
    <t>Samuel Matthews</t>
  </si>
  <si>
    <t>Kenneth Freeman</t>
  </si>
  <si>
    <t>Phyllis Payne</t>
  </si>
  <si>
    <t>Sean Palmer</t>
  </si>
  <si>
    <t>Virginia Greene</t>
  </si>
  <si>
    <t>Alice Watson</t>
  </si>
  <si>
    <t>Rose Holmes</t>
  </si>
  <si>
    <t>Judith Dixon</t>
  </si>
  <si>
    <t>Mark Lawrence</t>
  </si>
  <si>
    <t>Charles Andrews</t>
  </si>
  <si>
    <t>Lisa Alexander</t>
  </si>
  <si>
    <t>Carlos Howard</t>
  </si>
  <si>
    <t>Annie Lee</t>
  </si>
  <si>
    <t>Justin Lynch</t>
  </si>
  <si>
    <t>Russell Gray</t>
  </si>
  <si>
    <t>Eugene Berry</t>
  </si>
  <si>
    <t>Margaret Carroll</t>
  </si>
  <si>
    <t>Rose Garza</t>
  </si>
  <si>
    <t>Benjamin Wheeler</t>
  </si>
  <si>
    <t>Ashley Griffin</t>
  </si>
  <si>
    <t>Larry Bowman</t>
  </si>
  <si>
    <t>Paul Wagner</t>
  </si>
  <si>
    <t>Jack Kelly</t>
  </si>
  <si>
    <t>Debra Nichols</t>
  </si>
  <si>
    <t>Stephen Watkins</t>
  </si>
  <si>
    <t>Lawrence Lopez</t>
  </si>
  <si>
    <t>Daniel Porter</t>
  </si>
  <si>
    <t>Jesse Porter</t>
  </si>
  <si>
    <t>Fred Wilson</t>
  </si>
  <si>
    <t>Kathleen Stone</t>
  </si>
  <si>
    <t>Maria Robertson</t>
  </si>
  <si>
    <t>Walter Williams</t>
  </si>
  <si>
    <t>Donald Bennett</t>
  </si>
  <si>
    <t>Sarah Wagner</t>
  </si>
  <si>
    <t>Jose Gibson</t>
  </si>
  <si>
    <t>Catherine Walker</t>
  </si>
  <si>
    <t>David Porter</t>
  </si>
  <si>
    <t>Edward Bell</t>
  </si>
  <si>
    <t>Helen Evans</t>
  </si>
  <si>
    <t>Jonathan Moreno</t>
  </si>
  <si>
    <t>Arthur Bell</t>
  </si>
  <si>
    <t>Brian Powell</t>
  </si>
  <si>
    <t>Brian Flores</t>
  </si>
  <si>
    <t>Joan Mendoza</t>
  </si>
  <si>
    <t>Antonio Reed</t>
  </si>
  <si>
    <t>Sean Pierce</t>
  </si>
  <si>
    <t>Russell Ortiz</t>
  </si>
  <si>
    <t>Louis Edwards</t>
  </si>
  <si>
    <t>Louis Black</t>
  </si>
  <si>
    <t>Roger Romero</t>
  </si>
  <si>
    <t>Matthew Rodriguez</t>
  </si>
  <si>
    <t>Andrew Mills</t>
  </si>
  <si>
    <t>Randy Peterson</t>
  </si>
  <si>
    <t>Gerald Moore</t>
  </si>
  <si>
    <t>Adam Fisher</t>
  </si>
  <si>
    <t>Nicholas Rice</t>
  </si>
  <si>
    <t>Earl Payne</t>
  </si>
  <si>
    <t>Marie Alvarez</t>
  </si>
  <si>
    <t>Michael Nichols</t>
  </si>
  <si>
    <t>Richard Torres</t>
  </si>
  <si>
    <t>Jane Cruz</t>
  </si>
  <si>
    <t>Roger Wright</t>
  </si>
  <si>
    <t>Ryan Austin</t>
  </si>
  <si>
    <t>Sean Harrison</t>
  </si>
  <si>
    <t>Stephanie Oliver</t>
  </si>
  <si>
    <t>Jerry Jackson</t>
  </si>
  <si>
    <t>Jeffrey Gutierrez</t>
  </si>
  <si>
    <t>Mildred Austin</t>
  </si>
  <si>
    <t>Patrick Richardson</t>
  </si>
  <si>
    <t>Gary Hunt</t>
  </si>
  <si>
    <t>Ryan Hansen</t>
  </si>
  <si>
    <t>Betty Hall</t>
  </si>
  <si>
    <t>Gerald Cooper</t>
  </si>
  <si>
    <t>Aaron Vasquez</t>
  </si>
  <si>
    <t>Steven Ferguson</t>
  </si>
  <si>
    <t>Philip Cox</t>
  </si>
  <si>
    <t>Gloria Ferguson</t>
  </si>
  <si>
    <t>Juan Diaz</t>
  </si>
  <si>
    <t>Albert Hudson</t>
  </si>
  <si>
    <t>Ruth Murphy</t>
  </si>
  <si>
    <t>Ralph Robertson</t>
  </si>
  <si>
    <t>Laura Nguyen</t>
  </si>
  <si>
    <t>Nicholas Ward</t>
  </si>
  <si>
    <t>Eugene Rodriguez</t>
  </si>
  <si>
    <t>Timothy Kelly</t>
  </si>
  <si>
    <t>Chris Wallace</t>
  </si>
  <si>
    <t>Rebecca Harvey</t>
  </si>
  <si>
    <t>Benjamin Wood</t>
  </si>
  <si>
    <t>Craig Stewart</t>
  </si>
  <si>
    <t>Daniel Harris</t>
  </si>
  <si>
    <t>Marilyn Webb</t>
  </si>
  <si>
    <t>Willie Walker</t>
  </si>
  <si>
    <t>Christina Alvarez</t>
  </si>
  <si>
    <t>Alice Marshall</t>
  </si>
  <si>
    <t>George Cooper</t>
  </si>
  <si>
    <t>Lawrence Tucker</t>
  </si>
  <si>
    <t>Joe Freeman</t>
  </si>
  <si>
    <t>Earl Murray</t>
  </si>
  <si>
    <t>Edward Mendoza</t>
  </si>
  <si>
    <t>Kathleen Lee</t>
  </si>
  <si>
    <t>Roy Tucker</t>
  </si>
  <si>
    <t>Louis Crawford</t>
  </si>
  <si>
    <t>Ernest Oliver</t>
  </si>
  <si>
    <t>Peter Reed</t>
  </si>
  <si>
    <t>Matthew Snyder</t>
  </si>
  <si>
    <t>Wayne Bennett</t>
  </si>
  <si>
    <t>Marie Lawrence</t>
  </si>
  <si>
    <t>Louise Sanders</t>
  </si>
  <si>
    <t>Ernest Long</t>
  </si>
  <si>
    <t>Craig Bell</t>
  </si>
  <si>
    <t>Justin Alvarez</t>
  </si>
  <si>
    <t>Sharon Davis</t>
  </si>
  <si>
    <t>Ruby Evans</t>
  </si>
  <si>
    <t>Eugene Spencer</t>
  </si>
  <si>
    <t>Daniel White</t>
  </si>
  <si>
    <t>Bonnie Brown</t>
  </si>
  <si>
    <t>Fred Richardson</t>
  </si>
  <si>
    <t>Gregory Roberts</t>
  </si>
  <si>
    <t>Benjamin Schmidt</t>
  </si>
  <si>
    <t>Russell Perry</t>
  </si>
  <si>
    <t>Carolyn Price</t>
  </si>
  <si>
    <t>Jessica Black</t>
  </si>
  <si>
    <t>Patrick Bowman</t>
  </si>
  <si>
    <t>Frank Cruz</t>
  </si>
  <si>
    <t>Henry Little</t>
  </si>
  <si>
    <t>Douglas Gardner</t>
  </si>
  <si>
    <t>Lillian Simmons</t>
  </si>
  <si>
    <t>Arthur Garza</t>
  </si>
  <si>
    <t>Katherine Hudson</t>
  </si>
  <si>
    <t>Steve Scott</t>
  </si>
  <si>
    <t>Edward Mitchell</t>
  </si>
  <si>
    <t>Johnny Spencer</t>
  </si>
  <si>
    <t>Willie Scott</t>
  </si>
  <si>
    <t>Juan Ramirez</t>
  </si>
  <si>
    <t>Adam Chapman</t>
  </si>
  <si>
    <t>Sean Carr</t>
  </si>
  <si>
    <t>Kevin Kelley</t>
  </si>
  <si>
    <t>George Roberts</t>
  </si>
  <si>
    <t>Robert Stewart</t>
  </si>
  <si>
    <t>Jane Reynolds</t>
  </si>
  <si>
    <t>Gregory Price</t>
  </si>
  <si>
    <t>Charles Porter</t>
  </si>
  <si>
    <t>Christopher Woods</t>
  </si>
  <si>
    <t>Johnny Garrett</t>
  </si>
  <si>
    <t>Katherine Myers</t>
  </si>
  <si>
    <t>Linda Lane</t>
  </si>
  <si>
    <t>Dennis Berry</t>
  </si>
  <si>
    <t>Anthony Hall</t>
  </si>
  <si>
    <t>Louis Bennett</t>
  </si>
  <si>
    <t>Ruby Willis</t>
  </si>
  <si>
    <t>Annie Collins</t>
  </si>
  <si>
    <t>John Hart</t>
  </si>
  <si>
    <t>Todd Torres</t>
  </si>
  <si>
    <t>Harry Weaver</t>
  </si>
  <si>
    <t>Gregory Reyes</t>
  </si>
  <si>
    <t>Harry Burke</t>
  </si>
  <si>
    <t>Jean Wallace</t>
  </si>
  <si>
    <t>Jimmy Ramos</t>
  </si>
  <si>
    <t>Phyllis Knight</t>
  </si>
  <si>
    <t>Amanda Rodriguez</t>
  </si>
  <si>
    <t>Diana Meyer</t>
  </si>
  <si>
    <t>Robin Burns</t>
  </si>
  <si>
    <t>Johnny Fields</t>
  </si>
  <si>
    <t>Brenda Murray</t>
  </si>
  <si>
    <t>Christina Marshall</t>
  </si>
  <si>
    <t>Gregory West</t>
  </si>
  <si>
    <t>Justin Ryan</t>
  </si>
  <si>
    <t>Shawn Bennett</t>
  </si>
  <si>
    <t>Melissa Sanders</t>
  </si>
  <si>
    <t>Victor Williams</t>
  </si>
  <si>
    <t>Amy Nguyen</t>
  </si>
  <si>
    <t>Patrick Coleman</t>
  </si>
  <si>
    <t>Anna Jordan</t>
  </si>
  <si>
    <t>Keith Larson</t>
  </si>
  <si>
    <t>Amanda Rice</t>
  </si>
  <si>
    <t>Timothy Austin</t>
  </si>
  <si>
    <t>Catherine Edwards</t>
  </si>
  <si>
    <t>Mildred Hall</t>
  </si>
  <si>
    <t>Charles Banks</t>
  </si>
  <si>
    <t>Howard Evans</t>
  </si>
  <si>
    <t>Jonathan Duncan</t>
  </si>
  <si>
    <t>Harry Watson</t>
  </si>
  <si>
    <t>Clarence Baker</t>
  </si>
  <si>
    <t>Thomas Welch</t>
  </si>
  <si>
    <t>Rose Howell</t>
  </si>
  <si>
    <t>Beverly Taylor</t>
  </si>
  <si>
    <t>Ronald Watson</t>
  </si>
  <si>
    <t>Alice Hawkins</t>
  </si>
  <si>
    <t>Kevin Little</t>
  </si>
  <si>
    <t>Carlos Moreno</t>
  </si>
  <si>
    <t>Diana Daniels</t>
  </si>
  <si>
    <t>Ashley Greene</t>
  </si>
  <si>
    <t>Steve Sullivan</t>
  </si>
  <si>
    <t>Eugene Allen</t>
  </si>
  <si>
    <t>Samuel Stevens</t>
  </si>
  <si>
    <t>Jerry Rogers</t>
  </si>
  <si>
    <t>Philip Ray</t>
  </si>
  <si>
    <t>Justin Ramirez</t>
  </si>
  <si>
    <t>Joe Green</t>
  </si>
  <si>
    <t>Larry Ramirez</t>
  </si>
  <si>
    <t>Julia Roberts</t>
  </si>
  <si>
    <t>Kevin Cruz</t>
  </si>
  <si>
    <t>Jesse Day</t>
  </si>
  <si>
    <t>Jack Harris</t>
  </si>
  <si>
    <t>Larry Ray</t>
  </si>
  <si>
    <t>Shirley Cole</t>
  </si>
  <si>
    <t>Frances Gilbert</t>
  </si>
  <si>
    <t>Jose King</t>
  </si>
  <si>
    <t>Thomas Burns</t>
  </si>
  <si>
    <t>Denise Long</t>
  </si>
  <si>
    <t>William Mcdonald</t>
  </si>
  <si>
    <t>Julie Barnes</t>
  </si>
  <si>
    <t>Shawn Hill</t>
  </si>
  <si>
    <t>Donna Mcdonald</t>
  </si>
  <si>
    <t>Walter Simmons</t>
  </si>
  <si>
    <t>Joe Gordon</t>
  </si>
  <si>
    <t>Kenneth Harper</t>
  </si>
  <si>
    <t>Anthony Simmons</t>
  </si>
  <si>
    <t>Jason Harvey</t>
  </si>
  <si>
    <t>Debra Murray</t>
  </si>
  <si>
    <t>Jesse Dunn</t>
  </si>
  <si>
    <t>Brandon Cox</t>
  </si>
  <si>
    <t>Raymond Collins</t>
  </si>
  <si>
    <t>Phyllis Elliott</t>
  </si>
  <si>
    <t>Willie Simpson</t>
  </si>
  <si>
    <t>James Burton</t>
  </si>
  <si>
    <t>Nicholas Porter</t>
  </si>
  <si>
    <t>Philip Nelson</t>
  </si>
  <si>
    <t>Nicole Elliott</t>
  </si>
  <si>
    <t>Frank Gilbert</t>
  </si>
  <si>
    <t>Nicholas Turner</t>
  </si>
  <si>
    <t>Paula Nichols</t>
  </si>
  <si>
    <t>Jimmy Rogers</t>
  </si>
  <si>
    <t>Juan Burton</t>
  </si>
  <si>
    <t>Jeremy Garza</t>
  </si>
  <si>
    <t>Ernest Wood</t>
  </si>
  <si>
    <t>Justin Day</t>
  </si>
  <si>
    <t>Richard Campbell</t>
  </si>
  <si>
    <t>James Cole</t>
  </si>
  <si>
    <t>Janet Weaver</t>
  </si>
  <si>
    <t>Larry Foster</t>
  </si>
  <si>
    <t>Gregory Garrett</t>
  </si>
  <si>
    <t>Phillip Scott</t>
  </si>
  <si>
    <t>Doris Rose</t>
  </si>
  <si>
    <t>Timothy Peterson</t>
  </si>
  <si>
    <t>Pamela Davis</t>
  </si>
  <si>
    <t>Sarah Gray</t>
  </si>
  <si>
    <t>Adam Webb</t>
  </si>
  <si>
    <t>Marilyn Rivera</t>
  </si>
  <si>
    <t>Alan Nichols</t>
  </si>
  <si>
    <t>Lori Lopez</t>
  </si>
  <si>
    <t>Brenda Wells</t>
  </si>
  <si>
    <t>Virginia Willis</t>
  </si>
  <si>
    <t>Justin Romero</t>
  </si>
  <si>
    <t>Joseph Riley</t>
  </si>
  <si>
    <t>Lillian Bell</t>
  </si>
  <si>
    <t>Jessica Ruiz</t>
  </si>
  <si>
    <t>Arthur Ramos</t>
  </si>
  <si>
    <t>Jonathan Peterson</t>
  </si>
  <si>
    <t>Jimmy Watson</t>
  </si>
  <si>
    <t>Barbara Harper</t>
  </si>
  <si>
    <t>Wayne Grant</t>
  </si>
  <si>
    <t>Lawrence Collins</t>
  </si>
  <si>
    <t>Victor Stephens</t>
  </si>
  <si>
    <t>Gerald Stone</t>
  </si>
  <si>
    <t>Denise Murray</t>
  </si>
  <si>
    <t>Kathy Barnes</t>
  </si>
  <si>
    <t>Irene Hall</t>
  </si>
  <si>
    <t>Jane Parker</t>
  </si>
  <si>
    <t>Phillip Fox</t>
  </si>
  <si>
    <t>Helen Harrison</t>
  </si>
  <si>
    <t>Alan Cunningham</t>
  </si>
  <si>
    <t>Carl Kim</t>
  </si>
  <si>
    <t>Phillip Cox</t>
  </si>
  <si>
    <t>William Perry</t>
  </si>
  <si>
    <t>Bobby Flores</t>
  </si>
  <si>
    <t>Ernest Boyd</t>
  </si>
  <si>
    <t>Katherine Lawson</t>
  </si>
  <si>
    <t>Tammy Howard</t>
  </si>
  <si>
    <t>Jeremy Lopez</t>
  </si>
  <si>
    <t>Billy Ellis</t>
  </si>
  <si>
    <t>Rachel Collins</t>
  </si>
  <si>
    <t>Kimberly Young</t>
  </si>
  <si>
    <t>Anna Reed</t>
  </si>
  <si>
    <t>Samuel Alvarez</t>
  </si>
  <si>
    <t>Carl Peters</t>
  </si>
  <si>
    <t>Charles Gardner</t>
  </si>
  <si>
    <t>Phillip Ramirez</t>
  </si>
  <si>
    <t>Peter Porter</t>
  </si>
  <si>
    <t>Roy Hudson</t>
  </si>
  <si>
    <t>Joyce Sanders</t>
  </si>
  <si>
    <t>Johnny Patterson</t>
  </si>
  <si>
    <t>Jack Sullivan</t>
  </si>
  <si>
    <t>Andrew Phillips</t>
  </si>
  <si>
    <t>Thomas Barnes</t>
  </si>
  <si>
    <t>Tina Medina</t>
  </si>
  <si>
    <t>Jerry Oliver</t>
  </si>
  <si>
    <t>Matthew Webb</t>
  </si>
  <si>
    <t>Brian Smith</t>
  </si>
  <si>
    <t>Frances Bell</t>
  </si>
  <si>
    <t>Gerald Berry</t>
  </si>
  <si>
    <t>Todd Henderson</t>
  </si>
  <si>
    <t>Scott Kelly</t>
  </si>
  <si>
    <t>Jane Bowman</t>
  </si>
  <si>
    <t>Walter Hart</t>
  </si>
  <si>
    <t>Justin Kim</t>
  </si>
  <si>
    <t>Earl Peters</t>
  </si>
  <si>
    <t>Ryan Smith</t>
  </si>
  <si>
    <t>Paula Perkins</t>
  </si>
  <si>
    <t>Ann Gonzales</t>
  </si>
  <si>
    <t>Tammy Dunn</t>
  </si>
  <si>
    <t>Diane Lewis</t>
  </si>
  <si>
    <t>Eric Chavez</t>
  </si>
  <si>
    <t>Charles Howard</t>
  </si>
  <si>
    <t>Mark Shaw</t>
  </si>
  <si>
    <t>Donald Martin</t>
  </si>
  <si>
    <t>Carol Gibson</t>
  </si>
  <si>
    <t>Karen Nelson</t>
  </si>
  <si>
    <t>Douglas Andrews</t>
  </si>
  <si>
    <t>Evelyn Davis</t>
  </si>
  <si>
    <t>Aaron Bryant</t>
  </si>
  <si>
    <t>Michelle Pierce</t>
  </si>
  <si>
    <t>Virginia Edwards</t>
  </si>
  <si>
    <t>Christopher Price</t>
  </si>
  <si>
    <t>Louis Thomas</t>
  </si>
  <si>
    <t>Russell Hansen</t>
  </si>
  <si>
    <t>Marie Hart</t>
  </si>
  <si>
    <t>Cheryl Gordon</t>
  </si>
  <si>
    <t>Benjamin Garza</t>
  </si>
  <si>
    <t>Ruth Cook</t>
  </si>
  <si>
    <t>Todd Elliott</t>
  </si>
  <si>
    <t>Scott Ward</t>
  </si>
  <si>
    <t>Ruby Andrews</t>
  </si>
  <si>
    <t>Roger Hamilton</t>
  </si>
  <si>
    <t>Alan Wheeler</t>
  </si>
  <si>
    <t>Anthony Stephens</t>
  </si>
  <si>
    <t>Lawrence Myers</t>
  </si>
  <si>
    <t>Joseph Nichols</t>
  </si>
  <si>
    <t>Juan Bailey</t>
  </si>
  <si>
    <t>Pamela Butler</t>
  </si>
  <si>
    <t>Christine Carr</t>
  </si>
  <si>
    <t>Gary Reynolds</t>
  </si>
  <si>
    <t>Sarah Griffin</t>
  </si>
  <si>
    <t>Victor Morrison</t>
  </si>
  <si>
    <t>Lillian Jackson</t>
  </si>
  <si>
    <t>Jennifer Barnes</t>
  </si>
  <si>
    <t>James Sanchez</t>
  </si>
  <si>
    <t>Doris Carroll</t>
  </si>
  <si>
    <t>Kathleen Stewart</t>
  </si>
  <si>
    <t>Michael Bishop</t>
  </si>
  <si>
    <t>Carlos King</t>
  </si>
  <si>
    <t>Carlos Day</t>
  </si>
  <si>
    <t>Martha Green</t>
  </si>
  <si>
    <t>Clarence Rivera</t>
  </si>
  <si>
    <t>William Cruz</t>
  </si>
  <si>
    <t>Gary Garcia</t>
  </si>
  <si>
    <t>Bobby Franklin</t>
  </si>
  <si>
    <t>Kenneth Perkins</t>
  </si>
  <si>
    <t>Sarah Andrews</t>
  </si>
  <si>
    <t>Douglas Hughes</t>
  </si>
  <si>
    <t>Joan Allen</t>
  </si>
  <si>
    <t>Keith Banks</t>
  </si>
  <si>
    <t>Russell Cox</t>
  </si>
  <si>
    <t>Howard Hunt</t>
  </si>
  <si>
    <t>Judy Cruz</t>
  </si>
  <si>
    <t>Kenneth Schmidt</t>
  </si>
  <si>
    <t>Jennifer Cox</t>
  </si>
  <si>
    <t>Ralph Sullivan</t>
  </si>
  <si>
    <t>Albert Duncan</t>
  </si>
  <si>
    <t>Henry Harrison</t>
  </si>
  <si>
    <t>Heather Patterson</t>
  </si>
  <si>
    <t>Frank Adams</t>
  </si>
  <si>
    <t>Sean Flores</t>
  </si>
  <si>
    <t>Betty Rose</t>
  </si>
  <si>
    <t>Beverly Arnold</t>
  </si>
  <si>
    <t>Sean Hart</t>
  </si>
  <si>
    <t>Douglas Carr</t>
  </si>
  <si>
    <t>James Gilbert</t>
  </si>
  <si>
    <t>Roger Gonzales</t>
  </si>
  <si>
    <t>Melissa Gonzales</t>
  </si>
  <si>
    <t>Wanda Patterson</t>
  </si>
  <si>
    <t>Edward Fowler</t>
  </si>
  <si>
    <t>Christine Davis</t>
  </si>
  <si>
    <t>Denise Mason</t>
  </si>
  <si>
    <t>Ralph Boyd</t>
  </si>
  <si>
    <t>Gerald Harrison</t>
  </si>
  <si>
    <t>Anthony Morris</t>
  </si>
  <si>
    <t>Antonio Weaver</t>
  </si>
  <si>
    <t>Theresa Cooper</t>
  </si>
  <si>
    <t>Johnny Richardson</t>
  </si>
  <si>
    <t>Terry Black</t>
  </si>
  <si>
    <t>Beverly Stewart</t>
  </si>
  <si>
    <t>Amanda Watkins</t>
  </si>
  <si>
    <t>Tammy Baker</t>
  </si>
  <si>
    <t>Richard Price</t>
  </si>
  <si>
    <t>Donald Alexander</t>
  </si>
  <si>
    <t>Teresa Shaw</t>
  </si>
  <si>
    <t>Victor Young</t>
  </si>
  <si>
    <t>Jerry Fernandez</t>
  </si>
  <si>
    <t>Larry Brooks</t>
  </si>
  <si>
    <t>Russell Long</t>
  </si>
  <si>
    <t>Chris Larson</t>
  </si>
  <si>
    <t>Steve Alvarez</t>
  </si>
  <si>
    <t>Frank Nelson</t>
  </si>
  <si>
    <t>Juan Austin</t>
  </si>
  <si>
    <t>Phillip Banks</t>
  </si>
  <si>
    <t>Ronald Duncan</t>
  </si>
  <si>
    <t>Stephen Schmidt</t>
  </si>
  <si>
    <t>Tina Alvarez</t>
  </si>
  <si>
    <t>Jean Austin</t>
  </si>
  <si>
    <t>Margaret Grant</t>
  </si>
  <si>
    <t>Joseph Nelson</t>
  </si>
  <si>
    <t>Aaron Rice</t>
  </si>
  <si>
    <t>Jeremy Hunter</t>
  </si>
  <si>
    <t>Andrew Williams</t>
  </si>
  <si>
    <t>Deborah Armstrong</t>
  </si>
  <si>
    <t>Joyce Nelson</t>
  </si>
  <si>
    <t>Kathryn Lane</t>
  </si>
  <si>
    <t>Jack Palmer</t>
  </si>
  <si>
    <t>John Powell</t>
  </si>
  <si>
    <t>Scott Tucker</t>
  </si>
  <si>
    <t>Jose Hall</t>
  </si>
  <si>
    <t>Evelyn Roberts</t>
  </si>
  <si>
    <t>Lawrence Ruiz</t>
  </si>
  <si>
    <t>Eugene Brown</t>
  </si>
  <si>
    <t>Susan Fowler</t>
  </si>
  <si>
    <t>Phillip Gordon</t>
  </si>
  <si>
    <t>Nicholas Barnes</t>
  </si>
  <si>
    <t>Matthew Carter</t>
  </si>
  <si>
    <t>Jimmy Wheeler</t>
  </si>
  <si>
    <t>Denise Hamilton</t>
  </si>
  <si>
    <t>Stephen Peters</t>
  </si>
  <si>
    <t>Terry Hanson</t>
  </si>
  <si>
    <t>Randy Ross</t>
  </si>
  <si>
    <t>Wanda Morris</t>
  </si>
  <si>
    <t>Aaron Reynolds</t>
  </si>
  <si>
    <t>Paul Boyd</t>
  </si>
  <si>
    <t>Harold Kelly</t>
  </si>
  <si>
    <t>Aaron Harvey</t>
  </si>
  <si>
    <t>Carl Martin</t>
  </si>
  <si>
    <t>Earl Harris</t>
  </si>
  <si>
    <t>Karen Reynolds</t>
  </si>
  <si>
    <t>Timothy Tucker</t>
  </si>
  <si>
    <t>Marie Reynolds</t>
  </si>
  <si>
    <t>Victor Martin</t>
  </si>
  <si>
    <t>Teresa Gordon</t>
  </si>
  <si>
    <t>Judith Frazier</t>
  </si>
  <si>
    <t>Patricia Carr</t>
  </si>
  <si>
    <t>Ernest Dunn</t>
  </si>
  <si>
    <t>Joshua Gray</t>
  </si>
  <si>
    <t>Harold Matthews</t>
  </si>
  <si>
    <t>Annie Henderson</t>
  </si>
  <si>
    <t>Douglas Jacobs</t>
  </si>
  <si>
    <t>Douglas Schmidt</t>
  </si>
  <si>
    <t>Ralph Ford</t>
  </si>
  <si>
    <t>Earl Mccoy</t>
  </si>
  <si>
    <t>Johnny Hawkins</t>
  </si>
  <si>
    <t>David Lane</t>
  </si>
  <si>
    <t>Joshua Robertson</t>
  </si>
  <si>
    <t>Brian Owens</t>
  </si>
  <si>
    <t>Betty Fisher</t>
  </si>
  <si>
    <t>Russell Arnold</t>
  </si>
  <si>
    <t>Michael Peters</t>
  </si>
  <si>
    <t>Gary Ellis</t>
  </si>
  <si>
    <t>Todd Lee</t>
  </si>
  <si>
    <t>Marie Fuller</t>
  </si>
  <si>
    <t>Marilyn Mendoza</t>
  </si>
  <si>
    <t>Scott Andrews</t>
  </si>
  <si>
    <t>Janet Richards</t>
  </si>
  <si>
    <t>Phillip Collins</t>
  </si>
  <si>
    <t>Wanda Robertson</t>
  </si>
  <si>
    <t>Adam Woods</t>
  </si>
  <si>
    <t>Carl Gutierrez</t>
  </si>
  <si>
    <t>Johnny Cruz</t>
  </si>
  <si>
    <t>Nicole Oliver</t>
  </si>
  <si>
    <t>Eric Burke</t>
  </si>
  <si>
    <t>Frank Marshall</t>
  </si>
  <si>
    <t>Chris Hernandez</t>
  </si>
  <si>
    <t>Matthew Garrett</t>
  </si>
  <si>
    <t>Jason Morgan</t>
  </si>
  <si>
    <t>Betty Ray</t>
  </si>
  <si>
    <t>Nicole Porter</t>
  </si>
  <si>
    <t>Alan Long</t>
  </si>
  <si>
    <t>Ralph West</t>
  </si>
  <si>
    <t>Christopher Watson</t>
  </si>
  <si>
    <t>Aaron Hawkins</t>
  </si>
  <si>
    <t>Kenneth Bailey</t>
  </si>
  <si>
    <t>Carlos Anderson</t>
  </si>
  <si>
    <t>Amanda Hill</t>
  </si>
  <si>
    <t>Kevin Phillips</t>
  </si>
  <si>
    <t>Howard Mitchell</t>
  </si>
  <si>
    <t>Arthur Austin</t>
  </si>
  <si>
    <t>Brian Clark</t>
  </si>
  <si>
    <t>Fred Rivera</t>
  </si>
  <si>
    <t>Jeffrey Shaw</t>
  </si>
  <si>
    <t>William Moore</t>
  </si>
  <si>
    <t>Robert Simmons</t>
  </si>
  <si>
    <t>Ronald Turner</t>
  </si>
  <si>
    <t>Douglas Russell</t>
  </si>
  <si>
    <t>Joe Phillips</t>
  </si>
  <si>
    <t>Paula Ray</t>
  </si>
  <si>
    <t>Wayne George</t>
  </si>
  <si>
    <t>Matthew Brown</t>
  </si>
  <si>
    <t>Mildred Watson</t>
  </si>
  <si>
    <t>Lillian King</t>
  </si>
  <si>
    <t>Joseph Morris</t>
  </si>
  <si>
    <t>Jason Foster</t>
  </si>
  <si>
    <t>Victor Black</t>
  </si>
  <si>
    <t>Jeremy Ortiz</t>
  </si>
  <si>
    <t>Christine Bailey</t>
  </si>
  <si>
    <t>Willie Lopez</t>
  </si>
  <si>
    <t>Jonathan Fisher</t>
  </si>
  <si>
    <t>Dorothy Lane</t>
  </si>
  <si>
    <t>David Holmes</t>
  </si>
  <si>
    <t>Tammy Carter</t>
  </si>
  <si>
    <t>Donald Howell</t>
  </si>
  <si>
    <t>Amanda Davis</t>
  </si>
  <si>
    <t>Anne Burton</t>
  </si>
  <si>
    <t>Ernest Montgomery</t>
  </si>
  <si>
    <t>Eric Carr</t>
  </si>
  <si>
    <t>Sean Hall</t>
  </si>
  <si>
    <t>Annie Grant</t>
  </si>
  <si>
    <t>Gloria Welch</t>
  </si>
  <si>
    <t>Joseph West</t>
  </si>
  <si>
    <t>Albert Weaver</t>
  </si>
  <si>
    <t>Anthony Gardner</t>
  </si>
  <si>
    <t>Kelly Moore</t>
  </si>
  <si>
    <t>Eugene Banks</t>
  </si>
  <si>
    <t>Brian Jacobs</t>
  </si>
  <si>
    <t>Jonathan Medina</t>
  </si>
  <si>
    <t>Larry Young</t>
  </si>
  <si>
    <t>Albert Kim</t>
  </si>
  <si>
    <t>Justin Bishop</t>
  </si>
  <si>
    <t>Anne Nguyen</t>
  </si>
  <si>
    <t>Karen Fields</t>
  </si>
  <si>
    <t>Carolyn Holmes</t>
  </si>
  <si>
    <t>Scott Hunt</t>
  </si>
  <si>
    <t>Ryan Hernandez</t>
  </si>
  <si>
    <t>Gregory Brown</t>
  </si>
  <si>
    <t>Kenneth Moreno</t>
  </si>
  <si>
    <t>Earl Ortiz</t>
  </si>
  <si>
    <t>Fred Cole</t>
  </si>
  <si>
    <t>Michael Murphy</t>
  </si>
  <si>
    <t>Laura Hicks</t>
  </si>
  <si>
    <t>Julia Cole</t>
  </si>
  <si>
    <t>Antonio Fisher</t>
  </si>
  <si>
    <t>Eric Cunningham</t>
  </si>
  <si>
    <t>Wayne Foster</t>
  </si>
  <si>
    <t>Harold Marshall</t>
  </si>
  <si>
    <t>Wayne Alvarez</t>
  </si>
  <si>
    <t>Nancy Black</t>
  </si>
  <si>
    <t>Ann Flores</t>
  </si>
  <si>
    <t>Julia Weaver</t>
  </si>
  <si>
    <t>Jean Morgan</t>
  </si>
  <si>
    <t>Dorothy Rice</t>
  </si>
  <si>
    <t>Dennis Chapman</t>
  </si>
  <si>
    <t>Kenneth Black</t>
  </si>
  <si>
    <t>Keith Alvarez</t>
  </si>
  <si>
    <t>Kathryn Daniels</t>
  </si>
  <si>
    <t>Mark Henderson</t>
  </si>
  <si>
    <t>Justin Davis</t>
  </si>
  <si>
    <t>Mark Patterson</t>
  </si>
  <si>
    <t>Philip Day</t>
  </si>
  <si>
    <t>Shirley Carr</t>
  </si>
  <si>
    <t>Rebecca Fowler</t>
  </si>
  <si>
    <t>Karen Hayes</t>
  </si>
  <si>
    <t>Michelle Garcia</t>
  </si>
  <si>
    <t>Jason Woods</t>
  </si>
  <si>
    <t>Judy Allen</t>
  </si>
  <si>
    <t>Denise Greene</t>
  </si>
  <si>
    <t>Cynthia Roberts</t>
  </si>
  <si>
    <t>Cynthia Porter</t>
  </si>
  <si>
    <t>Kevin Cole</t>
  </si>
  <si>
    <t>Ryan Watson</t>
  </si>
  <si>
    <t>Terry Chavez</t>
  </si>
  <si>
    <t>Steven Jacobs</t>
  </si>
  <si>
    <t>Judy Lawrence</t>
  </si>
  <si>
    <t>Kenneth Simmons</t>
  </si>
  <si>
    <t>Lillian Burns</t>
  </si>
  <si>
    <t>Harold Hanson</t>
  </si>
  <si>
    <t>Juan Allen</t>
  </si>
  <si>
    <t>Donna Robertson</t>
  </si>
  <si>
    <t>Harry Burns</t>
  </si>
  <si>
    <t>Gerald Lee</t>
  </si>
  <si>
    <t>Daniel Sims</t>
  </si>
  <si>
    <t>Jeremy Hamilton</t>
  </si>
  <si>
    <t>Michael Stone</t>
  </si>
  <si>
    <t>Joan Vasquez</t>
  </si>
  <si>
    <t>Gerald Richards</t>
  </si>
  <si>
    <t>Kathryn Brooks</t>
  </si>
  <si>
    <t>Kevin Harris</t>
  </si>
  <si>
    <t>Katherine Watkins</t>
  </si>
  <si>
    <t>Bruce Day</t>
  </si>
  <si>
    <t>Pamela Jacobs</t>
  </si>
  <si>
    <t>Timothy Myers</t>
  </si>
  <si>
    <t>Carl Nichols</t>
  </si>
  <si>
    <t>Kathy Torres</t>
  </si>
  <si>
    <t>Henry Garrett</t>
  </si>
  <si>
    <t>Samuel Gonzalez</t>
  </si>
  <si>
    <t>Timothy Duncan</t>
  </si>
  <si>
    <t>Patrick Sullivan</t>
  </si>
  <si>
    <t>Kenneth Cole</t>
  </si>
  <si>
    <t>Ralph Johnston</t>
  </si>
  <si>
    <t>Charles Kelly</t>
  </si>
  <si>
    <t>Bobby Watkins</t>
  </si>
  <si>
    <t>Paul Armstrong</t>
  </si>
  <si>
    <t>Brandon Harris</t>
  </si>
  <si>
    <t>Lawrence Ray</t>
  </si>
  <si>
    <t>Louis Banks</t>
  </si>
  <si>
    <t>Justin Bowman</t>
  </si>
  <si>
    <t>Clarence Moreno</t>
  </si>
  <si>
    <t>Julie Snyder</t>
  </si>
  <si>
    <t>Daniel Garcia</t>
  </si>
  <si>
    <t>Jimmy Andrews</t>
  </si>
  <si>
    <t>Christopher Murphy</t>
  </si>
  <si>
    <t>Scott Evans</t>
  </si>
  <si>
    <t>Walter Warren</t>
  </si>
  <si>
    <t>James Schmidt</t>
  </si>
  <si>
    <t>Adam Robertson</t>
  </si>
  <si>
    <t>Craig Ruiz</t>
  </si>
  <si>
    <t>Virginia Harper</t>
  </si>
  <si>
    <t>Andrew Johnson</t>
  </si>
  <si>
    <t>Russell Moore</t>
  </si>
  <si>
    <t>Joyce Johnston</t>
  </si>
  <si>
    <t>John Riley</t>
  </si>
  <si>
    <t>Theresa Ward</t>
  </si>
  <si>
    <t>Carlos Moore</t>
  </si>
  <si>
    <t>Juan Griffin</t>
  </si>
  <si>
    <t>Daniel Marshall</t>
  </si>
  <si>
    <t>Sean Sims</t>
  </si>
  <si>
    <t>Ann Henderson</t>
  </si>
  <si>
    <t>Keith White</t>
  </si>
  <si>
    <t>Adam Howard</t>
  </si>
  <si>
    <t>Anthony Mcdonald</t>
  </si>
  <si>
    <t>Roy Ortiz</t>
  </si>
  <si>
    <t>Gloria Roberts</t>
  </si>
  <si>
    <t>Ryan Mitchell</t>
  </si>
  <si>
    <t>Nicholas Vasquez</t>
  </si>
  <si>
    <t>Shirley Chavez</t>
  </si>
  <si>
    <t>Adam Carter</t>
  </si>
  <si>
    <t>Paula Henderson</t>
  </si>
  <si>
    <t>Elizabeth Mendoza</t>
  </si>
  <si>
    <t>Robin Woods</t>
  </si>
  <si>
    <t>Daniel Lewis</t>
  </si>
  <si>
    <t>Tammy Brooks</t>
  </si>
  <si>
    <t>Rachel Snyder</t>
  </si>
  <si>
    <t>Keith Davis</t>
  </si>
  <si>
    <t>Angela Pierce</t>
  </si>
  <si>
    <t>Louise Wells</t>
  </si>
  <si>
    <t>Roger Hicks</t>
  </si>
  <si>
    <t>Jonathan Hanson</t>
  </si>
  <si>
    <t>Sean Dixon</t>
  </si>
  <si>
    <t>Donald Sullivan</t>
  </si>
  <si>
    <t>Joe Baker</t>
  </si>
  <si>
    <t>Samuel Myers</t>
  </si>
  <si>
    <t>Alice Peterson</t>
  </si>
  <si>
    <t>Ronald Moreno</t>
  </si>
  <si>
    <t>Joseph Young</t>
  </si>
  <si>
    <t>Paula Young</t>
  </si>
  <si>
    <t>Andrew Baker</t>
  </si>
  <si>
    <t>Arthur Sanders</t>
  </si>
  <si>
    <t>Deborah Moore</t>
  </si>
  <si>
    <t>George Medina</t>
  </si>
  <si>
    <t>Lois Sanchez</t>
  </si>
  <si>
    <t>Terry Shaw</t>
  </si>
  <si>
    <t>Judy Black</t>
  </si>
  <si>
    <t>Jacqueline Jacobs</t>
  </si>
  <si>
    <t>Bobby Baker</t>
  </si>
  <si>
    <t>Ryan Brooks</t>
  </si>
  <si>
    <t>Steve Kennedy</t>
  </si>
  <si>
    <t>Kathleen Bryant</t>
  </si>
  <si>
    <t>Carolyn Ross</t>
  </si>
  <si>
    <t>Edward Evans</t>
  </si>
  <si>
    <t>Rebecca Perkins</t>
  </si>
  <si>
    <t>Christopher Alvarez</t>
  </si>
  <si>
    <t>Joshua Fisher</t>
  </si>
  <si>
    <t>Randy Harvey</t>
  </si>
  <si>
    <t>Anna Montgomery</t>
  </si>
  <si>
    <t>Mildred Burns</t>
  </si>
  <si>
    <t>Cheryl Long</t>
  </si>
  <si>
    <t>Jesse Wallace</t>
  </si>
  <si>
    <t>Eric Reynolds</t>
  </si>
  <si>
    <t>Stephanie Thomas</t>
  </si>
  <si>
    <t>Earl Perez</t>
  </si>
  <si>
    <t>Aaron Day</t>
  </si>
  <si>
    <t>Larry Hamilton</t>
  </si>
  <si>
    <t>Harold Parker</t>
  </si>
  <si>
    <t>Sarah Wright</t>
  </si>
  <si>
    <t>Edward Hicks</t>
  </si>
  <si>
    <t>Phillip Morrison</t>
  </si>
  <si>
    <t>Tina Snyder</t>
  </si>
  <si>
    <t>Aaron Evans</t>
  </si>
  <si>
    <t>Carl Price</t>
  </si>
  <si>
    <t>Emily Price</t>
  </si>
  <si>
    <t>Beverly Woods</t>
  </si>
  <si>
    <t>Bobby Kim</t>
  </si>
  <si>
    <t>Joan Day</t>
  </si>
  <si>
    <t>Brandon Chapman</t>
  </si>
  <si>
    <t>Joseph Gilbert</t>
  </si>
  <si>
    <t>Sarah Harper</t>
  </si>
  <si>
    <t>Clarence Frazier</t>
  </si>
  <si>
    <t>Aaron Jordan</t>
  </si>
  <si>
    <t>Gary Howard</t>
  </si>
  <si>
    <t>Harry Ryan</t>
  </si>
  <si>
    <t>Julia Alexander</t>
  </si>
  <si>
    <t>Angela Gilbert</t>
  </si>
  <si>
    <t>Laura Fox</t>
  </si>
  <si>
    <t>Peter Sanchez</t>
  </si>
  <si>
    <t>Janet Hill</t>
  </si>
  <si>
    <t>Edward Little</t>
  </si>
  <si>
    <t>John Simpson</t>
  </si>
  <si>
    <t>Mary Lawrence</t>
  </si>
  <si>
    <t>Anne Bennett</t>
  </si>
  <si>
    <t>Willie Stephens</t>
  </si>
  <si>
    <t>Chris Richards</t>
  </si>
  <si>
    <t>Bobby Phillips</t>
  </si>
  <si>
    <t>Roy Stewart</t>
  </si>
  <si>
    <t>Gregory Mason</t>
  </si>
  <si>
    <t>Martin Gonzalez</t>
  </si>
  <si>
    <t>Andrew Torres</t>
  </si>
  <si>
    <t>Heather Phillips</t>
  </si>
  <si>
    <t>Richard Harper</t>
  </si>
  <si>
    <t>Kevin Green</t>
  </si>
  <si>
    <t>Kenneth Diaz</t>
  </si>
  <si>
    <t>Teresa Kennedy</t>
  </si>
  <si>
    <t>Joseph Thomas</t>
  </si>
  <si>
    <t>Sean Ellis</t>
  </si>
  <si>
    <t>Jeremy Burton</t>
  </si>
  <si>
    <t>Craig Daniels</t>
  </si>
  <si>
    <t>Ralph Cole</t>
  </si>
  <si>
    <t>Carlos Lopez</t>
  </si>
  <si>
    <t>Lori Bishop</t>
  </si>
  <si>
    <t>Linda Burke</t>
  </si>
  <si>
    <t>Virginia Duncan</t>
  </si>
  <si>
    <t>Jerry Fowler</t>
  </si>
  <si>
    <t>Jonathan Parker</t>
  </si>
  <si>
    <t>Douglas Allen</t>
  </si>
  <si>
    <t>Tammy Willis</t>
  </si>
  <si>
    <t>Aaron Cook</t>
  </si>
  <si>
    <t>Todd Weaver</t>
  </si>
  <si>
    <t>Anthony Morales</t>
  </si>
  <si>
    <t>Mary Martinez</t>
  </si>
  <si>
    <t>Joyce Gardner</t>
  </si>
  <si>
    <t>Lisa Phillips</t>
  </si>
  <si>
    <t>Rose Johnson</t>
  </si>
  <si>
    <t>Jonathan Woods</t>
  </si>
  <si>
    <t>Bobby Bailey</t>
  </si>
  <si>
    <t>Kenneth Hayes</t>
  </si>
  <si>
    <t>James Lane</t>
  </si>
  <si>
    <t>Denise Carpenter</t>
  </si>
  <si>
    <t>Sarah Schmidt</t>
  </si>
  <si>
    <t>Joe Owens</t>
  </si>
  <si>
    <t>Cheryl Fox</t>
  </si>
  <si>
    <t>Jimmy Wright</t>
  </si>
  <si>
    <t>Sandra Sims</t>
  </si>
  <si>
    <t>Carolyn Martinez</t>
  </si>
  <si>
    <t>Sean Carter</t>
  </si>
  <si>
    <t>Todd Black</t>
  </si>
  <si>
    <t>Jeremy Duncan</t>
  </si>
  <si>
    <t>George Fowler</t>
  </si>
  <si>
    <t>Chris Nelson</t>
  </si>
  <si>
    <t>Robert Sanchez</t>
  </si>
  <si>
    <t>Russell Alvarez</t>
  </si>
  <si>
    <t>Jeremy Bryant</t>
  </si>
  <si>
    <t>Clarence Cox</t>
  </si>
  <si>
    <t>Arthur Fuller</t>
  </si>
  <si>
    <t>Paul Riley</t>
  </si>
  <si>
    <t>Johnny Bennett</t>
  </si>
  <si>
    <t>Alice Chavez</t>
  </si>
  <si>
    <t>Susan Cole</t>
  </si>
  <si>
    <t>Peter Perry</t>
  </si>
  <si>
    <t>Cheryl Allen</t>
  </si>
  <si>
    <t>Bruce Johnston</t>
  </si>
  <si>
    <t>Mark Hicks</t>
  </si>
  <si>
    <t>Kathryn Rose</t>
  </si>
  <si>
    <t>Thomas Jenkins</t>
  </si>
  <si>
    <t>Raymond Marshall</t>
  </si>
  <si>
    <t>Shirley Gilbert</t>
  </si>
  <si>
    <t>George Martinez</t>
  </si>
  <si>
    <t>Donna Martin</t>
  </si>
  <si>
    <t>Andrew Martinez</t>
  </si>
  <si>
    <t>Gary Rivera</t>
  </si>
  <si>
    <t>Randy Jacobs</t>
  </si>
  <si>
    <t>Scott Hart</t>
  </si>
  <si>
    <t>Ernest Smith</t>
  </si>
  <si>
    <t>Edward Perry</t>
  </si>
  <si>
    <t>Jeremy Jacobs</t>
  </si>
  <si>
    <t>Jesse Wood</t>
  </si>
  <si>
    <t>Jeremy Ray</t>
  </si>
  <si>
    <t>Howard Jordan</t>
  </si>
  <si>
    <t>Gerald Dunn</t>
  </si>
  <si>
    <t>Bruce Rose</t>
  </si>
  <si>
    <t>Earl Davis</t>
  </si>
  <si>
    <t>Billy Robertson</t>
  </si>
  <si>
    <t>Mark Duncan</t>
  </si>
  <si>
    <t>Anne Bailey</t>
  </si>
  <si>
    <t>Doris James</t>
  </si>
  <si>
    <t>Jonathan Hunter</t>
  </si>
  <si>
    <t>Willie Price</t>
  </si>
  <si>
    <t>Rachel Ellis</t>
  </si>
  <si>
    <t>Timothy Alexander</t>
  </si>
  <si>
    <t>Karen Carr</t>
  </si>
  <si>
    <t>Alan Taylor</t>
  </si>
  <si>
    <t>Clarence Hart</t>
  </si>
  <si>
    <t>Harry Smith</t>
  </si>
  <si>
    <t>Joseph Adams</t>
  </si>
  <si>
    <t>Gary Stanley</t>
  </si>
  <si>
    <t>Bruce White</t>
  </si>
  <si>
    <t>Sarah Ruiz</t>
  </si>
  <si>
    <t>Benjamin James</t>
  </si>
  <si>
    <t>Henry Holmes</t>
  </si>
  <si>
    <t>Timothy Miller</t>
  </si>
  <si>
    <t>James Stone</t>
  </si>
  <si>
    <t>Andrew Young</t>
  </si>
  <si>
    <t>Antonio Henderson</t>
  </si>
  <si>
    <t>Jeffrey Taylor</t>
  </si>
  <si>
    <t>Timothy Ortiz</t>
  </si>
  <si>
    <t>Mark Henry</t>
  </si>
  <si>
    <t>Jonathan Reed</t>
  </si>
  <si>
    <t>Lawrence Richardson</t>
  </si>
  <si>
    <t>Stephanie Mills</t>
  </si>
  <si>
    <t>Terry Watson</t>
  </si>
  <si>
    <t>James Olson</t>
  </si>
  <si>
    <t>Jason Cunningham</t>
  </si>
  <si>
    <t>Matthew Wheeler</t>
  </si>
  <si>
    <t>Carol Warren</t>
  </si>
  <si>
    <t>Ruth Weaver</t>
  </si>
  <si>
    <t>Larry Gomez</t>
  </si>
  <si>
    <t>Matthew Morgan</t>
  </si>
  <si>
    <t>Charles Green</t>
  </si>
  <si>
    <t>Roger Jacobs</t>
  </si>
  <si>
    <t>Nicholas Garcia</t>
  </si>
  <si>
    <t>Cynthia Perkins</t>
  </si>
  <si>
    <t>Angela Tucker</t>
  </si>
  <si>
    <t>Jeffrey James</t>
  </si>
  <si>
    <t>Rebecca Owens</t>
  </si>
  <si>
    <t>Michael Carpenter</t>
  </si>
  <si>
    <t>Betty Butler</t>
  </si>
  <si>
    <t>Joshua Riley</t>
  </si>
  <si>
    <t>Sean Morrison</t>
  </si>
  <si>
    <t>Mary Wright</t>
  </si>
  <si>
    <t>Sarah Rivera</t>
  </si>
  <si>
    <t>Theresa Mcdonald</t>
  </si>
  <si>
    <t>Sean Robinson</t>
  </si>
  <si>
    <t>Ashley Powell</t>
  </si>
  <si>
    <t>Ronald Hill</t>
  </si>
  <si>
    <t>Steven Hall</t>
  </si>
  <si>
    <t>Annie Hayes</t>
  </si>
  <si>
    <t>Mark Harris</t>
  </si>
  <si>
    <t>Mark Garrett</t>
  </si>
  <si>
    <t>Ruth Reyes</t>
  </si>
  <si>
    <t>Justin Johnson</t>
  </si>
  <si>
    <t>Peter Martin</t>
  </si>
  <si>
    <t>Anne Collins</t>
  </si>
  <si>
    <t>Mary Berry</t>
  </si>
  <si>
    <t>Jimmy Gordon</t>
  </si>
  <si>
    <t>Charles Long</t>
  </si>
  <si>
    <t>Paul Bell</t>
  </si>
  <si>
    <t>Brenda Miller</t>
  </si>
  <si>
    <t>Gregory Richards</t>
  </si>
  <si>
    <t>Laura Ellis</t>
  </si>
  <si>
    <t>Gerald Bowman</t>
  </si>
  <si>
    <t>Kelly Sanchez</t>
  </si>
  <si>
    <t>Jason Edwards</t>
  </si>
  <si>
    <t>Robert Lane</t>
  </si>
  <si>
    <t>Susan Carter</t>
  </si>
  <si>
    <t>Nancy Mitchell</t>
  </si>
  <si>
    <t>Julie Cruz</t>
  </si>
  <si>
    <t>Anthony Sims</t>
  </si>
  <si>
    <t>Carolyn Wright</t>
  </si>
  <si>
    <t>Judy Myers</t>
  </si>
  <si>
    <t>Jimmy Evans</t>
  </si>
  <si>
    <t>Louis Price</t>
  </si>
  <si>
    <t>Wanda Smith</t>
  </si>
  <si>
    <t>Philip Hanson</t>
  </si>
  <si>
    <t>Ruth Freeman</t>
  </si>
  <si>
    <t>Bonnie Simpson</t>
  </si>
  <si>
    <t>Johnny Campbell</t>
  </si>
  <si>
    <t>Johnny Nelson</t>
  </si>
  <si>
    <t>Paula Spencer</t>
  </si>
  <si>
    <t>Anne Mason</t>
  </si>
  <si>
    <t>Debra Mills</t>
  </si>
  <si>
    <t>Harry Phillips</t>
  </si>
  <si>
    <t>Harold Ruiz</t>
  </si>
  <si>
    <t>David Rice</t>
  </si>
  <si>
    <t>Jesse Peterson</t>
  </si>
  <si>
    <t>Steve Peterson</t>
  </si>
  <si>
    <t>Richard Gibson</t>
  </si>
  <si>
    <t>Jennifer Fields</t>
  </si>
  <si>
    <t>Charles Simmons</t>
  </si>
  <si>
    <t>Ruth Hamilton</t>
  </si>
  <si>
    <t>Todd Howell</t>
  </si>
  <si>
    <t>Irene Cooper</t>
  </si>
  <si>
    <t>Scott Sanders</t>
  </si>
  <si>
    <t>Jeffrey Cook</t>
  </si>
  <si>
    <t>Irene Phillips</t>
  </si>
  <si>
    <t>Christopher Reynolds</t>
  </si>
  <si>
    <t>Michael Barnes</t>
  </si>
  <si>
    <t>Michelle Stephens</t>
  </si>
  <si>
    <t>Justin Jones</t>
  </si>
  <si>
    <t>John Parker</t>
  </si>
  <si>
    <t>Keith Price</t>
  </si>
  <si>
    <t>Christine Williams</t>
  </si>
  <si>
    <t>Kenneth Garcia</t>
  </si>
  <si>
    <t>Ralph Sanders</t>
  </si>
  <si>
    <t>Denise Campbell</t>
  </si>
  <si>
    <t>Carlos Romero</t>
  </si>
  <si>
    <t>George Price</t>
  </si>
  <si>
    <t>Adam Knight</t>
  </si>
  <si>
    <t>Ruth Mitchell</t>
  </si>
  <si>
    <t>Diane Montgomery</t>
  </si>
  <si>
    <t>Thomas Palmer</t>
  </si>
  <si>
    <t>Thomas Russell</t>
  </si>
  <si>
    <t>Henry Wood</t>
  </si>
  <si>
    <t>Betty Phillips</t>
  </si>
  <si>
    <t>Martha Davis</t>
  </si>
  <si>
    <t>Dennis Hart</t>
  </si>
  <si>
    <t>David Howell</t>
  </si>
  <si>
    <t>Benjamin Duncan</t>
  </si>
  <si>
    <t>Russell Hanson</t>
  </si>
  <si>
    <t>Willie Kennedy</t>
  </si>
  <si>
    <t>Donna Reid</t>
  </si>
  <si>
    <t>Phillip Green</t>
  </si>
  <si>
    <t>Lawrence Powell</t>
  </si>
  <si>
    <t>Philip Martin</t>
  </si>
  <si>
    <t>Bruce Romero</t>
  </si>
  <si>
    <t>Lawrence Gibson</t>
  </si>
  <si>
    <t>Timothy Moore</t>
  </si>
  <si>
    <t>Roger Hunter</t>
  </si>
  <si>
    <t>Earl Richardson</t>
  </si>
  <si>
    <t>Ronald Walker</t>
  </si>
  <si>
    <t>Lori Marshall</t>
  </si>
  <si>
    <t>Carolyn Black</t>
  </si>
  <si>
    <t>Adam Reyes</t>
  </si>
  <si>
    <t>Roy Martinez</t>
  </si>
  <si>
    <t>Rebecca Burke</t>
  </si>
  <si>
    <t>Bruce Banks</t>
  </si>
  <si>
    <t>Brenda Wright</t>
  </si>
  <si>
    <t>Lillian Carroll</t>
  </si>
  <si>
    <t>Todd Campbell</t>
  </si>
  <si>
    <t>Evelyn Taylor</t>
  </si>
  <si>
    <t>Justin Dean</t>
  </si>
  <si>
    <t>Jonathan Riley</t>
  </si>
  <si>
    <t>Kenneth Riley</t>
  </si>
  <si>
    <t>Brandon Tucker</t>
  </si>
  <si>
    <t>Jack Lewis</t>
  </si>
  <si>
    <t>Catherine Bryant</t>
  </si>
  <si>
    <t>Michael Martin</t>
  </si>
  <si>
    <t>Frances Harrison</t>
  </si>
  <si>
    <t>Earl Hall</t>
  </si>
  <si>
    <t>Adam Gonzalez</t>
  </si>
  <si>
    <t>Juan Garcia</t>
  </si>
  <si>
    <t>Kevin Walker</t>
  </si>
  <si>
    <t>Russell Coleman</t>
  </si>
  <si>
    <t>Matthew Ellis</t>
  </si>
  <si>
    <t>Juan Hughes</t>
  </si>
  <si>
    <t>Walter Jenkins</t>
  </si>
  <si>
    <t>Bobby Warren</t>
  </si>
  <si>
    <t>Jose Evans</t>
  </si>
  <si>
    <t>Gerald Richardson</t>
  </si>
  <si>
    <t>Kathryn Hill</t>
  </si>
  <si>
    <t>Linda Butler</t>
  </si>
  <si>
    <t>Robin Myers</t>
  </si>
  <si>
    <t>Sean Hernandez</t>
  </si>
  <si>
    <t>Tina Alexander</t>
  </si>
  <si>
    <t>Amy Williams</t>
  </si>
  <si>
    <t>David Harris</t>
  </si>
  <si>
    <t>Raymond Austin</t>
  </si>
  <si>
    <t>Helen Patterson</t>
  </si>
  <si>
    <t>Justin Ferguson</t>
  </si>
  <si>
    <t>Timothy Scott</t>
  </si>
  <si>
    <t>Wanda Henderson</t>
  </si>
  <si>
    <t>Ann Hernandez</t>
  </si>
  <si>
    <t>Michelle Jenkins</t>
  </si>
  <si>
    <t>Ronald Burns</t>
  </si>
  <si>
    <t>Andrew Hudson</t>
  </si>
  <si>
    <t>Nicholas Larson</t>
  </si>
  <si>
    <t>Louis Weaver</t>
  </si>
  <si>
    <t>Tina Young</t>
  </si>
  <si>
    <t>Maria Gonzales</t>
  </si>
  <si>
    <t>Chris Patterson</t>
  </si>
  <si>
    <t>Robert Peters</t>
  </si>
  <si>
    <t>Ralph Henderson</t>
  </si>
  <si>
    <t>Bruce Lopez</t>
  </si>
  <si>
    <t>Rose Sullivan</t>
  </si>
  <si>
    <t>Carolyn Peterson</t>
  </si>
  <si>
    <t>Brandon Martin</t>
  </si>
  <si>
    <t>Shawn Rodriguez</t>
  </si>
  <si>
    <t>James Fuller</t>
  </si>
  <si>
    <t>Gregory Torres</t>
  </si>
  <si>
    <t>Mary Arnold</t>
  </si>
  <si>
    <t>Norma Austin</t>
  </si>
  <si>
    <t>Frances Cox</t>
  </si>
  <si>
    <t>Jessica Austin</t>
  </si>
  <si>
    <t>Kathy Murphy</t>
  </si>
  <si>
    <t>Andrew Lawrence</t>
  </si>
  <si>
    <t>Billy Wagner</t>
  </si>
  <si>
    <t>Diane Davis</t>
  </si>
  <si>
    <t>Antonio Ray</t>
  </si>
  <si>
    <t>Roger Myers</t>
  </si>
  <si>
    <t>Jeffrey Hernandez</t>
  </si>
  <si>
    <t>Diana Smith</t>
  </si>
  <si>
    <t>Joe Porter</t>
  </si>
  <si>
    <t>Patrick Ruiz</t>
  </si>
  <si>
    <t>Chris Greene</t>
  </si>
  <si>
    <t>Bruce Washington</t>
  </si>
  <si>
    <t>Nancy Long</t>
  </si>
  <si>
    <t>Carl Robinson</t>
  </si>
  <si>
    <t>Rose Myers</t>
  </si>
  <si>
    <t>Jack Meyer</t>
  </si>
  <si>
    <t>Bobby Gutierrez</t>
  </si>
  <si>
    <t>Mary Burns</t>
  </si>
  <si>
    <t>Betty Bennett</t>
  </si>
  <si>
    <t>Kenneth Alvarez</t>
  </si>
  <si>
    <t>Betty Harris</t>
  </si>
  <si>
    <t>Nancy Castillo</t>
  </si>
  <si>
    <t>Phillip Snyder</t>
  </si>
  <si>
    <t>Jesse Riley</t>
  </si>
  <si>
    <t>Aaron George</t>
  </si>
  <si>
    <t>Ryan Sanchez</t>
  </si>
  <si>
    <t>Shawn Robertson</t>
  </si>
  <si>
    <t>Arthur Bishop</t>
  </si>
  <si>
    <t>Stephen Washington</t>
  </si>
  <si>
    <t>Bobby Bradley</t>
  </si>
  <si>
    <t>Paul Hall</t>
  </si>
  <si>
    <t>Ashley Franklin</t>
  </si>
  <si>
    <t>Gary Lopez</t>
  </si>
  <si>
    <t>Tina Tucker</t>
  </si>
  <si>
    <t>Janet Martinez</t>
  </si>
  <si>
    <t>Ryan Long</t>
  </si>
  <si>
    <t>Roger Parker</t>
  </si>
  <si>
    <t>Walter Jones</t>
  </si>
  <si>
    <t>Samuel Johnston</t>
  </si>
  <si>
    <t>Bobby Ryan</t>
  </si>
  <si>
    <t>Stephen Stewart</t>
  </si>
  <si>
    <t>David Miller</t>
  </si>
  <si>
    <t>Shawn Austin</t>
  </si>
  <si>
    <t>Susan Hawkins</t>
  </si>
  <si>
    <t>Paul Wallace</t>
  </si>
  <si>
    <t>Albert Woods</t>
  </si>
  <si>
    <t>Joshua Gibson</t>
  </si>
  <si>
    <t>Carl Lewis</t>
  </si>
  <si>
    <t>Arthur Sullivan</t>
  </si>
  <si>
    <t>Stephen Murray</t>
  </si>
  <si>
    <t>Philip Little</t>
  </si>
  <si>
    <t>Jane Price</t>
  </si>
  <si>
    <t>Marilyn Stewart</t>
  </si>
  <si>
    <t>Timothy Stanley</t>
  </si>
  <si>
    <t>Louise Day</t>
  </si>
  <si>
    <t>Juan Kelley</t>
  </si>
  <si>
    <t>Heather Myers</t>
  </si>
  <si>
    <t>Judith Greene</t>
  </si>
  <si>
    <t>Catherine Jackson</t>
  </si>
  <si>
    <t>Carol Stanley</t>
  </si>
  <si>
    <t>Stephen Murphy</t>
  </si>
  <si>
    <t>Samuel Peterson</t>
  </si>
  <si>
    <t>Jerry Frazier</t>
  </si>
  <si>
    <t>Ralph Young</t>
  </si>
  <si>
    <t>Roger Ferguson</t>
  </si>
  <si>
    <t>EDOSA OSCA</t>
  </si>
  <si>
    <t>Welder</t>
  </si>
  <si>
    <t>OLAYINKA A</t>
  </si>
  <si>
    <t>Farmer</t>
  </si>
  <si>
    <t>AYOTUNDE S</t>
  </si>
  <si>
    <t>Tailor</t>
  </si>
  <si>
    <t xml:space="preserve">KIENTIMI  </t>
  </si>
  <si>
    <t>GBENGA OLA</t>
  </si>
  <si>
    <t>VICTOR OLU</t>
  </si>
  <si>
    <t>ISAAC  EFU</t>
  </si>
  <si>
    <t>TOLULOPE A</t>
  </si>
  <si>
    <t>Student</t>
  </si>
  <si>
    <t>EDNNA INTE</t>
  </si>
  <si>
    <t>PROMISE  C</t>
  </si>
  <si>
    <t>KPONA LEGB</t>
  </si>
  <si>
    <t>AIRE  MICH</t>
  </si>
  <si>
    <t>CHIJIOKE P</t>
  </si>
  <si>
    <t>ADEDAYO AD</t>
  </si>
  <si>
    <t>HALIMAT TO</t>
  </si>
  <si>
    <t>EMMANUEL .</t>
  </si>
  <si>
    <t>PRINCE IFE</t>
  </si>
  <si>
    <t>NWORJI JOH</t>
  </si>
  <si>
    <t>MARTINS  B</t>
  </si>
  <si>
    <t>SAHEED OLA</t>
  </si>
  <si>
    <t>JOSEPH  JA</t>
  </si>
  <si>
    <t>PROSPER TO</t>
  </si>
  <si>
    <t>IMMANUEL N</t>
  </si>
  <si>
    <t>Mustopha o</t>
  </si>
  <si>
    <t>JOHN CHUKW</t>
  </si>
  <si>
    <t>FRANKLIN C</t>
  </si>
  <si>
    <t xml:space="preserve">SAA-AONDO </t>
  </si>
  <si>
    <t>OMOLOGE JE</t>
  </si>
  <si>
    <t>MOHAMMED A</t>
  </si>
  <si>
    <t>EMMANUEL I</t>
  </si>
  <si>
    <t>MOSES  OJI</t>
  </si>
  <si>
    <t>TOSIN DANI</t>
  </si>
  <si>
    <t>LEKAN BADE</t>
  </si>
  <si>
    <t>FOM BOT MA</t>
  </si>
  <si>
    <t>USMAN  GAM</t>
  </si>
  <si>
    <t>FREEDOM  A</t>
  </si>
  <si>
    <t>YINA TERSU</t>
  </si>
  <si>
    <t>FRANKLY AU</t>
  </si>
  <si>
    <t>DANIEL IDO</t>
  </si>
  <si>
    <t>CHUKWUEBUK</t>
  </si>
  <si>
    <t>IFEANYI JA</t>
  </si>
  <si>
    <t>ADEJIYAN S</t>
  </si>
  <si>
    <t>HAFEEZ OSH</t>
  </si>
  <si>
    <t>HASSAN SHE</t>
  </si>
  <si>
    <t>ANTHONY  O</t>
  </si>
  <si>
    <t>UDOUSORO I</t>
  </si>
  <si>
    <t>GIFT LEO J</t>
  </si>
  <si>
    <t>BENJAMIN J</t>
  </si>
  <si>
    <t>EKEFRE BAR</t>
  </si>
  <si>
    <t>TOBILOBA J</t>
  </si>
  <si>
    <t xml:space="preserve">TEMITOPE  </t>
  </si>
  <si>
    <t>JESSE OSAM</t>
  </si>
  <si>
    <t>UNITY OSAY</t>
  </si>
  <si>
    <t xml:space="preserve">AKINNIYI  </t>
  </si>
  <si>
    <t>FADI SAMIR</t>
  </si>
  <si>
    <t>KASSIM SAL</t>
  </si>
  <si>
    <t>LAWRENCE A</t>
  </si>
  <si>
    <t>JUSTICE MA</t>
  </si>
  <si>
    <t>ROSEMARY O</t>
  </si>
  <si>
    <t>CHUKWUEDOZ</t>
  </si>
  <si>
    <t>Transaction type</t>
  </si>
  <si>
    <t>Transaction Medium</t>
  </si>
  <si>
    <t>Date_of_transaction</t>
  </si>
  <si>
    <t>Amount</t>
  </si>
  <si>
    <t>Money Transfer</t>
  </si>
  <si>
    <t>Mobile</t>
  </si>
  <si>
    <t>Checks</t>
  </si>
  <si>
    <t>Bank</t>
  </si>
  <si>
    <t>ATM</t>
  </si>
  <si>
    <t>Loan Payment</t>
  </si>
  <si>
    <t>AFT</t>
  </si>
  <si>
    <t>Informal Services</t>
  </si>
  <si>
    <t>Money Deposit</t>
  </si>
  <si>
    <t>Online Payment</t>
  </si>
  <si>
    <t>ACH</t>
  </si>
  <si>
    <t>Cash Withdrawal</t>
  </si>
  <si>
    <t>Card</t>
  </si>
  <si>
    <t>Internet Banking</t>
  </si>
  <si>
    <t>POS</t>
  </si>
  <si>
    <t>Loan</t>
  </si>
  <si>
    <t>Transaction Date</t>
  </si>
  <si>
    <t>Transaction Type</t>
  </si>
  <si>
    <t>Balance</t>
  </si>
  <si>
    <t>Reward</t>
  </si>
  <si>
    <t>Row Labels</t>
  </si>
  <si>
    <t>Grand Total</t>
  </si>
  <si>
    <t>Average Deposit</t>
  </si>
  <si>
    <t>Average Saving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</si>
</sst>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&quot;₦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46">
    <dxf>
      <numFmt numFmtId="165" formatCode="&quot;₦&quot;#,##0.00"/>
    </dxf>
    <dxf>
      <numFmt numFmtId="165" formatCode="&quot;₦&quot;#,##0.00"/>
    </dxf>
    <dxf>
      <numFmt numFmtId="0" formatCode="General"/>
    </dxf>
    <dxf>
      <numFmt numFmtId="0" formatCode="General"/>
    </dxf>
    <dxf>
      <numFmt numFmtId="19" formatCode="dd/mm/yyyy"/>
    </dxf>
    <dxf>
      <numFmt numFmtId="165" formatCode="&quot;₦&quot;#,##0.00"/>
    </dxf>
    <dxf>
      <numFmt numFmtId="165" formatCode="&quot;₦&quot;#,##0.00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65" formatCode="&quot;₦&quot;#,##0.00"/>
    </dxf>
    <dxf>
      <numFmt numFmtId="165" formatCode="&quot;₦&quot;#,##0.0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65" formatCode="&quot;₦&quot;#,##0.00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65" formatCode="&quot;₦&quot;#,##0.00"/>
    </dxf>
    <dxf>
      <numFmt numFmtId="165" formatCode="&quot;₦&quot;#,##0.0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65" formatCode="&quot;₦&quot;#,##0.00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₦&quot;#,##0.00"/>
    </dxf>
    <dxf>
      <numFmt numFmtId="19" formatCode="dd/mm/yyyy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 Bank Customer Details.xlsx]Chart!PivotTable1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Deposits and Savings by Account Type</a:t>
            </a:r>
          </a:p>
        </c:rich>
      </c:tx>
      <c:layout>
        <c:manualLayout>
          <c:xMode val="edge"/>
          <c:yMode val="edge"/>
          <c:x val="0.22767418778535037"/>
          <c:y val="2.77776916588008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856780402449693"/>
          <c:y val="0.18055555555555552"/>
          <c:w val="0.783926290463692"/>
          <c:h val="0.7685185185185184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Chart!$B$3</c:f>
              <c:strCache>
                <c:ptCount val="1"/>
                <c:pt idx="0">
                  <c:v>Average Deposit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Chart!$A$4:$A$10</c:f>
              <c:strCache>
                <c:ptCount val="6"/>
                <c:pt idx="0">
                  <c:v>Savings</c:v>
                </c:pt>
                <c:pt idx="1">
                  <c:v>Joint</c:v>
                </c:pt>
                <c:pt idx="2">
                  <c:v>Fixed Deposit</c:v>
                </c:pt>
                <c:pt idx="3">
                  <c:v>Domiciliary</c:v>
                </c:pt>
                <c:pt idx="4">
                  <c:v>Current</c:v>
                </c:pt>
                <c:pt idx="5">
                  <c:v>Corporate</c:v>
                </c:pt>
              </c:strCache>
            </c:strRef>
          </c:cat>
          <c:val>
            <c:numRef>
              <c:f>Chart!$B$4:$B$10</c:f>
              <c:numCache>
                <c:formatCode>"₦"#,##0.00</c:formatCode>
                <c:ptCount val="6"/>
                <c:pt idx="0">
                  <c:v>638592.38688027801</c:v>
                </c:pt>
                <c:pt idx="1">
                  <c:v>692381.06777686579</c:v>
                </c:pt>
                <c:pt idx="2">
                  <c:v>741722.78822605032</c:v>
                </c:pt>
                <c:pt idx="3">
                  <c:v>669231.62470453663</c:v>
                </c:pt>
                <c:pt idx="4">
                  <c:v>706051.49441430881</c:v>
                </c:pt>
                <c:pt idx="5">
                  <c:v>641864.04159420263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96-4A2C-9D91-A1195F7F3EFE}"/>
            </c:ext>
          </c:extLst>
        </c:ser>
        <c:ser>
          <c:idx val="1"/>
          <c:order val="1"/>
          <c:tx>
            <c:strRef>
              <c:f>Chart!$C$3</c:f>
              <c:strCache>
                <c:ptCount val="1"/>
                <c:pt idx="0">
                  <c:v>Average Saving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Chart!$A$4:$A$10</c:f>
              <c:strCache>
                <c:ptCount val="6"/>
                <c:pt idx="0">
                  <c:v>Savings</c:v>
                </c:pt>
                <c:pt idx="1">
                  <c:v>Joint</c:v>
                </c:pt>
                <c:pt idx="2">
                  <c:v>Fixed Deposit</c:v>
                </c:pt>
                <c:pt idx="3">
                  <c:v>Domiciliary</c:v>
                </c:pt>
                <c:pt idx="4">
                  <c:v>Current</c:v>
                </c:pt>
                <c:pt idx="5">
                  <c:v>Corporate</c:v>
                </c:pt>
              </c:strCache>
            </c:strRef>
          </c:cat>
          <c:val>
            <c:numRef>
              <c:f>Chart!$C$4:$C$10</c:f>
              <c:numCache>
                <c:formatCode>"₦"#,##0.00</c:formatCode>
                <c:ptCount val="6"/>
                <c:pt idx="0">
                  <c:v>220343.17547209331</c:v>
                </c:pt>
                <c:pt idx="1">
                  <c:v>248665.43893076931</c:v>
                </c:pt>
                <c:pt idx="2">
                  <c:v>240546.28600000008</c:v>
                </c:pt>
                <c:pt idx="3">
                  <c:v>238088.2893465482</c:v>
                </c:pt>
                <c:pt idx="4">
                  <c:v>262148.46632405289</c:v>
                </c:pt>
                <c:pt idx="5">
                  <c:v>230634.74977239716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96-4A2C-9D91-A1195F7F3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2916367"/>
        <c:axId val="1532915119"/>
      </c:barChart>
      <c:catAx>
        <c:axId val="153291636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32915119"/>
        <c:crosses val="autoZero"/>
        <c:auto val="1"/>
        <c:lblAlgn val="ctr"/>
        <c:lblOffset val="100"/>
        <c:noMultiLvlLbl val="0"/>
      </c:catAx>
      <c:valAx>
        <c:axId val="1532915119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53291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7638298337707785"/>
          <c:y val="0.10266615897181082"/>
          <c:w val="0.49861701662292213"/>
          <c:h val="7.73111976873014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133349</xdr:colOff>
      <xdr:row>0</xdr:row>
      <xdr:rowOff>185736</xdr:rowOff>
    </xdr:from>
    <xdr:to>
      <xdr:col>12</xdr:col>
      <xdr:colOff>314324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482A46-EBF4-4EBE-B177-34249AAEB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0.16975</cdr:x>
      <cdr:y>0.14894</cdr:y>
    </cdr:from>
    <cdr:to>
      <cdr:x>0.39328</cdr:x>
      <cdr:y>0.21389</cdr:y>
    </cdr:to>
    <cdr:sp macro="" textlink="Chart!$A$9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3E0E6D0-9711-413E-8EC5-21A526834E80}"/>
            </a:ext>
          </a:extLst>
        </cdr:cNvPr>
        <cdr:cNvSpPr txBox="1"/>
      </cdr:nvSpPr>
      <cdr:spPr>
        <a:xfrm xmlns:a="http://schemas.openxmlformats.org/drawingml/2006/main">
          <a:off x="962026" y="633415"/>
          <a:ext cx="1266826" cy="2762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B365BFFC-189F-4ED3-8F66-89A39618F7AF}" type="TxLink">
            <a:rPr lang="en-US" sz="14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Corporate</a:t>
          </a:fld>
          <a:endParaRPr lang="en-NG" sz="1400"/>
        </a:p>
      </cdr:txBody>
    </cdr:sp>
  </cdr:relSizeAnchor>
  <cdr:relSizeAnchor xmlns:cdr="http://schemas.openxmlformats.org/drawingml/2006/chartDrawing">
    <cdr:from>
      <cdr:x>0.16639</cdr:x>
      <cdr:y>0.26988</cdr:y>
    </cdr:from>
    <cdr:to>
      <cdr:x>0.38992</cdr:x>
      <cdr:y>0.33483</cdr:y>
    </cdr:to>
    <cdr:sp macro="" textlink="Chart!$A$8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BD84B9F-FE61-454A-AFDD-62089425F409}"/>
            </a:ext>
          </a:extLst>
        </cdr:cNvPr>
        <cdr:cNvSpPr txBox="1"/>
      </cdr:nvSpPr>
      <cdr:spPr>
        <a:xfrm xmlns:a="http://schemas.openxmlformats.org/drawingml/2006/main">
          <a:off x="942976" y="1147765"/>
          <a:ext cx="1266826" cy="2762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3966CC5-4923-4B2F-8700-D96FF70856AF}" type="TxLink">
            <a:rPr lang="en-US" sz="14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Current</a:t>
          </a:fld>
          <a:endParaRPr lang="en-NG" sz="1400"/>
        </a:p>
      </cdr:txBody>
    </cdr:sp>
  </cdr:relSizeAnchor>
  <cdr:relSizeAnchor xmlns:cdr="http://schemas.openxmlformats.org/drawingml/2006/chartDrawing">
    <cdr:from>
      <cdr:x>0.16639</cdr:x>
      <cdr:y>0.40202</cdr:y>
    </cdr:from>
    <cdr:to>
      <cdr:x>0.38992</cdr:x>
      <cdr:y>0.46697</cdr:y>
    </cdr:to>
    <cdr:sp macro="" textlink="Chart!$A$7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FA2F8341-DDAA-4B0C-802D-9B568ED4C469}"/>
            </a:ext>
          </a:extLst>
        </cdr:cNvPr>
        <cdr:cNvSpPr txBox="1"/>
      </cdr:nvSpPr>
      <cdr:spPr>
        <a:xfrm xmlns:a="http://schemas.openxmlformats.org/drawingml/2006/main">
          <a:off x="942976" y="1709740"/>
          <a:ext cx="1266826" cy="2762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7D8B97D-B062-429D-8BD3-3CE8C53437BE}" type="TxLink">
            <a:rPr lang="en-US" sz="14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Domiciliary</a:t>
          </a:fld>
          <a:endParaRPr lang="en-NG" sz="1400"/>
        </a:p>
      </cdr:txBody>
    </cdr:sp>
  </cdr:relSizeAnchor>
  <cdr:relSizeAnchor xmlns:cdr="http://schemas.openxmlformats.org/drawingml/2006/chartDrawing">
    <cdr:from>
      <cdr:x>0.16639</cdr:x>
      <cdr:y>0.53415</cdr:y>
    </cdr:from>
    <cdr:to>
      <cdr:x>0.38992</cdr:x>
      <cdr:y>0.5991</cdr:y>
    </cdr:to>
    <cdr:sp macro="" textlink="Chart!$A$6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EA6CA47-9C6A-412A-94A5-05D2D7CEB1A4}"/>
            </a:ext>
          </a:extLst>
        </cdr:cNvPr>
        <cdr:cNvSpPr txBox="1"/>
      </cdr:nvSpPr>
      <cdr:spPr>
        <a:xfrm xmlns:a="http://schemas.openxmlformats.org/drawingml/2006/main">
          <a:off x="942976" y="2271715"/>
          <a:ext cx="1266826" cy="2762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318C30D6-D89C-45EE-9CF7-592180904C6D}" type="TxLink">
            <a:rPr lang="en-US" sz="14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Fixed Deposit</a:t>
          </a:fld>
          <a:endParaRPr lang="en-NG" sz="1400"/>
        </a:p>
      </cdr:txBody>
    </cdr:sp>
  </cdr:relSizeAnchor>
  <cdr:relSizeAnchor xmlns:cdr="http://schemas.openxmlformats.org/drawingml/2006/chartDrawing">
    <cdr:from>
      <cdr:x>0.16639</cdr:x>
      <cdr:y>0.66629</cdr:y>
    </cdr:from>
    <cdr:to>
      <cdr:x>0.38992</cdr:x>
      <cdr:y>0.73124</cdr:y>
    </cdr:to>
    <cdr:sp macro="" textlink="Chart!$A$5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E9BC9D41-C9F1-4324-8E27-7EB3F8F99A01}"/>
            </a:ext>
          </a:extLst>
        </cdr:cNvPr>
        <cdr:cNvSpPr txBox="1"/>
      </cdr:nvSpPr>
      <cdr:spPr>
        <a:xfrm xmlns:a="http://schemas.openxmlformats.org/drawingml/2006/main">
          <a:off x="942976" y="2833690"/>
          <a:ext cx="1266826" cy="2762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5133E7E-99C1-4968-A836-68ECEB99D57C}" type="TxLink">
            <a:rPr lang="en-US" sz="14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Joint</a:t>
          </a:fld>
          <a:endParaRPr lang="en-NG" sz="1400"/>
        </a:p>
      </cdr:txBody>
    </cdr:sp>
  </cdr:relSizeAnchor>
  <cdr:relSizeAnchor xmlns:cdr="http://schemas.openxmlformats.org/drawingml/2006/chartDrawing">
    <cdr:from>
      <cdr:x>0.16639</cdr:x>
      <cdr:y>0.79843</cdr:y>
    </cdr:from>
    <cdr:to>
      <cdr:x>0.38992</cdr:x>
      <cdr:y>0.86338</cdr:y>
    </cdr:to>
    <cdr:sp macro="" textlink="Chart!$A$4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853817B9-FBC2-4F54-B810-A0C2FF4E4EDE}"/>
            </a:ext>
          </a:extLst>
        </cdr:cNvPr>
        <cdr:cNvSpPr txBox="1"/>
      </cdr:nvSpPr>
      <cdr:spPr>
        <a:xfrm xmlns:a="http://schemas.openxmlformats.org/drawingml/2006/main">
          <a:off x="942976" y="3395665"/>
          <a:ext cx="1266826" cy="2762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54DDC714-A17C-4FC2-B49A-733B41FD3A59}" type="TxLink">
            <a:rPr lang="en-US" sz="14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Savings</a:t>
          </a:fld>
          <a:endParaRPr lang="en-NG" sz="14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chukwu Amaechi" refreshedDate="45514.195270023149" createdVersion="7" refreshedVersion="7" minRefreshableVersion="3" recordCount="3004" xr:uid="{BBAD1F53-F89E-4967-A979-312BC8AAA8ED}">
  <cacheSource type="worksheet">
    <worksheetSource name="All_customer_details"/>
  </cacheSource>
  <cacheFields count="18">
    <cacheField name="Customer_id" numFmtId="0">
      <sharedItems/>
    </cacheField>
    <cacheField name="Account Number" numFmtId="49">
      <sharedItems/>
    </cacheField>
    <cacheField name="Age" numFmtId="0">
      <sharedItems containsSemiMixedTypes="0" containsString="0" containsNumber="1" containsInteger="1" minValue="17" maxValue="88"/>
    </cacheField>
    <cacheField name="Date of Birth" numFmtId="14">
      <sharedItems containsSemiMixedTypes="0" containsNonDate="0" containsDate="1" containsString="0" minDate="1937-05-24T00:00:00" maxDate="2006-11-27T00:00:00"/>
    </cacheField>
    <cacheField name="Sex" numFmtId="0">
      <sharedItems/>
    </cacheField>
    <cacheField name="Occupation" numFmtId="0">
      <sharedItems containsBlank="1"/>
    </cacheField>
    <cacheField name="City" numFmtId="0">
      <sharedItems/>
    </cacheField>
    <cacheField name="Bank Deposit" numFmtId="165">
      <sharedItems containsString="0" containsBlank="1" containsNumber="1" minValue="0" maxValue="3890598.0846000002"/>
    </cacheField>
    <cacheField name="Saving Accounts" numFmtId="165">
      <sharedItems containsString="0" containsBlank="1" containsNumber="1" minValue="0" maxValue="1724118.3614000001"/>
    </cacheField>
    <cacheField name="Full name" numFmtId="0">
      <sharedItems/>
    </cacheField>
    <cacheField name="Account Type" numFmtId="0">
      <sharedItems count="6">
        <s v="Domiciliary"/>
        <s v="Savings"/>
        <s v="Joint"/>
        <s v="Current"/>
        <s v="Fixed Deposit"/>
        <s v="Corporate"/>
      </sharedItems>
    </cacheField>
    <cacheField name="Opening Balance" numFmtId="165">
      <sharedItems containsSemiMixedTypes="0" containsString="0" containsNumber="1" containsInteger="1" minValue="47139" maxValue="5223302592"/>
    </cacheField>
    <cacheField name="Loan" numFmtId="165">
      <sharedItems containsMixedTypes="1" containsNumber="1" minValue="0" maxValue="23485920633"/>
    </cacheField>
    <cacheField name="Transaction Date" numFmtId="14">
      <sharedItems containsSemiMixedTypes="0" containsNonDate="0" containsDate="1" containsString="0" minDate="2021-01-01T00:00:00" maxDate="2022-05-02T00:00:00"/>
    </cacheField>
    <cacheField name="Transaction Type" numFmtId="0">
      <sharedItems/>
    </cacheField>
    <cacheField name="Transaction Medium" numFmtId="0">
      <sharedItems/>
    </cacheField>
    <cacheField name="Balance" numFmtId="165">
      <sharedItems containsSemiMixedTypes="0" containsString="0" containsNumber="1" minValue="-3407966.9298" maxValue="835235.6348"/>
    </cacheField>
    <cacheField name="Reward" numFmtId="165">
      <sharedItems containsSemiMixedTypes="0" containsString="0" containsNumber="1" minValue="-3407966.9298" maxValue="851940.3474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4">
  <r>
    <s v="NZ78803"/>
    <s v="719704224"/>
    <n v="23"/>
    <d v="1999-05-25T00:00:00"/>
    <s v="Female"/>
    <s v="Computer Systems Analyst II"/>
    <s v="Lagos"/>
    <n v="455923.68640000001"/>
    <n v="228189.80499999999"/>
    <s v="Charles Martin"/>
    <x v="0"/>
    <n v="981889467"/>
    <s v="No Loan"/>
    <d v="2021-02-07T00:00:00"/>
    <s v="Cash Withdrawal"/>
    <s v="POS"/>
    <n v="-227733.88140000001"/>
    <n v="-227733.88140000001"/>
  </r>
  <r>
    <s v="NZ33202"/>
    <s v="131217921"/>
    <n v="32"/>
    <d v="1990-05-25T00:00:00"/>
    <s v="Female"/>
    <s v="Help Desk Operator"/>
    <s v="Lagos"/>
    <n v="744629.02740000002"/>
    <n v="206014.03090000001"/>
    <s v="Ernest Davis"/>
    <x v="1"/>
    <n v="589896957"/>
    <s v="No Loan"/>
    <d v="2021-03-13T00:00:00"/>
    <s v="Money Deposit"/>
    <s v="Bank"/>
    <n v="-538614.99650000001"/>
    <n v="-538614.99650000001"/>
  </r>
  <r>
    <s v="NZ82919"/>
    <s v="017250555"/>
    <n v="80"/>
    <d v="1942-05-25T00:00:00"/>
    <s v="Female"/>
    <s v="Web Designer IV"/>
    <s v="Lagos"/>
    <n v="128075.88310000001"/>
    <n v="142091.73439999999"/>
    <s v="Nancy Gilbert"/>
    <x v="0"/>
    <n v="49986846"/>
    <s v="No Loan"/>
    <d v="2021-10-04T00:00:00"/>
    <s v="Money Transfer"/>
    <s v="Mobile"/>
    <n v="14015.85129999998"/>
    <n v="14015.85129999998"/>
  </r>
  <r>
    <s v="NZ57563"/>
    <s v="255183298"/>
    <n v="33"/>
    <d v="1989-05-24T00:00:00"/>
    <s v="Female"/>
    <s v="Statistician II"/>
    <s v="Lagos"/>
    <n v="3056394.3531999998"/>
    <n v="737637.1875"/>
    <s v="Willie Owens"/>
    <x v="1"/>
    <n v="487268208"/>
    <s v="No Loan"/>
    <d v="2021-01-30T00:00:00"/>
    <s v="Money Deposit"/>
    <s v="Bank"/>
    <n v="-2318757.1656999998"/>
    <n v="-2318757.1656999998"/>
  </r>
  <r>
    <s v="NZ59334"/>
    <s v="600576973"/>
    <n v="85"/>
    <d v="1937-05-24T00:00:00"/>
    <s v="Female"/>
    <s v="Budget/Accounting Analyst III"/>
    <s v="Lagos"/>
    <n v="549814.1655"/>
    <n v="223400.90669999999"/>
    <s v="William Hart"/>
    <x v="0"/>
    <n v="927737499"/>
    <n v="1955655615"/>
    <d v="2021-02-06T00:00:00"/>
    <s v="Loan Payment"/>
    <s v="ACH"/>
    <n v="-326413.25880000001"/>
    <n v="-326413.25880000001"/>
  </r>
  <r>
    <s v="NZ55460"/>
    <s v="026643499"/>
    <n v="64"/>
    <d v="1958-05-25T00:00:00"/>
    <s v="Female"/>
    <s v="Staff Accountant II"/>
    <s v="Lagos"/>
    <n v="117251.7464"/>
    <n v="24295.652600000001"/>
    <s v="Karen Matthews"/>
    <x v="0"/>
    <n v="2566520795"/>
    <s v="No Loan"/>
    <d v="2022-03-29T00:00:00"/>
    <s v="Cash Withdrawal"/>
    <s v="ATM"/>
    <n v="-92956.093800000002"/>
    <n v="-92956.093800000002"/>
  </r>
  <r>
    <s v="NZ39119"/>
    <s v="849271830"/>
    <n v="22"/>
    <d v="2000-05-24T00:00:00"/>
    <s v="Female"/>
    <s v="Staff Accountant II"/>
    <s v="Lagos"/>
    <n v="566112.05379999999"/>
    <n v="149247.72330000001"/>
    <s v="Jimmy Brown"/>
    <x v="2"/>
    <n v="1736364168"/>
    <s v="No Loan"/>
    <d v="2021-06-17T00:00:00"/>
    <s v="Money Transfer"/>
    <s v="Mobile"/>
    <n v="-416864.33049999998"/>
    <n v="-416864.33049999998"/>
  </r>
  <r>
    <s v="NZ73045"/>
    <s v="975654580"/>
    <n v="37"/>
    <d v="1985-05-24T00:00:00"/>
    <s v="Female"/>
    <s v="Account Representative IV"/>
    <s v="Lagos"/>
    <n v="1192558.9731000001"/>
    <n v="432509.25919999997"/>
    <s v="Johnny Coleman"/>
    <x v="3"/>
    <n v="1130181384"/>
    <s v="No Loan"/>
    <d v="2021-01-25T00:00:00"/>
    <s v="Money Deposit"/>
    <s v="Bank"/>
    <n v="-760049.71390000009"/>
    <n v="-760049.71390000009"/>
  </r>
  <r>
    <s v="NZ84955"/>
    <s v="892979728"/>
    <n v="67"/>
    <d v="1955-05-25T00:00:00"/>
    <s v="Female"/>
    <s v="Automation Specialist II"/>
    <s v="Lagos"/>
    <n v="994585.04339999997"/>
    <n v="95929.331600000005"/>
    <s v="Jesse Tucker"/>
    <x v="4"/>
    <n v="1283117979"/>
    <s v="No Loan"/>
    <d v="2021-10-30T00:00:00"/>
    <s v="Money Transfer"/>
    <s v="Internet Banking"/>
    <n v="-898655.71179999993"/>
    <n v="-898655.71179999993"/>
  </r>
  <r>
    <s v="NZ38386"/>
    <s v="508120860"/>
    <n v="29"/>
    <d v="1993-05-24T00:00:00"/>
    <s v="Female"/>
    <s v="Statistician I"/>
    <s v="Lagos"/>
    <n v="463704.67509999999"/>
    <n v="76047.566699999996"/>
    <s v="Martin Martinez"/>
    <x v="0"/>
    <n v="333416498"/>
    <s v="No Loan"/>
    <d v="2022-03-24T00:00:00"/>
    <s v="Money Transfer"/>
    <s v="Internet Banking"/>
    <n v="-387657.10840000003"/>
    <n v="-387657.10840000003"/>
  </r>
  <r>
    <s v="NZ63272"/>
    <s v="464887583"/>
    <n v="60"/>
    <d v="1962-05-25T00:00:00"/>
    <s v="Female"/>
    <s v="Engineer IV"/>
    <s v="Lagos"/>
    <n v="76544.844599999997"/>
    <n v="20411.958600000002"/>
    <s v="Janet Nguyen"/>
    <x v="0"/>
    <n v="1141410144"/>
    <n v="18833663016"/>
    <d v="2022-04-23T00:00:00"/>
    <s v="Loan Payment"/>
    <s v="AFT"/>
    <n v="-56132.885999999999"/>
    <n v="-56132.885999999999"/>
  </r>
  <r>
    <s v="NZ40471"/>
    <s v="764126761"/>
    <n v="59"/>
    <d v="1963-05-25T00:00:00"/>
    <s v="Female"/>
    <s v="Assistant Manager"/>
    <s v="Lagos"/>
    <n v="433178.57169999997"/>
    <n v="255051.73490000001"/>
    <s v="Lisa Barnes"/>
    <x v="3"/>
    <n v="3795687"/>
    <s v="No Loan"/>
    <d v="2021-03-24T00:00:00"/>
    <s v="Checks"/>
    <s v="Informal Services"/>
    <n v="-178126.83679999996"/>
    <n v="-178126.83679999996"/>
  </r>
  <r>
    <s v="NZ34064"/>
    <s v="734600374"/>
    <n v="27"/>
    <d v="1995-05-25T00:00:00"/>
    <s v="Female"/>
    <s v="Staff Scientist"/>
    <s v="Lagos"/>
    <n v="866277.31940000004"/>
    <n v="199549.52840000001"/>
    <s v="George Palmer"/>
    <x v="0"/>
    <n v="8936475"/>
    <s v="No Loan"/>
    <d v="2022-04-27T00:00:00"/>
    <s v="Money Transfer"/>
    <s v="Mobile"/>
    <n v="-666727.79099999997"/>
    <n v="-666727.79099999997"/>
  </r>
  <r>
    <s v="NZ14385"/>
    <s v="747666123"/>
    <n v="58"/>
    <d v="1964-05-24T00:00:00"/>
    <s v="Female"/>
    <s v="Account Representative III"/>
    <s v="Lagos"/>
    <n v="349786.12699999998"/>
    <n v="60476.180399999997"/>
    <s v="Antonio Robinson"/>
    <x v="0"/>
    <n v="682365"/>
    <s v="No Loan"/>
    <d v="2021-05-18T00:00:00"/>
    <s v="Online Payment"/>
    <s v="Internet Banking"/>
    <n v="-289309.94659999997"/>
    <n v="-289309.94659999997"/>
  </r>
  <r>
    <s v="NZ88784"/>
    <s v="766319894"/>
    <n v="76"/>
    <d v="1946-05-25T00:00:00"/>
    <s v="Female"/>
    <s v="Accounting Assistant I"/>
    <s v="Lagos"/>
    <n v="682905.64910000004"/>
    <n v="251640.3847"/>
    <s v="Doris Palmer"/>
    <x v="0"/>
    <n v="2809815912"/>
    <s v="No Loan"/>
    <d v="2021-02-08T00:00:00"/>
    <s v="Cash Withdrawal"/>
    <s v="POS"/>
    <n v="-431265.26440000004"/>
    <n v="-431265.26440000004"/>
  </r>
  <r>
    <s v="NZ24185"/>
    <s v="349872023"/>
    <n v="77"/>
    <d v="1945-05-24T00:00:00"/>
    <s v="Female"/>
    <s v="Database Administrator I"/>
    <s v="Lagos"/>
    <n v="2092998.2566"/>
    <n v="599062.61210000003"/>
    <s v="Frank Harper"/>
    <x v="1"/>
    <n v="191841"/>
    <s v="No Loan"/>
    <d v="2021-01-26T00:00:00"/>
    <s v="Money Deposit"/>
    <s v="ATM"/>
    <n v="-1493935.6444999999"/>
    <n v="-1493935.6444999999"/>
  </r>
  <r>
    <s v="NZ74794"/>
    <s v="025045676"/>
    <n v="43"/>
    <d v="1979-05-25T00:00:00"/>
    <s v="Female"/>
    <s v="General Manager"/>
    <s v="Lagos"/>
    <n v="257445.0742"/>
    <n v="46827.904000000002"/>
    <s v="Lillian Nelson"/>
    <x v="0"/>
    <n v="1541727"/>
    <s v="No Loan"/>
    <d v="2021-12-21T00:00:00"/>
    <s v="Online Payment"/>
    <s v="Card"/>
    <n v="-210617.17019999999"/>
    <n v="-210617.17019999999"/>
  </r>
  <r>
    <s v="NZ16593"/>
    <s v="066154412"/>
    <n v="33"/>
    <d v="1989-05-24T00:00:00"/>
    <s v="Female"/>
    <s v="Web Developer II"/>
    <s v="Lagos"/>
    <n v="87804.104000000007"/>
    <n v="43935.185599999997"/>
    <s v="Samuel Vasquez"/>
    <x v="0"/>
    <n v="9260775"/>
    <s v="No Loan"/>
    <d v="2022-03-04T00:00:00"/>
    <s v="Online Payment"/>
    <s v="Mobile"/>
    <n v="-43868.91840000001"/>
    <n v="-43868.91840000001"/>
  </r>
  <r>
    <s v="NZ38755"/>
    <s v="930764009"/>
    <n v="70"/>
    <d v="1952-05-24T00:00:00"/>
    <s v="Female"/>
    <s v="Research Assistant III"/>
    <s v="Lagos"/>
    <n v="1027401.6337"/>
    <n v="233995.9639"/>
    <s v="Susan Clark"/>
    <x v="0"/>
    <n v="47734137"/>
    <s v="No Loan"/>
    <d v="2021-02-27T00:00:00"/>
    <s v="Cash Withdrawal"/>
    <s v="Bank"/>
    <n v="-793405.66980000003"/>
    <n v="-793405.66980000003"/>
  </r>
  <r>
    <s v="NZ72250"/>
    <s v="530427707"/>
    <n v="22"/>
    <d v="2000-05-24T00:00:00"/>
    <s v="Female"/>
    <s v="Software Engineer III"/>
    <s v="Lagos"/>
    <n v="235217.94510000001"/>
    <n v="112904.6136"/>
    <s v="Rose Bell"/>
    <x v="4"/>
    <n v="1677844287"/>
    <s v="No Loan"/>
    <d v="2022-03-31T00:00:00"/>
    <s v="Online Payment"/>
    <s v="Card"/>
    <n v="-122313.33150000001"/>
    <n v="-122313.33150000001"/>
  </r>
  <r>
    <s v="NZ70068"/>
    <s v="887006605"/>
    <n v="76"/>
    <d v="1946-05-25T00:00:00"/>
    <s v="Female"/>
    <s v="Food Chemist"/>
    <s v="Lagos"/>
    <n v="224401.8112"/>
    <n v="217060.66620000001"/>
    <s v="Anthony Bennett"/>
    <x v="5"/>
    <n v="11131758"/>
    <s v="No Loan"/>
    <d v="2021-12-30T00:00:00"/>
    <s v="Online Payment"/>
    <s v="Mobile"/>
    <n v="-7341.1449999999895"/>
    <n v="-7341.1449999999895"/>
  </r>
  <r>
    <s v="NZ97211"/>
    <s v="861963432"/>
    <n v="66"/>
    <d v="1956-05-24T00:00:00"/>
    <s v="Female"/>
    <s v="Statistician III"/>
    <s v="Lagos"/>
    <n v="271006.10560000001"/>
    <n v="72324.754400000005"/>
    <s v="Alan Bennett"/>
    <x v="0"/>
    <n v="2906465829"/>
    <s v="No Loan"/>
    <d v="2021-01-21T00:00:00"/>
    <s v="Money Transfer"/>
    <s v="Mobile"/>
    <n v="-198681.3512"/>
    <n v="-198681.3512"/>
  </r>
  <r>
    <s v="NZ93556"/>
    <s v="225023213"/>
    <n v="54"/>
    <d v="1968-05-24T00:00:00"/>
    <s v="Female"/>
    <s v="Computer Systems Analyst III"/>
    <s v="Lagos"/>
    <n v="600057.97919999994"/>
    <n v="621310.03260000004"/>
    <s v="Rose West"/>
    <x v="0"/>
    <n v="3523455"/>
    <n v="144620706"/>
    <d v="2021-04-20T00:00:00"/>
    <s v="Loan Payment"/>
    <s v="ACH"/>
    <n v="21252.053400000092"/>
    <n v="21252.053400000092"/>
  </r>
  <r>
    <s v="NZ76839"/>
    <s v="875074831"/>
    <n v="84"/>
    <d v="1938-05-25T00:00:00"/>
    <s v="Female"/>
    <s v="Research Associate"/>
    <s v="Lagos"/>
    <n v="256500.3205"/>
    <n v="186061.38639999999"/>
    <s v="Henry Williamson"/>
    <x v="3"/>
    <n v="786669696"/>
    <s v="No Loan"/>
    <d v="2021-02-28T00:00:00"/>
    <s v="Money Transfer"/>
    <s v="Mobile"/>
    <n v="-70438.934100000013"/>
    <n v="-70438.934100000013"/>
  </r>
  <r>
    <s v="NZ59415"/>
    <s v="968099871"/>
    <n v="81"/>
    <d v="1941-05-24T00:00:00"/>
    <s v="Female"/>
    <s v="Geologist I"/>
    <s v="Lagos"/>
    <n v="512980.16019999998"/>
    <n v="597988.30110000004"/>
    <s v="Lori Wilson"/>
    <x v="4"/>
    <n v="1191013461"/>
    <s v="No Loan"/>
    <d v="2021-09-30T00:00:00"/>
    <s v="Checks"/>
    <s v="Bank"/>
    <n v="85008.140900000057"/>
    <n v="85008.140900000057"/>
  </r>
  <r>
    <s v="NZ97245"/>
    <s v="932472175"/>
    <n v="20"/>
    <d v="2002-05-25T00:00:00"/>
    <s v="Female"/>
    <s v="Automation Specialist IV"/>
    <s v="Lagos"/>
    <m/>
    <m/>
    <s v="Robert Harrison"/>
    <x v="0"/>
    <n v="1091376864"/>
    <s v="No Loan"/>
    <d v="2021-06-07T00:00:00"/>
    <s v="Online Payment"/>
    <s v="Internet Banking"/>
    <n v="0"/>
    <n v="0"/>
  </r>
  <r>
    <s v="NZ28776"/>
    <s v="833820639"/>
    <n v="23"/>
    <d v="1999-05-25T00:00:00"/>
    <s v="Female"/>
    <s v="Office Assistant III"/>
    <s v="Lagos"/>
    <n v="93779.226999999999"/>
    <n v="30313.501499999998"/>
    <s v="Diana Walker"/>
    <x v="2"/>
    <n v="1366125"/>
    <n v="781474.89"/>
    <d v="2022-02-25T00:00:00"/>
    <s v="Loan Payment"/>
    <s v="ACH"/>
    <n v="-63465.7255"/>
    <n v="-63465.7255"/>
  </r>
  <r>
    <s v="NZ90041"/>
    <s v="909830160"/>
    <n v="28"/>
    <d v="1994-05-25T00:00:00"/>
    <s v="Female"/>
    <s v="General Manager"/>
    <s v="Lagos"/>
    <n v="320943.11040000001"/>
    <n v="60687.424500000001"/>
    <s v="Andrew Diaz"/>
    <x v="2"/>
    <n v="2871222784"/>
    <s v="No Loan"/>
    <d v="2021-08-20T00:00:00"/>
    <s v="Cash Withdrawal"/>
    <s v="POS"/>
    <n v="-260255.68590000001"/>
    <n v="-260255.68590000001"/>
  </r>
  <r>
    <s v="NZ36167"/>
    <s v="500994067"/>
    <n v="23"/>
    <d v="1999-05-25T00:00:00"/>
    <s v="Female"/>
    <s v="Systems Administrator II"/>
    <s v="Lagos"/>
    <n v="2404549.7596999998"/>
    <n v="292917.8798"/>
    <s v="Evelyn Flores"/>
    <x v="2"/>
    <n v="2042516124"/>
    <s v="No Loan"/>
    <d v="2021-06-21T00:00:00"/>
    <s v="Cash Withdrawal"/>
    <s v="POS"/>
    <n v="-2111631.8799000001"/>
    <n v="-2111631.8799000001"/>
  </r>
  <r>
    <s v="NZ26937"/>
    <s v="809692533"/>
    <n v="43"/>
    <d v="1979-05-25T00:00:00"/>
    <s v="Female"/>
    <m/>
    <s v="Lagos"/>
    <n v="487858.69660000002"/>
    <n v="349985.58669999999"/>
    <s v="Justin Brown"/>
    <x v="0"/>
    <n v="622045008"/>
    <n v="1447905654"/>
    <d v="2021-09-13T00:00:00"/>
    <s v="Loan Payment"/>
    <s v="ACH"/>
    <n v="-137873.10990000004"/>
    <n v="-137873.10990000004"/>
  </r>
  <r>
    <s v="NZ55731"/>
    <s v="897495570"/>
    <n v="41"/>
    <d v="1981-05-24T00:00:00"/>
    <s v="Female"/>
    <s v="Geologist II"/>
    <s v="Lagos"/>
    <n v="136512.0618"/>
    <n v="22650.890299999999"/>
    <s v="Lois Griffin"/>
    <x v="1"/>
    <n v="22787919"/>
    <s v="No Loan"/>
    <d v="2021-05-14T00:00:00"/>
    <s v="Checks"/>
    <s v="Bank"/>
    <n v="-113861.1715"/>
    <n v="-113861.1715"/>
  </r>
  <r>
    <s v="NZ78861"/>
    <s v="383800744"/>
    <n v="54"/>
    <d v="1968-05-24T00:00:00"/>
    <s v="Female"/>
    <s v="Statistician II"/>
    <s v="Lagos"/>
    <n v="108466.2827"/>
    <n v="67179.861399999994"/>
    <s v="Henry Roberts"/>
    <x v="5"/>
    <n v="968370048"/>
    <s v="No Loan"/>
    <d v="2022-02-11T00:00:00"/>
    <s v="Cash Withdrawal"/>
    <s v="ATM"/>
    <n v="-41286.421300000002"/>
    <n v="-41286.421300000002"/>
  </r>
  <r>
    <s v="NZ96489"/>
    <s v="263558066"/>
    <n v="79"/>
    <d v="1943-05-25T00:00:00"/>
    <s v="Female"/>
    <s v="Research Assistant IV"/>
    <s v="Lagos"/>
    <n v="452216.5197"/>
    <n v="394149.29700000002"/>
    <s v="Mark Cox"/>
    <x v="1"/>
    <n v="1130380713"/>
    <s v="No Loan"/>
    <d v="2021-02-13T00:00:00"/>
    <s v="Money Transfer"/>
    <s v="Mobile"/>
    <n v="-58067.222699999984"/>
    <n v="-58067.222699999984"/>
  </r>
  <r>
    <s v="NZ48638"/>
    <s v="080506124"/>
    <n v="71"/>
    <d v="1951-05-25T00:00:00"/>
    <s v="Female"/>
    <s v="Payment Adjustment Coordinator"/>
    <s v="Lagos"/>
    <n v="188913.43650000001"/>
    <n v="121444.3521"/>
    <s v="Benjamin Collins"/>
    <x v="2"/>
    <n v="1369218888"/>
    <n v="3455983872"/>
    <d v="2021-04-27T00:00:00"/>
    <s v="Loan Payment"/>
    <s v="AFT"/>
    <n v="-67469.084400000007"/>
    <n v="-67469.084400000007"/>
  </r>
  <r>
    <s v="NZ69752"/>
    <s v="743549968"/>
    <n v="27"/>
    <d v="1995-05-25T00:00:00"/>
    <s v="Female"/>
    <s v="Associate Professor"/>
    <s v="Lagos"/>
    <n v="1264219.1406"/>
    <n v="416295.1286"/>
    <s v="Kevin Williams"/>
    <x v="3"/>
    <n v="915947175"/>
    <s v="No Loan"/>
    <d v="2021-10-14T00:00:00"/>
    <s v="Money Transfer"/>
    <s v="ATM"/>
    <n v="-847924.0120000001"/>
    <n v="-847924.0120000001"/>
  </r>
  <r>
    <s v="NZ31054"/>
    <s v="773302106"/>
    <n v="28"/>
    <d v="1994-05-25T00:00:00"/>
    <s v="Female"/>
    <s v="Accountant I"/>
    <s v="Lagos"/>
    <n v="449340.56640000001"/>
    <n v="217430.9074"/>
    <s v="Mary Bennett"/>
    <x v="0"/>
    <n v="197781426"/>
    <s v="No Loan"/>
    <d v="2021-05-30T00:00:00"/>
    <s v="Money Transfer"/>
    <s v="Mobile"/>
    <n v="-231909.65900000001"/>
    <n v="-231909.65900000001"/>
  </r>
  <r>
    <s v="NZ19422"/>
    <s v="375689300"/>
    <n v="24"/>
    <d v="1998-05-25T00:00:00"/>
    <s v="Female"/>
    <s v="Occupational Therapist"/>
    <s v="Lagos"/>
    <n v="425839.20419999998"/>
    <n v="177507.71040000001"/>
    <s v="Stephen Allen"/>
    <x v="0"/>
    <n v="3348432269"/>
    <s v="No Loan"/>
    <d v="2022-04-08T00:00:00"/>
    <s v="Cash Withdrawal"/>
    <s v="ATM"/>
    <n v="-248331.49379999997"/>
    <n v="-248331.49379999997"/>
  </r>
  <r>
    <s v="NZ90914"/>
    <s v="269910036"/>
    <n v="27"/>
    <d v="1995-05-25T00:00:00"/>
    <s v="Female"/>
    <s v="Sales Associate"/>
    <s v="Lagos"/>
    <n v="965288.72880000004"/>
    <n v="540561.68810000003"/>
    <s v="Doris Clark"/>
    <x v="0"/>
    <n v="2836537275"/>
    <s v="No Loan"/>
    <d v="2021-05-23T00:00:00"/>
    <s v="Checks"/>
    <s v="Informal Services"/>
    <n v="-424727.04070000001"/>
    <n v="-424727.04070000001"/>
  </r>
  <r>
    <s v="NZ47520"/>
    <s v="827738068"/>
    <n v="61"/>
    <d v="1961-05-24T00:00:00"/>
    <s v="Female"/>
    <s v="Professor"/>
    <s v="Lagos"/>
    <n v="204987.25"/>
    <n v="66558.947400000005"/>
    <s v="Brandon Burton"/>
    <x v="4"/>
    <n v="1802147886"/>
    <s v="No Loan"/>
    <d v="2021-11-08T00:00:00"/>
    <s v="Checks"/>
    <s v="Informal Services"/>
    <n v="-138428.3026"/>
    <n v="-138428.3026"/>
  </r>
  <r>
    <s v="NZ34216"/>
    <s v="080025100"/>
    <n v="38"/>
    <d v="1984-05-24T00:00:00"/>
    <s v="Female"/>
    <s v="Biostatistician II"/>
    <s v="Lagos"/>
    <n v="220857.247"/>
    <n v="241664.32449999999"/>
    <s v="Carl Jordan"/>
    <x v="3"/>
    <n v="1881379944"/>
    <s v="No Loan"/>
    <d v="2021-10-18T00:00:00"/>
    <s v="Money Deposit"/>
    <s v="ATM"/>
    <n v="20807.077499999985"/>
    <n v="20807.077499999985"/>
  </r>
  <r>
    <s v="NZ55883"/>
    <s v="426717659"/>
    <n v="79"/>
    <d v="1943-05-25T00:00:00"/>
    <s v="Female"/>
    <s v="Accountant II"/>
    <s v="Lagos"/>
    <n v="643768.66709999996"/>
    <n v="397714.29399999999"/>
    <s v="Carolyn Kelly"/>
    <x v="0"/>
    <n v="1830244122"/>
    <s v="No Loan"/>
    <d v="2021-06-29T00:00:00"/>
    <s v="Online Payment"/>
    <s v="Card"/>
    <n v="-246054.37309999997"/>
    <n v="-246054.37309999997"/>
  </r>
  <r>
    <s v="NZ72578"/>
    <s v="702195307"/>
    <n v="47"/>
    <d v="1975-05-25T00:00:00"/>
    <s v="Female"/>
    <s v="Quality Engineer"/>
    <s v="Lagos"/>
    <n v="2785992.8933999999"/>
    <n v="949770.30460000003"/>
    <s v="Christopher Cooper"/>
    <x v="2"/>
    <n v="5020622484"/>
    <s v="No Loan"/>
    <d v="2021-10-21T00:00:00"/>
    <s v="Cash Withdrawal"/>
    <s v="ATM"/>
    <n v="-1836222.5888"/>
    <n v="-1836222.5888"/>
  </r>
  <r>
    <s v="NZ60784"/>
    <s v="738124493"/>
    <n v="71"/>
    <d v="1951-05-25T00:00:00"/>
    <s v="Female"/>
    <s v="Chemical Engineer"/>
    <s v="Lagos"/>
    <n v="315905.15970000002"/>
    <n v="401471.8848"/>
    <s v="Peter Marshall"/>
    <x v="1"/>
    <n v="930004416"/>
    <n v="4263476272"/>
    <d v="2021-02-20T00:00:00"/>
    <s v="Loan Payment"/>
    <s v="AFT"/>
    <n v="85566.725099999981"/>
    <n v="85566.725099999981"/>
  </r>
  <r>
    <s v="NZ31887"/>
    <s v="783716947"/>
    <n v="56"/>
    <d v="1966-05-25T00:00:00"/>
    <s v="Female"/>
    <s v="Human Resources Assistant III"/>
    <s v="Lagos"/>
    <n v="742630.22120000003"/>
    <n v="56411.3341"/>
    <s v="Andrew Ford"/>
    <x v="1"/>
    <n v="11881016"/>
    <s v="No Loan"/>
    <d v="2021-01-11T00:00:00"/>
    <s v="Online Payment"/>
    <s v="Card"/>
    <n v="-686218.88710000005"/>
    <n v="-686218.88710000005"/>
  </r>
  <r>
    <s v="NZ71984"/>
    <s v="130429629"/>
    <n v="17"/>
    <d v="2005-05-24T00:00:00"/>
    <s v="Female"/>
    <s v="Human Resources Assistant III"/>
    <s v="Lagos"/>
    <n v="1110461.9498000001"/>
    <n v="521388.32500000001"/>
    <s v="Anthony Oliver"/>
    <x v="2"/>
    <n v="1684902877"/>
    <s v="No Loan"/>
    <d v="2021-02-13T00:00:00"/>
    <s v="Checks"/>
    <s v="Bank"/>
    <n v="-589073.62480000011"/>
    <n v="-589073.62480000011"/>
  </r>
  <r>
    <s v="NZ81866"/>
    <s v="307335836"/>
    <n v="30"/>
    <d v="1992-05-24T00:00:00"/>
    <s v="Female"/>
    <s v="Administrative Assistant I"/>
    <s v="Lagos"/>
    <n v="312040.47360000003"/>
    <n v="337705.8026"/>
    <s v="Anna Cole"/>
    <x v="2"/>
    <n v="2812009122"/>
    <s v="No Loan"/>
    <d v="2021-11-21T00:00:00"/>
    <s v="Money Deposit"/>
    <s v="Bank"/>
    <n v="25665.328999999969"/>
    <n v="25665.328999999969"/>
  </r>
  <r>
    <s v="NZ26303"/>
    <s v="409570074"/>
    <n v="36"/>
    <d v="1986-05-25T00:00:00"/>
    <s v="Female"/>
    <s v="Web Developer IV"/>
    <s v="Lagos"/>
    <n v="2377830.1148000001"/>
    <n v="428349.11070000002"/>
    <s v="Philip Nichols"/>
    <x v="5"/>
    <n v="1595873216"/>
    <s v="No Loan"/>
    <d v="2021-07-06T00:00:00"/>
    <s v="Money Deposit"/>
    <s v="Bank"/>
    <n v="-1949481.0041"/>
    <n v="-1949481.0041"/>
  </r>
  <r>
    <s v="NZ91231"/>
    <s v="447333525"/>
    <n v="32"/>
    <d v="1990-05-25T00:00:00"/>
    <s v="Female"/>
    <s v="Administrative Officer"/>
    <s v="Lagos"/>
    <n v="405062.98560000001"/>
    <n v="275910.21059999999"/>
    <s v="Paula Robinson"/>
    <x v="2"/>
    <n v="1841332436"/>
    <s v="No Loan"/>
    <d v="2022-04-29T00:00:00"/>
    <s v="Cash Withdrawal"/>
    <s v="ATM"/>
    <n v="-129152.77500000002"/>
    <n v="-129152.77500000002"/>
  </r>
  <r>
    <s v="NZ30404"/>
    <s v="108622799"/>
    <n v="67"/>
    <d v="1955-05-25T00:00:00"/>
    <s v="Female"/>
    <s v="Automation Specialist II"/>
    <s v="Lagos"/>
    <n v="292712.12160000001"/>
    <n v="217192.39420000001"/>
    <s v="Angela Welch"/>
    <x v="5"/>
    <n v="892525194"/>
    <s v="No Loan"/>
    <d v="2021-01-18T00:00:00"/>
    <s v="Money Deposit"/>
    <s v="ATM"/>
    <n v="-75519.727400000003"/>
    <n v="-75519.727400000003"/>
  </r>
  <r>
    <s v="NZ57908"/>
    <s v="608170999"/>
    <n v="56"/>
    <d v="1966-05-25T00:00:00"/>
    <s v="Female"/>
    <s v="Occupational Therapist"/>
    <s v="Lagos"/>
    <m/>
    <m/>
    <s v="Douglas Weaver"/>
    <x v="1"/>
    <n v="3885975082"/>
    <s v="No Loan"/>
    <d v="2021-10-20T00:00:00"/>
    <s v="Cash Withdrawal"/>
    <s v="ATM"/>
    <n v="0"/>
    <n v="0"/>
  </r>
  <r>
    <s v="NZ28425"/>
    <s v="076810447"/>
    <n v="62"/>
    <d v="1960-05-24T00:00:00"/>
    <s v="Female"/>
    <s v="Marketing Manager"/>
    <s v="Lagos"/>
    <n v="119417.9296"/>
    <n v="91498.841199999995"/>
    <s v="Peter Murphy"/>
    <x v="0"/>
    <n v="18514125"/>
    <s v="No Loan"/>
    <d v="2021-05-02T00:00:00"/>
    <s v="Money Transfer"/>
    <s v="Mobile"/>
    <n v="-27919.088400000008"/>
    <n v="-27919.088400000008"/>
  </r>
  <r>
    <s v="NZ91317"/>
    <s v="937421561"/>
    <n v="69"/>
    <d v="1953-05-24T00:00:00"/>
    <s v="Female"/>
    <s v="Office Assistant II"/>
    <s v="Lagos"/>
    <n v="199185.61840000001"/>
    <n v="81093.974600000001"/>
    <s v="Barbara Larson"/>
    <x v="1"/>
    <n v="2175072096"/>
    <s v="No Loan"/>
    <d v="2021-02-05T00:00:00"/>
    <s v="Money Transfer"/>
    <s v="Bank"/>
    <n v="-118091.64380000001"/>
    <n v="-118091.64380000001"/>
  </r>
  <r>
    <s v="NZ83420"/>
    <s v="721447723"/>
    <n v="73"/>
    <d v="1949-05-24T00:00:00"/>
    <s v="Female"/>
    <s v="Budget/Accounting Analyst I"/>
    <s v="Lagos"/>
    <n v="556885.56000000006"/>
    <n v="313248.1275"/>
    <s v="Jonathan Carr"/>
    <x v="5"/>
    <n v="4656707328"/>
    <s v="No Loan"/>
    <d v="2021-04-09T00:00:00"/>
    <s v="Money Transfer"/>
    <s v="Mobile"/>
    <n v="-243637.43250000005"/>
    <n v="-243637.43250000005"/>
  </r>
  <r>
    <s v="NZ96154"/>
    <s v="124971917"/>
    <n v="53"/>
    <d v="1969-05-24T00:00:00"/>
    <s v="Female"/>
    <s v="Dental Hygienist"/>
    <s v="Lagos"/>
    <n v="257313.48929999999"/>
    <n v="104605.8103"/>
    <s v="Matthew Morris"/>
    <x v="0"/>
    <n v="1229470368"/>
    <s v="No Loan"/>
    <d v="2021-06-25T00:00:00"/>
    <s v="Cash Withdrawal"/>
    <s v="ATM"/>
    <n v="-152707.679"/>
    <n v="-152707.679"/>
  </r>
  <r>
    <s v="NZ78028"/>
    <s v="957927989"/>
    <n v="79"/>
    <d v="1943-05-25T00:00:00"/>
    <s v="Female"/>
    <s v="Staff Accountant III"/>
    <s v="Lagos"/>
    <n v="3179840.7744999998"/>
    <n v="435594.62660000002"/>
    <s v="Louis Hayes"/>
    <x v="0"/>
    <n v="498321588"/>
    <s v="No Loan"/>
    <d v="2021-07-03T00:00:00"/>
    <s v="Money Transfer"/>
    <s v="ATM"/>
    <n v="-2744246.1478999997"/>
    <n v="-2744246.1478999997"/>
  </r>
  <r>
    <s v="NZ67268"/>
    <s v="025156448"/>
    <n v="79"/>
    <d v="1943-05-25T00:00:00"/>
    <s v="Female"/>
    <s v="Health Coach III"/>
    <s v="Lagos"/>
    <n v="23967.847399999999"/>
    <n v="23505.02"/>
    <s v="Peter Simmons"/>
    <x v="0"/>
    <n v="212867655"/>
    <s v="No Loan"/>
    <d v="2021-09-03T00:00:00"/>
    <s v="Money Deposit"/>
    <s v="Bank"/>
    <n v="-462.82739999999831"/>
    <n v="-462.82739999999831"/>
  </r>
  <r>
    <s v="NZ51390"/>
    <s v="371460998"/>
    <n v="74"/>
    <d v="1948-05-24T00:00:00"/>
    <s v="Female"/>
    <s v="Human Resources Assistant IV"/>
    <s v="Lagos"/>
    <n v="435733.3187"/>
    <n v="103486.6632"/>
    <s v="Juan Hamilton"/>
    <x v="1"/>
    <n v="2877675"/>
    <s v="No Loan"/>
    <d v="2021-02-23T00:00:00"/>
    <s v="Cash Withdrawal"/>
    <s v="ATM"/>
    <n v="-332246.65549999999"/>
    <n v="-332246.65549999999"/>
  </r>
  <r>
    <s v="NZ27518"/>
    <s v="788671678"/>
    <n v="65"/>
    <d v="1957-05-24T00:00:00"/>
    <s v="Female"/>
    <s v="VP Marketing"/>
    <s v="Lagos"/>
    <n v="1338614.5495"/>
    <n v="225570.7922"/>
    <s v="Larry Cooper"/>
    <x v="2"/>
    <n v="3368715675"/>
    <s v="No Loan"/>
    <d v="2021-05-12T00:00:00"/>
    <s v="Money Transfer"/>
    <s v="ATM"/>
    <n v="-1113043.7572999999"/>
    <n v="-1113043.7572999999"/>
  </r>
  <r>
    <s v="NZ56121"/>
    <s v="763073370"/>
    <n v="29"/>
    <d v="1993-05-24T00:00:00"/>
    <s v="Female"/>
    <s v="Account Representative IV"/>
    <s v="Lagos"/>
    <n v="2345848.6625999999"/>
    <n v="589221.98759999999"/>
    <s v="Johnny Watkins"/>
    <x v="1"/>
    <n v="21366688"/>
    <s v="No Loan"/>
    <d v="2021-04-22T00:00:00"/>
    <s v="Online Payment"/>
    <s v="Internet Banking"/>
    <n v="-1756626.6749999998"/>
    <n v="-1756626.6749999998"/>
  </r>
  <r>
    <s v="NZ99221"/>
    <s v="784898711"/>
    <n v="63"/>
    <d v="1959-05-25T00:00:00"/>
    <s v="Female"/>
    <s v="Programmer Analyst IV"/>
    <s v="Lagos"/>
    <n v="1244326.9861000001"/>
    <n v="572390.41359999997"/>
    <s v="Phillip Welch"/>
    <x v="0"/>
    <n v="2211012384"/>
    <s v="No Loan"/>
    <d v="2021-12-23T00:00:00"/>
    <s v="Online Payment"/>
    <s v="Card"/>
    <n v="-671936.57250000013"/>
    <n v="-671936.57250000013"/>
  </r>
  <r>
    <s v="NZ89960"/>
    <s v="632415923"/>
    <n v="17"/>
    <d v="2005-05-24T00:00:00"/>
    <s v="Female"/>
    <s v="Design Engineer"/>
    <s v="Lagos"/>
    <n v="392429.76289999997"/>
    <n v="163979.57949999999"/>
    <s v="Ernest Butler"/>
    <x v="0"/>
    <n v="25999182"/>
    <s v="No Loan"/>
    <d v="2021-04-23T00:00:00"/>
    <s v="Online Payment"/>
    <s v="Mobile"/>
    <n v="-228450.18339999998"/>
    <n v="-228450.18339999998"/>
  </r>
  <r>
    <s v="NZ66087"/>
    <s v="580745202"/>
    <n v="41"/>
    <d v="1981-05-24T00:00:00"/>
    <s v="Female"/>
    <s v="Graphic Designer"/>
    <s v="Lagos"/>
    <n v="398694.70809999999"/>
    <n v="166220.51430000001"/>
    <s v="Jean Cooper"/>
    <x v="1"/>
    <n v="1291887207"/>
    <s v="No Loan"/>
    <d v="2022-02-14T00:00:00"/>
    <s v="Money Deposit"/>
    <s v="Bank"/>
    <n v="-232474.19379999998"/>
    <n v="-232474.19379999998"/>
  </r>
  <r>
    <s v="NZ17839"/>
    <s v="017757953"/>
    <n v="23"/>
    <d v="1999-05-25T00:00:00"/>
    <s v="Female"/>
    <s v="Senior Quality Engineer"/>
    <s v="Lagos"/>
    <n v="817996.86560000002"/>
    <n v="124971.74340000001"/>
    <s v="Anthony Alexander"/>
    <x v="1"/>
    <n v="5201924352"/>
    <s v="No Loan"/>
    <d v="2021-03-06T00:00:00"/>
    <s v="Money Transfer"/>
    <s v="Internet Banking"/>
    <n v="-693025.12219999998"/>
    <n v="-693025.12219999998"/>
  </r>
  <r>
    <s v="NZ32885"/>
    <s v="988806921"/>
    <n v="18"/>
    <d v="2004-05-24T00:00:00"/>
    <s v="Female"/>
    <s v="Staff Accountant II"/>
    <s v="Lagos"/>
    <n v="1688758.5895"/>
    <n v="377156.08500000002"/>
    <s v="Roger Hayes"/>
    <x v="1"/>
    <n v="2825726005"/>
    <s v="No Loan"/>
    <d v="2021-12-22T00:00:00"/>
    <s v="Money Deposit"/>
    <s v="Bank"/>
    <n v="-1311602.5045"/>
    <n v="-1311602.5045"/>
  </r>
  <r>
    <s v="NZ34900"/>
    <s v="878283001"/>
    <n v="84"/>
    <d v="1938-05-25T00:00:00"/>
    <s v="Female"/>
    <s v="Accounting Assistant I"/>
    <s v="Lagos"/>
    <n v="2340038.0252"/>
    <n v="936015.21010000003"/>
    <s v="Peter Jones"/>
    <x v="0"/>
    <n v="34363296"/>
    <s v="No Loan"/>
    <d v="2021-06-18T00:00:00"/>
    <s v="Online Payment"/>
    <s v="Internet Banking"/>
    <n v="-1404022.8151"/>
    <n v="-1404022.8151"/>
  </r>
  <r>
    <s v="NZ38255"/>
    <s v="821034018"/>
    <n v="33"/>
    <d v="1989-05-24T00:00:00"/>
    <s v="Female"/>
    <s v="Staff Accountant I"/>
    <s v="Lagos"/>
    <n v="141038.3744"/>
    <n v="64749.4355"/>
    <s v="Shawn Duncan"/>
    <x v="0"/>
    <n v="16400475"/>
    <n v="892576"/>
    <d v="2022-03-30T00:00:00"/>
    <s v="Loan Payment"/>
    <s v="AFT"/>
    <n v="-76288.938900000008"/>
    <n v="-76288.938900000008"/>
  </r>
  <r>
    <s v="NZ39952"/>
    <s v="987975738"/>
    <n v="46"/>
    <d v="1976-05-24T00:00:00"/>
    <s v="Female"/>
    <s v="Analyst Programmer"/>
    <s v="Lagos"/>
    <n v="475859.82069999998"/>
    <n v="198384.31839999999"/>
    <s v="Andrew Rodriguez"/>
    <x v="5"/>
    <n v="4056581984"/>
    <s v="No Loan"/>
    <d v="2021-09-24T00:00:00"/>
    <s v="Money Deposit"/>
    <s v="Bank"/>
    <n v="-277475.50229999999"/>
    <n v="-277475.50229999999"/>
  </r>
  <r>
    <s v="NZ86823"/>
    <s v="006783451"/>
    <n v="17"/>
    <d v="2005-05-24T00:00:00"/>
    <s v="Female"/>
    <s v="Web Designer II"/>
    <s v="Lagos"/>
    <n v="27001.693800000001"/>
    <n v="15477.756600000001"/>
    <s v="Cynthia Mcdonald"/>
    <x v="5"/>
    <n v="19565175"/>
    <s v="No Loan"/>
    <d v="2021-11-04T00:00:00"/>
    <s v="Money Deposit"/>
    <s v="Bank"/>
    <n v="-11523.9372"/>
    <n v="-11523.9372"/>
  </r>
  <r>
    <s v="NZ89837"/>
    <s v="299454838"/>
    <n v="76"/>
    <d v="1946-05-25T00:00:00"/>
    <s v="Female"/>
    <s v="Speech Pathologist"/>
    <s v="Lagos"/>
    <n v="1218185.0456999999"/>
    <n v="719102.09080000001"/>
    <s v="Douglas West"/>
    <x v="5"/>
    <n v="208356327"/>
    <n v="3694697145"/>
    <d v="2021-09-23T00:00:00"/>
    <s v="Loan Payment"/>
    <s v="ACH"/>
    <n v="-499082.9548999999"/>
    <n v="-499082.9548999999"/>
  </r>
  <r>
    <s v="NZ52692"/>
    <s v="676156542"/>
    <n v="50"/>
    <d v="1972-05-24T00:00:00"/>
    <s v="Female"/>
    <s v="Research Nurse"/>
    <s v="Lagos"/>
    <n v="86604.908200000005"/>
    <n v="67878.6394"/>
    <s v="Nancy James"/>
    <x v="0"/>
    <n v="871438425"/>
    <s v="No Loan"/>
    <d v="2021-03-24T00:00:00"/>
    <s v="Money Transfer"/>
    <s v="Internet Banking"/>
    <n v="-18726.268800000005"/>
    <n v="-18726.268800000005"/>
  </r>
  <r>
    <s v="NZ59778"/>
    <s v="128381655"/>
    <n v="67"/>
    <d v="1955-05-25T00:00:00"/>
    <s v="Female"/>
    <s v="Compensation Analyst"/>
    <s v="Lagos"/>
    <n v="551246.28159999999"/>
    <n v="320686.18640000001"/>
    <s v="Julie Hawkins"/>
    <x v="0"/>
    <n v="1553435577"/>
    <s v="No Loan"/>
    <d v="2021-09-06T00:00:00"/>
    <s v="Cash Withdrawal"/>
    <s v="ATM"/>
    <n v="-230560.09519999998"/>
    <n v="-230560.09519999998"/>
  </r>
  <r>
    <s v="NZ62602"/>
    <s v="291140549"/>
    <n v="24"/>
    <d v="1998-05-25T00:00:00"/>
    <s v="Female"/>
    <s v="Human Resources Assistant II"/>
    <s v="Lagos"/>
    <n v="2316791.3933000001"/>
    <n v="946505.81709999999"/>
    <s v="Ralph Gutierrez"/>
    <x v="0"/>
    <n v="1251566514"/>
    <s v="No Loan"/>
    <d v="2022-04-24T00:00:00"/>
    <s v="Cash Withdrawal"/>
    <s v="POS"/>
    <n v="-1370285.5762"/>
    <n v="-1370285.5762"/>
  </r>
  <r>
    <s v="NZ84825"/>
    <s v="998201239"/>
    <n v="68"/>
    <d v="1954-05-25T00:00:00"/>
    <s v="Female"/>
    <s v="Accounting Assistant IV"/>
    <s v="Lagos"/>
    <n v="359209.20819999999"/>
    <n v="148579.10079999999"/>
    <s v="Patricia Burke"/>
    <x v="5"/>
    <n v="2351081997"/>
    <s v="No Loan"/>
    <d v="2022-02-22T00:00:00"/>
    <s v="Cash Withdrawal"/>
    <s v="POS"/>
    <n v="-210630.10740000001"/>
    <n v="-210630.10740000001"/>
  </r>
  <r>
    <s v="NZ61531"/>
    <s v="838039063"/>
    <n v="50"/>
    <d v="1972-05-24T00:00:00"/>
    <s v="Female"/>
    <s v="Operator"/>
    <s v="Lagos"/>
    <n v="763141.84"/>
    <n v="430717.25449999998"/>
    <s v="Ann James"/>
    <x v="0"/>
    <n v="458991588"/>
    <s v="No Loan"/>
    <d v="2021-06-21T00:00:00"/>
    <s v="Money Deposit"/>
    <s v="Bank"/>
    <n v="-332424.58549999999"/>
    <n v="-332424.58549999999"/>
  </r>
  <r>
    <s v="NZ22602"/>
    <s v="164760475"/>
    <n v="41"/>
    <d v="1981-05-24T00:00:00"/>
    <s v="Female"/>
    <s v="Software Test Engineer I"/>
    <s v="Lagos"/>
    <n v="672909.66769999999"/>
    <n v="178223.06539999999"/>
    <s v="Julie Crawford"/>
    <x v="0"/>
    <n v="86940945"/>
    <s v="No Loan"/>
    <d v="2022-01-18T00:00:00"/>
    <s v="Cash Withdrawal"/>
    <s v="ATM"/>
    <n v="-494686.60230000003"/>
    <n v="-494686.60230000003"/>
  </r>
  <r>
    <s v="NZ33495"/>
    <s v="854150558"/>
    <n v="44"/>
    <d v="1978-05-25T00:00:00"/>
    <s v="Female"/>
    <s v="Paralegal"/>
    <s v="Lagos"/>
    <n v="136891.3162"/>
    <n v="93195.608099999998"/>
    <s v="Billy Williamson"/>
    <x v="0"/>
    <n v="1114079928"/>
    <s v="No Loan"/>
    <d v="2021-04-09T00:00:00"/>
    <s v="Money Transfer"/>
    <s v="Mobile"/>
    <n v="-43695.708100000003"/>
    <n v="-43695.708100000003"/>
  </r>
  <r>
    <s v="NZ57328"/>
    <s v="470311784"/>
    <n v="54"/>
    <d v="1968-05-24T00:00:00"/>
    <s v="Female"/>
    <s v="Administrative Assistant IV"/>
    <s v="Lagos"/>
    <n v="183267.91560000001"/>
    <n v="52385.7952"/>
    <s v="Adam Hughes"/>
    <x v="3"/>
    <n v="514313467"/>
    <s v="No Loan"/>
    <d v="2021-08-27T00:00:00"/>
    <s v="Cash Withdrawal"/>
    <s v="ATM"/>
    <n v="-130882.12040000001"/>
    <n v="-130882.12040000001"/>
  </r>
  <r>
    <s v="NZ21547"/>
    <s v="098550380"/>
    <n v="26"/>
    <d v="1996-05-24T00:00:00"/>
    <s v="Female"/>
    <s v="Statistician III"/>
    <s v="Lagos"/>
    <n v="741521.08799999999"/>
    <n v="182908.535"/>
    <s v="Tina Hunter"/>
    <x v="5"/>
    <n v="2106508248"/>
    <s v="No Loan"/>
    <d v="2022-01-13T00:00:00"/>
    <s v="Money Deposit"/>
    <s v="Bank"/>
    <n v="-558612.55299999996"/>
    <n v="-558612.55299999996"/>
  </r>
  <r>
    <s v="NZ76864"/>
    <s v="894083615"/>
    <n v="37"/>
    <d v="1985-05-24T00:00:00"/>
    <s v="Female"/>
    <s v="Senior Cost Accountant"/>
    <s v="Lagos"/>
    <n v="1756142.5266"/>
    <n v="104684.34020000001"/>
    <s v="Lawrence Williamson"/>
    <x v="2"/>
    <n v="264138798"/>
    <s v="No Loan"/>
    <d v="2022-03-17T00:00:00"/>
    <s v="Money Deposit"/>
    <s v="ATM"/>
    <n v="-1651458.1864"/>
    <n v="-1651458.1864"/>
  </r>
  <r>
    <s v="NZ15069"/>
    <s v="529183206"/>
    <n v="21"/>
    <d v="2001-05-24T00:00:00"/>
    <s v="Female"/>
    <s v="Data Coordiator"/>
    <s v="Lagos"/>
    <n v="393421.82"/>
    <n v="79496.589699999997"/>
    <s v="Kevin Mcdonald"/>
    <x v="0"/>
    <n v="748241676"/>
    <s v="No Loan"/>
    <d v="2022-03-02T00:00:00"/>
    <s v="Money Transfer"/>
    <s v="Mobile"/>
    <n v="-313925.2303"/>
    <n v="-313925.2303"/>
  </r>
  <r>
    <s v="NZ63136"/>
    <s v="860849340"/>
    <n v="28"/>
    <d v="1994-05-25T00:00:00"/>
    <s v="Female"/>
    <s v="Account Representative I"/>
    <s v="Lagos"/>
    <n v="1337340.8966999999"/>
    <n v="535644.88370000001"/>
    <s v="Randy Barnes"/>
    <x v="1"/>
    <n v="1161267192"/>
    <s v="No Loan"/>
    <d v="2022-04-09T00:00:00"/>
    <s v="Money Deposit"/>
    <s v="Bank"/>
    <n v="-801696.01299999992"/>
    <n v="-801696.01299999992"/>
  </r>
  <r>
    <s v="NZ42335"/>
    <s v="935604502"/>
    <n v="70"/>
    <d v="1952-05-24T00:00:00"/>
    <s v="Female"/>
    <s v="Automation Specialist IV"/>
    <s v="Lagos"/>
    <n v="433211.8419"/>
    <n v="217439.02069999999"/>
    <s v="Howard Simmons"/>
    <x v="0"/>
    <n v="1393370472"/>
    <n v="553308327"/>
    <d v="2022-03-14T00:00:00"/>
    <s v="Loan Payment"/>
    <s v="AFT"/>
    <n v="-215772.82120000001"/>
    <n v="-215772.82120000001"/>
  </r>
  <r>
    <s v="NZ69783"/>
    <s v="222579986"/>
    <n v="27"/>
    <d v="1995-05-25T00:00:00"/>
    <s v="Female"/>
    <s v="Food Chemist"/>
    <s v="Lagos"/>
    <n v="385891.92099999997"/>
    <n v="211567.48920000001"/>
    <s v="Carolyn Rose"/>
    <x v="3"/>
    <n v="39080448"/>
    <s v="No Loan"/>
    <d v="2022-01-30T00:00:00"/>
    <s v="Money Transfer"/>
    <s v="Mobile"/>
    <n v="-174324.43179999996"/>
    <n v="-174324.43179999996"/>
  </r>
  <r>
    <s v="NZ52398"/>
    <s v="920495974"/>
    <n v="83"/>
    <d v="1939-05-25T00:00:00"/>
    <s v="Female"/>
    <s v="Cost Accountant"/>
    <s v="Lagos"/>
    <n v="128258.4816"/>
    <n v="64642.274700000002"/>
    <s v="Dennis Oliver"/>
    <x v="5"/>
    <n v="298478752"/>
    <s v="No Loan"/>
    <d v="2022-04-16T00:00:00"/>
    <s v="Money Transfer"/>
    <s v="Mobile"/>
    <n v="-63616.206899999997"/>
    <n v="-63616.206899999997"/>
  </r>
  <r>
    <s v="NZ16848"/>
    <s v="744593171"/>
    <n v="61"/>
    <d v="1961-05-24T00:00:00"/>
    <s v="Female"/>
    <s v="Technical Writer"/>
    <s v="Lagos"/>
    <n v="718547.05160000001"/>
    <n v="322650.8051"/>
    <s v="Martin Chapman"/>
    <x v="0"/>
    <n v="1982193444"/>
    <s v="No Loan"/>
    <d v="2021-01-26T00:00:00"/>
    <s v="Money Deposit"/>
    <s v="Bank"/>
    <n v="-395896.24650000001"/>
    <n v="-395896.24650000001"/>
  </r>
  <r>
    <s v="NZ91662"/>
    <s v="670917515"/>
    <n v="42"/>
    <d v="1980-05-24T00:00:00"/>
    <s v="Female"/>
    <s v="Human Resources Assistant II"/>
    <s v="Lagos"/>
    <n v="685716.26540000003"/>
    <n v="233083.37969999999"/>
    <s v="Stephen Watson"/>
    <x v="3"/>
    <n v="1985535916"/>
    <s v="No Loan"/>
    <d v="2021-07-19T00:00:00"/>
    <s v="Money Deposit"/>
    <s v="Bank"/>
    <n v="-452632.88570000004"/>
    <n v="-452632.88570000004"/>
  </r>
  <r>
    <s v="NZ88872"/>
    <s v="465242193"/>
    <n v="84"/>
    <d v="1938-05-25T00:00:00"/>
    <s v="Female"/>
    <s v="Dental Hygienist"/>
    <s v="Lagos"/>
    <m/>
    <m/>
    <s v="Karen Morrison"/>
    <x v="3"/>
    <n v="2550973635"/>
    <n v="841410801"/>
    <d v="2021-12-23T00:00:00"/>
    <s v="Loan Payment"/>
    <s v="ACH"/>
    <n v="0"/>
    <n v="0"/>
  </r>
  <r>
    <s v="NZ22736"/>
    <s v="825404409"/>
    <n v="24"/>
    <d v="1998-05-25T00:00:00"/>
    <s v="Female"/>
    <s v="Nurse Practicioner"/>
    <s v="Lagos"/>
    <n v="249992.78539999999"/>
    <n v="52649.082999999999"/>
    <s v="Christopher Diaz"/>
    <x v="4"/>
    <n v="544548984"/>
    <s v="No Loan"/>
    <d v="2022-04-22T00:00:00"/>
    <s v="Online Payment"/>
    <s v="Mobile"/>
    <n v="-197343.70240000001"/>
    <n v="-197343.70240000001"/>
  </r>
  <r>
    <s v="NZ35276"/>
    <s v="400445051"/>
    <n v="70"/>
    <d v="1952-05-24T00:00:00"/>
    <s v="Female"/>
    <s v="Web Designer I"/>
    <s v="Lagos"/>
    <n v="247751.55979999999"/>
    <n v="175453.1501"/>
    <s v="Ralph Cunningham"/>
    <x v="3"/>
    <n v="3473611328"/>
    <n v="1186715376"/>
    <d v="2021-03-19T00:00:00"/>
    <s v="Loan Payment"/>
    <s v="Mobile"/>
    <n v="-72298.409699999989"/>
    <n v="-72298.409699999989"/>
  </r>
  <r>
    <s v="NZ98413"/>
    <s v="249026203"/>
    <n v="35"/>
    <d v="1987-05-25T00:00:00"/>
    <s v="Female"/>
    <s v="Project Manager"/>
    <s v="Lagos"/>
    <n v="549847.64560000005"/>
    <n v="181984.973"/>
    <s v="Debra Morgan"/>
    <x v="2"/>
    <n v="8345708"/>
    <s v="No Loan"/>
    <d v="2021-06-09T00:00:00"/>
    <s v="Money Transfer"/>
    <s v="Mobile"/>
    <n v="-367862.67260000005"/>
    <n v="-367862.67260000005"/>
  </r>
  <r>
    <s v="NZ45344"/>
    <s v="245297664"/>
    <n v="42"/>
    <d v="1980-05-24T00:00:00"/>
    <s v="Female"/>
    <s v="Systems Administrator III"/>
    <s v="Lagos"/>
    <n v="887296.88219999999"/>
    <n v="327806.90370000002"/>
    <s v="Richard Reynolds"/>
    <x v="0"/>
    <n v="372037974"/>
    <s v="No Loan"/>
    <d v="2022-04-04T00:00:00"/>
    <s v="Money Deposit"/>
    <s v="Bank"/>
    <n v="-559489.97849999997"/>
    <n v="-559489.97849999997"/>
  </r>
  <r>
    <s v="NZ16958"/>
    <s v="282574873"/>
    <n v="54"/>
    <d v="1968-05-24T00:00:00"/>
    <s v="Female"/>
    <s v="Help Desk Operator"/>
    <s v="Lagos"/>
    <n v="177175.27900000001"/>
    <n v="128792.799"/>
    <s v="Janet Morrison"/>
    <x v="4"/>
    <n v="916673625"/>
    <s v="No Loan"/>
    <d v="2021-09-30T00:00:00"/>
    <s v="Money Transfer"/>
    <s v="Mobile"/>
    <n v="-48382.48000000001"/>
    <n v="-48382.48000000001"/>
  </r>
  <r>
    <s v="NZ48905"/>
    <s v="909028330"/>
    <n v="17"/>
    <d v="2005-05-24T00:00:00"/>
    <s v="Female"/>
    <s v="Occupational Therapist"/>
    <s v="Lagos"/>
    <n v="160279.89120000001"/>
    <n v="222837.61840000001"/>
    <s v="Jack Gardner"/>
    <x v="2"/>
    <n v="2911206408"/>
    <s v="No Loan"/>
    <d v="2021-07-14T00:00:00"/>
    <s v="Money Deposit"/>
    <s v="ATM"/>
    <n v="62557.727199999994"/>
    <n v="62557.727199999994"/>
  </r>
  <r>
    <s v="NZ64118"/>
    <s v="485008475"/>
    <n v="50"/>
    <d v="1972-05-24T00:00:00"/>
    <s v="Female"/>
    <s v="Executive Secretary"/>
    <s v="Lagos"/>
    <n v="145886.63070000001"/>
    <n v="65219.905500000001"/>
    <s v="Timothy Carpenter"/>
    <x v="0"/>
    <n v="943969992"/>
    <s v="No Loan"/>
    <d v="2021-10-25T00:00:00"/>
    <s v="Money Deposit"/>
    <s v="Bank"/>
    <n v="-80666.725200000015"/>
    <n v="-80666.725200000015"/>
  </r>
  <r>
    <s v="NZ71401"/>
    <s v="402211440"/>
    <n v="37"/>
    <d v="1985-05-24T00:00:00"/>
    <s v="Female"/>
    <s v="Office Assistant I"/>
    <s v="Lagos"/>
    <n v="369235.44790000003"/>
    <n v="115318.0604"/>
    <s v="Harry Holmes"/>
    <x v="2"/>
    <n v="840894678"/>
    <s v="No Loan"/>
    <d v="2021-03-09T00:00:00"/>
    <s v="Cash Withdrawal"/>
    <s v="ATM"/>
    <n v="-253917.38750000001"/>
    <n v="-253917.38750000001"/>
  </r>
  <r>
    <s v="NZ76081"/>
    <s v="100369630"/>
    <n v="67"/>
    <d v="1955-05-25T00:00:00"/>
    <s v="Female"/>
    <s v="Clinical Specialist"/>
    <s v="Lagos"/>
    <n v="884874.66440000001"/>
    <n v="133071.5361"/>
    <s v="Paula Hart"/>
    <x v="3"/>
    <n v="9107175"/>
    <s v="No Loan"/>
    <d v="2022-02-05T00:00:00"/>
    <s v="Money Transfer"/>
    <s v="Mobile"/>
    <n v="-751803.12829999998"/>
    <n v="-751803.12829999998"/>
  </r>
  <r>
    <s v="NZ43584"/>
    <s v="328266044"/>
    <n v="46"/>
    <d v="1976-05-24T00:00:00"/>
    <s v="Female"/>
    <s v="Safety Technician I"/>
    <s v="Lagos"/>
    <n v="147773.07459999999"/>
    <n v="70516.2742"/>
    <s v="Jeffrey Hughes"/>
    <x v="5"/>
    <n v="3231967002"/>
    <s v="No Loan"/>
    <d v="2021-06-10T00:00:00"/>
    <s v="Money Deposit"/>
    <s v="ATM"/>
    <n v="-77256.800399999993"/>
    <n v="-77256.800399999993"/>
  </r>
  <r>
    <s v="NZ35684"/>
    <s v="011130133"/>
    <n v="45"/>
    <d v="1977-05-24T00:00:00"/>
    <s v="Female"/>
    <s v="Software Engineer III"/>
    <s v="Lagos"/>
    <n v="751406.77439999999"/>
    <n v="126486.807"/>
    <s v="Tina Reid"/>
    <x v="3"/>
    <n v="2052252384"/>
    <s v="No Loan"/>
    <d v="2021-07-29T00:00:00"/>
    <s v="Money Transfer"/>
    <s v="Bank"/>
    <n v="-624919.96739999996"/>
    <n v="-624919.96739999996"/>
  </r>
  <r>
    <s v="NZ41076"/>
    <s v="309507070"/>
    <n v="20"/>
    <d v="2002-05-25T00:00:00"/>
    <s v="Female"/>
    <s v="Junior Executive"/>
    <s v="Lagos"/>
    <n v="1564149.2762"/>
    <n v="759609.6753"/>
    <s v="Juan Reyes"/>
    <x v="5"/>
    <n v="1131694802"/>
    <s v="No Loan"/>
    <d v="2022-04-12T00:00:00"/>
    <s v="Cash Withdrawal"/>
    <s v="ATM"/>
    <n v="-804539.60089999996"/>
    <n v="-804539.60089999996"/>
  </r>
  <r>
    <s v="NZ98856"/>
    <s v="375593872"/>
    <n v="59"/>
    <d v="1963-05-25T00:00:00"/>
    <s v="Female"/>
    <s v="Assistant Professor"/>
    <s v="Lagos"/>
    <n v="1199695.6691000001"/>
    <n v="339262.77529999998"/>
    <s v="Benjamin Pierce"/>
    <x v="0"/>
    <n v="884924508"/>
    <s v="No Loan"/>
    <d v="2021-06-27T00:00:00"/>
    <s v="Money Transfer"/>
    <s v="Bank"/>
    <n v="-860432.89380000008"/>
    <n v="-860432.89380000008"/>
  </r>
  <r>
    <s v="NZ77478"/>
    <s v="684646968"/>
    <n v="24"/>
    <d v="1998-05-25T00:00:00"/>
    <s v="Female"/>
    <s v="Help Desk Operator"/>
    <s v="Lagos"/>
    <n v="33252.224099999999"/>
    <n v="36857.465199999999"/>
    <s v="Joan Castillo"/>
    <x v="0"/>
    <n v="1576403136"/>
    <s v="No Loan"/>
    <d v="2021-02-12T00:00:00"/>
    <s v="Money Transfer"/>
    <s v="Mobile"/>
    <n v="3605.2410999999993"/>
    <n v="3605.2410999999993"/>
  </r>
  <r>
    <s v="NZ82740"/>
    <s v="242755293"/>
    <n v="85"/>
    <d v="1937-05-24T00:00:00"/>
    <s v="Female"/>
    <s v="Assistant Professor"/>
    <s v="Lagos"/>
    <n v="372344.35499999998"/>
    <n v="129973.00290000001"/>
    <s v="Russell Gilbert"/>
    <x v="3"/>
    <n v="1010469852"/>
    <s v="No Loan"/>
    <d v="2022-04-09T00:00:00"/>
    <s v="Money Transfer"/>
    <s v="Mobile"/>
    <n v="-242371.35209999996"/>
    <n v="-242371.35209999996"/>
  </r>
  <r>
    <s v="NZ38378"/>
    <s v="296925350"/>
    <n v="51"/>
    <d v="1971-05-25T00:00:00"/>
    <s v="Female"/>
    <s v="Accountant IV"/>
    <s v="Lagos"/>
    <n v="92375.972299999994"/>
    <n v="38322.831899999997"/>
    <s v="Thomas Hernandez"/>
    <x v="3"/>
    <n v="1464495984"/>
    <s v="No Loan"/>
    <d v="2021-06-27T00:00:00"/>
    <s v="Money Transfer"/>
    <s v="Mobile"/>
    <n v="-54053.140399999997"/>
    <n v="-54053.140399999997"/>
  </r>
  <r>
    <s v="NZ65600"/>
    <s v="158218396"/>
    <n v="36"/>
    <d v="1986-05-25T00:00:00"/>
    <s v="Female"/>
    <s v="Administrative Assistant IV"/>
    <s v="Lagos"/>
    <n v="302540.59629999998"/>
    <n v="153748.94399999999"/>
    <s v="Christopher Evans"/>
    <x v="0"/>
    <n v="1099968213"/>
    <s v="No Loan"/>
    <d v="2021-05-28T00:00:00"/>
    <s v="Online Payment"/>
    <s v="Card"/>
    <n v="-148791.65229999999"/>
    <n v="-148791.65229999999"/>
  </r>
  <r>
    <s v="NZ67155"/>
    <s v="062940595"/>
    <n v="76"/>
    <d v="1946-05-25T00:00:00"/>
    <s v="Female"/>
    <s v="Budget/Accounting Analyst III"/>
    <s v="Lagos"/>
    <n v="136205.18549999999"/>
    <n v="134989.06779999999"/>
    <s v="Cynthia Wheeler"/>
    <x v="4"/>
    <n v="128955645"/>
    <n v="7467446735"/>
    <d v="2022-01-06T00:00:00"/>
    <s v="Loan Payment"/>
    <s v="Mobile"/>
    <n v="-1216.1177000000025"/>
    <n v="-1216.1177000000025"/>
  </r>
  <r>
    <s v="NZ37683"/>
    <s v="029321473"/>
    <n v="46"/>
    <d v="1976-05-24T00:00:00"/>
    <s v="Female"/>
    <s v="Programmer Analyst I"/>
    <s v="Lagos"/>
    <n v="811487.48659999995"/>
    <n v="205126.0036"/>
    <s v="Chris Hill"/>
    <x v="3"/>
    <n v="15833775"/>
    <s v="No Loan"/>
    <d v="2022-01-21T00:00:00"/>
    <s v="Money Deposit"/>
    <s v="ATM"/>
    <n v="-606361.48300000001"/>
    <n v="-606361.48300000001"/>
  </r>
  <r>
    <s v="NZ90888"/>
    <s v="587004640"/>
    <n v="33"/>
    <d v="1989-05-24T00:00:00"/>
    <s v="Female"/>
    <s v="Professor"/>
    <s v="Lagos"/>
    <n v="1937545.9424999999"/>
    <n v="564090.08010000002"/>
    <s v="Stephen Freeman"/>
    <x v="0"/>
    <n v="4749089751"/>
    <s v="No Loan"/>
    <d v="2021-12-07T00:00:00"/>
    <s v="Money Deposit"/>
    <s v="Bank"/>
    <n v="-1373455.8624"/>
    <n v="-1373455.8624"/>
  </r>
  <r>
    <s v="NZ29085"/>
    <s v="036336429"/>
    <n v="82"/>
    <d v="1940-05-24T00:00:00"/>
    <s v="Female"/>
    <s v="Quality Control Specialist"/>
    <s v="Lagos"/>
    <n v="192492.01060000001"/>
    <n v="103395.7086"/>
    <s v="Robin Clark"/>
    <x v="2"/>
    <n v="50226875"/>
    <s v="No Loan"/>
    <d v="2022-01-07T00:00:00"/>
    <s v="Cash Withdrawal"/>
    <s v="ATM"/>
    <n v="-89096.302000000011"/>
    <n v="-89096.302000000011"/>
  </r>
  <r>
    <s v="NZ40198"/>
    <s v="428368106"/>
    <n v="51"/>
    <d v="1971-05-25T00:00:00"/>
    <s v="Female"/>
    <s v="Civil Engineer"/>
    <s v="Lagos"/>
    <n v="1157818.6137999999"/>
    <n v="263725.35090000002"/>
    <s v="Richard Moore"/>
    <x v="0"/>
    <n v="24661584"/>
    <n v="622181.88"/>
    <d v="2022-03-06T00:00:00"/>
    <s v="Loan Payment"/>
    <s v="AFT"/>
    <n v="-894093.26289999997"/>
    <n v="-894093.26289999997"/>
  </r>
  <r>
    <s v="NZ65418"/>
    <s v="580182767"/>
    <n v="31"/>
    <d v="1991-05-25T00:00:00"/>
    <s v="Female"/>
    <s v="Research Associate"/>
    <s v="Lagos"/>
    <n v="95583.926600000006"/>
    <n v="34086.809300000001"/>
    <s v="Joshua Bryant"/>
    <x v="3"/>
    <n v="166230048"/>
    <s v="No Loan"/>
    <d v="2021-09-19T00:00:00"/>
    <s v="Money Deposit"/>
    <s v="Bank"/>
    <n v="-61497.117300000005"/>
    <n v="-61497.117300000005"/>
  </r>
  <r>
    <s v="NZ35725"/>
    <s v="476051557"/>
    <n v="17"/>
    <d v="2005-05-24T00:00:00"/>
    <s v="Female"/>
    <s v="Help Desk Technician"/>
    <s v="Lagos"/>
    <n v="3498983.5485999999"/>
    <n v="986230.74230000004"/>
    <s v="Wayne Hart"/>
    <x v="0"/>
    <n v="1890741909"/>
    <s v="No Loan"/>
    <d v="2022-01-05T00:00:00"/>
    <s v="Cash Withdrawal"/>
    <s v="ATM"/>
    <n v="-2512752.8062999998"/>
    <n v="-2512752.8062999998"/>
  </r>
  <r>
    <s v="NZ49429"/>
    <s v="546891496"/>
    <n v="65"/>
    <d v="1957-05-24T00:00:00"/>
    <s v="Female"/>
    <s v="Accountant III"/>
    <s v="Lagos"/>
    <n v="22023.9097"/>
    <n v="22627.623899999999"/>
    <s v="Karen Simpson"/>
    <x v="0"/>
    <n v="2834185788"/>
    <s v="No Loan"/>
    <d v="2022-02-25T00:00:00"/>
    <s v="Money Deposit"/>
    <s v="ATM"/>
    <n v="603.71419999999853"/>
    <n v="603.71419999999853"/>
  </r>
  <r>
    <s v="NZ70766"/>
    <s v="424349749"/>
    <n v="79"/>
    <d v="1943-05-25T00:00:00"/>
    <s v="Female"/>
    <s v="Budget/Accounting Analyst II"/>
    <s v="Lagos"/>
    <n v="532750.14040000003"/>
    <n v="260897.49830000001"/>
    <s v="Eugene Morales"/>
    <x v="3"/>
    <n v="1579867328"/>
    <s v="No Loan"/>
    <d v="2021-11-15T00:00:00"/>
    <s v="Online Payment"/>
    <s v="Internet Banking"/>
    <n v="-271852.64210000006"/>
    <n v="-271852.64210000006"/>
  </r>
  <r>
    <s v="NZ66163"/>
    <s v="261147852"/>
    <n v="58"/>
    <d v="1964-05-24T00:00:00"/>
    <s v="Female"/>
    <s v="Web Designer II"/>
    <s v="Lagos"/>
    <n v="547459.73620000004"/>
    <n v="42985.727400000003"/>
    <s v="Roger Boyd"/>
    <x v="0"/>
    <n v="1080607644"/>
    <s v="No Loan"/>
    <d v="2021-07-12T00:00:00"/>
    <s v="Money Deposit"/>
    <s v="Bank"/>
    <n v="-504474.00880000007"/>
    <n v="-504474.00880000007"/>
  </r>
  <r>
    <s v="NZ98780"/>
    <s v="721820655"/>
    <n v="19"/>
    <d v="2003-05-25T00:00:00"/>
    <s v="Female"/>
    <s v="Web Designer III"/>
    <s v="Lagos"/>
    <n v="2588381.0970999999"/>
    <n v="320561.04359999998"/>
    <s v="Scott Franklin"/>
    <x v="0"/>
    <n v="47726442"/>
    <s v="No Loan"/>
    <d v="2021-10-14T00:00:00"/>
    <s v="Online Payment"/>
    <s v="Mobile"/>
    <n v="-2267820.0534999999"/>
    <n v="-2267820.0534999999"/>
  </r>
  <r>
    <s v="NZ77366"/>
    <s v="568655976"/>
    <n v="82"/>
    <d v="1940-05-24T00:00:00"/>
    <s v="Female"/>
    <s v="Engineer IV"/>
    <s v="Lagos"/>
    <n v="840089.65"/>
    <n v="266617.92580000003"/>
    <s v="Fred Ford"/>
    <x v="3"/>
    <n v="615729324"/>
    <s v="No Loan"/>
    <d v="2021-09-21T00:00:00"/>
    <s v="Cash Withdrawal"/>
    <s v="ATM"/>
    <n v="-573471.72420000006"/>
    <n v="-573471.72420000006"/>
  </r>
  <r>
    <s v="NZ48103"/>
    <s v="211513274"/>
    <n v="56"/>
    <d v="1966-05-25T00:00:00"/>
    <s v="Female"/>
    <s v="Administrative Assistant I"/>
    <s v="Lagos"/>
    <n v="341386.34299999999"/>
    <n v="157911.03169999999"/>
    <s v="Karen Black"/>
    <x v="0"/>
    <n v="3191953812"/>
    <s v="No Loan"/>
    <d v="2021-08-14T00:00:00"/>
    <s v="Money Transfer"/>
    <s v="Bank"/>
    <n v="-183475.3113"/>
    <n v="-183475.3113"/>
  </r>
  <r>
    <s v="NZ78611"/>
    <s v="273323924"/>
    <n v="73"/>
    <d v="1949-05-24T00:00:00"/>
    <s v="Female"/>
    <s v="Database Administrator II"/>
    <s v="Lagos"/>
    <n v="749007.94420000003"/>
    <n v="513425.23499999999"/>
    <s v="David Johnston"/>
    <x v="3"/>
    <n v="524335248"/>
    <s v="No Loan"/>
    <d v="2021-10-09T00:00:00"/>
    <s v="Online Payment"/>
    <s v="Mobile"/>
    <n v="-235582.70920000004"/>
    <n v="-235582.70920000004"/>
  </r>
  <r>
    <s v="NZ77256"/>
    <s v="120818084"/>
    <n v="34"/>
    <d v="1988-05-24T00:00:00"/>
    <s v="Female"/>
    <s v="Health Coach II"/>
    <s v="Lagos"/>
    <n v="868648.41630000004"/>
    <n v="304418.81719999999"/>
    <s v="Joshua Howard"/>
    <x v="1"/>
    <n v="1497064608"/>
    <s v="No Loan"/>
    <d v="2022-01-28T00:00:00"/>
    <s v="Online Payment"/>
    <s v="Card"/>
    <n v="-564229.59909999999"/>
    <n v="-564229.59909999999"/>
  </r>
  <r>
    <s v="NZ54417"/>
    <s v="716391841"/>
    <n v="25"/>
    <d v="1997-05-24T00:00:00"/>
    <s v="Female"/>
    <s v="Computer Systems Analyst IV"/>
    <s v="Lagos"/>
    <n v="724809.52919999999"/>
    <n v="353534.71789999999"/>
    <s v="Edward Tucker"/>
    <x v="1"/>
    <n v="697572844"/>
    <s v="No Loan"/>
    <d v="2022-03-09T00:00:00"/>
    <s v="Cash Withdrawal"/>
    <s v="POS"/>
    <n v="-371274.8113"/>
    <n v="-371274.8113"/>
  </r>
  <r>
    <s v="NZ62447"/>
    <s v="185045175"/>
    <n v="73"/>
    <d v="1949-05-24T00:00:00"/>
    <s v="Female"/>
    <s v="Developer IV"/>
    <s v="Lagos"/>
    <n v="2137439.338"/>
    <n v="1273038.6734"/>
    <s v="Bobby Jenkins"/>
    <x v="5"/>
    <n v="880000704"/>
    <s v="No Loan"/>
    <d v="2022-02-10T00:00:00"/>
    <s v="Online Payment"/>
    <s v="Mobile"/>
    <n v="-864400.66460000002"/>
    <n v="-864400.66460000002"/>
  </r>
  <r>
    <s v="NZ99006"/>
    <s v="105024348"/>
    <n v="58"/>
    <d v="1964-05-24T00:00:00"/>
    <s v="Female"/>
    <s v="Media Manager III"/>
    <s v="Lagos"/>
    <n v="1151166.4894000001"/>
    <n v="126628.3138"/>
    <s v="Andrew Rivera"/>
    <x v="4"/>
    <n v="3408988401"/>
    <s v="No Loan"/>
    <d v="2021-04-27T00:00:00"/>
    <s v="Money Transfer"/>
    <s v="Mobile"/>
    <n v="-1024538.1756000001"/>
    <n v="-1024538.1756000001"/>
  </r>
  <r>
    <s v="NZ45589"/>
    <s v="807171368"/>
    <n v="29"/>
    <d v="1993-05-24T00:00:00"/>
    <s v="Female"/>
    <s v="Executive Secretary"/>
    <s v="Lagos"/>
    <n v="1680282.3060000001"/>
    <n v="575408.56310000003"/>
    <s v="Clarence Willis"/>
    <x v="5"/>
    <n v="991137147"/>
    <s v="No Loan"/>
    <d v="2021-08-13T00:00:00"/>
    <s v="Online Payment"/>
    <s v="Mobile"/>
    <n v="-1104873.7429"/>
    <n v="-1104873.7429"/>
  </r>
  <r>
    <s v="NZ30151"/>
    <s v="377814136"/>
    <n v="45"/>
    <d v="1977-05-24T00:00:00"/>
    <s v="Female"/>
    <s v="Statistician II"/>
    <s v="Lagos"/>
    <n v="1133682.3422999999"/>
    <n v="646556.94010000001"/>
    <s v="Harry Lawson"/>
    <x v="0"/>
    <n v="2804773125"/>
    <s v="No Loan"/>
    <d v="2021-03-18T00:00:00"/>
    <s v="Cash Withdrawal"/>
    <s v="ATM"/>
    <n v="-487125.40219999989"/>
    <n v="-487125.40219999989"/>
  </r>
  <r>
    <s v="NZ49907"/>
    <s v="358256120"/>
    <n v="45"/>
    <d v="1977-05-24T00:00:00"/>
    <s v="Female"/>
    <s v="Statistician III"/>
    <s v="Lagos"/>
    <n v="1349926.1949"/>
    <n v="177872.628"/>
    <s v="Roy Lee"/>
    <x v="2"/>
    <n v="2155820544"/>
    <s v="No Loan"/>
    <d v="2021-02-21T00:00:00"/>
    <s v="Money Transfer"/>
    <s v="Bank"/>
    <n v="-1172053.5669"/>
    <n v="-1172053.5669"/>
  </r>
  <r>
    <s v="NZ93572"/>
    <s v="467556613"/>
    <n v="79"/>
    <d v="1943-05-25T00:00:00"/>
    <s v="Female"/>
    <s v="Clinical Specialist"/>
    <s v="Lagos"/>
    <n v="51260.5213"/>
    <n v="8308.1988000000001"/>
    <s v="Lawrence Vasquez"/>
    <x v="3"/>
    <n v="84421463"/>
    <n v="159327.91"/>
    <d v="2021-04-17T00:00:00"/>
    <s v="Loan Payment"/>
    <s v="ACH"/>
    <n v="-42952.322500000002"/>
    <n v="-42952.322500000002"/>
  </r>
  <r>
    <s v="NZ72946"/>
    <s v="601592292"/>
    <n v="32"/>
    <d v="1990-05-25T00:00:00"/>
    <s v="Female"/>
    <s v="Geologist I"/>
    <s v="Lagos"/>
    <n v="894793.43429999996"/>
    <n v="427861.53220000002"/>
    <s v="Paul Powell"/>
    <x v="1"/>
    <n v="1356682367"/>
    <n v="5721867072"/>
    <d v="2021-03-07T00:00:00"/>
    <s v="Loan Payment"/>
    <s v="Mobile"/>
    <n v="-466931.90209999995"/>
    <n v="-466931.90209999995"/>
  </r>
  <r>
    <s v="NZ22904"/>
    <s v="938682630"/>
    <n v="66"/>
    <d v="1956-05-24T00:00:00"/>
    <s v="Female"/>
    <s v="Analyst Programmer"/>
    <s v="Lagos"/>
    <n v="294532.29210000002"/>
    <n v="242989.141"/>
    <s v="Cynthia Jones"/>
    <x v="1"/>
    <n v="795729405"/>
    <s v="No Loan"/>
    <d v="2021-08-26T00:00:00"/>
    <s v="Online Payment"/>
    <s v="Internet Banking"/>
    <n v="-51543.151100000017"/>
    <n v="-51543.151100000017"/>
  </r>
  <r>
    <s v="NZ54373"/>
    <s v="651408920"/>
    <n v="68"/>
    <d v="1954-05-25T00:00:00"/>
    <s v="Female"/>
    <s v="Database Administrator III"/>
    <s v="Lagos"/>
    <n v="2146327.1678999998"/>
    <n v="811103.96039999998"/>
    <s v="Jesse Kelly"/>
    <x v="0"/>
    <n v="2841952948"/>
    <s v="No Loan"/>
    <d v="2022-03-12T00:00:00"/>
    <s v="Online Payment"/>
    <s v="Card"/>
    <n v="-1335223.2074999998"/>
    <n v="-1335223.2074999998"/>
  </r>
  <r>
    <s v="NZ56621"/>
    <s v="582459858"/>
    <n v="22"/>
    <d v="2000-05-24T00:00:00"/>
    <s v="Female"/>
    <s v="Accountant IV"/>
    <s v="Lagos"/>
    <n v="10157.043600000001"/>
    <n v="6446.3370000000004"/>
    <s v="Heather Hawkins"/>
    <x v="0"/>
    <n v="917821075"/>
    <s v="No Loan"/>
    <d v="2021-04-07T00:00:00"/>
    <s v="Cash Withdrawal"/>
    <s v="Bank"/>
    <n v="-3710.7066000000004"/>
    <n v="-3710.7066000000004"/>
  </r>
  <r>
    <s v="NZ84445"/>
    <s v="992079733"/>
    <n v="48"/>
    <d v="1974-05-25T00:00:00"/>
    <s v="Female"/>
    <s v="Safety Technician II"/>
    <s v="Lagos"/>
    <n v="107355.6088"/>
    <n v="62153.247199999998"/>
    <s v="Jeffrey Little"/>
    <x v="5"/>
    <n v="151080"/>
    <s v="No Loan"/>
    <d v="2021-02-17T00:00:00"/>
    <s v="Money Deposit"/>
    <s v="ATM"/>
    <n v="-45202.361600000004"/>
    <n v="-45202.361600000004"/>
  </r>
  <r>
    <s v="NZ41594"/>
    <s v="169597632"/>
    <n v="20"/>
    <d v="2002-05-25T00:00:00"/>
    <s v="Female"/>
    <s v="VP Product Management"/>
    <s v="Lagos"/>
    <n v="523836.09250000003"/>
    <n v="207361.07449999999"/>
    <s v="Christine Ryan"/>
    <x v="0"/>
    <n v="175867549"/>
    <s v="No Loan"/>
    <d v="2022-04-11T00:00:00"/>
    <s v="Money Transfer"/>
    <s v="Mobile"/>
    <n v="-316475.01800000004"/>
    <n v="-316475.01800000004"/>
  </r>
  <r>
    <s v="NZ23112"/>
    <s v="539613366"/>
    <n v="66"/>
    <d v="1956-05-24T00:00:00"/>
    <s v="Female"/>
    <s v="Health Coach II"/>
    <s v="Lagos"/>
    <n v="354800.46120000002"/>
    <n v="62392.0386"/>
    <s v="Barbara Lynch"/>
    <x v="0"/>
    <n v="4647311175"/>
    <s v="No Loan"/>
    <d v="2021-07-04T00:00:00"/>
    <s v="Online Payment"/>
    <s v="Mobile"/>
    <n v="-292408.42260000005"/>
    <n v="-292408.42260000005"/>
  </r>
  <r>
    <s v="NZ72603"/>
    <s v="164529450"/>
    <n v="52"/>
    <d v="1970-05-25T00:00:00"/>
    <s v="Female"/>
    <s v="Human Resources Assistant I"/>
    <s v="Lagos"/>
    <n v="369789.85159999999"/>
    <n v="130488.61040000001"/>
    <s v="Christine Allen"/>
    <x v="3"/>
    <n v="223885116"/>
    <s v="No Loan"/>
    <d v="2021-03-01T00:00:00"/>
    <s v="Money Transfer"/>
    <s v="Bank"/>
    <n v="-239301.24119999999"/>
    <n v="-239301.24119999999"/>
  </r>
  <r>
    <s v="NZ66908"/>
    <s v="426810795"/>
    <n v="49"/>
    <d v="1973-05-24T00:00:00"/>
    <s v="Female"/>
    <s v="Pharmacist"/>
    <s v="Lagos"/>
    <n v="285173.38640000002"/>
    <n v="53376.591099999998"/>
    <s v="Sean Myers"/>
    <x v="3"/>
    <n v="2654272565"/>
    <s v="No Loan"/>
    <d v="2022-02-27T00:00:00"/>
    <s v="Money Transfer"/>
    <s v="Internet Banking"/>
    <n v="-231796.79530000003"/>
    <n v="-231796.79530000003"/>
  </r>
  <r>
    <s v="NZ23903"/>
    <s v="291037595"/>
    <n v="20"/>
    <d v="2002-05-25T00:00:00"/>
    <s v="Female"/>
    <s v="Payment Adjustment Coordinator"/>
    <s v="Lagos"/>
    <n v="916690.98690000002"/>
    <n v="412852.99300000002"/>
    <s v="Jonathan Pierce"/>
    <x v="0"/>
    <n v="4270856535"/>
    <s v="No Loan"/>
    <d v="2022-04-10T00:00:00"/>
    <s v="Money Transfer"/>
    <s v="Mobile"/>
    <n v="-503837.9939"/>
    <n v="-503837.9939"/>
  </r>
  <r>
    <s v="NZ39056"/>
    <s v="002146153"/>
    <n v="22"/>
    <d v="2000-05-24T00:00:00"/>
    <s v="Female"/>
    <s v="Marketing Manager"/>
    <s v="Lagos"/>
    <n v="397889.37270000001"/>
    <n v="171502.62549999999"/>
    <s v="Alice Gibson"/>
    <x v="5"/>
    <n v="32774623"/>
    <s v="No Loan"/>
    <d v="2022-01-07T00:00:00"/>
    <s v="Money Deposit"/>
    <s v="Bank"/>
    <n v="-226386.74720000001"/>
    <n v="-226386.74720000001"/>
  </r>
  <r>
    <s v="NZ80022"/>
    <s v="437840646"/>
    <n v="33"/>
    <d v="1989-05-24T00:00:00"/>
    <s v="Female"/>
    <s v="Account Representative III"/>
    <s v="Lagos"/>
    <n v="743986.89249999996"/>
    <n v="109418.6783"/>
    <s v="Linda Brooks"/>
    <x v="0"/>
    <n v="648211968"/>
    <s v="No Loan"/>
    <d v="2021-07-13T00:00:00"/>
    <s v="Money Transfer"/>
    <s v="Mobile"/>
    <n v="-634568.21419999993"/>
    <n v="-634568.21419999993"/>
  </r>
  <r>
    <s v="NZ27188"/>
    <s v="707316410"/>
    <n v="62"/>
    <d v="1960-05-24T00:00:00"/>
    <s v="Female"/>
    <s v="Social Worker"/>
    <s v="Lagos"/>
    <n v="2285481.9360000002"/>
    <n v="837428.49560000002"/>
    <s v="Keith Moreno"/>
    <x v="1"/>
    <n v="3053288"/>
    <s v="No Loan"/>
    <d v="2021-05-29T00:00:00"/>
    <s v="Online Payment"/>
    <s v="Mobile"/>
    <n v="-1448053.4404000002"/>
    <n v="-1448053.4404000002"/>
  </r>
  <r>
    <s v="NZ66827"/>
    <s v="636413404"/>
    <n v="85"/>
    <d v="1937-05-24T00:00:00"/>
    <s v="Female"/>
    <s v="Media Manager IV"/>
    <s v="Lagos"/>
    <n v="536225.46429999999"/>
    <n v="170084.01449999999"/>
    <s v="Jason Chavez"/>
    <x v="2"/>
    <n v="2976171424"/>
    <s v="No Loan"/>
    <d v="2022-03-25T00:00:00"/>
    <s v="Cash Withdrawal"/>
    <s v="POS"/>
    <n v="-366141.4498"/>
    <n v="-366141.4498"/>
  </r>
  <r>
    <s v="NZ64445"/>
    <s v="539715700"/>
    <n v="83"/>
    <d v="1939-05-25T00:00:00"/>
    <s v="Female"/>
    <s v="Assistant Manager"/>
    <s v="Lagos"/>
    <n v="568965.61950000003"/>
    <n v="211172.20370000001"/>
    <s v="Aaron Ferguson"/>
    <x v="0"/>
    <n v="145929"/>
    <s v="No Loan"/>
    <d v="2021-05-04T00:00:00"/>
    <s v="Cash Withdrawal"/>
    <s v="ATM"/>
    <n v="-357793.41580000002"/>
    <n v="-357793.41580000002"/>
  </r>
  <r>
    <s v="NZ98618"/>
    <s v="848649546"/>
    <n v="46"/>
    <d v="1976-05-24T00:00:00"/>
    <s v="Female"/>
    <s v="Geologist IV"/>
    <s v="Lagos"/>
    <n v="355418.81510000001"/>
    <n v="92355.445500000002"/>
    <s v="George Bailey"/>
    <x v="3"/>
    <n v="50230908"/>
    <s v="No Loan"/>
    <d v="2021-08-17T00:00:00"/>
    <s v="Checks"/>
    <s v="Bank"/>
    <n v="-263063.36959999998"/>
    <n v="-263063.36959999998"/>
  </r>
  <r>
    <s v="NZ80436"/>
    <s v="827410722"/>
    <n v="81"/>
    <d v="1941-05-24T00:00:00"/>
    <s v="Female"/>
    <s v="Programmer Analyst II"/>
    <s v="Lagos"/>
    <n v="540168.09080000001"/>
    <n v="267365.0785"/>
    <s v="Willie Garcia"/>
    <x v="1"/>
    <n v="1326964716"/>
    <s v="No Loan"/>
    <d v="2021-07-27T00:00:00"/>
    <s v="Money Deposit"/>
    <s v="Bank"/>
    <n v="-272803.0123"/>
    <n v="-272803.0123"/>
  </r>
  <r>
    <s v="NZ89482"/>
    <s v="561323360"/>
    <n v="57"/>
    <d v="1965-05-24T00:00:00"/>
    <s v="Female"/>
    <s v="Programmer Analyst I"/>
    <s v="Lagos"/>
    <n v="70248.600000000006"/>
    <n v="54878.206299999998"/>
    <s v="Fred Larson"/>
    <x v="1"/>
    <n v="555483885"/>
    <s v="No Loan"/>
    <d v="2021-06-02T00:00:00"/>
    <s v="Money Transfer"/>
    <s v="Mobile"/>
    <n v="-15370.393700000008"/>
    <n v="-15370.393700000008"/>
  </r>
  <r>
    <s v="NZ22297"/>
    <s v="116154779"/>
    <n v="44"/>
    <d v="1978-05-25T00:00:00"/>
    <s v="Female"/>
    <s v="Web Developer III"/>
    <s v="Lagos"/>
    <n v="1452744.8495"/>
    <n v="333601.1165"/>
    <s v="Carlos Rogers"/>
    <x v="2"/>
    <n v="765873024"/>
    <s v="No Loan"/>
    <d v="2021-08-23T00:00:00"/>
    <s v="Money Transfer"/>
    <s v="Bank"/>
    <n v="-1119143.733"/>
    <n v="-1119143.733"/>
  </r>
  <r>
    <s v="NZ45324"/>
    <s v="905458743"/>
    <n v="71"/>
    <d v="1951-05-25T00:00:00"/>
    <s v="Female"/>
    <s v="Design Engineer"/>
    <s v="Lagos"/>
    <n v="905498.81370000006"/>
    <n v="159208.58259999999"/>
    <s v="Lisa Medina"/>
    <x v="1"/>
    <n v="4422488"/>
    <n v="762270088"/>
    <d v="2022-01-16T00:00:00"/>
    <s v="Loan Payment"/>
    <s v="ACH"/>
    <n v="-746290.23110000009"/>
    <n v="-746290.23110000009"/>
  </r>
  <r>
    <s v="NZ73608"/>
    <s v="434934382"/>
    <n v="63"/>
    <d v="1959-05-25T00:00:00"/>
    <s v="Female"/>
    <s v="Developer IV"/>
    <s v="Lagos"/>
    <n v="1136736.2074"/>
    <n v="255466.5055"/>
    <s v="Antonio Moreno"/>
    <x v="4"/>
    <n v="1674647457"/>
    <s v="No Loan"/>
    <d v="2021-04-10T00:00:00"/>
    <s v="Money Deposit"/>
    <s v="ATM"/>
    <n v="-881269.70189999999"/>
    <n v="-881269.70189999999"/>
  </r>
  <r>
    <s v="NZ81099"/>
    <s v="400775260"/>
    <n v="36"/>
    <d v="1986-05-25T00:00:00"/>
    <s v="Female"/>
    <s v="Programmer IV"/>
    <s v="Lagos"/>
    <n v="2077135.9165000001"/>
    <n v="528029.81460000004"/>
    <s v="Fred Lynch"/>
    <x v="1"/>
    <n v="3120285969"/>
    <s v="No Loan"/>
    <d v="2021-02-27T00:00:00"/>
    <s v="Online Payment"/>
    <s v="Card"/>
    <n v="-1549106.1019000001"/>
    <n v="-1549106.1019000001"/>
  </r>
  <r>
    <s v="NZ80280"/>
    <s v="637878422"/>
    <n v="21"/>
    <d v="2001-05-24T00:00:00"/>
    <s v="Female"/>
    <s v="Statistician II"/>
    <s v="Lagos"/>
    <n v="291883.21779999998"/>
    <n v="86416.572400000005"/>
    <s v="Russell Gibson"/>
    <x v="1"/>
    <n v="360302976"/>
    <n v="530279442"/>
    <d v="2021-05-22T00:00:00"/>
    <s v="Loan Payment"/>
    <s v="AFT"/>
    <n v="-205466.64539999998"/>
    <n v="-205466.64539999998"/>
  </r>
  <r>
    <s v="NZ19657"/>
    <s v="108359337"/>
    <n v="64"/>
    <d v="1958-05-25T00:00:00"/>
    <s v="Female"/>
    <s v="Clinical Specialist"/>
    <s v="Lagos"/>
    <n v="1958573.4375"/>
    <n v="697722.20140000002"/>
    <s v="Jeremy Thomas"/>
    <x v="0"/>
    <n v="22765743"/>
    <s v="No Loan"/>
    <d v="2022-04-23T00:00:00"/>
    <s v="Money Deposit"/>
    <s v="Bank"/>
    <n v="-1260851.2360999999"/>
    <n v="-1260851.2360999999"/>
  </r>
  <r>
    <s v="NZ32319"/>
    <s v="227877284"/>
    <n v="68"/>
    <d v="1954-05-25T00:00:00"/>
    <s v="Female"/>
    <s v="Analyst Programmer"/>
    <s v="Lagos"/>
    <n v="561714.63320000004"/>
    <n v="458435.73820000002"/>
    <s v="Laura Gray"/>
    <x v="0"/>
    <n v="2383079872"/>
    <s v="No Loan"/>
    <d v="2022-04-04T00:00:00"/>
    <s v="Money Transfer"/>
    <s v="Mobile"/>
    <n v="-103278.89500000002"/>
    <n v="-103278.89500000002"/>
  </r>
  <r>
    <s v="NZ59881"/>
    <s v="651088440"/>
    <n v="48"/>
    <d v="1974-05-25T00:00:00"/>
    <s v="Female"/>
    <s v="Office Assistant III"/>
    <s v="Lagos"/>
    <n v="949361.04330000002"/>
    <n v="136844.8351"/>
    <s v="Victor Carter"/>
    <x v="0"/>
    <n v="1726116535"/>
    <s v="No Loan"/>
    <d v="2022-02-26T00:00:00"/>
    <s v="Money Deposit"/>
    <s v="Bank"/>
    <n v="-812516.20819999999"/>
    <n v="-812516.20819999999"/>
  </r>
  <r>
    <s v="NZ45192"/>
    <s v="523442789"/>
    <n v="24"/>
    <d v="1998-05-25T00:00:00"/>
    <s v="Female"/>
    <s v="Recruiter"/>
    <s v="Lagos"/>
    <n v="160468.5165"/>
    <n v="88529.664600000004"/>
    <s v="Rebecca Cunningham"/>
    <x v="3"/>
    <n v="4344672768"/>
    <n v="12285275568"/>
    <d v="2021-10-20T00:00:00"/>
    <s v="Loan Payment"/>
    <s v="ACH"/>
    <n v="-71938.851899999994"/>
    <n v="-71938.851899999994"/>
  </r>
  <r>
    <s v="NZ31097"/>
    <s v="886712659"/>
    <n v="19"/>
    <d v="2003-05-25T00:00:00"/>
    <s v="Female"/>
    <s v="Assistant Manager"/>
    <s v="Lagos"/>
    <n v="137999.0484"/>
    <n v="34808.444199999998"/>
    <s v="Antonio Gilbert"/>
    <x v="5"/>
    <n v="26067327"/>
    <s v="No Loan"/>
    <d v="2022-04-06T00:00:00"/>
    <s v="Checks"/>
    <s v="Bank"/>
    <n v="-103190.6042"/>
    <n v="-103190.6042"/>
  </r>
  <r>
    <s v="NZ93864"/>
    <s v="724188941"/>
    <n v="20"/>
    <d v="2002-05-25T00:00:00"/>
    <s v="Female"/>
    <s v="Office Assistant I"/>
    <s v="Lagos"/>
    <n v="1088456.3399"/>
    <n v="286662.75880000001"/>
    <s v="Katherine Gardner"/>
    <x v="3"/>
    <n v="1517601672"/>
    <s v="No Loan"/>
    <d v="2021-11-05T00:00:00"/>
    <s v="Cash Withdrawal"/>
    <s v="POS"/>
    <n v="-801793.58110000007"/>
    <n v="-801793.58110000007"/>
  </r>
  <r>
    <s v="NZ17448"/>
    <s v="888123952"/>
    <n v="83"/>
    <d v="1939-05-25T00:00:00"/>
    <s v="Female"/>
    <s v="Recruiter"/>
    <s v="Lagos"/>
    <n v="522621.10639999999"/>
    <n v="298121.25719999999"/>
    <s v="Amanda Burke"/>
    <x v="0"/>
    <n v="465252192"/>
    <s v="No Loan"/>
    <d v="2022-01-30T00:00:00"/>
    <s v="Money Transfer"/>
    <s v="Internet Banking"/>
    <n v="-224499.8492"/>
    <n v="-224499.8492"/>
  </r>
  <r>
    <s v="NZ63563"/>
    <s v="583147732"/>
    <n v="42"/>
    <d v="1980-05-24T00:00:00"/>
    <s v="Female"/>
    <s v="Junior Executive"/>
    <s v="Lagos"/>
    <m/>
    <m/>
    <s v="Joseph Austin"/>
    <x v="5"/>
    <n v="191377914"/>
    <s v="No Loan"/>
    <d v="2022-01-08T00:00:00"/>
    <s v="Checks"/>
    <s v="Informal Services"/>
    <n v="0"/>
    <n v="0"/>
  </r>
  <r>
    <s v="NZ35242"/>
    <s v="715287689"/>
    <n v="81"/>
    <d v="1941-05-24T00:00:00"/>
    <s v="Female"/>
    <s v="Systems Administrator III"/>
    <s v="Lagos"/>
    <n v="94195.902100000007"/>
    <n v="88295.328599999993"/>
    <s v="Nancy Rogers"/>
    <x v="5"/>
    <n v="1740946608"/>
    <s v="No Loan"/>
    <d v="2021-03-10T00:00:00"/>
    <s v="Money Deposit"/>
    <s v="Bank"/>
    <n v="-5900.5735000000132"/>
    <n v="-5900.5735000000132"/>
  </r>
  <r>
    <s v="NZ39671"/>
    <s v="784495795"/>
    <n v="42"/>
    <d v="1980-05-24T00:00:00"/>
    <s v="Female"/>
    <s v="Software Test Engineer III"/>
    <s v="Lagos"/>
    <n v="129332.3376"/>
    <n v="76867.332699999999"/>
    <s v="Jacqueline Williamson"/>
    <x v="1"/>
    <n v="599806656"/>
    <s v="No Loan"/>
    <d v="2021-01-24T00:00:00"/>
    <s v="Cash Withdrawal"/>
    <s v="Bank"/>
    <n v="-52465.0049"/>
    <n v="-52465.0049"/>
  </r>
  <r>
    <s v="NZ52971"/>
    <s v="610960498"/>
    <n v="71"/>
    <d v="1951-05-25T00:00:00"/>
    <s v="Female"/>
    <s v="Senior Cost Accountant"/>
    <s v="Lagos"/>
    <n v="352259.68339999998"/>
    <n v="194889.71789999999"/>
    <s v="Brian Cook"/>
    <x v="2"/>
    <n v="4048296615"/>
    <n v="15036057054"/>
    <d v="2021-09-22T00:00:00"/>
    <s v="Loan Payment"/>
    <s v="AFT"/>
    <n v="-157369.96549999999"/>
    <n v="-157369.96549999999"/>
  </r>
  <r>
    <s v="NZ33691"/>
    <s v="992772565"/>
    <n v="78"/>
    <d v="1944-05-24T00:00:00"/>
    <s v="Female"/>
    <s v="Software Engineer III"/>
    <s v="Lagos"/>
    <n v="188138.625"/>
    <n v="61145.053099999997"/>
    <s v="Aaron Williams"/>
    <x v="1"/>
    <n v="90437656"/>
    <s v="No Loan"/>
    <d v="2022-01-23T00:00:00"/>
    <s v="Cash Withdrawal"/>
    <s v="ATM"/>
    <n v="-126993.57190000001"/>
    <n v="-126993.57190000001"/>
  </r>
  <r>
    <s v="NZ24037"/>
    <s v="635009547"/>
    <n v="22"/>
    <d v="2000-05-24T00:00:00"/>
    <s v="Female"/>
    <s v="Senior Editor"/>
    <s v="Lagos"/>
    <n v="201141.1194"/>
    <n v="45653.740899999997"/>
    <s v="Joan Martinez"/>
    <x v="5"/>
    <n v="45667083"/>
    <s v="No Loan"/>
    <d v="2021-05-17T00:00:00"/>
    <s v="Money Deposit"/>
    <s v="ATM"/>
    <n v="-155487.37849999999"/>
    <n v="-155487.37849999999"/>
  </r>
  <r>
    <s v="NZ85074"/>
    <s v="385818767"/>
    <n v="34"/>
    <d v="1988-05-24T00:00:00"/>
    <s v="Female"/>
    <s v="Research Assistant III"/>
    <s v="Lagos"/>
    <n v="402601.33760000003"/>
    <n v="251223.2347"/>
    <s v="Angela Oliver"/>
    <x v="3"/>
    <n v="1144409484"/>
    <s v="No Loan"/>
    <d v="2021-07-22T00:00:00"/>
    <s v="Online Payment"/>
    <s v="Mobile"/>
    <n v="-151378.10290000003"/>
    <n v="-151378.10290000003"/>
  </r>
  <r>
    <s v="NZ93006"/>
    <s v="806261412"/>
    <n v="81"/>
    <d v="1941-05-24T00:00:00"/>
    <s v="Female"/>
    <s v="Statistician I"/>
    <s v="Lagos"/>
    <n v="557088.28659999999"/>
    <n v="67066.939400000003"/>
    <s v="Albert Cruz"/>
    <x v="2"/>
    <n v="2199481536"/>
    <s v="No Loan"/>
    <d v="2021-09-09T00:00:00"/>
    <s v="Online Payment"/>
    <s v="Internet Banking"/>
    <n v="-490021.34719999996"/>
    <n v="-490021.34719999996"/>
  </r>
  <r>
    <s v="NZ55471"/>
    <s v="278376364"/>
    <n v="77"/>
    <d v="1945-05-24T00:00:00"/>
    <s v="Female"/>
    <s v="Software Test Engineer II"/>
    <s v="Lagos"/>
    <n v="449208.342"/>
    <n v="308830.73509999999"/>
    <s v="Kimberly Nelson"/>
    <x v="0"/>
    <n v="270692565"/>
    <s v="No Loan"/>
    <d v="2021-12-12T00:00:00"/>
    <s v="Cash Withdrawal"/>
    <s v="POS"/>
    <n v="-140377.60690000001"/>
    <n v="-140377.60690000001"/>
  </r>
  <r>
    <s v="NZ40082"/>
    <s v="436724092"/>
    <n v="17"/>
    <d v="2005-05-24T00:00:00"/>
    <s v="Female"/>
    <s v="Paralegal"/>
    <s v="Lagos"/>
    <n v="917484.8517"/>
    <n v="121478.5232"/>
    <s v="Howard Hunter"/>
    <x v="0"/>
    <n v="2127649545"/>
    <s v="No Loan"/>
    <d v="2021-10-04T00:00:00"/>
    <s v="Money Deposit"/>
    <s v="Bank"/>
    <n v="-796006.32850000006"/>
    <n v="-796006.32850000006"/>
  </r>
  <r>
    <s v="NZ73329"/>
    <s v="086269444"/>
    <n v="31"/>
    <d v="1991-05-25T00:00:00"/>
    <s v="Female"/>
    <s v="Engineer II"/>
    <s v="Lagos"/>
    <n v="245076.8064"/>
    <n v="85600.022700000001"/>
    <s v="Kelly Lawrence"/>
    <x v="5"/>
    <n v="279170892"/>
    <s v="No Loan"/>
    <d v="2021-07-27T00:00:00"/>
    <s v="Money Transfer"/>
    <s v="Mobile"/>
    <n v="-159476.7837"/>
    <n v="-159476.7837"/>
  </r>
  <r>
    <s v="NZ67788"/>
    <s v="024875976"/>
    <n v="73"/>
    <d v="1949-05-24T00:00:00"/>
    <s v="Female"/>
    <s v="Computer Systems Analyst III"/>
    <s v="Lagos"/>
    <n v="2999025.7461000001"/>
    <n v="333665.19150000002"/>
    <s v="Timothy Reed"/>
    <x v="0"/>
    <n v="351135"/>
    <s v="No Loan"/>
    <d v="2021-10-22T00:00:00"/>
    <s v="Cash Withdrawal"/>
    <s v="ATM"/>
    <n v="-2665360.5545999999"/>
    <n v="-2665360.5545999999"/>
  </r>
  <r>
    <s v="NZ45303"/>
    <s v="387193721"/>
    <n v="64"/>
    <d v="1958-05-25T00:00:00"/>
    <s v="Female"/>
    <s v="Systems Administrator III"/>
    <s v="Lagos"/>
    <n v="559640.53749999998"/>
    <n v="300230.68829999998"/>
    <s v="Sandra George"/>
    <x v="4"/>
    <n v="1281089754"/>
    <s v="No Loan"/>
    <d v="2022-04-26T00:00:00"/>
    <s v="Checks"/>
    <s v="Bank"/>
    <n v="-259409.8492"/>
    <n v="-259409.8492"/>
  </r>
  <r>
    <s v="NZ84879"/>
    <s v="523904525"/>
    <n v="61"/>
    <d v="1961-05-24T00:00:00"/>
    <s v="Female"/>
    <s v="Senior Cost Accountant"/>
    <s v="Lagos"/>
    <n v="645257.48"/>
    <n v="104255.1728"/>
    <s v="Matthew Ramos"/>
    <x v="1"/>
    <n v="4829549568"/>
    <s v="No Loan"/>
    <d v="2021-02-20T00:00:00"/>
    <s v="Checks"/>
    <s v="Informal Services"/>
    <n v="-541002.30719999992"/>
    <n v="-541002.30719999992"/>
  </r>
  <r>
    <s v="NZ42857"/>
    <s v="352133027"/>
    <n v="51"/>
    <d v="1971-05-25T00:00:00"/>
    <s v="Female"/>
    <s v="Technical Writer"/>
    <s v="Lagos"/>
    <n v="67101.733399999997"/>
    <n v="23182.7582"/>
    <s v="Debra Montgomery"/>
    <x v="1"/>
    <n v="1765790247"/>
    <s v="No Loan"/>
    <d v="2021-10-07T00:00:00"/>
    <s v="Money Transfer"/>
    <s v="Mobile"/>
    <n v="-43918.975200000001"/>
    <n v="-43918.975200000001"/>
  </r>
  <r>
    <s v="NZ21808"/>
    <s v="634903078"/>
    <n v="72"/>
    <d v="1950-05-25T00:00:00"/>
    <s v="Female"/>
    <s v="Senior Financial Analyst"/>
    <s v="Lagos"/>
    <n v="259379.0214"/>
    <n v="52646.237000000001"/>
    <s v="Johnny Castillo"/>
    <x v="0"/>
    <n v="1616329624"/>
    <s v="No Loan"/>
    <d v="2022-04-15T00:00:00"/>
    <s v="Online Payment"/>
    <s v="Internet Banking"/>
    <n v="-206732.7844"/>
    <n v="-206732.7844"/>
  </r>
  <r>
    <s v="NZ29309"/>
    <s v="597156316"/>
    <n v="48"/>
    <d v="1974-05-25T00:00:00"/>
    <s v="Female"/>
    <s v="Office Assistant I"/>
    <s v="Lagos"/>
    <n v="414520.80089999997"/>
    <n v="178562.80650000001"/>
    <s v="Paula Wheeler"/>
    <x v="0"/>
    <n v="172268544"/>
    <s v="No Loan"/>
    <d v="2022-02-08T00:00:00"/>
    <s v="Online Payment"/>
    <s v="Mobile"/>
    <n v="-235957.99439999997"/>
    <n v="-235957.99439999997"/>
  </r>
  <r>
    <s v="NZ92942"/>
    <s v="099604138"/>
    <n v="60"/>
    <d v="1962-05-25T00:00:00"/>
    <s v="Female"/>
    <s v="Web Designer IV"/>
    <s v="Lagos"/>
    <n v="117721.1891"/>
    <n v="52167.682000000001"/>
    <s v="Scott Ross"/>
    <x v="1"/>
    <n v="1455349297"/>
    <n v="11530581986"/>
    <d v="2021-08-11T00:00:00"/>
    <s v="Loan Payment"/>
    <s v="ACH"/>
    <n v="-65553.507100000003"/>
    <n v="-65553.507100000003"/>
  </r>
  <r>
    <s v="NZ48964"/>
    <s v="293577198"/>
    <n v="33"/>
    <d v="1989-05-24T00:00:00"/>
    <s v="Female"/>
    <s v="Help Desk Technician"/>
    <s v="Lagos"/>
    <n v="433338.88"/>
    <n v="110907.66959999999"/>
    <s v="William Carroll"/>
    <x v="3"/>
    <n v="674407972"/>
    <s v="No Loan"/>
    <d v="2021-04-04T00:00:00"/>
    <s v="Checks"/>
    <s v="Informal Services"/>
    <n v="-322431.21039999998"/>
    <n v="-322431.21039999998"/>
  </r>
  <r>
    <s v="NZ69834"/>
    <s v="288175420"/>
    <n v="45"/>
    <d v="1977-05-24T00:00:00"/>
    <s v="Female"/>
    <s v="Help Desk Technician"/>
    <s v="Lagos"/>
    <n v="27640.079900000001"/>
    <n v="10034.7544"/>
    <s v="Norma Palmer"/>
    <x v="1"/>
    <n v="3288100608"/>
    <n v="942311232"/>
    <d v="2021-05-23T00:00:00"/>
    <s v="Loan Payment"/>
    <s v="AFT"/>
    <n v="-17605.325499999999"/>
    <n v="-17605.325499999999"/>
  </r>
  <r>
    <s v="NZ25035"/>
    <s v="280885455"/>
    <n v="56"/>
    <d v="1966-05-25T00:00:00"/>
    <s v="Female"/>
    <s v="Marketing Manager"/>
    <s v="Lagos"/>
    <n v="304991.23200000002"/>
    <n v="49103.588400000001"/>
    <s v="William Holmes"/>
    <x v="0"/>
    <n v="268391397"/>
    <s v="No Loan"/>
    <d v="2021-09-15T00:00:00"/>
    <s v="Cash Withdrawal"/>
    <s v="Bank"/>
    <n v="-255887.64360000001"/>
    <n v="-255887.64360000001"/>
  </r>
  <r>
    <s v="NZ46502"/>
    <s v="085427274"/>
    <n v="33"/>
    <d v="1989-05-24T00:00:00"/>
    <s v="Female"/>
    <s v="Sales Associate"/>
    <s v="Lagos"/>
    <n v="1055041.2734000001"/>
    <n v="186893.02559999999"/>
    <s v="Steven Greene"/>
    <x v="3"/>
    <n v="499013424"/>
    <n v="1444612728"/>
    <d v="2021-08-28T00:00:00"/>
    <s v="Loan Payment"/>
    <s v="AFT"/>
    <n v="-868148.24780000001"/>
    <n v="-868148.24780000001"/>
  </r>
  <r>
    <s v="NZ97355"/>
    <s v="935203493"/>
    <n v="47"/>
    <d v="1975-05-25T00:00:00"/>
    <s v="Female"/>
    <s v="Programmer I"/>
    <s v="Lagos"/>
    <n v="157298.68109999999"/>
    <n v="20948.6561"/>
    <s v="Jose Martin"/>
    <x v="2"/>
    <n v="2492479044"/>
    <s v="No Loan"/>
    <d v="2021-02-07T00:00:00"/>
    <s v="Money Deposit"/>
    <s v="ATM"/>
    <n v="-136350.02499999999"/>
    <n v="-136350.02499999999"/>
  </r>
  <r>
    <s v="NZ24335"/>
    <s v="521387078"/>
    <n v="82"/>
    <d v="1940-05-24T00:00:00"/>
    <s v="Female"/>
    <s v="Project Manager"/>
    <s v="Lagos"/>
    <n v="49515.349000000002"/>
    <n v="36011.162900000003"/>
    <s v="Ralph Harvey"/>
    <x v="2"/>
    <n v="2172664938"/>
    <s v="No Loan"/>
    <d v="2022-04-03T00:00:00"/>
    <s v="Money Deposit"/>
    <s v="Bank"/>
    <n v="-13504.186099999999"/>
    <n v="-13504.186099999999"/>
  </r>
  <r>
    <s v="NZ27859"/>
    <s v="026306891"/>
    <n v="47"/>
    <d v="1975-05-25T00:00:00"/>
    <s v="Female"/>
    <s v="Accountant III"/>
    <s v="Lagos"/>
    <n v="1251739.7223"/>
    <n v="271243.12719999999"/>
    <s v="Nicholas Watkins"/>
    <x v="5"/>
    <n v="1492514712"/>
    <s v="No Loan"/>
    <d v="2022-01-14T00:00:00"/>
    <s v="Money Transfer"/>
    <s v="Mobile"/>
    <n v="-980496.59510000004"/>
    <n v="-980496.59510000004"/>
  </r>
  <r>
    <s v="NZ53254"/>
    <s v="193328162"/>
    <n v="36"/>
    <d v="1986-05-25T00:00:00"/>
    <s v="Female"/>
    <s v="Accounting Assistant III"/>
    <s v="Lagos"/>
    <n v="717787.70200000005"/>
    <n v="242934.96950000001"/>
    <s v="Phillip Perez"/>
    <x v="3"/>
    <n v="1215043776"/>
    <s v="No Loan"/>
    <d v="2021-07-01T00:00:00"/>
    <s v="Online Payment"/>
    <s v="Mobile"/>
    <n v="-474852.73250000004"/>
    <n v="-474852.73250000004"/>
  </r>
  <r>
    <s v="NZ44084"/>
    <s v="298165965"/>
    <n v="19"/>
    <d v="2003-05-25T00:00:00"/>
    <s v="Female"/>
    <s v="Automation Specialist II"/>
    <s v="Lagos"/>
    <n v="908877.70079999999"/>
    <n v="797373.92429999996"/>
    <s v="Christopher West"/>
    <x v="0"/>
    <n v="841945104"/>
    <s v="No Loan"/>
    <d v="2021-10-04T00:00:00"/>
    <s v="Checks"/>
    <s v="Informal Services"/>
    <n v="-111503.77650000004"/>
    <n v="-111503.77650000004"/>
  </r>
  <r>
    <s v="NZ84355"/>
    <s v="007396430"/>
    <n v="64"/>
    <d v="1958-05-25T00:00:00"/>
    <s v="Female"/>
    <s v="Computer Systems Analyst IV"/>
    <s v="Lagos"/>
    <n v="1336149.112"/>
    <n v="210588.7187"/>
    <s v="Joseph Gray"/>
    <x v="0"/>
    <n v="1554025296"/>
    <n v="4562527437"/>
    <d v="2021-02-24T00:00:00"/>
    <s v="Loan Payment"/>
    <s v="Mobile"/>
    <n v="-1125560.3932999999"/>
    <n v="-1125560.3932999999"/>
  </r>
  <r>
    <s v="NZ66207"/>
    <s v="699779800"/>
    <n v="81"/>
    <d v="1941-05-24T00:00:00"/>
    <s v="Female"/>
    <s v="Dental Hygienist"/>
    <s v="Lagos"/>
    <n v="88598.224499999997"/>
    <n v="52290.324699999997"/>
    <s v="Timothy Long"/>
    <x v="3"/>
    <n v="1748024551"/>
    <s v="No Loan"/>
    <d v="2022-03-17T00:00:00"/>
    <s v="Online Payment"/>
    <s v="Mobile"/>
    <n v="-36307.899799999999"/>
    <n v="-36307.899799999999"/>
  </r>
  <r>
    <s v="NZ40496"/>
    <s v="193870717"/>
    <n v="58"/>
    <d v="1964-05-24T00:00:00"/>
    <s v="Female"/>
    <s v="Staff Accountant III"/>
    <s v="Lagos"/>
    <n v="336228.36869999999"/>
    <n v="90781.659599999999"/>
    <s v="Todd Davis"/>
    <x v="3"/>
    <n v="915894848"/>
    <s v="No Loan"/>
    <d v="2022-02-03T00:00:00"/>
    <s v="Online Payment"/>
    <s v="Mobile"/>
    <n v="-245446.70909999998"/>
    <n v="-245446.70909999998"/>
  </r>
  <r>
    <s v="NZ95525"/>
    <s v="269955394"/>
    <n v="28"/>
    <d v="1994-05-25T00:00:00"/>
    <s v="Female"/>
    <s v="Systems Administrator III"/>
    <s v="Lagos"/>
    <n v="114656.826"/>
    <n v="90510.440700000006"/>
    <s v="Deborah Diaz"/>
    <x v="0"/>
    <n v="2841858918"/>
    <s v="No Loan"/>
    <d v="2022-01-12T00:00:00"/>
    <s v="Online Payment"/>
    <s v="Mobile"/>
    <n v="-24146.385299999994"/>
    <n v="-24146.385299999994"/>
  </r>
  <r>
    <s v="NZ64701"/>
    <s v="659613431"/>
    <n v="42"/>
    <d v="1980-05-24T00:00:00"/>
    <s v="Female"/>
    <s v="Research Assistant I"/>
    <s v="Lagos"/>
    <n v="592875.77359999996"/>
    <n v="88171.268899999995"/>
    <s v="Andrew Cox"/>
    <x v="0"/>
    <n v="1849038048"/>
    <s v="No Loan"/>
    <d v="2022-01-04T00:00:00"/>
    <s v="Money Transfer"/>
    <s v="Mobile"/>
    <n v="-504704.50469999993"/>
    <n v="-504704.50469999993"/>
  </r>
  <r>
    <s v="NZ12762"/>
    <s v="439185918"/>
    <n v="64"/>
    <d v="1958-05-25T00:00:00"/>
    <s v="Female"/>
    <s v="Database Administrator II"/>
    <s v="Lagos"/>
    <n v="118423.5952"/>
    <n v="17950.5239"/>
    <s v="Harry Payne"/>
    <x v="0"/>
    <n v="1267241871"/>
    <s v="No Loan"/>
    <d v="2021-10-29T00:00:00"/>
    <s v="Cash Withdrawal"/>
    <s v="ATM"/>
    <n v="-100473.0713"/>
    <n v="-100473.0713"/>
  </r>
  <r>
    <s v="NZ92500"/>
    <s v="748804136"/>
    <n v="20"/>
    <d v="2002-05-25T00:00:00"/>
    <s v="Female"/>
    <s v="Staff Accountant III"/>
    <s v="Lagos"/>
    <n v="1976402.5781"/>
    <n v="340889.9167"/>
    <s v="Mark Pierce"/>
    <x v="0"/>
    <n v="1680609375"/>
    <s v="No Loan"/>
    <d v="2021-01-05T00:00:00"/>
    <s v="Checks"/>
    <s v="Bank"/>
    <n v="-1635512.6614000001"/>
    <n v="-1635512.6614000001"/>
  </r>
  <r>
    <s v="NZ36608"/>
    <s v="442469610"/>
    <n v="21"/>
    <d v="2001-05-24T00:00:00"/>
    <s v="Female"/>
    <s v="Developer IV"/>
    <s v="Lagos"/>
    <n v="616814.99560000002"/>
    <n v="177439.9302"/>
    <s v="Louis James"/>
    <x v="5"/>
    <n v="2093306866"/>
    <s v="No Loan"/>
    <d v="2022-02-16T00:00:00"/>
    <s v="Money Deposit"/>
    <s v="Bank"/>
    <n v="-439375.06540000002"/>
    <n v="-439375.06540000002"/>
  </r>
  <r>
    <s v="NZ15767"/>
    <s v="748656439"/>
    <n v="31"/>
    <d v="1991-05-25T00:00:00"/>
    <s v="Female"/>
    <s v="Environmental Specialist"/>
    <s v="Lagos"/>
    <n v="321318.75229999999"/>
    <n v="105321.14659999999"/>
    <s v="Chris White"/>
    <x v="2"/>
    <n v="582115716"/>
    <s v="No Loan"/>
    <d v="2021-01-04T00:00:00"/>
    <s v="Money Transfer"/>
    <s v="Mobile"/>
    <n v="-215997.60570000001"/>
    <n v="-215997.60570000001"/>
  </r>
  <r>
    <s v="NZ17543"/>
    <s v="827408332"/>
    <n v="26"/>
    <d v="1996-05-24T00:00:00"/>
    <s v="Female"/>
    <s v="Nurse"/>
    <s v="Lagos"/>
    <n v="1281296.3389000001"/>
    <n v="155952.0687"/>
    <s v="Thomas Gomez"/>
    <x v="3"/>
    <n v="2661086844"/>
    <s v="No Loan"/>
    <d v="2021-03-30T00:00:00"/>
    <s v="Money Transfer"/>
    <s v="Mobile"/>
    <n v="-1125344.2702000001"/>
    <n v="-1125344.2702000001"/>
  </r>
  <r>
    <s v="NZ97391"/>
    <s v="199102976"/>
    <n v="46"/>
    <d v="1976-05-24T00:00:00"/>
    <s v="Female"/>
    <s v="Clinical Specialist"/>
    <s v="Lagos"/>
    <n v="1168651.9853000001"/>
    <n v="647997.37670000002"/>
    <s v="Diane Phillips"/>
    <x v="0"/>
    <n v="1962464367"/>
    <s v="No Loan"/>
    <d v="2022-02-26T00:00:00"/>
    <s v="Money Deposit"/>
    <s v="Bank"/>
    <n v="-520654.60860000004"/>
    <n v="-520654.60860000004"/>
  </r>
  <r>
    <s v="NZ13753"/>
    <s v="404799265"/>
    <n v="60"/>
    <d v="1962-05-25T00:00:00"/>
    <s v="Female"/>
    <s v="Human Resources Manager"/>
    <s v="Lagos"/>
    <n v="36214.181499999999"/>
    <n v="14355.950199999999"/>
    <s v="Joe Moore"/>
    <x v="1"/>
    <n v="1983669912"/>
    <s v="No Loan"/>
    <d v="2021-01-11T00:00:00"/>
    <s v="Online Payment"/>
    <s v="Mobile"/>
    <n v="-21858.231299999999"/>
    <n v="-21858.231299999999"/>
  </r>
  <r>
    <s v="NZ26205"/>
    <s v="239044363"/>
    <n v="70"/>
    <d v="1952-05-24T00:00:00"/>
    <s v="Female"/>
    <s v="Automation Specialist IV"/>
    <s v="Lagos"/>
    <n v="639661.30630000005"/>
    <n v="337824.37770000001"/>
    <s v="Gerald Ramos"/>
    <x v="0"/>
    <n v="863786592"/>
    <s v="No Loan"/>
    <d v="2021-06-01T00:00:00"/>
    <s v="Online Payment"/>
    <s v="Internet Banking"/>
    <n v="-301836.92860000004"/>
    <n v="-301836.92860000004"/>
  </r>
  <r>
    <s v="NZ77331"/>
    <s v="340309780"/>
    <n v="84"/>
    <d v="1938-05-25T00:00:00"/>
    <s v="Female"/>
    <s v="Marketing Manager"/>
    <s v="Lagos"/>
    <n v="1146054.3744000001"/>
    <n v="268606.49400000001"/>
    <s v="William Rose"/>
    <x v="2"/>
    <n v="2248390718"/>
    <n v="8165904204"/>
    <d v="2021-04-12T00:00:00"/>
    <s v="Loan Payment"/>
    <s v="AFT"/>
    <n v="-877447.88040000014"/>
    <n v="-877447.88040000014"/>
  </r>
  <r>
    <s v="NZ99578"/>
    <s v="003042125"/>
    <n v="67"/>
    <d v="1955-05-25T00:00:00"/>
    <s v="Female"/>
    <s v="Developer I"/>
    <s v="Lagos"/>
    <n v="285198.46879999997"/>
    <n v="108831.7357"/>
    <s v="Dennis Owens"/>
    <x v="3"/>
    <n v="835783476"/>
    <s v="No Loan"/>
    <d v="2021-01-30T00:00:00"/>
    <s v="Money Deposit"/>
    <s v="Bank"/>
    <n v="-176366.73309999995"/>
    <n v="-176366.73309999995"/>
  </r>
  <r>
    <s v="NZ19580"/>
    <s v="398388608"/>
    <n v="82"/>
    <d v="1940-05-24T00:00:00"/>
    <s v="Female"/>
    <s v="Software Test Engineer III"/>
    <s v="Lagos"/>
    <n v="350433.95559999999"/>
    <n v="239445.76850000001"/>
    <s v="Joe Mason"/>
    <x v="5"/>
    <n v="40540308"/>
    <s v="No Loan"/>
    <d v="2021-08-01T00:00:00"/>
    <s v="Money Transfer"/>
    <s v="Mobile"/>
    <n v="-110988.18709999998"/>
    <n v="-110988.18709999998"/>
  </r>
  <r>
    <s v="NZ28319"/>
    <s v="732500144"/>
    <n v="62"/>
    <d v="1960-05-24T00:00:00"/>
    <s v="Female"/>
    <s v="Quality Engineer"/>
    <s v="Lagos"/>
    <n v="1194875.5152"/>
    <n v="403706.8173"/>
    <s v="Adam Campbell"/>
    <x v="1"/>
    <n v="1698415956"/>
    <s v="No Loan"/>
    <d v="2022-04-19T00:00:00"/>
    <s v="Online Payment"/>
    <s v="Mobile"/>
    <n v="-791168.69790000003"/>
    <n v="-791168.69790000003"/>
  </r>
  <r>
    <s v="NZ94273"/>
    <s v="436529029"/>
    <n v="21"/>
    <d v="2001-05-24T00:00:00"/>
    <s v="Female"/>
    <s v="Product Engineer"/>
    <s v="Lagos"/>
    <n v="122419.71430000001"/>
    <n v="77124.42"/>
    <s v="Jeffrey Collins"/>
    <x v="1"/>
    <n v="376004169"/>
    <s v="No Loan"/>
    <d v="2021-08-17T00:00:00"/>
    <s v="Money Deposit"/>
    <s v="ATM"/>
    <n v="-45295.294300000009"/>
    <n v="-45295.294300000009"/>
  </r>
  <r>
    <s v="NZ97227"/>
    <s v="766253118"/>
    <n v="20"/>
    <d v="2002-05-25T00:00:00"/>
    <s v="Female"/>
    <s v="Assistant Manager"/>
    <s v="Lagos"/>
    <n v="1609057.2272000001"/>
    <n v="382006.3921"/>
    <s v="Aaron Turner"/>
    <x v="3"/>
    <n v="717246524"/>
    <s v="No Loan"/>
    <d v="2022-02-27T00:00:00"/>
    <s v="Cash Withdrawal"/>
    <s v="ATM"/>
    <n v="-1227050.8351"/>
    <n v="-1227050.8351"/>
  </r>
  <r>
    <s v="NZ88639"/>
    <s v="173356018"/>
    <n v="59"/>
    <d v="1963-05-25T00:00:00"/>
    <s v="Female"/>
    <s v="Accountant I"/>
    <s v="Lagos"/>
    <n v="78331.550700000007"/>
    <n v="78074.947400000005"/>
    <s v="Peter Johnston"/>
    <x v="0"/>
    <n v="3256363341"/>
    <n v="11443091814"/>
    <d v="2022-04-17T00:00:00"/>
    <s v="Loan Payment"/>
    <s v="AFT"/>
    <n v="-256.60330000000249"/>
    <n v="-256.60330000000249"/>
  </r>
  <r>
    <s v="NZ43909"/>
    <s v="392257730"/>
    <n v="79"/>
    <d v="1943-05-25T00:00:00"/>
    <s v="Female"/>
    <s v="Nurse"/>
    <s v="Lagos"/>
    <n v="140280.0477"/>
    <n v="109748.5079"/>
    <s v="Timothy Cook"/>
    <x v="0"/>
    <n v="5917632"/>
    <n v="469942.2"/>
    <d v="2021-04-26T00:00:00"/>
    <s v="Loan Payment"/>
    <s v="AFT"/>
    <n v="-30531.539799999999"/>
    <n v="-30531.539799999999"/>
  </r>
  <r>
    <s v="NZ31346"/>
    <s v="226058119"/>
    <n v="42"/>
    <d v="1980-05-24T00:00:00"/>
    <s v="Female"/>
    <s v="Marketing Assistant"/>
    <s v="Lagos"/>
    <n v="812470.79350000003"/>
    <n v="179681.04089999999"/>
    <s v="Andrew Moore"/>
    <x v="2"/>
    <n v="541458088"/>
    <s v="No Loan"/>
    <d v="2021-01-20T00:00:00"/>
    <s v="Cash Withdrawal"/>
    <s v="Bank"/>
    <n v="-632789.75260000001"/>
    <n v="-632789.75260000001"/>
  </r>
  <r>
    <s v="NZ57231"/>
    <s v="986276311"/>
    <n v="54"/>
    <d v="1968-05-24T00:00:00"/>
    <s v="Female"/>
    <s v="Human Resources Assistant I"/>
    <s v="Lagos"/>
    <n v="210065.06659999999"/>
    <n v="124557.81200000001"/>
    <s v="Kevin Ward"/>
    <x v="5"/>
    <n v="3118478748"/>
    <n v="11325110181"/>
    <d v="2021-10-21T00:00:00"/>
    <s v="Loan Payment"/>
    <s v="AFT"/>
    <n v="-85507.254599999986"/>
    <n v="-85507.254599999986"/>
  </r>
  <r>
    <s v="NZ60147"/>
    <s v="684559377"/>
    <n v="60"/>
    <d v="1962-05-25T00:00:00"/>
    <s v="Female"/>
    <s v="Senior Developer"/>
    <s v="Lagos"/>
    <n v="303439.38179999997"/>
    <n v="73031.672600000005"/>
    <s v="Albert Burton"/>
    <x v="0"/>
    <n v="222610245"/>
    <s v="No Loan"/>
    <d v="2021-02-22T00:00:00"/>
    <s v="Money Deposit"/>
    <s v="Bank"/>
    <n v="-230407.70919999998"/>
    <n v="-230407.70919999998"/>
  </r>
  <r>
    <s v="NZ87901"/>
    <s v="285351921"/>
    <n v="42"/>
    <d v="1980-05-24T00:00:00"/>
    <s v="Female"/>
    <s v="Systems Administrator I"/>
    <s v="Lagos"/>
    <n v="186230.016"/>
    <n v="27603.426800000001"/>
    <s v="Earl Butler"/>
    <x v="0"/>
    <n v="28916562"/>
    <n v="4116633003"/>
    <d v="2022-02-03T00:00:00"/>
    <s v="Loan Payment"/>
    <s v="AFT"/>
    <n v="-158626.58919999999"/>
    <n v="-158626.58919999999"/>
  </r>
  <r>
    <s v="NZ30260"/>
    <s v="233445574"/>
    <n v="60"/>
    <d v="1962-05-25T00:00:00"/>
    <s v="Female"/>
    <s v="Database Administrator I"/>
    <s v="Lagos"/>
    <n v="119341.1958"/>
    <n v="53040.531499999997"/>
    <s v="Ralph Porter"/>
    <x v="3"/>
    <n v="3321742336"/>
    <n v="1592331.86"/>
    <d v="2021-12-23T00:00:00"/>
    <s v="Loan Payment"/>
    <s v="AFT"/>
    <n v="-66300.664300000004"/>
    <n v="-66300.664300000004"/>
  </r>
  <r>
    <s v="NZ92239"/>
    <s v="769373972"/>
    <n v="69"/>
    <d v="1953-05-24T00:00:00"/>
    <s v="Female"/>
    <s v="Budget/Accounting Analyst IV"/>
    <s v="Lagos"/>
    <n v="467088.24829999998"/>
    <n v="194702.04879999999"/>
    <s v="Denise Hayes"/>
    <x v="0"/>
    <n v="900612081"/>
    <s v="No Loan"/>
    <d v="2021-12-13T00:00:00"/>
    <s v="Money Transfer"/>
    <s v="Mobile"/>
    <n v="-272386.19949999999"/>
    <n v="-272386.19949999999"/>
  </r>
  <r>
    <s v="NZ93571"/>
    <s v="309305273"/>
    <n v="18"/>
    <d v="2004-05-24T00:00:00"/>
    <s v="Female"/>
    <s v="Office Assistant IV"/>
    <s v="Lagos"/>
    <n v="600275.71669999999"/>
    <n v="76391.775899999993"/>
    <s v="Gary Bell"/>
    <x v="1"/>
    <n v="1327365"/>
    <s v="No Loan"/>
    <d v="2021-07-02T00:00:00"/>
    <s v="Cash Withdrawal"/>
    <s v="Bank"/>
    <n v="-523883.94079999998"/>
    <n v="-523883.94079999998"/>
  </r>
  <r>
    <s v="NZ47190"/>
    <s v="560230268"/>
    <n v="56"/>
    <d v="1966-05-25T00:00:00"/>
    <s v="Female"/>
    <s v="Help Desk Operator"/>
    <s v="Lagos"/>
    <n v="208859.6434"/>
    <n v="112415.63159999999"/>
    <s v="Joshua Bennett"/>
    <x v="1"/>
    <n v="1148450163"/>
    <s v="No Loan"/>
    <d v="2021-01-04T00:00:00"/>
    <s v="Money Transfer"/>
    <s v="Mobile"/>
    <n v="-96444.011800000007"/>
    <n v="-96444.011800000007"/>
  </r>
  <r>
    <s v="NZ30520"/>
    <s v="389143681"/>
    <n v="27"/>
    <d v="1995-05-25T00:00:00"/>
    <s v="Female"/>
    <s v="Budget/Accounting Analyst III"/>
    <s v="Lagos"/>
    <n v="412040.34889999998"/>
    <n v="251708.17790000001"/>
    <s v="Patrick Howell"/>
    <x v="0"/>
    <n v="1263518976"/>
    <s v="No Loan"/>
    <d v="2021-05-16T00:00:00"/>
    <s v="Cash Withdrawal"/>
    <s v="ATM"/>
    <n v="-160332.17099999997"/>
    <n v="-160332.17099999997"/>
  </r>
  <r>
    <s v="NZ36692"/>
    <s v="230054148"/>
    <n v="50"/>
    <d v="1972-05-24T00:00:00"/>
    <s v="Female"/>
    <s v="Accountant III"/>
    <s v="Lagos"/>
    <n v="223456.29699999999"/>
    <n v="22997.377199999999"/>
    <s v="Juan Perez"/>
    <x v="3"/>
    <n v="2246152608"/>
    <s v="No Loan"/>
    <d v="2022-03-28T00:00:00"/>
    <s v="Cash Withdrawal"/>
    <s v="POS"/>
    <n v="-200458.9198"/>
    <n v="-200458.9198"/>
  </r>
  <r>
    <s v="NZ59407"/>
    <s v="641677481"/>
    <n v="30"/>
    <d v="1992-05-24T00:00:00"/>
    <s v="Female"/>
    <s v="Web Developer III"/>
    <s v="Lagos"/>
    <n v="338535.57"/>
    <n v="33853.557000000001"/>
    <s v="Jennifer Rice"/>
    <x v="3"/>
    <n v="1682334225"/>
    <s v="No Loan"/>
    <d v="2021-05-01T00:00:00"/>
    <s v="Money Deposit"/>
    <s v="Bank"/>
    <n v="-304682.01300000004"/>
    <n v="-304682.01300000004"/>
  </r>
  <r>
    <s v="NZ49418"/>
    <s v="332182225"/>
    <n v="35"/>
    <d v="1987-05-25T00:00:00"/>
    <s v="Female"/>
    <s v="Accountant III"/>
    <s v="Lagos"/>
    <n v="1044347.8922999999"/>
    <n v="749319.6128"/>
    <s v="Christina Boyd"/>
    <x v="1"/>
    <n v="844981235"/>
    <s v="No Loan"/>
    <d v="2021-02-22T00:00:00"/>
    <s v="Money Transfer"/>
    <s v="Internet Banking"/>
    <n v="-295028.27949999995"/>
    <n v="-295028.27949999995"/>
  </r>
  <r>
    <s v="NZ70365"/>
    <s v="095833293"/>
    <n v="54"/>
    <d v="1968-05-24T00:00:00"/>
    <s v="Female"/>
    <s v="Developer III"/>
    <s v="Lagos"/>
    <n v="852991.31640000001"/>
    <n v="115570.7032"/>
    <s v="George Shaw"/>
    <x v="0"/>
    <n v="39264108"/>
    <s v="No Loan"/>
    <d v="2022-03-25T00:00:00"/>
    <s v="Online Payment"/>
    <s v="Mobile"/>
    <n v="-737420.61320000002"/>
    <n v="-737420.61320000002"/>
  </r>
  <r>
    <s v="NZ21853"/>
    <s v="022535792"/>
    <n v="84"/>
    <d v="1938-05-25T00:00:00"/>
    <s v="Female"/>
    <s v="Web Developer I"/>
    <s v="Lagos"/>
    <n v="361818.94439999998"/>
    <n v="129873.95789999999"/>
    <s v="Joan Miller"/>
    <x v="5"/>
    <n v="2952460728"/>
    <s v="No Loan"/>
    <d v="2021-09-23T00:00:00"/>
    <s v="Money Transfer"/>
    <s v="Mobile"/>
    <n v="-231944.9865"/>
    <n v="-231944.9865"/>
  </r>
  <r>
    <s v="NZ45102"/>
    <s v="826302558"/>
    <n v="67"/>
    <d v="1955-05-25T00:00:00"/>
    <s v="Female"/>
    <s v="Junior Executive"/>
    <s v="Lagos"/>
    <n v="627022.95030000003"/>
    <n v="360750.74660000001"/>
    <s v="Bobby Reid"/>
    <x v="5"/>
    <n v="438151168"/>
    <s v="No Loan"/>
    <d v="2021-04-21T00:00:00"/>
    <s v="Money Transfer"/>
    <s v="Bank"/>
    <n v="-266272.20370000001"/>
    <n v="-266272.20370000001"/>
  </r>
  <r>
    <s v="NZ69949"/>
    <s v="858485094"/>
    <n v="72"/>
    <d v="1950-05-25T00:00:00"/>
    <s v="Female"/>
    <s v="Research Associate"/>
    <s v="Lagos"/>
    <n v="779074.22"/>
    <n v="277968.924"/>
    <s v="Joe West"/>
    <x v="3"/>
    <n v="885185664"/>
    <s v="No Loan"/>
    <d v="2021-10-27T00:00:00"/>
    <s v="Cash Withdrawal"/>
    <s v="Bank"/>
    <n v="-501105.29599999997"/>
    <n v="-501105.29599999997"/>
  </r>
  <r>
    <s v="NZ53173"/>
    <s v="610088704"/>
    <n v="55"/>
    <d v="1967-05-25T00:00:00"/>
    <s v="Female"/>
    <s v="Human Resources Assistant IV"/>
    <s v="Lagos"/>
    <n v="459218.95480000001"/>
    <n v="271976.12939999998"/>
    <s v="Jesse Gray"/>
    <x v="4"/>
    <n v="98343504"/>
    <s v="No Loan"/>
    <d v="2021-12-21T00:00:00"/>
    <s v="Money Deposit"/>
    <s v="Bank"/>
    <n v="-187242.82540000003"/>
    <n v="-187242.82540000003"/>
  </r>
  <r>
    <s v="NZ85664"/>
    <s v="276566478"/>
    <n v="26"/>
    <d v="1996-05-24T00:00:00"/>
    <s v="Female"/>
    <s v="Web Developer III"/>
    <s v="Lagos"/>
    <n v="1553625.5386000001"/>
    <n v="589817.83959999995"/>
    <s v="Phyllis Reed"/>
    <x v="0"/>
    <n v="1213686144"/>
    <n v="7960843836"/>
    <d v="2022-04-12T00:00:00"/>
    <s v="Loan Payment"/>
    <s v="AFT"/>
    <n v="-963807.69900000014"/>
    <n v="-963807.69900000014"/>
  </r>
  <r>
    <s v="NZ17528"/>
    <s v="091234414"/>
    <n v="75"/>
    <d v="1947-05-25T00:00:00"/>
    <s v="Female"/>
    <s v="Analog Circuit Design manager"/>
    <s v="Lagos"/>
    <n v="156772.43059999999"/>
    <n v="50689.7526"/>
    <s v="Justin Robinson"/>
    <x v="2"/>
    <n v="1562133906"/>
    <s v="No Loan"/>
    <d v="2021-06-30T00:00:00"/>
    <s v="Money Transfer"/>
    <s v="Internet Banking"/>
    <n v="-106082.67799999999"/>
    <n v="-106082.67799999999"/>
  </r>
  <r>
    <s v="NZ16052"/>
    <s v="379943259"/>
    <n v="35"/>
    <d v="1987-05-25T00:00:00"/>
    <s v="Female"/>
    <s v="Internal Auditor"/>
    <s v="Lagos"/>
    <n v="231379.47719999999"/>
    <n v="46854.344100000002"/>
    <s v="Kimberly Ortiz"/>
    <x v="3"/>
    <n v="320733528"/>
    <s v="No Loan"/>
    <d v="2021-07-03T00:00:00"/>
    <s v="Money Transfer"/>
    <s v="Mobile"/>
    <n v="-184525.13309999998"/>
    <n v="-184525.13309999998"/>
  </r>
  <r>
    <s v="NZ50366"/>
    <s v="689682218"/>
    <n v="46"/>
    <d v="1976-05-24T00:00:00"/>
    <s v="Female"/>
    <s v="Software Test Engineer I"/>
    <s v="Lagos"/>
    <n v="567479.90119999996"/>
    <n v="229959.17559999999"/>
    <s v="Harold Gilbert"/>
    <x v="5"/>
    <n v="1098554808"/>
    <s v="No Loan"/>
    <d v="2022-04-22T00:00:00"/>
    <s v="Cash Withdrawal"/>
    <s v="ATM"/>
    <n v="-337520.72560000001"/>
    <n v="-337520.72560000001"/>
  </r>
  <r>
    <s v="NZ22467"/>
    <s v="901216031"/>
    <n v="51"/>
    <d v="1971-05-25T00:00:00"/>
    <s v="Female"/>
    <s v="Engineer III"/>
    <s v="Lagos"/>
    <n v="261295.52249999999"/>
    <n v="269335.3847"/>
    <s v="Kevin Matthews"/>
    <x v="3"/>
    <n v="1431701856"/>
    <s v="No Loan"/>
    <d v="2021-06-05T00:00:00"/>
    <s v="Online Payment"/>
    <s v="Card"/>
    <n v="8039.8622000000032"/>
    <n v="8039.8622000000032"/>
  </r>
  <r>
    <s v="NZ86434"/>
    <s v="501536033"/>
    <n v="68"/>
    <d v="1954-05-25T00:00:00"/>
    <s v="Female"/>
    <s v="Biostatistician III"/>
    <s v="Lagos"/>
    <n v="841209.17980000004"/>
    <n v="229988.3242"/>
    <s v="Matthew Lane"/>
    <x v="0"/>
    <n v="878068815"/>
    <s v="No Loan"/>
    <d v="2022-02-11T00:00:00"/>
    <s v="Online Payment"/>
    <s v="Internet Banking"/>
    <n v="-611220.85560000001"/>
    <n v="-611220.85560000001"/>
  </r>
  <r>
    <s v="NZ20616"/>
    <s v="733906808"/>
    <n v="40"/>
    <d v="1982-05-25T00:00:00"/>
    <s v="Female"/>
    <s v="Data Coordiator"/>
    <s v="Lagos"/>
    <n v="866009.63639999996"/>
    <n v="353723.69790000003"/>
    <s v="Eugene Austin"/>
    <x v="2"/>
    <n v="342649034"/>
    <s v="No Loan"/>
    <d v="2021-04-15T00:00:00"/>
    <s v="Money Deposit"/>
    <s v="Bank"/>
    <n v="-512285.93849999993"/>
    <n v="-512285.93849999993"/>
  </r>
  <r>
    <s v="NZ66416"/>
    <s v="525673689"/>
    <n v="73"/>
    <d v="1949-05-24T00:00:00"/>
    <s v="Female"/>
    <s v="Registered Nurse"/>
    <s v="Lagos"/>
    <n v="1420246.2904000001"/>
    <n v="235234.1703"/>
    <s v="Billy Wilson"/>
    <x v="0"/>
    <n v="1069079616"/>
    <s v="No Loan"/>
    <d v="2021-09-05T00:00:00"/>
    <s v="Cash Withdrawal"/>
    <s v="ATM"/>
    <n v="-1185012.1200999999"/>
    <n v="-1185012.1200999999"/>
  </r>
  <r>
    <s v="NZ57208"/>
    <s v="652691099"/>
    <n v="65"/>
    <d v="1957-05-24T00:00:00"/>
    <s v="Female"/>
    <s v="Office Assistant II"/>
    <s v="Lagos"/>
    <n v="742185.41029999999"/>
    <n v="176562.00289999999"/>
    <s v="Albert Banks"/>
    <x v="5"/>
    <n v="3128809554"/>
    <n v="110720.16"/>
    <d v="2021-12-02T00:00:00"/>
    <s v="Loan Payment"/>
    <s v="ACH"/>
    <n v="-565623.40740000003"/>
    <n v="-565623.40740000003"/>
  </r>
  <r>
    <s v="NZ65151"/>
    <s v="666311180"/>
    <n v="66"/>
    <d v="1956-05-24T00:00:00"/>
    <s v="Female"/>
    <s v="Staff Scientist"/>
    <s v="Lagos"/>
    <n v="964257.43949999998"/>
    <n v="604636.8371"/>
    <s v="Jimmy Hamilton"/>
    <x v="0"/>
    <n v="2096836352"/>
    <s v="No Loan"/>
    <d v="2021-08-30T00:00:00"/>
    <s v="Cash Withdrawal"/>
    <s v="ATM"/>
    <n v="-359620.60239999997"/>
    <n v="-359620.60239999997"/>
  </r>
  <r>
    <s v="NZ74197"/>
    <s v="214763067"/>
    <n v="52"/>
    <d v="1970-05-25T00:00:00"/>
    <s v="Female"/>
    <s v="Associate Professor"/>
    <s v="Lagos"/>
    <n v="0"/>
    <n v="0"/>
    <s v="Victor Hill"/>
    <x v="2"/>
    <n v="788925201"/>
    <s v="No Loan"/>
    <d v="2021-05-14T00:00:00"/>
    <s v="Checks"/>
    <s v="Informal Services"/>
    <n v="0"/>
    <n v="0"/>
  </r>
  <r>
    <s v="NZ89144"/>
    <s v="182328587"/>
    <n v="17"/>
    <d v="2005-05-24T00:00:00"/>
    <s v="Female"/>
    <s v="Cost Accountant"/>
    <s v="Lagos"/>
    <n v="320802.147"/>
    <n v="228098.55220000001"/>
    <s v="Keith Gonzalez"/>
    <x v="3"/>
    <n v="914205838"/>
    <s v="No Loan"/>
    <d v="2021-01-16T00:00:00"/>
    <s v="Money Deposit"/>
    <s v="Bank"/>
    <n v="-92703.594799999992"/>
    <n v="-92703.594799999992"/>
  </r>
  <r>
    <s v="NZ47218"/>
    <s v="192418406"/>
    <n v="47"/>
    <d v="1975-05-25T00:00:00"/>
    <s v="Female"/>
    <s v="Automation Specialist III"/>
    <s v="Lagos"/>
    <n v="812601.79"/>
    <n v="542655.4754"/>
    <s v="Ann Oliver"/>
    <x v="5"/>
    <n v="1401591136"/>
    <s v="No Loan"/>
    <d v="2021-02-21T00:00:00"/>
    <s v="Money Transfer"/>
    <s v="ATM"/>
    <n v="-269946.31460000004"/>
    <n v="-269946.31460000004"/>
  </r>
  <r>
    <s v="NZ94947"/>
    <s v="843491173"/>
    <n v="28"/>
    <d v="1994-05-25T00:00:00"/>
    <s v="Female"/>
    <s v="Assistant Manager"/>
    <s v="Lagos"/>
    <n v="717212.30720000004"/>
    <n v="128291.3515"/>
    <s v="Charles Richards"/>
    <x v="5"/>
    <n v="1527585543"/>
    <s v="No Loan"/>
    <d v="2021-09-10T00:00:00"/>
    <s v="Online Payment"/>
    <s v="Mobile"/>
    <n v="-588920.95570000005"/>
    <n v="-588920.95570000005"/>
  </r>
  <r>
    <s v="NZ88367"/>
    <s v="361894531"/>
    <n v="40"/>
    <d v="1982-05-25T00:00:00"/>
    <s v="Female"/>
    <s v="Computer Systems Analyst III"/>
    <s v="Lagos"/>
    <n v="524488.64"/>
    <n v="183112.09640000001"/>
    <s v="Charles Bryant"/>
    <x v="0"/>
    <n v="226151901"/>
    <n v="446679548"/>
    <d v="2022-04-18T00:00:00"/>
    <s v="Loan Payment"/>
    <s v="ACH"/>
    <n v="-341376.54359999998"/>
    <n v="-341376.54359999998"/>
  </r>
  <r>
    <s v="NZ75034"/>
    <s v="439747446"/>
    <n v="29"/>
    <d v="1993-05-24T00:00:00"/>
    <s v="Female"/>
    <s v="Design Engineer"/>
    <s v="Lagos"/>
    <n v="450709.2096"/>
    <n v="108447.5698"/>
    <s v="Paul White"/>
    <x v="2"/>
    <n v="1114856"/>
    <n v="1095186906"/>
    <d v="2021-03-03T00:00:00"/>
    <s v="Loan Payment"/>
    <s v="AFT"/>
    <n v="-342261.6398"/>
    <n v="-342261.6398"/>
  </r>
  <r>
    <s v="NZ39698"/>
    <s v="408750461"/>
    <n v="62"/>
    <d v="1960-05-24T00:00:00"/>
    <s v="Female"/>
    <s v="Research Assistant IV"/>
    <s v="Lagos"/>
    <n v="333012.00900000002"/>
    <n v="380882.4852"/>
    <s v="Gary Jenkins"/>
    <x v="2"/>
    <n v="3413301276"/>
    <s v="No Loan"/>
    <d v="2021-09-21T00:00:00"/>
    <s v="Money Transfer"/>
    <s v="Mobile"/>
    <n v="47870.476199999976"/>
    <n v="47870.476199999976"/>
  </r>
  <r>
    <s v="NZ15556"/>
    <s v="160327357"/>
    <n v="24"/>
    <d v="1998-05-25T00:00:00"/>
    <s v="Female"/>
    <s v="Operator"/>
    <s v="Lagos"/>
    <n v="550867.60860000004"/>
    <n v="174471.51139999999"/>
    <s v="Paul Meyer"/>
    <x v="2"/>
    <n v="2523859107"/>
    <s v="No Loan"/>
    <d v="2021-05-26T00:00:00"/>
    <s v="Online Payment"/>
    <s v="Mobile"/>
    <n v="-376396.09720000008"/>
    <n v="-376396.09720000008"/>
  </r>
  <r>
    <s v="NZ30509"/>
    <s v="511307260"/>
    <n v="73"/>
    <d v="1949-05-24T00:00:00"/>
    <s v="Female"/>
    <s v="Accountant II"/>
    <s v="Lagos"/>
    <n v="860495.01760000002"/>
    <n v="269621.77220000001"/>
    <s v="Martha Reynolds"/>
    <x v="1"/>
    <n v="381619665"/>
    <n v="8075816396"/>
    <d v="2021-02-10T00:00:00"/>
    <s v="Loan Payment"/>
    <s v="Mobile"/>
    <n v="-590873.24540000001"/>
    <n v="-590873.24540000001"/>
  </r>
  <r>
    <s v="NZ65931"/>
    <s v="019187512"/>
    <n v="63"/>
    <d v="1959-05-25T00:00:00"/>
    <s v="Female"/>
    <s v="Compensation Analyst"/>
    <s v="Lagos"/>
    <n v="966281.34329999995"/>
    <n v="396819.53830000001"/>
    <s v="Mary Fox"/>
    <x v="3"/>
    <n v="7324443"/>
    <s v="No Loan"/>
    <d v="2021-12-02T00:00:00"/>
    <s v="Online Payment"/>
    <s v="Mobile"/>
    <n v="-569461.80499999993"/>
    <n v="-569461.80499999993"/>
  </r>
  <r>
    <s v="NZ95431"/>
    <s v="803923948"/>
    <n v="20"/>
    <d v="2002-05-25T00:00:00"/>
    <s v="Female"/>
    <s v="Web Developer III"/>
    <s v="Lagos"/>
    <n v="476645.87650000001"/>
    <n v="357648.76799999998"/>
    <s v="Richard Richards"/>
    <x v="0"/>
    <n v="1141695126"/>
    <s v="No Loan"/>
    <d v="2021-03-19T00:00:00"/>
    <s v="Money Deposit"/>
    <s v="Bank"/>
    <n v="-118997.10850000003"/>
    <n v="-118997.10850000003"/>
  </r>
  <r>
    <s v="NZ33221"/>
    <s v="188972987"/>
    <n v="26"/>
    <d v="1996-05-24T00:00:00"/>
    <s v="Female"/>
    <s v="VP Marketing"/>
    <s v="Lagos"/>
    <n v="1234416.4856"/>
    <n v="496393.0123"/>
    <s v="Christine Stephens"/>
    <x v="0"/>
    <n v="1840059104"/>
    <s v="No Loan"/>
    <d v="2021-06-14T00:00:00"/>
    <s v="Money Transfer"/>
    <s v="Mobile"/>
    <n v="-738023.47329999995"/>
    <n v="-738023.47329999995"/>
  </r>
  <r>
    <s v="NZ90271"/>
    <s v="542438679"/>
    <n v="58"/>
    <d v="1964-05-24T00:00:00"/>
    <s v="Female"/>
    <s v="Desktop Support Technician"/>
    <s v="Lagos"/>
    <n v="129195.693"/>
    <n v="19766.940999999999"/>
    <s v="Bruce Smith"/>
    <x v="1"/>
    <n v="3527129856"/>
    <s v="No Loan"/>
    <d v="2021-12-10T00:00:00"/>
    <s v="Money Deposit"/>
    <s v="Bank"/>
    <n v="-109428.75200000001"/>
    <n v="-109428.75200000001"/>
  </r>
  <r>
    <s v="NZ77027"/>
    <s v="594432656"/>
    <n v="57"/>
    <d v="1965-05-24T00:00:00"/>
    <s v="Female"/>
    <s v="Office Assistant II"/>
    <s v="Lagos"/>
    <n v="98391.812699999995"/>
    <n v="15399.3092"/>
    <s v="Brandon Andrews"/>
    <x v="1"/>
    <n v="704954394"/>
    <s v="No Loan"/>
    <d v="2022-04-27T00:00:00"/>
    <s v="Money Deposit"/>
    <s v="Bank"/>
    <n v="-82992.503499999992"/>
    <n v="-82992.503499999992"/>
  </r>
  <r>
    <s v="NZ30005"/>
    <s v="618150017"/>
    <n v="74"/>
    <d v="1948-05-24T00:00:00"/>
    <s v="Female"/>
    <s v="Sales Representative"/>
    <s v="Lagos"/>
    <n v="1597694.6098"/>
    <n v="251878.1636"/>
    <s v="Willie Sullivan"/>
    <x v="0"/>
    <n v="2639847744"/>
    <s v="No Loan"/>
    <d v="2021-10-15T00:00:00"/>
    <s v="Online Payment"/>
    <s v="Mobile"/>
    <n v="-1345816.4461999999"/>
    <n v="-1345816.4461999999"/>
  </r>
  <r>
    <s v="NZ54849"/>
    <s v="836052605"/>
    <n v="38"/>
    <d v="1984-05-24T00:00:00"/>
    <s v="Female"/>
    <s v="Research Assistant II"/>
    <s v="Lagos"/>
    <n v="2113412.2503999998"/>
    <n v="653669.4791"/>
    <s v="Eric Sullivan"/>
    <x v="3"/>
    <n v="1167149225"/>
    <s v="No Loan"/>
    <d v="2021-05-15T00:00:00"/>
    <s v="Online Payment"/>
    <s v="Card"/>
    <n v="-1459742.7712999997"/>
    <n v="-1459742.7712999997"/>
  </r>
  <r>
    <s v="NZ34442"/>
    <s v="453799879"/>
    <n v="84"/>
    <d v="1938-05-25T00:00:00"/>
    <s v="Female"/>
    <s v="Biostatistician IV"/>
    <s v="Lagos"/>
    <n v="647719.45620000002"/>
    <n v="438456.24729999999"/>
    <s v="Teresa Graham"/>
    <x v="3"/>
    <n v="512379168"/>
    <n v="4648825188"/>
    <d v="2021-08-24T00:00:00"/>
    <s v="Loan Payment"/>
    <s v="AFT"/>
    <n v="-209263.20890000003"/>
    <n v="-209263.20890000003"/>
  </r>
  <r>
    <s v="NZ95274"/>
    <s v="748986889"/>
    <n v="44"/>
    <d v="1978-05-25T00:00:00"/>
    <s v="Female"/>
    <s v="Administrative Assistant I"/>
    <s v="Lagos"/>
    <n v="329165.37569999998"/>
    <n v="217090.514"/>
    <s v="Theresa Burke"/>
    <x v="3"/>
    <n v="1165089374"/>
    <s v="No Loan"/>
    <d v="2021-10-08T00:00:00"/>
    <s v="Checks"/>
    <s v="Informal Services"/>
    <n v="-112074.86169999998"/>
    <n v="-112074.86169999998"/>
  </r>
  <r>
    <s v="NZ15664"/>
    <s v="081816055"/>
    <n v="82"/>
    <d v="1940-05-24T00:00:00"/>
    <s v="Female"/>
    <s v="Operator"/>
    <s v="Lagos"/>
    <n v="914049.57920000004"/>
    <n v="276007.12780000002"/>
    <s v="Anne Garrett"/>
    <x v="1"/>
    <n v="2336721876"/>
    <s v="No Loan"/>
    <d v="2022-01-07T00:00:00"/>
    <s v="Online Payment"/>
    <s v="Card"/>
    <n v="-638042.45140000002"/>
    <n v="-638042.45140000002"/>
  </r>
  <r>
    <s v="NZ96295"/>
    <s v="877065362"/>
    <n v="61"/>
    <d v="1961-05-24T00:00:00"/>
    <s v="Female"/>
    <s v="Accounting Assistant II"/>
    <s v="Lagos"/>
    <n v="443691.728"/>
    <n v="71372.346799999999"/>
    <s v="Justin Miller"/>
    <x v="3"/>
    <n v="40765887"/>
    <s v="No Loan"/>
    <d v="2021-07-22T00:00:00"/>
    <s v="Money Transfer"/>
    <s v="Mobile"/>
    <n v="-372319.3812"/>
    <n v="-372319.3812"/>
  </r>
  <r>
    <s v="NZ29999"/>
    <s v="380865340"/>
    <n v="36"/>
    <d v="1986-05-25T00:00:00"/>
    <s v="Female"/>
    <s v="Clinical Specialist"/>
    <s v="Lagos"/>
    <n v="505423.7856"/>
    <n v="292471.89730000001"/>
    <s v="Kimberly Frazier"/>
    <x v="5"/>
    <n v="1416898098"/>
    <s v="No Loan"/>
    <d v="2021-08-20T00:00:00"/>
    <s v="Online Payment"/>
    <s v="Card"/>
    <n v="-212951.88829999999"/>
    <n v="-212951.88829999999"/>
  </r>
  <r>
    <s v="NZ68280"/>
    <s v="732081027"/>
    <n v="85"/>
    <d v="1937-05-24T00:00:00"/>
    <s v="Female"/>
    <s v="Budget/Accounting Analyst IV"/>
    <s v="Lagos"/>
    <n v="635861.07380000001"/>
    <n v="767802.24659999995"/>
    <s v="Patrick Stephens"/>
    <x v="0"/>
    <n v="705010155"/>
    <s v="No Loan"/>
    <d v="2021-11-07T00:00:00"/>
    <s v="Money Deposit"/>
    <s v="Bank"/>
    <n v="131941.17279999994"/>
    <n v="131941.17279999994"/>
  </r>
  <r>
    <s v="NZ29701"/>
    <s v="775922234"/>
    <n v="69"/>
    <d v="1953-05-24T00:00:00"/>
    <s v="Female"/>
    <s v="Engineer IV"/>
    <s v="Lagos"/>
    <n v="1110950.2893000001"/>
    <n v="243373.432"/>
    <s v="Maria Gardner"/>
    <x v="5"/>
    <n v="3479328"/>
    <s v="No Loan"/>
    <d v="2022-03-26T00:00:00"/>
    <s v="Money Transfer"/>
    <s v="Mobile"/>
    <n v="-867576.85730000003"/>
    <n v="-867576.85730000003"/>
  </r>
  <r>
    <s v="NZ28766"/>
    <s v="319451547"/>
    <n v="45"/>
    <d v="1977-05-24T00:00:00"/>
    <s v="Female"/>
    <s v="Teacher"/>
    <s v="Lagos"/>
    <n v="219556.12160000001"/>
    <n v="117898.6297"/>
    <s v="Dorothy Kennedy"/>
    <x v="3"/>
    <n v="1156371888"/>
    <s v="No Loan"/>
    <d v="2021-02-20T00:00:00"/>
    <s v="Cash Withdrawal"/>
    <s v="POS"/>
    <n v="-101657.49190000001"/>
    <n v="-101657.49190000001"/>
  </r>
  <r>
    <s v="NZ12660"/>
    <s v="904665173"/>
    <n v="28"/>
    <d v="1994-05-25T00:00:00"/>
    <s v="Female"/>
    <s v="Research Associate"/>
    <s v="Lagos"/>
    <n v="553783.57380000001"/>
    <n v="272317.05300000001"/>
    <s v="Beverly Richards"/>
    <x v="2"/>
    <n v="4807458621"/>
    <s v="No Loan"/>
    <d v="2022-03-20T00:00:00"/>
    <s v="Money Transfer"/>
    <s v="Internet Banking"/>
    <n v="-281466.5208"/>
    <n v="-281466.5208"/>
  </r>
  <r>
    <s v="NZ35319"/>
    <s v="420919990"/>
    <n v="46"/>
    <d v="1976-05-24T00:00:00"/>
    <s v="Female"/>
    <s v="Financial Analyst"/>
    <s v="Lagos"/>
    <n v="148409.6257"/>
    <n v="127049.2403"/>
    <s v="Aaron Simpson"/>
    <x v="0"/>
    <n v="497952522"/>
    <s v="No Loan"/>
    <d v="2022-04-20T00:00:00"/>
    <s v="Money Deposit"/>
    <s v="Bank"/>
    <n v="-21360.385399999999"/>
    <n v="-21360.385399999999"/>
  </r>
  <r>
    <s v="NZ19493"/>
    <s v="003623213"/>
    <n v="38"/>
    <d v="1984-05-24T00:00:00"/>
    <s v="Female"/>
    <s v="Safety Technician III"/>
    <s v="Lagos"/>
    <n v="136187.50320000001"/>
    <n v="63554.1682"/>
    <s v="Jeremy Morris"/>
    <x v="1"/>
    <n v="1146159808"/>
    <n v="324998882"/>
    <d v="2022-04-02T00:00:00"/>
    <s v="Loan Payment"/>
    <s v="ACH"/>
    <n v="-72633.335000000006"/>
    <n v="-72633.335000000006"/>
  </r>
  <r>
    <s v="NZ29462"/>
    <s v="013936702"/>
    <n v="26"/>
    <d v="1996-05-24T00:00:00"/>
    <s v="Female"/>
    <s v="VP Accounting"/>
    <s v="Lagos"/>
    <n v="806418.60250000004"/>
    <n v="378680.73540000001"/>
    <s v="Richard Simpson"/>
    <x v="5"/>
    <n v="1501964265"/>
    <s v="No Loan"/>
    <d v="2022-02-22T00:00:00"/>
    <s v="Online Payment"/>
    <s v="Mobile"/>
    <n v="-427737.86710000003"/>
    <n v="-427737.86710000003"/>
  </r>
  <r>
    <s v="NZ67206"/>
    <s v="190152480"/>
    <n v="25"/>
    <d v="1997-05-24T00:00:00"/>
    <s v="Female"/>
    <s v="Web Developer III"/>
    <s v="Lagos"/>
    <n v="308369.86969999998"/>
    <n v="96707.334400000007"/>
    <s v="Matthew Nguyen"/>
    <x v="0"/>
    <n v="1937299364"/>
    <s v="No Loan"/>
    <d v="2022-04-29T00:00:00"/>
    <s v="Money Transfer"/>
    <s v="Mobile"/>
    <n v="-211662.53529999999"/>
    <n v="-211662.53529999999"/>
  </r>
  <r>
    <s v="NZ78066"/>
    <s v="767521408"/>
    <n v="48"/>
    <d v="1974-05-25T00:00:00"/>
    <s v="Female"/>
    <s v="Administrative Assistant II"/>
    <s v="Lagos"/>
    <n v="222820.0128"/>
    <n v="33423.001900000003"/>
    <s v="Heather Stewart"/>
    <x v="3"/>
    <n v="964863756"/>
    <n v="5225742522"/>
    <d v="2021-01-26T00:00:00"/>
    <s v="Loan Payment"/>
    <s v="AFT"/>
    <n v="-189397.01089999999"/>
    <n v="-189397.01089999999"/>
  </r>
  <r>
    <s v="NZ82767"/>
    <s v="685292999"/>
    <n v="72"/>
    <d v="1950-05-25T00:00:00"/>
    <s v="Female"/>
    <s v="Director of Sales"/>
    <s v="Lagos"/>
    <n v="323203.73320000002"/>
    <n v="191583.26550000001"/>
    <s v="Denise Wood"/>
    <x v="2"/>
    <n v="361269295"/>
    <s v="No Loan"/>
    <d v="2021-03-24T00:00:00"/>
    <s v="Online Payment"/>
    <s v="Card"/>
    <n v="-131620.46770000001"/>
    <n v="-131620.46770000001"/>
  </r>
  <r>
    <s v="NZ95974"/>
    <s v="547781025"/>
    <n v="22"/>
    <d v="2000-05-24T00:00:00"/>
    <s v="Female"/>
    <s v="Office Assistant I"/>
    <s v="Lagos"/>
    <n v="707944.29070000001"/>
    <n v="293291.20620000002"/>
    <s v="Justin Walker"/>
    <x v="5"/>
    <n v="1852244415"/>
    <n v="22665436158"/>
    <d v="2021-10-09T00:00:00"/>
    <s v="Loan Payment"/>
    <s v="ACH"/>
    <n v="-414653.0845"/>
    <n v="-414653.0845"/>
  </r>
  <r>
    <s v="NZ84825"/>
    <s v="433389088"/>
    <n v="78"/>
    <d v="1944-05-24T00:00:00"/>
    <s v="Female"/>
    <s v="Programmer Analyst I"/>
    <s v="Lagos"/>
    <n v="956524.88919999998"/>
    <n v="456290.78379999998"/>
    <s v="Johnny Baker"/>
    <x v="3"/>
    <n v="24459435"/>
    <s v="No Loan"/>
    <d v="2021-04-13T00:00:00"/>
    <s v="Cash Withdrawal"/>
    <s v="ATM"/>
    <n v="-500234.1054"/>
    <n v="-500234.1054"/>
  </r>
  <r>
    <s v="NZ47276"/>
    <s v="475323517"/>
    <n v="24"/>
    <d v="1998-05-25T00:00:00"/>
    <s v="Female"/>
    <s v="Senior Financial Analyst"/>
    <s v="Lagos"/>
    <n v="103857.7828"/>
    <n v="31449.434799999999"/>
    <s v="Marie Armstrong"/>
    <x v="1"/>
    <n v="2562803523"/>
    <s v="No Loan"/>
    <d v="2022-04-15T00:00:00"/>
    <s v="Checks"/>
    <s v="Informal Services"/>
    <n v="-72408.347999999998"/>
    <n v="-72408.347999999998"/>
  </r>
  <r>
    <s v="NZ63334"/>
    <s v="454950381"/>
    <n v="77"/>
    <d v="1945-05-24T00:00:00"/>
    <s v="Female"/>
    <s v="Editor"/>
    <s v="Lagos"/>
    <n v="2080505.7113999999"/>
    <n v="396175.17210000003"/>
    <s v="Eric Mendoza"/>
    <x v="5"/>
    <n v="666775296"/>
    <n v="190207104"/>
    <d v="2021-05-10T00:00:00"/>
    <s v="Loan Payment"/>
    <s v="ACH"/>
    <n v="-1684330.5392999998"/>
    <n v="-1684330.5392999998"/>
  </r>
  <r>
    <s v="NZ77398"/>
    <s v="484947100"/>
    <n v="59"/>
    <d v="1963-05-25T00:00:00"/>
    <s v="Female"/>
    <s v="Office Assistant III"/>
    <s v="Lagos"/>
    <n v="380438.9338"/>
    <n v="79680.821100000001"/>
    <s v="Rose Howard"/>
    <x v="5"/>
    <n v="2231564976"/>
    <s v="No Loan"/>
    <d v="2021-01-21T00:00:00"/>
    <s v="Money Deposit"/>
    <s v="Bank"/>
    <n v="-300758.1127"/>
    <n v="-300758.1127"/>
  </r>
  <r>
    <s v="NZ34968"/>
    <s v="292250743"/>
    <n v="83"/>
    <d v="1939-05-25T00:00:00"/>
    <s v="Female"/>
    <s v="Systems Administrator III"/>
    <s v="Lagos"/>
    <n v="2769328.8"/>
    <n v="466170.348"/>
    <s v="Robert Gibson"/>
    <x v="0"/>
    <n v="1385041875"/>
    <s v="No Loan"/>
    <d v="2021-03-03T00:00:00"/>
    <s v="Money Transfer"/>
    <s v="Mobile"/>
    <n v="-2303158.4519999996"/>
    <n v="-2303158.4519999996"/>
  </r>
  <r>
    <s v="NZ31659"/>
    <s v="854796709"/>
    <n v="63"/>
    <d v="1959-05-25T00:00:00"/>
    <s v="Female"/>
    <s v="VP Product Management"/>
    <s v="Lagos"/>
    <n v="696479.15260000003"/>
    <n v="118266.2173"/>
    <s v="Albert Reid"/>
    <x v="0"/>
    <n v="23613504"/>
    <s v="No Loan"/>
    <d v="2021-10-17T00:00:00"/>
    <s v="Money Deposit"/>
    <s v="ATM"/>
    <n v="-578212.93530000001"/>
    <n v="-578212.93530000001"/>
  </r>
  <r>
    <s v="NZ36038"/>
    <s v="445167434"/>
    <n v="20"/>
    <d v="2002-05-25T00:00:00"/>
    <s v="Female"/>
    <s v="Automation Specialist III"/>
    <s v="Lagos"/>
    <n v="104217.46649999999"/>
    <n v="65017.4876"/>
    <s v="Laura Simmons"/>
    <x v="3"/>
    <n v="1269946692"/>
    <s v="No Loan"/>
    <d v="2021-10-10T00:00:00"/>
    <s v="Money Deposit"/>
    <s v="Bank"/>
    <n v="-39199.978899999995"/>
    <n v="-39199.978899999995"/>
  </r>
  <r>
    <s v="NZ50691"/>
    <s v="959542022"/>
    <n v="40"/>
    <d v="1982-05-25T00:00:00"/>
    <s v="Female"/>
    <s v="Web Designer II"/>
    <s v="Lagos"/>
    <n v="1249137.1891000001"/>
    <n v="281428.12699999998"/>
    <s v="Randy Gonzalez"/>
    <x v="0"/>
    <n v="38974608"/>
    <s v="No Loan"/>
    <d v="2021-05-30T00:00:00"/>
    <s v="Cash Withdrawal"/>
    <s v="ATM"/>
    <n v="-967709.0621000001"/>
    <n v="-967709.0621000001"/>
  </r>
  <r>
    <s v="NZ70928"/>
    <s v="866698786"/>
    <n v="53"/>
    <d v="1969-05-24T00:00:00"/>
    <s v="Female"/>
    <s v="Geologist II"/>
    <s v="Lagos"/>
    <n v="1308502.5175999999"/>
    <n v="287037.1128"/>
    <s v="Gary Hanson"/>
    <x v="5"/>
    <n v="1695036306"/>
    <s v="No Loan"/>
    <d v="2021-09-05T00:00:00"/>
    <s v="Money Transfer"/>
    <s v="Bank"/>
    <n v="-1021465.4047999999"/>
    <n v="-1021465.4047999999"/>
  </r>
  <r>
    <s v="NZ62351"/>
    <s v="948591027"/>
    <n v="45"/>
    <d v="1977-05-24T00:00:00"/>
    <s v="Female"/>
    <s v="Budget/Accounting Analyst II"/>
    <s v="Lagos"/>
    <n v="191978.83929999999"/>
    <n v="107605.3545"/>
    <s v="Keith Mason"/>
    <x v="1"/>
    <n v="1238892271"/>
    <s v="No Loan"/>
    <d v="2021-07-25T00:00:00"/>
    <s v="Money Transfer"/>
    <s v="Mobile"/>
    <n v="-84373.484799999991"/>
    <n v="-84373.484799999991"/>
  </r>
  <r>
    <s v="NZ17939"/>
    <s v="929048698"/>
    <n v="42"/>
    <d v="1980-05-24T00:00:00"/>
    <s v="Female"/>
    <s v="Senior Developer"/>
    <s v="Lagos"/>
    <n v="77122.460600000006"/>
    <n v="46306.063300000002"/>
    <s v="Jessica Howard"/>
    <x v="0"/>
    <n v="487881453"/>
    <s v="No Loan"/>
    <d v="2022-04-09T00:00:00"/>
    <s v="Money Transfer"/>
    <s v="Mobile"/>
    <n v="-30816.397300000004"/>
    <n v="-30816.397300000004"/>
  </r>
  <r>
    <s v="NZ24188"/>
    <s v="942234925"/>
    <n v="29"/>
    <d v="1993-05-24T00:00:00"/>
    <s v="Female"/>
    <s v="Design Engineer"/>
    <s v="Lagos"/>
    <n v="196462.17499999999"/>
    <n v="80109.145499999999"/>
    <s v="Michael Ramirez"/>
    <x v="0"/>
    <n v="2120025"/>
    <s v="No Loan"/>
    <d v="2021-08-09T00:00:00"/>
    <s v="Money Deposit"/>
    <s v="Bank"/>
    <n v="-116353.02949999999"/>
    <n v="-116353.02949999999"/>
  </r>
  <r>
    <s v="NZ52847"/>
    <s v="254151592"/>
    <n v="78"/>
    <d v="1944-05-24T00:00:00"/>
    <s v="Female"/>
    <s v="Librarian"/>
    <s v="Lagos"/>
    <n v="158765.06899999999"/>
    <n v="62526.729099999997"/>
    <s v="Lois Elliott"/>
    <x v="0"/>
    <n v="63765"/>
    <s v="No Loan"/>
    <d v="2021-05-28T00:00:00"/>
    <s v="Online Payment"/>
    <s v="Mobile"/>
    <n v="-96238.339899999992"/>
    <n v="-96238.339899999992"/>
  </r>
  <r>
    <s v="NZ14935"/>
    <s v="684470860"/>
    <n v="23"/>
    <d v="1999-05-25T00:00:00"/>
    <s v="Female"/>
    <s v="Civil Engineer"/>
    <s v="Lagos"/>
    <n v="167320.36439999999"/>
    <n v="54616.363700000002"/>
    <s v="Joe Lawrence"/>
    <x v="2"/>
    <n v="28295463"/>
    <s v="No Loan"/>
    <d v="2021-07-04T00:00:00"/>
    <s v="Cash Withdrawal"/>
    <s v="ATM"/>
    <n v="-112704.00069999999"/>
    <n v="-112704.00069999999"/>
  </r>
  <r>
    <s v="NZ41593"/>
    <s v="611669116"/>
    <n v="49"/>
    <d v="1973-05-24T00:00:00"/>
    <s v="Female"/>
    <s v="Software Engineer IV"/>
    <s v="Lagos"/>
    <n v="3784994.6477999999"/>
    <n v="848030.44640000002"/>
    <s v="Harry Gibson"/>
    <x v="0"/>
    <n v="3179555328"/>
    <s v="No Loan"/>
    <d v="2021-10-28T00:00:00"/>
    <s v="Checks"/>
    <s v="Informal Services"/>
    <n v="-2936964.2013999997"/>
    <n v="-2936964.2013999997"/>
  </r>
  <r>
    <s v="NZ73002"/>
    <s v="110491505"/>
    <n v="75"/>
    <d v="1947-05-25T00:00:00"/>
    <s v="Female"/>
    <s v="Human Resources Assistant III"/>
    <s v="Lagos"/>
    <n v="170837.1"/>
    <n v="121294.341"/>
    <s v="Billy Gutierrez"/>
    <x v="3"/>
    <n v="309505875"/>
    <s v="No Loan"/>
    <d v="2021-07-23T00:00:00"/>
    <s v="Money Deposit"/>
    <s v="Bank"/>
    <n v="-49542.759000000005"/>
    <n v="-49542.759000000005"/>
  </r>
  <r>
    <s v="NZ28381"/>
    <s v="529114349"/>
    <n v="57"/>
    <d v="1965-05-24T00:00:00"/>
    <s v="Female"/>
    <s v="Database Administrator III"/>
    <s v="Lagos"/>
    <n v="15416.583199999999"/>
    <n v="10945.774100000001"/>
    <s v="Rebecca Hanson"/>
    <x v="0"/>
    <n v="69755625"/>
    <s v="No Loan"/>
    <d v="2021-01-18T00:00:00"/>
    <s v="Money Deposit"/>
    <s v="ATM"/>
    <n v="-4470.8090999999986"/>
    <n v="-4470.8090999999986"/>
  </r>
  <r>
    <s v="NZ36364"/>
    <s v="606523970"/>
    <n v="26"/>
    <d v="1996-05-24T00:00:00"/>
    <s v="Female"/>
    <s v="Product Engineer"/>
    <s v="Lagos"/>
    <n v="278099.946"/>
    <n v="79662.178100000005"/>
    <s v="Kevin Warren"/>
    <x v="3"/>
    <n v="3165084"/>
    <s v="No Loan"/>
    <d v="2021-08-09T00:00:00"/>
    <s v="Checks"/>
    <s v="Informal Services"/>
    <n v="-198437.76789999998"/>
    <n v="-198437.76789999998"/>
  </r>
  <r>
    <s v="NZ24309"/>
    <s v="300286413"/>
    <n v="32"/>
    <d v="1990-05-25T00:00:00"/>
    <s v="Female"/>
    <s v="Chemical Engineer"/>
    <s v="Lagos"/>
    <n v="215398.6188"/>
    <n v="246037.21549999999"/>
    <s v="Kenneth Hughes"/>
    <x v="0"/>
    <n v="2978504116"/>
    <s v="No Loan"/>
    <d v="2021-09-20T00:00:00"/>
    <s v="Money Transfer"/>
    <s v="Bank"/>
    <n v="30638.596699999995"/>
    <n v="30638.596699999995"/>
  </r>
  <r>
    <s v="NZ53121"/>
    <s v="420833481"/>
    <n v="49"/>
    <d v="1973-05-24T00:00:00"/>
    <s v="Female"/>
    <s v="Design Engineer"/>
    <s v="Lagos"/>
    <n v="1608492.2486"/>
    <n v="436215.0048"/>
    <s v="Kenneth Lane"/>
    <x v="2"/>
    <n v="147292908"/>
    <s v="No Loan"/>
    <d v="2021-11-04T00:00:00"/>
    <s v="Money Transfer"/>
    <s v="Mobile"/>
    <n v="-1172277.2438000001"/>
    <n v="-1172277.2438000001"/>
  </r>
  <r>
    <s v="NZ53908"/>
    <s v="533542112"/>
    <n v="25"/>
    <d v="1997-05-24T00:00:00"/>
    <s v="Female"/>
    <s v="Technical Writer"/>
    <s v="Lagos"/>
    <n v="1143536.6058"/>
    <n v="343060.98180000001"/>
    <s v="Lisa Pierce"/>
    <x v="1"/>
    <n v="1764274176"/>
    <s v="No Loan"/>
    <d v="2021-08-01T00:00:00"/>
    <s v="Online Payment"/>
    <s v="Card"/>
    <n v="-800475.62400000007"/>
    <n v="-800475.62400000007"/>
  </r>
  <r>
    <s v="NZ79287"/>
    <s v="711900223"/>
    <n v="53"/>
    <d v="1969-05-24T00:00:00"/>
    <s v="Female"/>
    <s v="Health Coach IV"/>
    <s v="Lagos"/>
    <n v="327707.82770000002"/>
    <n v="114264.91800000001"/>
    <s v="William Bishop"/>
    <x v="3"/>
    <n v="883405117"/>
    <s v="No Loan"/>
    <d v="2021-08-04T00:00:00"/>
    <s v="Money Transfer"/>
    <s v="Bank"/>
    <n v="-213442.90970000002"/>
    <n v="-213442.90970000002"/>
  </r>
  <r>
    <s v="NZ44786"/>
    <s v="201813131"/>
    <n v="41"/>
    <d v="1981-05-24T00:00:00"/>
    <s v="Female"/>
    <s v="Media Manager IV"/>
    <s v="Lagos"/>
    <n v="659087.25300000003"/>
    <n v="267197.53499999997"/>
    <s v="Martha Robinson"/>
    <x v="2"/>
    <n v="4682112"/>
    <s v="No Loan"/>
    <d v="2021-09-13T00:00:00"/>
    <s v="Checks"/>
    <s v="Informal Services"/>
    <n v="-391889.71800000005"/>
    <n v="-391889.71800000005"/>
  </r>
  <r>
    <s v="NZ96364"/>
    <s v="553069848"/>
    <n v="28"/>
    <d v="1994-05-25T00:00:00"/>
    <s v="Female"/>
    <s v="Mechanical Systems Engineer"/>
    <s v="Lagos"/>
    <n v="28887.890500000001"/>
    <n v="17332.7343"/>
    <s v="Sara Mason"/>
    <x v="3"/>
    <n v="1196080611"/>
    <s v="No Loan"/>
    <d v="2021-03-22T00:00:00"/>
    <s v="Checks"/>
    <s v="Informal Services"/>
    <n v="-11555.156200000001"/>
    <n v="-11555.156200000001"/>
  </r>
  <r>
    <s v="NZ24235"/>
    <s v="048471431"/>
    <n v="44"/>
    <d v="1978-05-25T00:00:00"/>
    <s v="Female"/>
    <s v="VP Accounting"/>
    <s v="Lagos"/>
    <n v="227310.0845"/>
    <n v="73669.131899999993"/>
    <s v="Ralph Barnes"/>
    <x v="0"/>
    <n v="2101115136"/>
    <s v="No Loan"/>
    <d v="2021-03-24T00:00:00"/>
    <s v="Money Transfer"/>
    <s v="Internet Banking"/>
    <n v="-153640.95260000002"/>
    <n v="-153640.95260000002"/>
  </r>
  <r>
    <s v="NZ35417"/>
    <s v="292303183"/>
    <n v="84"/>
    <d v="1938-05-25T00:00:00"/>
    <s v="Female"/>
    <s v="Information Systems Manager"/>
    <s v="Lagos"/>
    <n v="198962.5465"/>
    <n v="133514.34039999999"/>
    <s v="George Nguyen"/>
    <x v="4"/>
    <n v="187639725"/>
    <s v="No Loan"/>
    <d v="2021-11-20T00:00:00"/>
    <s v="Checks"/>
    <s v="Informal Services"/>
    <n v="-65448.20610000001"/>
    <n v="-65448.20610000001"/>
  </r>
  <r>
    <s v="NZ25773"/>
    <s v="424993985"/>
    <n v="49"/>
    <d v="1973-05-24T00:00:00"/>
    <s v="Male"/>
    <s v="Design Engineer"/>
    <s v="Lagos"/>
    <n v="964355.02269999997"/>
    <n v="453725.61849999998"/>
    <s v="Larry Coleman"/>
    <x v="0"/>
    <n v="3052734048"/>
    <s v="No Loan"/>
    <d v="2022-03-26T00:00:00"/>
    <s v="Money Deposit"/>
    <s v="Bank"/>
    <n v="-510629.40419999999"/>
    <n v="-510629.40419999999"/>
  </r>
  <r>
    <s v="NZ76695"/>
    <s v="328206610"/>
    <n v="50"/>
    <d v="1972-05-24T00:00:00"/>
    <s v="Male"/>
    <s v="Data Coordiator"/>
    <s v="Lagos"/>
    <n v="107265.8147"/>
    <n v="39493.322699999997"/>
    <s v="Judith Fox"/>
    <x v="0"/>
    <n v="2012185728"/>
    <s v="No Loan"/>
    <d v="2021-10-02T00:00:00"/>
    <s v="Money Transfer"/>
    <s v="Mobile"/>
    <n v="-67772.491999999998"/>
    <n v="-67772.491999999998"/>
  </r>
  <r>
    <s v="NZ50159"/>
    <s v="381842320"/>
    <n v="27"/>
    <d v="1995-05-25T00:00:00"/>
    <s v="Male"/>
    <s v="Dental Hygienist"/>
    <s v="Lagos"/>
    <n v="665597.43999999994"/>
    <n v="143633.38389999999"/>
    <s v="Terry Carpenter"/>
    <x v="1"/>
    <n v="2504677728"/>
    <s v="No Loan"/>
    <d v="2021-07-26T00:00:00"/>
    <s v="Cash Withdrawal"/>
    <s v="ATM"/>
    <n v="-521964.05609999993"/>
    <n v="-521964.05609999993"/>
  </r>
  <r>
    <s v="NZ97246"/>
    <s v="194085026"/>
    <n v="38"/>
    <d v="1984-05-24T00:00:00"/>
    <s v="Male"/>
    <s v="Budget/Accounting Analyst III"/>
    <s v="Lagos"/>
    <n v="615087.97880000004"/>
    <n v="243895.75510000001"/>
    <s v="Carol Mason"/>
    <x v="3"/>
    <n v="1142185216"/>
    <s v="No Loan"/>
    <d v="2021-05-24T00:00:00"/>
    <s v="Money Deposit"/>
    <s v="Bank"/>
    <n v="-371192.22370000003"/>
    <n v="-371192.22370000003"/>
  </r>
  <r>
    <s v="NZ53747"/>
    <s v="581636322"/>
    <n v="24"/>
    <d v="1998-05-25T00:00:00"/>
    <s v="Male"/>
    <s v="Research Assistant I"/>
    <s v="Lagos"/>
    <n v="1138431.2893000001"/>
    <n v="403537.55910000001"/>
    <s v="Larry Kelley"/>
    <x v="0"/>
    <n v="1460132973"/>
    <s v="No Loan"/>
    <d v="2022-01-07T00:00:00"/>
    <s v="Online Payment"/>
    <s v="Mobile"/>
    <n v="-734893.73020000011"/>
    <n v="-734893.73020000011"/>
  </r>
  <r>
    <s v="NZ81613"/>
    <s v="242987893"/>
    <n v="65"/>
    <d v="1957-05-24T00:00:00"/>
    <s v="Male"/>
    <s v="Developer IV"/>
    <s v="Lagos"/>
    <n v="674893.23259999999"/>
    <n v="152667.38039999999"/>
    <s v="Jesse Austin"/>
    <x v="0"/>
    <n v="2042628108"/>
    <s v="No Loan"/>
    <d v="2021-12-01T00:00:00"/>
    <s v="Checks"/>
    <s v="Informal Services"/>
    <n v="-522225.85219999996"/>
    <n v="-522225.85219999996"/>
  </r>
  <r>
    <s v="NZ79604"/>
    <s v="534752819"/>
    <n v="55"/>
    <d v="1967-05-25T00:00:00"/>
    <s v="Male"/>
    <s v="VP Marketing"/>
    <s v="Lagos"/>
    <n v="1638779.8728"/>
    <n v="1025407.9776"/>
    <s v="Matthew Cruz"/>
    <x v="3"/>
    <n v="1104860952"/>
    <s v="No Loan"/>
    <d v="2022-01-11T00:00:00"/>
    <s v="Online Payment"/>
    <s v="Mobile"/>
    <n v="-613371.89520000003"/>
    <n v="-613371.89520000003"/>
  </r>
  <r>
    <s v="NZ53717"/>
    <s v="135610632"/>
    <n v="63"/>
    <d v="1959-05-25T00:00:00"/>
    <s v="Male"/>
    <s v="Budget/Accounting Analyst IV"/>
    <s v="Lagos"/>
    <n v="95126.019400000005"/>
    <n v="38050.407800000001"/>
    <s v="Ronald Foster"/>
    <x v="0"/>
    <n v="1005057837"/>
    <n v="552877731"/>
    <d v="2021-10-16T00:00:00"/>
    <s v="Loan Payment"/>
    <s v="AFT"/>
    <n v="-57075.611600000004"/>
    <n v="-57075.611600000004"/>
  </r>
  <r>
    <s v="NZ74305"/>
    <s v="961950727"/>
    <n v="53"/>
    <d v="1969-05-24T00:00:00"/>
    <s v="Male"/>
    <s v="Director of Sales"/>
    <s v="Lagos"/>
    <n v="1301697.8156000001"/>
    <n v="306295.1556"/>
    <s v="Terry Fox"/>
    <x v="3"/>
    <n v="2739497984"/>
    <s v="No Loan"/>
    <d v="2022-01-17T00:00:00"/>
    <s v="Money Transfer"/>
    <s v="Mobile"/>
    <n v="-995402.66000000015"/>
    <n v="-995402.66000000015"/>
  </r>
  <r>
    <s v="NZ83150"/>
    <s v="219530629"/>
    <n v="79"/>
    <d v="1943-05-25T00:00:00"/>
    <s v="Male"/>
    <s v="Dental Hygienist"/>
    <s v="Lagos"/>
    <n v="532457.60259999998"/>
    <n v="352361.64880000002"/>
    <s v="George Gilbert"/>
    <x v="0"/>
    <n v="1967152236"/>
    <s v="No Loan"/>
    <d v="2022-01-26T00:00:00"/>
    <s v="Money Transfer"/>
    <s v="Internet Banking"/>
    <n v="-180095.95379999996"/>
    <n v="-180095.95379999996"/>
  </r>
  <r>
    <s v="NZ68220"/>
    <s v="534393886"/>
    <n v="79"/>
    <d v="1943-05-25T00:00:00"/>
    <s v="Male"/>
    <s v="Civil Engineer"/>
    <s v="Lagos"/>
    <n v="403236.864"/>
    <n v="169233.47140000001"/>
    <s v="Phillip Evans"/>
    <x v="5"/>
    <n v="2507127392"/>
    <s v="No Loan"/>
    <d v="2021-07-23T00:00:00"/>
    <s v="Money Deposit"/>
    <s v="Bank"/>
    <n v="-234003.39259999999"/>
    <n v="-234003.39259999999"/>
  </r>
  <r>
    <s v="NZ71090"/>
    <s v="843963225"/>
    <n v="38"/>
    <d v="1984-05-24T00:00:00"/>
    <s v="Male"/>
    <s v="Software Engineer IV"/>
    <s v="Lagos"/>
    <n v="768909.46950000001"/>
    <n v="352445.31829999998"/>
    <s v="Frank James"/>
    <x v="2"/>
    <n v="714113253"/>
    <s v="No Loan"/>
    <d v="2021-01-22T00:00:00"/>
    <s v="Cash Withdrawal"/>
    <s v="ATM"/>
    <n v="-416464.15120000002"/>
    <n v="-416464.15120000002"/>
  </r>
  <r>
    <s v="NZ18081"/>
    <s v="914643280"/>
    <n v="61"/>
    <d v="1961-05-24T00:00:00"/>
    <s v="Male"/>
    <s v="Operator"/>
    <s v="Lagos"/>
    <n v="1298187.4535999999"/>
    <n v="617937.22790000006"/>
    <s v="Samuel White"/>
    <x v="0"/>
    <n v="216600384"/>
    <s v="No Loan"/>
    <d v="2021-04-19T00:00:00"/>
    <s v="Cash Withdrawal"/>
    <s v="ATM"/>
    <n v="-680250.22569999984"/>
    <n v="-680250.22569999984"/>
  </r>
  <r>
    <s v="NZ49616"/>
    <s v="699815678"/>
    <n v="62"/>
    <d v="1960-05-24T00:00:00"/>
    <s v="Male"/>
    <s v="Occupational Therapist"/>
    <s v="Lagos"/>
    <n v="1278524.3036"/>
    <n v="402862.16129999998"/>
    <s v="Randy Shaw"/>
    <x v="0"/>
    <n v="1300233615"/>
    <s v="No Loan"/>
    <d v="2022-03-16T00:00:00"/>
    <s v="Money Transfer"/>
    <s v="Bank"/>
    <n v="-875662.14229999995"/>
    <n v="-875662.14229999995"/>
  </r>
  <r>
    <s v="NZ91448"/>
    <s v="513420727"/>
    <n v="76"/>
    <d v="1946-05-25T00:00:00"/>
    <s v="Male"/>
    <s v="Analog Circuit Design manager"/>
    <s v="Lagos"/>
    <n v="67632.208100000003"/>
    <n v="27278.323899999999"/>
    <s v="Harold Graham"/>
    <x v="3"/>
    <n v="206741449"/>
    <s v="No Loan"/>
    <d v="2022-03-21T00:00:00"/>
    <s v="Money Transfer"/>
    <s v="Internet Banking"/>
    <n v="-40353.8842"/>
    <n v="-40353.8842"/>
  </r>
  <r>
    <s v="NZ98838"/>
    <s v="384256484"/>
    <n v="49"/>
    <d v="1973-05-24T00:00:00"/>
    <s v="Male"/>
    <s v="Engineer IV"/>
    <s v="Lagos"/>
    <n v="1399302.3060000001"/>
    <n v="252617.4075"/>
    <s v="Debra Mendoza"/>
    <x v="0"/>
    <n v="13106016"/>
    <s v="No Loan"/>
    <d v="2022-02-13T00:00:00"/>
    <s v="Checks"/>
    <s v="Informal Services"/>
    <n v="-1146684.8985000001"/>
    <n v="-1146684.8985000001"/>
  </r>
  <r>
    <s v="NZ62645"/>
    <s v="466642390"/>
    <n v="41"/>
    <d v="1981-05-24T00:00:00"/>
    <s v="Male"/>
    <s v="Office Assistant III"/>
    <s v="Lagos"/>
    <n v="911326.28359999997"/>
    <n v="343470.4523"/>
    <s v="Ruth Kennedy"/>
    <x v="0"/>
    <n v="8275125"/>
    <s v="No Loan"/>
    <d v="2022-01-24T00:00:00"/>
    <s v="Money Transfer"/>
    <s v="Mobile"/>
    <n v="-567855.83129999996"/>
    <n v="-567855.83129999996"/>
  </r>
  <r>
    <s v="NZ13907"/>
    <s v="844409210"/>
    <n v="62"/>
    <d v="1960-05-24T00:00:00"/>
    <s v="Male"/>
    <s v="Software Consultant"/>
    <s v="Lagos"/>
    <n v="2021380.9439999999"/>
    <n v="1021939.8964"/>
    <s v="Cheryl Hunter"/>
    <x v="2"/>
    <n v="24059016"/>
    <s v="No Loan"/>
    <d v="2021-04-13T00:00:00"/>
    <s v="Online Payment"/>
    <s v="Mobile"/>
    <n v="-999441.04759999993"/>
    <n v="-999441.04759999993"/>
  </r>
  <r>
    <s v="NZ60929"/>
    <s v="004103665"/>
    <n v="41"/>
    <d v="1981-05-24T00:00:00"/>
    <s v="Male"/>
    <s v="Geologist IV"/>
    <s v="Lagos"/>
    <n v="558283.30279999995"/>
    <n v="147703.299"/>
    <s v="Bobby Gordon"/>
    <x v="3"/>
    <n v="1393121268"/>
    <s v="No Loan"/>
    <d v="2021-01-17T00:00:00"/>
    <s v="Cash Withdrawal"/>
    <s v="ATM"/>
    <n v="-410580.00379999995"/>
    <n v="-410580.00379999995"/>
  </r>
  <r>
    <s v="NZ95576"/>
    <s v="925817645"/>
    <n v="72"/>
    <d v="1950-05-25T00:00:00"/>
    <s v="Male"/>
    <s v="Marketing Manager"/>
    <s v="Lagos"/>
    <n v="618018.80339999998"/>
    <n v="311392.12479999999"/>
    <s v="Christopher Garcia"/>
    <x v="2"/>
    <n v="580844352"/>
    <s v="No Loan"/>
    <d v="2021-01-24T00:00:00"/>
    <s v="Money Deposit"/>
    <s v="Bank"/>
    <n v="-306626.67859999998"/>
    <n v="-306626.67859999998"/>
  </r>
  <r>
    <s v="NZ97969"/>
    <s v="529597969"/>
    <n v="84"/>
    <d v="1938-05-25T00:00:00"/>
    <s v="Male"/>
    <s v="Accountant II"/>
    <s v="Lagos"/>
    <n v="2113374.1949999998"/>
    <n v="445004.83049999998"/>
    <s v="Kenneth Perez"/>
    <x v="5"/>
    <n v="4631247423"/>
    <s v="No Loan"/>
    <d v="2021-03-29T00:00:00"/>
    <s v="Online Payment"/>
    <s v="Card"/>
    <n v="-1668369.3644999999"/>
    <n v="-1668369.3644999999"/>
  </r>
  <r>
    <s v="NZ47180"/>
    <s v="142941602"/>
    <n v="84"/>
    <d v="1938-05-25T00:00:00"/>
    <s v="Male"/>
    <s v="Web Designer I"/>
    <s v="Lagos"/>
    <n v="397013.27529999998"/>
    <n v="118282.57580000001"/>
    <s v="Ernest Jenkins"/>
    <x v="0"/>
    <n v="536938894"/>
    <s v="No Loan"/>
    <d v="2021-06-10T00:00:00"/>
    <s v="Money Deposit"/>
    <s v="Bank"/>
    <n v="-278730.69949999999"/>
    <n v="-278730.69949999999"/>
  </r>
  <r>
    <s v="NZ69161"/>
    <s v="142378480"/>
    <n v="73"/>
    <d v="1949-05-24T00:00:00"/>
    <s v="Male"/>
    <s v="Assistant Manager"/>
    <s v="Lagos"/>
    <n v="142521.83100000001"/>
    <n v="54827.528700000003"/>
    <s v="Cheryl Turner"/>
    <x v="0"/>
    <n v="1583903922"/>
    <s v="No Loan"/>
    <d v="2021-05-23T00:00:00"/>
    <s v="Online Payment"/>
    <s v="Internet Banking"/>
    <n v="-87694.30230000001"/>
    <n v="-87694.30230000001"/>
  </r>
  <r>
    <s v="NZ69349"/>
    <s v="526690732"/>
    <n v="27"/>
    <d v="1995-05-25T00:00:00"/>
    <s v="Male"/>
    <s v="Accountant I"/>
    <s v="Lagos"/>
    <n v="309361.93810000003"/>
    <n v="135307.81159999999"/>
    <s v="Philip Fisher"/>
    <x v="1"/>
    <n v="3506250425"/>
    <s v="No Loan"/>
    <d v="2021-04-20T00:00:00"/>
    <s v="Online Payment"/>
    <s v="Card"/>
    <n v="-174054.12650000004"/>
    <n v="-174054.12650000004"/>
  </r>
  <r>
    <s v="NZ99256"/>
    <s v="878940712"/>
    <n v="55"/>
    <d v="1967-05-25T00:00:00"/>
    <s v="Male"/>
    <s v="Sales Associate"/>
    <s v="Lagos"/>
    <n v="691789.79070000001"/>
    <n v="297388.223"/>
    <s v="George Shaw"/>
    <x v="5"/>
    <n v="1498784022"/>
    <s v="No Loan"/>
    <d v="2021-02-09T00:00:00"/>
    <s v="Money Deposit"/>
    <s v="Bank"/>
    <n v="-394401.56770000001"/>
    <n v="-394401.56770000001"/>
  </r>
  <r>
    <s v="NZ58198"/>
    <s v="225809402"/>
    <n v="33"/>
    <d v="1989-05-24T00:00:00"/>
    <s v="Male"/>
    <s v="Associate Professor"/>
    <s v="Lagos"/>
    <n v="463697.40899999999"/>
    <n v="101723.6191"/>
    <s v="Nicole Hall"/>
    <x v="0"/>
    <n v="1501287924"/>
    <s v="No Loan"/>
    <d v="2021-03-26T00:00:00"/>
    <s v="Online Payment"/>
    <s v="Mobile"/>
    <n v="-361973.78989999997"/>
    <n v="-361973.78989999997"/>
  </r>
  <r>
    <s v="NZ38742"/>
    <s v="120462979"/>
    <n v="48"/>
    <d v="1974-05-25T00:00:00"/>
    <s v="Male"/>
    <s v="Administrative Assistant II"/>
    <s v="Lagos"/>
    <n v="111160.22719999999"/>
    <n v="57687.1806"/>
    <s v="Joe Ward"/>
    <x v="2"/>
    <n v="3630625"/>
    <s v="No Loan"/>
    <d v="2021-06-22T00:00:00"/>
    <s v="Money Deposit"/>
    <s v="Bank"/>
    <n v="-53473.046599999994"/>
    <n v="-53473.046599999994"/>
  </r>
  <r>
    <s v="NZ83063"/>
    <s v="872920936"/>
    <n v="73"/>
    <d v="1949-05-24T00:00:00"/>
    <s v="Male"/>
    <s v="Engineer IV"/>
    <s v="Lagos"/>
    <n v="709304.82510000002"/>
    <n v="142284.43059999999"/>
    <s v="Carl Palmer"/>
    <x v="3"/>
    <n v="2900034384"/>
    <s v="No Loan"/>
    <d v="2022-04-24T00:00:00"/>
    <s v="Online Payment"/>
    <s v="Mobile"/>
    <n v="-567020.39450000005"/>
    <n v="-567020.39450000005"/>
  </r>
  <r>
    <s v="NZ93216"/>
    <s v="105117708"/>
    <n v="76"/>
    <d v="1946-05-25T00:00:00"/>
    <s v="Male"/>
    <s v="Administrative Assistant II"/>
    <s v="Lagos"/>
    <n v="763100.63280000002"/>
    <n v="514935.26169999997"/>
    <s v="Ashley Howard"/>
    <x v="0"/>
    <n v="61398259"/>
    <s v="No Loan"/>
    <d v="2021-12-06T00:00:00"/>
    <s v="Online Payment"/>
    <s v="Mobile"/>
    <n v="-248165.37110000005"/>
    <n v="-248165.37110000005"/>
  </r>
  <r>
    <s v="NZ17087"/>
    <s v="239492799"/>
    <n v="52"/>
    <d v="1970-05-25T00:00:00"/>
    <s v="Male"/>
    <s v="General Manager"/>
    <s v="Lagos"/>
    <n v="1407701.3014"/>
    <n v="223710.36900000001"/>
    <s v="Howard Patterson"/>
    <x v="1"/>
    <n v="907483668"/>
    <s v="No Loan"/>
    <d v="2021-02-21T00:00:00"/>
    <s v="Online Payment"/>
    <s v="Mobile"/>
    <n v="-1183990.9324"/>
    <n v="-1183990.9324"/>
  </r>
  <r>
    <s v="NZ25709"/>
    <s v="657272913"/>
    <n v="18"/>
    <d v="2004-05-24T00:00:00"/>
    <s v="Male"/>
    <s v="Research Assistant III"/>
    <s v="Lagos"/>
    <n v="455460.38750000001"/>
    <n v="248252.70300000001"/>
    <s v="George Young"/>
    <x v="5"/>
    <n v="3876912"/>
    <s v="No Loan"/>
    <d v="2021-06-23T00:00:00"/>
    <s v="Money Transfer"/>
    <s v="Internet Banking"/>
    <n v="-207207.6845"/>
    <n v="-207207.6845"/>
  </r>
  <r>
    <s v="NZ19945"/>
    <s v="021760390"/>
    <n v="55"/>
    <d v="1967-05-25T00:00:00"/>
    <s v="Male"/>
    <s v="Director of Sales"/>
    <s v="Lagos"/>
    <n v="832390.54229999997"/>
    <n v="233836.02739999999"/>
    <s v="Fred White"/>
    <x v="1"/>
    <n v="400999872"/>
    <s v="No Loan"/>
    <d v="2022-01-05T00:00:00"/>
    <s v="Money Transfer"/>
    <s v="Internet Banking"/>
    <n v="-598554.51489999995"/>
    <n v="-598554.51489999995"/>
  </r>
  <r>
    <s v="NZ51597"/>
    <s v="295040717"/>
    <n v="27"/>
    <d v="1995-05-25T00:00:00"/>
    <s v="Male"/>
    <s v="Automation Specialist II"/>
    <s v="Lagos"/>
    <n v="188426.91570000001"/>
    <n v="128349.4038"/>
    <s v="Carolyn Thompson"/>
    <x v="3"/>
    <n v="110102322"/>
    <s v="No Loan"/>
    <d v="2021-04-19T00:00:00"/>
    <s v="Checks"/>
    <s v="Bank"/>
    <n v="-60077.511900000012"/>
    <n v="-60077.511900000012"/>
  </r>
  <r>
    <s v="NZ75884"/>
    <s v="178706576"/>
    <n v="55"/>
    <d v="1967-05-25T00:00:00"/>
    <s v="Male"/>
    <s v="Administrative Assistant IV"/>
    <s v="Lagos"/>
    <n v="130151.8406"/>
    <n v="36442.515399999997"/>
    <s v="Kathleen Mitchell"/>
    <x v="0"/>
    <n v="2293632775"/>
    <n v="1459530801"/>
    <d v="2021-02-18T00:00:00"/>
    <s v="Loan Payment"/>
    <s v="Mobile"/>
    <n v="-93709.325199999992"/>
    <n v="-93709.325199999992"/>
  </r>
  <r>
    <s v="NZ59205"/>
    <s v="022623932"/>
    <n v="76"/>
    <d v="1946-05-25T00:00:00"/>
    <s v="Male"/>
    <s v="Media Manager I"/>
    <s v="Lagos"/>
    <n v="285189.07150000002"/>
    <n v="138691.9485"/>
    <s v="Carl King"/>
    <x v="2"/>
    <n v="2077712832"/>
    <s v="No Loan"/>
    <d v="2022-04-06T00:00:00"/>
    <s v="Online Payment"/>
    <s v="Internet Banking"/>
    <n v="-146497.12300000002"/>
    <n v="-146497.12300000002"/>
  </r>
  <r>
    <s v="NZ63929"/>
    <s v="948267384"/>
    <n v="39"/>
    <d v="1983-05-25T00:00:00"/>
    <s v="Male"/>
    <s v="Research Associate"/>
    <s v="Lagos"/>
    <n v="474517.29119999998"/>
    <n v="103981.18030000001"/>
    <s v="Nicholas Chavez"/>
    <x v="0"/>
    <n v="510046875"/>
    <s v="No Loan"/>
    <d v="2022-04-09T00:00:00"/>
    <s v="Money Transfer"/>
    <s v="ATM"/>
    <n v="-370536.11089999997"/>
    <n v="-370536.11089999997"/>
  </r>
  <r>
    <s v="NZ61397"/>
    <s v="576517360"/>
    <n v="37"/>
    <d v="1985-05-24T00:00:00"/>
    <s v="Male"/>
    <s v="Associate Professor"/>
    <s v="Lagos"/>
    <n v="296574.40059999999"/>
    <n v="128009.78780000001"/>
    <s v="Brian Stewart"/>
    <x v="0"/>
    <n v="609702912"/>
    <s v="No Loan"/>
    <d v="2021-07-14T00:00:00"/>
    <s v="Cash Withdrawal"/>
    <s v="ATM"/>
    <n v="-168564.6128"/>
    <n v="-168564.6128"/>
  </r>
  <r>
    <s v="NZ33884"/>
    <s v="144336359"/>
    <n v="62"/>
    <d v="1960-05-24T00:00:00"/>
    <s v="Male"/>
    <s v="Paralegal"/>
    <s v="Lagos"/>
    <n v="503726.77519999997"/>
    <n v="218434.24710000001"/>
    <s v="Phillip Long"/>
    <x v="2"/>
    <n v="2246407533"/>
    <s v="No Loan"/>
    <d v="2021-03-01T00:00:00"/>
    <s v="Checks"/>
    <s v="Informal Services"/>
    <n v="-285292.5281"/>
    <n v="-285292.5281"/>
  </r>
  <r>
    <s v="NZ44846"/>
    <s v="301533948"/>
    <n v="57"/>
    <d v="1965-05-24T00:00:00"/>
    <s v="Male"/>
    <s v="Budget/Accounting Analyst I"/>
    <s v="Lagos"/>
    <n v="260544.94519999999"/>
    <n v="248111.92319999999"/>
    <s v="Carl Mitchell"/>
    <x v="0"/>
    <n v="3178953364"/>
    <s v="No Loan"/>
    <d v="2022-04-18T00:00:00"/>
    <s v="Money Transfer"/>
    <s v="Internet Banking"/>
    <n v="-12433.021999999997"/>
    <n v="-12433.021999999997"/>
  </r>
  <r>
    <s v="NZ30950"/>
    <s v="894379240"/>
    <n v="71"/>
    <d v="1951-05-25T00:00:00"/>
    <s v="Male"/>
    <s v="Staff Scientist"/>
    <s v="Lagos"/>
    <n v="418166.68190000003"/>
    <n v="127576.2758"/>
    <s v="Bobby Gardner"/>
    <x v="2"/>
    <n v="414234183"/>
    <s v="No Loan"/>
    <d v="2021-09-18T00:00:00"/>
    <s v="Cash Withdrawal"/>
    <s v="POS"/>
    <n v="-290590.40610000002"/>
    <n v="-290590.40610000002"/>
  </r>
  <r>
    <s v="NZ50596"/>
    <s v="169459563"/>
    <n v="67"/>
    <d v="1955-05-25T00:00:00"/>
    <s v="Male"/>
    <s v="Geologist IV"/>
    <s v="Lagos"/>
    <n v="869859.48080000002"/>
    <n v="155564.5471"/>
    <s v="Lawrence Wilson"/>
    <x v="0"/>
    <n v="844638704"/>
    <s v="No Loan"/>
    <d v="2021-02-02T00:00:00"/>
    <s v="Money Deposit"/>
    <s v="Bank"/>
    <n v="-714294.93370000005"/>
    <n v="-714294.93370000005"/>
  </r>
  <r>
    <s v="NZ33792"/>
    <s v="252358075"/>
    <n v="81"/>
    <d v="1941-05-24T00:00:00"/>
    <s v="Male"/>
    <s v="Database Administrator IV"/>
    <s v="Lagos"/>
    <n v="575717.5"/>
    <n v="277726.12199999997"/>
    <s v="Ann Henry"/>
    <x v="1"/>
    <n v="16954275"/>
    <s v="No Loan"/>
    <d v="2021-10-19T00:00:00"/>
    <s v="Online Payment"/>
    <s v="Card"/>
    <n v="-297991.37800000003"/>
    <n v="-297991.37800000003"/>
  </r>
  <r>
    <s v="NZ35253"/>
    <s v="097698731"/>
    <n v="50"/>
    <d v="1972-05-24T00:00:00"/>
    <s v="Male"/>
    <s v="Programmer Analyst IV"/>
    <s v="Lagos"/>
    <n v="86942.183399999994"/>
    <n v="36464.5746"/>
    <s v="Timothy Bradley"/>
    <x v="0"/>
    <n v="1137294444"/>
    <s v="No Loan"/>
    <d v="2021-01-03T00:00:00"/>
    <s v="Cash Withdrawal"/>
    <s v="ATM"/>
    <n v="-50477.608799999995"/>
    <n v="-50477.608799999995"/>
  </r>
  <r>
    <s v="NZ70843"/>
    <s v="506875531"/>
    <n v="38"/>
    <d v="1984-05-24T00:00:00"/>
    <s v="Male"/>
    <s v="Recruiter"/>
    <s v="Lagos"/>
    <n v="144974.24179999999"/>
    <n v="37512.085099999997"/>
    <s v="David Fernandez"/>
    <x v="1"/>
    <n v="1693688832"/>
    <s v="No Loan"/>
    <d v="2021-05-23T00:00:00"/>
    <s v="Cash Withdrawal"/>
    <s v="ATM"/>
    <n v="-107462.15669999999"/>
    <n v="-107462.15669999999"/>
  </r>
  <r>
    <s v="NZ90241"/>
    <s v="440841498"/>
    <n v="71"/>
    <d v="1951-05-25T00:00:00"/>
    <s v="Male"/>
    <s v="Senior Editor"/>
    <s v="Lagos"/>
    <n v="756163.86120000004"/>
    <n v="363493.99060000002"/>
    <s v="Larry Graham"/>
    <x v="3"/>
    <n v="2898843108"/>
    <n v="1121457.2"/>
    <d v="2022-03-22T00:00:00"/>
    <s v="Loan Payment"/>
    <s v="AFT"/>
    <n v="-392669.87060000002"/>
    <n v="-392669.87060000002"/>
  </r>
  <r>
    <s v="NZ41707"/>
    <s v="403244085"/>
    <n v="59"/>
    <d v="1963-05-25T00:00:00"/>
    <s v="Male"/>
    <s v="Account Representative III"/>
    <s v="Lagos"/>
    <n v="156752.0877"/>
    <n v="57451.118900000001"/>
    <s v="Samuel Gomez"/>
    <x v="4"/>
    <n v="3669223131"/>
    <s v="No Loan"/>
    <d v="2022-02-26T00:00:00"/>
    <s v="Online Payment"/>
    <s v="Card"/>
    <n v="-99300.968800000002"/>
    <n v="-99300.968800000002"/>
  </r>
  <r>
    <s v="NZ18812"/>
    <s v="851201007"/>
    <n v="74"/>
    <d v="1948-05-24T00:00:00"/>
    <s v="Male"/>
    <s v="Budget/Accounting Analyst III"/>
    <s v="Lagos"/>
    <n v="475504.32929999998"/>
    <n v="279596.54560000001"/>
    <s v="Randy Spencer"/>
    <x v="5"/>
    <n v="414420989"/>
    <s v="No Loan"/>
    <d v="2021-06-27T00:00:00"/>
    <s v="Money Transfer"/>
    <s v="Mobile"/>
    <n v="-195907.78369999997"/>
    <n v="-195907.78369999997"/>
  </r>
  <r>
    <s v="NZ43437"/>
    <s v="132748811"/>
    <n v="75"/>
    <d v="1947-05-25T00:00:00"/>
    <s v="Male"/>
    <s v="Web Developer IV"/>
    <s v="Lagos"/>
    <n v="1284147.6587"/>
    <n v="786017.82270000002"/>
    <s v="Carolyn Wagner"/>
    <x v="3"/>
    <n v="253693568"/>
    <s v="No Loan"/>
    <d v="2021-12-31T00:00:00"/>
    <s v="Cash Withdrawal"/>
    <s v="POS"/>
    <n v="-498129.83600000001"/>
    <n v="-498129.83600000001"/>
  </r>
  <r>
    <s v="NZ90860"/>
    <s v="073737578"/>
    <n v="81"/>
    <d v="1941-05-24T00:00:00"/>
    <s v="Male"/>
    <s v="Software Engineer I"/>
    <s v="Lagos"/>
    <n v="859187.78579999995"/>
    <n v="298167.2867"/>
    <s v="Bobby Rice"/>
    <x v="1"/>
    <n v="1311219894"/>
    <s v="No Loan"/>
    <d v="2021-07-23T00:00:00"/>
    <s v="Checks"/>
    <s v="Informal Services"/>
    <n v="-561020.4990999999"/>
    <n v="-561020.4990999999"/>
  </r>
  <r>
    <s v="NZ38886"/>
    <s v="646777420"/>
    <n v="81"/>
    <d v="1941-05-24T00:00:00"/>
    <s v="Male"/>
    <s v="Accountant II"/>
    <s v="Lagos"/>
    <n v="822927.44689999998"/>
    <n v="249132.11180000001"/>
    <s v="Gary Berry"/>
    <x v="1"/>
    <n v="1098431928"/>
    <s v="No Loan"/>
    <d v="2021-10-26T00:00:00"/>
    <s v="Money Deposit"/>
    <s v="ATM"/>
    <n v="-573795.33510000003"/>
    <n v="-573795.33510000003"/>
  </r>
  <r>
    <s v="NZ33384"/>
    <s v="204639853"/>
    <n v="59"/>
    <d v="1963-05-25T00:00:00"/>
    <s v="Male"/>
    <s v="Administrative Officer"/>
    <s v="Lagos"/>
    <n v="334449.40159999998"/>
    <m/>
    <s v="Brandon Davis"/>
    <x v="1"/>
    <n v="2076388125"/>
    <s v="No Loan"/>
    <d v="2022-01-24T00:00:00"/>
    <s v="Money Deposit"/>
    <s v="Bank"/>
    <n v="-334449.40159999998"/>
    <n v="-334449.40159999998"/>
  </r>
  <r>
    <s v="NZ74222"/>
    <s v="928702324"/>
    <n v="19"/>
    <d v="2003-05-25T00:00:00"/>
    <s v="Male"/>
    <s v="Programmer III"/>
    <s v="Lagos"/>
    <n v="133990.3878"/>
    <n v="32637.6587"/>
    <s v="Joshua Turner"/>
    <x v="5"/>
    <n v="910583892"/>
    <s v="No Loan"/>
    <d v="2021-03-14T00:00:00"/>
    <s v="Money Transfer"/>
    <s v="Mobile"/>
    <n v="-101352.7291"/>
    <n v="-101352.7291"/>
  </r>
  <r>
    <s v="NZ64440"/>
    <s v="122621145"/>
    <n v="30"/>
    <d v="1992-05-24T00:00:00"/>
    <s v="Male"/>
    <s v="Accounting Assistant I"/>
    <s v="Lagos"/>
    <n v="19577.679899999999"/>
    <n v="3719.7592"/>
    <s v="Catherine Bell"/>
    <x v="0"/>
    <n v="25301088"/>
    <s v="No Loan"/>
    <d v="2022-02-01T00:00:00"/>
    <s v="Money Deposit"/>
    <s v="Bank"/>
    <n v="-15857.920699999999"/>
    <n v="-15857.920699999999"/>
  </r>
  <r>
    <s v="NZ55441"/>
    <s v="078082765"/>
    <n v="78"/>
    <d v="1944-05-24T00:00:00"/>
    <s v="Male"/>
    <s v="VP Marketing"/>
    <s v="Lagos"/>
    <n v="192069.95610000001"/>
    <n v="55476.950100000002"/>
    <s v="Brian Rose"/>
    <x v="0"/>
    <n v="1579694733"/>
    <s v="No Loan"/>
    <d v="2021-07-26T00:00:00"/>
    <s v="Money Transfer"/>
    <s v="Mobile"/>
    <n v="-136593.00599999999"/>
    <n v="-136593.00599999999"/>
  </r>
  <r>
    <s v="NZ60970"/>
    <s v="170783195"/>
    <n v="25"/>
    <d v="1997-05-24T00:00:00"/>
    <s v="Male"/>
    <s v="Graphic Designer"/>
    <s v="Lagos"/>
    <n v="2379512.821"/>
    <n v="259385.06169999999"/>
    <s v="Adam Fuller"/>
    <x v="4"/>
    <n v="3192059145"/>
    <s v="No Loan"/>
    <d v="2021-05-06T00:00:00"/>
    <s v="Cash Withdrawal"/>
    <s v="ATM"/>
    <n v="-2120127.7593"/>
    <n v="-2120127.7593"/>
  </r>
  <r>
    <s v="NZ84529"/>
    <s v="231990058"/>
    <n v="23"/>
    <d v="1999-05-25T00:00:00"/>
    <s v="Male"/>
    <s v="Operator"/>
    <s v="Lagos"/>
    <n v="211383.9639"/>
    <n v="71354.189899999998"/>
    <s v="Keith Hernandez"/>
    <x v="0"/>
    <n v="465532125"/>
    <n v="818243624"/>
    <d v="2021-07-20T00:00:00"/>
    <s v="Loan Payment"/>
    <s v="AFT"/>
    <n v="-140029.774"/>
    <n v="-140029.774"/>
  </r>
  <r>
    <s v="NZ63865"/>
    <s v="461991682"/>
    <n v="30"/>
    <d v="1992-05-24T00:00:00"/>
    <s v="Male"/>
    <s v="Safety Technician III"/>
    <s v="Lagos"/>
    <n v="227890.45439999999"/>
    <n v="240098.87160000001"/>
    <s v="Aaron Burke"/>
    <x v="2"/>
    <n v="2499628635"/>
    <s v="No Loan"/>
    <d v="2022-04-02T00:00:00"/>
    <s v="Checks"/>
    <s v="Informal Services"/>
    <n v="12208.417200000025"/>
    <n v="12208.417200000025"/>
  </r>
  <r>
    <s v="NZ26157"/>
    <s v="812442483"/>
    <n v="23"/>
    <d v="1999-05-25T00:00:00"/>
    <s v="Male"/>
    <s v="Engineer IV"/>
    <s v="Lagos"/>
    <n v="2937041.9703000002"/>
    <n v="1661769.8336"/>
    <s v="Joseph Grant"/>
    <x v="3"/>
    <n v="50428602"/>
    <n v="833551236"/>
    <d v="2021-11-01T00:00:00"/>
    <s v="Loan Payment"/>
    <s v="AFT"/>
    <n v="-1275272.1367000001"/>
    <n v="-1275272.1367000001"/>
  </r>
  <r>
    <s v="NZ20160"/>
    <s v="757646735"/>
    <n v="58"/>
    <d v="1964-05-24T00:00:00"/>
    <s v="Male"/>
    <s v="Engineer III"/>
    <s v="Lagos"/>
    <n v="106528.1311"/>
    <n v="28706.527999999998"/>
    <s v="Joan Duncan"/>
    <x v="0"/>
    <n v="272925312"/>
    <s v="No Loan"/>
    <d v="2021-09-20T00:00:00"/>
    <s v="Money Transfer"/>
    <s v="Mobile"/>
    <n v="-77821.603100000008"/>
    <n v="-77821.603100000008"/>
  </r>
  <r>
    <s v="NZ22756"/>
    <s v="262138687"/>
    <n v="33"/>
    <d v="1989-05-24T00:00:00"/>
    <s v="Male"/>
    <s v="Biostatistician I"/>
    <s v="Lagos"/>
    <n v="1818216.1562000001"/>
    <n v="886562.19779999997"/>
    <s v="Mark Mccoy"/>
    <x v="5"/>
    <n v="23413248"/>
    <s v="No Loan"/>
    <d v="2021-01-05T00:00:00"/>
    <s v="Money Deposit"/>
    <s v="ATM"/>
    <n v="-931653.95840000012"/>
    <n v="-931653.95840000012"/>
  </r>
  <r>
    <s v="NZ68024"/>
    <s v="547525888"/>
    <n v="47"/>
    <d v="1975-05-25T00:00:00"/>
    <s v="Male"/>
    <s v="Technical Writer"/>
    <s v="Lagos"/>
    <n v="269460.70069999999"/>
    <n v="121257.3153"/>
    <s v="Martin Shaw"/>
    <x v="0"/>
    <n v="82356126"/>
    <s v="No Loan"/>
    <d v="2021-10-10T00:00:00"/>
    <s v="Online Payment"/>
    <s v="Mobile"/>
    <n v="-148203.38539999997"/>
    <n v="-148203.38539999997"/>
  </r>
  <r>
    <s v="NZ42387"/>
    <s v="167654139"/>
    <n v="26"/>
    <d v="1996-05-24T00:00:00"/>
    <s v="Male"/>
    <s v="Accounting Assistant III"/>
    <s v="Lagos"/>
    <n v="21912.760300000002"/>
    <n v="9501.2358999999997"/>
    <s v="Pamela Carpenter"/>
    <x v="5"/>
    <n v="24595008"/>
    <s v="No Loan"/>
    <d v="2021-05-19T00:00:00"/>
    <s v="Money Deposit"/>
    <s v="Bank"/>
    <n v="-12411.524400000002"/>
    <n v="-12411.524400000002"/>
  </r>
  <r>
    <s v="NZ97632"/>
    <s v="192928937"/>
    <n v="63"/>
    <d v="1959-05-25T00:00:00"/>
    <s v="Male"/>
    <s v="Software Test Engineer II"/>
    <s v="Lagos"/>
    <n v="499696.30119999999"/>
    <n v="367776.47769999999"/>
    <s v="Billy Fields"/>
    <x v="0"/>
    <n v="299285532"/>
    <s v="No Loan"/>
    <d v="2021-03-15T00:00:00"/>
    <s v="Money Transfer"/>
    <s v="Mobile"/>
    <n v="-131919.8235"/>
    <n v="-131919.8235"/>
  </r>
  <r>
    <s v="NZ83619"/>
    <s v="502376688"/>
    <n v="20"/>
    <d v="2002-05-25T00:00:00"/>
    <s v="Male"/>
    <s v="Programmer IV"/>
    <s v="Lagos"/>
    <n v="968531.37340000004"/>
    <n v="357956.38860000001"/>
    <s v="Evelyn Reynolds"/>
    <x v="3"/>
    <n v="3068856"/>
    <s v="No Loan"/>
    <d v="2021-06-16T00:00:00"/>
    <s v="Online Payment"/>
    <s v="Mobile"/>
    <n v="-610574.98479999998"/>
    <n v="-610574.98479999998"/>
  </r>
  <r>
    <s v="NZ82060"/>
    <s v="385409761"/>
    <n v="54"/>
    <d v="1968-05-24T00:00:00"/>
    <s v="Male"/>
    <s v="Internal Auditor"/>
    <s v="Lagos"/>
    <n v="194915.47839999999"/>
    <n v="99759.150899999993"/>
    <s v="Theresa Woods"/>
    <x v="5"/>
    <n v="3554163712"/>
    <s v="No Loan"/>
    <d v="2021-02-16T00:00:00"/>
    <s v="Cash Withdrawal"/>
    <s v="ATM"/>
    <n v="-95156.327499999999"/>
    <n v="-95156.327499999999"/>
  </r>
  <r>
    <s v="NZ73501"/>
    <s v="804813466"/>
    <n v="56"/>
    <d v="1966-05-25T00:00:00"/>
    <s v="Male"/>
    <s v="Programmer III"/>
    <s v="Lagos"/>
    <n v="665273.41350000002"/>
    <n v="142584.27480000001"/>
    <s v="Juan Riley"/>
    <x v="5"/>
    <n v="690362112"/>
    <s v="No Loan"/>
    <d v="2021-07-10T00:00:00"/>
    <s v="Money Transfer"/>
    <s v="Internet Banking"/>
    <n v="-522689.13870000001"/>
    <n v="-522689.13870000001"/>
  </r>
  <r>
    <s v="NZ26169"/>
    <s v="715678008"/>
    <n v="84"/>
    <d v="1938-05-25T00:00:00"/>
    <s v="Male"/>
    <s v="Quality Control Specialist"/>
    <s v="Lagos"/>
    <n v="74747.863100000002"/>
    <n v="39677.924500000001"/>
    <s v="George Thomas"/>
    <x v="3"/>
    <n v="332196915"/>
    <s v="No Loan"/>
    <d v="2021-08-30T00:00:00"/>
    <s v="Money Deposit"/>
    <s v="Bank"/>
    <n v="-35069.938600000001"/>
    <n v="-35069.938600000001"/>
  </r>
  <r>
    <s v="NZ90885"/>
    <s v="258712750"/>
    <n v="22"/>
    <d v="2000-05-24T00:00:00"/>
    <s v="Male"/>
    <s v="Clinical Specialist"/>
    <s v="Lagos"/>
    <m/>
    <m/>
    <s v="Lillian Gonzalez"/>
    <x v="0"/>
    <n v="7842168"/>
    <s v="No Loan"/>
    <d v="2021-10-08T00:00:00"/>
    <s v="Online Payment"/>
    <s v="Mobile"/>
    <n v="0"/>
    <n v="0"/>
  </r>
  <r>
    <s v="NZ47672"/>
    <s v="872032299"/>
    <n v="38"/>
    <d v="1984-05-24T00:00:00"/>
    <s v="Male"/>
    <s v="Business Systems Development Analyst"/>
    <s v="Lagos"/>
    <n v="267320.98119999998"/>
    <n v="132591.20670000001"/>
    <s v="Billy Turner"/>
    <x v="0"/>
    <n v="1028071344"/>
    <s v="No Loan"/>
    <d v="2021-03-21T00:00:00"/>
    <s v="Checks"/>
    <s v="Informal Services"/>
    <n v="-134729.77449999997"/>
    <n v="-134729.77449999997"/>
  </r>
  <r>
    <s v="NZ65548"/>
    <s v="729442003"/>
    <n v="38"/>
    <d v="1984-05-24T00:00:00"/>
    <s v="Male"/>
    <s v="Structural Analysis Engineer"/>
    <s v="Lagos"/>
    <n v="1034707.968"/>
    <n v="177840.432"/>
    <s v="Juan Cole"/>
    <x v="1"/>
    <n v="360060255"/>
    <s v="No Loan"/>
    <d v="2021-06-04T00:00:00"/>
    <s v="Money Transfer"/>
    <s v="Mobile"/>
    <n v="-856867.53599999996"/>
    <n v="-856867.53599999996"/>
  </r>
  <r>
    <s v="NZ26008"/>
    <s v="449778041"/>
    <n v="45"/>
    <d v="1977-05-24T00:00:00"/>
    <s v="Male"/>
    <s v="Assistant Manager"/>
    <s v="Lagos"/>
    <n v="124384.22500000001"/>
    <n v="40097.546199999997"/>
    <s v="Denise Garza"/>
    <x v="3"/>
    <n v="332507877"/>
    <s v="No Loan"/>
    <d v="2021-10-25T00:00:00"/>
    <s v="Checks"/>
    <s v="Informal Services"/>
    <n v="-84286.678800000009"/>
    <n v="-84286.678800000009"/>
  </r>
  <r>
    <s v="NZ61446"/>
    <s v="796218942"/>
    <n v="82"/>
    <d v="1940-05-24T00:00:00"/>
    <s v="Male"/>
    <s v="Help Desk Technician"/>
    <s v="Lagos"/>
    <n v="298094.80739999999"/>
    <n v="81402.8128"/>
    <s v="Frances Ray"/>
    <x v="1"/>
    <n v="654313016"/>
    <s v="No Loan"/>
    <d v="2022-03-19T00:00:00"/>
    <s v="Online Payment"/>
    <s v="Internet Banking"/>
    <n v="-216691.99459999998"/>
    <n v="-216691.99459999998"/>
  </r>
  <r>
    <s v="NZ69222"/>
    <s v="900757172"/>
    <n v="61"/>
    <d v="1961-05-24T00:00:00"/>
    <s v="Male"/>
    <s v="Senior Financial Analyst"/>
    <s v="Lagos"/>
    <n v="209516.45689999999"/>
    <n v="248338.62390000001"/>
    <s v="Timothy Richards"/>
    <x v="2"/>
    <n v="514866408"/>
    <n v="772340.31"/>
    <d v="2021-05-04T00:00:00"/>
    <s v="Loan Payment"/>
    <s v="ACH"/>
    <n v="38822.167000000016"/>
    <n v="38822.167000000016"/>
  </r>
  <r>
    <s v="NZ78119"/>
    <s v="577319707"/>
    <n v="39"/>
    <d v="1983-05-25T00:00:00"/>
    <s v="Male"/>
    <s v="Research Assistant II"/>
    <s v="Lagos"/>
    <n v="303063.20150000002"/>
    <n v="38965.268799999998"/>
    <s v="Roy Graham"/>
    <x v="0"/>
    <n v="3456965512"/>
    <s v="No Loan"/>
    <d v="2021-09-19T00:00:00"/>
    <s v="Money Transfer"/>
    <s v="Mobile"/>
    <n v="-264097.9327"/>
    <n v="-264097.9327"/>
  </r>
  <r>
    <s v="NZ97733"/>
    <s v="035553470"/>
    <n v="73"/>
    <d v="1949-05-24T00:00:00"/>
    <s v="Male"/>
    <s v="Safety Technician I"/>
    <s v="Lagos"/>
    <n v="289254.17499999999"/>
    <n v="101007.5579"/>
    <s v="Shirley Parker"/>
    <x v="5"/>
    <n v="2369541383"/>
    <s v="No Loan"/>
    <d v="2021-02-05T00:00:00"/>
    <s v="Cash Withdrawal"/>
    <s v="ATM"/>
    <n v="-188246.61709999997"/>
    <n v="-188246.61709999997"/>
  </r>
  <r>
    <s v="NZ54112"/>
    <s v="506918699"/>
    <n v="84"/>
    <d v="1938-05-25T00:00:00"/>
    <s v="Male"/>
    <s v="Engineer III"/>
    <s v="Lagos"/>
    <n v="310706.3665"/>
    <n v="101356.63989999999"/>
    <s v="Albert Wells"/>
    <x v="1"/>
    <n v="2688843576"/>
    <s v="No Loan"/>
    <d v="2022-03-05T00:00:00"/>
    <s v="Online Payment"/>
    <s v="Mobile"/>
    <n v="-209349.72659999999"/>
    <n v="-209349.72659999999"/>
  </r>
  <r>
    <s v="NZ53480"/>
    <s v="521840446"/>
    <n v="37"/>
    <d v="1985-05-24T00:00:00"/>
    <s v="Male"/>
    <s v="Software Test Engineer I"/>
    <s v="Lagos"/>
    <n v="382944.19050000003"/>
    <n v="202242.40059999999"/>
    <s v="Nicole Garrett"/>
    <x v="5"/>
    <n v="1168134825"/>
    <s v="No Loan"/>
    <d v="2022-03-09T00:00:00"/>
    <s v="Checks"/>
    <s v="Informal Services"/>
    <n v="-180701.78990000003"/>
    <n v="-180701.78990000003"/>
  </r>
  <r>
    <s v="NZ54924"/>
    <s v="257404688"/>
    <n v="48"/>
    <d v="1974-05-25T00:00:00"/>
    <s v="Male"/>
    <s v="Health Coach III"/>
    <s v="Lagos"/>
    <n v="1620762.6377999999"/>
    <n v="638850.60640000005"/>
    <s v="Chris Meyer"/>
    <x v="2"/>
    <n v="2099927595"/>
    <s v="No Loan"/>
    <d v="2021-01-29T00:00:00"/>
    <s v="Cash Withdrawal"/>
    <s v="POS"/>
    <n v="-981912.03139999986"/>
    <n v="-981912.03139999986"/>
  </r>
  <r>
    <s v="NZ98632"/>
    <s v="719348711"/>
    <n v="38"/>
    <d v="1984-05-24T00:00:00"/>
    <s v="Male"/>
    <s v="Actuary"/>
    <s v="Lagos"/>
    <n v="1637696.3591"/>
    <n v="282767.71669999999"/>
    <s v="Thomas Gonzalez"/>
    <x v="5"/>
    <n v="4409146368"/>
    <s v="No Loan"/>
    <d v="2021-05-21T00:00:00"/>
    <s v="Money Transfer"/>
    <s v="Mobile"/>
    <n v="-1354928.6424"/>
    <n v="-1354928.6424"/>
  </r>
  <r>
    <s v="NZ84755"/>
    <s v="711108813"/>
    <n v="63"/>
    <d v="1959-05-25T00:00:00"/>
    <s v="Male"/>
    <s v="Senior Editor"/>
    <s v="Lagos"/>
    <n v="453952.59159999999"/>
    <n v="301474.26899999997"/>
    <s v="Ruby Stewart"/>
    <x v="0"/>
    <n v="394230375"/>
    <s v="No Loan"/>
    <d v="2022-02-23T00:00:00"/>
    <s v="Cash Withdrawal"/>
    <s v="ATM"/>
    <n v="-152478.32260000001"/>
    <n v="-152478.32260000001"/>
  </r>
  <r>
    <s v="NZ92968"/>
    <s v="694422009"/>
    <n v="84"/>
    <d v="1938-05-25T00:00:00"/>
    <s v="Male"/>
    <s v="Engineer IV"/>
    <s v="Lagos"/>
    <n v="197645.50599999999"/>
    <n v="205417.32930000001"/>
    <s v="Andrea Gonzales"/>
    <x v="0"/>
    <n v="2048079316"/>
    <n v="1932345258"/>
    <d v="2021-11-08T00:00:00"/>
    <s v="Loan Payment"/>
    <s v="Mobile"/>
    <n v="7771.8233000000182"/>
    <n v="7771.8233000000182"/>
  </r>
  <r>
    <s v="NZ20371"/>
    <s v="783832158"/>
    <n v="53"/>
    <d v="1969-05-24T00:00:00"/>
    <s v="Male"/>
    <s v="Nurse Practicioner"/>
    <s v="Lagos"/>
    <n v="651520.19519999996"/>
    <n v="378515.93640000001"/>
    <s v="Larry Ward"/>
    <x v="0"/>
    <n v="268794774"/>
    <s v="No Loan"/>
    <d v="2021-06-08T00:00:00"/>
    <s v="Money Deposit"/>
    <s v="Bank"/>
    <n v="-273004.25879999995"/>
    <n v="-273004.25879999995"/>
  </r>
  <r>
    <s v="NZ93672"/>
    <s v="066026445"/>
    <n v="28"/>
    <d v="1994-05-25T00:00:00"/>
    <s v="Male"/>
    <s v="Research Assistant II"/>
    <s v="Lagos"/>
    <n v="342290.01949999999"/>
    <n v="86583.816300000006"/>
    <s v="Laura Burton"/>
    <x v="0"/>
    <n v="78349893"/>
    <s v="No Loan"/>
    <d v="2022-02-06T00:00:00"/>
    <s v="Online Payment"/>
    <s v="Internet Banking"/>
    <n v="-255706.20319999999"/>
    <n v="-255706.20319999999"/>
  </r>
  <r>
    <s v="NZ98830"/>
    <s v="343908925"/>
    <n v="34"/>
    <d v="1988-05-24T00:00:00"/>
    <s v="Male"/>
    <s v="Staff Scientist"/>
    <s v="Lagos"/>
    <n v="127718.6249"/>
    <n v="169790.64249999999"/>
    <s v="Timothy Price"/>
    <x v="1"/>
    <n v="15231198"/>
    <s v="No Loan"/>
    <d v="2021-05-16T00:00:00"/>
    <s v="Money Deposit"/>
    <s v="ATM"/>
    <n v="42072.017599999992"/>
    <n v="42072.017599999992"/>
  </r>
  <r>
    <s v="NZ88021"/>
    <s v="848268059"/>
    <n v="55"/>
    <d v="1967-05-25T00:00:00"/>
    <s v="Male"/>
    <s v="Associate Professor"/>
    <s v="Lagos"/>
    <n v="37777.299700000003"/>
    <n v="12248.733899999999"/>
    <s v="George Alexander"/>
    <x v="5"/>
    <n v="381528552"/>
    <s v="No Loan"/>
    <d v="2021-02-16T00:00:00"/>
    <s v="Money Deposit"/>
    <s v="Bank"/>
    <n v="-25528.565800000004"/>
    <n v="-25528.565800000004"/>
  </r>
  <r>
    <s v="NZ62022"/>
    <s v="213765198"/>
    <n v="21"/>
    <d v="2001-05-24T00:00:00"/>
    <s v="Male"/>
    <s v="VP Marketing"/>
    <s v="Lagos"/>
    <m/>
    <m/>
    <s v="Robert Dean"/>
    <x v="0"/>
    <n v="4299848"/>
    <s v="No Loan"/>
    <d v="2021-11-20T00:00:00"/>
    <s v="Money Transfer"/>
    <s v="Mobile"/>
    <n v="0"/>
    <n v="0"/>
  </r>
  <r>
    <s v="NZ79743"/>
    <s v="519706370"/>
    <n v="69"/>
    <d v="1953-05-24T00:00:00"/>
    <s v="Male"/>
    <s v="Systems Administrator II"/>
    <s v="Lagos"/>
    <n v="1866884.4861999999"/>
    <n v="377737.50329999998"/>
    <s v="Donald Coleman"/>
    <x v="3"/>
    <n v="213206395"/>
    <s v="No Loan"/>
    <d v="2021-10-18T00:00:00"/>
    <s v="Money Transfer"/>
    <s v="Internet Banking"/>
    <n v="-1489146.9828999999"/>
    <n v="-1489146.9828999999"/>
  </r>
  <r>
    <s v="NZ74300"/>
    <s v="007308307"/>
    <n v="36"/>
    <d v="1986-05-25T00:00:00"/>
    <s v="Male"/>
    <s v="Computer Systems Analyst II"/>
    <s v="Lagos"/>
    <n v="668835.41760000004"/>
    <n v="343972.50050000002"/>
    <s v="Louis Smith"/>
    <x v="1"/>
    <n v="19327584"/>
    <s v="No Loan"/>
    <d v="2022-01-14T00:00:00"/>
    <s v="Money Transfer"/>
    <s v="Internet Banking"/>
    <n v="-324862.91710000002"/>
    <n v="-324862.91710000002"/>
  </r>
  <r>
    <s v="NZ84211"/>
    <s v="938249145"/>
    <n v="37"/>
    <d v="1985-05-24T00:00:00"/>
    <s v="Male"/>
    <s v="Web Developer IV"/>
    <s v="Lagos"/>
    <n v="674389.1875"/>
    <n v="396217.13540000003"/>
    <s v="Dennis Alexander"/>
    <x v="3"/>
    <n v="1628670144"/>
    <s v="No Loan"/>
    <d v="2021-11-12T00:00:00"/>
    <s v="Money Deposit"/>
    <s v="Bank"/>
    <n v="-278172.05209999997"/>
    <n v="-278172.05209999997"/>
  </r>
  <r>
    <s v="NZ23075"/>
    <s v="894934302"/>
    <n v="31"/>
    <d v="1991-05-25T00:00:00"/>
    <s v="Male"/>
    <s v="Human Resources Manager"/>
    <s v="Lagos"/>
    <n v="329957.29879999999"/>
    <n v="152164.77369999999"/>
    <s v="Jason Watson"/>
    <x v="2"/>
    <n v="35794404"/>
    <n v="1687860504"/>
    <d v="2021-05-02T00:00:00"/>
    <s v="Loan Payment"/>
    <s v="Mobile"/>
    <n v="-177792.5251"/>
    <n v="-177792.5251"/>
  </r>
  <r>
    <s v="NZ39582"/>
    <s v="062136778"/>
    <n v="43"/>
    <d v="1979-05-25T00:00:00"/>
    <s v="Male"/>
    <s v="Engineer I"/>
    <s v="Lagos"/>
    <n v="360444.89380000002"/>
    <n v="153789.82130000001"/>
    <s v="Eugene Robinson"/>
    <x v="1"/>
    <n v="1542637707"/>
    <s v="No Loan"/>
    <d v="2021-03-15T00:00:00"/>
    <s v="Cash Withdrawal"/>
    <s v="POS"/>
    <n v="-206655.07250000001"/>
    <n v="-206655.07250000001"/>
  </r>
  <r>
    <s v="NZ75610"/>
    <s v="104344203"/>
    <n v="65"/>
    <d v="1957-05-24T00:00:00"/>
    <s v="Male"/>
    <s v="Occupational Therapist"/>
    <s v="Lagos"/>
    <n v="1636294.1037999999"/>
    <n v="809650.9094"/>
    <s v="Howard Stephens"/>
    <x v="5"/>
    <n v="1526056392"/>
    <s v="No Loan"/>
    <d v="2022-01-07T00:00:00"/>
    <s v="Cash Withdrawal"/>
    <s v="POS"/>
    <n v="-826643.19439999992"/>
    <n v="-826643.19439999992"/>
  </r>
  <r>
    <s v="NZ33629"/>
    <s v="326543835"/>
    <n v="26"/>
    <d v="1996-05-24T00:00:00"/>
    <s v="Male"/>
    <s v="Graphic Designer"/>
    <s v="Lagos"/>
    <n v="923978.35719999997"/>
    <n v="256729.557"/>
    <s v="Juan Rivera"/>
    <x v="3"/>
    <n v="4332565518"/>
    <s v="No Loan"/>
    <d v="2021-02-26T00:00:00"/>
    <s v="Money Transfer"/>
    <s v="Mobile"/>
    <n v="-667248.80019999994"/>
    <n v="-667248.80019999994"/>
  </r>
  <r>
    <s v="NZ77225"/>
    <s v="618776278"/>
    <n v="51"/>
    <d v="1971-05-25T00:00:00"/>
    <s v="Male"/>
    <s v="Health Coach III"/>
    <s v="Lagos"/>
    <n v="270036.51020000002"/>
    <n v="219513.5502"/>
    <s v="Mildred Hansen"/>
    <x v="2"/>
    <n v="4463422304"/>
    <s v="No Loan"/>
    <d v="2021-12-12T00:00:00"/>
    <s v="Cash Withdrawal"/>
    <s v="ATM"/>
    <n v="-50522.960000000021"/>
    <n v="-50522.960000000021"/>
  </r>
  <r>
    <s v="NZ25291"/>
    <s v="481270841"/>
    <n v="67"/>
    <d v="1955-05-25T00:00:00"/>
    <s v="Male"/>
    <s v="Account Representative IV"/>
    <s v="Lagos"/>
    <n v="2507452.9977000002"/>
    <n v="276331.55489999999"/>
    <s v="Charles Lopez"/>
    <x v="0"/>
    <n v="368356352"/>
    <s v="No Loan"/>
    <d v="2021-02-15T00:00:00"/>
    <s v="Money Transfer"/>
    <s v="Internet Banking"/>
    <n v="-2231121.4428000003"/>
    <n v="-2231121.4428000003"/>
  </r>
  <r>
    <s v="NZ36682"/>
    <s v="728558350"/>
    <n v="22"/>
    <d v="2000-05-24T00:00:00"/>
    <s v="Male"/>
    <s v="Health Coach I"/>
    <s v="Lagos"/>
    <n v="130415.9488"/>
    <n v="84900.782699999996"/>
    <s v="Angela Roberts"/>
    <x v="1"/>
    <n v="1177702296"/>
    <s v="No Loan"/>
    <d v="2022-03-03T00:00:00"/>
    <s v="Cash Withdrawal"/>
    <s v="POS"/>
    <n v="-45515.166100000002"/>
    <n v="-45515.166100000002"/>
  </r>
  <r>
    <s v="NZ18751"/>
    <s v="385558417"/>
    <n v="36"/>
    <d v="1986-05-25T00:00:00"/>
    <s v="Male"/>
    <s v="Account Representative IV"/>
    <s v="Lagos"/>
    <n v="289123.0368"/>
    <n v="50040.525600000001"/>
    <s v="Howard Carr"/>
    <x v="0"/>
    <n v="190329696"/>
    <s v="No Loan"/>
    <d v="2021-12-06T00:00:00"/>
    <s v="Checks"/>
    <s v="Bank"/>
    <n v="-239082.51120000001"/>
    <n v="-239082.51120000001"/>
  </r>
  <r>
    <s v="NZ45923"/>
    <s v="852176724"/>
    <n v="73"/>
    <d v="1949-05-24T00:00:00"/>
    <s v="Male"/>
    <s v="Budget/Accounting Analyst I"/>
    <s v="Lagos"/>
    <n v="1924837.5447"/>
    <n v="503686.52140000003"/>
    <s v="Jimmy Ray"/>
    <x v="0"/>
    <n v="37825251"/>
    <s v="No Loan"/>
    <d v="2022-02-04T00:00:00"/>
    <s v="Cash Withdrawal"/>
    <s v="ATM"/>
    <n v="-1421151.0233"/>
    <n v="-1421151.0233"/>
  </r>
  <r>
    <s v="NZ50658"/>
    <s v="370051676"/>
    <n v="60"/>
    <d v="1962-05-25T00:00:00"/>
    <s v="Male"/>
    <s v="Software Test Engineer II"/>
    <s v="Lagos"/>
    <m/>
    <m/>
    <s v="Phillip Weaver"/>
    <x v="0"/>
    <n v="661448634"/>
    <n v="247173696"/>
    <d v="2021-06-25T00:00:00"/>
    <s v="Loan Payment"/>
    <s v="AFT"/>
    <n v="0"/>
    <n v="0"/>
  </r>
  <r>
    <s v="NZ47104"/>
    <s v="449540697"/>
    <n v="38"/>
    <d v="1984-05-24T00:00:00"/>
    <s v="Male"/>
    <s v="Recruiting Manager"/>
    <s v="Lagos"/>
    <n v="2129776.6274999999"/>
    <n v="281734.23100000003"/>
    <s v="Bobby Wood"/>
    <x v="5"/>
    <n v="1341504306"/>
    <s v="No Loan"/>
    <d v="2021-12-07T00:00:00"/>
    <s v="Money Transfer"/>
    <s v="Mobile"/>
    <n v="-1848042.3964999998"/>
    <n v="-1848042.3964999998"/>
  </r>
  <r>
    <s v="NZ25060"/>
    <s v="467194584"/>
    <n v="31"/>
    <d v="1991-05-25T00:00:00"/>
    <s v="Male"/>
    <s v="VP Sales"/>
    <s v="Lagos"/>
    <n v="1913918.6761"/>
    <n v="675321.76859999995"/>
    <s v="Antonio Austin"/>
    <x v="3"/>
    <n v="2228994612"/>
    <n v="10562101524"/>
    <d v="2022-02-22T00:00:00"/>
    <s v="Loan Payment"/>
    <s v="ACH"/>
    <n v="-1238596.9075000002"/>
    <n v="-1238596.9075000002"/>
  </r>
  <r>
    <s v="NZ59974"/>
    <s v="761224462"/>
    <n v="43"/>
    <d v="1979-05-25T00:00:00"/>
    <s v="Male"/>
    <s v="Executive Secretary"/>
    <s v="Lagos"/>
    <n v="1463854.8884999999"/>
    <n v="312885.01429999998"/>
    <s v="Keith Hughes"/>
    <x v="1"/>
    <n v="1291732224"/>
    <s v="No Loan"/>
    <d v="2021-10-28T00:00:00"/>
    <s v="Online Payment"/>
    <s v="Mobile"/>
    <n v="-1150969.8742"/>
    <n v="-1150969.8742"/>
  </r>
  <r>
    <s v="NZ50424"/>
    <s v="863983168"/>
    <n v="50"/>
    <d v="1972-05-24T00:00:00"/>
    <s v="Male"/>
    <s v="Web Developer II"/>
    <s v="Lagos"/>
    <n v="453483.46370000002"/>
    <n v="31743.842499999999"/>
    <s v="John Daniels"/>
    <x v="5"/>
    <n v="20485296"/>
    <s v="No Loan"/>
    <d v="2021-11-10T00:00:00"/>
    <s v="Online Payment"/>
    <s v="Card"/>
    <n v="-421739.62120000005"/>
    <n v="-421739.62120000005"/>
  </r>
  <r>
    <s v="NZ55690"/>
    <s v="877547043"/>
    <n v="54"/>
    <d v="1968-05-24T00:00:00"/>
    <s v="Male"/>
    <s v="Programmer Analyst II"/>
    <s v="Lagos"/>
    <n v="93238.895000000004"/>
    <n v="25798.796900000001"/>
    <s v="Michael Henry"/>
    <x v="0"/>
    <n v="850311693"/>
    <s v="No Loan"/>
    <d v="2022-04-01T00:00:00"/>
    <s v="Cash Withdrawal"/>
    <s v="POS"/>
    <n v="-67440.098100000003"/>
    <n v="-67440.098100000003"/>
  </r>
  <r>
    <s v="NZ77083"/>
    <s v="763637230"/>
    <n v="81"/>
    <d v="1941-05-24T00:00:00"/>
    <s v="Male"/>
    <s v="Research Assistant III"/>
    <s v="Lagos"/>
    <n v="553673.85640000005"/>
    <n v="118725.9403"/>
    <s v="Kelly Price"/>
    <x v="4"/>
    <n v="13792408"/>
    <s v="No Loan"/>
    <d v="2021-02-28T00:00:00"/>
    <s v="Money Deposit"/>
    <s v="Bank"/>
    <n v="-434947.91610000003"/>
    <n v="-434947.91610000003"/>
  </r>
  <r>
    <s v="NZ87284"/>
    <s v="527024190"/>
    <n v="69"/>
    <d v="1953-05-24T00:00:00"/>
    <s v="Male"/>
    <s v="Office Assistant IV"/>
    <s v="Lagos"/>
    <n v="184050.2776"/>
    <n v="63014.441599999998"/>
    <s v="Anne Wright"/>
    <x v="0"/>
    <n v="1190029764"/>
    <s v="No Loan"/>
    <d v="2021-03-28T00:00:00"/>
    <s v="Money Deposit"/>
    <s v="Bank"/>
    <n v="-121035.83600000001"/>
    <n v="-121035.83600000001"/>
  </r>
  <r>
    <s v="NZ15796"/>
    <s v="842020221"/>
    <n v="17"/>
    <d v="2005-05-24T00:00:00"/>
    <s v="Male"/>
    <s v="Developer I"/>
    <s v="Lagos"/>
    <n v="34697.587200000002"/>
    <n v="17439.309000000001"/>
    <s v="Mark Vasquez"/>
    <x v="1"/>
    <n v="41071056"/>
    <s v="No Loan"/>
    <d v="2022-01-29T00:00:00"/>
    <s v="Online Payment"/>
    <s v="Card"/>
    <n v="-17258.278200000001"/>
    <n v="-17258.278200000001"/>
  </r>
  <r>
    <s v="NZ76818"/>
    <s v="254483229"/>
    <n v="29"/>
    <d v="1993-05-24T00:00:00"/>
    <s v="Male"/>
    <s v="Account Coordinator"/>
    <s v="Lagos"/>
    <n v="1404992.1436000001"/>
    <n v="780070.8517"/>
    <s v="Judy Fuller"/>
    <x v="3"/>
    <n v="230267664"/>
    <s v="No Loan"/>
    <d v="2021-01-26T00:00:00"/>
    <s v="Money Transfer"/>
    <s v="ATM"/>
    <n v="-624921.29190000007"/>
    <n v="-624921.29190000007"/>
  </r>
  <r>
    <s v="NZ67029"/>
    <s v="922947867"/>
    <n v="34"/>
    <d v="1988-05-24T00:00:00"/>
    <s v="Male"/>
    <s v="Office Assistant III"/>
    <s v="Lagos"/>
    <n v="3243585.6708999998"/>
    <n v="911671.97250000003"/>
    <s v="Timothy Franklin"/>
    <x v="1"/>
    <n v="304782624"/>
    <s v="No Loan"/>
    <d v="2022-01-18T00:00:00"/>
    <s v="Online Payment"/>
    <s v="Internet Banking"/>
    <n v="-2331913.6983999996"/>
    <n v="-2331913.6983999996"/>
  </r>
  <r>
    <s v="NZ15648"/>
    <s v="017142593"/>
    <n v="28"/>
    <d v="1994-05-25T00:00:00"/>
    <s v="Male"/>
    <s v="Programmer I"/>
    <s v="Lagos"/>
    <n v="1871808.4916999999"/>
    <n v="280771.27380000002"/>
    <s v="Thomas Gibson"/>
    <x v="0"/>
    <n v="744086892"/>
    <s v="No Loan"/>
    <d v="2021-04-26T00:00:00"/>
    <s v="Checks"/>
    <s v="Informal Services"/>
    <n v="-1591037.2178999998"/>
    <n v="-1591037.2178999998"/>
  </r>
  <r>
    <s v="NZ37241"/>
    <s v="283169927"/>
    <n v="33"/>
    <d v="1989-05-24T00:00:00"/>
    <s v="Male"/>
    <s v="Speech Pathologist"/>
    <s v="Lagos"/>
    <n v="32128.2791"/>
    <n v="28723.808799999999"/>
    <s v="Jeffrey Mason"/>
    <x v="2"/>
    <n v="912430575"/>
    <s v="No Loan"/>
    <d v="2021-09-10T00:00:00"/>
    <s v="Online Payment"/>
    <s v="Internet Banking"/>
    <n v="-3404.4703000000009"/>
    <n v="-3404.4703000000009"/>
  </r>
  <r>
    <s v="NZ68590"/>
    <s v="800032581"/>
    <n v="60"/>
    <d v="1962-05-25T00:00:00"/>
    <s v="Male"/>
    <s v="Dental Hygienist"/>
    <s v="Lagos"/>
    <n v="657031.98800000001"/>
    <n v="291140.56780000002"/>
    <s v="Russell Reyes"/>
    <x v="5"/>
    <n v="89882988"/>
    <s v="No Loan"/>
    <d v="2021-02-26T00:00:00"/>
    <s v="Money Deposit"/>
    <s v="Bank"/>
    <n v="-365891.42019999999"/>
    <n v="-365891.42019999999"/>
  </r>
  <r>
    <s v="NZ66416"/>
    <s v="721237017"/>
    <n v="80"/>
    <d v="1942-05-25T00:00:00"/>
    <s v="Male"/>
    <s v="Software Engineer I"/>
    <s v="Lagos"/>
    <n v="256292.32329999999"/>
    <n v="78786.158599999995"/>
    <s v="Kathy Carter"/>
    <x v="3"/>
    <n v="1854537025"/>
    <s v="No Loan"/>
    <d v="2022-04-14T00:00:00"/>
    <s v="Cash Withdrawal"/>
    <s v="Bank"/>
    <n v="-177506.16469999999"/>
    <n v="-177506.16469999999"/>
  </r>
  <r>
    <s v="NZ49496"/>
    <s v="098577196"/>
    <n v="46"/>
    <d v="1976-05-24T00:00:00"/>
    <s v="Male"/>
    <s v="Web Designer I"/>
    <s v="Lagos"/>
    <n v="123112.6875"/>
    <n v="58831.4496"/>
    <s v="Fred Reyes"/>
    <x v="3"/>
    <n v="186911361"/>
    <s v="No Loan"/>
    <d v="2021-04-14T00:00:00"/>
    <s v="Money Transfer"/>
    <s v="Mobile"/>
    <n v="-64281.2379"/>
    <n v="-64281.2379"/>
  </r>
  <r>
    <s v="NZ56740"/>
    <s v="333129687"/>
    <n v="39"/>
    <d v="1983-05-25T00:00:00"/>
    <s v="Male"/>
    <s v="Budget/Accounting Analyst III"/>
    <s v="Lagos"/>
    <n v="293506.3873"/>
    <n v="172342.39129999999"/>
    <s v="Julie Bennett"/>
    <x v="0"/>
    <n v="326097432"/>
    <s v="No Loan"/>
    <d v="2021-09-10T00:00:00"/>
    <s v="Cash Withdrawal"/>
    <s v="ATM"/>
    <n v="-121163.99600000001"/>
    <n v="-121163.99600000001"/>
  </r>
  <r>
    <s v="NZ84401"/>
    <s v="301382196"/>
    <n v="50"/>
    <d v="1972-05-24T00:00:00"/>
    <s v="Male"/>
    <s v="Statistician IV"/>
    <s v="Lagos"/>
    <n v="404575.5356"/>
    <n v="37062.008900000001"/>
    <s v="Phyllis Lawrence"/>
    <x v="5"/>
    <n v="828470272"/>
    <s v="No Loan"/>
    <d v="2021-01-11T00:00:00"/>
    <s v="Money Deposit"/>
    <s v="Bank"/>
    <n v="-367513.52669999999"/>
    <n v="-367513.52669999999"/>
  </r>
  <r>
    <s v="NZ87264"/>
    <s v="093214941"/>
    <n v="41"/>
    <d v="1981-05-24T00:00:00"/>
    <s v="Male"/>
    <s v="VP Accounting"/>
    <s v="Lagos"/>
    <n v="491904.51899999997"/>
    <n v="255721.552"/>
    <s v="Michael Reed"/>
    <x v="0"/>
    <n v="261310764"/>
    <s v="No Loan"/>
    <d v="2021-10-27T00:00:00"/>
    <s v="Money Deposit"/>
    <s v="Bank"/>
    <n v="-236182.96699999998"/>
    <n v="-236182.96699999998"/>
  </r>
  <r>
    <s v="NZ24573"/>
    <s v="468672741"/>
    <n v="68"/>
    <d v="1954-05-25T00:00:00"/>
    <s v="Male"/>
    <s v="Automation Specialist IV"/>
    <s v="Lagos"/>
    <n v="3049414.7637999998"/>
    <n v="569224.08929999999"/>
    <s v="Frank Fox"/>
    <x v="0"/>
    <n v="1482184704"/>
    <n v="3924892608"/>
    <d v="2021-03-20T00:00:00"/>
    <s v="Loan Payment"/>
    <s v="AFT"/>
    <n v="-2480190.6744999997"/>
    <n v="-2480190.6744999997"/>
  </r>
  <r>
    <s v="NZ12887"/>
    <s v="233834163"/>
    <n v="25"/>
    <d v="1997-05-24T00:00:00"/>
    <s v="Male"/>
    <s v="Media Manager I"/>
    <s v="Lagos"/>
    <n v="189799.41940000001"/>
    <n v="111956.3508"/>
    <s v="Kathleen Johnston"/>
    <x v="1"/>
    <n v="1216076928"/>
    <s v="No Loan"/>
    <d v="2022-03-11T00:00:00"/>
    <s v="Cash Withdrawal"/>
    <s v="POS"/>
    <n v="-77843.068600000013"/>
    <n v="-77843.068600000013"/>
  </r>
  <r>
    <s v="NZ32848"/>
    <s v="116404368"/>
    <n v="75"/>
    <d v="1947-05-25T00:00:00"/>
    <s v="Male"/>
    <s v="Sales Representative"/>
    <s v="Lagos"/>
    <n v="888439.60820000002"/>
    <n v="108981.9253"/>
    <s v="Roger Riley"/>
    <x v="3"/>
    <n v="303263297"/>
    <n v="4091372219"/>
    <d v="2021-10-14T00:00:00"/>
    <s v="Loan Payment"/>
    <s v="ACH"/>
    <n v="-779457.68290000001"/>
    <n v="-779457.68290000001"/>
  </r>
  <r>
    <s v="NZ38845"/>
    <s v="441796382"/>
    <n v="21"/>
    <d v="2001-05-24T00:00:00"/>
    <s v="Male"/>
    <s v="Junior Executive"/>
    <s v="Lagos"/>
    <n v="343279.51679999998"/>
    <n v="530522.88959999999"/>
    <s v="Ronald Phillips"/>
    <x v="0"/>
    <n v="2017180746"/>
    <s v="No Loan"/>
    <d v="2021-07-15T00:00:00"/>
    <s v="Online Payment"/>
    <s v="Card"/>
    <n v="187243.37280000001"/>
    <n v="187243.37280000001"/>
  </r>
  <r>
    <s v="NZ51488"/>
    <s v="405553613"/>
    <n v="84"/>
    <d v="1938-05-25T00:00:00"/>
    <s v="Male"/>
    <s v="Software Engineer II"/>
    <s v="Lagos"/>
    <n v="1765097.8522999999"/>
    <n v="808626.0246"/>
    <s v="Judy Gomez"/>
    <x v="0"/>
    <n v="1290361501"/>
    <s v="No Loan"/>
    <d v="2022-03-06T00:00:00"/>
    <s v="Cash Withdrawal"/>
    <s v="POS"/>
    <n v="-956471.82769999991"/>
    <n v="-956471.82769999991"/>
  </r>
  <r>
    <s v="NZ45825"/>
    <s v="339310494"/>
    <n v="30"/>
    <d v="1992-05-24T00:00:00"/>
    <s v="Male"/>
    <s v="Information Systems Manager"/>
    <s v="Lagos"/>
    <n v="389773.14399999997"/>
    <n v="108315.9053"/>
    <s v="Barbara Gomez"/>
    <x v="0"/>
    <n v="4101108704"/>
    <s v="No Loan"/>
    <d v="2022-03-21T00:00:00"/>
    <s v="Cash Withdrawal"/>
    <s v="ATM"/>
    <n v="-281457.23869999999"/>
    <n v="-281457.23869999999"/>
  </r>
  <r>
    <s v="NZ78657"/>
    <s v="305329337"/>
    <n v="85"/>
    <d v="1937-05-24T00:00:00"/>
    <s v="Male"/>
    <s v="Analyst Programmer"/>
    <s v="Lagos"/>
    <n v="195007.8566"/>
    <n v="102196.3049"/>
    <s v="Gary Long"/>
    <x v="3"/>
    <n v="1144306944"/>
    <s v="No Loan"/>
    <d v="2021-01-15T00:00:00"/>
    <s v="Checks"/>
    <s v="Informal Services"/>
    <n v="-92811.551699999996"/>
    <n v="-92811.551699999996"/>
  </r>
  <r>
    <s v="NZ20946"/>
    <s v="314669857"/>
    <n v="30"/>
    <d v="1992-05-24T00:00:00"/>
    <s v="Male"/>
    <s v="Programmer II"/>
    <s v="Lagos"/>
    <n v="87355.441800000001"/>
    <n v="88086.050900000002"/>
    <s v="Ronald Austin"/>
    <x v="2"/>
    <n v="3782814288"/>
    <s v="No Loan"/>
    <d v="2021-05-16T00:00:00"/>
    <s v="Money Deposit"/>
    <s v="Bank"/>
    <n v="730.60910000000149"/>
    <n v="730.60910000000149"/>
  </r>
  <r>
    <s v="NZ80677"/>
    <s v="957223176"/>
    <n v="54"/>
    <d v="1968-05-24T00:00:00"/>
    <s v="Male"/>
    <s v="Database Administrator III"/>
    <s v="Lagos"/>
    <n v="598410.21360000002"/>
    <n v="303042.24099999998"/>
    <s v="Joe Miller"/>
    <x v="2"/>
    <n v="82543125"/>
    <s v="No Loan"/>
    <d v="2021-06-09T00:00:00"/>
    <s v="Money Transfer"/>
    <s v="Mobile"/>
    <n v="-295367.97260000004"/>
    <n v="-295367.97260000004"/>
  </r>
  <r>
    <s v="NZ84908"/>
    <s v="286598152"/>
    <n v="60"/>
    <d v="1962-05-25T00:00:00"/>
    <s v="Male"/>
    <s v="Help Desk Operator"/>
    <s v="Lagos"/>
    <n v="895456.59400000004"/>
    <n v="359004.15740000003"/>
    <s v="Julia Crawford"/>
    <x v="0"/>
    <n v="1431760512"/>
    <n v="865089008"/>
    <d v="2022-03-12T00:00:00"/>
    <s v="Loan Payment"/>
    <s v="AFT"/>
    <n v="-536452.43660000002"/>
    <n v="-536452.43660000002"/>
  </r>
  <r>
    <s v="NZ90385"/>
    <s v="253730021"/>
    <n v="21"/>
    <d v="2001-05-24T00:00:00"/>
    <s v="Male"/>
    <s v="Accounting Assistant I"/>
    <s v="Lagos"/>
    <n v="248235.07560000001"/>
    <n v="147006.74600000001"/>
    <s v="Lawrence Henry"/>
    <x v="3"/>
    <n v="1916650176"/>
    <s v="No Loan"/>
    <d v="2022-04-17T00:00:00"/>
    <s v="Money Transfer"/>
    <s v="Mobile"/>
    <n v="-101228.3296"/>
    <n v="-101228.3296"/>
  </r>
  <r>
    <s v="NZ50412"/>
    <s v="429910592"/>
    <n v="32"/>
    <d v="1990-05-25T00:00:00"/>
    <s v="Male"/>
    <s v="Structural Analysis Engineer"/>
    <s v="Lagos"/>
    <n v="1472296.8108000001"/>
    <n v="317638.08899999998"/>
    <s v="Howard Webb"/>
    <x v="2"/>
    <n v="718223367"/>
    <s v="No Loan"/>
    <d v="2021-03-11T00:00:00"/>
    <s v="Money Transfer"/>
    <s v="Mobile"/>
    <n v="-1154658.7218000002"/>
    <n v="-1154658.7218000002"/>
  </r>
  <r>
    <s v="NZ53609"/>
    <s v="797693035"/>
    <n v="35"/>
    <d v="1987-05-25T00:00:00"/>
    <s v="Male"/>
    <s v="Database Administrator III"/>
    <s v="Lagos"/>
    <n v="152238.4522"/>
    <n v="91794.148199999996"/>
    <s v="Donna Fox"/>
    <x v="4"/>
    <n v="227268804"/>
    <s v="No Loan"/>
    <d v="2022-02-06T00:00:00"/>
    <s v="Checks"/>
    <s v="Informal Services"/>
    <n v="-60444.304000000004"/>
    <n v="-60444.304000000004"/>
  </r>
  <r>
    <s v="NZ56452"/>
    <s v="598697376"/>
    <n v="40"/>
    <d v="1982-05-25T00:00:00"/>
    <s v="Male"/>
    <s v="Staff Accountant IV"/>
    <s v="Lagos"/>
    <n v="797102.07579999999"/>
    <n v="384180.74699999997"/>
    <s v="Eric Evans"/>
    <x v="2"/>
    <n v="1114490562"/>
    <s v="No Loan"/>
    <d v="2021-10-31T00:00:00"/>
    <s v="Money Deposit"/>
    <s v="Bank"/>
    <n v="-412921.32880000002"/>
    <n v="-412921.32880000002"/>
  </r>
  <r>
    <s v="NZ54772"/>
    <s v="390723336"/>
    <n v="26"/>
    <d v="1996-05-24T00:00:00"/>
    <s v="Male"/>
    <s v="Project Manager"/>
    <s v="Lagos"/>
    <n v="49304.064700000003"/>
    <n v="37273.872900000002"/>
    <s v="Roy Hernandez"/>
    <x v="0"/>
    <n v="74534168"/>
    <s v="No Loan"/>
    <d v="2022-03-27T00:00:00"/>
    <s v="Money Deposit"/>
    <s v="ATM"/>
    <n v="-12030.191800000001"/>
    <n v="-12030.191800000001"/>
  </r>
  <r>
    <s v="NZ83499"/>
    <s v="997146843"/>
    <n v="36"/>
    <d v="1986-05-25T00:00:00"/>
    <s v="Male"/>
    <s v="Budget/Accounting Analyst I"/>
    <s v="Lagos"/>
    <n v="247721.87640000001"/>
    <n v="144330.58799999999"/>
    <s v="Raymond Greene"/>
    <x v="0"/>
    <n v="2815723365"/>
    <s v="No Loan"/>
    <d v="2021-06-25T00:00:00"/>
    <s v="Money Transfer"/>
    <s v="Mobile"/>
    <n v="-103391.28840000002"/>
    <n v="-103391.28840000002"/>
  </r>
  <r>
    <s v="NZ57469"/>
    <s v="777546530"/>
    <n v="22"/>
    <d v="2000-05-24T00:00:00"/>
    <s v="Male"/>
    <s v="Recruiter"/>
    <s v="Lagos"/>
    <n v="199009.07870000001"/>
    <n v="89006.354000000007"/>
    <s v="Daniel Tucker"/>
    <x v="5"/>
    <n v="2744757939"/>
    <s v="No Loan"/>
    <d v="2021-08-22T00:00:00"/>
    <s v="Money Transfer"/>
    <s v="Mobile"/>
    <n v="-110002.72470000001"/>
    <n v="-110002.72470000001"/>
  </r>
  <r>
    <s v="NZ54827"/>
    <s v="756973402"/>
    <n v="76"/>
    <d v="1946-05-25T00:00:00"/>
    <s v="Male"/>
    <s v="Administrative Assistant IV"/>
    <s v="Lagos"/>
    <n v="462110.26799999998"/>
    <n v="137282.75820000001"/>
    <s v="Christopher Cox"/>
    <x v="0"/>
    <n v="4397399808"/>
    <s v="No Loan"/>
    <d v="2022-02-26T00:00:00"/>
    <s v="Money Deposit"/>
    <s v="Bank"/>
    <n v="-324827.5098"/>
    <n v="-324827.5098"/>
  </r>
  <r>
    <s v="NZ79745"/>
    <s v="078979780"/>
    <n v="66"/>
    <d v="1956-05-24T00:00:00"/>
    <s v="Male"/>
    <s v="Human Resources Manager"/>
    <s v="Lagos"/>
    <n v="681503.61600000004"/>
    <n v="142689.81959999999"/>
    <s v="William Gray"/>
    <x v="0"/>
    <n v="3271831452"/>
    <s v="No Loan"/>
    <d v="2021-09-11T00:00:00"/>
    <s v="Money Transfer"/>
    <s v="Mobile"/>
    <n v="-538813.79640000011"/>
    <n v="-538813.79640000011"/>
  </r>
  <r>
    <s v="NZ81182"/>
    <s v="233064658"/>
    <n v="20"/>
    <d v="2002-05-25T00:00:00"/>
    <s v="Male"/>
    <s v="Community Outreach Specialist"/>
    <s v="Lagos"/>
    <n v="54931.972099999999"/>
    <n v="21344.994900000002"/>
    <s v="Stephanie Ryan"/>
    <x v="3"/>
    <n v="8035794"/>
    <s v="No Loan"/>
    <d v="2022-04-10T00:00:00"/>
    <s v="Checks"/>
    <s v="Bank"/>
    <n v="-33586.977199999994"/>
    <n v="-33586.977199999994"/>
  </r>
  <r>
    <s v="NZ90265"/>
    <s v="908541019"/>
    <n v="59"/>
    <d v="1963-05-25T00:00:00"/>
    <s v="Male"/>
    <s v="Accounting Assistant I"/>
    <s v="Lagos"/>
    <n v="254105.5588"/>
    <n v="179850.2677"/>
    <s v="Walter Duncan"/>
    <x v="5"/>
    <n v="854652414"/>
    <s v="No Loan"/>
    <d v="2021-01-01T00:00:00"/>
    <s v="Money Transfer"/>
    <s v="Internet Banking"/>
    <n v="-74255.291100000002"/>
    <n v="-74255.291100000002"/>
  </r>
  <r>
    <s v="NZ26467"/>
    <s v="619982087"/>
    <n v="18"/>
    <d v="2004-05-24T00:00:00"/>
    <s v="Male"/>
    <s v="Quality Engineer"/>
    <s v="Lagos"/>
    <n v="406893.79119999998"/>
    <n v="179033.26809999999"/>
    <s v="David Little"/>
    <x v="3"/>
    <n v="1792784148"/>
    <s v="No Loan"/>
    <d v="2022-02-21T00:00:00"/>
    <s v="Money Deposit"/>
    <s v="Bank"/>
    <n v="-227860.52309999999"/>
    <n v="-227860.52309999999"/>
  </r>
  <r>
    <s v="NZ22943"/>
    <s v="005643565"/>
    <n v="74"/>
    <d v="1948-05-24T00:00:00"/>
    <s v="Male"/>
    <s v="Structural Analysis Engineer"/>
    <s v="Lagos"/>
    <n v="364665.32699999999"/>
    <n v="149780.4284"/>
    <s v="Julia Nichols"/>
    <x v="3"/>
    <n v="52279488"/>
    <s v="No Loan"/>
    <d v="2022-04-22T00:00:00"/>
    <s v="Money Deposit"/>
    <s v="Bank"/>
    <n v="-214884.89859999999"/>
    <n v="-214884.89859999999"/>
  </r>
  <r>
    <s v="NZ76672"/>
    <s v="256372944"/>
    <n v="50"/>
    <d v="1972-05-24T00:00:00"/>
    <s v="Male"/>
    <s v="Computer Systems Analyst IV"/>
    <s v="Lagos"/>
    <n v="95426.122099999993"/>
    <n v="39101.435400000002"/>
    <s v="Margaret Bowman"/>
    <x v="0"/>
    <n v="412588776"/>
    <s v="No Loan"/>
    <d v="2022-04-04T00:00:00"/>
    <s v="Online Payment"/>
    <s v="Card"/>
    <n v="-56324.686699999991"/>
    <n v="-56324.686699999991"/>
  </r>
  <r>
    <s v="NZ32278"/>
    <s v="807984614"/>
    <n v="25"/>
    <d v="1997-05-24T00:00:00"/>
    <s v="Male"/>
    <s v="Senior Financial Analyst"/>
    <s v="Lagos"/>
    <n v="118972.18090000001"/>
    <n v="55228.138700000003"/>
    <s v="Terry Stewart"/>
    <x v="3"/>
    <n v="1303557948"/>
    <s v="No Loan"/>
    <d v="2022-02-13T00:00:00"/>
    <s v="Money Transfer"/>
    <s v="Mobile"/>
    <n v="-63744.042200000004"/>
    <n v="-63744.042200000004"/>
  </r>
  <r>
    <s v="NZ60926"/>
    <s v="437806030"/>
    <n v="74"/>
    <d v="1948-05-24T00:00:00"/>
    <s v="Male"/>
    <s v="Safety Technician IV"/>
    <s v="Lagos"/>
    <n v="1040579.9975000001"/>
    <n v="110516.77220000001"/>
    <s v="Michael Bailey"/>
    <x v="1"/>
    <n v="1503044928"/>
    <s v="No Loan"/>
    <d v="2021-06-12T00:00:00"/>
    <s v="Online Payment"/>
    <s v="Internet Banking"/>
    <n v="-930063.22530000005"/>
    <n v="-930063.22530000005"/>
  </r>
  <r>
    <s v="NZ71352"/>
    <s v="557237783"/>
    <n v="78"/>
    <d v="1944-05-24T00:00:00"/>
    <s v="Male"/>
    <s v="VP Accounting"/>
    <s v="Lagos"/>
    <n v="388803.81020000001"/>
    <n v="152281.49230000001"/>
    <s v="Christina Larson"/>
    <x v="5"/>
    <n v="700303616"/>
    <n v="16713932672"/>
    <d v="2022-03-19T00:00:00"/>
    <s v="Loan Payment"/>
    <s v="AFT"/>
    <n v="-236522.31789999999"/>
    <n v="-236522.31789999999"/>
  </r>
  <r>
    <s v="NZ62222"/>
    <s v="136232022"/>
    <n v="75"/>
    <d v="1947-05-25T00:00:00"/>
    <s v="Male"/>
    <s v="Mechanical Systems Engineer"/>
    <s v="Lagos"/>
    <n v="245564.56890000001"/>
    <n v="167388.96179999999"/>
    <s v="Kelly Burton"/>
    <x v="5"/>
    <n v="1090369256"/>
    <s v="No Loan"/>
    <d v="2021-03-04T00:00:00"/>
    <s v="Money Deposit"/>
    <s v="Bank"/>
    <n v="-78175.607100000023"/>
    <n v="-78175.607100000023"/>
  </r>
  <r>
    <s v="NZ27181"/>
    <s v="351782665"/>
    <n v="62"/>
    <d v="1960-05-24T00:00:00"/>
    <s v="Male"/>
    <s v="Quality Control Specialist"/>
    <s v="Lagos"/>
    <n v="550592.00540000002"/>
    <n v="78083.9571"/>
    <s v="Stephen Rose"/>
    <x v="5"/>
    <n v="1067363874"/>
    <s v="No Loan"/>
    <d v="2021-08-25T00:00:00"/>
    <s v="Money Deposit"/>
    <s v="Bank"/>
    <n v="-472508.04830000002"/>
    <n v="-472508.04830000002"/>
  </r>
  <r>
    <s v="NZ78463"/>
    <s v="683923673"/>
    <n v="54"/>
    <d v="1968-05-24T00:00:00"/>
    <s v="Male"/>
    <s v="Environmental Specialist"/>
    <s v="Lagos"/>
    <n v="1908522.1936000001"/>
    <n v="672852.78989999997"/>
    <s v="Wayne Fields"/>
    <x v="1"/>
    <n v="3472552512"/>
    <s v="No Loan"/>
    <d v="2021-09-11T00:00:00"/>
    <s v="Money Deposit"/>
    <s v="Bank"/>
    <n v="-1235669.4037000001"/>
    <n v="-1235669.4037000001"/>
  </r>
  <r>
    <s v="NZ67674"/>
    <s v="420912357"/>
    <n v="44"/>
    <d v="1978-05-25T00:00:00"/>
    <s v="Male"/>
    <s v="Automation Specialist III"/>
    <s v="Lagos"/>
    <n v="59947.954700000002"/>
    <n v="6356.1837999999998"/>
    <s v="Gerald Griffin"/>
    <x v="0"/>
    <n v="72706788"/>
    <s v="No Loan"/>
    <d v="2021-04-01T00:00:00"/>
    <s v="Cash Withdrawal"/>
    <s v="POS"/>
    <n v="-53591.770900000003"/>
    <n v="-53591.770900000003"/>
  </r>
  <r>
    <s v="NZ61947"/>
    <s v="492942781"/>
    <n v="71"/>
    <d v="1951-05-25T00:00:00"/>
    <s v="Male"/>
    <s v="Database Administrator II"/>
    <s v="Lagos"/>
    <n v="1146047.7124000001"/>
    <n v="332718.8199"/>
    <s v="Earl Little"/>
    <x v="3"/>
    <n v="13626928"/>
    <s v="No Loan"/>
    <d v="2021-04-21T00:00:00"/>
    <s v="Money Deposit"/>
    <s v="Bank"/>
    <n v="-813328.89250000007"/>
    <n v="-813328.89250000007"/>
  </r>
  <r>
    <s v="NZ21788"/>
    <s v="704858168"/>
    <n v="60"/>
    <d v="1962-05-25T00:00:00"/>
    <s v="Male"/>
    <s v="Professor"/>
    <s v="Lagos"/>
    <n v="496487.76189999998"/>
    <n v="339783.81209999998"/>
    <s v="David Graham"/>
    <x v="2"/>
    <n v="896202216"/>
    <n v="1525409886"/>
    <d v="2021-06-16T00:00:00"/>
    <s v="Loan Payment"/>
    <s v="AFT"/>
    <n v="-156703.9498"/>
    <n v="-156703.9498"/>
  </r>
  <r>
    <s v="NZ72913"/>
    <s v="508621987"/>
    <n v="32"/>
    <d v="1990-05-25T00:00:00"/>
    <s v="Male"/>
    <s v="Chemical Engineer"/>
    <s v="Lagos"/>
    <n v="1218779.8700000001"/>
    <n v="629134.16890000005"/>
    <s v="Jennifer Oliver"/>
    <x v="2"/>
    <n v="1012850208"/>
    <s v="No Loan"/>
    <d v="2021-03-22T00:00:00"/>
    <s v="Money Deposit"/>
    <s v="ATM"/>
    <n v="-589645.70110000006"/>
    <n v="-589645.70110000006"/>
  </r>
  <r>
    <s v="NZ56699"/>
    <s v="800899560"/>
    <n v="74"/>
    <d v="1948-05-24T00:00:00"/>
    <s v="Male"/>
    <s v="Developer I"/>
    <s v="Lagos"/>
    <n v="502813.33620000002"/>
    <n v="120675.2007"/>
    <s v="Carol Duncan"/>
    <x v="0"/>
    <n v="1248304512"/>
    <s v="No Loan"/>
    <d v="2021-05-06T00:00:00"/>
    <s v="Cash Withdrawal"/>
    <s v="POS"/>
    <n v="-382138.13550000003"/>
    <n v="-382138.13550000003"/>
  </r>
  <r>
    <s v="NZ29921"/>
    <s v="649755058"/>
    <n v="69"/>
    <d v="1953-05-24T00:00:00"/>
    <s v="Male"/>
    <s v="Geologist IV"/>
    <s v="Lagos"/>
    <n v="173003.69510000001"/>
    <n v="84444.506299999994"/>
    <s v="Victor Gardner"/>
    <x v="0"/>
    <n v="378710171"/>
    <n v="933761346"/>
    <d v="2021-04-05T00:00:00"/>
    <s v="Loan Payment"/>
    <s v="AFT"/>
    <n v="-88559.188800000018"/>
    <n v="-88559.188800000018"/>
  </r>
  <r>
    <s v="NZ68800"/>
    <s v="812543923"/>
    <n v="27"/>
    <d v="1995-05-25T00:00:00"/>
    <s v="Male"/>
    <s v="Structural Analysis Engineer"/>
    <s v="Lagos"/>
    <n v="332126.04519999999"/>
    <n v="65109.858399999997"/>
    <s v="Johnny Murphy"/>
    <x v="0"/>
    <n v="3710471131"/>
    <s v="No Loan"/>
    <d v="2022-02-14T00:00:00"/>
    <s v="Money Deposit"/>
    <s v="Bank"/>
    <n v="-267016.18680000002"/>
    <n v="-267016.18680000002"/>
  </r>
  <r>
    <s v="NZ45348"/>
    <s v="676088200"/>
    <n v="65"/>
    <d v="1957-05-24T00:00:00"/>
    <s v="Male"/>
    <s v="Senior Developer"/>
    <s v="Lagos"/>
    <n v="166042.8939"/>
    <n v="77868.391600000003"/>
    <s v="Richard Olson"/>
    <x v="2"/>
    <n v="867507975"/>
    <s v="No Loan"/>
    <d v="2021-03-19T00:00:00"/>
    <s v="Cash Withdrawal"/>
    <s v="Bank"/>
    <n v="-88174.502299999993"/>
    <n v="-88174.502299999993"/>
  </r>
  <r>
    <s v="NZ75976"/>
    <s v="451599744"/>
    <n v="65"/>
    <d v="1957-05-24T00:00:00"/>
    <s v="Male"/>
    <s v="GIS Technical Architect"/>
    <s v="Lagos"/>
    <n v="1525936.4456"/>
    <n v="194125.6539"/>
    <s v="Carol Freeman"/>
    <x v="5"/>
    <n v="1295869056"/>
    <s v="No Loan"/>
    <d v="2022-04-10T00:00:00"/>
    <s v="Money Transfer"/>
    <s v="Mobile"/>
    <n v="-1331810.7916999999"/>
    <n v="-1331810.7916999999"/>
  </r>
  <r>
    <s v="NZ21564"/>
    <s v="093369459"/>
    <n v="53"/>
    <d v="1969-05-24T00:00:00"/>
    <s v="Male"/>
    <s v="Social Worker"/>
    <s v="Lagos"/>
    <n v="909407.95019999996"/>
    <n v="330336.29330000002"/>
    <s v="Juan Lopez"/>
    <x v="2"/>
    <n v="1557120775"/>
    <s v="No Loan"/>
    <d v="2021-11-20T00:00:00"/>
    <s v="Money Deposit"/>
    <s v="Bank"/>
    <n v="-579071.65689999994"/>
    <n v="-579071.65689999994"/>
  </r>
  <r>
    <s v="NZ32204"/>
    <s v="875339308"/>
    <n v="46"/>
    <d v="1976-05-24T00:00:00"/>
    <s v="Male"/>
    <s v="Pharmacist"/>
    <s v="Lagos"/>
    <n v="78916.104099999997"/>
    <n v="52761.0524"/>
    <s v="Cynthia Snyder"/>
    <x v="0"/>
    <n v="3409821988"/>
    <s v="No Loan"/>
    <d v="2021-06-10T00:00:00"/>
    <s v="Money Deposit"/>
    <s v="Bank"/>
    <n v="-26155.051699999996"/>
    <n v="-26155.051699999996"/>
  </r>
  <r>
    <s v="NZ41735"/>
    <s v="309409121"/>
    <n v="26"/>
    <d v="1996-05-24T00:00:00"/>
    <s v="Male"/>
    <s v="Marketing Manager"/>
    <s v="Lagos"/>
    <n v="115585.7895"/>
    <n v="72984.17"/>
    <s v="Eugene Collins"/>
    <x v="2"/>
    <n v="3249376074"/>
    <s v="No Loan"/>
    <d v="2021-03-30T00:00:00"/>
    <s v="Money Deposit"/>
    <s v="Bank"/>
    <n v="-42601.619500000001"/>
    <n v="-42601.619500000001"/>
  </r>
  <r>
    <s v="NZ35221"/>
    <s v="066046046"/>
    <n v="74"/>
    <d v="1948-05-24T00:00:00"/>
    <s v="Male"/>
    <s v="Associate Professor"/>
    <s v="Lagos"/>
    <n v="73076.617899999997"/>
    <n v="52337.658799999997"/>
    <s v="Keith Weaver"/>
    <x v="3"/>
    <n v="338807392"/>
    <s v="No Loan"/>
    <d v="2021-12-04T00:00:00"/>
    <s v="Money Deposit"/>
    <s v="Bank"/>
    <n v="-20738.9591"/>
    <n v="-20738.9591"/>
  </r>
  <r>
    <s v="NZ24344"/>
    <s v="897305315"/>
    <n v="36"/>
    <d v="1986-05-25T00:00:00"/>
    <s v="Male"/>
    <s v="Database Administrator I"/>
    <s v="Lagos"/>
    <n v="151985.07930000001"/>
    <n v="54675.658000000003"/>
    <s v="Teresa Lawson"/>
    <x v="3"/>
    <n v="20703815"/>
    <s v="No Loan"/>
    <d v="2021-03-18T00:00:00"/>
    <s v="Money Transfer"/>
    <s v="Mobile"/>
    <n v="-97309.421300000016"/>
    <n v="-97309.421300000016"/>
  </r>
  <r>
    <s v="NZ86957"/>
    <s v="868759038"/>
    <n v="48"/>
    <d v="1974-05-25T00:00:00"/>
    <s v="Male"/>
    <s v="Marketing Assistant"/>
    <s v="Lagos"/>
    <n v="97403.124800000005"/>
    <n v="18434.823"/>
    <s v="David Larson"/>
    <x v="2"/>
    <n v="4479675"/>
    <s v="No Loan"/>
    <d v="2021-09-20T00:00:00"/>
    <s v="Money Transfer"/>
    <s v="Mobile"/>
    <n v="-78968.301800000001"/>
    <n v="-78968.301800000001"/>
  </r>
  <r>
    <s v="NZ88778"/>
    <s v="266586720"/>
    <n v="46"/>
    <d v="1976-05-24T00:00:00"/>
    <s v="Male"/>
    <s v="Office Assistant III"/>
    <s v="Lagos"/>
    <n v="776427.97889999999"/>
    <n v="323312.57380000001"/>
    <s v="Judy Williamson"/>
    <x v="3"/>
    <n v="3094688025"/>
    <s v="No Loan"/>
    <d v="2021-12-25T00:00:00"/>
    <s v="Online Payment"/>
    <s v="Internet Banking"/>
    <n v="-453115.40509999997"/>
    <n v="-453115.40509999997"/>
  </r>
  <r>
    <s v="NZ58136"/>
    <s v="872703743"/>
    <n v="28"/>
    <d v="1994-05-25T00:00:00"/>
    <s v="Male"/>
    <s v="Software Engineer II"/>
    <s v="Lagos"/>
    <n v="2087859.9498999999"/>
    <n v="711770.4375"/>
    <s v="Christopher Harper"/>
    <x v="3"/>
    <n v="719589"/>
    <n v="124510614"/>
    <d v="2021-10-16T00:00:00"/>
    <s v="Loan Payment"/>
    <s v="AFT"/>
    <n v="-1376089.5123999999"/>
    <n v="-1376089.5123999999"/>
  </r>
  <r>
    <s v="NZ23172"/>
    <s v="363199695"/>
    <n v="59"/>
    <d v="1963-05-25T00:00:00"/>
    <s v="Male"/>
    <s v="Project Manager"/>
    <s v="Lagos"/>
    <n v="150126.27050000001"/>
    <n v="54707.779199999997"/>
    <s v="Joshua Warren"/>
    <x v="4"/>
    <n v="27923844"/>
    <s v="No Loan"/>
    <d v="2021-06-24T00:00:00"/>
    <s v="Money Deposit"/>
    <s v="Bank"/>
    <n v="-95418.491300000023"/>
    <n v="-95418.491300000023"/>
  </r>
  <r>
    <s v="NZ23640"/>
    <s v="983753016"/>
    <n v="25"/>
    <d v="1997-05-24T00:00:00"/>
    <s v="Male"/>
    <s v="Graphic Designer"/>
    <s v="Lagos"/>
    <n v="116891.7595"/>
    <n v="93055.008499999996"/>
    <s v="Willie Wheeler"/>
    <x v="1"/>
    <n v="39077376"/>
    <s v="No Loan"/>
    <d v="2022-01-21T00:00:00"/>
    <s v="Money Transfer"/>
    <s v="Internet Banking"/>
    <n v="-23836.751000000004"/>
    <n v="-23836.751000000004"/>
  </r>
  <r>
    <s v="NZ27704"/>
    <s v="734281991"/>
    <n v="51"/>
    <d v="1971-05-25T00:00:00"/>
    <s v="Male"/>
    <s v="Systems Administrator IV"/>
    <s v="Lagos"/>
    <n v="490144.28029999998"/>
    <n v="112847.1715"/>
    <s v="James Payne"/>
    <x v="2"/>
    <n v="141549"/>
    <s v="No Loan"/>
    <d v="2021-02-16T00:00:00"/>
    <s v="Checks"/>
    <s v="Informal Services"/>
    <n v="-377297.10879999999"/>
    <n v="-377297.10879999999"/>
  </r>
  <r>
    <s v="NZ59532"/>
    <s v="447009072"/>
    <n v="72"/>
    <d v="1950-05-25T00:00:00"/>
    <s v="Male"/>
    <s v="Recruiter"/>
    <s v="Lagos"/>
    <n v="1476110.4968000001"/>
    <n v="380338.08120000002"/>
    <s v="Ryan Mason"/>
    <x v="5"/>
    <n v="685113192"/>
    <s v="No Loan"/>
    <d v="2021-12-06T00:00:00"/>
    <s v="Money Deposit"/>
    <s v="Bank"/>
    <n v="-1095772.4155999999"/>
    <n v="-1095772.4155999999"/>
  </r>
  <r>
    <s v="NZ91185"/>
    <s v="988169754"/>
    <n v="63"/>
    <d v="1959-05-25T00:00:00"/>
    <s v="Male"/>
    <s v="Geologist I"/>
    <s v="Lagos"/>
    <n v="143851.72719999999"/>
    <n v="103573.2436"/>
    <s v="Linda Ramos"/>
    <x v="1"/>
    <n v="3903470508"/>
    <s v="No Loan"/>
    <d v="2021-06-23T00:00:00"/>
    <s v="Money Transfer"/>
    <s v="ATM"/>
    <n v="-40278.483599999992"/>
    <n v="-40278.483599999992"/>
  </r>
  <r>
    <s v="NZ70868"/>
    <s v="120568684"/>
    <n v="37"/>
    <d v="1985-05-24T00:00:00"/>
    <s v="Male"/>
    <s v="Marketing Assistant"/>
    <s v="Lagos"/>
    <n v="65263.547599999998"/>
    <n v="46324.804900000003"/>
    <s v="Michelle Little"/>
    <x v="3"/>
    <n v="3880725"/>
    <s v="No Loan"/>
    <d v="2021-04-26T00:00:00"/>
    <s v="Cash Withdrawal"/>
    <s v="ATM"/>
    <n v="-18938.742699999995"/>
    <n v="-18938.742699999995"/>
  </r>
  <r>
    <s v="NZ63354"/>
    <s v="608845511"/>
    <n v="65"/>
    <d v="1957-05-24T00:00:00"/>
    <s v="Male"/>
    <s v="Safety Technician III"/>
    <s v="Lagos"/>
    <n v="674919.71360000002"/>
    <n v="96594.0141"/>
    <s v="Julia Gilbert"/>
    <x v="0"/>
    <n v="1597427793"/>
    <s v="No Loan"/>
    <d v="2022-04-05T00:00:00"/>
    <s v="Online Payment"/>
    <s v="Internet Banking"/>
    <n v="-578325.69949999999"/>
    <n v="-578325.69949999999"/>
  </r>
  <r>
    <s v="NZ69875"/>
    <s v="665456622"/>
    <n v="62"/>
    <d v="1960-05-24T00:00:00"/>
    <s v="Male"/>
    <s v="Nuclear Power Engineer"/>
    <s v="Lagos"/>
    <n v="396539.88709999999"/>
    <n v="144853.6882"/>
    <s v="Anne Phillips"/>
    <x v="4"/>
    <n v="451992592"/>
    <s v="No Loan"/>
    <d v="2021-05-26T00:00:00"/>
    <s v="Money Deposit"/>
    <s v="Bank"/>
    <n v="-251686.19889999999"/>
    <n v="-251686.19889999999"/>
  </r>
  <r>
    <s v="NZ29679"/>
    <s v="061241884"/>
    <n v="72"/>
    <d v="1950-05-25T00:00:00"/>
    <s v="Male"/>
    <s v="Systems Administrator IV"/>
    <s v="Lagos"/>
    <n v="1181619.7888"/>
    <n v="182613.96739999999"/>
    <s v="Jonathan Gomez"/>
    <x v="0"/>
    <n v="2740966319"/>
    <s v="No Loan"/>
    <d v="2021-02-03T00:00:00"/>
    <s v="Cash Withdrawal"/>
    <s v="ATM"/>
    <n v="-999005.82140000002"/>
    <n v="-999005.82140000002"/>
  </r>
  <r>
    <s v="NZ39781"/>
    <s v="597098963"/>
    <n v="39"/>
    <d v="1983-05-25T00:00:00"/>
    <s v="Male"/>
    <s v="Statistician II"/>
    <s v="Lagos"/>
    <n v="33214.212500000001"/>
    <n v="8293.4881999999998"/>
    <s v="Jack Richardson"/>
    <x v="3"/>
    <n v="535165593"/>
    <s v="No Loan"/>
    <d v="2021-05-04T00:00:00"/>
    <s v="Money Deposit"/>
    <s v="Bank"/>
    <n v="-24920.724300000002"/>
    <n v="-24920.724300000002"/>
  </r>
  <r>
    <s v="NZ96722"/>
    <s v="674382707"/>
    <n v="31"/>
    <d v="1991-05-25T00:00:00"/>
    <s v="Male"/>
    <s v="Internal Auditor"/>
    <s v="Lagos"/>
    <n v="81827.199999999997"/>
    <n v="28247.197800000002"/>
    <s v="Joseph Fuller"/>
    <x v="5"/>
    <n v="1728383013"/>
    <s v="No Loan"/>
    <d v="2021-07-12T00:00:00"/>
    <s v="Cash Withdrawal"/>
    <s v="Bank"/>
    <n v="-53580.002199999995"/>
    <n v="-53580.002199999995"/>
  </r>
  <r>
    <s v="NZ53034"/>
    <s v="360971387"/>
    <n v="26"/>
    <d v="1996-05-24T00:00:00"/>
    <s v="Male"/>
    <s v="Accountant IV"/>
    <s v="Lagos"/>
    <n v="145605.37950000001"/>
    <n v="100277.79180000001"/>
    <s v="Amanda Miller"/>
    <x v="3"/>
    <n v="863091684"/>
    <s v="No Loan"/>
    <d v="2021-06-11T00:00:00"/>
    <s v="Money Transfer"/>
    <s v="Mobile"/>
    <n v="-45327.587700000004"/>
    <n v="-45327.587700000004"/>
  </r>
  <r>
    <s v="NZ84388"/>
    <s v="327147302"/>
    <n v="27"/>
    <d v="1995-05-25T00:00:00"/>
    <s v="Male"/>
    <s v="Human Resources Assistant III"/>
    <s v="Lagos"/>
    <n v="364617.9423"/>
    <n v="81565.507199999993"/>
    <s v="Ryan Perkins"/>
    <x v="1"/>
    <n v="2799873657"/>
    <s v="No Loan"/>
    <d v="2021-08-14T00:00:00"/>
    <s v="Money Transfer"/>
    <s v="Mobile"/>
    <n v="-283052.4351"/>
    <n v="-283052.4351"/>
  </r>
  <r>
    <s v="NZ43327"/>
    <s v="570807611"/>
    <n v="36"/>
    <d v="1986-05-25T00:00:00"/>
    <s v="Male"/>
    <s v="Health Coach II"/>
    <s v="Lagos"/>
    <m/>
    <m/>
    <s v="Carol Carpenter"/>
    <x v="0"/>
    <n v="381201106"/>
    <n v="694032384"/>
    <d v="2021-10-23T00:00:00"/>
    <s v="Loan Payment"/>
    <s v="AFT"/>
    <n v="0"/>
    <n v="0"/>
  </r>
  <r>
    <s v="NZ53757"/>
    <s v="418929121"/>
    <n v="70"/>
    <d v="1952-05-24T00:00:00"/>
    <s v="Male"/>
    <s v="Analyst Programmer"/>
    <s v="Lagos"/>
    <n v="85130.64"/>
    <n v="25539.191999999999"/>
    <s v="Shirley Jenkins"/>
    <x v="1"/>
    <n v="1429603869"/>
    <s v="No Loan"/>
    <d v="2021-10-20T00:00:00"/>
    <s v="Money Transfer"/>
    <s v="ATM"/>
    <n v="-59591.448000000004"/>
    <n v="-59591.448000000004"/>
  </r>
  <r>
    <s v="NZ45315"/>
    <s v="034376216"/>
    <n v="69"/>
    <d v="1953-05-24T00:00:00"/>
    <s v="Male"/>
    <s v="Accountant II"/>
    <s v="Lagos"/>
    <n v="659002.46539999999"/>
    <n v="118620.44379999999"/>
    <s v="Gerald Montgomery"/>
    <x v="3"/>
    <n v="754685181"/>
    <s v="No Loan"/>
    <d v="2021-01-10T00:00:00"/>
    <s v="Cash Withdrawal"/>
    <s v="POS"/>
    <n v="-540382.02159999998"/>
    <n v="-540382.02159999998"/>
  </r>
  <r>
    <s v="NZ70754"/>
    <s v="435160243"/>
    <n v="59"/>
    <d v="1963-05-25T00:00:00"/>
    <s v="Male"/>
    <s v="Statistician IV"/>
    <s v="Lagos"/>
    <n v="1089441.9959"/>
    <n v="601104.39950000006"/>
    <s v="Stephen Perry"/>
    <x v="5"/>
    <n v="202863468"/>
    <s v="No Loan"/>
    <d v="2021-06-04T00:00:00"/>
    <s v="Cash Withdrawal"/>
    <s v="ATM"/>
    <n v="-488337.59639999992"/>
    <n v="-488337.59639999992"/>
  </r>
  <r>
    <s v="NZ70559"/>
    <s v="982975265"/>
    <n v="85"/>
    <d v="1937-05-24T00:00:00"/>
    <s v="Male"/>
    <s v="Budget/Accounting Analyst IV"/>
    <s v="Lagos"/>
    <n v="374674.97979999997"/>
    <n v="337207.48190000001"/>
    <s v="Aaron Russell"/>
    <x v="2"/>
    <n v="568613682"/>
    <s v="No Loan"/>
    <d v="2022-04-05T00:00:00"/>
    <s v="Money Transfer"/>
    <s v="Mobile"/>
    <n v="-37467.497899999958"/>
    <n v="-37467.497899999958"/>
  </r>
  <r>
    <s v="NZ86656"/>
    <s v="282834053"/>
    <n v="64"/>
    <d v="1958-05-25T00:00:00"/>
    <s v="Male"/>
    <s v="Media Manager I"/>
    <s v="Lagos"/>
    <n v="502106.33929999999"/>
    <n v="379375.57390000002"/>
    <s v="Judith Matthews"/>
    <x v="2"/>
    <n v="4084760953"/>
    <s v="No Loan"/>
    <d v="2021-06-30T00:00:00"/>
    <s v="Money Deposit"/>
    <s v="Bank"/>
    <n v="-122730.76539999997"/>
    <n v="-122730.76539999997"/>
  </r>
  <r>
    <s v="NZ97660"/>
    <s v="326185806"/>
    <n v="29"/>
    <d v="1993-05-24T00:00:00"/>
    <s v="Male"/>
    <s v="Recruiter"/>
    <s v="Lagos"/>
    <n v="186144.375"/>
    <n v="37333.115899999997"/>
    <s v="Dennis Hanson"/>
    <x v="1"/>
    <n v="833185278"/>
    <s v="No Loan"/>
    <d v="2021-01-04T00:00:00"/>
    <s v="Cash Withdrawal"/>
    <s v="ATM"/>
    <n v="-148811.2591"/>
    <n v="-148811.2591"/>
  </r>
  <r>
    <s v="NZ74203"/>
    <s v="072428400"/>
    <n v="72"/>
    <d v="1950-05-25T00:00:00"/>
    <s v="Male"/>
    <s v="Programmer Analyst II"/>
    <s v="Lagos"/>
    <n v="398822.424"/>
    <n v="93876.662899999996"/>
    <s v="Steven Ryan"/>
    <x v="0"/>
    <n v="1155670464"/>
    <s v="No Loan"/>
    <d v="2021-09-28T00:00:00"/>
    <s v="Checks"/>
    <s v="Informal Services"/>
    <n v="-304945.7611"/>
    <n v="-304945.7611"/>
  </r>
  <r>
    <s v="NZ35485"/>
    <s v="049880986"/>
    <n v="64"/>
    <d v="1958-05-25T00:00:00"/>
    <s v="Male"/>
    <s v="Programmer III"/>
    <s v="Lagos"/>
    <n v="21065.1175"/>
    <n v="12744.3961"/>
    <s v="Shirley Tucker"/>
    <x v="0"/>
    <n v="333918879"/>
    <s v="No Loan"/>
    <d v="2022-03-17T00:00:00"/>
    <s v="Money Deposit"/>
    <s v="Bank"/>
    <n v="-8320.7214000000004"/>
    <n v="-8320.7214000000004"/>
  </r>
  <r>
    <s v="NZ77723"/>
    <s v="650260310"/>
    <n v="83"/>
    <d v="1939-05-25T00:00:00"/>
    <s v="Male"/>
    <s v="Associate Professor"/>
    <s v="Lagos"/>
    <n v="140284.196"/>
    <n v="29912.906999999999"/>
    <s v="Paul Sims"/>
    <x v="3"/>
    <n v="916446744"/>
    <s v="No Loan"/>
    <d v="2021-01-25T00:00:00"/>
    <s v="Money Transfer"/>
    <s v="Mobile"/>
    <n v="-110371.28899999999"/>
    <n v="-110371.28899999999"/>
  </r>
  <r>
    <s v="NZ62715"/>
    <s v="880275552"/>
    <n v="57"/>
    <d v="1965-05-24T00:00:00"/>
    <s v="Male"/>
    <s v="Account Coordinator"/>
    <s v="Lagos"/>
    <n v="253711.48060000001"/>
    <n v="107171.2289"/>
    <s v="Norma Sanchez"/>
    <x v="0"/>
    <n v="1571851008"/>
    <s v="No Loan"/>
    <d v="2021-10-04T00:00:00"/>
    <s v="Cash Withdrawal"/>
    <s v="ATM"/>
    <n v="-146540.25170000002"/>
    <n v="-146540.25170000002"/>
  </r>
  <r>
    <s v="NZ54719"/>
    <s v="599636543"/>
    <n v="85"/>
    <d v="1937-05-24T00:00:00"/>
    <s v="Male"/>
    <s v="Software Engineer I"/>
    <s v="Lagos"/>
    <n v="1239213.4287"/>
    <n v="318922.09749999997"/>
    <s v="Samuel Bradley"/>
    <x v="5"/>
    <n v="1755201305"/>
    <s v="No Loan"/>
    <d v="2021-11-20T00:00:00"/>
    <s v="Money Transfer"/>
    <s v="Mobile"/>
    <n v="-920291.33120000013"/>
    <n v="-920291.33120000013"/>
  </r>
  <r>
    <s v="NZ25670"/>
    <s v="156279764"/>
    <n v="60"/>
    <d v="1962-05-25T00:00:00"/>
    <s v="Male"/>
    <s v="Staff Accountant IV"/>
    <s v="Lagos"/>
    <n v="862058.45440000005"/>
    <n v="434013.2757"/>
    <s v="Steve Peters"/>
    <x v="2"/>
    <n v="5970825"/>
    <n v="404115075"/>
    <d v="2021-10-07T00:00:00"/>
    <s v="Loan Payment"/>
    <s v="Mobile"/>
    <n v="-428045.17870000005"/>
    <n v="-428045.17870000005"/>
  </r>
  <r>
    <s v="NZ46699"/>
    <s v="975805483"/>
    <n v="40"/>
    <d v="1982-05-25T00:00:00"/>
    <s v="Male"/>
    <s v="Programmer Analyst I"/>
    <s v="Lagos"/>
    <n v="219769.85569999999"/>
    <n v="60560.524299999997"/>
    <s v="Eric Hanson"/>
    <x v="2"/>
    <n v="2901955072"/>
    <s v="No Loan"/>
    <d v="2021-03-05T00:00:00"/>
    <s v="Online Payment"/>
    <s v="Mobile"/>
    <n v="-159209.3314"/>
    <n v="-159209.3314"/>
  </r>
  <r>
    <s v="NZ71996"/>
    <s v="536372800"/>
    <n v="56"/>
    <d v="1966-05-25T00:00:00"/>
    <s v="Male"/>
    <s v="Statistician III"/>
    <s v="Lagos"/>
    <n v="1418542.6740999999"/>
    <n v="163266.2323"/>
    <s v="Jacqueline Hill"/>
    <x v="0"/>
    <n v="2587538044"/>
    <s v="No Loan"/>
    <d v="2022-04-05T00:00:00"/>
    <s v="Money Transfer"/>
    <s v="Internet Banking"/>
    <n v="-1255276.4417999999"/>
    <n v="-1255276.4417999999"/>
  </r>
  <r>
    <s v="NZ71818"/>
    <s v="205617031"/>
    <n v="42"/>
    <d v="1980-05-24T00:00:00"/>
    <s v="Male"/>
    <s v="Software Consultant"/>
    <s v="Lagos"/>
    <n v="264557.54320000001"/>
    <n v="181323.67"/>
    <s v="James Parker"/>
    <x v="5"/>
    <n v="900518528"/>
    <s v="No Loan"/>
    <d v="2021-11-21T00:00:00"/>
    <s v="Money Transfer"/>
    <s v="Mobile"/>
    <n v="-83233.873200000002"/>
    <n v="-83233.873200000002"/>
  </r>
  <r>
    <s v="NZ53714"/>
    <s v="754637770"/>
    <n v="55"/>
    <d v="1967-05-25T00:00:00"/>
    <s v="Male"/>
    <s v="Administrative Officer"/>
    <s v="Lagos"/>
    <n v="37979.773399999998"/>
    <n v="52204.924899999998"/>
    <s v="Amy Martinez"/>
    <x v="0"/>
    <n v="84024486"/>
    <s v="No Loan"/>
    <d v="2021-10-21T00:00:00"/>
    <s v="Checks"/>
    <s v="Informal Services"/>
    <n v="14225.1515"/>
    <n v="14225.1515"/>
  </r>
  <r>
    <s v="NZ23438"/>
    <s v="663494133"/>
    <n v="32"/>
    <d v="1990-05-25T00:00:00"/>
    <s v="Male"/>
    <s v="Administrative Assistant III"/>
    <s v="Lagos"/>
    <n v="117381.1263"/>
    <n v="116287.71309999999"/>
    <s v="Dorothy Ross"/>
    <x v="0"/>
    <n v="2665308126"/>
    <s v="No Loan"/>
    <d v="2021-09-18T00:00:00"/>
    <s v="Cash Withdrawal"/>
    <s v="POS"/>
    <n v="-1093.41320000001"/>
    <n v="-1093.41320000001"/>
  </r>
  <r>
    <s v="NZ29284"/>
    <s v="074610243"/>
    <n v="28"/>
    <d v="1994-05-25T00:00:00"/>
    <s v="Male"/>
    <s v="Quality Engineer"/>
    <s v="Lagos"/>
    <n v="98253.570699999997"/>
    <n v="20878.8838"/>
    <s v="Cynthia Rogers"/>
    <x v="0"/>
    <n v="3492373144"/>
    <s v="No Loan"/>
    <d v="2021-04-08T00:00:00"/>
    <s v="Money Deposit"/>
    <s v="Bank"/>
    <n v="-77374.686900000001"/>
    <n v="-77374.686900000001"/>
  </r>
  <r>
    <s v="NZ35349"/>
    <s v="951114423"/>
    <n v="81"/>
    <d v="1941-05-24T00:00:00"/>
    <s v="Male"/>
    <s v="Software Test Engineer IV"/>
    <s v="Lagos"/>
    <n v="528227.02229999995"/>
    <n v="268055.50390000001"/>
    <s v="Carl Knight"/>
    <x v="3"/>
    <n v="1169952999"/>
    <s v="No Loan"/>
    <d v="2021-12-04T00:00:00"/>
    <s v="Checks"/>
    <s v="Informal Services"/>
    <n v="-260171.51839999994"/>
    <n v="-260171.51839999994"/>
  </r>
  <r>
    <s v="NZ19673"/>
    <s v="171025223"/>
    <n v="61"/>
    <d v="1961-05-24T00:00:00"/>
    <s v="Male"/>
    <s v="Database Administrator III"/>
    <s v="Lagos"/>
    <n v="918754.75529999996"/>
    <n v="198778.04149999999"/>
    <s v="Bobby Fowler"/>
    <x v="0"/>
    <n v="1912658849"/>
    <s v="No Loan"/>
    <d v="2021-11-06T00:00:00"/>
    <s v="Money Deposit"/>
    <s v="Bank"/>
    <n v="-719976.71380000003"/>
    <n v="-719976.71380000003"/>
  </r>
  <r>
    <s v="NZ91152"/>
    <s v="275932122"/>
    <n v="19"/>
    <d v="2003-05-25T00:00:00"/>
    <s v="Male"/>
    <s v="Staff Accountant IV"/>
    <s v="Lagos"/>
    <n v="71388.977400000003"/>
    <n v="32658.5785"/>
    <s v="David Austin"/>
    <x v="5"/>
    <n v="79374204"/>
    <s v="No Loan"/>
    <d v="2021-09-12T00:00:00"/>
    <s v="Checks"/>
    <s v="Informal Services"/>
    <n v="-38730.3989"/>
    <n v="-38730.3989"/>
  </r>
  <r>
    <s v="NZ57702"/>
    <s v="253960066"/>
    <n v="22"/>
    <d v="2000-05-24T00:00:00"/>
    <s v="Male"/>
    <s v="Account Representative I"/>
    <s v="Lagos"/>
    <n v="861107.96900000004"/>
    <n v="341572.82770000002"/>
    <s v="Bobby Gomez"/>
    <x v="3"/>
    <n v="149346654"/>
    <s v="No Loan"/>
    <d v="2021-05-06T00:00:00"/>
    <s v="Money Deposit"/>
    <s v="Bank"/>
    <n v="-519535.14130000002"/>
    <n v="-519535.14130000002"/>
  </r>
  <r>
    <s v="NZ55475"/>
    <s v="545998935"/>
    <n v="48"/>
    <d v="1974-05-25T00:00:00"/>
    <s v="Male"/>
    <s v="Software Engineer III"/>
    <s v="Lagos"/>
    <n v="1122750.5734000001"/>
    <n v="504017.37699999998"/>
    <s v="Amanda Mitchell"/>
    <x v="0"/>
    <n v="827038107"/>
    <s v="No Loan"/>
    <d v="2021-12-06T00:00:00"/>
    <s v="Money Deposit"/>
    <s v="Bank"/>
    <n v="-618733.19640000013"/>
    <n v="-618733.19640000013"/>
  </r>
  <r>
    <s v="NZ67149"/>
    <s v="033056746"/>
    <n v="43"/>
    <d v="1979-05-25T00:00:00"/>
    <s v="Male"/>
    <s v="Database Administrator I"/>
    <s v="Lagos"/>
    <n v="508775.28240000003"/>
    <n v="100367.4875"/>
    <s v="Bruce Greene"/>
    <x v="5"/>
    <n v="611444757"/>
    <s v="No Loan"/>
    <d v="2021-10-31T00:00:00"/>
    <s v="Money Deposit"/>
    <s v="Bank"/>
    <n v="-408407.79490000004"/>
    <n v="-408407.79490000004"/>
  </r>
  <r>
    <s v="NZ17557"/>
    <s v="915295189"/>
    <n v="57"/>
    <d v="1965-05-24T00:00:00"/>
    <s v="Male"/>
    <s v="Developer II"/>
    <s v="Lagos"/>
    <n v="54596.7572"/>
    <n v="11453.3197"/>
    <s v="Stephanie Bryant"/>
    <x v="0"/>
    <n v="8253007"/>
    <s v="No Loan"/>
    <d v="2022-04-14T00:00:00"/>
    <s v="Cash Withdrawal"/>
    <s v="ATM"/>
    <n v="-43143.4375"/>
    <n v="-43143.4375"/>
  </r>
  <r>
    <s v="NZ48530"/>
    <s v="620261247"/>
    <n v="80"/>
    <d v="1942-05-25T00:00:00"/>
    <s v="Male"/>
    <s v="Accountant I"/>
    <s v="Lagos"/>
    <n v="105428.925"/>
    <n v="64494.387699999999"/>
    <s v="Fred Woods"/>
    <x v="0"/>
    <n v="537970752"/>
    <s v="No Loan"/>
    <d v="2021-10-25T00:00:00"/>
    <s v="Online Payment"/>
    <s v="Mobile"/>
    <n v="-40934.537300000004"/>
    <n v="-40934.537300000004"/>
  </r>
  <r>
    <s v="NZ91720"/>
    <s v="807694195"/>
    <n v="47"/>
    <d v="1975-05-25T00:00:00"/>
    <s v="Male"/>
    <s v="Marketing Assistant"/>
    <s v="Lagos"/>
    <n v="525947.01229999994"/>
    <n v="165164.3279"/>
    <s v="Mildred Willis"/>
    <x v="1"/>
    <n v="5132928768"/>
    <s v="No Loan"/>
    <d v="2021-09-02T00:00:00"/>
    <s v="Checks"/>
    <s v="Informal Services"/>
    <n v="-360782.68439999991"/>
    <n v="-360782.68439999991"/>
  </r>
  <r>
    <s v="NZ33086"/>
    <s v="214670045"/>
    <n v="24"/>
    <d v="1998-05-25T00:00:00"/>
    <s v="Male"/>
    <s v="Recruiting Manager"/>
    <s v="Lagos"/>
    <n v="506526.40840000001"/>
    <n v="243793.36259999999"/>
    <s v="David Gomez"/>
    <x v="0"/>
    <n v="3082615296"/>
    <s v="No Loan"/>
    <d v="2021-11-23T00:00:00"/>
    <s v="Online Payment"/>
    <s v="Mobile"/>
    <n v="-262733.04580000002"/>
    <n v="-262733.04580000002"/>
  </r>
  <r>
    <s v="NZ32785"/>
    <s v="066474835"/>
    <n v="35"/>
    <d v="1987-05-25T00:00:00"/>
    <s v="Male"/>
    <s v="Health Coach II"/>
    <s v="Lagos"/>
    <n v="640602.90800000005"/>
    <n v="223767.0356"/>
    <s v="Katherine Young"/>
    <x v="1"/>
    <n v="86761116"/>
    <s v="No Loan"/>
    <d v="2021-07-18T00:00:00"/>
    <s v="Money Transfer"/>
    <s v="ATM"/>
    <n v="-416835.87240000005"/>
    <n v="-416835.87240000005"/>
  </r>
  <r>
    <s v="NZ84352"/>
    <s v="696887241"/>
    <n v="42"/>
    <d v="1980-05-24T00:00:00"/>
    <s v="Male"/>
    <s v="GIS Technical Architect"/>
    <s v="Lagos"/>
    <n v="1932207.6063000001"/>
    <n v="436704.17660000001"/>
    <s v="Harold Oliver"/>
    <x v="1"/>
    <n v="87282"/>
    <s v="No Loan"/>
    <d v="2021-03-29T00:00:00"/>
    <s v="Cash Withdrawal"/>
    <s v="POS"/>
    <n v="-1495503.4297000002"/>
    <n v="-1495503.4297000002"/>
  </r>
  <r>
    <s v="NZ96719"/>
    <s v="177114036"/>
    <n v="83"/>
    <d v="1939-05-25T00:00:00"/>
    <s v="Male"/>
    <s v="Human Resources Assistant I"/>
    <s v="Lagos"/>
    <n v="1099352.8326000001"/>
    <n v="402363.13669999997"/>
    <s v="Phillip Hansen"/>
    <x v="5"/>
    <n v="21443205"/>
    <s v="No Loan"/>
    <d v="2021-11-14T00:00:00"/>
    <s v="Money Deposit"/>
    <s v="Bank"/>
    <n v="-696989.69590000017"/>
    <n v="-696989.69590000017"/>
  </r>
  <r>
    <s v="NZ41646"/>
    <s v="905339990"/>
    <n v="28"/>
    <d v="1994-05-25T00:00:00"/>
    <s v="Male"/>
    <s v="Structural Analysis Engineer"/>
    <s v="Lagos"/>
    <n v="34050.758900000001"/>
    <n v="14641.826300000001"/>
    <s v="Amy Ryan"/>
    <x v="0"/>
    <n v="2088788436"/>
    <s v="No Loan"/>
    <d v="2022-04-06T00:00:00"/>
    <s v="Money Deposit"/>
    <s v="Bank"/>
    <n v="-19408.9326"/>
    <n v="-19408.9326"/>
  </r>
  <r>
    <s v="NZ42511"/>
    <s v="720643968"/>
    <n v="41"/>
    <d v="1981-05-24T00:00:00"/>
    <s v="Male"/>
    <s v="Financial Advisor"/>
    <s v="Lagos"/>
    <n v="254722.4264"/>
    <n v="63336.3871"/>
    <s v="Jesse Richards"/>
    <x v="1"/>
    <n v="2916045816"/>
    <s v="No Loan"/>
    <d v="2021-10-02T00:00:00"/>
    <s v="Cash Withdrawal"/>
    <s v="ATM"/>
    <n v="-191386.0393"/>
    <n v="-191386.0393"/>
  </r>
  <r>
    <s v="NZ44333"/>
    <s v="572868273"/>
    <n v="76"/>
    <d v="1946-05-25T00:00:00"/>
    <s v="Male"/>
    <s v="Software Test Engineer III"/>
    <s v="Lagos"/>
    <n v="180482.6502"/>
    <n v="123056.3524"/>
    <s v="Ronald Reynolds"/>
    <x v="0"/>
    <n v="1792148496"/>
    <s v="No Loan"/>
    <d v="2021-02-27T00:00:00"/>
    <s v="Checks"/>
    <s v="Informal Services"/>
    <n v="-57426.2978"/>
    <n v="-57426.2978"/>
  </r>
  <r>
    <s v="NZ66490"/>
    <s v="211010103"/>
    <n v="42"/>
    <d v="1980-05-24T00:00:00"/>
    <s v="Male"/>
    <s v="VP Sales"/>
    <s v="Lagos"/>
    <n v="361468.58620000002"/>
    <n v="158013.4105"/>
    <s v="Lori Baker"/>
    <x v="5"/>
    <n v="2911633692"/>
    <s v="No Loan"/>
    <d v="2021-08-11T00:00:00"/>
    <s v="Cash Withdrawal"/>
    <s v="ATM"/>
    <n v="-203455.17570000002"/>
    <n v="-203455.17570000002"/>
  </r>
  <r>
    <s v="NZ30737"/>
    <s v="842344844"/>
    <n v="80"/>
    <d v="1942-05-25T00:00:00"/>
    <s v="Male"/>
    <s v="Accounting Assistant III"/>
    <s v="Lagos"/>
    <n v="572485.41890000005"/>
    <n v="136755.95740000001"/>
    <s v="Clarence Lawrence"/>
    <x v="1"/>
    <n v="3307254027"/>
    <n v="198857.89"/>
    <d v="2022-04-21T00:00:00"/>
    <s v="Loan Payment"/>
    <s v="ACH"/>
    <n v="-435729.46150000003"/>
    <n v="-435729.46150000003"/>
  </r>
  <r>
    <s v="NZ26113"/>
    <s v="822210306"/>
    <n v="19"/>
    <d v="2003-05-25T00:00:00"/>
    <s v="Male"/>
    <s v="Quality Control Specialist"/>
    <s v="Lagos"/>
    <n v="451472.91749999998"/>
    <n v="120234.3664"/>
    <s v="Barbara Barnes"/>
    <x v="0"/>
    <n v="2756206776"/>
    <s v="No Loan"/>
    <d v="2021-11-11T00:00:00"/>
    <s v="Money Transfer"/>
    <s v="Mobile"/>
    <n v="-331238.55109999998"/>
    <n v="-331238.55109999998"/>
  </r>
  <r>
    <s v="NZ20002"/>
    <s v="041020835"/>
    <n v="18"/>
    <d v="2004-05-24T00:00:00"/>
    <s v="Male"/>
    <s v="Operator"/>
    <s v="Lagos"/>
    <n v="110150.1972"/>
    <n v="88661.246400000004"/>
    <s v="Jeffrey Watson"/>
    <x v="0"/>
    <n v="279877455"/>
    <s v="No Loan"/>
    <d v="2021-06-10T00:00:00"/>
    <s v="Money Deposit"/>
    <s v="ATM"/>
    <n v="-21488.950799999991"/>
    <n v="-21488.950799999991"/>
  </r>
  <r>
    <s v="NZ93310"/>
    <s v="854757865"/>
    <n v="35"/>
    <d v="1987-05-25T00:00:00"/>
    <s v="Male"/>
    <s v="Executive Secretary"/>
    <s v="Lagos"/>
    <n v="1689110.102"/>
    <n v="884436.8173"/>
    <s v="Richard Knight"/>
    <x v="3"/>
    <n v="1225794094"/>
    <s v="No Loan"/>
    <d v="2022-03-01T00:00:00"/>
    <s v="Money Transfer"/>
    <s v="Mobile"/>
    <n v="-804673.28469999996"/>
    <n v="-804673.28469999996"/>
  </r>
  <r>
    <s v="NZ57142"/>
    <s v="581114473"/>
    <n v="47"/>
    <d v="1975-05-25T00:00:00"/>
    <s v="Male"/>
    <s v="Information Systems Manager"/>
    <s v="Lagos"/>
    <n v="257863.77540000001"/>
    <n v="130221.2066"/>
    <s v="Robin Hawkins"/>
    <x v="3"/>
    <n v="3413253312"/>
    <s v="No Loan"/>
    <d v="2022-04-23T00:00:00"/>
    <s v="Online Payment"/>
    <s v="Mobile"/>
    <n v="-127642.56880000001"/>
    <n v="-127642.56880000001"/>
  </r>
  <r>
    <s v="NZ91327"/>
    <s v="496470356"/>
    <n v="53"/>
    <d v="1969-05-24T00:00:00"/>
    <s v="Male"/>
    <s v="Administrative Officer"/>
    <s v="Lagos"/>
    <n v="141945.92499999999"/>
    <n v="196878.99799999999"/>
    <s v="Shirley Olson"/>
    <x v="5"/>
    <n v="3027731076"/>
    <s v="No Loan"/>
    <d v="2021-07-29T00:00:00"/>
    <s v="Cash Withdrawal"/>
    <s v="ATM"/>
    <n v="54933.073000000004"/>
    <n v="54933.073000000004"/>
  </r>
  <r>
    <s v="NZ76422"/>
    <s v="662407649"/>
    <n v="70"/>
    <d v="1952-05-24T00:00:00"/>
    <s v="Male"/>
    <s v="Cost Accountant"/>
    <s v="Lagos"/>
    <n v="125832.4875"/>
    <n v="76036.377800000002"/>
    <s v="Kathleen Smith"/>
    <x v="5"/>
    <n v="4828944"/>
    <s v="No Loan"/>
    <d v="2022-03-31T00:00:00"/>
    <s v="Online Payment"/>
    <s v="Internet Banking"/>
    <n v="-49796.109700000001"/>
    <n v="-49796.109700000001"/>
  </r>
  <r>
    <s v="NZ71139"/>
    <s v="794996007"/>
    <n v="49"/>
    <d v="1973-05-24T00:00:00"/>
    <s v="Male"/>
    <s v="Technical Writer"/>
    <s v="Lagos"/>
    <n v="2206729.5698000002"/>
    <n v="892479.74129999999"/>
    <s v="Victor Flores"/>
    <x v="2"/>
    <n v="1700208174"/>
    <s v="No Loan"/>
    <d v="2022-03-20T00:00:00"/>
    <s v="Money Deposit"/>
    <s v="ATM"/>
    <n v="-1314249.8285000003"/>
    <n v="-1314249.8285000003"/>
  </r>
  <r>
    <s v="NZ61913"/>
    <s v="606950558"/>
    <n v="56"/>
    <d v="1966-05-25T00:00:00"/>
    <s v="Male"/>
    <s v="Human Resources Manager"/>
    <s v="Lagos"/>
    <n v="208470.98439999999"/>
    <n v="134675.94570000001"/>
    <s v="Larry Green"/>
    <x v="0"/>
    <n v="2434907328"/>
    <s v="No Loan"/>
    <d v="2021-07-31T00:00:00"/>
    <s v="Money Transfer"/>
    <s v="ATM"/>
    <n v="-73795.038699999976"/>
    <n v="-73795.038699999976"/>
  </r>
  <r>
    <s v="NZ47091"/>
    <s v="388867167"/>
    <n v="63"/>
    <d v="1959-05-25T00:00:00"/>
    <s v="Male"/>
    <s v="Software Engineer IV"/>
    <s v="Lagos"/>
    <n v="377600.32069999998"/>
    <n v="262839.43890000001"/>
    <s v="Wayne Taylor"/>
    <x v="2"/>
    <n v="2131295712"/>
    <s v="No Loan"/>
    <d v="2021-07-10T00:00:00"/>
    <s v="Cash Withdrawal"/>
    <s v="ATM"/>
    <n v="-114760.88179999997"/>
    <n v="-114760.88179999997"/>
  </r>
  <r>
    <s v="NZ88064"/>
    <s v="573219712"/>
    <n v="19"/>
    <d v="2003-05-25T00:00:00"/>
    <s v="Male"/>
    <s v="General Manager"/>
    <s v="Lagos"/>
    <n v="1168395.3078999999"/>
    <n v="212728.52499999999"/>
    <s v="Brian Hudson"/>
    <x v="1"/>
    <n v="330956046"/>
    <s v="No Loan"/>
    <d v="2021-03-08T00:00:00"/>
    <s v="Money Transfer"/>
    <s v="ATM"/>
    <n v="-955666.78289999987"/>
    <n v="-955666.78289999987"/>
  </r>
  <r>
    <s v="NZ24921"/>
    <s v="106263958"/>
    <n v="57"/>
    <d v="1965-05-24T00:00:00"/>
    <s v="Male"/>
    <s v="Physical Therapy Assistant"/>
    <s v="Lagos"/>
    <n v="307847.83120000002"/>
    <n v="219803.35149999999"/>
    <s v="Frances Hughes"/>
    <x v="0"/>
    <n v="1618840064"/>
    <s v="No Loan"/>
    <d v="2022-02-24T00:00:00"/>
    <s v="Money Deposit"/>
    <s v="ATM"/>
    <n v="-88044.479700000025"/>
    <n v="-88044.479700000025"/>
  </r>
  <r>
    <s v="NZ25843"/>
    <s v="738835399"/>
    <n v="80"/>
    <d v="1942-05-25T00:00:00"/>
    <s v="Male"/>
    <s v="Accountant III"/>
    <s v="Lagos"/>
    <n v="345042.49790000002"/>
    <n v="123090.7163"/>
    <s v="Frank Rivera"/>
    <x v="3"/>
    <n v="1824584664"/>
    <s v="No Loan"/>
    <d v="2022-04-18T00:00:00"/>
    <s v="Online Payment"/>
    <s v="Internet Banking"/>
    <n v="-221951.78160000002"/>
    <n v="-221951.78160000002"/>
  </r>
  <r>
    <s v="NZ63877"/>
    <s v="963840560"/>
    <n v="21"/>
    <d v="2001-05-24T00:00:00"/>
    <s v="Male"/>
    <s v="Teacher"/>
    <s v="Lagos"/>
    <n v="60243.15"/>
    <n v="31808.3832"/>
    <s v="Elizabeth Diaz"/>
    <x v="0"/>
    <n v="6375152"/>
    <s v="No Loan"/>
    <d v="2022-03-21T00:00:00"/>
    <s v="Money Deposit"/>
    <s v="Bank"/>
    <n v="-28434.766800000001"/>
    <n v="-28434.766800000001"/>
  </r>
  <r>
    <s v="NZ96715"/>
    <s v="369259451"/>
    <n v="75"/>
    <d v="1947-05-25T00:00:00"/>
    <s v="Male"/>
    <s v="Tax Accountant"/>
    <s v="Lagos"/>
    <n v="952781.8236"/>
    <n v="313458.82539999997"/>
    <s v="Brandon Morrison"/>
    <x v="1"/>
    <n v="5129878047"/>
    <s v="No Loan"/>
    <d v="2021-12-21T00:00:00"/>
    <s v="Online Payment"/>
    <s v="Card"/>
    <n v="-639322.99820000003"/>
    <n v="-639322.99820000003"/>
  </r>
  <r>
    <s v="NZ55034"/>
    <s v="206212463"/>
    <n v="44"/>
    <d v="1978-05-25T00:00:00"/>
    <s v="Male"/>
    <s v="Software Engineer II"/>
    <s v="Lagos"/>
    <n v="359436.79"/>
    <n v="166059.79699999999"/>
    <s v="Ann Bradley"/>
    <x v="0"/>
    <n v="1081252224"/>
    <s v="No Loan"/>
    <d v="2022-03-19T00:00:00"/>
    <s v="Online Payment"/>
    <s v="Mobile"/>
    <n v="-193376.99299999999"/>
    <n v="-193376.99299999999"/>
  </r>
  <r>
    <s v="NZ94106"/>
    <s v="517725391"/>
    <n v="79"/>
    <d v="1943-05-25T00:00:00"/>
    <s v="Male"/>
    <s v="Software Engineer I"/>
    <s v="Lagos"/>
    <n v="108209.2"/>
    <n v="88082.288799999995"/>
    <s v="Elizabeth Greene"/>
    <x v="3"/>
    <n v="70540204"/>
    <n v="634789316"/>
    <d v="2022-04-16T00:00:00"/>
    <s v="Loan Payment"/>
    <s v="ACH"/>
    <n v="-20126.911200000002"/>
    <n v="-20126.911200000002"/>
  </r>
  <r>
    <s v="NZ84015"/>
    <s v="058914684"/>
    <n v="46"/>
    <d v="1976-05-24T00:00:00"/>
    <s v="Male"/>
    <s v="Accounting Assistant I"/>
    <s v="Lagos"/>
    <n v="275577.72480000003"/>
    <n v="89759.601800000004"/>
    <s v="Jacqueline Wells"/>
    <x v="2"/>
    <n v="2343237408"/>
    <s v="No Loan"/>
    <d v="2021-11-24T00:00:00"/>
    <s v="Online Payment"/>
    <s v="Mobile"/>
    <n v="-185818.12300000002"/>
    <n v="-185818.12300000002"/>
  </r>
  <r>
    <s v="NZ95415"/>
    <s v="796857761"/>
    <n v="53"/>
    <d v="1969-05-24T00:00:00"/>
    <s v="Male"/>
    <s v="Editor"/>
    <s v="Lagos"/>
    <n v="313186.0833"/>
    <n v="108026.50410000001"/>
    <s v="Sandra Moreno"/>
    <x v="0"/>
    <n v="440500638"/>
    <s v="No Loan"/>
    <d v="2021-11-08T00:00:00"/>
    <s v="Checks"/>
    <s v="Informal Services"/>
    <n v="-205159.57919999998"/>
    <n v="-205159.57919999998"/>
  </r>
  <r>
    <s v="NZ52319"/>
    <s v="455747410"/>
    <n v="83"/>
    <d v="1939-05-25T00:00:00"/>
    <s v="Male"/>
    <s v="Geologist III"/>
    <s v="Lagos"/>
    <n v="206964.2322"/>
    <n v="277520.2205"/>
    <s v="Ronald Riley"/>
    <x v="3"/>
    <n v="12799976"/>
    <s v="No Loan"/>
    <d v="2021-09-03T00:00:00"/>
    <s v="Checks"/>
    <s v="Bank"/>
    <n v="70555.988299999997"/>
    <n v="70555.988299999997"/>
  </r>
  <r>
    <s v="NZ81069"/>
    <s v="595856727"/>
    <n v="39"/>
    <d v="1983-05-25T00:00:00"/>
    <s v="Male"/>
    <s v="Account Coordinator"/>
    <s v="Lagos"/>
    <n v="1607891.8751999999"/>
    <n v="233144.32190000001"/>
    <s v="John Snyder"/>
    <x v="5"/>
    <n v="347410784"/>
    <s v="No Loan"/>
    <d v="2022-02-28T00:00:00"/>
    <s v="Money Deposit"/>
    <s v="ATM"/>
    <n v="-1374747.5532999998"/>
    <n v="-1374747.5532999998"/>
  </r>
  <r>
    <s v="NZ39963"/>
    <s v="882365290"/>
    <n v="72"/>
    <d v="1950-05-25T00:00:00"/>
    <s v="Male"/>
    <s v="Compensation Analyst"/>
    <s v="Lagos"/>
    <n v="80368.812600000005"/>
    <n v="87370.807799999995"/>
    <s v="Dorothy Reed"/>
    <x v="2"/>
    <n v="839766816"/>
    <s v="No Loan"/>
    <d v="2021-06-17T00:00:00"/>
    <s v="Online Payment"/>
    <s v="Mobile"/>
    <n v="7001.9951999999903"/>
    <n v="7001.9951999999903"/>
  </r>
  <r>
    <s v="NZ63480"/>
    <s v="973215190"/>
    <n v="34"/>
    <d v="1988-05-24T00:00:00"/>
    <s v="Male"/>
    <s v="Biostatistician II"/>
    <s v="Lagos"/>
    <n v="228001.87270000001"/>
    <n v="156801.2879"/>
    <s v="Jeffrey Gardner"/>
    <x v="0"/>
    <n v="2510720784"/>
    <s v="No Loan"/>
    <d v="2021-06-08T00:00:00"/>
    <s v="Cash Withdrawal"/>
    <s v="ATM"/>
    <n v="-71200.584800000011"/>
    <n v="-71200.584800000011"/>
  </r>
  <r>
    <s v="NZ39713"/>
    <s v="275493319"/>
    <n v="17"/>
    <d v="2005-05-24T00:00:00"/>
    <s v="Male"/>
    <s v="Software Test Engineer I"/>
    <s v="Lagos"/>
    <n v="1109608.7859"/>
    <n v="635764.73770000006"/>
    <s v="Samuel Cunningham"/>
    <x v="5"/>
    <n v="4029308258"/>
    <s v="No Loan"/>
    <d v="2021-09-09T00:00:00"/>
    <s v="Online Payment"/>
    <s v="Mobile"/>
    <n v="-473844.04819999996"/>
    <n v="-473844.04819999996"/>
  </r>
  <r>
    <s v="NZ91174"/>
    <s v="280454740"/>
    <n v="63"/>
    <d v="1959-05-25T00:00:00"/>
    <s v="Male"/>
    <s v="Recruiter"/>
    <s v="Lagos"/>
    <n v="147522.02009999999"/>
    <n v="46664.436699999998"/>
    <s v="Ernest Fernandez"/>
    <x v="4"/>
    <n v="3079443147"/>
    <n v="13215385756"/>
    <d v="2021-01-29T00:00:00"/>
    <s v="Loan Payment"/>
    <s v="ACH"/>
    <n v="-100857.5834"/>
    <n v="-100857.5834"/>
  </r>
  <r>
    <s v="NZ78396"/>
    <s v="513949179"/>
    <n v="72"/>
    <d v="1950-05-25T00:00:00"/>
    <s v="Male"/>
    <s v="Accounting Assistant IV"/>
    <s v="Lagos"/>
    <n v="1233484.2618"/>
    <n v="174577.81289999999"/>
    <s v="Victor Ellis"/>
    <x v="4"/>
    <n v="2801424"/>
    <s v="No Loan"/>
    <d v="2021-08-24T00:00:00"/>
    <s v="Money Deposit"/>
    <s v="Bank"/>
    <n v="-1058906.4489"/>
    <n v="-1058906.4489"/>
  </r>
  <r>
    <s v="NZ99904"/>
    <s v="530144089"/>
    <n v="58"/>
    <d v="1964-05-24T00:00:00"/>
    <s v="Male"/>
    <s v="Senior Editor"/>
    <s v="Lagos"/>
    <n v="1053001.4828999999"/>
    <n v="295704.81939999998"/>
    <s v="Jonathan Nelson"/>
    <x v="0"/>
    <n v="1304684565"/>
    <s v="No Loan"/>
    <d v="2021-02-15T00:00:00"/>
    <s v="Checks"/>
    <s v="Informal Services"/>
    <n v="-757296.66350000002"/>
    <n v="-757296.66350000002"/>
  </r>
  <r>
    <s v="NZ57043"/>
    <s v="789761993"/>
    <n v="40"/>
    <d v="1982-05-25T00:00:00"/>
    <s v="Male"/>
    <s v="Account Executive"/>
    <s v="Lagos"/>
    <n v="297694.65600000002"/>
    <n v="192757.2898"/>
    <s v="Tina Franklin"/>
    <x v="3"/>
    <n v="2431639808"/>
    <s v="No Loan"/>
    <d v="2021-02-25T00:00:00"/>
    <s v="Cash Withdrawal"/>
    <s v="POS"/>
    <n v="-104937.36620000002"/>
    <n v="-104937.36620000002"/>
  </r>
  <r>
    <s v="NZ58620"/>
    <s v="734506196"/>
    <n v="34"/>
    <d v="1988-05-24T00:00:00"/>
    <s v="Male"/>
    <s v="Chemical Engineer"/>
    <s v="Lagos"/>
    <n v="828226.52240000002"/>
    <n v="127330.8254"/>
    <s v="Carol Gonzalez"/>
    <x v="3"/>
    <n v="578253168"/>
    <s v="No Loan"/>
    <d v="2021-08-19T00:00:00"/>
    <s v="Online Payment"/>
    <s v="Mobile"/>
    <n v="-700895.69700000004"/>
    <n v="-700895.69700000004"/>
  </r>
  <r>
    <s v="NZ72516"/>
    <s v="821766918"/>
    <n v="43"/>
    <d v="1979-05-25T00:00:00"/>
    <s v="Male"/>
    <s v="Administrative Officer"/>
    <s v="Lagos"/>
    <n v="281401.57500000001"/>
    <n v="451930.92940000002"/>
    <s v="Emily Sullivan"/>
    <x v="2"/>
    <n v="357179522"/>
    <s v="No Loan"/>
    <d v="2021-07-20T00:00:00"/>
    <s v="Money Transfer"/>
    <s v="ATM"/>
    <n v="170529.35440000001"/>
    <n v="170529.35440000001"/>
  </r>
  <r>
    <s v="NZ62445"/>
    <s v="824553501"/>
    <n v="20"/>
    <d v="2002-05-25T00:00:00"/>
    <s v="Male"/>
    <s v="Director of Sales"/>
    <s v="Lagos"/>
    <n v="1292973.2356"/>
    <n v="440971.92460000003"/>
    <s v="Stephen Daniels"/>
    <x v="3"/>
    <n v="974322628"/>
    <n v="2138470796"/>
    <d v="2021-06-21T00:00:00"/>
    <s v="Loan Payment"/>
    <s v="AFT"/>
    <n v="-852001.31099999999"/>
    <n v="-852001.31099999999"/>
  </r>
  <r>
    <s v="NZ98982"/>
    <s v="088801304"/>
    <n v="79"/>
    <d v="1943-05-25T00:00:00"/>
    <s v="Male"/>
    <s v="Statistician II"/>
    <s v="Lagos"/>
    <n v="229651.61180000001"/>
    <n v="67033.443499999994"/>
    <s v="Jesse Wright"/>
    <x v="0"/>
    <n v="965075712"/>
    <s v="No Loan"/>
    <d v="2021-04-26T00:00:00"/>
    <s v="Money Deposit"/>
    <s v="Bank"/>
    <n v="-162618.16830000002"/>
    <n v="-162618.16830000002"/>
  </r>
  <r>
    <s v="NZ66679"/>
    <s v="975203713"/>
    <n v="40"/>
    <d v="1982-05-25T00:00:00"/>
    <s v="Male"/>
    <s v="Accounting Assistant IV"/>
    <s v="Lagos"/>
    <n v="1397639.7927999999"/>
    <n v="288362.0969"/>
    <s v="Helen Bradley"/>
    <x v="0"/>
    <n v="10471071"/>
    <n v="221542776"/>
    <d v="2021-06-20T00:00:00"/>
    <s v="Loan Payment"/>
    <s v="AFT"/>
    <n v="-1109277.6958999999"/>
    <n v="-1109277.6958999999"/>
  </r>
  <r>
    <s v="NZ44382"/>
    <s v="717475855"/>
    <n v="78"/>
    <d v="1944-05-24T00:00:00"/>
    <s v="Male"/>
    <s v="VP Sales"/>
    <s v="Lagos"/>
    <n v="99007.560299999997"/>
    <n v="44811.093000000001"/>
    <s v="Ruby Griffin"/>
    <x v="2"/>
    <n v="312246"/>
    <s v="No Loan"/>
    <d v="2021-04-26T00:00:00"/>
    <s v="Money Deposit"/>
    <s v="Bank"/>
    <n v="-54196.467299999997"/>
    <n v="-54196.467299999997"/>
  </r>
  <r>
    <s v="NZ70133"/>
    <s v="062120508"/>
    <n v="85"/>
    <d v="1937-05-24T00:00:00"/>
    <s v="Male"/>
    <s v="Staff Scientist"/>
    <s v="Lagos"/>
    <n v="198995.42879999999"/>
    <n v="68530.2353"/>
    <s v="Alan Bennett"/>
    <x v="0"/>
    <n v="158603634"/>
    <s v="No Loan"/>
    <d v="2021-02-24T00:00:00"/>
    <s v="Cash Withdrawal"/>
    <s v="ATM"/>
    <n v="-130465.19349999999"/>
    <n v="-130465.19349999999"/>
  </r>
  <r>
    <s v="NZ16937"/>
    <s v="295650834"/>
    <n v="65"/>
    <d v="1957-05-24T00:00:00"/>
    <s v="Male"/>
    <s v="Sales Representative"/>
    <s v="Lagos"/>
    <n v="1347664.8441999999"/>
    <n v="564485.30709999998"/>
    <s v="Ryan Young"/>
    <x v="0"/>
    <n v="567075744"/>
    <s v="No Loan"/>
    <d v="2022-02-20T00:00:00"/>
    <s v="Cash Withdrawal"/>
    <s v="POS"/>
    <n v="-783179.53709999996"/>
    <n v="-783179.53709999996"/>
  </r>
  <r>
    <s v="NZ43476"/>
    <s v="796966460"/>
    <n v="30"/>
    <d v="1992-05-24T00:00:00"/>
    <s v="Male"/>
    <s v="Automation Specialist II"/>
    <s v="Lagos"/>
    <n v="481184.5626"/>
    <n v="246923.65710000001"/>
    <s v="George Reid"/>
    <x v="1"/>
    <n v="1050305028"/>
    <s v="No Loan"/>
    <d v="2022-02-03T00:00:00"/>
    <s v="Online Payment"/>
    <s v="Mobile"/>
    <n v="-234260.90549999999"/>
    <n v="-234260.90549999999"/>
  </r>
  <r>
    <s v="NZ56175"/>
    <s v="487433294"/>
    <n v="36"/>
    <d v="1986-05-25T00:00:00"/>
    <s v="Male"/>
    <s v="Office Assistant IV"/>
    <s v="Lagos"/>
    <n v="521357.75219999999"/>
    <n v="135553.01560000001"/>
    <s v="Maria King"/>
    <x v="5"/>
    <n v="1085072625"/>
    <s v="No Loan"/>
    <d v="2022-01-28T00:00:00"/>
    <s v="Online Payment"/>
    <s v="Internet Banking"/>
    <n v="-385804.73659999995"/>
    <n v="-385804.73659999995"/>
  </r>
  <r>
    <s v="NZ66158"/>
    <s v="752834105"/>
    <n v="43"/>
    <d v="1979-05-25T00:00:00"/>
    <s v="Male"/>
    <s v="Safety Technician IV"/>
    <s v="Lagos"/>
    <n v="175550.16959999999"/>
    <n v="74023.654800000004"/>
    <s v="Eric Taylor"/>
    <x v="5"/>
    <n v="3058970208"/>
    <s v="No Loan"/>
    <d v="2021-03-13T00:00:00"/>
    <s v="Online Payment"/>
    <s v="Card"/>
    <n v="-101526.51479999999"/>
    <n v="-101526.51479999999"/>
  </r>
  <r>
    <s v="NZ51633"/>
    <s v="461606094"/>
    <n v="67"/>
    <d v="1955-05-25T00:00:00"/>
    <s v="Male"/>
    <s v="Sales Representative"/>
    <s v="Lagos"/>
    <n v="339973.41029999999"/>
    <n v="161172.5797"/>
    <s v="Amy Powell"/>
    <x v="0"/>
    <n v="1618938812"/>
    <s v="No Loan"/>
    <d v="2021-10-28T00:00:00"/>
    <s v="Money Deposit"/>
    <s v="Bank"/>
    <n v="-178800.83059999999"/>
    <n v="-178800.83059999999"/>
  </r>
  <r>
    <s v="NZ38702"/>
    <s v="270121096"/>
    <n v="60"/>
    <d v="1962-05-25T00:00:00"/>
    <s v="Male"/>
    <s v="Financial Analyst"/>
    <s v="Lagos"/>
    <n v="605550.5183"/>
    <n v="392268.12329999998"/>
    <s v="Larry Phillips"/>
    <x v="3"/>
    <n v="2636807712"/>
    <s v="No Loan"/>
    <d v="2021-08-04T00:00:00"/>
    <s v="Money Transfer"/>
    <s v="Internet Banking"/>
    <n v="-213282.39500000002"/>
    <n v="-213282.39500000002"/>
  </r>
  <r>
    <s v="NZ56058"/>
    <s v="901283973"/>
    <n v="41"/>
    <d v="1981-05-24T00:00:00"/>
    <s v="Male"/>
    <s v="Research Assistant II"/>
    <s v="Lagos"/>
    <n v="64712.427100000001"/>
    <n v="12700.569799999999"/>
    <s v="Jose Walker"/>
    <x v="3"/>
    <n v="2326303392"/>
    <s v="No Loan"/>
    <d v="2021-04-14T00:00:00"/>
    <s v="Online Payment"/>
    <s v="Mobile"/>
    <n v="-52011.857300000003"/>
    <n v="-52011.857300000003"/>
  </r>
  <r>
    <s v="NZ45804"/>
    <s v="055382792"/>
    <n v="36"/>
    <d v="1986-05-25T00:00:00"/>
    <s v="Male"/>
    <s v="Marketing Assistant"/>
    <s v="Lagos"/>
    <n v="280994.88050000003"/>
    <n v="177152.59330000001"/>
    <s v="Joe Garcia"/>
    <x v="1"/>
    <n v="552145413"/>
    <s v="No Loan"/>
    <d v="2021-04-20T00:00:00"/>
    <s v="Money Deposit"/>
    <s v="Bank"/>
    <n v="-103842.28720000002"/>
    <n v="-103842.28720000002"/>
  </r>
  <r>
    <s v="NZ88761"/>
    <s v="125926431"/>
    <n v="47"/>
    <d v="1975-05-25T00:00:00"/>
    <s v="Male"/>
    <s v="Software Consultant"/>
    <s v="Lagos"/>
    <n v="277273.39919999999"/>
    <n v="109324.9403"/>
    <s v="Anthony Green"/>
    <x v="2"/>
    <n v="2843712768"/>
    <s v="No Loan"/>
    <d v="2021-04-18T00:00:00"/>
    <s v="Online Payment"/>
    <s v="Internet Banking"/>
    <n v="-167948.45889999997"/>
    <n v="-167948.45889999997"/>
  </r>
  <r>
    <s v="NZ86154"/>
    <s v="001830742"/>
    <n v="74"/>
    <d v="1948-05-24T00:00:00"/>
    <s v="Male"/>
    <s v="Programmer II"/>
    <s v="Lagos"/>
    <n v="856873.58849999995"/>
    <n v="263982.97859999997"/>
    <s v="Jeremy Woods"/>
    <x v="3"/>
    <n v="1073558976"/>
    <s v="No Loan"/>
    <d v="2021-02-22T00:00:00"/>
    <s v="Money Transfer"/>
    <s v="ATM"/>
    <n v="-592890.60990000004"/>
    <n v="-592890.60990000004"/>
  </r>
  <r>
    <s v="NZ16622"/>
    <s v="759994906"/>
    <n v="18"/>
    <d v="2004-05-24T00:00:00"/>
    <s v="Male"/>
    <s v="Registered Nurse"/>
    <s v="Lagos"/>
    <n v="408152.38079999998"/>
    <n v="190213.08369999999"/>
    <s v="Raymond Willis"/>
    <x v="0"/>
    <n v="180788004"/>
    <s v="No Loan"/>
    <d v="2022-01-12T00:00:00"/>
    <s v="Online Payment"/>
    <s v="Card"/>
    <n v="-217939.2971"/>
    <n v="-217939.2971"/>
  </r>
  <r>
    <s v="NZ24899"/>
    <s v="429559355"/>
    <n v="81"/>
    <d v="1941-05-24T00:00:00"/>
    <s v="Male"/>
    <s v="Administrative Assistant I"/>
    <s v="Lagos"/>
    <n v="48551.9683"/>
    <n v="31690.000899999999"/>
    <s v="Jesse White"/>
    <x v="0"/>
    <n v="2788074576"/>
    <s v="No Loan"/>
    <d v="2022-03-10T00:00:00"/>
    <s v="Online Payment"/>
    <s v="Card"/>
    <n v="-16861.967400000001"/>
    <n v="-16861.967400000001"/>
  </r>
  <r>
    <s v="NZ50848"/>
    <s v="332064480"/>
    <n v="48"/>
    <d v="1974-05-25T00:00:00"/>
    <s v="Male"/>
    <s v="Budget/Accounting Analyst IV"/>
    <s v="Lagos"/>
    <n v="1393358.9922"/>
    <n v="358292.31229999999"/>
    <s v="Joshua Clark"/>
    <x v="0"/>
    <n v="2294607903"/>
    <s v="No Loan"/>
    <d v="2021-07-28T00:00:00"/>
    <s v="Money Deposit"/>
    <s v="Bank"/>
    <n v="-1035066.6799"/>
    <n v="-1035066.6799"/>
  </r>
  <r>
    <s v="NZ56317"/>
    <s v="321167975"/>
    <n v="45"/>
    <d v="1977-05-24T00:00:00"/>
    <s v="Male"/>
    <s v="Database Administrator III"/>
    <s v="Lagos"/>
    <n v="1065811.1322000001"/>
    <n v="955148.18909999996"/>
    <s v="Betty Meyer"/>
    <x v="0"/>
    <n v="3117568896"/>
    <s v="No Loan"/>
    <d v="2021-12-28T00:00:00"/>
    <s v="Money Transfer"/>
    <s v="Internet Banking"/>
    <n v="-110662.94310000015"/>
    <n v="-110662.94310000015"/>
  </r>
  <r>
    <s v="NZ77616"/>
    <s v="918619771"/>
    <n v="42"/>
    <d v="1980-05-24T00:00:00"/>
    <s v="Male"/>
    <s v="Safety Technician IV"/>
    <s v="Lagos"/>
    <n v="432454.76740000001"/>
    <n v="253264.35140000001"/>
    <s v="Katherine Reynolds"/>
    <x v="3"/>
    <n v="2570238279"/>
    <s v="No Loan"/>
    <d v="2021-07-26T00:00:00"/>
    <s v="Money Deposit"/>
    <s v="ATM"/>
    <n v="-179190.416"/>
    <n v="-179190.416"/>
  </r>
  <r>
    <s v="NZ81954"/>
    <s v="485114841"/>
    <n v="45"/>
    <d v="1977-05-24T00:00:00"/>
    <s v="Male"/>
    <s v="Registered Nurse"/>
    <s v="Lagos"/>
    <n v="439854.55920000002"/>
    <n v="249837.38959999999"/>
    <s v="Earl Kennedy"/>
    <x v="3"/>
    <n v="1395359244"/>
    <s v="No Loan"/>
    <d v="2021-06-26T00:00:00"/>
    <s v="Checks"/>
    <s v="Informal Services"/>
    <n v="-190017.16960000002"/>
    <n v="-190017.16960000002"/>
  </r>
  <r>
    <s v="NZ43465"/>
    <s v="573934545"/>
    <n v="80"/>
    <d v="1942-05-25T00:00:00"/>
    <s v="Male"/>
    <s v="Research Nurse"/>
    <s v="Lagos"/>
    <n v="1895319.0728"/>
    <n v="415136.01630000002"/>
    <s v="Jesse Garrett"/>
    <x v="0"/>
    <n v="99008"/>
    <s v="No Loan"/>
    <d v="2022-01-26T00:00:00"/>
    <s v="Money Transfer"/>
    <s v="Mobile"/>
    <n v="-1480183.0564999999"/>
    <n v="-1480183.0564999999"/>
  </r>
  <r>
    <s v="NZ51890"/>
    <s v="714585585"/>
    <n v="55"/>
    <d v="1967-05-25T00:00:00"/>
    <s v="Male"/>
    <s v="Developer II"/>
    <s v="Lagos"/>
    <n v="553397.32279999997"/>
    <n v="282805.11459999997"/>
    <s v="Richard Sanchez"/>
    <x v="5"/>
    <n v="2753080876"/>
    <s v="No Loan"/>
    <d v="2021-03-21T00:00:00"/>
    <s v="Cash Withdrawal"/>
    <s v="Bank"/>
    <n v="-270592.20819999999"/>
    <n v="-270592.20819999999"/>
  </r>
  <r>
    <s v="NZ89708"/>
    <s v="820706182"/>
    <n v="28"/>
    <d v="1994-05-25T00:00:00"/>
    <s v="Male"/>
    <s v="Office Assistant II"/>
    <s v="Lagos"/>
    <n v="435820.84960000002"/>
    <n v="77862.321899999995"/>
    <s v="Jonathan Weaver"/>
    <x v="3"/>
    <n v="1238546619"/>
    <s v="No Loan"/>
    <d v="2021-08-10T00:00:00"/>
    <s v="Money Deposit"/>
    <s v="Bank"/>
    <n v="-357958.52770000004"/>
    <n v="-357958.52770000004"/>
  </r>
  <r>
    <s v="NZ56044"/>
    <s v="305594163"/>
    <n v="34"/>
    <d v="1988-05-24T00:00:00"/>
    <s v="Male"/>
    <s v="Biostatistician IV"/>
    <s v="Lagos"/>
    <n v="447804.61969999998"/>
    <n v="271999.8431"/>
    <s v="Angela Alvarez"/>
    <x v="0"/>
    <n v="4320102798"/>
    <s v="No Loan"/>
    <d v="2022-01-11T00:00:00"/>
    <s v="Cash Withdrawal"/>
    <s v="Bank"/>
    <n v="-175804.77659999998"/>
    <n v="-175804.77659999998"/>
  </r>
  <r>
    <s v="NZ82997"/>
    <s v="718752181"/>
    <n v="43"/>
    <d v="1979-05-25T00:00:00"/>
    <s v="Male"/>
    <s v="Executive Secretary"/>
    <s v="Lagos"/>
    <n v="981482.25890000002"/>
    <n v="592273.77690000006"/>
    <s v="Richard Gomez"/>
    <x v="5"/>
    <n v="2517046875"/>
    <s v="No Loan"/>
    <d v="2022-01-07T00:00:00"/>
    <s v="Cash Withdrawal"/>
    <s v="ATM"/>
    <n v="-389208.48199999996"/>
    <n v="-389208.48199999996"/>
  </r>
  <r>
    <s v="NZ70757"/>
    <s v="447178999"/>
    <n v="23"/>
    <d v="1999-05-25T00:00:00"/>
    <s v="Male"/>
    <s v="VP Quality Control"/>
    <s v="Lagos"/>
    <n v="44044.293599999997"/>
    <n v="18783.595799999999"/>
    <s v="Sandra Schmidt"/>
    <x v="5"/>
    <n v="987643383"/>
    <s v="No Loan"/>
    <d v="2021-09-18T00:00:00"/>
    <s v="Cash Withdrawal"/>
    <s v="POS"/>
    <n v="-25260.697799999998"/>
    <n v="-25260.697799999998"/>
  </r>
  <r>
    <s v="NZ19165"/>
    <s v="234611028"/>
    <n v="26"/>
    <d v="1996-05-24T00:00:00"/>
    <s v="Male"/>
    <s v="GIS Technical Architect"/>
    <s v="Lagos"/>
    <n v="1325711.6756"/>
    <n v="500651.1152"/>
    <s v="Samuel Ramirez"/>
    <x v="2"/>
    <n v="91768176"/>
    <s v="No Loan"/>
    <d v="2021-03-04T00:00:00"/>
    <s v="Money Deposit"/>
    <s v="ATM"/>
    <n v="-825060.56039999996"/>
    <n v="-825060.56039999996"/>
  </r>
  <r>
    <s v="NZ24180"/>
    <s v="244864582"/>
    <n v="27"/>
    <d v="1995-05-25T00:00:00"/>
    <s v="Male"/>
    <s v="Help Desk Technician"/>
    <s v="Lagos"/>
    <n v="322763.98560000001"/>
    <n v="360356.49690000003"/>
    <s v="Patrick Thomas"/>
    <x v="2"/>
    <n v="2203370813"/>
    <s v="No Loan"/>
    <d v="2021-03-25T00:00:00"/>
    <s v="Money Deposit"/>
    <s v="Bank"/>
    <n v="37592.511300000013"/>
    <n v="37592.511300000013"/>
  </r>
  <r>
    <s v="NZ32618"/>
    <s v="882932304"/>
    <n v="65"/>
    <d v="1957-05-24T00:00:00"/>
    <s v="Male"/>
    <s v="Statistician III"/>
    <s v="Lagos"/>
    <n v="410491.12050000002"/>
    <n v="55971.671600000001"/>
    <s v="Roy Cunningham"/>
    <x v="0"/>
    <n v="2022760556"/>
    <s v="No Loan"/>
    <d v="2021-08-26T00:00:00"/>
    <s v="Cash Withdrawal"/>
    <s v="POS"/>
    <n v="-354519.44890000002"/>
    <n v="-354519.44890000002"/>
  </r>
  <r>
    <s v="NZ82705"/>
    <s v="129520261"/>
    <n v="80"/>
    <d v="1942-05-25T00:00:00"/>
    <s v="Male"/>
    <s v="Cost Accountant"/>
    <s v="Lagos"/>
    <n v="342138.31310000003"/>
    <n v="174627.39499999999"/>
    <s v="Kathleen Riley"/>
    <x v="0"/>
    <n v="7805421"/>
    <s v="No Loan"/>
    <d v="2021-11-12T00:00:00"/>
    <s v="Money Transfer"/>
    <s v="ATM"/>
    <n v="-167510.91810000004"/>
    <n v="-167510.91810000004"/>
  </r>
  <r>
    <s v="NZ45633"/>
    <s v="267946420"/>
    <n v="83"/>
    <d v="1939-05-25T00:00:00"/>
    <s v="Male"/>
    <s v="Librarian"/>
    <s v="Lagos"/>
    <n v="163980.2102"/>
    <n v="48829.662600000003"/>
    <s v="Joyce Stevens"/>
    <x v="0"/>
    <n v="178715625"/>
    <s v="No Loan"/>
    <d v="2021-07-31T00:00:00"/>
    <s v="Money Transfer"/>
    <s v="Mobile"/>
    <n v="-115150.54759999999"/>
    <n v="-115150.54759999999"/>
  </r>
  <r>
    <s v="NZ73526"/>
    <s v="988116148"/>
    <n v="74"/>
    <d v="1948-05-24T00:00:00"/>
    <s v="Male"/>
    <s v="Assistant Professor"/>
    <s v="Lagos"/>
    <n v="243863.03690000001"/>
    <n v="108722.2706"/>
    <s v="Marilyn Flores"/>
    <x v="5"/>
    <n v="11781484"/>
    <s v="No Loan"/>
    <d v="2021-01-19T00:00:00"/>
    <s v="Online Payment"/>
    <s v="Internet Banking"/>
    <n v="-135140.76630000002"/>
    <n v="-135140.76630000002"/>
  </r>
  <r>
    <s v="NZ16745"/>
    <s v="599020472"/>
    <n v="58"/>
    <d v="1964-05-24T00:00:00"/>
    <s v="Male"/>
    <s v="Computer Systems Analyst II"/>
    <s v="Lagos"/>
    <n v="992941.98199999996"/>
    <n v="277760.14199999999"/>
    <s v="Patricia Stewart"/>
    <x v="0"/>
    <n v="1441094256"/>
    <s v="No Loan"/>
    <d v="2022-04-23T00:00:00"/>
    <s v="Checks"/>
    <s v="Informal Services"/>
    <n v="-715181.84"/>
    <n v="-715181.84"/>
  </r>
  <r>
    <s v="NZ81707"/>
    <s v="087812959"/>
    <n v="72"/>
    <d v="1950-05-25T00:00:00"/>
    <s v="Male"/>
    <s v="Software Engineer IV"/>
    <s v="Lagos"/>
    <n v="1963838.8755999999"/>
    <n v="194915.5968"/>
    <s v="Helen Pierce"/>
    <x v="5"/>
    <n v="1291984512"/>
    <s v="No Loan"/>
    <d v="2021-07-04T00:00:00"/>
    <s v="Money Deposit"/>
    <s v="Bank"/>
    <n v="-1768923.2788"/>
    <n v="-1768923.2788"/>
  </r>
  <r>
    <s v="NZ47860"/>
    <s v="080693210"/>
    <n v="53"/>
    <d v="1969-05-24T00:00:00"/>
    <s v="Male"/>
    <s v="Librarian"/>
    <s v="Lagos"/>
    <n v="354828.55410000001"/>
    <n v="92389.321599999996"/>
    <s v="William Wagner"/>
    <x v="3"/>
    <n v="2355338916"/>
    <n v="925870.68"/>
    <d v="2021-11-27T00:00:00"/>
    <s v="Loan Payment"/>
    <s v="ACH"/>
    <n v="-262439.23250000004"/>
    <n v="-262439.23250000004"/>
  </r>
  <r>
    <s v="NZ52506"/>
    <s v="049544460"/>
    <n v="70"/>
    <d v="1952-05-24T00:00:00"/>
    <s v="Male"/>
    <s v="Media Manager I"/>
    <s v="Lagos"/>
    <n v="459302.33889999997"/>
    <n v="102417.0135"/>
    <s v="Jesse Hughes"/>
    <x v="0"/>
    <n v="3627077004"/>
    <s v="No Loan"/>
    <d v="2021-07-01T00:00:00"/>
    <s v="Online Payment"/>
    <s v="Card"/>
    <n v="-356885.32539999997"/>
    <n v="-356885.32539999997"/>
  </r>
  <r>
    <s v="NZ72150"/>
    <s v="582912829"/>
    <n v="18"/>
    <d v="2004-05-24T00:00:00"/>
    <s v="Male"/>
    <s v="Office Assistant I"/>
    <s v="Lagos"/>
    <n v="654671.20319999999"/>
    <n v="129063.7515"/>
    <s v="Matthew Ross"/>
    <x v="3"/>
    <n v="1168572636"/>
    <n v="289385838"/>
    <d v="2021-07-28T00:00:00"/>
    <s v="Loan Payment"/>
    <s v="AFT"/>
    <n v="-525607.45169999998"/>
    <n v="-525607.45169999998"/>
  </r>
  <r>
    <s v="NZ70877"/>
    <s v="336343604"/>
    <n v="71"/>
    <d v="1951-05-25T00:00:00"/>
    <s v="Male"/>
    <s v="Health Coach III"/>
    <s v="Abuja"/>
    <n v="2066780.5674999999"/>
    <n v="395554.6458"/>
    <s v="Patrick Stone"/>
    <x v="0"/>
    <n v="5246304"/>
    <s v="No Loan"/>
    <d v="2021-07-29T00:00:00"/>
    <s v="Online Payment"/>
    <s v="Internet Banking"/>
    <n v="-1671225.9216999998"/>
    <n v="-1671225.9216999998"/>
  </r>
  <r>
    <s v="NZ36951"/>
    <s v="480940191"/>
    <n v="38"/>
    <d v="1984-05-24T00:00:00"/>
    <s v="Male"/>
    <s v="Software Consultant"/>
    <s v="Abuja"/>
    <n v="191858.01749999999"/>
    <n v="113272.97349999999"/>
    <s v="Billy Hall"/>
    <x v="0"/>
    <n v="1144092096"/>
    <s v="No Loan"/>
    <d v="2021-10-09T00:00:00"/>
    <s v="Online Payment"/>
    <s v="Mobile"/>
    <n v="-78585.043999999994"/>
    <n v="-78585.043999999994"/>
  </r>
  <r>
    <s v="NZ58356"/>
    <s v="560038029"/>
    <n v="64"/>
    <d v="1958-05-25T00:00:00"/>
    <s v="Male"/>
    <s v="Geologist IV"/>
    <s v="Abuja"/>
    <n v="315547.37680000003"/>
    <n v="115700.70480000001"/>
    <s v="Ralph Parker"/>
    <x v="0"/>
    <n v="1428412608"/>
    <n v="5089393632"/>
    <d v="2021-01-02T00:00:00"/>
    <s v="Loan Payment"/>
    <s v="ACH"/>
    <n v="-199846.67200000002"/>
    <n v="-199846.67200000002"/>
  </r>
  <r>
    <s v="NZ21608"/>
    <s v="149904219"/>
    <n v="59"/>
    <d v="1963-05-25T00:00:00"/>
    <s v="Male"/>
    <s v="Software Consultant"/>
    <s v="Abuja"/>
    <n v="226137.94"/>
    <n v="358926.1384"/>
    <s v="Elizabeth Adams"/>
    <x v="5"/>
    <n v="69789314"/>
    <s v="No Loan"/>
    <d v="2021-07-04T00:00:00"/>
    <s v="Money Deposit"/>
    <s v="ATM"/>
    <n v="132788.19839999999"/>
    <n v="132788.19839999999"/>
  </r>
  <r>
    <s v="NZ57619"/>
    <s v="826442367"/>
    <n v="25"/>
    <d v="1997-05-24T00:00:00"/>
    <s v="Male"/>
    <s v="Research Assistant IV"/>
    <s v="Abuja"/>
    <n v="873786.28119999997"/>
    <n v="237938.72579999999"/>
    <s v="Michael Carroll"/>
    <x v="5"/>
    <n v="1736696171"/>
    <s v="No Loan"/>
    <d v="2021-04-27T00:00:00"/>
    <s v="Money Deposit"/>
    <s v="ATM"/>
    <n v="-635847.55539999995"/>
    <n v="-635847.55539999995"/>
  </r>
  <r>
    <s v="NZ53190"/>
    <s v="833844484"/>
    <n v="24"/>
    <d v="1998-05-25T00:00:00"/>
    <s v="Male"/>
    <s v="Safety Technician IV"/>
    <s v="Abuja"/>
    <n v="1485828.6366999999"/>
    <n v="607332.45519999997"/>
    <s v="Raymond Mills"/>
    <x v="0"/>
    <n v="4362288"/>
    <s v="No Loan"/>
    <d v="2021-05-26T00:00:00"/>
    <s v="Cash Withdrawal"/>
    <s v="ATM"/>
    <n v="-878496.18149999995"/>
    <n v="-878496.18149999995"/>
  </r>
  <r>
    <s v="NZ81046"/>
    <s v="528154145"/>
    <n v="29"/>
    <d v="1993-05-24T00:00:00"/>
    <s v="Male"/>
    <s v="Quality Control Specialist"/>
    <s v="Abuja"/>
    <n v="1619706.1179"/>
    <n v="306437.94780000002"/>
    <s v="Victor Moreno"/>
    <x v="2"/>
    <n v="856959488"/>
    <s v="No Loan"/>
    <d v="2022-03-15T00:00:00"/>
    <s v="Cash Withdrawal"/>
    <s v="ATM"/>
    <n v="-1313268.1701"/>
    <n v="-1313268.1701"/>
  </r>
  <r>
    <s v="NZ91353"/>
    <s v="576840266"/>
    <n v="73"/>
    <d v="1949-05-24T00:00:00"/>
    <s v="Male"/>
    <s v="Librarian"/>
    <s v="Abuja"/>
    <n v="373578.9705"/>
    <n v="72776.966499999995"/>
    <s v="Keith Wright"/>
    <x v="1"/>
    <n v="3372493575"/>
    <s v="No Loan"/>
    <d v="2022-02-15T00:00:00"/>
    <s v="Money Transfer"/>
    <s v="ATM"/>
    <n v="-300802.00400000002"/>
    <n v="-300802.00400000002"/>
  </r>
  <r>
    <s v="NZ82699"/>
    <s v="023561794"/>
    <n v="42"/>
    <d v="1980-05-24T00:00:00"/>
    <s v="Male"/>
    <s v="Database Administrator III"/>
    <s v="Abuja"/>
    <n v="2150327.79"/>
    <n v="293878.13130000001"/>
    <s v="Daniel Martin"/>
    <x v="0"/>
    <n v="473360384"/>
    <s v="No Loan"/>
    <d v="2022-02-12T00:00:00"/>
    <s v="Checks"/>
    <s v="Informal Services"/>
    <n v="-1856449.6587"/>
    <n v="-1856449.6587"/>
  </r>
  <r>
    <s v="NZ72590"/>
    <s v="087668234"/>
    <n v="85"/>
    <d v="1937-05-24T00:00:00"/>
    <s v="Male"/>
    <s v="Speech Pathologist"/>
    <s v="Abuja"/>
    <n v="433119.98440000002"/>
    <n v="230904.92610000001"/>
    <s v="Dennis Long"/>
    <x v="3"/>
    <n v="1488079296"/>
    <s v="No Loan"/>
    <d v="2021-01-13T00:00:00"/>
    <s v="Checks"/>
    <s v="Bank"/>
    <n v="-202215.0583"/>
    <n v="-202215.0583"/>
  </r>
  <r>
    <s v="NZ58718"/>
    <s v="465359014"/>
    <n v="18"/>
    <d v="2004-05-24T00:00:00"/>
    <s v="Male"/>
    <s v="Health Coach II"/>
    <s v="Abuja"/>
    <n v="364000.71860000002"/>
    <n v="265214.96799999999"/>
    <s v="Walter Stanley"/>
    <x v="0"/>
    <n v="142307106"/>
    <n v="7226075136"/>
    <d v="2021-03-18T00:00:00"/>
    <s v="Loan Payment"/>
    <s v="ACH"/>
    <n v="-98785.750600000028"/>
    <n v="-98785.750600000028"/>
  </r>
  <r>
    <s v="NZ59872"/>
    <s v="424243774"/>
    <n v="19"/>
    <d v="2003-05-25T00:00:00"/>
    <s v="Male"/>
    <s v="Editor"/>
    <s v="Abuja"/>
    <n v="420132.51069999998"/>
    <n v="140744.39110000001"/>
    <s v="Juan Rose"/>
    <x v="3"/>
    <n v="1942699278"/>
    <s v="No Loan"/>
    <d v="2021-03-21T00:00:00"/>
    <s v="Checks"/>
    <s v="Informal Services"/>
    <n v="-279388.11959999998"/>
    <n v="-279388.11959999998"/>
  </r>
  <r>
    <s v="NZ62657"/>
    <s v="749493329"/>
    <n v="44"/>
    <d v="1978-05-25T00:00:00"/>
    <s v="Male"/>
    <s v="Senior Cost Accountant"/>
    <s v="Abuja"/>
    <n v="1619690.6292000001"/>
    <n v="260406.0748"/>
    <s v="Shawn Knight"/>
    <x v="1"/>
    <n v="2136195173"/>
    <s v="No Loan"/>
    <d v="2022-04-13T00:00:00"/>
    <s v="Money Deposit"/>
    <s v="Bank"/>
    <n v="-1359284.5544"/>
    <n v="-1359284.5544"/>
  </r>
  <r>
    <s v="NZ96983"/>
    <s v="998638943"/>
    <n v="53"/>
    <d v="1969-05-24T00:00:00"/>
    <s v="Male"/>
    <s v="Staff Accountant III"/>
    <s v="Abuja"/>
    <n v="723632.37490000005"/>
    <n v="436826.86050000001"/>
    <s v="Sharon Wilson"/>
    <x v="1"/>
    <n v="579551148"/>
    <s v="No Loan"/>
    <d v="2021-03-27T00:00:00"/>
    <s v="Cash Withdrawal"/>
    <s v="POS"/>
    <n v="-286805.51440000004"/>
    <n v="-286805.51440000004"/>
  </r>
  <r>
    <s v="NZ71795"/>
    <s v="320612377"/>
    <n v="31"/>
    <d v="1991-05-25T00:00:00"/>
    <s v="Male"/>
    <s v="Systems Administrator II"/>
    <s v="Abuja"/>
    <n v="3667387.2777"/>
    <n v="1507703.6586"/>
    <s v="John Frazier"/>
    <x v="4"/>
    <n v="1560917501"/>
    <s v="No Loan"/>
    <d v="2021-11-03T00:00:00"/>
    <s v="Money Deposit"/>
    <s v="ATM"/>
    <n v="-2159683.6190999998"/>
    <n v="-2159683.6190999998"/>
  </r>
  <r>
    <s v="NZ77657"/>
    <s v="718505332"/>
    <n v="52"/>
    <d v="1970-05-25T00:00:00"/>
    <s v="Male"/>
    <s v="Senior Sales Associate"/>
    <s v="Abuja"/>
    <n v="1201314.9456"/>
    <n v="119731.05620000001"/>
    <s v="John Spencer"/>
    <x v="1"/>
    <n v="229771566"/>
    <n v="5632121664"/>
    <d v="2021-04-13T00:00:00"/>
    <s v="Loan Payment"/>
    <s v="AFT"/>
    <n v="-1081583.8894"/>
    <n v="-1081583.8894"/>
  </r>
  <r>
    <s v="NZ35211"/>
    <s v="472776950"/>
    <n v="62"/>
    <d v="1960-05-24T00:00:00"/>
    <s v="Male"/>
    <s v="Account Representative III"/>
    <s v="Abuja"/>
    <n v="1485080.7777"/>
    <n v="242423.74950000001"/>
    <s v="Eugene Kelly"/>
    <x v="1"/>
    <n v="1105722112"/>
    <s v="No Loan"/>
    <d v="2021-09-27T00:00:00"/>
    <s v="Money Transfer"/>
    <s v="Internet Banking"/>
    <n v="-1242657.0282000001"/>
    <n v="-1242657.0282000001"/>
  </r>
  <r>
    <s v="NZ96083"/>
    <s v="096082534"/>
    <n v="78"/>
    <d v="1944-05-24T00:00:00"/>
    <s v="Male"/>
    <s v="Programmer IV"/>
    <s v="Abuja"/>
    <n v="367026.66830000002"/>
    <n v="211869.91510000001"/>
    <s v="Ruby Robinson"/>
    <x v="2"/>
    <n v="28761705"/>
    <n v="681068.64"/>
    <d v="2021-09-27T00:00:00"/>
    <s v="Loan Payment"/>
    <s v="Mobile"/>
    <n v="-155156.75320000001"/>
    <n v="-155156.75320000001"/>
  </r>
  <r>
    <s v="NZ76683"/>
    <s v="399764116"/>
    <n v="51"/>
    <d v="1971-05-25T00:00:00"/>
    <s v="Male"/>
    <s v="Programmer IV"/>
    <s v="Abuja"/>
    <n v="917838.78489999997"/>
    <n v="117279.40029999999"/>
    <s v="Brandon Daniels"/>
    <x v="5"/>
    <n v="861723244"/>
    <s v="No Loan"/>
    <d v="2021-11-23T00:00:00"/>
    <s v="Online Payment"/>
    <s v="Mobile"/>
    <n v="-800559.38459999999"/>
    <n v="-800559.38459999999"/>
  </r>
  <r>
    <s v="NZ79704"/>
    <s v="159795410"/>
    <n v="56"/>
    <d v="1966-05-25T00:00:00"/>
    <s v="Male"/>
    <s v="Accounting Assistant I"/>
    <s v="Abuja"/>
    <n v="412699.0649"/>
    <n v="210771.30809999999"/>
    <s v="Ernest Reynolds"/>
    <x v="0"/>
    <n v="1839574736"/>
    <s v="No Loan"/>
    <d v="2022-01-17T00:00:00"/>
    <s v="Money Transfer"/>
    <s v="Mobile"/>
    <n v="-201927.7568"/>
    <n v="-201927.7568"/>
  </r>
  <r>
    <s v="NZ15294"/>
    <s v="228862962"/>
    <n v="18"/>
    <d v="2004-05-24T00:00:00"/>
    <s v="Male"/>
    <s v="Web Designer IV"/>
    <s v="Abuja"/>
    <n v="929108.73560000001"/>
    <n v="890617.08799999999"/>
    <s v="Gloria Gibson"/>
    <x v="2"/>
    <n v="664776801"/>
    <s v="No Loan"/>
    <d v="2021-07-04T00:00:00"/>
    <s v="Online Payment"/>
    <s v="Card"/>
    <n v="-38491.647600000026"/>
    <n v="-38491.647600000026"/>
  </r>
  <r>
    <s v="NZ63836"/>
    <s v="917410375"/>
    <n v="23"/>
    <d v="1999-05-25T00:00:00"/>
    <s v="Male"/>
    <s v="VP Quality Control"/>
    <s v="Abuja"/>
    <n v="2195313.2784000002"/>
    <n v="160023.15030000001"/>
    <s v="Arthur Snyder"/>
    <x v="0"/>
    <n v="297847225"/>
    <s v="No Loan"/>
    <d v="2021-10-21T00:00:00"/>
    <s v="Money Transfer"/>
    <s v="Mobile"/>
    <n v="-2035290.1281000001"/>
    <n v="-2035290.1281000001"/>
  </r>
  <r>
    <s v="NZ29653"/>
    <s v="914302353"/>
    <n v="84"/>
    <d v="1938-05-25T00:00:00"/>
    <s v="Male"/>
    <s v="Community Outreach Specialist"/>
    <s v="Abuja"/>
    <n v="307164.55239999999"/>
    <n v="221006.79149999999"/>
    <s v="Kathy Allen"/>
    <x v="1"/>
    <n v="2759451408"/>
    <s v="No Loan"/>
    <d v="2022-03-19T00:00:00"/>
    <s v="Money Deposit"/>
    <s v="ATM"/>
    <n v="-86157.760899999994"/>
    <n v="-86157.760899999994"/>
  </r>
  <r>
    <s v="NZ72001"/>
    <s v="903350842"/>
    <n v="35"/>
    <d v="1987-05-25T00:00:00"/>
    <s v="Male"/>
    <s v="Senior Cost Accountant"/>
    <s v="Abuja"/>
    <n v="278287.04389999999"/>
    <n v="269977.62800000003"/>
    <s v="Robert Parker"/>
    <x v="1"/>
    <n v="903497595"/>
    <s v="No Loan"/>
    <d v="2022-04-20T00:00:00"/>
    <s v="Money Transfer"/>
    <s v="Mobile"/>
    <n v="-8309.4158999999636"/>
    <n v="-8309.4158999999636"/>
  </r>
  <r>
    <s v="NZ89040"/>
    <s v="920076730"/>
    <n v="42"/>
    <d v="1980-05-24T00:00:00"/>
    <s v="Male"/>
    <s v="Engineer III"/>
    <s v="Abuja"/>
    <n v="93661.625199999995"/>
    <n v="40649.145299999996"/>
    <s v="Paul Simmons"/>
    <x v="3"/>
    <n v="3563265225"/>
    <s v="No Loan"/>
    <d v="2021-02-17T00:00:00"/>
    <s v="Money Deposit"/>
    <s v="Bank"/>
    <n v="-53012.479899999998"/>
    <n v="-53012.479899999998"/>
  </r>
  <r>
    <s v="NZ57163"/>
    <s v="056426361"/>
    <n v="27"/>
    <d v="1995-05-25T00:00:00"/>
    <s v="Male"/>
    <s v="Registered Nurse"/>
    <s v="Abuja"/>
    <n v="673491.82299999997"/>
    <n v="145106.87460000001"/>
    <s v="Michael Alexander"/>
    <x v="3"/>
    <n v="2016482172"/>
    <n v="1076621574"/>
    <d v="2022-03-30T00:00:00"/>
    <s v="Loan Payment"/>
    <s v="AFT"/>
    <n v="-528384.94839999999"/>
    <n v="-528384.94839999999"/>
  </r>
  <r>
    <s v="NZ49684"/>
    <s v="868988186"/>
    <n v="78"/>
    <d v="1944-05-24T00:00:00"/>
    <s v="Male"/>
    <s v="Human Resources Assistant III"/>
    <s v="Abuja"/>
    <n v="155881.10560000001"/>
    <n v="60793.631200000003"/>
    <s v="Phillip Kennedy"/>
    <x v="5"/>
    <n v="695031264"/>
    <s v="No Loan"/>
    <d v="2022-02-23T00:00:00"/>
    <s v="Online Payment"/>
    <s v="Mobile"/>
    <n v="-95087.474400000006"/>
    <n v="-95087.474400000006"/>
  </r>
  <r>
    <s v="NZ36436"/>
    <s v="002751625"/>
    <n v="23"/>
    <d v="1999-05-25T00:00:00"/>
    <s v="Male"/>
    <s v="Statistician I"/>
    <s v="Abuja"/>
    <n v="329191.59110000002"/>
    <n v="88665.156199999998"/>
    <s v="Antonio Ruiz"/>
    <x v="3"/>
    <n v="417677911"/>
    <s v="No Loan"/>
    <d v="2021-09-07T00:00:00"/>
    <s v="Money Deposit"/>
    <s v="Bank"/>
    <n v="-240526.43490000002"/>
    <n v="-240526.43490000002"/>
  </r>
  <r>
    <s v="NZ96496"/>
    <s v="238274446"/>
    <n v="24"/>
    <d v="1998-05-25T00:00:00"/>
    <s v="Male"/>
    <s v="Research Assistant IV"/>
    <s v="Abuja"/>
    <n v="1229634.1177000001"/>
    <n v="549058.36470000003"/>
    <s v="Beverly Sullivan"/>
    <x v="0"/>
    <n v="3157691712"/>
    <n v="9237412968"/>
    <d v="2022-04-28T00:00:00"/>
    <s v="Loan Payment"/>
    <s v="AFT"/>
    <n v="-680575.75300000003"/>
    <n v="-680575.75300000003"/>
  </r>
  <r>
    <s v="NZ41393"/>
    <s v="827628726"/>
    <n v="34"/>
    <d v="1988-05-24T00:00:00"/>
    <s v="Male"/>
    <s v="Safety Technician II"/>
    <s v="Abuja"/>
    <n v="3890598.0846000002"/>
    <n v="482631.15480000002"/>
    <s v="Ronald Reed"/>
    <x v="3"/>
    <n v="8292645"/>
    <s v="No Loan"/>
    <d v="2021-10-12T00:00:00"/>
    <s v="Money Deposit"/>
    <s v="Bank"/>
    <n v="-3407966.9298"/>
    <n v="-3407966.9298"/>
  </r>
  <r>
    <s v="NZ92647"/>
    <s v="812197094"/>
    <n v="54"/>
    <d v="1968-05-24T00:00:00"/>
    <s v="Male"/>
    <s v="Administrative Assistant IV"/>
    <s v="Abuja"/>
    <n v="189392.6188"/>
    <n v="22037.079099999999"/>
    <s v="Shawn Simmons"/>
    <x v="1"/>
    <n v="1125056736"/>
    <s v="No Loan"/>
    <d v="2022-01-08T00:00:00"/>
    <s v="Online Payment"/>
    <s v="Internet Banking"/>
    <n v="-167355.53969999999"/>
    <n v="-167355.53969999999"/>
  </r>
  <r>
    <s v="NZ49190"/>
    <s v="325236685"/>
    <n v="65"/>
    <d v="1957-05-24T00:00:00"/>
    <s v="Male"/>
    <s v="Statistician IV"/>
    <s v="Abuja"/>
    <n v="1141059.618"/>
    <n v="352168.7598"/>
    <s v="Jose Thomas"/>
    <x v="5"/>
    <n v="973920024"/>
    <s v="No Loan"/>
    <d v="2021-12-19T00:00:00"/>
    <s v="Online Payment"/>
    <s v="Mobile"/>
    <n v="-788890.85820000002"/>
    <n v="-788890.85820000002"/>
  </r>
  <r>
    <s v="NZ15747"/>
    <s v="536250463"/>
    <n v="79"/>
    <d v="1943-05-25T00:00:00"/>
    <s v="Male"/>
    <s v="Developer I"/>
    <s v="Abuja"/>
    <n v="550849.92000000004"/>
    <n v="294704.7072"/>
    <s v="Jennifer Bennett"/>
    <x v="5"/>
    <n v="3623061756"/>
    <s v="No Loan"/>
    <d v="2021-08-22T00:00:00"/>
    <s v="Money Transfer"/>
    <s v="Mobile"/>
    <n v="-256145.21280000004"/>
    <n v="-256145.21280000004"/>
  </r>
  <r>
    <s v="NZ84566"/>
    <s v="490762884"/>
    <n v="25"/>
    <d v="1997-05-24T00:00:00"/>
    <s v="Male"/>
    <s v="Administrative Assistant I"/>
    <s v="Abuja"/>
    <n v="94983.709199999998"/>
    <n v="29128.337500000001"/>
    <s v="Annie Washington"/>
    <x v="0"/>
    <n v="162603456"/>
    <s v="No Loan"/>
    <d v="2021-03-16T00:00:00"/>
    <s v="Money Transfer"/>
    <s v="Bank"/>
    <n v="-65855.371699999989"/>
    <n v="-65855.371699999989"/>
  </r>
  <r>
    <s v="NZ82494"/>
    <s v="672369839"/>
    <n v="43"/>
    <d v="1979-05-25T00:00:00"/>
    <s v="Male"/>
    <s v="Editor"/>
    <s v="Abuja"/>
    <n v="881345.76"/>
    <n v="501157.39289999998"/>
    <s v="Harold Williams"/>
    <x v="1"/>
    <n v="761105676"/>
    <s v="No Loan"/>
    <d v="2021-04-06T00:00:00"/>
    <s v="Money Deposit"/>
    <s v="Bank"/>
    <n v="-380188.36710000003"/>
    <n v="-380188.36710000003"/>
  </r>
  <r>
    <s v="NZ57498"/>
    <s v="605022139"/>
    <n v="49"/>
    <d v="1973-05-24T00:00:00"/>
    <s v="Male"/>
    <s v="VP Marketing"/>
    <s v="Abuja"/>
    <n v="318996.717"/>
    <n v="142344.76149999999"/>
    <s v="Harold Wood"/>
    <x v="1"/>
    <n v="955329375"/>
    <s v="No Loan"/>
    <d v="2021-12-30T00:00:00"/>
    <s v="Online Payment"/>
    <s v="Mobile"/>
    <n v="-176651.95550000001"/>
    <n v="-176651.95550000001"/>
  </r>
  <r>
    <s v="NZ58811"/>
    <s v="068856654"/>
    <n v="53"/>
    <d v="1969-05-24T00:00:00"/>
    <s v="Male"/>
    <s v="Web Developer I"/>
    <s v="Abuja"/>
    <n v="391066.13520000002"/>
    <n v="150169.3959"/>
    <s v="Frances Austin"/>
    <x v="0"/>
    <n v="349188"/>
    <s v="No Loan"/>
    <d v="2021-08-31T00:00:00"/>
    <s v="Cash Withdrawal"/>
    <s v="POS"/>
    <n v="-240896.73930000002"/>
    <n v="-240896.73930000002"/>
  </r>
  <r>
    <s v="NZ90414"/>
    <s v="954809761"/>
    <n v="50"/>
    <d v="1972-05-24T00:00:00"/>
    <s v="Male"/>
    <s v="Associate Professor"/>
    <s v="Abuja"/>
    <n v="281503.38890000002"/>
    <n v="66220.320999999996"/>
    <s v="Catherine Weaver"/>
    <x v="0"/>
    <n v="4348413243"/>
    <s v="No Loan"/>
    <d v="2021-08-24T00:00:00"/>
    <s v="Money Deposit"/>
    <s v="Bank"/>
    <n v="-215283.06790000002"/>
    <n v="-215283.06790000002"/>
  </r>
  <r>
    <s v="NZ17683"/>
    <s v="839479823"/>
    <n v="19"/>
    <d v="2003-05-25T00:00:00"/>
    <s v="Male"/>
    <s v="Editor"/>
    <s v="Abuja"/>
    <n v="153198.4834"/>
    <n v="45959.544999999998"/>
    <s v="Stephanie Lopez"/>
    <x v="2"/>
    <n v="1727411296"/>
    <s v="No Loan"/>
    <d v="2022-05-01T00:00:00"/>
    <s v="Checks"/>
    <s v="Bank"/>
    <n v="-107238.9384"/>
    <n v="-107238.9384"/>
  </r>
  <r>
    <s v="NZ65960"/>
    <s v="587637962"/>
    <n v="27"/>
    <d v="1995-05-25T00:00:00"/>
    <s v="Male"/>
    <s v="Database Administrator III"/>
    <s v="Abuja"/>
    <n v="1788480.149"/>
    <n v="940520.92050000001"/>
    <s v="Terry Gibson"/>
    <x v="0"/>
    <n v="3941458092"/>
    <s v="No Loan"/>
    <d v="2022-03-16T00:00:00"/>
    <s v="Cash Withdrawal"/>
    <s v="ATM"/>
    <n v="-847959.22849999997"/>
    <n v="-847959.22849999997"/>
  </r>
  <r>
    <s v="NZ15036"/>
    <s v="507007205"/>
    <n v="74"/>
    <d v="1948-05-24T00:00:00"/>
    <s v="Male"/>
    <s v="Web Designer I"/>
    <s v="Abuja"/>
    <n v="656176.23270000005"/>
    <n v="162254.4866"/>
    <s v="Lawrence Rice"/>
    <x v="5"/>
    <n v="1583417079"/>
    <n v="2096196048"/>
    <d v="2022-02-23T00:00:00"/>
    <s v="Loan Payment"/>
    <s v="ACH"/>
    <n v="-493921.74610000005"/>
    <n v="-493921.74610000005"/>
  </r>
  <r>
    <s v="NZ90735"/>
    <s v="135088606"/>
    <n v="59"/>
    <d v="1963-05-25T00:00:00"/>
    <s v="Male"/>
    <s v="Tax Accountant"/>
    <s v="Abuja"/>
    <n v="1087915.4868999999"/>
    <n v="440605.77220000001"/>
    <s v="Steve Grant"/>
    <x v="1"/>
    <n v="1090519315"/>
    <s v="No Loan"/>
    <d v="2021-04-21T00:00:00"/>
    <s v="Online Payment"/>
    <s v="Internet Banking"/>
    <n v="-647309.71469999989"/>
    <n v="-647309.71469999989"/>
  </r>
  <r>
    <s v="NZ39658"/>
    <s v="531630993"/>
    <n v="76"/>
    <d v="1946-05-25T00:00:00"/>
    <s v="Male"/>
    <s v="Help Desk Technician"/>
    <s v="Abuja"/>
    <n v="1169129.7"/>
    <n v="414009.45850000001"/>
    <s v="Douglas Olson"/>
    <x v="1"/>
    <n v="1504997775"/>
    <s v="No Loan"/>
    <d v="2021-03-15T00:00:00"/>
    <s v="Cash Withdrawal"/>
    <s v="ATM"/>
    <n v="-755120.2415"/>
    <n v="-755120.2415"/>
  </r>
  <r>
    <s v="NZ37028"/>
    <s v="724200436"/>
    <n v="38"/>
    <d v="1984-05-24T00:00:00"/>
    <s v="Male"/>
    <s v="Media Manager I"/>
    <s v="Abuja"/>
    <n v="484137.84379999997"/>
    <n v="148468.9388"/>
    <s v="Kathleen Carpenter"/>
    <x v="1"/>
    <n v="1053401412"/>
    <s v="No Loan"/>
    <d v="2021-09-02T00:00:00"/>
    <s v="Online Payment"/>
    <s v="Internet Banking"/>
    <n v="-335668.90499999997"/>
    <n v="-335668.90499999997"/>
  </r>
  <r>
    <s v="NZ93355"/>
    <s v="279669956"/>
    <n v="63"/>
    <d v="1959-05-25T00:00:00"/>
    <s v="Male"/>
    <s v="Dental Hygienist"/>
    <s v="Abuja"/>
    <n v="934240.45189999999"/>
    <n v="660641.46239999996"/>
    <s v="Matthew Marshall"/>
    <x v="0"/>
    <n v="2826584893"/>
    <s v="No Loan"/>
    <d v="2021-11-18T00:00:00"/>
    <s v="Cash Withdrawal"/>
    <s v="ATM"/>
    <n v="-273598.98950000003"/>
    <n v="-273598.98950000003"/>
  </r>
  <r>
    <s v="NZ16961"/>
    <s v="212430363"/>
    <n v="84"/>
    <d v="1938-05-25T00:00:00"/>
    <s v="Male"/>
    <s v="Operator"/>
    <s v="Abuja"/>
    <n v="1090941.385"/>
    <n v="245461.81159999999"/>
    <s v="Christina Crawford"/>
    <x v="5"/>
    <n v="3697403708"/>
    <s v="No Loan"/>
    <d v="2021-10-17T00:00:00"/>
    <s v="Money Transfer"/>
    <s v="Mobile"/>
    <n v="-845479.57339999999"/>
    <n v="-845479.57339999999"/>
  </r>
  <r>
    <s v="NZ24103"/>
    <s v="318683016"/>
    <n v="73"/>
    <d v="1949-05-24T00:00:00"/>
    <s v="Male"/>
    <s v="Engineer I"/>
    <s v="Abuja"/>
    <n v="154460.6998"/>
    <n v="107043.7167"/>
    <s v="Anthony King"/>
    <x v="3"/>
    <n v="2381713632"/>
    <n v="201655496"/>
    <d v="2021-05-01T00:00:00"/>
    <s v="Loan Payment"/>
    <s v="AFT"/>
    <n v="-47416.983099999998"/>
    <n v="-47416.983099999998"/>
  </r>
  <r>
    <s v="NZ91417"/>
    <s v="442507328"/>
    <n v="64"/>
    <d v="1958-05-25T00:00:00"/>
    <s v="Male"/>
    <s v="VP Accounting"/>
    <s v="Abuja"/>
    <n v="199916.45540000001"/>
    <n v="76994.8511"/>
    <s v="Jesse Martinez"/>
    <x v="2"/>
    <n v="306246875"/>
    <s v="No Loan"/>
    <d v="2022-04-13T00:00:00"/>
    <s v="Money Transfer"/>
    <s v="Mobile"/>
    <n v="-122921.60430000001"/>
    <n v="-122921.60430000001"/>
  </r>
  <r>
    <s v="NZ31444"/>
    <s v="194156147"/>
    <n v="28"/>
    <d v="1994-05-25T00:00:00"/>
    <s v="Male"/>
    <s v="Speech Pathologist"/>
    <s v="Abuja"/>
    <n v="656009.47349999996"/>
    <n v="212782.56"/>
    <s v="Brandon Rose"/>
    <x v="4"/>
    <n v="1305725124"/>
    <s v="No Loan"/>
    <d v="2021-12-29T00:00:00"/>
    <s v="Money Transfer"/>
    <s v="Mobile"/>
    <n v="-443226.91349999997"/>
    <n v="-443226.91349999997"/>
  </r>
  <r>
    <s v="NZ89708"/>
    <s v="316783181"/>
    <n v="70"/>
    <d v="1952-05-24T00:00:00"/>
    <s v="Male"/>
    <s v="Account Representative II"/>
    <s v="Abuja"/>
    <n v="991058.21710000001"/>
    <n v="233753.0416"/>
    <s v="Diane Clark"/>
    <x v="0"/>
    <n v="934848"/>
    <s v="No Loan"/>
    <d v="2022-02-03T00:00:00"/>
    <s v="Cash Withdrawal"/>
    <s v="Bank"/>
    <n v="-757305.17550000001"/>
    <n v="-757305.17550000001"/>
  </r>
  <r>
    <s v="NZ42415"/>
    <s v="054235781"/>
    <n v="59"/>
    <d v="1963-05-25T00:00:00"/>
    <s v="Male"/>
    <s v="Product Engineer"/>
    <s v="Abuja"/>
    <n v="380570.29499999998"/>
    <n v="258895.00349999999"/>
    <s v="Robert Thomas"/>
    <x v="0"/>
    <n v="1114519653"/>
    <s v="No Loan"/>
    <d v="2021-11-28T00:00:00"/>
    <s v="Online Payment"/>
    <s v="Card"/>
    <n v="-121675.29149999999"/>
    <n v="-121675.29149999999"/>
  </r>
  <r>
    <s v="NZ19405"/>
    <s v="848503950"/>
    <n v="52"/>
    <d v="1970-05-25T00:00:00"/>
    <s v="Male"/>
    <s v="Chemical Engineer"/>
    <s v="Abuja"/>
    <n v="37712.044800000003"/>
    <n v="22796.931100000002"/>
    <s v="Kimberly Austin"/>
    <x v="3"/>
    <n v="806943564"/>
    <s v="No Loan"/>
    <d v="2021-08-10T00:00:00"/>
    <s v="Money Deposit"/>
    <s v="Bank"/>
    <n v="-14915.113700000002"/>
    <n v="-14915.113700000002"/>
  </r>
  <r>
    <s v="NZ84197"/>
    <s v="533584613"/>
    <n v="44"/>
    <d v="1978-05-25T00:00:00"/>
    <s v="Male"/>
    <s v="Accountant IV"/>
    <s v="Abuja"/>
    <n v="491522.76289999997"/>
    <n v="86508.006299999994"/>
    <s v="Lillian Moore"/>
    <x v="0"/>
    <n v="5230875"/>
    <s v="No Loan"/>
    <d v="2021-01-03T00:00:00"/>
    <s v="Money Deposit"/>
    <s v="Bank"/>
    <n v="-405014.75659999996"/>
    <n v="-405014.75659999996"/>
  </r>
  <r>
    <s v="NZ97314"/>
    <s v="908010774"/>
    <n v="49"/>
    <d v="1973-05-24T00:00:00"/>
    <s v="Male"/>
    <s v="Staff Accountant IV"/>
    <s v="Abuja"/>
    <n v="589372.98899999994"/>
    <n v="227428.63570000001"/>
    <s v="Sarah Porter"/>
    <x v="5"/>
    <n v="1116669312"/>
    <s v="No Loan"/>
    <d v="2022-01-22T00:00:00"/>
    <s v="Online Payment"/>
    <s v="Mobile"/>
    <n v="-361944.35329999996"/>
    <n v="-361944.35329999996"/>
  </r>
  <r>
    <s v="NZ31020"/>
    <s v="792457149"/>
    <n v="58"/>
    <d v="1964-05-24T00:00:00"/>
    <s v="Male"/>
    <s v="Biostatistician II"/>
    <s v="Abuja"/>
    <n v="337430.36469999998"/>
    <n v="424057.94199999998"/>
    <s v="Amy Mills"/>
    <x v="3"/>
    <n v="1927460646"/>
    <s v="No Loan"/>
    <d v="2022-04-15T00:00:00"/>
    <s v="Checks"/>
    <s v="Informal Services"/>
    <n v="86627.577300000004"/>
    <n v="86627.577300000004"/>
  </r>
  <r>
    <s v="NZ20489"/>
    <s v="625733970"/>
    <n v="61"/>
    <d v="1961-05-24T00:00:00"/>
    <s v="Male"/>
    <s v="VP Accounting"/>
    <s v="Abuja"/>
    <n v="240865.25959999999"/>
    <n v="218785.94409999999"/>
    <s v="Jerry Hudson"/>
    <x v="3"/>
    <n v="13628832"/>
    <s v="No Loan"/>
    <d v="2021-05-17T00:00:00"/>
    <s v="Cash Withdrawal"/>
    <s v="Bank"/>
    <n v="-22079.315499999997"/>
    <n v="-22079.315499999997"/>
  </r>
  <r>
    <s v="NZ66583"/>
    <s v="446791839"/>
    <n v="55"/>
    <d v="1967-05-25T00:00:00"/>
    <s v="Male"/>
    <s v="Technical Writer"/>
    <s v="Abuja"/>
    <n v="276501.04940000002"/>
    <n v="54941.117599999998"/>
    <s v="Arthur Hanson"/>
    <x v="3"/>
    <n v="1171254162"/>
    <s v="No Loan"/>
    <d v="2021-08-01T00:00:00"/>
    <s v="Money Transfer"/>
    <s v="Mobile"/>
    <n v="-221559.93180000002"/>
    <n v="-221559.93180000002"/>
  </r>
  <r>
    <s v="NZ78943"/>
    <s v="825405328"/>
    <n v="55"/>
    <d v="1967-05-25T00:00:00"/>
    <s v="Male"/>
    <s v="Automation Specialist IV"/>
    <s v="Abuja"/>
    <n v="635126.8247"/>
    <n v="122791.18610000001"/>
    <s v="Ernest Gutierrez"/>
    <x v="1"/>
    <n v="1487990244"/>
    <s v="No Loan"/>
    <d v="2021-06-29T00:00:00"/>
    <s v="Money Transfer"/>
    <s v="Mobile"/>
    <n v="-512335.63860000001"/>
    <n v="-512335.63860000001"/>
  </r>
  <r>
    <s v="NZ48525"/>
    <s v="169553214"/>
    <n v="60"/>
    <d v="1962-05-25T00:00:00"/>
    <s v="Male"/>
    <s v="Automation Specialist IV"/>
    <s v="Abuja"/>
    <n v="2847399.6316"/>
    <n v="820159.223"/>
    <s v="Arthur Hicks"/>
    <x v="3"/>
    <n v="1505105463"/>
    <s v="No Loan"/>
    <d v="2021-04-28T00:00:00"/>
    <s v="Online Payment"/>
    <s v="Internet Banking"/>
    <n v="-2027240.4086"/>
    <n v="-2027240.4086"/>
  </r>
  <r>
    <s v="NZ90197"/>
    <s v="204223409"/>
    <n v="81"/>
    <d v="1941-05-24T00:00:00"/>
    <s v="Male"/>
    <s v="Systems Administrator IV"/>
    <s v="Abuja"/>
    <n v="94268.589300000007"/>
    <n v="36351.662799999998"/>
    <s v="Scott Lawrence"/>
    <x v="3"/>
    <n v="316347876"/>
    <s v="No Loan"/>
    <d v="2021-03-08T00:00:00"/>
    <s v="Money Transfer"/>
    <s v="Bank"/>
    <n v="-57916.926500000009"/>
    <n v="-57916.926500000009"/>
  </r>
  <r>
    <s v="NZ79699"/>
    <s v="227174666"/>
    <n v="51"/>
    <d v="1971-05-25T00:00:00"/>
    <s v="Male"/>
    <s v="Media Manager III"/>
    <s v="Abuja"/>
    <n v="1378832.6998999999"/>
    <n v="501866.9633"/>
    <s v="Douglas Gonzalez"/>
    <x v="0"/>
    <n v="597628491"/>
    <n v="2569850892"/>
    <d v="2022-04-18T00:00:00"/>
    <s v="Loan Payment"/>
    <s v="AFT"/>
    <n v="-876965.73659999995"/>
    <n v="-876965.73659999995"/>
  </r>
  <r>
    <s v="NZ53485"/>
    <s v="919962728"/>
    <n v="70"/>
    <d v="1952-05-24T00:00:00"/>
    <s v="Male"/>
    <s v="Business Systems Development Analyst"/>
    <s v="Abuja"/>
    <n v="203854.7628"/>
    <n v="73047.956699999995"/>
    <s v="Heather Day"/>
    <x v="5"/>
    <n v="4325608"/>
    <s v="No Loan"/>
    <d v="2022-04-18T00:00:00"/>
    <s v="Money Transfer"/>
    <s v="Internet Banking"/>
    <n v="-130806.8061"/>
    <n v="-130806.8061"/>
  </r>
  <r>
    <s v="NZ93719"/>
    <s v="533272771"/>
    <n v="51"/>
    <d v="1971-05-25T00:00:00"/>
    <s v="Male"/>
    <s v="Accountant I"/>
    <s v="Abuja"/>
    <n v="687505.09389999998"/>
    <n v="220755.6679"/>
    <s v="Kevin Davis"/>
    <x v="1"/>
    <n v="616240012"/>
    <s v="No Loan"/>
    <d v="2021-10-03T00:00:00"/>
    <s v="Money Deposit"/>
    <s v="ATM"/>
    <n v="-466749.42599999998"/>
    <n v="-466749.42599999998"/>
  </r>
  <r>
    <s v="NZ69382"/>
    <s v="767656466"/>
    <n v="51"/>
    <d v="1971-05-25T00:00:00"/>
    <s v="Male"/>
    <s v="Web Designer II"/>
    <s v="Abuja"/>
    <n v="532977.58290000004"/>
    <n v="145394.79380000001"/>
    <s v="Michael Cunningham"/>
    <x v="4"/>
    <n v="308438512"/>
    <s v="No Loan"/>
    <d v="2021-01-10T00:00:00"/>
    <s v="Money Deposit"/>
    <s v="Bank"/>
    <n v="-387582.78910000005"/>
    <n v="-387582.78910000005"/>
  </r>
  <r>
    <s v="NZ52986"/>
    <s v="375431415"/>
    <n v="84"/>
    <d v="1938-05-25T00:00:00"/>
    <s v="Male"/>
    <s v="Administrative Assistant IV"/>
    <s v="Abuja"/>
    <n v="530390.60640000005"/>
    <n v="141345.6525"/>
    <s v="Lawrence Morgan"/>
    <x v="0"/>
    <n v="4032815072"/>
    <s v="No Loan"/>
    <d v="2021-08-03T00:00:00"/>
    <s v="Online Payment"/>
    <s v="Mobile"/>
    <n v="-389044.95390000008"/>
    <n v="-389044.95390000008"/>
  </r>
  <r>
    <s v="NZ62018"/>
    <s v="950004138"/>
    <n v="51"/>
    <d v="1971-05-25T00:00:00"/>
    <s v="Male"/>
    <s v="Geologist II"/>
    <s v="Abuja"/>
    <n v="1795181.9102"/>
    <n v="806695.66850000003"/>
    <s v="Harry Ward"/>
    <x v="2"/>
    <n v="131067008"/>
    <s v="No Loan"/>
    <d v="2021-03-12T00:00:00"/>
    <s v="Cash Withdrawal"/>
    <s v="ATM"/>
    <n v="-988486.24170000001"/>
    <n v="-988486.24170000001"/>
  </r>
  <r>
    <s v="NZ50748"/>
    <s v="274472571"/>
    <n v="65"/>
    <d v="1957-05-24T00:00:00"/>
    <s v="Male"/>
    <s v="Administrative Assistant II"/>
    <s v="Abuja"/>
    <n v="152857.32"/>
    <n v="70620.0818"/>
    <s v="Ann Spencer"/>
    <x v="3"/>
    <n v="159565952"/>
    <s v="No Loan"/>
    <d v="2021-01-19T00:00:00"/>
    <s v="Money Deposit"/>
    <s v="Bank"/>
    <n v="-82237.238200000007"/>
    <n v="-82237.238200000007"/>
  </r>
  <r>
    <s v="NZ92575"/>
    <s v="780922230"/>
    <n v="26"/>
    <d v="1996-05-24T00:00:00"/>
    <s v="Male"/>
    <s v="Human Resources Assistant II"/>
    <s v="Abuja"/>
    <n v="183434.4846"/>
    <n v="57781.8626"/>
    <s v="Willie Henry"/>
    <x v="1"/>
    <n v="151936068"/>
    <s v="No Loan"/>
    <d v="2021-12-10T00:00:00"/>
    <s v="Cash Withdrawal"/>
    <s v="ATM"/>
    <n v="-125652.622"/>
    <n v="-125652.622"/>
  </r>
  <r>
    <s v="NZ75987"/>
    <s v="266560704"/>
    <n v="59"/>
    <d v="1963-05-25T00:00:00"/>
    <s v="Male"/>
    <s v="Geologist I"/>
    <s v="Abuja"/>
    <n v="871636.94720000005"/>
    <n v="138180.0925"/>
    <s v="Douglas Gomez"/>
    <x v="1"/>
    <n v="320625228"/>
    <s v="No Loan"/>
    <d v="2021-05-05T00:00:00"/>
    <s v="Money Deposit"/>
    <s v="Bank"/>
    <n v="-733456.85470000003"/>
    <n v="-733456.85470000003"/>
  </r>
  <r>
    <s v="NZ94518"/>
    <s v="363597849"/>
    <n v="34"/>
    <d v="1988-05-24T00:00:00"/>
    <s v="Male"/>
    <s v="Software Consultant"/>
    <s v="Abuja"/>
    <n v="590851.31770000001"/>
    <n v="86607.367299999998"/>
    <s v="Kevin Schmidt"/>
    <x v="1"/>
    <n v="616747968"/>
    <s v="No Loan"/>
    <d v="2021-08-06T00:00:00"/>
    <s v="Money Deposit"/>
    <s v="Bank"/>
    <n v="-504243.95040000003"/>
    <n v="-504243.95040000003"/>
  </r>
  <r>
    <s v="NZ26448"/>
    <s v="395405823"/>
    <n v="28"/>
    <d v="1994-05-25T00:00:00"/>
    <s v="Male"/>
    <s v="Geological Engineer"/>
    <s v="Abuja"/>
    <n v="842029.37459999998"/>
    <n v="290414.21289999998"/>
    <s v="Douglas Freeman"/>
    <x v="1"/>
    <n v="3077100096"/>
    <s v="No Loan"/>
    <d v="2021-02-18T00:00:00"/>
    <s v="Money Deposit"/>
    <s v="Bank"/>
    <n v="-551615.16170000006"/>
    <n v="-551615.16170000006"/>
  </r>
  <r>
    <s v="NZ77446"/>
    <s v="740423327"/>
    <n v="34"/>
    <d v="1988-05-24T00:00:00"/>
    <s v="Male"/>
    <s v="Account Representative I"/>
    <s v="Abuja"/>
    <n v="185097.76560000001"/>
    <n v="105814.2227"/>
    <s v="Kimberly Schmidt"/>
    <x v="1"/>
    <n v="702628521"/>
    <s v="No Loan"/>
    <d v="2021-04-10T00:00:00"/>
    <s v="Checks"/>
    <s v="Informal Services"/>
    <n v="-79283.542900000015"/>
    <n v="-79283.542900000015"/>
  </r>
  <r>
    <s v="NZ70570"/>
    <s v="728731078"/>
    <n v="80"/>
    <d v="1942-05-25T00:00:00"/>
    <s v="Male"/>
    <s v="Human Resources Manager"/>
    <s v="Abuja"/>
    <n v="1838374.2985"/>
    <n v="594795.53249999997"/>
    <s v="Ronald Gutierrez"/>
    <x v="0"/>
    <n v="697027968"/>
    <n v="1821347632"/>
    <d v="2021-07-10T00:00:00"/>
    <s v="Loan Payment"/>
    <s v="AFT"/>
    <n v="-1243578.7660000001"/>
    <n v="-1243578.7660000001"/>
  </r>
  <r>
    <s v="NZ96324"/>
    <s v="936996307"/>
    <n v="71"/>
    <d v="1951-05-25T00:00:00"/>
    <s v="Male"/>
    <s v="Director of Sales"/>
    <s v="Abuja"/>
    <n v="635381.89639999997"/>
    <n v="331559.38"/>
    <s v="Howard Hill"/>
    <x v="1"/>
    <n v="3361207304"/>
    <s v="No Loan"/>
    <d v="2021-10-28T00:00:00"/>
    <s v="Checks"/>
    <s v="Informal Services"/>
    <n v="-303822.51639999996"/>
    <n v="-303822.51639999996"/>
  </r>
  <r>
    <s v="NZ50034"/>
    <s v="934718350"/>
    <n v="59"/>
    <d v="1963-05-25T00:00:00"/>
    <s v="Male"/>
    <s v="Office Assistant III"/>
    <s v="Abuja"/>
    <n v="354030.89929999999"/>
    <n v="242444.3677"/>
    <s v="Samuel Harvey"/>
    <x v="2"/>
    <n v="117611364"/>
    <s v="No Loan"/>
    <d v="2022-01-12T00:00:00"/>
    <s v="Money Transfer"/>
    <s v="Bank"/>
    <n v="-111586.53159999999"/>
    <n v="-111586.53159999999"/>
  </r>
  <r>
    <s v="NZ16827"/>
    <s v="036351620"/>
    <n v="49"/>
    <d v="1973-05-24T00:00:00"/>
    <s v="Male"/>
    <s v="Internal Auditor"/>
    <s v="Abuja"/>
    <n v="251496.8726"/>
    <n v="182998.26980000001"/>
    <s v="Ronald Fisher"/>
    <x v="2"/>
    <n v="2719122208"/>
    <s v="No Loan"/>
    <d v="2021-06-22T00:00:00"/>
    <s v="Online Payment"/>
    <s v="Mobile"/>
    <n v="-68498.602799999993"/>
    <n v="-68498.602799999993"/>
  </r>
  <r>
    <s v="NZ32064"/>
    <s v="661401249"/>
    <n v="36"/>
    <d v="1986-05-25T00:00:00"/>
    <s v="Male"/>
    <s v="Engineer IV"/>
    <s v="Abuja"/>
    <n v="815830.6335"/>
    <n v="339210.24109999998"/>
    <s v="Evelyn Gilbert"/>
    <x v="5"/>
    <n v="1290608774"/>
    <s v="No Loan"/>
    <d v="2021-07-31T00:00:00"/>
    <s v="Online Payment"/>
    <s v="Internet Banking"/>
    <n v="-476620.39240000001"/>
    <n v="-476620.39240000001"/>
  </r>
  <r>
    <s v="NZ37063"/>
    <s v="843399380"/>
    <n v="18"/>
    <d v="2004-05-24T00:00:00"/>
    <s v="Male"/>
    <s v="Account Representative II"/>
    <s v="Abuja"/>
    <n v="141515.9981"/>
    <n v="65778.069000000003"/>
    <s v="Harry Fields"/>
    <x v="2"/>
    <n v="1970436204"/>
    <s v="No Loan"/>
    <d v="2022-01-05T00:00:00"/>
    <s v="Money Transfer"/>
    <s v="Mobile"/>
    <n v="-75737.929099999994"/>
    <n v="-75737.929099999994"/>
  </r>
  <r>
    <s v="NZ59364"/>
    <s v="717143631"/>
    <n v="62"/>
    <d v="1960-05-24T00:00:00"/>
    <s v="Male"/>
    <s v="Media Manager II"/>
    <s v="Abuja"/>
    <n v="590910.22880000004"/>
    <n v="218525.2922"/>
    <s v="Jacqueline Thompson"/>
    <x v="1"/>
    <n v="3074838"/>
    <s v="No Loan"/>
    <d v="2021-04-14T00:00:00"/>
    <s v="Cash Withdrawal"/>
    <s v="POS"/>
    <n v="-372384.93660000002"/>
    <n v="-372384.93660000002"/>
  </r>
  <r>
    <s v="NZ65893"/>
    <s v="564894021"/>
    <n v="20"/>
    <d v="2002-05-25T00:00:00"/>
    <s v="Male"/>
    <s v="Automation Specialist II"/>
    <s v="Abuja"/>
    <n v="484750.89559999999"/>
    <n v="299640.68689999997"/>
    <s v="Fred Welch"/>
    <x v="3"/>
    <n v="3260340138"/>
    <s v="No Loan"/>
    <d v="2021-02-28T00:00:00"/>
    <s v="Money Transfer"/>
    <s v="Bank"/>
    <n v="-185110.20870000002"/>
    <n v="-185110.20870000002"/>
  </r>
  <r>
    <s v="NZ70227"/>
    <s v="984694071"/>
    <n v="67"/>
    <d v="1955-05-25T00:00:00"/>
    <s v="Male"/>
    <s v="Geological Engineer"/>
    <s v="Abuja"/>
    <n v="606505.38500000001"/>
    <n v="321804.62190000003"/>
    <s v="George Johnston"/>
    <x v="5"/>
    <n v="17991372"/>
    <s v="No Loan"/>
    <d v="2021-08-29T00:00:00"/>
    <s v="Money Deposit"/>
    <s v="Bank"/>
    <n v="-284700.76309999998"/>
    <n v="-284700.76309999998"/>
  </r>
  <r>
    <s v="NZ80050"/>
    <s v="325234622"/>
    <n v="46"/>
    <d v="1976-05-24T00:00:00"/>
    <s v="Male"/>
    <s v="Assistant Media Planner"/>
    <s v="Abuja"/>
    <n v="372282.66029999999"/>
    <n v="45205.751600000003"/>
    <s v="Eugene Brooks"/>
    <x v="2"/>
    <n v="652490328"/>
    <s v="No Loan"/>
    <d v="2021-01-25T00:00:00"/>
    <s v="Cash Withdrawal"/>
    <s v="ATM"/>
    <n v="-327076.90869999997"/>
    <n v="-327076.90869999997"/>
  </r>
  <r>
    <s v="NZ86054"/>
    <s v="842658068"/>
    <n v="52"/>
    <d v="1970-05-25T00:00:00"/>
    <s v="Male"/>
    <s v="Database Administrator II"/>
    <s v="Abuja"/>
    <n v="457214.44300000003"/>
    <n v="274328.66580000002"/>
    <s v="Bonnie Stone"/>
    <x v="0"/>
    <n v="895812198"/>
    <s v="No Loan"/>
    <d v="2021-10-07T00:00:00"/>
    <s v="Money Deposit"/>
    <s v="Bank"/>
    <n v="-182885.77720000001"/>
    <n v="-182885.77720000001"/>
  </r>
  <r>
    <s v="NZ51774"/>
    <s v="577626962"/>
    <n v="21"/>
    <d v="2001-05-24T00:00:00"/>
    <s v="Male"/>
    <s v="Developer II"/>
    <s v="Abuja"/>
    <n v="328323.97200000001"/>
    <n v="83573.3747"/>
    <s v="Lawrence Ferguson"/>
    <x v="5"/>
    <n v="1410308172"/>
    <s v="No Loan"/>
    <d v="2021-07-31T00:00:00"/>
    <s v="Cash Withdrawal"/>
    <s v="Bank"/>
    <n v="-244750.59730000002"/>
    <n v="-244750.59730000002"/>
  </r>
  <r>
    <s v="NZ20637"/>
    <s v="971201964"/>
    <n v="73"/>
    <d v="1949-05-24T00:00:00"/>
    <s v="Male"/>
    <s v="Senior Cost Accountant"/>
    <s v="Abuja"/>
    <n v="1701548.2150999999"/>
    <n v="743216.38820000004"/>
    <s v="Carlos Wilson"/>
    <x v="1"/>
    <n v="15142125"/>
    <s v="No Loan"/>
    <d v="2021-01-30T00:00:00"/>
    <s v="Cash Withdrawal"/>
    <s v="ATM"/>
    <n v="-958331.82689999987"/>
    <n v="-958331.82689999987"/>
  </r>
  <r>
    <s v="NZ12811"/>
    <s v="714735047"/>
    <n v="66"/>
    <d v="1956-05-24T00:00:00"/>
    <s v="Male"/>
    <s v="Geologist III"/>
    <s v="Abuja"/>
    <n v="1112405.1103000001"/>
    <n v="709354.89509999997"/>
    <s v="Linda Fisher"/>
    <x v="5"/>
    <n v="2027239466"/>
    <s v="No Loan"/>
    <d v="2021-08-08T00:00:00"/>
    <s v="Checks"/>
    <s v="Informal Services"/>
    <n v="-403050.21520000009"/>
    <n v="-403050.21520000009"/>
  </r>
  <r>
    <s v="NZ64752"/>
    <s v="501130001"/>
    <n v="67"/>
    <d v="1955-05-25T00:00:00"/>
    <s v="Male"/>
    <s v="Dental Hygienist"/>
    <s v="Abuja"/>
    <n v="569217.375"/>
    <n v="49726.829899999997"/>
    <s v="Gregory Rivera"/>
    <x v="5"/>
    <n v="975630816"/>
    <s v="No Loan"/>
    <d v="2022-02-08T00:00:00"/>
    <s v="Money Transfer"/>
    <s v="ATM"/>
    <n v="-519490.54509999999"/>
    <n v="-519490.54509999999"/>
  </r>
  <r>
    <s v="NZ54844"/>
    <s v="908674660"/>
    <n v="31"/>
    <d v="1991-05-25T00:00:00"/>
    <s v="Male"/>
    <s v="Executive Secretary"/>
    <s v="Abuja"/>
    <n v="148572.30350000001"/>
    <n v="34192.7039"/>
    <s v="Larry Weaver"/>
    <x v="2"/>
    <n v="4875234"/>
    <s v="No Loan"/>
    <d v="2021-12-07T00:00:00"/>
    <s v="Money Transfer"/>
    <s v="Mobile"/>
    <n v="-114379.59960000002"/>
    <n v="-114379.59960000002"/>
  </r>
  <r>
    <s v="NZ16110"/>
    <s v="031819356"/>
    <n v="18"/>
    <d v="2004-05-24T00:00:00"/>
    <s v="Male"/>
    <s v="Budget/Accounting Analyst IV"/>
    <s v="Abuja"/>
    <n v="930896.89060000004"/>
    <n v="255735.9938"/>
    <s v="Gregory Hill"/>
    <x v="0"/>
    <n v="1941180864"/>
    <n v="3187466184"/>
    <d v="2021-05-17T00:00:00"/>
    <s v="Loan Payment"/>
    <s v="AFT"/>
    <n v="-675160.89679999999"/>
    <n v="-675160.89679999999"/>
  </r>
  <r>
    <s v="NZ54963"/>
    <s v="867117525"/>
    <n v="62"/>
    <d v="1960-05-24T00:00:00"/>
    <s v="Male"/>
    <s v="Technical Writer"/>
    <s v="Abuja"/>
    <n v="442236.12849999999"/>
    <n v="200257.8695"/>
    <s v="Jacqueline Hughes"/>
    <x v="3"/>
    <n v="339789897"/>
    <s v="No Loan"/>
    <d v="2021-08-30T00:00:00"/>
    <s v="Cash Withdrawal"/>
    <s v="POS"/>
    <n v="-241978.25899999999"/>
    <n v="-241978.25899999999"/>
  </r>
  <r>
    <s v="NZ15581"/>
    <s v="101979748"/>
    <n v="23"/>
    <d v="1999-05-25T00:00:00"/>
    <s v="Male"/>
    <s v="Media Manager IV"/>
    <s v="Abuja"/>
    <n v="1211126.4235"/>
    <n v="454672.41509999998"/>
    <s v="Christina Hunt"/>
    <x v="1"/>
    <n v="352957968"/>
    <n v="882153624"/>
    <d v="2021-09-02T00:00:00"/>
    <s v="Loan Payment"/>
    <s v="ACH"/>
    <n v="-756454.00840000005"/>
    <n v="-756454.00840000005"/>
  </r>
  <r>
    <s v="NZ50588"/>
    <s v="530188381"/>
    <n v="54"/>
    <d v="1968-05-24T00:00:00"/>
    <s v="Male"/>
    <s v="Registered Nurse"/>
    <s v="Abuja"/>
    <n v="105557.72560000001"/>
    <n v="20792.880300000001"/>
    <s v="Nancy Morris"/>
    <x v="1"/>
    <n v="5956384"/>
    <s v="No Loan"/>
    <d v="2021-01-15T00:00:00"/>
    <s v="Money Transfer"/>
    <s v="Bank"/>
    <n v="-84764.845300000001"/>
    <n v="-84764.845300000001"/>
  </r>
  <r>
    <s v="NZ32126"/>
    <s v="573737289"/>
    <n v="37"/>
    <d v="1985-05-24T00:00:00"/>
    <s v="Male"/>
    <s v="Biostatistician I"/>
    <s v="Abuja"/>
    <n v="133076.74299999999"/>
    <n v="90148.761400000003"/>
    <s v="Mildred Hanson"/>
    <x v="4"/>
    <n v="668886348"/>
    <s v="No Loan"/>
    <d v="2021-05-22T00:00:00"/>
    <s v="Money Transfer"/>
    <s v="Mobile"/>
    <n v="-42927.981599999985"/>
    <n v="-42927.981599999985"/>
  </r>
  <r>
    <s v="NZ88473"/>
    <s v="219463777"/>
    <n v="35"/>
    <d v="1987-05-25T00:00:00"/>
    <s v="Male"/>
    <s v="Office Assistant I"/>
    <s v="Abuja"/>
    <n v="319805.84740000003"/>
    <n v="79346.423800000004"/>
    <s v="Craig Lee"/>
    <x v="3"/>
    <n v="1545993372"/>
    <s v="No Loan"/>
    <d v="2021-10-07T00:00:00"/>
    <s v="Checks"/>
    <s v="Bank"/>
    <n v="-240459.42360000004"/>
    <n v="-240459.42360000004"/>
  </r>
  <r>
    <s v="NZ32603"/>
    <s v="315015315"/>
    <n v="39"/>
    <d v="1983-05-25T00:00:00"/>
    <s v="Male"/>
    <s v="Research Assistant II"/>
    <s v="Abuja"/>
    <n v="137423.97440000001"/>
    <n v="75153.736000000004"/>
    <s v="Alan Kennedy"/>
    <x v="0"/>
    <n v="2844514374"/>
    <s v="No Loan"/>
    <d v="2021-11-28T00:00:00"/>
    <s v="Money Transfer"/>
    <s v="Mobile"/>
    <n v="-62270.238400000002"/>
    <n v="-62270.238400000002"/>
  </r>
  <r>
    <s v="NZ32945"/>
    <s v="119671646"/>
    <n v="25"/>
    <d v="1997-05-24T00:00:00"/>
    <s v="Male"/>
    <s v="Accountant II"/>
    <s v="Abuja"/>
    <n v="177146.4369"/>
    <n v="70553.149900000004"/>
    <s v="Norma Perez"/>
    <x v="3"/>
    <n v="2480044392"/>
    <n v="1895794646"/>
    <d v="2021-08-30T00:00:00"/>
    <s v="Loan Payment"/>
    <s v="ACH"/>
    <n v="-106593.287"/>
    <n v="-106593.287"/>
  </r>
  <r>
    <s v="NZ47332"/>
    <s v="108929038"/>
    <n v="69"/>
    <d v="1953-05-24T00:00:00"/>
    <s v="Male"/>
    <s v="Research Assistant III"/>
    <s v="Abuja"/>
    <n v="893388.78540000005"/>
    <n v="472970.53340000001"/>
    <s v="Wayne Baker"/>
    <x v="0"/>
    <n v="2260484808"/>
    <s v="No Loan"/>
    <d v="2021-11-08T00:00:00"/>
    <s v="Money Deposit"/>
    <s v="ATM"/>
    <n v="-420418.25200000004"/>
    <n v="-420418.25200000004"/>
  </r>
  <r>
    <s v="NZ21667"/>
    <s v="398490470"/>
    <n v="76"/>
    <d v="1946-05-25T00:00:00"/>
    <s v="Male"/>
    <s v="Automation Specialist II"/>
    <s v="Abuja"/>
    <n v="565070.60250000004"/>
    <n v="532673.22129999998"/>
    <s v="Fred Schmidt"/>
    <x v="5"/>
    <n v="3841619712"/>
    <s v="No Loan"/>
    <d v="2021-07-12T00:00:00"/>
    <s v="Checks"/>
    <s v="Bank"/>
    <n v="-32397.381200000062"/>
    <n v="-32397.381200000062"/>
  </r>
  <r>
    <s v="NZ71190"/>
    <s v="325519065"/>
    <n v="60"/>
    <d v="1962-05-25T00:00:00"/>
    <s v="Male"/>
    <s v="Systems Administrator IV"/>
    <s v="Abuja"/>
    <n v="201446.595"/>
    <n v="66016.926999999996"/>
    <s v="Alan Wallace"/>
    <x v="2"/>
    <n v="2810977338"/>
    <s v="No Loan"/>
    <d v="2022-02-28T00:00:00"/>
    <s v="Cash Withdrawal"/>
    <s v="Bank"/>
    <n v="-135429.66800000001"/>
    <n v="-135429.66800000001"/>
  </r>
  <r>
    <s v="NZ17053"/>
    <s v="552263215"/>
    <n v="66"/>
    <d v="1956-05-24T00:00:00"/>
    <s v="Male"/>
    <s v="Media Manager I"/>
    <s v="Abuja"/>
    <n v="359098.53840000002"/>
    <n v="60533.753599999996"/>
    <s v="Jessica Moreno"/>
    <x v="0"/>
    <n v="840453125"/>
    <s v="No Loan"/>
    <d v="2022-04-01T00:00:00"/>
    <s v="Online Payment"/>
    <s v="Internet Banking"/>
    <n v="-298564.78480000002"/>
    <n v="-298564.78480000002"/>
  </r>
  <r>
    <s v="NZ71301"/>
    <s v="892482644"/>
    <n v="37"/>
    <d v="1985-05-24T00:00:00"/>
    <s v="Male"/>
    <s v="Account Executive"/>
    <s v="Abuja"/>
    <n v="2258828.4032999999"/>
    <n v="234406.7211"/>
    <s v="Timothy Fields"/>
    <x v="0"/>
    <n v="30942074"/>
    <s v="No Loan"/>
    <d v="2021-03-19T00:00:00"/>
    <s v="Money Transfer"/>
    <s v="Mobile"/>
    <n v="-2024421.6821999999"/>
    <n v="-2024421.6821999999"/>
  </r>
  <r>
    <s v="NZ33337"/>
    <s v="600474664"/>
    <n v="20"/>
    <d v="2002-05-25T00:00:00"/>
    <s v="Male"/>
    <s v="Product Engineer"/>
    <s v="Abuja"/>
    <n v="234545.7169"/>
    <n v="61257.822500000002"/>
    <s v="George Murray"/>
    <x v="0"/>
    <n v="2910345069"/>
    <s v="No Loan"/>
    <d v="2021-01-02T00:00:00"/>
    <s v="Money Transfer"/>
    <s v="Mobile"/>
    <n v="-173287.89439999999"/>
    <n v="-173287.89439999999"/>
  </r>
  <r>
    <s v="NZ23104"/>
    <s v="291593618"/>
    <n v="39"/>
    <d v="1983-05-25T00:00:00"/>
    <s v="Male"/>
    <s v="Developer II"/>
    <s v="Abuja"/>
    <n v="87689.129100000006"/>
    <n v="13198.503500000001"/>
    <s v="Roy Lane"/>
    <x v="0"/>
    <n v="2387554125"/>
    <s v="No Loan"/>
    <d v="2021-01-02T00:00:00"/>
    <s v="Online Payment"/>
    <s v="Mobile"/>
    <n v="-74490.625599999999"/>
    <n v="-74490.625599999999"/>
  </r>
  <r>
    <s v="NZ15455"/>
    <s v="992396243"/>
    <n v="29"/>
    <d v="1993-05-24T00:00:00"/>
    <s v="Male"/>
    <s v="Electrical Engineer"/>
    <s v="Abuja"/>
    <n v="434681.4241"/>
    <n v="135325.34899999999"/>
    <s v="Jacqueline Martin"/>
    <x v="0"/>
    <n v="600798848"/>
    <s v="No Loan"/>
    <d v="2021-01-13T00:00:00"/>
    <s v="Money Transfer"/>
    <s v="Mobile"/>
    <n v="-299356.07510000002"/>
    <n v="-299356.07510000002"/>
  </r>
  <r>
    <s v="NZ46745"/>
    <s v="396766385"/>
    <n v="81"/>
    <d v="1941-05-24T00:00:00"/>
    <s v="Male"/>
    <s v="Associate Professor"/>
    <s v="Abuja"/>
    <n v="76925.991999999998"/>
    <n v="21923.9077"/>
    <s v="Jonathan Morris"/>
    <x v="1"/>
    <n v="672064848"/>
    <s v="No Loan"/>
    <d v="2021-01-14T00:00:00"/>
    <s v="Checks"/>
    <s v="Bank"/>
    <n v="-55002.084300000002"/>
    <n v="-55002.084300000002"/>
  </r>
  <r>
    <s v="NZ13491"/>
    <s v="876221030"/>
    <n v="46"/>
    <d v="1976-05-24T00:00:00"/>
    <s v="Male"/>
    <s v="Help Desk Operator"/>
    <s v="Abuja"/>
    <n v="490931.67660000001"/>
    <n v="133457.15479999999"/>
    <s v="Julie Wheeler"/>
    <x v="0"/>
    <n v="66498894"/>
    <s v="No Loan"/>
    <d v="2021-12-25T00:00:00"/>
    <s v="Cash Withdrawal"/>
    <s v="Bank"/>
    <n v="-357474.52179999999"/>
    <n v="-357474.52179999999"/>
  </r>
  <r>
    <s v="NZ59380"/>
    <s v="919496575"/>
    <n v="64"/>
    <d v="1958-05-25T00:00:00"/>
    <s v="Male"/>
    <s v="Internal Auditor"/>
    <s v="Abuja"/>
    <m/>
    <m/>
    <s v="Ruby Wallace"/>
    <x v="3"/>
    <n v="3624029448"/>
    <n v="2660428992"/>
    <d v="2021-08-10T00:00:00"/>
    <s v="Loan Payment"/>
    <s v="AFT"/>
    <n v="0"/>
    <n v="0"/>
  </r>
  <r>
    <s v="NZ89715"/>
    <s v="133921993"/>
    <n v="32"/>
    <d v="1990-05-25T00:00:00"/>
    <s v="Male"/>
    <s v="Safety Technician III"/>
    <s v="Abuja"/>
    <n v="287770.64980000001"/>
    <n v="53066.858800000002"/>
    <s v="Brandon Roberts"/>
    <x v="3"/>
    <n v="1595849204"/>
    <s v="No Loan"/>
    <d v="2022-03-13T00:00:00"/>
    <s v="Online Payment"/>
    <s v="Mobile"/>
    <n v="-234703.79100000003"/>
    <n v="-234703.79100000003"/>
  </r>
  <r>
    <s v="NZ79266"/>
    <s v="638990797"/>
    <n v="61"/>
    <d v="1961-05-24T00:00:00"/>
    <s v="Male"/>
    <s v="Staff Scientist"/>
    <s v="Abuja"/>
    <n v="99957.673299999995"/>
    <n v="37062.957499999997"/>
    <s v="Scott Mitchell"/>
    <x v="0"/>
    <n v="3490199232"/>
    <n v="3210413024"/>
    <d v="2022-01-17T00:00:00"/>
    <s v="Loan Payment"/>
    <s v="ACH"/>
    <n v="-62894.715799999998"/>
    <n v="-62894.715799999998"/>
  </r>
  <r>
    <s v="NZ23354"/>
    <s v="380361195"/>
    <n v="28"/>
    <d v="1994-05-25T00:00:00"/>
    <s v="Male"/>
    <s v="Account Representative III"/>
    <s v="Abuja"/>
    <n v="1333557.6381999999"/>
    <n v="240797.00330000001"/>
    <s v="Larry Arnold"/>
    <x v="2"/>
    <n v="1173758952"/>
    <s v="No Loan"/>
    <d v="2021-12-08T00:00:00"/>
    <s v="Online Payment"/>
    <s v="Internet Banking"/>
    <n v="-1092760.6348999999"/>
    <n v="-1092760.6348999999"/>
  </r>
  <r>
    <s v="NZ25922"/>
    <s v="959566153"/>
    <n v="69"/>
    <d v="1953-05-24T00:00:00"/>
    <s v="Male"/>
    <s v="Speech Pathologist"/>
    <s v="Abuja"/>
    <n v="950337.24450000003"/>
    <n v="146365.32070000001"/>
    <s v="Eugene Boyd"/>
    <x v="2"/>
    <n v="1796213664"/>
    <s v="No Loan"/>
    <d v="2022-02-02T00:00:00"/>
    <s v="Cash Withdrawal"/>
    <s v="ATM"/>
    <n v="-803971.92379999999"/>
    <n v="-803971.92379999999"/>
  </r>
  <r>
    <s v="NZ51353"/>
    <s v="914636531"/>
    <n v="50"/>
    <d v="1972-05-24T00:00:00"/>
    <s v="Male"/>
    <s v="General Manager"/>
    <s v="Abuja"/>
    <n v="2211018.0532"/>
    <n v="278424.49560000002"/>
    <s v="Samuel Nichols"/>
    <x v="2"/>
    <n v="362904256"/>
    <s v="No Loan"/>
    <d v="2021-04-13T00:00:00"/>
    <s v="Cash Withdrawal"/>
    <s v="Bank"/>
    <n v="-1932593.5575999999"/>
    <n v="-1932593.5575999999"/>
  </r>
  <r>
    <s v="NZ13486"/>
    <s v="983282046"/>
    <n v="35"/>
    <d v="1987-05-25T00:00:00"/>
    <s v="Male"/>
    <s v="Research Assistant III"/>
    <s v="Abuja"/>
    <n v="2061726.7738000001"/>
    <n v="320999.40460000001"/>
    <s v="Ralph Burns"/>
    <x v="2"/>
    <n v="151820916"/>
    <s v="No Loan"/>
    <d v="2021-08-28T00:00:00"/>
    <s v="Cash Withdrawal"/>
    <s v="POS"/>
    <n v="-1740727.3692000001"/>
    <n v="-1740727.3692000001"/>
  </r>
  <r>
    <s v="NZ94008"/>
    <s v="313931055"/>
    <n v="69"/>
    <d v="1953-05-24T00:00:00"/>
    <s v="Male"/>
    <s v="Safety Technician IV"/>
    <s v="Abuja"/>
    <n v="1388245.0630999999"/>
    <n v="437981.54100000003"/>
    <s v="Eugene Oliver"/>
    <x v="0"/>
    <n v="1271826864"/>
    <s v="No Loan"/>
    <d v="2021-08-18T00:00:00"/>
    <s v="Cash Withdrawal"/>
    <s v="Bank"/>
    <n v="-950263.52209999994"/>
    <n v="-950263.52209999994"/>
  </r>
  <r>
    <s v="NZ57483"/>
    <s v="611034975"/>
    <n v="17"/>
    <d v="2005-05-24T00:00:00"/>
    <s v="Male"/>
    <s v="Chief Design Engineer"/>
    <s v="Abuja"/>
    <n v="208376.05720000001"/>
    <n v="82971.5573"/>
    <s v="Aaron Williams"/>
    <x v="5"/>
    <n v="2042122752"/>
    <s v="No Loan"/>
    <d v="2021-01-25T00:00:00"/>
    <s v="Online Payment"/>
    <s v="Internet Banking"/>
    <n v="-125404.49990000001"/>
    <n v="-125404.49990000001"/>
  </r>
  <r>
    <s v="NZ28563"/>
    <s v="468624168"/>
    <n v="50"/>
    <d v="1972-05-24T00:00:00"/>
    <s v="Male"/>
    <s v="Help Desk Operator"/>
    <s v="Abuja"/>
    <n v="922185.41780000005"/>
    <n v="328404.15960000001"/>
    <s v="Thomas Robertson"/>
    <x v="3"/>
    <n v="2917922436"/>
    <s v="No Loan"/>
    <d v="2021-05-21T00:00:00"/>
    <s v="Money Deposit"/>
    <s v="Bank"/>
    <n v="-593781.25820000004"/>
    <n v="-593781.25820000004"/>
  </r>
  <r>
    <s v="NZ48166"/>
    <s v="638191269"/>
    <n v="75"/>
    <d v="1947-05-25T00:00:00"/>
    <s v="Male"/>
    <s v="Project Manager"/>
    <s v="Abuja"/>
    <n v="407298.35889999999"/>
    <n v="118826.49370000001"/>
    <s v="Daniel Fields"/>
    <x v="1"/>
    <n v="3041308659"/>
    <s v="No Loan"/>
    <d v="2021-09-09T00:00:00"/>
    <s v="Money Transfer"/>
    <s v="Mobile"/>
    <n v="-288471.8652"/>
    <n v="-288471.8652"/>
  </r>
  <r>
    <s v="NZ77494"/>
    <s v="029580855"/>
    <n v="71"/>
    <d v="1951-05-25T00:00:00"/>
    <s v="Male"/>
    <s v="Nuclear Power Engineer"/>
    <s v="Abuja"/>
    <n v="1114277.6365"/>
    <n v="453748.46710000001"/>
    <s v="Jimmy Harper"/>
    <x v="3"/>
    <n v="989275356"/>
    <s v="No Loan"/>
    <d v="2021-10-23T00:00:00"/>
    <s v="Cash Withdrawal"/>
    <s v="ATM"/>
    <n v="-660529.16940000001"/>
    <n v="-660529.16940000001"/>
  </r>
  <r>
    <s v="NZ99522"/>
    <s v="081969081"/>
    <n v="85"/>
    <d v="1937-05-24T00:00:00"/>
    <s v="Male"/>
    <s v="Teacher"/>
    <s v="Abuja"/>
    <n v="942512.26089999999"/>
    <n v="372569.55249999999"/>
    <s v="Sarah Burke"/>
    <x v="5"/>
    <n v="2348296353"/>
    <n v="13612187214"/>
    <d v="2021-08-08T00:00:00"/>
    <s v="Loan Payment"/>
    <s v="AFT"/>
    <n v="-569942.7084"/>
    <n v="-569942.7084"/>
  </r>
  <r>
    <s v="NZ20899"/>
    <s v="789469598"/>
    <n v="54"/>
    <d v="1968-05-24T00:00:00"/>
    <s v="Male"/>
    <s v="Statistician III"/>
    <s v="Abuja"/>
    <n v="876651.00679999997"/>
    <n v="232087.73449999999"/>
    <s v="Paula King"/>
    <x v="5"/>
    <n v="479814776"/>
    <s v="No Loan"/>
    <d v="2021-09-22T00:00:00"/>
    <s v="Checks"/>
    <s v="Informal Services"/>
    <n v="-644563.27229999995"/>
    <n v="-644563.27229999995"/>
  </r>
  <r>
    <s v="NZ21388"/>
    <s v="722771004"/>
    <n v="33"/>
    <d v="1989-05-24T00:00:00"/>
    <s v="Male"/>
    <s v="Database Administrator IV"/>
    <s v="Abuja"/>
    <n v="2704170.3546000002"/>
    <n v="1452705.4694999999"/>
    <s v="James Grant"/>
    <x v="2"/>
    <n v="39325536"/>
    <s v="No Loan"/>
    <d v="2021-08-18T00:00:00"/>
    <s v="Online Payment"/>
    <s v="Mobile"/>
    <n v="-1251464.8851000003"/>
    <n v="-1251464.8851000003"/>
  </r>
  <r>
    <s v="NZ36167"/>
    <s v="727349705"/>
    <n v="65"/>
    <d v="1957-05-24T00:00:00"/>
    <s v="Male"/>
    <s v="Help Desk Operator"/>
    <s v="Abuja"/>
    <n v="108528.91009999999"/>
    <n v="23522.213299999999"/>
    <s v="Harry Martin"/>
    <x v="1"/>
    <n v="1484690688"/>
    <s v="No Loan"/>
    <d v="2021-06-25T00:00:00"/>
    <s v="Cash Withdrawal"/>
    <s v="POS"/>
    <n v="-85006.696799999991"/>
    <n v="-85006.696799999991"/>
  </r>
  <r>
    <s v="NZ15955"/>
    <s v="370740071"/>
    <n v="57"/>
    <d v="1965-05-24T00:00:00"/>
    <s v="Male"/>
    <s v="Web Developer I"/>
    <s v="Abuja"/>
    <n v="984045.53890000004"/>
    <n v="383293.80330000003"/>
    <s v="Clarence Matthews"/>
    <x v="4"/>
    <n v="11367837"/>
    <s v="No Loan"/>
    <d v="2021-07-31T00:00:00"/>
    <s v="Checks"/>
    <s v="Bank"/>
    <n v="-600751.73560000001"/>
    <n v="-600751.73560000001"/>
  </r>
  <r>
    <s v="NZ68013"/>
    <s v="089352225"/>
    <n v="33"/>
    <d v="1989-05-24T00:00:00"/>
    <s v="Male"/>
    <s v="Software Engineer IV"/>
    <s v="Abuja"/>
    <n v="149507.52729999999"/>
    <n v="53822.709799999997"/>
    <s v="Lillian Fisher"/>
    <x v="1"/>
    <n v="4323922155"/>
    <s v="No Loan"/>
    <d v="2021-03-04T00:00:00"/>
    <s v="Money Transfer"/>
    <s v="ATM"/>
    <n v="-95684.81749999999"/>
    <n v="-95684.81749999999"/>
  </r>
  <r>
    <s v="NZ16812"/>
    <s v="943053239"/>
    <n v="18"/>
    <d v="2004-05-24T00:00:00"/>
    <s v="Male"/>
    <s v="Associate Professor"/>
    <s v="Abuja"/>
    <n v="793170.71620000002"/>
    <n v="309872.50550000003"/>
    <s v="Jesse George"/>
    <x v="2"/>
    <n v="1515593222"/>
    <s v="No Loan"/>
    <d v="2021-01-04T00:00:00"/>
    <s v="Money Transfer"/>
    <s v="Mobile"/>
    <n v="-483298.2107"/>
    <n v="-483298.2107"/>
  </r>
  <r>
    <s v="NZ68679"/>
    <s v="484515047"/>
    <n v="22"/>
    <d v="2000-05-24T00:00:00"/>
    <s v="Male"/>
    <s v="Biostatistician I"/>
    <s v="Abuja"/>
    <n v="484219.57040000003"/>
    <n v="134562.07010000001"/>
    <s v="Harry Oliver"/>
    <x v="0"/>
    <n v="2140188052"/>
    <s v="No Loan"/>
    <d v="2022-02-01T00:00:00"/>
    <s v="Money Transfer"/>
    <s v="Bank"/>
    <n v="-349657.50030000001"/>
    <n v="-349657.50030000001"/>
  </r>
  <r>
    <s v="NZ78162"/>
    <s v="074546346"/>
    <n v="23"/>
    <d v="1999-05-25T00:00:00"/>
    <s v="Male"/>
    <s v="Data Coordiator"/>
    <s v="Abuja"/>
    <n v="684283.25399999996"/>
    <n v="128077.1675"/>
    <s v="Jacqueline Boyd"/>
    <x v="1"/>
    <n v="2362974976"/>
    <n v="360708096"/>
    <d v="2022-04-18T00:00:00"/>
    <s v="Loan Payment"/>
    <s v="ACH"/>
    <n v="-556206.08649999998"/>
    <n v="-556206.08649999998"/>
  </r>
  <r>
    <s v="NZ94962"/>
    <s v="343054136"/>
    <n v="73"/>
    <d v="1949-05-24T00:00:00"/>
    <s v="Male"/>
    <s v="Health Coach IV"/>
    <s v="Abuja"/>
    <n v="1017631.6578"/>
    <n v="264584.23100000003"/>
    <s v="Samuel Anderson"/>
    <x v="0"/>
    <n v="1371767709"/>
    <s v="No Loan"/>
    <d v="2021-05-08T00:00:00"/>
    <s v="Money Transfer"/>
    <s v="Mobile"/>
    <n v="-753047.42680000002"/>
    <n v="-753047.42680000002"/>
  </r>
  <r>
    <s v="NZ88769"/>
    <s v="356089885"/>
    <n v="75"/>
    <d v="1947-05-25T00:00:00"/>
    <s v="Male"/>
    <s v="VP Quality Control"/>
    <s v="Abuja"/>
    <n v="274935.74060000002"/>
    <n v="163641.75279999999"/>
    <s v="Kathleen Bradley"/>
    <x v="1"/>
    <n v="1354709475"/>
    <s v="No Loan"/>
    <d v="2021-02-12T00:00:00"/>
    <s v="Money Transfer"/>
    <s v="ATM"/>
    <n v="-111293.98780000003"/>
    <n v="-111293.98780000003"/>
  </r>
  <r>
    <s v="NZ68824"/>
    <s v="536974720"/>
    <n v="18"/>
    <d v="2004-05-24T00:00:00"/>
    <s v="Male"/>
    <s v="Web Designer II"/>
    <s v="Abuja"/>
    <n v="205810.17679999999"/>
    <n v="29765.934700000002"/>
    <s v="Evelyn Ramirez"/>
    <x v="2"/>
    <n v="4846909968"/>
    <s v="No Loan"/>
    <d v="2021-06-21T00:00:00"/>
    <s v="Checks"/>
    <s v="Informal Services"/>
    <n v="-176044.24209999997"/>
    <n v="-176044.24209999997"/>
  </r>
  <r>
    <s v="NZ20560"/>
    <s v="169849703"/>
    <n v="56"/>
    <d v="1966-05-25T00:00:00"/>
    <s v="Male"/>
    <s v="Recruiter"/>
    <s v="Abuja"/>
    <n v="1547427.105"/>
    <n v="338370.72700000001"/>
    <s v="Daniel Stewart"/>
    <x v="2"/>
    <n v="1399882176"/>
    <s v="No Loan"/>
    <d v="2021-03-27T00:00:00"/>
    <s v="Checks"/>
    <s v="Informal Services"/>
    <n v="-1209056.378"/>
    <n v="-1209056.378"/>
  </r>
  <r>
    <s v="NZ16141"/>
    <s v="074276439"/>
    <n v="29"/>
    <d v="1993-05-24T00:00:00"/>
    <s v="Male"/>
    <s v="Database Administrator I"/>
    <s v="Abuja"/>
    <n v="33299.914799999999"/>
    <n v="10562.316699999999"/>
    <s v="Marie Medina"/>
    <x v="0"/>
    <n v="3406209195"/>
    <s v="No Loan"/>
    <d v="2022-03-14T00:00:00"/>
    <s v="Money Transfer"/>
    <s v="Bank"/>
    <n v="-22737.598099999999"/>
    <n v="-22737.598099999999"/>
  </r>
  <r>
    <s v="NZ29174"/>
    <s v="566170679"/>
    <n v="73"/>
    <d v="1949-05-24T00:00:00"/>
    <s v="Male"/>
    <s v="Legal Assistant"/>
    <s v="Abuja"/>
    <n v="39921.318399999996"/>
    <n v="14653.4722"/>
    <s v="Janice Gray"/>
    <x v="4"/>
    <n v="65006535"/>
    <s v="No Loan"/>
    <d v="2021-06-01T00:00:00"/>
    <s v="Money Transfer"/>
    <s v="Mobile"/>
    <n v="-25267.846199999996"/>
    <n v="-25267.846199999996"/>
  </r>
  <r>
    <s v="NZ41219"/>
    <s v="008487509"/>
    <n v="55"/>
    <d v="1967-05-25T00:00:00"/>
    <s v="Male"/>
    <s v="Research Assistant II"/>
    <s v="Abuja"/>
    <n v="294751.527"/>
    <n v="51403.649899999997"/>
    <s v="Todd Sims"/>
    <x v="3"/>
    <n v="797824896"/>
    <n v="3986979264"/>
    <d v="2021-04-07T00:00:00"/>
    <s v="Loan Payment"/>
    <s v="AFT"/>
    <n v="-243347.87710000001"/>
    <n v="-243347.87710000001"/>
  </r>
  <r>
    <s v="NZ55634"/>
    <s v="336449990"/>
    <n v="83"/>
    <d v="1939-05-25T00:00:00"/>
    <s v="Male"/>
    <s v="Engineer IV"/>
    <s v="Abuja"/>
    <n v="483549.19150000002"/>
    <n v="76431.968999999997"/>
    <s v="Irene Bell"/>
    <x v="0"/>
    <n v="2135625536"/>
    <s v="No Loan"/>
    <d v="2021-08-20T00:00:00"/>
    <s v="Money Deposit"/>
    <s v="Bank"/>
    <n v="-407117.22250000003"/>
    <n v="-407117.22250000003"/>
  </r>
  <r>
    <s v="NZ35926"/>
    <s v="897973794"/>
    <n v="78"/>
    <d v="1944-05-24T00:00:00"/>
    <s v="Male"/>
    <s v="Research Assistant I"/>
    <s v="Abuja"/>
    <n v="2856010.5"/>
    <n v="265037.77439999999"/>
    <s v="Daniel Crawford"/>
    <x v="0"/>
    <n v="10832175"/>
    <s v="No Loan"/>
    <d v="2021-09-12T00:00:00"/>
    <s v="Online Payment"/>
    <s v="Internet Banking"/>
    <n v="-2590972.7256"/>
    <n v="-2590972.7256"/>
  </r>
  <r>
    <s v="NZ76287"/>
    <s v="563739834"/>
    <n v="75"/>
    <d v="1947-05-25T00:00:00"/>
    <s v="Male"/>
    <s v="VP Accounting"/>
    <s v="Abuja"/>
    <n v="119123.35309999999"/>
    <n v="159426.7542"/>
    <s v="Joyce Smith"/>
    <x v="5"/>
    <n v="2019681888"/>
    <s v="No Loan"/>
    <d v="2021-08-19T00:00:00"/>
    <s v="Cash Withdrawal"/>
    <s v="POS"/>
    <n v="40303.401100000003"/>
    <n v="40303.401100000003"/>
  </r>
  <r>
    <s v="NZ77048"/>
    <s v="815025476"/>
    <n v="38"/>
    <d v="1984-05-24T00:00:00"/>
    <s v="Male"/>
    <s v="Developer III"/>
    <s v="Abuja"/>
    <n v="701987.9852"/>
    <n v="267555.94699999999"/>
    <s v="Annie Morrison"/>
    <x v="5"/>
    <n v="1709204175"/>
    <s v="No Loan"/>
    <d v="2021-02-25T00:00:00"/>
    <s v="Online Payment"/>
    <s v="Card"/>
    <n v="-434432.03820000001"/>
    <n v="-434432.03820000001"/>
  </r>
  <r>
    <s v="NZ56930"/>
    <s v="200536311"/>
    <n v="38"/>
    <d v="1984-05-24T00:00:00"/>
    <s v="Male"/>
    <s v="Operator"/>
    <s v="Abuja"/>
    <n v="774807.11659999995"/>
    <n v="218354.7329"/>
    <s v="Phillip Hansen"/>
    <x v="5"/>
    <n v="10012392"/>
    <s v="No Loan"/>
    <d v="2022-03-10T00:00:00"/>
    <s v="Checks"/>
    <s v="Informal Services"/>
    <n v="-556452.38369999989"/>
    <n v="-556452.38369999989"/>
  </r>
  <r>
    <s v="NZ71913"/>
    <s v="223296755"/>
    <n v="36"/>
    <d v="1986-05-25T00:00:00"/>
    <s v="Male"/>
    <s v="Geologist I"/>
    <s v="Abuja"/>
    <n v="346860.25919999997"/>
    <n v="190897.02119999999"/>
    <s v="Walter Matthews"/>
    <x v="4"/>
    <n v="3740048424"/>
    <s v="No Loan"/>
    <d v="2021-02-09T00:00:00"/>
    <s v="Online Payment"/>
    <s v="Mobile"/>
    <n v="-155963.23799999998"/>
    <n v="-155963.23799999998"/>
  </r>
  <r>
    <s v="NZ33238"/>
    <s v="523480343"/>
    <n v="22"/>
    <d v="2000-05-24T00:00:00"/>
    <s v="Male"/>
    <s v="Teacher"/>
    <s v="Abuja"/>
    <n v="780674.58050000004"/>
    <n v="229271.79790000001"/>
    <s v="Joshua Porter"/>
    <x v="0"/>
    <n v="3431986635"/>
    <s v="No Loan"/>
    <d v="2021-08-03T00:00:00"/>
    <s v="Money Transfer"/>
    <s v="Internet Banking"/>
    <n v="-551402.78260000004"/>
    <n v="-551402.78260000004"/>
  </r>
  <r>
    <s v="NZ93187"/>
    <s v="709825618"/>
    <n v="71"/>
    <d v="1951-05-25T00:00:00"/>
    <s v="Male"/>
    <s v="Junior Executive"/>
    <s v="Abuja"/>
    <n v="97133.478799999997"/>
    <n v="27793.126100000001"/>
    <s v="Billy Oliver"/>
    <x v="2"/>
    <n v="1036451328"/>
    <s v="No Loan"/>
    <d v="2021-06-07T00:00:00"/>
    <s v="Money Deposit"/>
    <s v="Bank"/>
    <n v="-69340.352699999989"/>
    <n v="-69340.352699999989"/>
  </r>
  <r>
    <s v="NZ29277"/>
    <s v="228197315"/>
    <n v="35"/>
    <d v="1987-05-25T00:00:00"/>
    <s v="Male"/>
    <s v="Automation Specialist II"/>
    <s v="Abuja"/>
    <n v="292403.23639999999"/>
    <n v="155982.00229999999"/>
    <s v="Kenneth Hart"/>
    <x v="0"/>
    <n v="780985899"/>
    <s v="No Loan"/>
    <d v="2021-03-23T00:00:00"/>
    <s v="Money Deposit"/>
    <s v="Bank"/>
    <n v="-136421.2341"/>
    <n v="-136421.2341"/>
  </r>
  <r>
    <s v="NZ52032"/>
    <s v="281638263"/>
    <n v="73"/>
    <d v="1949-05-24T00:00:00"/>
    <s v="Female"/>
    <s v="Safety Technician IV"/>
    <s v="Abuja"/>
    <n v="170188.98620000001"/>
    <n v="54500.054400000001"/>
    <s v="Brian Ramos"/>
    <x v="4"/>
    <n v="1242917676"/>
    <s v="No Loan"/>
    <d v="2021-09-13T00:00:00"/>
    <s v="Money Transfer"/>
    <s v="Internet Banking"/>
    <n v="-115688.93180000002"/>
    <n v="-115688.93180000002"/>
  </r>
  <r>
    <s v="NZ17798"/>
    <s v="659116764"/>
    <n v="56"/>
    <d v="1966-05-25T00:00:00"/>
    <s v="Female"/>
    <s v="Electrical Engineer"/>
    <s v="Abuja"/>
    <n v="478878.8308"/>
    <n v="436704.84289999999"/>
    <s v="Judith Tucker"/>
    <x v="1"/>
    <n v="725753184"/>
    <s v="No Loan"/>
    <d v="2021-06-23T00:00:00"/>
    <s v="Money Deposit"/>
    <s v="Bank"/>
    <n v="-42173.987900000007"/>
    <n v="-42173.987900000007"/>
  </r>
  <r>
    <s v="NZ37613"/>
    <s v="040542685"/>
    <n v="50"/>
    <d v="1972-05-24T00:00:00"/>
    <s v="Female"/>
    <s v="Engineer IV"/>
    <s v="Abuja"/>
    <n v="594917.14049999998"/>
    <n v="215129.7144"/>
    <s v="Craig Young"/>
    <x v="0"/>
    <n v="2338196608"/>
    <s v="No Loan"/>
    <d v="2021-11-11T00:00:00"/>
    <s v="Money Transfer"/>
    <s v="Mobile"/>
    <n v="-379787.42609999998"/>
    <n v="-379787.42609999998"/>
  </r>
  <r>
    <s v="NZ90967"/>
    <s v="832256671"/>
    <n v="55"/>
    <d v="1967-05-25T00:00:00"/>
    <s v="Female"/>
    <s v="Technical Writer"/>
    <s v="Abuja"/>
    <n v="38471.755100000002"/>
    <n v="8825.8732"/>
    <s v="Janice Foster"/>
    <x v="0"/>
    <n v="486763956"/>
    <s v="No Loan"/>
    <d v="2022-02-05T00:00:00"/>
    <s v="Money Deposit"/>
    <s v="Bank"/>
    <n v="-29645.8819"/>
    <n v="-29645.8819"/>
  </r>
  <r>
    <s v="NZ84868"/>
    <s v="238742168"/>
    <n v="61"/>
    <d v="1961-05-24T00:00:00"/>
    <s v="Female"/>
    <s v="Staff Accountant II"/>
    <s v="Abuja"/>
    <n v="2446251.5723999999"/>
    <n v="253337.83410000001"/>
    <s v="Jack Coleman"/>
    <x v="0"/>
    <n v="546493248"/>
    <s v="No Loan"/>
    <d v="2021-11-06T00:00:00"/>
    <s v="Money Transfer"/>
    <s v="Mobile"/>
    <n v="-2192913.7382999999"/>
    <n v="-2192913.7382999999"/>
  </r>
  <r>
    <s v="NZ88698"/>
    <s v="143713603"/>
    <n v="67"/>
    <d v="1955-05-25T00:00:00"/>
    <s v="Female"/>
    <s v="Senior Editor"/>
    <s v="Abuja"/>
    <n v="295345.61290000001"/>
    <n v="86634.713099999994"/>
    <s v="Kathy Wheeler"/>
    <x v="0"/>
    <n v="568741971"/>
    <s v="No Loan"/>
    <d v="2021-06-15T00:00:00"/>
    <s v="Money Deposit"/>
    <s v="Bank"/>
    <n v="-208710.89980000001"/>
    <n v="-208710.89980000001"/>
  </r>
  <r>
    <s v="NZ49213"/>
    <s v="600960976"/>
    <n v="45"/>
    <d v="1977-05-24T00:00:00"/>
    <s v="Female"/>
    <s v="Budget/Accounting Analyst III"/>
    <s v="Abuja"/>
    <n v="359180.22739999997"/>
    <n v="181853.4412"/>
    <s v="Joseph Kennedy"/>
    <x v="1"/>
    <n v="2018674688"/>
    <s v="No Loan"/>
    <d v="2021-09-08T00:00:00"/>
    <s v="Online Payment"/>
    <s v="Card"/>
    <n v="-177326.78619999997"/>
    <n v="-177326.78619999997"/>
  </r>
  <r>
    <s v="NZ76215"/>
    <s v="764436046"/>
    <n v="49"/>
    <d v="1973-05-24T00:00:00"/>
    <s v="Female"/>
    <s v="Media Manager III"/>
    <s v="Abuja"/>
    <n v="106097.8688"/>
    <n v="35341.565999999999"/>
    <s v="Peter Weaver"/>
    <x v="0"/>
    <n v="3343318125"/>
    <n v="164253285"/>
    <d v="2021-10-01T00:00:00"/>
    <s v="Loan Payment"/>
    <s v="ACH"/>
    <n v="-70756.302800000005"/>
    <n v="-70756.302800000005"/>
  </r>
  <r>
    <s v="NZ30786"/>
    <s v="623024154"/>
    <n v="45"/>
    <d v="1977-05-24T00:00:00"/>
    <s v="Female"/>
    <s v="Software Consultant"/>
    <s v="Abuja"/>
    <n v="1559547.3581999999"/>
    <n v="633733.94640000002"/>
    <s v="Antonio Ferguson"/>
    <x v="0"/>
    <n v="676956033"/>
    <s v="No Loan"/>
    <d v="2022-01-14T00:00:00"/>
    <s v="Money Deposit"/>
    <s v="Bank"/>
    <n v="-925813.41179999989"/>
    <n v="-925813.41179999989"/>
  </r>
  <r>
    <s v="NZ28379"/>
    <s v="663436500"/>
    <n v="30"/>
    <d v="1992-05-24T00:00:00"/>
    <s v="Female"/>
    <s v="VP Quality Control"/>
    <s v="Abuja"/>
    <n v="1252407.5711999999"/>
    <n v="405478.05410000001"/>
    <s v="Larry Russell"/>
    <x v="3"/>
    <n v="5470024"/>
    <s v="No Loan"/>
    <d v="2021-06-27T00:00:00"/>
    <s v="Cash Withdrawal"/>
    <s v="POS"/>
    <n v="-846929.51709999982"/>
    <n v="-846929.51709999982"/>
  </r>
  <r>
    <s v="NZ70765"/>
    <s v="895923214"/>
    <n v="21"/>
    <d v="2001-05-24T00:00:00"/>
    <s v="Female"/>
    <s v="Senior Quality Engineer"/>
    <s v="Abuja"/>
    <m/>
    <m/>
    <s v="Johnny Duncan"/>
    <x v="3"/>
    <n v="490431277"/>
    <s v="No Loan"/>
    <d v="2021-09-15T00:00:00"/>
    <s v="Money Transfer"/>
    <s v="Mobile"/>
    <n v="0"/>
    <n v="0"/>
  </r>
  <r>
    <s v="NZ50507"/>
    <s v="219303195"/>
    <n v="29"/>
    <d v="1993-05-24T00:00:00"/>
    <s v="Female"/>
    <s v="Accountant II"/>
    <s v="Abuja"/>
    <n v="405245.56800000003"/>
    <n v="26594.240399999999"/>
    <s v="Jeffrey Carroll"/>
    <x v="5"/>
    <n v="91339992"/>
    <s v="No Loan"/>
    <d v="2021-06-27T00:00:00"/>
    <s v="Checks"/>
    <s v="Bank"/>
    <n v="-378651.32760000002"/>
    <n v="-378651.32760000002"/>
  </r>
  <r>
    <s v="NZ28345"/>
    <s v="860575496"/>
    <n v="37"/>
    <d v="1985-05-24T00:00:00"/>
    <s v="Female"/>
    <s v="Systems Administrator III"/>
    <s v="Abuja"/>
    <n v="467665.08960000001"/>
    <n v="171943.7268"/>
    <s v="Carlos Myers"/>
    <x v="0"/>
    <n v="627011924"/>
    <s v="No Loan"/>
    <d v="2021-09-28T00:00:00"/>
    <s v="Money Transfer"/>
    <s v="Mobile"/>
    <n v="-295721.3628"/>
    <n v="-295721.3628"/>
  </r>
  <r>
    <s v="NZ44029"/>
    <s v="075736460"/>
    <n v="17"/>
    <d v="2005-05-24T00:00:00"/>
    <s v="Female"/>
    <s v="Administrative Assistant III"/>
    <s v="Abuja"/>
    <n v="930137.40020000003"/>
    <n v="421098.56849999999"/>
    <s v="Jonathan Harrison"/>
    <x v="3"/>
    <n v="2228151744"/>
    <s v="No Loan"/>
    <d v="2021-09-20T00:00:00"/>
    <s v="Money Transfer"/>
    <s v="Bank"/>
    <n v="-509038.83170000004"/>
    <n v="-509038.83170000004"/>
  </r>
  <r>
    <s v="NZ52634"/>
    <s v="971310478"/>
    <n v="48"/>
    <d v="1974-05-25T00:00:00"/>
    <s v="Female"/>
    <s v="Pharmacist"/>
    <s v="Abuja"/>
    <n v="921893.16830000002"/>
    <n v="284659.38689999998"/>
    <s v="Aaron Edwards"/>
    <x v="0"/>
    <n v="726889531"/>
    <n v="442471308"/>
    <d v="2021-09-17T00:00:00"/>
    <s v="Loan Payment"/>
    <s v="ACH"/>
    <n v="-637233.78139999998"/>
    <n v="-637233.78139999998"/>
  </r>
  <r>
    <s v="NZ70721"/>
    <s v="144814850"/>
    <n v="38"/>
    <d v="1984-05-24T00:00:00"/>
    <s v="Female"/>
    <s v="Account Coordinator"/>
    <s v="Abuja"/>
    <n v="584732.43689999997"/>
    <n v="35983.534599999999"/>
    <s v="Andrew Tucker"/>
    <x v="3"/>
    <n v="655803148"/>
    <s v="No Loan"/>
    <d v="2021-03-11T00:00:00"/>
    <s v="Cash Withdrawal"/>
    <s v="ATM"/>
    <n v="-548748.90229999996"/>
    <n v="-548748.90229999996"/>
  </r>
  <r>
    <s v="NZ95921"/>
    <s v="838500892"/>
    <n v="40"/>
    <d v="1982-05-25T00:00:00"/>
    <s v="Female"/>
    <s v="Technical Writer"/>
    <s v="Abuja"/>
    <n v="604936.99360000005"/>
    <n v="186717.86610000001"/>
    <s v="Jonathan Mendoza"/>
    <x v="0"/>
    <n v="769479228"/>
    <s v="No Loan"/>
    <d v="2022-04-11T00:00:00"/>
    <s v="Money Transfer"/>
    <s v="ATM"/>
    <n v="-418219.12750000006"/>
    <n v="-418219.12750000006"/>
  </r>
  <r>
    <s v="NZ35919"/>
    <s v="915416749"/>
    <n v="48"/>
    <d v="1974-05-25T00:00:00"/>
    <s v="Female"/>
    <s v="Programmer Analyst II"/>
    <s v="Abuja"/>
    <n v="1190649.7464000001"/>
    <n v="163201.12899999999"/>
    <s v="Michael Perkins"/>
    <x v="3"/>
    <n v="3627224064"/>
    <s v="No Loan"/>
    <d v="2021-05-30T00:00:00"/>
    <s v="Money Deposit"/>
    <s v="Bank"/>
    <n v="-1027448.6174000001"/>
    <n v="-1027448.6174000001"/>
  </r>
  <r>
    <s v="NZ60238"/>
    <s v="590390340"/>
    <n v="70"/>
    <d v="1952-05-24T00:00:00"/>
    <s v="Female"/>
    <s v="Systems Administrator III"/>
    <s v="Abuja"/>
    <n v="284288.86479999998"/>
    <n v="218902.4259"/>
    <s v="Amy Webb"/>
    <x v="1"/>
    <n v="1117396764"/>
    <s v="No Loan"/>
    <d v="2021-12-17T00:00:00"/>
    <s v="Money Transfer"/>
    <s v="Mobile"/>
    <n v="-65386.438899999979"/>
    <n v="-65386.438899999979"/>
  </r>
  <r>
    <s v="NZ46654"/>
    <s v="045533935"/>
    <n v="56"/>
    <d v="1966-05-25T00:00:00"/>
    <s v="Female"/>
    <s v="Biostatistician IV"/>
    <s v="Abuja"/>
    <n v="2248046.7200000002"/>
    <n v="458785.04489999998"/>
    <s v="Justin Bryant"/>
    <x v="0"/>
    <n v="620860416"/>
    <s v="No Loan"/>
    <d v="2021-06-06T00:00:00"/>
    <s v="Cash Withdrawal"/>
    <s v="ATM"/>
    <n v="-1789261.6751000001"/>
    <n v="-1789261.6751000001"/>
  </r>
  <r>
    <s v="NZ62435"/>
    <s v="704270517"/>
    <n v="82"/>
    <d v="1940-05-24T00:00:00"/>
    <s v="Female"/>
    <s v="Programmer IV"/>
    <s v="Abuja"/>
    <n v="1484654.3922999999"/>
    <n v="539466.01610000001"/>
    <s v="Ruth Stone"/>
    <x v="0"/>
    <n v="517784328"/>
    <s v="No Loan"/>
    <d v="2021-05-18T00:00:00"/>
    <s v="Checks"/>
    <s v="Informal Services"/>
    <n v="-945188.37619999994"/>
    <n v="-945188.37619999994"/>
  </r>
  <r>
    <s v="NZ84180"/>
    <s v="922352562"/>
    <n v="69"/>
    <d v="1953-05-24T00:00:00"/>
    <s v="Female"/>
    <s v="Physical Therapy Assistant"/>
    <s v="Abuja"/>
    <n v="2609169.92"/>
    <n v="397898.41279999999"/>
    <s v="Jeffrey Parker"/>
    <x v="0"/>
    <n v="27745263"/>
    <s v="No Loan"/>
    <d v="2021-11-26T00:00:00"/>
    <s v="Cash Withdrawal"/>
    <s v="POS"/>
    <n v="-2211271.5071999999"/>
    <n v="-2211271.5071999999"/>
  </r>
  <r>
    <s v="NZ70814"/>
    <s v="740796578"/>
    <n v="75"/>
    <d v="1947-05-25T00:00:00"/>
    <s v="Female"/>
    <s v="Media Manager III"/>
    <s v="Abuja"/>
    <n v="104336.32670000001"/>
    <n v="25584.1368"/>
    <s v="Nicole Sanchez"/>
    <x v="0"/>
    <n v="5211599844"/>
    <s v="No Loan"/>
    <d v="2021-03-07T00:00:00"/>
    <s v="Cash Withdrawal"/>
    <s v="POS"/>
    <n v="-78752.189899999998"/>
    <n v="-78752.189899999998"/>
  </r>
  <r>
    <s v="NZ27266"/>
    <s v="572282309"/>
    <n v="30"/>
    <d v="1992-05-24T00:00:00"/>
    <s v="Female"/>
    <s v="Senior Editor"/>
    <s v="Abuja"/>
    <n v="496049.8725"/>
    <n v="51589.186699999998"/>
    <s v="Samuel Young"/>
    <x v="0"/>
    <n v="2150816976"/>
    <s v="No Loan"/>
    <d v="2021-12-30T00:00:00"/>
    <s v="Money Deposit"/>
    <s v="Bank"/>
    <n v="-444460.68579999998"/>
    <n v="-444460.68579999998"/>
  </r>
  <r>
    <s v="NZ36235"/>
    <s v="951603348"/>
    <n v="21"/>
    <d v="2001-05-24T00:00:00"/>
    <s v="Female"/>
    <s v="Database Administrator II"/>
    <s v="Abuja"/>
    <n v="603125.12910000002"/>
    <n v="248286.51149999999"/>
    <s v="Chris Cox"/>
    <x v="0"/>
    <n v="6740547"/>
    <s v="No Loan"/>
    <d v="2021-01-10T00:00:00"/>
    <s v="Money Deposit"/>
    <s v="Bank"/>
    <n v="-354838.6176"/>
    <n v="-354838.6176"/>
  </r>
  <r>
    <s v="NZ34318"/>
    <s v="851449860"/>
    <n v="36"/>
    <d v="1986-05-25T00:00:00"/>
    <s v="Female"/>
    <s v="Accounting Assistant III"/>
    <s v="Abuja"/>
    <n v="1601165.6333000001"/>
    <n v="136357.3314"/>
    <s v="Jimmy Warren"/>
    <x v="2"/>
    <n v="185421504"/>
    <s v="No Loan"/>
    <d v="2021-03-14T00:00:00"/>
    <s v="Money Deposit"/>
    <s v="ATM"/>
    <n v="-1464808.3019000001"/>
    <n v="-1464808.3019000001"/>
  </r>
  <r>
    <s v="NZ55010"/>
    <s v="116907456"/>
    <n v="66"/>
    <d v="1956-05-24T00:00:00"/>
    <s v="Female"/>
    <s v="Occupational Therapist"/>
    <s v="Abuja"/>
    <n v="68399.886700000003"/>
    <n v="50833.552199999998"/>
    <s v="Judith Mason"/>
    <x v="0"/>
    <n v="557186913"/>
    <s v="No Loan"/>
    <d v="2021-09-04T00:00:00"/>
    <s v="Money Deposit"/>
    <s v="ATM"/>
    <n v="-17566.334500000004"/>
    <n v="-17566.334500000004"/>
  </r>
  <r>
    <s v="NZ99855"/>
    <s v="015136507"/>
    <n v="68"/>
    <d v="1954-05-25T00:00:00"/>
    <s v="Female"/>
    <s v="Software Test Engineer I"/>
    <s v="Abuja"/>
    <n v="68640.032399999996"/>
    <n v="49420.823299999996"/>
    <s v="Paul Snyder"/>
    <x v="5"/>
    <n v="437883804"/>
    <n v="8060292702"/>
    <d v="2021-06-07T00:00:00"/>
    <s v="Loan Payment"/>
    <s v="AFT"/>
    <n v="-19219.2091"/>
    <n v="-19219.2091"/>
  </r>
  <r>
    <s v="NZ41835"/>
    <s v="280950175"/>
    <n v="18"/>
    <d v="2004-05-24T00:00:00"/>
    <s v="Female"/>
    <s v="VP Marketing"/>
    <s v="Abuja"/>
    <n v="24813.983199999999"/>
    <n v="13120.393599999999"/>
    <s v="Walter Griffin"/>
    <x v="3"/>
    <n v="37368117"/>
    <s v="No Loan"/>
    <d v="2021-11-02T00:00:00"/>
    <s v="Money Transfer"/>
    <s v="ATM"/>
    <n v="-11693.589599999999"/>
    <n v="-11693.589599999999"/>
  </r>
  <r>
    <s v="NZ95008"/>
    <s v="662985666"/>
    <n v="29"/>
    <d v="1993-05-24T00:00:00"/>
    <s v="Female"/>
    <s v="General Manager"/>
    <s v="Abuja"/>
    <n v="105527.85"/>
    <n v="68561.444099999993"/>
    <s v="Jennifer Alvarez"/>
    <x v="5"/>
    <n v="417117077"/>
    <s v="No Loan"/>
    <d v="2021-04-24T00:00:00"/>
    <s v="Cash Withdrawal"/>
    <s v="POS"/>
    <n v="-36966.405900000012"/>
    <n v="-36966.405900000012"/>
  </r>
  <r>
    <s v="NZ76171"/>
    <s v="102923023"/>
    <n v="26"/>
    <d v="1996-05-24T00:00:00"/>
    <s v="Female"/>
    <s v="Senior Financial Analyst"/>
    <s v="Abuja"/>
    <n v="606032.72"/>
    <n v="103025.5624"/>
    <s v="Rachel Adams"/>
    <x v="2"/>
    <n v="122710896"/>
    <s v="No Loan"/>
    <d v="2021-06-15T00:00:00"/>
    <s v="Cash Withdrawal"/>
    <s v="ATM"/>
    <n v="-503007.15759999998"/>
    <n v="-503007.15759999998"/>
  </r>
  <r>
    <s v="NZ67173"/>
    <s v="596666418"/>
    <n v="85"/>
    <d v="1937-05-24T00:00:00"/>
    <s v="Female"/>
    <s v="Office Assistant I"/>
    <s v="Abuja"/>
    <n v="1012792.2963"/>
    <n v="466378.5013"/>
    <s v="Margaret Dixon"/>
    <x v="3"/>
    <n v="1697546752"/>
    <s v="No Loan"/>
    <d v="2022-03-09T00:00:00"/>
    <s v="Money Deposit"/>
    <s v="ATM"/>
    <n v="-546413.79500000004"/>
    <n v="-546413.79500000004"/>
  </r>
  <r>
    <s v="NZ72327"/>
    <s v="447232108"/>
    <n v="55"/>
    <d v="1967-05-25T00:00:00"/>
    <s v="Female"/>
    <s v="Product Engineer"/>
    <s v="Abuja"/>
    <n v="622135.22519999999"/>
    <n v="182723.4198"/>
    <s v="Gregory Cunningham"/>
    <x v="3"/>
    <n v="1426087768"/>
    <s v="No Loan"/>
    <d v="2022-03-05T00:00:00"/>
    <s v="Cash Withdrawal"/>
    <s v="Bank"/>
    <n v="-439411.80539999995"/>
    <n v="-439411.80539999995"/>
  </r>
  <r>
    <s v="NZ64291"/>
    <s v="680754600"/>
    <n v="76"/>
    <d v="1946-05-25T00:00:00"/>
    <s v="Female"/>
    <s v="Accounting Assistant IV"/>
    <s v="Abuja"/>
    <n v="650421.08030000003"/>
    <n v="518191.14520000003"/>
    <s v="Kelly Gonzalez"/>
    <x v="0"/>
    <n v="369720576"/>
    <s v="No Loan"/>
    <d v="2022-04-19T00:00:00"/>
    <s v="Cash Withdrawal"/>
    <s v="POS"/>
    <n v="-132229.9351"/>
    <n v="-132229.9351"/>
  </r>
  <r>
    <s v="NZ50172"/>
    <s v="864260743"/>
    <n v="69"/>
    <d v="1953-05-24T00:00:00"/>
    <s v="Female"/>
    <s v="Senior Quality Engineer"/>
    <s v="Abuja"/>
    <n v="295130.1654"/>
    <n v="52561.277099999999"/>
    <s v="Thomas Jones"/>
    <x v="5"/>
    <n v="1581820672"/>
    <s v="No Loan"/>
    <d v="2021-09-17T00:00:00"/>
    <s v="Money Deposit"/>
    <s v="Bank"/>
    <n v="-242568.88829999999"/>
    <n v="-242568.88829999999"/>
  </r>
  <r>
    <s v="NZ87267"/>
    <s v="870188039"/>
    <n v="34"/>
    <d v="1988-05-24T00:00:00"/>
    <s v="Female"/>
    <s v="Structural Engineer"/>
    <s v="Abuja"/>
    <n v="1013382"/>
    <n v="96473.966400000005"/>
    <s v="Russell Watson"/>
    <x v="2"/>
    <n v="1383406674"/>
    <s v="No Loan"/>
    <d v="2022-03-19T00:00:00"/>
    <s v="Online Payment"/>
    <s v="Mobile"/>
    <n v="-916908.03359999997"/>
    <n v="-916908.03359999997"/>
  </r>
  <r>
    <s v="NZ70825"/>
    <s v="341172486"/>
    <n v="37"/>
    <d v="1985-05-24T00:00:00"/>
    <s v="Female"/>
    <s v="Food Chemist"/>
    <s v="Abuja"/>
    <n v="81662.323600000003"/>
    <n v="25142.458500000001"/>
    <s v="Carlos Hudson"/>
    <x v="2"/>
    <n v="28088118"/>
    <s v="No Loan"/>
    <d v="2022-01-03T00:00:00"/>
    <s v="Cash Withdrawal"/>
    <s v="ATM"/>
    <n v="-56519.865100000003"/>
    <n v="-56519.865100000003"/>
  </r>
  <r>
    <s v="NZ81391"/>
    <s v="052532596"/>
    <n v="59"/>
    <d v="1963-05-25T00:00:00"/>
    <s v="Female"/>
    <s v="Compensation Analyst"/>
    <s v="Abuja"/>
    <n v="321400.45799999998"/>
    <n v="94176.805399999997"/>
    <s v="Brandon Patterson"/>
    <x v="0"/>
    <n v="4027181082"/>
    <s v="No Loan"/>
    <d v="2021-03-31T00:00:00"/>
    <s v="Online Payment"/>
    <s v="Mobile"/>
    <n v="-227223.65259999997"/>
    <n v="-227223.65259999997"/>
  </r>
  <r>
    <s v="NZ52334"/>
    <s v="217297578"/>
    <n v="63"/>
    <d v="1959-05-25T00:00:00"/>
    <s v="Female"/>
    <s v="Statistician III"/>
    <s v="Abuja"/>
    <n v="168330.37340000001"/>
    <n v="14733.0743"/>
    <s v="Anne Weaver"/>
    <x v="0"/>
    <n v="2712000403"/>
    <s v="No Loan"/>
    <d v="2022-03-29T00:00:00"/>
    <s v="Online Payment"/>
    <s v="Card"/>
    <n v="-153597.2991"/>
    <n v="-153597.2991"/>
  </r>
  <r>
    <s v="NZ31862"/>
    <s v="625915971"/>
    <n v="75"/>
    <d v="1947-05-25T00:00:00"/>
    <s v="Female"/>
    <s v="Project Manager"/>
    <s v="Abuja"/>
    <n v="2134158.4345999998"/>
    <n v="1096077.7058999999"/>
    <s v="Joe Garcia"/>
    <x v="0"/>
    <n v="1135304352"/>
    <s v="No Loan"/>
    <d v="2021-03-09T00:00:00"/>
    <s v="Checks"/>
    <s v="Informal Services"/>
    <n v="-1038080.7286999999"/>
    <n v="-1038080.7286999999"/>
  </r>
  <r>
    <s v="NZ36571"/>
    <s v="033666856"/>
    <n v="61"/>
    <d v="1961-05-24T00:00:00"/>
    <s v="Female"/>
    <s v="Associate Professor"/>
    <s v="Abuja"/>
    <n v="367693.54710000003"/>
    <n v="96444.209099999993"/>
    <s v="Clarence Burton"/>
    <x v="5"/>
    <n v="773858475"/>
    <s v="No Loan"/>
    <d v="2021-07-30T00:00:00"/>
    <s v="Online Payment"/>
    <s v="Mobile"/>
    <n v="-271249.33800000005"/>
    <n v="-271249.33800000005"/>
  </r>
  <r>
    <s v="NZ21309"/>
    <s v="702117442"/>
    <n v="27"/>
    <d v="1995-05-25T00:00:00"/>
    <s v="Female"/>
    <s v="Food Chemist"/>
    <s v="Abuja"/>
    <n v="2662747.8673999999"/>
    <n v="1326814.4339000001"/>
    <s v="Sean Thompson"/>
    <x v="0"/>
    <n v="662704935"/>
    <s v="No Loan"/>
    <d v="2021-12-22T00:00:00"/>
    <s v="Online Payment"/>
    <s v="Internet Banking"/>
    <n v="-1335933.4334999998"/>
    <n v="-1335933.4334999998"/>
  </r>
  <r>
    <s v="NZ70083"/>
    <s v="309510957"/>
    <n v="23"/>
    <d v="1999-05-25T00:00:00"/>
    <s v="Female"/>
    <s v="Web Developer I"/>
    <s v="Abuja"/>
    <n v="74432.027499999997"/>
    <n v="55824.020600000003"/>
    <s v="Joseph Arnold"/>
    <x v="5"/>
    <n v="924876506"/>
    <s v="No Loan"/>
    <d v="2022-04-01T00:00:00"/>
    <s v="Money Transfer"/>
    <s v="ATM"/>
    <n v="-18608.006899999993"/>
    <n v="-18608.006899999993"/>
  </r>
  <r>
    <s v="NZ86953"/>
    <s v="072373489"/>
    <n v="58"/>
    <d v="1964-05-24T00:00:00"/>
    <s v="Female"/>
    <s v="Technical Writer"/>
    <s v="Abuja"/>
    <n v="77019.887199999997"/>
    <n v="31433.379499999999"/>
    <s v="Joshua Allen"/>
    <x v="3"/>
    <n v="1926086712"/>
    <s v="No Loan"/>
    <d v="2021-05-20T00:00:00"/>
    <s v="Money Transfer"/>
    <s v="Mobile"/>
    <n v="-45586.507700000002"/>
    <n v="-45586.507700000002"/>
  </r>
  <r>
    <s v="NZ76794"/>
    <s v="111973946"/>
    <n v="84"/>
    <d v="1938-05-25T00:00:00"/>
    <s v="Female"/>
    <s v="Administrative Assistant II"/>
    <s v="Abuja"/>
    <n v="313284.24"/>
    <n v="23433.661199999999"/>
    <s v="Russell Mason"/>
    <x v="5"/>
    <n v="1119564685"/>
    <n v="5567825416"/>
    <d v="2021-03-14T00:00:00"/>
    <s v="Loan Payment"/>
    <s v="Mobile"/>
    <n v="-289850.57880000002"/>
    <n v="-289850.57880000002"/>
  </r>
  <r>
    <s v="NZ25593"/>
    <s v="683244157"/>
    <n v="57"/>
    <d v="1965-05-24T00:00:00"/>
    <s v="Female"/>
    <s v="Compensation Analyst"/>
    <s v="Abuja"/>
    <n v="349048.33419999998"/>
    <n v="154240.88589999999"/>
    <s v="Nicholas Meyer"/>
    <x v="5"/>
    <n v="14792526"/>
    <s v="No Loan"/>
    <d v="2022-03-08T00:00:00"/>
    <s v="Online Payment"/>
    <s v="Card"/>
    <n v="-194807.44829999999"/>
    <n v="-194807.44829999999"/>
  </r>
  <r>
    <s v="NZ52252"/>
    <s v="329567273"/>
    <n v="58"/>
    <d v="1964-05-24T00:00:00"/>
    <s v="Female"/>
    <s v="Safety Technician III"/>
    <s v="Abuja"/>
    <m/>
    <m/>
    <s v="Jane Hicks"/>
    <x v="0"/>
    <n v="2530500777"/>
    <n v="361591425"/>
    <d v="2021-10-01T00:00:00"/>
    <s v="Loan Payment"/>
    <s v="ACH"/>
    <n v="0"/>
    <n v="0"/>
  </r>
  <r>
    <s v="NZ36108"/>
    <s v="928229617"/>
    <n v="22"/>
    <d v="2000-05-24T00:00:00"/>
    <s v="Female"/>
    <s v="Senior Quality Engineer"/>
    <s v="Abuja"/>
    <n v="193003.45850000001"/>
    <n v="18255.515100000001"/>
    <s v="Joshua Powell"/>
    <x v="3"/>
    <n v="3322484514"/>
    <s v="No Loan"/>
    <d v="2021-05-15T00:00:00"/>
    <s v="Checks"/>
    <s v="Informal Services"/>
    <n v="-174747.94340000002"/>
    <n v="-174747.94340000002"/>
  </r>
  <r>
    <s v="NZ38266"/>
    <s v="765711387"/>
    <n v="31"/>
    <d v="1991-05-25T00:00:00"/>
    <s v="Female"/>
    <s v="Statistician I"/>
    <s v="Abuja"/>
    <n v="1769348.3625"/>
    <n v="536905.71"/>
    <s v="Brian Robinson"/>
    <x v="5"/>
    <n v="3565540539"/>
    <s v="No Loan"/>
    <d v="2022-03-11T00:00:00"/>
    <s v="Money Transfer"/>
    <s v="Internet Banking"/>
    <n v="-1232442.6525000001"/>
    <n v="-1232442.6525000001"/>
  </r>
  <r>
    <s v="NZ81185"/>
    <s v="022285799"/>
    <n v="73"/>
    <d v="1949-05-24T00:00:00"/>
    <s v="Female"/>
    <s v="Food Chemist"/>
    <s v="Abuja"/>
    <n v="1051950.5253000001"/>
    <n v="624309.7683"/>
    <s v="Nicholas Mitchell"/>
    <x v="3"/>
    <n v="3430755072"/>
    <s v="No Loan"/>
    <d v="2021-11-21T00:00:00"/>
    <s v="Money Transfer"/>
    <s v="Mobile"/>
    <n v="-427640.7570000001"/>
    <n v="-427640.7570000001"/>
  </r>
  <r>
    <s v="NZ53269"/>
    <s v="566928383"/>
    <n v="50"/>
    <d v="1972-05-24T00:00:00"/>
    <s v="Female"/>
    <s v="Administrative Assistant IV"/>
    <s v="Abuja"/>
    <n v="1052777.804"/>
    <n v="161425.92989999999"/>
    <s v="Chris Ortiz"/>
    <x v="3"/>
    <n v="1069180713"/>
    <s v="No Loan"/>
    <d v="2021-12-02T00:00:00"/>
    <s v="Money Deposit"/>
    <s v="Bank"/>
    <n v="-891351.87410000002"/>
    <n v="-891351.87410000002"/>
  </r>
  <r>
    <s v="NZ76385"/>
    <s v="993143234"/>
    <n v="42"/>
    <d v="1980-05-24T00:00:00"/>
    <s v="Female"/>
    <s v="Web Designer II"/>
    <s v="Abuja"/>
    <n v="72449.063800000004"/>
    <n v="13914.9452"/>
    <s v="Nicholas Garrett"/>
    <x v="0"/>
    <n v="978623366"/>
    <s v="No Loan"/>
    <d v="2022-03-14T00:00:00"/>
    <s v="Checks"/>
    <s v="Informal Services"/>
    <n v="-58534.118600000002"/>
    <n v="-58534.118600000002"/>
  </r>
  <r>
    <s v="NZ97275"/>
    <s v="947182432"/>
    <n v="19"/>
    <d v="2003-05-25T00:00:00"/>
    <s v="Female"/>
    <s v="Human Resources Assistant I"/>
    <s v="Abuja"/>
    <n v="111178.8112"/>
    <n v="67359.535799999998"/>
    <s v="Billy Hamilton"/>
    <x v="0"/>
    <n v="1401158304"/>
    <s v="No Loan"/>
    <d v="2021-10-19T00:00:00"/>
    <s v="Money Transfer"/>
    <s v="Mobile"/>
    <n v="-43819.275399999999"/>
    <n v="-43819.275399999999"/>
  </r>
  <r>
    <s v="NZ28503"/>
    <s v="419235443"/>
    <n v="26"/>
    <d v="1996-05-24T00:00:00"/>
    <s v="Female"/>
    <s v="Database Administrator IV"/>
    <s v="Abuja"/>
    <n v="110588.5214"/>
    <n v="127074.4029"/>
    <s v="Amy Spencer"/>
    <x v="0"/>
    <n v="2571202197"/>
    <s v="No Loan"/>
    <d v="2021-02-12T00:00:00"/>
    <s v="Checks"/>
    <s v="Bank"/>
    <n v="16485.881500000003"/>
    <n v="16485.881500000003"/>
  </r>
  <r>
    <s v="NZ86966"/>
    <s v="345576680"/>
    <n v="32"/>
    <d v="1990-05-25T00:00:00"/>
    <s v="Female"/>
    <s v="Accountant II"/>
    <s v="Abuja"/>
    <n v="670840.54119999998"/>
    <n v="93765.212"/>
    <s v="Laura Dean"/>
    <x v="3"/>
    <n v="4710523488"/>
    <s v="No Loan"/>
    <d v="2022-02-25T00:00:00"/>
    <s v="Checks"/>
    <s v="Bank"/>
    <n v="-577075.32920000004"/>
    <n v="-577075.32920000004"/>
  </r>
  <r>
    <s v="NZ47625"/>
    <s v="231279389"/>
    <n v="41"/>
    <d v="1981-05-24T00:00:00"/>
    <s v="Female"/>
    <s v="Biostatistician III"/>
    <s v="Abuja"/>
    <n v="164323.5987"/>
    <n v="64064.862800000003"/>
    <s v="Gloria Williamson"/>
    <x v="5"/>
    <n v="1530748128"/>
    <s v="No Loan"/>
    <d v="2022-03-17T00:00:00"/>
    <s v="Online Payment"/>
    <s v="Mobile"/>
    <n v="-100258.7359"/>
    <n v="-100258.7359"/>
  </r>
  <r>
    <s v="NZ36748"/>
    <s v="682802685"/>
    <n v="43"/>
    <d v="1979-05-25T00:00:00"/>
    <s v="Female"/>
    <s v="Programmer Analyst I"/>
    <s v="Abuja"/>
    <n v="39778.775900000001"/>
    <n v="6978.1412"/>
    <s v="Rebecca Martinez"/>
    <x v="1"/>
    <n v="2311779425"/>
    <s v="No Loan"/>
    <d v="2021-01-06T00:00:00"/>
    <s v="Online Payment"/>
    <s v="Card"/>
    <n v="-32800.634700000002"/>
    <n v="-32800.634700000002"/>
  </r>
  <r>
    <s v="NZ78182"/>
    <s v="307334489"/>
    <n v="53"/>
    <d v="1969-05-24T00:00:00"/>
    <s v="Female"/>
    <s v="Safety Technician III"/>
    <s v="Abuja"/>
    <n v="748509.9375"/>
    <n v="373656.16080000001"/>
    <s v="Dennis Day"/>
    <x v="5"/>
    <n v="839946624"/>
    <s v="No Loan"/>
    <d v="2021-12-20T00:00:00"/>
    <s v="Checks"/>
    <s v="Bank"/>
    <n v="-374853.77669999999"/>
    <n v="-374853.77669999999"/>
  </r>
  <r>
    <s v="NZ57502"/>
    <s v="204385263"/>
    <n v="43"/>
    <d v="1979-05-25T00:00:00"/>
    <s v="Female"/>
    <s v="Staff Accountant I"/>
    <s v="Abuja"/>
    <n v="204450.82800000001"/>
    <n v="35877.822699999997"/>
    <s v="Kevin Weaver"/>
    <x v="5"/>
    <n v="3217926351"/>
    <s v="No Loan"/>
    <d v="2021-08-25T00:00:00"/>
    <s v="Money Deposit"/>
    <s v="ATM"/>
    <n v="-168573.00530000002"/>
    <n v="-168573.00530000002"/>
  </r>
  <r>
    <s v="NZ34060"/>
    <s v="075043522"/>
    <n v="71"/>
    <d v="1951-05-25T00:00:00"/>
    <s v="Female"/>
    <s v="Budget/Accounting Analyst I"/>
    <s v="Abuja"/>
    <n v="312542.57199999999"/>
    <n v="26913.3881"/>
    <s v="Carlos Armstrong"/>
    <x v="3"/>
    <n v="3608002112"/>
    <s v="No Loan"/>
    <d v="2021-12-04T00:00:00"/>
    <s v="Cash Withdrawal"/>
    <s v="ATM"/>
    <n v="-285629.1839"/>
    <n v="-285629.1839"/>
  </r>
  <r>
    <s v="NZ76903"/>
    <s v="336282253"/>
    <n v="19"/>
    <d v="2003-05-25T00:00:00"/>
    <s v="Female"/>
    <s v="Analog Circuit Design manager"/>
    <s v="Abuja"/>
    <n v="396416.2499"/>
    <n v="189398.8749"/>
    <s v="Virginia Gardner"/>
    <x v="0"/>
    <n v="420527646"/>
    <s v="No Loan"/>
    <d v="2022-03-26T00:00:00"/>
    <s v="Money Transfer"/>
    <s v="Mobile"/>
    <n v="-207017.375"/>
    <n v="-207017.375"/>
  </r>
  <r>
    <s v="NZ35620"/>
    <s v="312719421"/>
    <n v="52"/>
    <d v="1970-05-25T00:00:00"/>
    <s v="Female"/>
    <s v="Senior Financial Analyst"/>
    <s v="Abuja"/>
    <n v="319150.1949"/>
    <n v="62104.902800000003"/>
    <s v="Howard Cox"/>
    <x v="3"/>
    <n v="210907648"/>
    <s v="No Loan"/>
    <d v="2021-02-04T00:00:00"/>
    <s v="Cash Withdrawal"/>
    <s v="ATM"/>
    <n v="-257045.29209999999"/>
    <n v="-257045.29209999999"/>
  </r>
  <r>
    <s v="NZ28314"/>
    <s v="795837717"/>
    <n v="52"/>
    <d v="1970-05-25T00:00:00"/>
    <s v="Female"/>
    <s v="Statistician II"/>
    <s v="Abuja"/>
    <n v="55923.374600000003"/>
    <n v="65492.485399999998"/>
    <s v="Amy White"/>
    <x v="0"/>
    <n v="782343936"/>
    <s v="No Loan"/>
    <d v="2021-10-09T00:00:00"/>
    <s v="Cash Withdrawal"/>
    <s v="ATM"/>
    <n v="9569.1107999999949"/>
    <n v="9569.1107999999949"/>
  </r>
  <r>
    <s v="NZ25120"/>
    <s v="484146094"/>
    <n v="58"/>
    <d v="1964-05-24T00:00:00"/>
    <s v="Female"/>
    <s v="Marketing Assistant"/>
    <s v="Abuja"/>
    <n v="60794.495999999999"/>
    <n v="34044.917800000003"/>
    <s v="Anna Duncan"/>
    <x v="2"/>
    <n v="473610064"/>
    <s v="No Loan"/>
    <d v="2021-02-26T00:00:00"/>
    <s v="Cash Withdrawal"/>
    <s v="POS"/>
    <n v="-26749.578199999996"/>
    <n v="-26749.578199999996"/>
  </r>
  <r>
    <s v="NZ69069"/>
    <s v="767138580"/>
    <n v="85"/>
    <d v="1937-05-24T00:00:00"/>
    <s v="Female"/>
    <s v="Internal Auditor"/>
    <s v="Abuja"/>
    <n v="173410.99170000001"/>
    <n v="94741.615000000005"/>
    <s v="Sharon Cook"/>
    <x v="1"/>
    <n v="102452224"/>
    <s v="No Loan"/>
    <d v="2021-03-09T00:00:00"/>
    <s v="Cash Withdrawal"/>
    <s v="ATM"/>
    <n v="-78669.376700000008"/>
    <n v="-78669.376700000008"/>
  </r>
  <r>
    <s v="NZ55336"/>
    <s v="063450113"/>
    <n v="38"/>
    <d v="1984-05-24T00:00:00"/>
    <s v="Female"/>
    <s v="Research Assistant I"/>
    <s v="Abuja"/>
    <n v="244297.86379999999"/>
    <n v="61208.695500000002"/>
    <s v="Robin Brown"/>
    <x v="1"/>
    <n v="4097823288"/>
    <s v="No Loan"/>
    <d v="2021-10-09T00:00:00"/>
    <s v="Cash Withdrawal"/>
    <s v="POS"/>
    <n v="-183089.16829999999"/>
    <n v="-183089.16829999999"/>
  </r>
  <r>
    <s v="NZ67420"/>
    <s v="434049617"/>
    <n v="61"/>
    <d v="1961-05-24T00:00:00"/>
    <s v="Female"/>
    <s v="Structural Analysis Engineer"/>
    <s v="Abuja"/>
    <n v="1713018.7154999999"/>
    <n v="382273.65019999997"/>
    <s v="Joshua Meyer"/>
    <x v="5"/>
    <n v="670099567"/>
    <s v="No Loan"/>
    <d v="2021-10-18T00:00:00"/>
    <s v="Cash Withdrawal"/>
    <s v="ATM"/>
    <n v="-1330745.0652999999"/>
    <n v="-1330745.0652999999"/>
  </r>
  <r>
    <s v="NZ70604"/>
    <s v="551016266"/>
    <n v="21"/>
    <d v="2001-05-24T00:00:00"/>
    <s v="Female"/>
    <s v="Automation Specialist II"/>
    <s v="Abuja"/>
    <n v="207162.4319"/>
    <n v="115792.8961"/>
    <s v="Joan Williams"/>
    <x v="5"/>
    <n v="495037683"/>
    <s v="No Loan"/>
    <d v="2021-06-22T00:00:00"/>
    <s v="Money Deposit"/>
    <s v="Bank"/>
    <n v="-91369.535799999998"/>
    <n v="-91369.535799999998"/>
  </r>
  <r>
    <s v="NZ65149"/>
    <s v="163998692"/>
    <n v="75"/>
    <d v="1947-05-25T00:00:00"/>
    <s v="Female"/>
    <s v="Senior Developer"/>
    <s v="Abuja"/>
    <n v="52990.536800000002"/>
    <n v="20368.691299999999"/>
    <s v="Ruby Harper"/>
    <x v="1"/>
    <n v="960596847"/>
    <s v="No Loan"/>
    <d v="2022-02-05T00:00:00"/>
    <s v="Money Deposit"/>
    <s v="Bank"/>
    <n v="-32621.845500000003"/>
    <n v="-32621.845500000003"/>
  </r>
  <r>
    <s v="NZ96211"/>
    <s v="136816964"/>
    <n v="47"/>
    <d v="1975-05-25T00:00:00"/>
    <s v="Female"/>
    <s v="Environmental Tech"/>
    <s v="Abuja"/>
    <n v="266295.04560000001"/>
    <n v="303148.37780000002"/>
    <s v="Cynthia Edwards"/>
    <x v="0"/>
    <n v="465503896"/>
    <s v="No Loan"/>
    <d v="2022-02-13T00:00:00"/>
    <s v="Money Deposit"/>
    <s v="ATM"/>
    <n v="36853.332200000004"/>
    <n v="36853.332200000004"/>
  </r>
  <r>
    <s v="NZ63683"/>
    <s v="711840914"/>
    <n v="31"/>
    <d v="1991-05-25T00:00:00"/>
    <s v="Female"/>
    <s v="Web Designer II"/>
    <s v="Abuja"/>
    <n v="572524.48510000005"/>
    <n v="100191.7849"/>
    <s v="Ralph Foster"/>
    <x v="4"/>
    <n v="10106784"/>
    <s v="No Loan"/>
    <d v="2021-12-07T00:00:00"/>
    <s v="Money Transfer"/>
    <s v="Mobile"/>
    <n v="-472332.70020000008"/>
    <n v="-472332.70020000008"/>
  </r>
  <r>
    <s v="NZ20426"/>
    <s v="609763632"/>
    <n v="59"/>
    <d v="1963-05-25T00:00:00"/>
    <s v="Female"/>
    <s v="Nurse"/>
    <s v="Abuja"/>
    <n v="407859.6"/>
    <n v="199688.06020000001"/>
    <s v="Jennifer Sims"/>
    <x v="0"/>
    <n v="499326914"/>
    <s v="No Loan"/>
    <d v="2022-01-09T00:00:00"/>
    <s v="Money Deposit"/>
    <s v="Bank"/>
    <n v="-208171.53979999997"/>
    <n v="-208171.53979999997"/>
  </r>
  <r>
    <s v="NZ61862"/>
    <s v="703426561"/>
    <n v="18"/>
    <d v="2004-05-24T00:00:00"/>
    <s v="Female"/>
    <s v="Registered Nurse"/>
    <s v="Abuja"/>
    <n v="620185.11809999996"/>
    <n v="234582.3008"/>
    <s v="Annie Price"/>
    <x v="5"/>
    <n v="280091007"/>
    <s v="No Loan"/>
    <d v="2022-04-18T00:00:00"/>
    <s v="Online Payment"/>
    <s v="Mobile"/>
    <n v="-385602.8173"/>
    <n v="-385602.8173"/>
  </r>
  <r>
    <s v="NZ96019"/>
    <s v="514798396"/>
    <n v="49"/>
    <d v="1973-05-24T00:00:00"/>
    <s v="Female"/>
    <s v="Web Designer III"/>
    <s v="Abuja"/>
    <n v="1988033.0019"/>
    <n v="783688.37179999996"/>
    <s v="Joseph Morrison"/>
    <x v="0"/>
    <n v="258591243"/>
    <s v="No Loan"/>
    <d v="2021-01-06T00:00:00"/>
    <s v="Money Transfer"/>
    <s v="Mobile"/>
    <n v="-1204344.6301000002"/>
    <n v="-1204344.6301000002"/>
  </r>
  <r>
    <s v="NZ15278"/>
    <s v="542215836"/>
    <n v="84"/>
    <d v="1938-05-25T00:00:00"/>
    <s v="Female"/>
    <s v="Actuary"/>
    <s v="Abuja"/>
    <n v="303177.13780000003"/>
    <n v="81560.594700000001"/>
    <s v="Jason Allen"/>
    <x v="1"/>
    <n v="607651956"/>
    <s v="No Loan"/>
    <d v="2021-09-20T00:00:00"/>
    <s v="Money Deposit"/>
    <s v="Bank"/>
    <n v="-221616.54310000001"/>
    <n v="-221616.54310000001"/>
  </r>
  <r>
    <s v="NZ19235"/>
    <s v="313918958"/>
    <n v="23"/>
    <d v="1999-05-25T00:00:00"/>
    <s v="Female"/>
    <s v="Systems Administrator IV"/>
    <s v="Abuja"/>
    <n v="149314.45019999999"/>
    <n v="53879.383300000001"/>
    <s v="Kathryn Johnson"/>
    <x v="0"/>
    <n v="837693396"/>
    <s v="No Loan"/>
    <d v="2021-01-27T00:00:00"/>
    <s v="Money Transfer"/>
    <s v="Bank"/>
    <n v="-95435.066899999991"/>
    <n v="-95435.066899999991"/>
  </r>
  <r>
    <s v="NZ70950"/>
    <s v="333256287"/>
    <n v="51"/>
    <d v="1971-05-25T00:00:00"/>
    <s v="Female"/>
    <s v="Software Engineer III"/>
    <s v="Abuja"/>
    <n v="665784.05420000001"/>
    <n v="290972.2904"/>
    <s v="Roger Hernandez"/>
    <x v="0"/>
    <n v="255576672"/>
    <n v="174909072"/>
    <d v="2021-12-17T00:00:00"/>
    <s v="Loan Payment"/>
    <s v="AFT"/>
    <n v="-374811.76380000002"/>
    <n v="-374811.76380000002"/>
  </r>
  <r>
    <s v="NZ62941"/>
    <s v="837917753"/>
    <n v="60"/>
    <d v="1962-05-25T00:00:00"/>
    <s v="Female"/>
    <s v="Systems Administrator II"/>
    <s v="Abuja"/>
    <n v="125695.2531"/>
    <n v="51954.037900000003"/>
    <s v="Joyce Castillo"/>
    <x v="5"/>
    <n v="511043928"/>
    <s v="No Loan"/>
    <d v="2021-05-17T00:00:00"/>
    <s v="Online Payment"/>
    <s v="Internet Banking"/>
    <n v="-73741.215200000006"/>
    <n v="-73741.215200000006"/>
  </r>
  <r>
    <s v="NZ31198"/>
    <s v="653396680"/>
    <n v="50"/>
    <d v="1972-05-24T00:00:00"/>
    <s v="Female"/>
    <s v="Nurse"/>
    <s v="Abuja"/>
    <n v="193153.03109999999"/>
    <n v="60174.5982"/>
    <s v="Kevin Perez"/>
    <x v="3"/>
    <n v="1021320441"/>
    <s v="No Loan"/>
    <d v="2021-05-06T00:00:00"/>
    <s v="Money Deposit"/>
    <s v="Bank"/>
    <n v="-132978.43289999999"/>
    <n v="-132978.43289999999"/>
  </r>
  <r>
    <s v="NZ99892"/>
    <s v="481741910"/>
    <n v="79"/>
    <d v="1943-05-25T00:00:00"/>
    <s v="Female"/>
    <s v="Health Coach IV"/>
    <s v="Abuja"/>
    <n v="758995.41209999996"/>
    <n v="306509.38010000001"/>
    <s v="Ruby Oliver"/>
    <x v="2"/>
    <n v="47448225"/>
    <s v="No Loan"/>
    <d v="2022-03-06T00:00:00"/>
    <s v="Checks"/>
    <s v="Informal Services"/>
    <n v="-452486.03199999995"/>
    <n v="-452486.03199999995"/>
  </r>
  <r>
    <s v="NZ43480"/>
    <s v="475767486"/>
    <n v="31"/>
    <d v="1991-05-25T00:00:00"/>
    <s v="Female"/>
    <s v="Nurse"/>
    <s v="Abuja"/>
    <n v="1340823.2175"/>
    <n v="885755.94369999995"/>
    <s v="Douglas Gibson"/>
    <x v="3"/>
    <n v="13522208"/>
    <s v="No Loan"/>
    <d v="2022-04-15T00:00:00"/>
    <s v="Cash Withdrawal"/>
    <s v="Bank"/>
    <n v="-455067.27380000008"/>
    <n v="-455067.27380000008"/>
  </r>
  <r>
    <s v="NZ71904"/>
    <s v="739195463"/>
    <n v="49"/>
    <d v="1973-05-24T00:00:00"/>
    <s v="Female"/>
    <s v="Social Worker"/>
    <s v="Abuja"/>
    <n v="1429313.7320000001"/>
    <n v="438288.84649999999"/>
    <s v="Philip Jackson"/>
    <x v="0"/>
    <n v="7593417"/>
    <n v="78656823"/>
    <d v="2022-02-09T00:00:00"/>
    <s v="Loan Payment"/>
    <s v="AFT"/>
    <n v="-991024.88550000009"/>
    <n v="-991024.88550000009"/>
  </r>
  <r>
    <s v="NZ43915"/>
    <s v="359280637"/>
    <n v="19"/>
    <d v="2003-05-25T00:00:00"/>
    <s v="Female"/>
    <s v="VP Marketing"/>
    <s v="Abuja"/>
    <n v="1532568.0026"/>
    <n v="951687.34990000003"/>
    <s v="Ryan Carr"/>
    <x v="5"/>
    <n v="727405728"/>
    <s v="No Loan"/>
    <d v="2022-04-06T00:00:00"/>
    <s v="Money Deposit"/>
    <s v="ATM"/>
    <n v="-580880.65269999998"/>
    <n v="-580880.65269999998"/>
  </r>
  <r>
    <s v="NZ14313"/>
    <s v="001668456"/>
    <n v="26"/>
    <d v="1996-05-24T00:00:00"/>
    <s v="Female"/>
    <s v="Media Manager IV"/>
    <s v="Abuja"/>
    <n v="103871.6332"/>
    <n v="133711.12059999999"/>
    <s v="Aaron Marshall"/>
    <x v="0"/>
    <n v="1609410825"/>
    <s v="No Loan"/>
    <d v="2021-04-05T00:00:00"/>
    <s v="Money Transfer"/>
    <s v="Mobile"/>
    <n v="29839.487399999998"/>
    <n v="29839.487399999998"/>
  </r>
  <r>
    <s v="NZ14968"/>
    <s v="761624255"/>
    <n v="38"/>
    <d v="1984-05-24T00:00:00"/>
    <s v="Female"/>
    <s v="Media Manager III"/>
    <s v="Abuja"/>
    <n v="369716.66320000001"/>
    <n v="188455.5748"/>
    <s v="Jesse Hughes"/>
    <x v="0"/>
    <n v="1332805287"/>
    <s v="No Loan"/>
    <d v="2022-02-13T00:00:00"/>
    <s v="Checks"/>
    <s v="Informal Services"/>
    <n v="-181261.08840000001"/>
    <n v="-181261.08840000001"/>
  </r>
  <r>
    <s v="NZ48318"/>
    <s v="261781838"/>
    <n v="53"/>
    <d v="1969-05-24T00:00:00"/>
    <s v="Female"/>
    <s v="Accounting Assistant IV"/>
    <s v="Abuja"/>
    <n v="88823.512600000002"/>
    <n v="24284.013200000001"/>
    <s v="Michelle Martin"/>
    <x v="1"/>
    <n v="3119775642"/>
    <s v="No Loan"/>
    <d v="2021-09-26T00:00:00"/>
    <s v="Money Transfer"/>
    <s v="Mobile"/>
    <n v="-64539.499400000001"/>
    <n v="-64539.499400000001"/>
  </r>
  <r>
    <s v="NZ94851"/>
    <s v="924626830"/>
    <n v="76"/>
    <d v="1946-05-25T00:00:00"/>
    <s v="Female"/>
    <s v="Geologist I"/>
    <s v="Abuja"/>
    <n v="96969.337899999999"/>
    <n v="124259.28019999999"/>
    <s v="Cynthia Hudson"/>
    <x v="5"/>
    <n v="1289598597"/>
    <s v="No Loan"/>
    <d v="2021-11-19T00:00:00"/>
    <s v="Money Deposit"/>
    <s v="Bank"/>
    <n v="27289.942299999995"/>
    <n v="27289.942299999995"/>
  </r>
  <r>
    <s v="NZ90107"/>
    <s v="255843040"/>
    <n v="29"/>
    <d v="1993-05-24T00:00:00"/>
    <s v="Female"/>
    <s v="Media Manager IV"/>
    <s v="Abuja"/>
    <n v="507310.62680000003"/>
    <n v="145851.8052"/>
    <s v="Kelly Richards"/>
    <x v="1"/>
    <n v="1845170514"/>
    <s v="No Loan"/>
    <d v="2021-07-31T00:00:00"/>
    <s v="Online Payment"/>
    <s v="Mobile"/>
    <n v="-361458.82160000002"/>
    <n v="-361458.82160000002"/>
  </r>
  <r>
    <s v="NZ98898"/>
    <s v="601011399"/>
    <n v="52"/>
    <d v="1970-05-25T00:00:00"/>
    <s v="Female"/>
    <s v="Project Manager"/>
    <s v="Abuja"/>
    <n v="738171.45499999996"/>
    <n v="132558.95850000001"/>
    <s v="Eric Armstrong"/>
    <x v="0"/>
    <n v="1364554989"/>
    <s v="No Loan"/>
    <d v="2021-06-24T00:00:00"/>
    <s v="Online Payment"/>
    <s v="Mobile"/>
    <n v="-605612.49649999989"/>
    <n v="-605612.49649999989"/>
  </r>
  <r>
    <s v="NZ41873"/>
    <s v="535286617"/>
    <n v="65"/>
    <d v="1957-05-24T00:00:00"/>
    <s v="Female"/>
    <s v="Human Resources Assistant I"/>
    <s v="Abuja"/>
    <n v="613776.6764"/>
    <n v="136354.7009"/>
    <s v="Christopher Wright"/>
    <x v="3"/>
    <n v="3237984288"/>
    <s v="No Loan"/>
    <d v="2021-01-29T00:00:00"/>
    <s v="Money Transfer"/>
    <s v="Internet Banking"/>
    <n v="-477421.9755"/>
    <n v="-477421.9755"/>
  </r>
  <r>
    <s v="NZ12706"/>
    <s v="626802694"/>
    <n v="25"/>
    <d v="1997-05-24T00:00:00"/>
    <s v="Female"/>
    <s v="Director of Sales"/>
    <s v="Abuja"/>
    <n v="277509.67200000002"/>
    <n v="70386.544099999999"/>
    <s v="Evelyn Peterson"/>
    <x v="2"/>
    <n v="1276463108"/>
    <s v="No Loan"/>
    <d v="2021-04-20T00:00:00"/>
    <s v="Money Deposit"/>
    <s v="Bank"/>
    <n v="-207123.12790000002"/>
    <n v="-207123.12790000002"/>
  </r>
  <r>
    <s v="NZ56106"/>
    <s v="936697768"/>
    <n v="42"/>
    <d v="1980-05-24T00:00:00"/>
    <s v="Female"/>
    <s v="Research Assistant II"/>
    <s v="Abuja"/>
    <n v="3808500.2610999998"/>
    <n v="1724118.3614000001"/>
    <s v="Craig Hansen"/>
    <x v="0"/>
    <n v="594048"/>
    <s v="No Loan"/>
    <d v="2021-02-19T00:00:00"/>
    <s v="Money Transfer"/>
    <s v="Bank"/>
    <n v="-2084381.8996999997"/>
    <n v="-2084381.8996999997"/>
  </r>
  <r>
    <s v="NZ23592"/>
    <s v="586624757"/>
    <n v="66"/>
    <d v="1956-05-24T00:00:00"/>
    <s v="Female"/>
    <s v="Cost Accountant"/>
    <s v="Abuja"/>
    <n v="239846.50440000001"/>
    <n v="109893.3075"/>
    <s v="Ralph Morgan"/>
    <x v="3"/>
    <n v="14864976"/>
    <s v="No Loan"/>
    <d v="2021-12-06T00:00:00"/>
    <s v="Money Transfer"/>
    <s v="Mobile"/>
    <n v="-129953.19690000001"/>
    <n v="-129953.19690000001"/>
  </r>
  <r>
    <s v="NZ85558"/>
    <s v="045087532"/>
    <n v="38"/>
    <d v="1984-05-24T00:00:00"/>
    <s v="Female"/>
    <s v="Health Coach IV"/>
    <s v="Abuja"/>
    <n v="463600.46250000002"/>
    <n v="58413.658300000003"/>
    <s v="Daniel Morrison"/>
    <x v="2"/>
    <n v="672753382"/>
    <s v="No Loan"/>
    <d v="2021-06-30T00:00:00"/>
    <s v="Money Deposit"/>
    <s v="Bank"/>
    <n v="-405186.80420000001"/>
    <n v="-405186.80420000001"/>
  </r>
  <r>
    <s v="NZ99607"/>
    <s v="756575263"/>
    <n v="47"/>
    <d v="1975-05-25T00:00:00"/>
    <s v="Female"/>
    <s v="Design Engineer"/>
    <s v="Abuja"/>
    <n v="2181586.3916000002"/>
    <n v="593637.31110000005"/>
    <s v="Eric Jordan"/>
    <x v="0"/>
    <n v="1915104453"/>
    <s v="No Loan"/>
    <d v="2022-01-13T00:00:00"/>
    <s v="Cash Withdrawal"/>
    <s v="POS"/>
    <n v="-1587949.0805000002"/>
    <n v="-1587949.0805000002"/>
  </r>
  <r>
    <s v="NZ91954"/>
    <s v="968346736"/>
    <n v="28"/>
    <d v="1994-05-25T00:00:00"/>
    <s v="Female"/>
    <s v="Project Manager"/>
    <s v="Abuja"/>
    <n v="607089.96429999999"/>
    <n v="270462.97830000002"/>
    <s v="Jose Berry"/>
    <x v="0"/>
    <n v="1159166437"/>
    <s v="No Loan"/>
    <d v="2022-03-12T00:00:00"/>
    <s v="Money Deposit"/>
    <s v="Bank"/>
    <n v="-336626.98599999998"/>
    <n v="-336626.98599999998"/>
  </r>
  <r>
    <s v="NZ24079"/>
    <s v="506590361"/>
    <n v="34"/>
    <d v="1988-05-24T00:00:00"/>
    <s v="Female"/>
    <s v="VP Accounting"/>
    <s v="Abuja"/>
    <n v="1510274.8419999999"/>
    <n v="725329.36490000004"/>
    <s v="Terry Bowman"/>
    <x v="0"/>
    <n v="720707328"/>
    <s v="No Loan"/>
    <d v="2021-09-10T00:00:00"/>
    <s v="Online Payment"/>
    <s v="Card"/>
    <n v="-784945.4770999999"/>
    <n v="-784945.4770999999"/>
  </r>
  <r>
    <s v="NZ21504"/>
    <s v="844008963"/>
    <n v="18"/>
    <d v="2004-05-24T00:00:00"/>
    <s v="Female"/>
    <s v="VP Quality Control"/>
    <s v="Abuja"/>
    <n v="1011369.9547"/>
    <n v="411133.64669999998"/>
    <s v="Benjamin Greene"/>
    <x v="0"/>
    <n v="20009952"/>
    <s v="No Loan"/>
    <d v="2021-02-15T00:00:00"/>
    <s v="Cash Withdrawal"/>
    <s v="POS"/>
    <n v="-600236.30799999996"/>
    <n v="-600236.30799999996"/>
  </r>
  <r>
    <s v="NZ54922"/>
    <s v="061180880"/>
    <n v="18"/>
    <d v="2004-05-24T00:00:00"/>
    <s v="Female"/>
    <s v="Human Resources Assistant IV"/>
    <s v="Abuja"/>
    <n v="661146.89709999994"/>
    <n v="203526.0313"/>
    <s v="Fred Baker"/>
    <x v="3"/>
    <n v="24408888"/>
    <s v="No Loan"/>
    <d v="2022-03-13T00:00:00"/>
    <s v="Checks"/>
    <s v="Informal Services"/>
    <n v="-457620.86579999991"/>
    <n v="-457620.86579999991"/>
  </r>
  <r>
    <s v="NZ78256"/>
    <s v="331172887"/>
    <n v="82"/>
    <d v="1940-05-24T00:00:00"/>
    <s v="Female"/>
    <s v="Biostatistician IV"/>
    <s v="Abuja"/>
    <n v="638236.75769999996"/>
    <n v="217056.97870000001"/>
    <s v="Larry Johnston"/>
    <x v="0"/>
    <n v="3545542935"/>
    <s v="No Loan"/>
    <d v="2021-01-24T00:00:00"/>
    <s v="Money Deposit"/>
    <s v="Bank"/>
    <n v="-421179.77899999998"/>
    <n v="-421179.77899999998"/>
  </r>
  <r>
    <s v="NZ87324"/>
    <s v="085031129"/>
    <n v="69"/>
    <d v="1953-05-24T00:00:00"/>
    <s v="Female"/>
    <s v="Statistician II"/>
    <s v="Abuja"/>
    <n v="509618.03980000003"/>
    <n v="180326.38329999999"/>
    <s v="Lisa Fernandez"/>
    <x v="0"/>
    <n v="102526035"/>
    <s v="No Loan"/>
    <d v="2022-02-12T00:00:00"/>
    <s v="Money Transfer"/>
    <s v="Internet Banking"/>
    <n v="-329291.65650000004"/>
    <n v="-329291.65650000004"/>
  </r>
  <r>
    <s v="NZ87243"/>
    <s v="510476419"/>
    <n v="83"/>
    <d v="1939-05-25T00:00:00"/>
    <s v="Female"/>
    <s v="Registered Nurse"/>
    <s v="Abuja"/>
    <n v="705779.69819999998"/>
    <n v="181088.212"/>
    <s v="Stephen Bell"/>
    <x v="0"/>
    <n v="1033267941"/>
    <s v="No Loan"/>
    <d v="2021-08-06T00:00:00"/>
    <s v="Money Transfer"/>
    <s v="Bank"/>
    <n v="-524691.48619999993"/>
    <n v="-524691.48619999993"/>
  </r>
  <r>
    <s v="NZ71551"/>
    <s v="824314669"/>
    <n v="55"/>
    <d v="1967-05-25T00:00:00"/>
    <s v="Female"/>
    <s v="Junior Executive"/>
    <s v="Abuja"/>
    <n v="1166846.9345"/>
    <n v="363970.60340000002"/>
    <s v="Daniel Jordan"/>
    <x v="2"/>
    <n v="1441484352"/>
    <s v="No Loan"/>
    <d v="2021-08-08T00:00:00"/>
    <s v="Online Payment"/>
    <s v="Mobile"/>
    <n v="-802876.33109999995"/>
    <n v="-802876.33109999995"/>
  </r>
  <r>
    <s v="NZ57665"/>
    <s v="768022253"/>
    <n v="18"/>
    <d v="2004-05-24T00:00:00"/>
    <s v="Female"/>
    <s v="Programmer I"/>
    <s v="Abuja"/>
    <n v="2434167.7776000001"/>
    <n v="668783.21889999998"/>
    <s v="Aaron Wilson"/>
    <x v="0"/>
    <n v="3874372675"/>
    <s v="No Loan"/>
    <d v="2021-05-13T00:00:00"/>
    <s v="Money Deposit"/>
    <s v="Bank"/>
    <n v="-1765384.5587000002"/>
    <n v="-1765384.5587000002"/>
  </r>
  <r>
    <s v="NZ65318"/>
    <s v="874847372"/>
    <n v="32"/>
    <d v="1990-05-25T00:00:00"/>
    <s v="Female"/>
    <s v="Office Assistant III"/>
    <s v="Abuja"/>
    <n v="2569398.6094999998"/>
    <n v="359536.12709999998"/>
    <s v="Edward Wilson"/>
    <x v="4"/>
    <n v="902624008"/>
    <s v="No Loan"/>
    <d v="2021-12-06T00:00:00"/>
    <s v="Cash Withdrawal"/>
    <s v="Bank"/>
    <n v="-2209862.4823999996"/>
    <n v="-2209862.4823999996"/>
  </r>
  <r>
    <s v="NZ94783"/>
    <s v="479252612"/>
    <n v="38"/>
    <d v="1984-05-24T00:00:00"/>
    <s v="Female"/>
    <s v="Office Assistant II"/>
    <s v="Abuja"/>
    <n v="656372.92150000005"/>
    <n v="141350.1177"/>
    <s v="Earl Wagner"/>
    <x v="5"/>
    <n v="863987391"/>
    <s v="No Loan"/>
    <d v="2021-02-06T00:00:00"/>
    <s v="Money Deposit"/>
    <s v="Bank"/>
    <n v="-515022.80380000005"/>
    <n v="-515022.80380000005"/>
  </r>
  <r>
    <s v="NZ67880"/>
    <s v="859095392"/>
    <n v="60"/>
    <d v="1962-05-25T00:00:00"/>
    <s v="Female"/>
    <s v="Human Resources Manager"/>
    <s v="Abuja"/>
    <n v="535094.20319999999"/>
    <n v="124934.3364"/>
    <s v="Arthur Vasquez"/>
    <x v="5"/>
    <n v="4826965"/>
    <s v="No Loan"/>
    <d v="2021-10-20T00:00:00"/>
    <s v="Money Transfer"/>
    <s v="Bank"/>
    <n v="-410159.86679999996"/>
    <n v="-410159.86679999996"/>
  </r>
  <r>
    <s v="NZ72103"/>
    <s v="355991638"/>
    <n v="69"/>
    <d v="1953-05-24T00:00:00"/>
    <s v="Female"/>
    <s v="Statistician I"/>
    <s v="Abuja"/>
    <n v="408104.6128"/>
    <n v="90023.076400000005"/>
    <s v="Sarah Hill"/>
    <x v="2"/>
    <n v="2515127356"/>
    <n v="3372505962"/>
    <d v="2022-02-12T00:00:00"/>
    <s v="Loan Payment"/>
    <s v="ACH"/>
    <n v="-318081.53639999998"/>
    <n v="-318081.53639999998"/>
  </r>
  <r>
    <s v="NZ58197"/>
    <s v="566590562"/>
    <n v="25"/>
    <d v="1997-05-24T00:00:00"/>
    <s v="Female"/>
    <s v="Software Test Engineer IV"/>
    <s v="Abuja"/>
    <n v="37028.9804"/>
    <n v="22362.6"/>
    <s v="Willie Hanson"/>
    <x v="5"/>
    <n v="1781504307"/>
    <s v="No Loan"/>
    <d v="2021-11-02T00:00:00"/>
    <s v="Money Transfer"/>
    <s v="Bank"/>
    <n v="-14666.380400000002"/>
    <n v="-14666.380400000002"/>
  </r>
  <r>
    <s v="NZ40901"/>
    <s v="059844378"/>
    <n v="39"/>
    <d v="1983-05-25T00:00:00"/>
    <s v="Female"/>
    <s v="Account Executive"/>
    <s v="Abuja"/>
    <n v="1572704.6484000001"/>
    <n v="605843.38769999996"/>
    <s v="Todd Lawrence"/>
    <x v="4"/>
    <n v="3733015719"/>
    <s v="No Loan"/>
    <d v="2022-04-03T00:00:00"/>
    <s v="Money Deposit"/>
    <s v="Bank"/>
    <n v="-966861.2607000001"/>
    <n v="-966861.2607000001"/>
  </r>
  <r>
    <s v="NZ76632"/>
    <s v="417867882"/>
    <n v="32"/>
    <d v="1990-05-25T00:00:00"/>
    <s v="Female"/>
    <s v="Business Systems Development Analyst"/>
    <s v="Abuja"/>
    <n v="410883.31550000003"/>
    <n v="303742.37819999998"/>
    <s v="Ralph Jacobs"/>
    <x v="5"/>
    <n v="2533681916"/>
    <s v="No Loan"/>
    <d v="2021-06-01T00:00:00"/>
    <s v="Online Payment"/>
    <s v="Mobile"/>
    <n v="-107140.93730000005"/>
    <n v="-107140.93730000005"/>
  </r>
  <r>
    <s v="NZ98980"/>
    <s v="665812247"/>
    <n v="42"/>
    <d v="1980-05-24T00:00:00"/>
    <s v="Female"/>
    <s v="Software Engineer II"/>
    <s v="Abuja"/>
    <n v="403053.6629"/>
    <n v="117057.0744"/>
    <s v="Christine Robertson"/>
    <x v="1"/>
    <n v="3800272"/>
    <s v="No Loan"/>
    <d v="2021-12-10T00:00:00"/>
    <s v="Money Transfer"/>
    <s v="Internet Banking"/>
    <n v="-285996.58850000001"/>
    <n v="-285996.58850000001"/>
  </r>
  <r>
    <s v="NZ23783"/>
    <s v="131637976"/>
    <n v="27"/>
    <d v="1995-05-25T00:00:00"/>
    <s v="Female"/>
    <s v="Office Assistant II"/>
    <s v="Abuja"/>
    <n v="226872.98929999999"/>
    <n v="112199.0056"/>
    <s v="Doris Stewart"/>
    <x v="3"/>
    <n v="1568576073"/>
    <s v="No Loan"/>
    <d v="2021-12-27T00:00:00"/>
    <s v="Money Deposit"/>
    <s v="Bank"/>
    <n v="-114673.98369999998"/>
    <n v="-114673.98369999998"/>
  </r>
  <r>
    <s v="NZ71580"/>
    <s v="716638231"/>
    <n v="56"/>
    <d v="1966-05-25T00:00:00"/>
    <s v="Female"/>
    <s v="Research Assistant IV"/>
    <s v="Abuja"/>
    <n v="585929.2476"/>
    <n v="282214.51689999999"/>
    <s v="Evelyn Hamilton"/>
    <x v="1"/>
    <n v="1225629704"/>
    <s v="No Loan"/>
    <d v="2021-02-13T00:00:00"/>
    <s v="Money Transfer"/>
    <s v="Mobile"/>
    <n v="-303714.73070000001"/>
    <n v="-303714.73070000001"/>
  </r>
  <r>
    <s v="NZ13675"/>
    <s v="600924230"/>
    <n v="34"/>
    <d v="1988-05-24T00:00:00"/>
    <s v="Female"/>
    <s v="Accountant I"/>
    <s v="Abuja"/>
    <n v="519403.26510000002"/>
    <n v="179262.46900000001"/>
    <s v="Fred Ray"/>
    <x v="1"/>
    <n v="567423657"/>
    <s v="No Loan"/>
    <d v="2021-08-24T00:00:00"/>
    <s v="Money Deposit"/>
    <s v="Bank"/>
    <n v="-340140.79610000004"/>
    <n v="-340140.79610000004"/>
  </r>
  <r>
    <s v="NZ14696"/>
    <s v="877103671"/>
    <n v="29"/>
    <d v="1993-05-24T00:00:00"/>
    <s v="Female"/>
    <s v="Budget/Accounting Analyst II"/>
    <s v="Abuja"/>
    <n v="205426.24299999999"/>
    <n v="36406.831599999998"/>
    <s v="Martin Weaver"/>
    <x v="5"/>
    <n v="1775195136"/>
    <s v="No Loan"/>
    <d v="2021-03-17T00:00:00"/>
    <s v="Cash Withdrawal"/>
    <s v="Bank"/>
    <n v="-169019.41139999998"/>
    <n v="-169019.41139999998"/>
  </r>
  <r>
    <s v="NZ51161"/>
    <s v="131306401"/>
    <n v="46"/>
    <d v="1976-05-24T00:00:00"/>
    <s v="Female"/>
    <s v="Office Assistant I"/>
    <s v="Abuja"/>
    <n v="1133099.2649999999"/>
    <n v="618955.47349999996"/>
    <s v="David Grant"/>
    <x v="0"/>
    <n v="3711545847"/>
    <s v="No Loan"/>
    <d v="2021-03-13T00:00:00"/>
    <s v="Cash Withdrawal"/>
    <s v="ATM"/>
    <n v="-514143.79149999993"/>
    <n v="-514143.79149999993"/>
  </r>
  <r>
    <s v="NZ39167"/>
    <s v="740328280"/>
    <n v="82"/>
    <d v="1940-05-24T00:00:00"/>
    <s v="Female"/>
    <s v="Safety Technician IV"/>
    <s v="Abuja"/>
    <n v="59044.118600000002"/>
    <n v="30440.523399999998"/>
    <s v="Kathy Ellis"/>
    <x v="1"/>
    <n v="11427039"/>
    <s v="No Loan"/>
    <d v="2021-09-20T00:00:00"/>
    <s v="Money Deposit"/>
    <s v="ATM"/>
    <n v="-28603.595200000003"/>
    <n v="-28603.595200000003"/>
  </r>
  <r>
    <s v="NZ44323"/>
    <s v="506706025"/>
    <n v="30"/>
    <d v="1992-05-24T00:00:00"/>
    <s v="Female"/>
    <s v="Administrative Assistant III"/>
    <s v="Abuja"/>
    <n v="897649.48030000005"/>
    <n v="424949.11479999998"/>
    <s v="Matthew Owens"/>
    <x v="3"/>
    <n v="2783251284"/>
    <s v="No Loan"/>
    <d v="2021-10-25T00:00:00"/>
    <s v="Money Deposit"/>
    <s v="Bank"/>
    <n v="-472700.36550000007"/>
    <n v="-472700.36550000007"/>
  </r>
  <r>
    <s v="NZ35995"/>
    <s v="265864878"/>
    <n v="21"/>
    <d v="2001-05-24T00:00:00"/>
    <s v="Female"/>
    <s v="Software Test Engineer IV"/>
    <s v="Abuja"/>
    <n v="834515.64069999999"/>
    <n v="388708.60110000003"/>
    <s v="Lillian Ellis"/>
    <x v="0"/>
    <n v="2034949322"/>
    <s v="No Loan"/>
    <d v="2021-02-11T00:00:00"/>
    <s v="Money Deposit"/>
    <s v="Bank"/>
    <n v="-445807.03959999996"/>
    <n v="-445807.03959999996"/>
  </r>
  <r>
    <s v="NZ54434"/>
    <s v="735527609"/>
    <n v="24"/>
    <d v="1998-05-25T00:00:00"/>
    <s v="Female"/>
    <s v="Biostatistician II"/>
    <s v="Abuja"/>
    <n v="2542970.7294999999"/>
    <n v="1038705.7364000001"/>
    <s v="Scott Phillips"/>
    <x v="3"/>
    <n v="1844297088"/>
    <n v="1098051012"/>
    <d v="2021-12-06T00:00:00"/>
    <s v="Loan Payment"/>
    <s v="ACH"/>
    <n v="-1504264.9930999998"/>
    <n v="-1504264.9930999998"/>
  </r>
  <r>
    <s v="NZ56267"/>
    <s v="319678340"/>
    <n v="73"/>
    <d v="1949-05-24T00:00:00"/>
    <s v="Female"/>
    <s v="Internal Auditor"/>
    <s v="Abuja"/>
    <n v="260575.3083"/>
    <n v="123090.81230000001"/>
    <s v="Lori Webb"/>
    <x v="3"/>
    <n v="851947008"/>
    <s v="No Loan"/>
    <d v="2021-02-17T00:00:00"/>
    <s v="Money Deposit"/>
    <s v="Bank"/>
    <n v="-137484.49599999998"/>
    <n v="-137484.49599999998"/>
  </r>
  <r>
    <s v="NZ41616"/>
    <s v="971704687"/>
    <n v="48"/>
    <d v="1974-05-25T00:00:00"/>
    <s v="Female"/>
    <s v="Design Engineer"/>
    <s v="Abuja"/>
    <n v="1781157.8022"/>
    <n v="187942.8578"/>
    <s v="Todd Russell"/>
    <x v="3"/>
    <n v="570849216"/>
    <s v="No Loan"/>
    <d v="2021-06-21T00:00:00"/>
    <s v="Online Payment"/>
    <s v="Mobile"/>
    <n v="-1593214.9443999999"/>
    <n v="-1593214.9443999999"/>
  </r>
  <r>
    <s v="NZ17926"/>
    <s v="334726039"/>
    <n v="28"/>
    <d v="1994-05-25T00:00:00"/>
    <s v="Female"/>
    <s v="Systems Administrator I"/>
    <s v="Abuja"/>
    <n v="76787.306599999996"/>
    <n v="94169.160600000003"/>
    <s v="Ralph Long"/>
    <x v="1"/>
    <n v="1780286688"/>
    <s v="No Loan"/>
    <d v="2021-07-24T00:00:00"/>
    <s v="Money Deposit"/>
    <s v="Bank"/>
    <n v="17381.854000000007"/>
    <n v="17381.854000000007"/>
  </r>
  <r>
    <s v="NZ62378"/>
    <s v="522730210"/>
    <n v="48"/>
    <d v="1974-05-25T00:00:00"/>
    <s v="Female"/>
    <s v="Accounting Assistant III"/>
    <s v="Abuja"/>
    <n v="1689560.4273000001"/>
    <n v="510194.03460000001"/>
    <s v="Bobby Spencer"/>
    <x v="3"/>
    <n v="1580770731"/>
    <s v="No Loan"/>
    <d v="2021-11-07T00:00:00"/>
    <s v="Money Transfer"/>
    <s v="Internet Banking"/>
    <n v="-1179366.3927000002"/>
    <n v="-1179366.3927000002"/>
  </r>
  <r>
    <s v="NZ91469"/>
    <s v="582771873"/>
    <n v="41"/>
    <d v="1981-05-24T00:00:00"/>
    <s v="Female"/>
    <s v="Help Desk Operator"/>
    <s v="Abuja"/>
    <n v="660940.81920000003"/>
    <n v="79312.898300000001"/>
    <s v="John Torres"/>
    <x v="1"/>
    <n v="499911489"/>
    <s v="No Loan"/>
    <d v="2021-12-25T00:00:00"/>
    <s v="Checks"/>
    <s v="Informal Services"/>
    <n v="-581627.92090000003"/>
    <n v="-581627.92090000003"/>
  </r>
  <r>
    <s v="NZ15735"/>
    <s v="372447587"/>
    <n v="46"/>
    <d v="1976-05-24T00:00:00"/>
    <s v="Male"/>
    <s v="Compensation Analyst"/>
    <s v="Imo"/>
    <n v="1005529.0752"/>
    <n v="279034.31839999999"/>
    <s v="John Moreno"/>
    <x v="5"/>
    <n v="922255796"/>
    <s v="No Loan"/>
    <d v="2021-05-21T00:00:00"/>
    <s v="Cash Withdrawal"/>
    <s v="ATM"/>
    <n v="-726494.75679999997"/>
    <n v="-726494.75679999997"/>
  </r>
  <r>
    <s v="NZ71164"/>
    <s v="026700503"/>
    <n v="80"/>
    <d v="1942-05-25T00:00:00"/>
    <s v="Male"/>
    <s v="Registered Nurse"/>
    <s v="Imo"/>
    <n v="228419.99770000001"/>
    <n v="50252.3995"/>
    <s v="Judith Jacobs"/>
    <x v="0"/>
    <n v="353372166"/>
    <s v="No Loan"/>
    <d v="2021-12-03T00:00:00"/>
    <s v="Online Payment"/>
    <s v="Card"/>
    <n v="-178167.59820000001"/>
    <n v="-178167.59820000001"/>
  </r>
  <r>
    <s v="NZ92223"/>
    <s v="788384508"/>
    <n v="30"/>
    <d v="1992-05-24T00:00:00"/>
    <s v="Male"/>
    <s v="Web Designer IV"/>
    <s v="Imo"/>
    <n v="419517.80300000001"/>
    <n v="104556.7448"/>
    <s v="Paula Shaw"/>
    <x v="0"/>
    <n v="599874912"/>
    <s v="No Loan"/>
    <d v="2021-01-12T00:00:00"/>
    <s v="Money Deposit"/>
    <s v="Bank"/>
    <n v="-314961.05820000003"/>
    <n v="-314961.05820000003"/>
  </r>
  <r>
    <s v="NZ78351"/>
    <s v="302636014"/>
    <n v="66"/>
    <d v="1956-05-24T00:00:00"/>
    <s v="Male"/>
    <s v="Health Coach III"/>
    <s v="Imo"/>
    <n v="192729.76800000001"/>
    <n v="223391.32199999999"/>
    <s v="Amy Sims"/>
    <x v="1"/>
    <n v="2540499255"/>
    <s v="No Loan"/>
    <d v="2021-09-13T00:00:00"/>
    <s v="Money Transfer"/>
    <s v="Mobile"/>
    <n v="30661.553999999975"/>
    <n v="30661.553999999975"/>
  </r>
  <r>
    <s v="NZ23054"/>
    <s v="605123228"/>
    <n v="59"/>
    <d v="1963-05-25T00:00:00"/>
    <s v="Male"/>
    <s v="Payment Adjustment Coordinator"/>
    <s v="Imo"/>
    <n v="110338.45570000001"/>
    <n v="28086.152399999999"/>
    <s v="Laura Griffin"/>
    <x v="3"/>
    <n v="1781669226"/>
    <s v="No Loan"/>
    <d v="2022-04-28T00:00:00"/>
    <s v="Cash Withdrawal"/>
    <s v="POS"/>
    <n v="-82252.3033"/>
    <n v="-82252.3033"/>
  </r>
  <r>
    <s v="NZ85021"/>
    <s v="025583562"/>
    <n v="33"/>
    <d v="1989-05-24T00:00:00"/>
    <s v="Male"/>
    <s v="Structural Analysis Engineer"/>
    <s v="Imo"/>
    <n v="52344.548799999997"/>
    <n v="11676.8609"/>
    <s v="Stephanie Morris"/>
    <x v="3"/>
    <n v="2552960256"/>
    <s v="No Loan"/>
    <d v="2021-04-09T00:00:00"/>
    <s v="Cash Withdrawal"/>
    <s v="ATM"/>
    <n v="-40667.687899999997"/>
    <n v="-40667.687899999997"/>
  </r>
  <r>
    <s v="NZ15919"/>
    <s v="330939456"/>
    <n v="83"/>
    <d v="1939-05-25T00:00:00"/>
    <s v="Male"/>
    <s v="Financial Advisor"/>
    <s v="Imo"/>
    <n v="821290.21160000004"/>
    <n v="305644.71169999999"/>
    <s v="Harry Medina"/>
    <x v="2"/>
    <n v="3270533511"/>
    <s v="No Loan"/>
    <d v="2021-12-30T00:00:00"/>
    <s v="Money Deposit"/>
    <s v="Bank"/>
    <n v="-515645.49990000005"/>
    <n v="-515645.49990000005"/>
  </r>
  <r>
    <s v="NZ71338"/>
    <s v="885905521"/>
    <n v="61"/>
    <d v="1961-05-24T00:00:00"/>
    <s v="Male"/>
    <s v="Engineer II"/>
    <s v="Imo"/>
    <n v="492769.95189999999"/>
    <n v="138770.3768"/>
    <s v="Martin Scott"/>
    <x v="0"/>
    <n v="50793897"/>
    <s v="No Loan"/>
    <d v="2021-07-09T00:00:00"/>
    <s v="Checks"/>
    <s v="Informal Services"/>
    <n v="-353999.57510000002"/>
    <n v="-353999.57510000002"/>
  </r>
  <r>
    <s v="NZ56539"/>
    <s v="491768023"/>
    <n v="22"/>
    <d v="2000-05-24T00:00:00"/>
    <s v="Male"/>
    <s v="VP Accounting"/>
    <s v="Imo"/>
    <n v="1748950.0216999999"/>
    <n v="569658.00710000005"/>
    <s v="Justin Murphy"/>
    <x v="2"/>
    <n v="1457045538"/>
    <s v="No Loan"/>
    <d v="2021-01-06T00:00:00"/>
    <s v="Checks"/>
    <s v="Informal Services"/>
    <n v="-1179292.0145999999"/>
    <n v="-1179292.0145999999"/>
  </r>
  <r>
    <s v="NZ50985"/>
    <s v="137837802"/>
    <n v="58"/>
    <d v="1964-05-24T00:00:00"/>
    <s v="Male"/>
    <s v="Physical Therapy Assistant"/>
    <s v="Imo"/>
    <n v="491151.70289999997"/>
    <n v="55021.424899999998"/>
    <s v="Louise Hunt"/>
    <x v="1"/>
    <n v="1870683375"/>
    <s v="No Loan"/>
    <d v="2022-01-07T00:00:00"/>
    <s v="Online Payment"/>
    <s v="Internet Banking"/>
    <n v="-436130.27799999999"/>
    <n v="-436130.27799999999"/>
  </r>
  <r>
    <s v="NZ78744"/>
    <s v="753849343"/>
    <n v="22"/>
    <d v="2000-05-24T00:00:00"/>
    <s v="Male"/>
    <s v="Physical Therapy Assistant"/>
    <s v="Imo"/>
    <n v="114548.5646"/>
    <n v="108984.7772"/>
    <s v="Denise Gordon"/>
    <x v="0"/>
    <n v="642286443"/>
    <s v="No Loan"/>
    <d v="2022-02-23T00:00:00"/>
    <s v="Money Transfer"/>
    <s v="Mobile"/>
    <n v="-5563.7874000000011"/>
    <n v="-5563.7874000000011"/>
  </r>
  <r>
    <s v="NZ29870"/>
    <s v="855984744"/>
    <n v="84"/>
    <d v="1938-05-25T00:00:00"/>
    <s v="Male"/>
    <s v="Safety Technician III"/>
    <s v="Imo"/>
    <n v="497932.0416"/>
    <n v="349634.89010000002"/>
    <s v="Nicholas Ray"/>
    <x v="3"/>
    <n v="1852401825"/>
    <s v="No Loan"/>
    <d v="2022-04-02T00:00:00"/>
    <s v="Money Deposit"/>
    <s v="Bank"/>
    <n v="-148297.15149999998"/>
    <n v="-148297.15149999998"/>
  </r>
  <r>
    <s v="NZ31075"/>
    <s v="684809927"/>
    <n v="21"/>
    <d v="2001-05-24T00:00:00"/>
    <s v="Male"/>
    <s v="Assistant Media Planner"/>
    <s v="Imo"/>
    <n v="597364.28339999996"/>
    <n v="113641.4434"/>
    <s v="Bobby Williamson"/>
    <x v="1"/>
    <n v="471737721"/>
    <s v="No Loan"/>
    <d v="2021-09-11T00:00:00"/>
    <s v="Money Transfer"/>
    <s v="Mobile"/>
    <n v="-483722.83999999997"/>
    <n v="-483722.83999999997"/>
  </r>
  <r>
    <s v="NZ12704"/>
    <s v="373928798"/>
    <n v="56"/>
    <d v="1966-05-25T00:00:00"/>
    <s v="Male"/>
    <s v="Geological Engineer"/>
    <s v="Imo"/>
    <n v="283788.23839999997"/>
    <n v="87837.352700000003"/>
    <s v="Peter Chapman"/>
    <x v="0"/>
    <n v="458109846"/>
    <s v="No Loan"/>
    <d v="2021-03-15T00:00:00"/>
    <s v="Money Transfer"/>
    <s v="Bank"/>
    <n v="-195950.88569999998"/>
    <n v="-195950.88569999998"/>
  </r>
  <r>
    <s v="NZ84870"/>
    <s v="365392432"/>
    <n v="57"/>
    <d v="1965-05-24T00:00:00"/>
    <s v="Male"/>
    <s v="Financial Analyst"/>
    <s v="Imo"/>
    <n v="188987.84529999999"/>
    <n v="66145.745800000004"/>
    <s v="Christopher Gonzales"/>
    <x v="1"/>
    <n v="1306410676"/>
    <s v="No Loan"/>
    <d v="2022-04-27T00:00:00"/>
    <s v="Checks"/>
    <s v="Bank"/>
    <n v="-122842.09949999998"/>
    <n v="-122842.09949999998"/>
  </r>
  <r>
    <s v="NZ53584"/>
    <s v="058474603"/>
    <n v="84"/>
    <d v="1938-05-25T00:00:00"/>
    <s v="Male"/>
    <s v="Account Executive"/>
    <s v="Imo"/>
    <n v="165213.86050000001"/>
    <n v="41566.849600000001"/>
    <s v="Sandra Knight"/>
    <x v="1"/>
    <n v="555123249"/>
    <s v="No Loan"/>
    <d v="2021-07-24T00:00:00"/>
    <s v="Money Deposit"/>
    <s v="Bank"/>
    <n v="-123647.01090000001"/>
    <n v="-123647.01090000001"/>
  </r>
  <r>
    <s v="NZ32999"/>
    <s v="496015471"/>
    <n v="84"/>
    <d v="1938-05-25T00:00:00"/>
    <s v="Male"/>
    <s v="Electrical Engineer"/>
    <s v="Imo"/>
    <n v="2264886.4004000002"/>
    <n v="719976.0834"/>
    <s v="Margaret Washington"/>
    <x v="0"/>
    <n v="3281073156"/>
    <n v="863241705"/>
    <d v="2021-08-12T00:00:00"/>
    <s v="Loan Payment"/>
    <s v="Mobile"/>
    <n v="-1544910.3170000003"/>
    <n v="-1544910.3170000003"/>
  </r>
  <r>
    <s v="NZ85245"/>
    <s v="102351529"/>
    <n v="83"/>
    <d v="1939-05-25T00:00:00"/>
    <s v="Male"/>
    <s v="Biostatistician I"/>
    <s v="Imo"/>
    <n v="253960.00779999999"/>
    <n v="44136.497900000002"/>
    <s v="Richard Young"/>
    <x v="3"/>
    <n v="20016825"/>
    <n v="646340.85"/>
    <d v="2021-05-11T00:00:00"/>
    <s v="Loan Payment"/>
    <s v="AFT"/>
    <n v="-209823.5099"/>
    <n v="-209823.5099"/>
  </r>
  <r>
    <s v="NZ51947"/>
    <s v="501846306"/>
    <n v="26"/>
    <d v="1996-05-24T00:00:00"/>
    <s v="Male"/>
    <s v="Editor"/>
    <s v="Imo"/>
    <n v="26910.570199999998"/>
    <n v="14935.3665"/>
    <s v="Jean Watson"/>
    <x v="1"/>
    <n v="1488512025"/>
    <s v="No Loan"/>
    <d v="2021-07-15T00:00:00"/>
    <s v="Money Deposit"/>
    <s v="Bank"/>
    <n v="-11975.203699999998"/>
    <n v="-11975.203699999998"/>
  </r>
  <r>
    <s v="NZ86703"/>
    <s v="710742690"/>
    <n v="40"/>
    <d v="1982-05-25T00:00:00"/>
    <s v="Male"/>
    <s v="Safety Technician I"/>
    <s v="Imo"/>
    <n v="1395620.0352"/>
    <n v="116883.1779"/>
    <s v="John Lane"/>
    <x v="2"/>
    <n v="714220416"/>
    <s v="No Loan"/>
    <d v="2021-12-05T00:00:00"/>
    <s v="Online Payment"/>
    <s v="Card"/>
    <n v="-1278736.8573"/>
    <n v="-1278736.8573"/>
  </r>
  <r>
    <s v="NZ15640"/>
    <s v="420775631"/>
    <n v="45"/>
    <d v="1977-05-24T00:00:00"/>
    <s v="Male"/>
    <s v="Librarian"/>
    <s v="Imo"/>
    <n v="1193658.0863999999"/>
    <n v="226244.11730000001"/>
    <s v="Steve Dean"/>
    <x v="0"/>
    <n v="989684388"/>
    <s v="No Loan"/>
    <d v="2021-07-23T00:00:00"/>
    <s v="Cash Withdrawal"/>
    <s v="ATM"/>
    <n v="-967413.96909999987"/>
    <n v="-967413.96909999987"/>
  </r>
  <r>
    <s v="NZ27490"/>
    <s v="296971198"/>
    <n v="64"/>
    <d v="1958-05-25T00:00:00"/>
    <s v="Male"/>
    <s v="Geologist I"/>
    <s v="Imo"/>
    <n v="1056916.3733999999"/>
    <n v="424009.9804"/>
    <s v="Harold Hall"/>
    <x v="2"/>
    <n v="652566856"/>
    <s v="No Loan"/>
    <d v="2021-08-09T00:00:00"/>
    <s v="Online Payment"/>
    <s v="Internet Banking"/>
    <n v="-632906.39299999992"/>
    <n v="-632906.39299999992"/>
  </r>
  <r>
    <s v="NZ89151"/>
    <s v="462984968"/>
    <n v="51"/>
    <d v="1971-05-25T00:00:00"/>
    <s v="Male"/>
    <s v="Geologist III"/>
    <s v="Imo"/>
    <n v="317246.66879999998"/>
    <n v="115869.3888"/>
    <s v="Jason Sims"/>
    <x v="0"/>
    <n v="1606626615"/>
    <s v="No Loan"/>
    <d v="2021-11-18T00:00:00"/>
    <s v="Online Payment"/>
    <s v="Mobile"/>
    <n v="-201377.27999999997"/>
    <n v="-201377.27999999997"/>
  </r>
  <r>
    <s v="NZ29257"/>
    <s v="675487854"/>
    <n v="79"/>
    <d v="1943-05-25T00:00:00"/>
    <s v="Male"/>
    <s v="Financial Analyst"/>
    <s v="Imo"/>
    <n v="1340974.7858"/>
    <n v="376317.64850000001"/>
    <s v="Nicholas Fox"/>
    <x v="3"/>
    <n v="1490427932"/>
    <n v="894827388"/>
    <d v="2021-01-03T00:00:00"/>
    <s v="Loan Payment"/>
    <s v="AFT"/>
    <n v="-964657.13729999994"/>
    <n v="-964657.13729999994"/>
  </r>
  <r>
    <s v="NZ87450"/>
    <s v="862925892"/>
    <n v="56"/>
    <d v="1966-05-25T00:00:00"/>
    <s v="Male"/>
    <s v="Nurse Practicioner"/>
    <s v="Imo"/>
    <n v="133212.4829"/>
    <n v="83853.752399999998"/>
    <s v="Jeffrey Allen"/>
    <x v="2"/>
    <n v="5976875"/>
    <s v="No Loan"/>
    <d v="2021-02-03T00:00:00"/>
    <s v="Money Deposit"/>
    <s v="Bank"/>
    <n v="-49358.730500000005"/>
    <n v="-49358.730500000005"/>
  </r>
  <r>
    <s v="NZ99962"/>
    <s v="288127588"/>
    <n v="71"/>
    <d v="1951-05-25T00:00:00"/>
    <s v="Male"/>
    <s v="Technical Writer"/>
    <s v="Imo"/>
    <n v="24209.921999999999"/>
    <n v="9006.0910000000003"/>
    <s v="Aaron Russell"/>
    <x v="4"/>
    <n v="1404128544"/>
    <s v="No Loan"/>
    <d v="2021-02-12T00:00:00"/>
    <s v="Money Deposit"/>
    <s v="Bank"/>
    <n v="-15203.830999999998"/>
    <n v="-15203.830999999998"/>
  </r>
  <r>
    <s v="NZ62312"/>
    <s v="122639053"/>
    <n v="19"/>
    <d v="2003-05-25T00:00:00"/>
    <s v="Male"/>
    <s v="Clinical Specialist"/>
    <s v="Imo"/>
    <n v="669212.77119999996"/>
    <n v="210003.28510000001"/>
    <s v="Kevin Diaz"/>
    <x v="0"/>
    <n v="2281408308"/>
    <s v="No Loan"/>
    <d v="2022-04-10T00:00:00"/>
    <s v="Cash Withdrawal"/>
    <s v="ATM"/>
    <n v="-459209.48609999998"/>
    <n v="-459209.48609999998"/>
  </r>
  <r>
    <s v="NZ92840"/>
    <s v="749620169"/>
    <n v="48"/>
    <d v="1974-05-25T00:00:00"/>
    <s v="Male"/>
    <s v="VP Quality Control"/>
    <s v="Imo"/>
    <n v="1735991.7341"/>
    <n v="271014.53690000001"/>
    <s v="Thomas Washington"/>
    <x v="1"/>
    <n v="2680229532"/>
    <s v="No Loan"/>
    <d v="2021-12-10T00:00:00"/>
    <s v="Money Transfer"/>
    <s v="Internet Banking"/>
    <n v="-1464977.1972000001"/>
    <n v="-1464977.1972000001"/>
  </r>
  <r>
    <s v="NZ71064"/>
    <s v="854144068"/>
    <n v="54"/>
    <d v="1968-05-24T00:00:00"/>
    <s v="Male"/>
    <s v="Developer I"/>
    <s v="Imo"/>
    <n v="827479.83470000001"/>
    <n v="770161.7193"/>
    <s v="Donald Jordan"/>
    <x v="3"/>
    <n v="805364224"/>
    <s v="No Loan"/>
    <d v="2021-10-02T00:00:00"/>
    <s v="Cash Withdrawal"/>
    <s v="ATM"/>
    <n v="-57318.11540000001"/>
    <n v="-57318.11540000001"/>
  </r>
  <r>
    <s v="NZ23121"/>
    <s v="380223109"/>
    <n v="47"/>
    <d v="1975-05-25T00:00:00"/>
    <s v="Male"/>
    <s v="Automation Specialist IV"/>
    <s v="Imo"/>
    <n v="249977.32190000001"/>
    <n v="226021.1618"/>
    <s v="Walter Scott"/>
    <x v="3"/>
    <n v="1623883275"/>
    <s v="No Loan"/>
    <d v="2021-05-29T00:00:00"/>
    <s v="Money Transfer"/>
    <s v="Mobile"/>
    <n v="-23956.160100000008"/>
    <n v="-23956.160100000008"/>
  </r>
  <r>
    <s v="NZ92064"/>
    <s v="190990752"/>
    <n v="82"/>
    <d v="1940-05-24T00:00:00"/>
    <s v="Male"/>
    <s v="Cost Accountant"/>
    <s v="Imo"/>
    <n v="572741.07339999999"/>
    <n v="156634.0773"/>
    <s v="Frank Ferguson"/>
    <x v="2"/>
    <n v="16972732"/>
    <s v="No Loan"/>
    <d v="2021-04-04T00:00:00"/>
    <s v="Online Payment"/>
    <s v="Card"/>
    <n v="-416106.99609999999"/>
    <n v="-416106.99609999999"/>
  </r>
  <r>
    <s v="NZ70183"/>
    <s v="567668389"/>
    <n v="31"/>
    <d v="1991-05-25T00:00:00"/>
    <s v="Male"/>
    <s v="Pharmacist"/>
    <s v="Imo"/>
    <n v="92758.868000000002"/>
    <n v="50481.1152"/>
    <s v="Marie Mason"/>
    <x v="3"/>
    <n v="758073572"/>
    <n v="6475207348"/>
    <d v="2021-11-12T00:00:00"/>
    <s v="Loan Payment"/>
    <s v="ACH"/>
    <n v="-42277.752800000002"/>
    <n v="-42277.752800000002"/>
  </r>
  <r>
    <s v="NZ49261"/>
    <s v="232958073"/>
    <n v="52"/>
    <d v="1970-05-25T00:00:00"/>
    <s v="Male"/>
    <s v="Office Assistant III"/>
    <s v="Imo"/>
    <n v="694245.60219999996"/>
    <n v="827309.34259999997"/>
    <s v="Ralph Burns"/>
    <x v="1"/>
    <n v="4476138777"/>
    <s v="No Loan"/>
    <d v="2021-12-15T00:00:00"/>
    <s v="Money Transfer"/>
    <s v="Bank"/>
    <n v="133063.74040000001"/>
    <n v="133063.74040000001"/>
  </r>
  <r>
    <s v="NZ19327"/>
    <s v="281763511"/>
    <n v="79"/>
    <d v="1943-05-25T00:00:00"/>
    <s v="Male"/>
    <s v="Technical Writer"/>
    <s v="Imo"/>
    <n v="118553.71120000001"/>
    <n v="44416.761100000003"/>
    <s v="Michael Edwards"/>
    <x v="0"/>
    <n v="420853675"/>
    <s v="No Loan"/>
    <d v="2021-09-16T00:00:00"/>
    <s v="Cash Withdrawal"/>
    <s v="ATM"/>
    <n v="-74136.950100000002"/>
    <n v="-74136.950100000002"/>
  </r>
  <r>
    <s v="NZ80870"/>
    <s v="913488559"/>
    <n v="84"/>
    <d v="1938-05-25T00:00:00"/>
    <s v="Male"/>
    <s v="Statistician III"/>
    <s v="Imo"/>
    <n v="178854.71"/>
    <n v="27436.3125"/>
    <s v="Jennifer Alvarez"/>
    <x v="0"/>
    <n v="1529114688"/>
    <s v="No Loan"/>
    <d v="2021-02-03T00:00:00"/>
    <s v="Cash Withdrawal"/>
    <s v="Bank"/>
    <n v="-151418.39749999999"/>
    <n v="-151418.39749999999"/>
  </r>
  <r>
    <s v="NZ97262"/>
    <s v="822220105"/>
    <n v="55"/>
    <d v="1967-05-25T00:00:00"/>
    <s v="Male"/>
    <s v="Software Engineer IV"/>
    <s v="Imo"/>
    <n v="879489.48100000003"/>
    <n v="97762.199099999998"/>
    <s v="Lillian Gonzales"/>
    <x v="0"/>
    <n v="439253264"/>
    <s v="No Loan"/>
    <d v="2021-02-10T00:00:00"/>
    <s v="Money Deposit"/>
    <s v="ATM"/>
    <n v="-781727.28190000006"/>
    <n v="-781727.28190000006"/>
  </r>
  <r>
    <s v="NZ46289"/>
    <s v="539938714"/>
    <n v="74"/>
    <d v="1948-05-24T00:00:00"/>
    <s v="Male"/>
    <s v="Marketing Assistant"/>
    <s v="Imo"/>
    <n v="296923.21850000002"/>
    <n v="120496.2898"/>
    <s v="Steve Woods"/>
    <x v="0"/>
    <n v="2617711764"/>
    <s v="No Loan"/>
    <d v="2022-03-27T00:00:00"/>
    <s v="Cash Withdrawal"/>
    <s v="ATM"/>
    <n v="-176426.92870000002"/>
    <n v="-176426.92870000002"/>
  </r>
  <r>
    <s v="NZ42515"/>
    <s v="670368682"/>
    <n v="68"/>
    <d v="1954-05-25T00:00:00"/>
    <s v="Male"/>
    <s v="Structural Analysis Engineer"/>
    <s v="Imo"/>
    <n v="48562.804900000003"/>
    <n v="46477.953500000003"/>
    <s v="Peter Diaz"/>
    <x v="0"/>
    <n v="2524887072"/>
    <s v="No Loan"/>
    <d v="2021-12-19T00:00:00"/>
    <s v="Online Payment"/>
    <s v="Internet Banking"/>
    <n v="-2084.8513999999996"/>
    <n v="-2084.8513999999996"/>
  </r>
  <r>
    <s v="NZ60609"/>
    <s v="503978562"/>
    <n v="36"/>
    <d v="1986-05-25T00:00:00"/>
    <s v="Male"/>
    <s v="Automation Specialist III"/>
    <s v="Imo"/>
    <n v="836531.26410000003"/>
    <n v="772573.68389999995"/>
    <s v="Tammy Pierce"/>
    <x v="3"/>
    <n v="1393045632"/>
    <s v="No Loan"/>
    <d v="2021-11-10T00:00:00"/>
    <s v="Online Payment"/>
    <s v="Mobile"/>
    <n v="-63957.580200000084"/>
    <n v="-63957.580200000084"/>
  </r>
  <r>
    <s v="NZ45334"/>
    <s v="394817617"/>
    <n v="69"/>
    <d v="1953-05-24T00:00:00"/>
    <s v="Male"/>
    <s v="Health Coach II"/>
    <s v="Imo"/>
    <n v="749893.65839999996"/>
    <n v="590612.44839999999"/>
    <s v="Tammy Bryant"/>
    <x v="3"/>
    <n v="737220288"/>
    <s v="No Loan"/>
    <d v="2021-08-13T00:00:00"/>
    <s v="Online Payment"/>
    <s v="Internet Banking"/>
    <n v="-159281.20999999996"/>
    <n v="-159281.20999999996"/>
  </r>
  <r>
    <s v="NZ45293"/>
    <s v="693697228"/>
    <n v="51"/>
    <d v="1971-05-25T00:00:00"/>
    <s v="Male"/>
    <s v="Staff Accountant III"/>
    <s v="Imo"/>
    <n v="118377.03449999999"/>
    <n v="39853.601600000002"/>
    <s v="Wayne Woods"/>
    <x v="5"/>
    <n v="474285056"/>
    <s v="No Loan"/>
    <d v="2022-03-03T00:00:00"/>
    <s v="Money Transfer"/>
    <s v="Bank"/>
    <n v="-78523.432899999985"/>
    <n v="-78523.432899999985"/>
  </r>
  <r>
    <s v="NZ35529"/>
    <s v="366489606"/>
    <n v="45"/>
    <d v="1977-05-24T00:00:00"/>
    <s v="Male"/>
    <s v="Systems Administrator IV"/>
    <s v="Imo"/>
    <n v="997276.07750000001"/>
    <n v="156823.56640000001"/>
    <s v="Joe Anderson"/>
    <x v="3"/>
    <n v="1197332928"/>
    <n v="4385540984"/>
    <d v="2022-02-21T00:00:00"/>
    <s v="Loan Payment"/>
    <s v="Mobile"/>
    <n v="-840452.5111"/>
    <n v="-840452.5111"/>
  </r>
  <r>
    <s v="NZ70935"/>
    <s v="113165911"/>
    <n v="67"/>
    <d v="1955-05-25T00:00:00"/>
    <s v="Male"/>
    <s v="Software Engineer III"/>
    <s v="Imo"/>
    <n v="132716.33960000001"/>
    <n v="87052.087899999999"/>
    <s v="Amy Hawkins"/>
    <x v="0"/>
    <n v="761719106"/>
    <s v="No Loan"/>
    <d v="2022-03-29T00:00:00"/>
    <s v="Money Deposit"/>
    <s v="Bank"/>
    <n v="-45664.251700000008"/>
    <n v="-45664.251700000008"/>
  </r>
  <r>
    <s v="NZ23455"/>
    <s v="315387508"/>
    <n v="81"/>
    <d v="1941-05-24T00:00:00"/>
    <s v="Male"/>
    <s v="Help Desk Technician"/>
    <s v="Imo"/>
    <n v="1043861.98"/>
    <n v="798554.41469999996"/>
    <s v="Jennifer Mcdonald"/>
    <x v="0"/>
    <n v="2319260559"/>
    <s v="No Loan"/>
    <d v="2021-09-03T00:00:00"/>
    <s v="Checks"/>
    <s v="Informal Services"/>
    <n v="-245307.56530000002"/>
    <n v="-245307.56530000002"/>
  </r>
  <r>
    <s v="NZ46268"/>
    <s v="456676656"/>
    <n v="18"/>
    <d v="2004-05-24T00:00:00"/>
    <s v="Male"/>
    <s v="Speech Pathologist"/>
    <s v="Imo"/>
    <n v="305496.55060000002"/>
    <n v="275526.9523"/>
    <s v="Keith Hansen"/>
    <x v="0"/>
    <n v="2820562368"/>
    <s v="No Loan"/>
    <d v="2021-12-06T00:00:00"/>
    <s v="Money Transfer"/>
    <s v="Bank"/>
    <n v="-29969.598300000012"/>
    <n v="-29969.598300000012"/>
  </r>
  <r>
    <s v="NZ20154"/>
    <s v="994174473"/>
    <n v="26"/>
    <d v="1996-05-24T00:00:00"/>
    <s v="Male"/>
    <s v="Account Executive"/>
    <s v="Imo"/>
    <n v="135237.78030000001"/>
    <n v="87793.706600000005"/>
    <s v="Heather Welch"/>
    <x v="3"/>
    <n v="47612214"/>
    <s v="No Loan"/>
    <d v="2021-06-22T00:00:00"/>
    <s v="Money Deposit"/>
    <s v="ATM"/>
    <n v="-47444.073700000008"/>
    <n v="-47444.073700000008"/>
  </r>
  <r>
    <s v="NZ44531"/>
    <s v="410565587"/>
    <n v="44"/>
    <d v="1978-05-25T00:00:00"/>
    <s v="Male"/>
    <s v="Assistant Manager"/>
    <s v="Imo"/>
    <n v="800525.17260000005"/>
    <n v="305079.26360000001"/>
    <s v="Stephanie Grant"/>
    <x v="3"/>
    <n v="21986695"/>
    <s v="No Loan"/>
    <d v="2021-01-12T00:00:00"/>
    <s v="Cash Withdrawal"/>
    <s v="ATM"/>
    <n v="-495445.90900000004"/>
    <n v="-495445.90900000004"/>
  </r>
  <r>
    <s v="NZ59198"/>
    <s v="923743468"/>
    <n v="56"/>
    <d v="1966-05-25T00:00:00"/>
    <s v="Male"/>
    <s v="Web Designer III"/>
    <s v="Imo"/>
    <n v="2232448.4062000001"/>
    <n v="732957.46070000005"/>
    <s v="Gregory Gonzalez"/>
    <x v="2"/>
    <n v="30705444"/>
    <s v="No Loan"/>
    <d v="2022-01-12T00:00:00"/>
    <s v="Cash Withdrawal"/>
    <s v="POS"/>
    <n v="-1499490.9454999999"/>
    <n v="-1499490.9454999999"/>
  </r>
  <r>
    <s v="NZ48400"/>
    <s v="105868418"/>
    <n v="35"/>
    <d v="1987-05-25T00:00:00"/>
    <s v="Male"/>
    <s v="Database Administrator III"/>
    <s v="Imo"/>
    <n v="300043.58620000002"/>
    <n v="315565.84110000002"/>
    <s v="Kathleen Reed"/>
    <x v="5"/>
    <n v="2019901422"/>
    <s v="No Loan"/>
    <d v="2022-05-01T00:00:00"/>
    <s v="Money Transfer"/>
    <s v="Mobile"/>
    <n v="15522.2549"/>
    <n v="15522.2549"/>
  </r>
  <r>
    <s v="NZ83250"/>
    <s v="466881314"/>
    <n v="76"/>
    <d v="1946-05-25T00:00:00"/>
    <s v="Male"/>
    <s v="Administrative Assistant IV"/>
    <s v="Imo"/>
    <n v="198561.71230000001"/>
    <n v="49013.391100000001"/>
    <s v="Carl Shaw"/>
    <x v="0"/>
    <n v="129372999"/>
    <s v="No Loan"/>
    <d v="2021-04-25T00:00:00"/>
    <s v="Cash Withdrawal"/>
    <s v="ATM"/>
    <n v="-149548.32120000001"/>
    <n v="-149548.32120000001"/>
  </r>
  <r>
    <s v="NZ80931"/>
    <s v="502344094"/>
    <n v="72"/>
    <d v="1950-05-25T00:00:00"/>
    <s v="Male"/>
    <s v="Administrative Assistant IV"/>
    <s v="Imo"/>
    <n v="253759.06770000001"/>
    <n v="167218.47529999999"/>
    <s v="Kenneth Grant"/>
    <x v="2"/>
    <n v="919231716"/>
    <s v="No Loan"/>
    <d v="2021-04-06T00:00:00"/>
    <s v="Money Transfer"/>
    <s v="Bank"/>
    <n v="-86540.592400000023"/>
    <n v="-86540.592400000023"/>
  </r>
  <r>
    <s v="NZ67225"/>
    <s v="163972762"/>
    <n v="45"/>
    <d v="1977-05-24T00:00:00"/>
    <s v="Male"/>
    <s v="Accountant II"/>
    <s v="Imo"/>
    <n v="1995533.9364"/>
    <n v="811248.91720000003"/>
    <s v="Mark Medina"/>
    <x v="3"/>
    <n v="2313962784"/>
    <s v="No Loan"/>
    <d v="2022-01-24T00:00:00"/>
    <s v="Money Deposit"/>
    <s v="ATM"/>
    <n v="-1184285.0192"/>
    <n v="-1184285.0192"/>
  </r>
  <r>
    <s v="NZ77948"/>
    <s v="620633359"/>
    <n v="31"/>
    <d v="1991-05-25T00:00:00"/>
    <s v="Male"/>
    <s v="Electrical Engineer"/>
    <s v="Imo"/>
    <n v="159081.75"/>
    <n v="131719.68900000001"/>
    <s v="Emily Garza"/>
    <x v="3"/>
    <n v="1688417004"/>
    <s v="No Loan"/>
    <d v="2021-11-23T00:00:00"/>
    <s v="Checks"/>
    <s v="Bank"/>
    <n v="-27362.060999999987"/>
    <n v="-27362.060999999987"/>
  </r>
  <r>
    <s v="NZ46043"/>
    <s v="620396227"/>
    <n v="38"/>
    <d v="1984-05-24T00:00:00"/>
    <s v="Male"/>
    <s v="Assistant Manager"/>
    <s v="Imo"/>
    <n v="149576.5148"/>
    <n v="42485.219299999997"/>
    <s v="Julia Duncan"/>
    <x v="5"/>
    <n v="984973597"/>
    <s v="No Loan"/>
    <d v="2021-06-22T00:00:00"/>
    <s v="Cash Withdrawal"/>
    <s v="ATM"/>
    <n v="-107091.29550000001"/>
    <n v="-107091.29550000001"/>
  </r>
  <r>
    <s v="NZ34342"/>
    <s v="177736275"/>
    <n v="48"/>
    <d v="1974-05-25T00:00:00"/>
    <s v="Male"/>
    <s v="Analog Circuit Design manager"/>
    <s v="Imo"/>
    <n v="153656.18609999999"/>
    <n v="47612.0766"/>
    <s v="Richard Hawkins"/>
    <x v="0"/>
    <n v="1094220864"/>
    <s v="No Loan"/>
    <d v="2021-05-12T00:00:00"/>
    <s v="Online Payment"/>
    <s v="Mobile"/>
    <n v="-106044.10949999999"/>
    <n v="-106044.10949999999"/>
  </r>
  <r>
    <s v="NZ30407"/>
    <s v="247728267"/>
    <n v="30"/>
    <d v="1992-05-24T00:00:00"/>
    <s v="Male"/>
    <s v="Developer I"/>
    <s v="Imo"/>
    <n v="530781.48"/>
    <n v="641714.80929999996"/>
    <s v="Kimberly Garza"/>
    <x v="0"/>
    <n v="1410274404"/>
    <s v="No Loan"/>
    <d v="2021-09-03T00:00:00"/>
    <s v="Cash Withdrawal"/>
    <s v="ATM"/>
    <n v="110933.32929999998"/>
    <n v="110933.32929999998"/>
  </r>
  <r>
    <s v="NZ81334"/>
    <s v="097263710"/>
    <n v="47"/>
    <d v="1975-05-25T00:00:00"/>
    <s v="Male"/>
    <s v="Accounting Assistant I"/>
    <s v="Imo"/>
    <n v="517296.3432"/>
    <n v="324275.31959999999"/>
    <s v="Joshua Moreno"/>
    <x v="5"/>
    <n v="1864172646"/>
    <n v="5224433256"/>
    <d v="2022-02-24T00:00:00"/>
    <s v="Loan Payment"/>
    <s v="AFT"/>
    <n v="-193021.02360000001"/>
    <n v="-193021.02360000001"/>
  </r>
  <r>
    <s v="NZ51561"/>
    <s v="425771114"/>
    <n v="78"/>
    <d v="1944-05-24T00:00:00"/>
    <s v="Male"/>
    <s v="Accountant III"/>
    <s v="Imo"/>
    <n v="611071.69880000001"/>
    <n v="197699.6673"/>
    <s v="Jean Reed"/>
    <x v="0"/>
    <n v="1412186763"/>
    <s v="No Loan"/>
    <d v="2021-05-11T00:00:00"/>
    <s v="Cash Withdrawal"/>
    <s v="Bank"/>
    <n v="-413372.03150000004"/>
    <n v="-413372.03150000004"/>
  </r>
  <r>
    <s v="NZ66045"/>
    <s v="870101837"/>
    <n v="50"/>
    <d v="1972-05-24T00:00:00"/>
    <s v="Male"/>
    <s v="Systems Administrator IV"/>
    <s v="Imo"/>
    <n v="317381.34470000002"/>
    <n v="189894.26980000001"/>
    <s v="Barbara Butler"/>
    <x v="0"/>
    <n v="894848232"/>
    <s v="No Loan"/>
    <d v="2021-05-27T00:00:00"/>
    <s v="Money Deposit"/>
    <s v="Bank"/>
    <n v="-127487.07490000001"/>
    <n v="-127487.07490000001"/>
  </r>
  <r>
    <s v="NZ36600"/>
    <s v="348946567"/>
    <n v="63"/>
    <d v="1959-05-25T00:00:00"/>
    <s v="Male"/>
    <s v="Recruiting Manager"/>
    <s v="Imo"/>
    <n v="122771.6522"/>
    <n v="119813.2991"/>
    <s v="Melissa Rivera"/>
    <x v="0"/>
    <n v="2219818125"/>
    <s v="No Loan"/>
    <d v="2022-03-13T00:00:00"/>
    <s v="Cash Withdrawal"/>
    <s v="ATM"/>
    <n v="-2958.353099999993"/>
    <n v="-2958.353099999993"/>
  </r>
  <r>
    <s v="NZ34748"/>
    <s v="834782830"/>
    <n v="26"/>
    <d v="1996-05-24T00:00:00"/>
    <s v="Male"/>
    <s v="Media Manager II"/>
    <s v="Imo"/>
    <n v="115980.8263"/>
    <n v="55758.329299999998"/>
    <s v="Michelle Davis"/>
    <x v="5"/>
    <n v="523629225"/>
    <n v="445105269"/>
    <d v="2022-03-18T00:00:00"/>
    <s v="Loan Payment"/>
    <s v="AFT"/>
    <n v="-60222.497000000003"/>
    <n v="-60222.497000000003"/>
  </r>
  <r>
    <s v="NZ13011"/>
    <s v="872982431"/>
    <n v="47"/>
    <d v="1975-05-25T00:00:00"/>
    <s v="Male"/>
    <s v="Budget/Accounting Analyst II"/>
    <s v="Imo"/>
    <n v="79273.686400000006"/>
    <n v="52963.392599999999"/>
    <s v="Jesse Frazier"/>
    <x v="1"/>
    <n v="1847256459"/>
    <s v="No Loan"/>
    <d v="2021-12-16T00:00:00"/>
    <s v="Money Deposit"/>
    <s v="Bank"/>
    <n v="-26310.293800000007"/>
    <n v="-26310.293800000007"/>
  </r>
  <r>
    <s v="NZ21018"/>
    <s v="930711869"/>
    <n v="48"/>
    <d v="1974-05-25T00:00:00"/>
    <s v="Male"/>
    <s v="Account Representative I"/>
    <s v="Imo"/>
    <n v="634924.33920000005"/>
    <n v="168784.05350000001"/>
    <s v="Nicole Burke"/>
    <x v="3"/>
    <n v="3053480248"/>
    <s v="No Loan"/>
    <d v="2021-07-26T00:00:00"/>
    <s v="Online Payment"/>
    <s v="Mobile"/>
    <n v="-466140.28570000001"/>
    <n v="-466140.28570000001"/>
  </r>
  <r>
    <s v="NZ16285"/>
    <s v="839510673"/>
    <n v="83"/>
    <d v="1939-05-25T00:00:00"/>
    <s v="Male"/>
    <s v="Associate Professor"/>
    <s v="Imo"/>
    <n v="540484.33750000002"/>
    <n v="320430.0001"/>
    <s v="Gloria Hall"/>
    <x v="5"/>
    <n v="1626521268"/>
    <s v="No Loan"/>
    <d v="2021-05-23T00:00:00"/>
    <s v="Money Deposit"/>
    <s v="ATM"/>
    <n v="-220054.33740000002"/>
    <n v="-220054.33740000002"/>
  </r>
  <r>
    <s v="NZ46880"/>
    <s v="399350201"/>
    <n v="52"/>
    <d v="1970-05-25T00:00:00"/>
    <s v="Male"/>
    <s v="Chemical Engineer"/>
    <s v="Imo"/>
    <n v="158143.35819999999"/>
    <n v="39745.300999999999"/>
    <s v="Billy Wright"/>
    <x v="0"/>
    <n v="2042718895"/>
    <s v="No Loan"/>
    <d v="2021-05-02T00:00:00"/>
    <s v="Online Payment"/>
    <s v="Mobile"/>
    <n v="-118398.05719999998"/>
    <n v="-118398.05719999998"/>
  </r>
  <r>
    <s v="NZ38737"/>
    <s v="829001426"/>
    <n v="61"/>
    <d v="1961-05-24T00:00:00"/>
    <s v="Male"/>
    <s v="Payment Adjustment Coordinator"/>
    <s v="Imo"/>
    <n v="1030232.5568"/>
    <n v="539458.94149999996"/>
    <s v="Larry Snyder"/>
    <x v="3"/>
    <n v="231029022"/>
    <s v="No Loan"/>
    <d v="2021-10-26T00:00:00"/>
    <s v="Money Deposit"/>
    <s v="Bank"/>
    <n v="-490773.61530000006"/>
    <n v="-490773.61530000006"/>
  </r>
  <r>
    <s v="NZ33767"/>
    <s v="422659041"/>
    <n v="81"/>
    <d v="1941-05-24T00:00:00"/>
    <s v="Male"/>
    <s v="Recruiting Manager"/>
    <s v="Imo"/>
    <n v="252864.88099999999"/>
    <n v="283297.39120000001"/>
    <s v="Raymond Murphy"/>
    <x v="2"/>
    <n v="841161132"/>
    <s v="No Loan"/>
    <d v="2021-11-22T00:00:00"/>
    <s v="Money Deposit"/>
    <s v="ATM"/>
    <n v="30432.510200000019"/>
    <n v="30432.510200000019"/>
  </r>
  <r>
    <s v="NZ77741"/>
    <s v="790275661"/>
    <n v="79"/>
    <d v="1943-05-25T00:00:00"/>
    <s v="Male"/>
    <s v="Human Resources Assistant II"/>
    <s v="Imo"/>
    <n v="730384.02119999996"/>
    <n v="144603.76079999999"/>
    <s v="Ruth Bishop"/>
    <x v="1"/>
    <n v="25623492"/>
    <s v="No Loan"/>
    <d v="2021-06-29T00:00:00"/>
    <s v="Checks"/>
    <s v="Informal Services"/>
    <n v="-585780.26040000003"/>
    <n v="-585780.26040000003"/>
  </r>
  <r>
    <s v="NZ67270"/>
    <s v="551030874"/>
    <n v="28"/>
    <d v="1994-05-25T00:00:00"/>
    <s v="Male"/>
    <s v="Associate Professor"/>
    <s v="Imo"/>
    <n v="636897.33200000005"/>
    <n v="210324.2352"/>
    <s v="James Gardner"/>
    <x v="0"/>
    <n v="666055308"/>
    <n v="1339052736"/>
    <d v="2021-07-19T00:00:00"/>
    <s v="Loan Payment"/>
    <s v="AFT"/>
    <n v="-426573.09680000006"/>
    <n v="-426573.09680000006"/>
  </r>
  <r>
    <s v="NZ48221"/>
    <s v="987000482"/>
    <n v="41"/>
    <d v="1981-05-24T00:00:00"/>
    <s v="Male"/>
    <s v="Legal Assistant"/>
    <s v="Imo"/>
    <n v="14079.1828"/>
    <n v="11615.325800000001"/>
    <s v="Joyce Gilbert"/>
    <x v="0"/>
    <n v="4223826334"/>
    <s v="No Loan"/>
    <d v="2021-10-14T00:00:00"/>
    <s v="Cash Withdrawal"/>
    <s v="ATM"/>
    <n v="-2463.857"/>
    <n v="-2463.857"/>
  </r>
  <r>
    <s v="NZ71712"/>
    <s v="852265287"/>
    <n v="31"/>
    <d v="1991-05-25T00:00:00"/>
    <s v="Male"/>
    <s v="Administrative Assistant I"/>
    <s v="Imo"/>
    <n v="1016709.9064"/>
    <n v="93171.931299999997"/>
    <s v="Phillip Ward"/>
    <x v="1"/>
    <n v="832589706"/>
    <s v="No Loan"/>
    <d v="2021-05-08T00:00:00"/>
    <s v="Money Transfer"/>
    <s v="Bank"/>
    <n v="-923537.97509999992"/>
    <n v="-923537.97509999992"/>
  </r>
  <r>
    <s v="NZ94561"/>
    <s v="921471761"/>
    <n v="67"/>
    <d v="1955-05-25T00:00:00"/>
    <s v="Male"/>
    <s v="Associate Professor"/>
    <s v="Imo"/>
    <n v="374513.1936"/>
    <n v="297799.7219"/>
    <s v="Lisa Butler"/>
    <x v="1"/>
    <n v="12912192"/>
    <n v="921744224"/>
    <d v="2021-11-19T00:00:00"/>
    <s v="Loan Payment"/>
    <s v="Mobile"/>
    <n v="-76713.471699999995"/>
    <n v="-76713.471699999995"/>
  </r>
  <r>
    <s v="NZ45135"/>
    <s v="451071107"/>
    <n v="35"/>
    <d v="1987-05-25T00:00:00"/>
    <s v="Male"/>
    <s v="Design Engineer"/>
    <s v="Imo"/>
    <n v="269723.6972"/>
    <n v="48044.533600000002"/>
    <s v="Jason Bradley"/>
    <x v="3"/>
    <n v="1512273612"/>
    <s v="No Loan"/>
    <d v="2021-10-12T00:00:00"/>
    <s v="Checks"/>
    <s v="Informal Services"/>
    <n v="-221679.1636"/>
    <n v="-221679.1636"/>
  </r>
  <r>
    <s v="NZ48432"/>
    <s v="033263608"/>
    <n v="32"/>
    <d v="1990-05-25T00:00:00"/>
    <s v="Male"/>
    <s v="Administrative Assistant I"/>
    <s v="Imo"/>
    <n v="235700.9215"/>
    <n v="102929.9437"/>
    <s v="Christina Evans"/>
    <x v="5"/>
    <n v="2247360128"/>
    <s v="No Loan"/>
    <d v="2021-03-06T00:00:00"/>
    <s v="Checks"/>
    <s v="Informal Services"/>
    <n v="-132770.97779999999"/>
    <n v="-132770.97779999999"/>
  </r>
  <r>
    <s v="NZ26793"/>
    <s v="413036041"/>
    <n v="44"/>
    <d v="1978-05-25T00:00:00"/>
    <s v="Male"/>
    <s v="Account Representative II"/>
    <s v="Imo"/>
    <n v="713832.78269999998"/>
    <n v="132798.6213"/>
    <s v="Phyllis Berry"/>
    <x v="2"/>
    <n v="4280208032"/>
    <s v="No Loan"/>
    <d v="2021-03-30T00:00:00"/>
    <s v="Money Transfer"/>
    <s v="Mobile"/>
    <n v="-581034.16139999998"/>
    <n v="-581034.16139999998"/>
  </r>
  <r>
    <s v="NZ45884"/>
    <s v="722856850"/>
    <n v="62"/>
    <d v="1960-05-24T00:00:00"/>
    <s v="Male"/>
    <s v="Web Designer II"/>
    <s v="Imo"/>
    <n v="537536.43610000005"/>
    <n v="321145.24400000001"/>
    <s v="Sharon Johnston"/>
    <x v="3"/>
    <n v="48889536"/>
    <s v="No Loan"/>
    <d v="2021-02-09T00:00:00"/>
    <s v="Money Deposit"/>
    <s v="Bank"/>
    <n v="-216391.19210000004"/>
    <n v="-216391.19210000004"/>
  </r>
  <r>
    <s v="NZ29107"/>
    <s v="785675966"/>
    <n v="78"/>
    <d v="1944-05-24T00:00:00"/>
    <s v="Male"/>
    <s v="General Manager"/>
    <s v="Imo"/>
    <n v="919850.40040000004"/>
    <n v="195279.71609999999"/>
    <s v="Clarence Reed"/>
    <x v="0"/>
    <n v="851945875"/>
    <s v="No Loan"/>
    <d v="2022-02-19T00:00:00"/>
    <s v="Cash Withdrawal"/>
    <s v="POS"/>
    <n v="-724570.68430000008"/>
    <n v="-724570.68430000008"/>
  </r>
  <r>
    <s v="NZ88607"/>
    <s v="978531360"/>
    <n v="67"/>
    <d v="1955-05-25T00:00:00"/>
    <s v="Male"/>
    <s v="Nuclear Power Engineer"/>
    <s v="Imo"/>
    <n v="351614.29359999998"/>
    <n v="134676.4515"/>
    <s v="Carolyn Snyder"/>
    <x v="2"/>
    <n v="956821294"/>
    <s v="No Loan"/>
    <d v="2022-04-10T00:00:00"/>
    <s v="Money Transfer"/>
    <s v="Mobile"/>
    <n v="-216937.84209999998"/>
    <n v="-216937.84209999998"/>
  </r>
  <r>
    <s v="NZ55044"/>
    <s v="275081482"/>
    <n v="31"/>
    <d v="1991-05-25T00:00:00"/>
    <s v="Male"/>
    <s v="Automation Specialist III"/>
    <s v="Imo"/>
    <n v="882077.91059999994"/>
    <n v="367252.43800000002"/>
    <s v="Ernest Stewart"/>
    <x v="2"/>
    <n v="978506763"/>
    <s v="No Loan"/>
    <d v="2021-07-02T00:00:00"/>
    <s v="Money Transfer"/>
    <s v="Mobile"/>
    <n v="-514825.47259999992"/>
    <n v="-514825.47259999992"/>
  </r>
  <r>
    <s v="NZ24529"/>
    <s v="679264656"/>
    <n v="76"/>
    <d v="1946-05-25T00:00:00"/>
    <s v="Male"/>
    <s v="Associate Professor"/>
    <s v="Imo"/>
    <n v="1065754.4324"/>
    <n v="280356.10720000003"/>
    <s v="Karen Meyer"/>
    <x v="3"/>
    <n v="1647935576"/>
    <n v="19256600128"/>
    <d v="2021-11-09T00:00:00"/>
    <s v="Loan Payment"/>
    <s v="AFT"/>
    <n v="-785398.32520000008"/>
    <n v="-785398.32520000008"/>
  </r>
  <r>
    <s v="NZ35689"/>
    <s v="898592859"/>
    <n v="56"/>
    <d v="1966-05-25T00:00:00"/>
    <s v="Male"/>
    <s v="Media Manager IV"/>
    <s v="Imo"/>
    <n v="152556.65960000001"/>
    <n v="108042.2322"/>
    <s v="Lillian Arnold"/>
    <x v="0"/>
    <n v="123401696"/>
    <s v="No Loan"/>
    <d v="2021-06-10T00:00:00"/>
    <s v="Cash Withdrawal"/>
    <s v="POS"/>
    <n v="-44514.427400000015"/>
    <n v="-44514.427400000015"/>
  </r>
  <r>
    <s v="NZ27026"/>
    <s v="682477275"/>
    <n v="76"/>
    <d v="1946-05-25T00:00:00"/>
    <s v="Male"/>
    <s v="VP Product Management"/>
    <s v="Imo"/>
    <n v="990980.39890000003"/>
    <n v="333090.7586"/>
    <s v="Charles Powell"/>
    <x v="3"/>
    <n v="903985332"/>
    <n v="721798.22"/>
    <d v="2021-08-02T00:00:00"/>
    <s v="Loan Payment"/>
    <s v="Mobile"/>
    <n v="-657889.64030000009"/>
    <n v="-657889.64030000009"/>
  </r>
  <r>
    <s v="NZ22303"/>
    <s v="062664000"/>
    <n v="40"/>
    <d v="1982-05-25T00:00:00"/>
    <s v="Male"/>
    <s v="Data Coordiator"/>
    <s v="Imo"/>
    <n v="679198.45990000002"/>
    <n v="233046.96090000001"/>
    <s v="Matthew Morris"/>
    <x v="3"/>
    <n v="218440625"/>
    <s v="No Loan"/>
    <d v="2022-02-01T00:00:00"/>
    <s v="Online Payment"/>
    <s v="Card"/>
    <n v="-446151.49900000001"/>
    <n v="-446151.49900000001"/>
  </r>
  <r>
    <s v="NZ97501"/>
    <s v="237951204"/>
    <n v="51"/>
    <d v="1971-05-25T00:00:00"/>
    <s v="Male"/>
    <s v="Research Assistant III"/>
    <s v="Imo"/>
    <n v="878001.60580000002"/>
    <n v="278378.15620000003"/>
    <s v="Patrick Lee"/>
    <x v="0"/>
    <n v="4333654875"/>
    <s v="No Loan"/>
    <d v="2021-05-26T00:00:00"/>
    <s v="Checks"/>
    <s v="Bank"/>
    <n v="-599623.44959999993"/>
    <n v="-599623.44959999993"/>
  </r>
  <r>
    <s v="NZ96627"/>
    <s v="960613747"/>
    <n v="43"/>
    <d v="1979-05-25T00:00:00"/>
    <s v="Male"/>
    <s v="Human Resources Assistant IV"/>
    <s v="Imo"/>
    <n v="687073.57490000001"/>
    <n v="85884.196899999995"/>
    <s v="Raymond Grant"/>
    <x v="5"/>
    <n v="745714452"/>
    <s v="No Loan"/>
    <d v="2021-10-27T00:00:00"/>
    <s v="Money Transfer"/>
    <s v="Mobile"/>
    <n v="-601189.37800000003"/>
    <n v="-601189.37800000003"/>
  </r>
  <r>
    <s v="NZ46447"/>
    <s v="680696507"/>
    <n v="73"/>
    <d v="1949-05-24T00:00:00"/>
    <s v="Male"/>
    <s v="Senior Quality Engineer"/>
    <s v="Imo"/>
    <n v="437447.4841"/>
    <n v="97829.164600000004"/>
    <s v="Doris Lynch"/>
    <x v="5"/>
    <n v="3655960014"/>
    <s v="No Loan"/>
    <d v="2021-12-11T00:00:00"/>
    <s v="Checks"/>
    <s v="Bank"/>
    <n v="-339618.31949999998"/>
    <n v="-339618.31949999998"/>
  </r>
  <r>
    <s v="NZ57999"/>
    <s v="318998783"/>
    <n v="53"/>
    <d v="1969-05-24T00:00:00"/>
    <s v="Male"/>
    <s v="Environmental Tech"/>
    <s v="Imo"/>
    <n v="288823.42119999998"/>
    <n v="78559.970600000001"/>
    <s v="Samuel Barnes"/>
    <x v="0"/>
    <n v="3800183499"/>
    <s v="No Loan"/>
    <d v="2021-07-04T00:00:00"/>
    <s v="Money Deposit"/>
    <s v="Bank"/>
    <n v="-210263.45059999998"/>
    <n v="-210263.45059999998"/>
  </r>
  <r>
    <s v="NZ69386"/>
    <s v="409970645"/>
    <n v="39"/>
    <d v="1983-05-25T00:00:00"/>
    <s v="Male"/>
    <s v="Web Developer II"/>
    <s v="Imo"/>
    <n v="980086.5673"/>
    <n v="443739.19380000001"/>
    <s v="Douglas Sullivan"/>
    <x v="0"/>
    <n v="103516876"/>
    <s v="No Loan"/>
    <d v="2021-03-31T00:00:00"/>
    <s v="Online Payment"/>
    <s v="Mobile"/>
    <n v="-536347.37349999999"/>
    <n v="-536347.37349999999"/>
  </r>
  <r>
    <s v="NZ35821"/>
    <s v="693108756"/>
    <n v="41"/>
    <d v="1981-05-24T00:00:00"/>
    <s v="Male"/>
    <s v="Geologist I"/>
    <s v="Imo"/>
    <n v="38406.799299999999"/>
    <n v="25028.430899999999"/>
    <s v="Carlos Little"/>
    <x v="0"/>
    <n v="12535308"/>
    <s v="No Loan"/>
    <d v="2022-01-08T00:00:00"/>
    <s v="Cash Withdrawal"/>
    <s v="ATM"/>
    <n v="-13378.368399999999"/>
    <n v="-13378.368399999999"/>
  </r>
  <r>
    <s v="NZ94339"/>
    <s v="399577975"/>
    <n v="59"/>
    <d v="1963-05-25T00:00:00"/>
    <s v="Male"/>
    <s v="Geologist IV"/>
    <s v="Imo"/>
    <n v="137449.45079999999"/>
    <n v="52943.492200000001"/>
    <s v="Frank Arnold"/>
    <x v="0"/>
    <n v="860073984"/>
    <s v="No Loan"/>
    <d v="2022-02-18T00:00:00"/>
    <s v="Cash Withdrawal"/>
    <s v="ATM"/>
    <n v="-84505.958599999984"/>
    <n v="-84505.958599999984"/>
  </r>
  <r>
    <s v="NZ26959"/>
    <s v="086319276"/>
    <n v="69"/>
    <d v="1953-05-24T00:00:00"/>
    <s v="Male"/>
    <s v="Analyst Programmer"/>
    <s v="Imo"/>
    <n v="191149.272"/>
    <n v="173076.97719999999"/>
    <s v="Ronald Scott"/>
    <x v="0"/>
    <n v="1523638842"/>
    <s v="No Loan"/>
    <d v="2021-08-07T00:00:00"/>
    <s v="Online Payment"/>
    <s v="Mobile"/>
    <n v="-18072.294800000003"/>
    <n v="-18072.294800000003"/>
  </r>
  <r>
    <s v="NZ31886"/>
    <s v="060755955"/>
    <n v="25"/>
    <d v="1997-05-24T00:00:00"/>
    <s v="Male"/>
    <s v="Accounting Assistant IV"/>
    <s v="Imo"/>
    <n v="1029868.1335999999"/>
    <n v="349792.53580000001"/>
    <s v="Eugene Ryan"/>
    <x v="0"/>
    <n v="313666932"/>
    <s v="No Loan"/>
    <d v="2021-07-28T00:00:00"/>
    <s v="Money Deposit"/>
    <s v="Bank"/>
    <n v="-680075.59779999987"/>
    <n v="-680075.59779999987"/>
  </r>
  <r>
    <s v="NZ39614"/>
    <s v="949400175"/>
    <n v="39"/>
    <d v="1983-05-25T00:00:00"/>
    <s v="Male"/>
    <s v="Geologist II"/>
    <s v="Imo"/>
    <n v="200417.34169999999"/>
    <n v="103952.7311"/>
    <s v="Stephanie Jordan"/>
    <x v="3"/>
    <n v="693426888"/>
    <s v="No Loan"/>
    <d v="2022-02-01T00:00:00"/>
    <s v="Cash Withdrawal"/>
    <s v="ATM"/>
    <n v="-96464.610599999985"/>
    <n v="-96464.610599999985"/>
  </r>
  <r>
    <s v="NZ61104"/>
    <s v="734355758"/>
    <n v="23"/>
    <d v="1999-05-25T00:00:00"/>
    <s v="Male"/>
    <s v="Software Consultant"/>
    <s v="Imo"/>
    <n v="641482.78960000002"/>
    <n v="344635.15740000003"/>
    <s v="Julia Spencer"/>
    <x v="2"/>
    <n v="1991279056"/>
    <s v="No Loan"/>
    <d v="2021-12-22T00:00:00"/>
    <s v="Money Transfer"/>
    <s v="Mobile"/>
    <n v="-296847.63219999999"/>
    <n v="-296847.63219999999"/>
  </r>
  <r>
    <s v="NZ71119"/>
    <s v="298078818"/>
    <n v="52"/>
    <d v="1970-05-25T00:00:00"/>
    <s v="Male"/>
    <s v="Human Resources Assistant III"/>
    <s v="Imo"/>
    <n v="173531.57070000001"/>
    <n v="50588.475100000003"/>
    <s v="Billy Burke"/>
    <x v="0"/>
    <n v="116733045"/>
    <n v="1369673318"/>
    <d v="2022-03-16T00:00:00"/>
    <s v="Loan Payment"/>
    <s v="AFT"/>
    <n v="-122943.0956"/>
    <n v="-122943.0956"/>
  </r>
  <r>
    <s v="NZ69736"/>
    <s v="410815863"/>
    <n v="39"/>
    <d v="1983-05-25T00:00:00"/>
    <s v="Male"/>
    <s v="Account Representative I"/>
    <s v="Imo"/>
    <n v="941649.19660000002"/>
    <n v="362411.03950000001"/>
    <s v="Fred Castillo"/>
    <x v="5"/>
    <n v="835364853"/>
    <s v="No Loan"/>
    <d v="2021-08-26T00:00:00"/>
    <s v="Money Deposit"/>
    <s v="Bank"/>
    <n v="-579238.15709999995"/>
    <n v="-579238.15709999995"/>
  </r>
  <r>
    <s v="NZ19481"/>
    <s v="632127868"/>
    <n v="37"/>
    <d v="1985-05-24T00:00:00"/>
    <s v="Male"/>
    <s v="Junior Executive"/>
    <s v="Osun"/>
    <n v="941401.34950000001"/>
    <n v="365816.28529999999"/>
    <s v="Beverly Carter"/>
    <x v="1"/>
    <n v="86385432"/>
    <s v="No Loan"/>
    <d v="2021-03-24T00:00:00"/>
    <s v="Online Payment"/>
    <s v="Card"/>
    <n v="-575585.06420000002"/>
    <n v="-575585.06420000002"/>
  </r>
  <r>
    <s v="NZ72909"/>
    <s v="082561349"/>
    <n v="40"/>
    <d v="1982-05-25T00:00:00"/>
    <s v="Male"/>
    <s v="Senior Developer"/>
    <s v="Osun"/>
    <n v="609698.13119999995"/>
    <n v="279851.44219999999"/>
    <s v="John Warren"/>
    <x v="3"/>
    <n v="572042925"/>
    <s v="No Loan"/>
    <d v="2021-12-28T00:00:00"/>
    <s v="Cash Withdrawal"/>
    <s v="Bank"/>
    <n v="-329846.68899999995"/>
    <n v="-329846.68899999995"/>
  </r>
  <r>
    <s v="NZ83525"/>
    <s v="236168567"/>
    <n v="60"/>
    <d v="1962-05-25T00:00:00"/>
    <s v="Male"/>
    <s v="Automation Specialist III"/>
    <s v="Osun"/>
    <n v="623735.05920000002"/>
    <n v="269907.17109999998"/>
    <s v="Judith Burke"/>
    <x v="2"/>
    <n v="1227239013"/>
    <s v="No Loan"/>
    <d v="2021-05-21T00:00:00"/>
    <s v="Money Deposit"/>
    <s v="Bank"/>
    <n v="-353827.88810000004"/>
    <n v="-353827.88810000004"/>
  </r>
  <r>
    <s v="NZ66192"/>
    <s v="458976633"/>
    <n v="44"/>
    <d v="1978-05-25T00:00:00"/>
    <s v="Male"/>
    <s v="Internal Auditor"/>
    <s v="Osun"/>
    <n v="202809.74400000001"/>
    <n v="101709.0866"/>
    <s v="Heather Fowler"/>
    <x v="4"/>
    <n v="803675453"/>
    <s v="No Loan"/>
    <d v="2021-02-05T00:00:00"/>
    <s v="Money Transfer"/>
    <s v="ATM"/>
    <n v="-101100.65740000001"/>
    <n v="-101100.65740000001"/>
  </r>
  <r>
    <s v="NZ58912"/>
    <s v="266596220"/>
    <n v="28"/>
    <d v="1994-05-25T00:00:00"/>
    <s v="Male"/>
    <s v="Systems Administrator II"/>
    <s v="Osun"/>
    <n v="153872.47169999999"/>
    <n v="151325.617"/>
    <s v="Kenneth Kelley"/>
    <x v="0"/>
    <n v="850646811"/>
    <n v="794809057"/>
    <d v="2022-02-25T00:00:00"/>
    <s v="Loan Payment"/>
    <s v="AFT"/>
    <n v="-2546.8546999999962"/>
    <n v="-2546.8546999999962"/>
  </r>
  <r>
    <s v="NZ56629"/>
    <s v="364056266"/>
    <n v="41"/>
    <d v="1981-05-24T00:00:00"/>
    <s v="Male"/>
    <s v="VP Sales"/>
    <s v="Osun"/>
    <n v="508649.83020000003"/>
    <n v="354622.06469999999"/>
    <s v="Kathryn Campbell"/>
    <x v="3"/>
    <n v="1023219657"/>
    <n v="3496661548"/>
    <d v="2022-01-31T00:00:00"/>
    <s v="Loan Payment"/>
    <s v="AFT"/>
    <n v="-154027.76550000004"/>
    <n v="-154027.76550000004"/>
  </r>
  <r>
    <s v="NZ47675"/>
    <s v="680950958"/>
    <n v="58"/>
    <d v="1964-05-24T00:00:00"/>
    <s v="Male"/>
    <s v="Web Developer II"/>
    <s v="Osun"/>
    <n v="213337.18"/>
    <n v="60222.038200000003"/>
    <s v="Jessica Morris"/>
    <x v="2"/>
    <n v="416971968"/>
    <s v="No Loan"/>
    <d v="2021-04-18T00:00:00"/>
    <s v="Money Transfer"/>
    <s v="Internet Banking"/>
    <n v="-153115.14179999998"/>
    <n v="-153115.14179999998"/>
  </r>
  <r>
    <s v="NZ39571"/>
    <s v="422083653"/>
    <n v="21"/>
    <d v="2001-05-24T00:00:00"/>
    <s v="Male"/>
    <s v="Senior Editor"/>
    <s v="Osun"/>
    <n v="425498.087"/>
    <n v="145323.962"/>
    <s v="Steven Wilson"/>
    <x v="2"/>
    <n v="1103930742"/>
    <s v="No Loan"/>
    <d v="2022-01-27T00:00:00"/>
    <s v="Money Deposit"/>
    <s v="Bank"/>
    <n v="-280174.125"/>
    <n v="-280174.125"/>
  </r>
  <r>
    <s v="NZ89128"/>
    <s v="962101713"/>
    <n v="26"/>
    <d v="1996-05-24T00:00:00"/>
    <s v="Male"/>
    <s v="Internal Auditor"/>
    <s v="Osun"/>
    <n v="514861.52149999997"/>
    <n v="154035.28260000001"/>
    <s v="Dorothy Harris"/>
    <x v="1"/>
    <n v="330687"/>
    <s v="No Loan"/>
    <d v="2021-11-30T00:00:00"/>
    <s v="Checks"/>
    <s v="Informal Services"/>
    <n v="-360826.2389"/>
    <n v="-360826.2389"/>
  </r>
  <r>
    <s v="NZ99278"/>
    <s v="398534543"/>
    <n v="78"/>
    <d v="1944-05-24T00:00:00"/>
    <s v="Male"/>
    <s v="Safety Technician II"/>
    <s v="Osun"/>
    <n v="2380126.6118999999"/>
    <n v="537973.82319999998"/>
    <s v="Louis Schmidt"/>
    <x v="2"/>
    <n v="8939504"/>
    <s v="No Loan"/>
    <d v="2021-09-02T00:00:00"/>
    <s v="Money Transfer"/>
    <s v="Mobile"/>
    <n v="-1842152.7886999999"/>
    <n v="-1842152.7886999999"/>
  </r>
  <r>
    <s v="NZ37844"/>
    <s v="202308669"/>
    <n v="76"/>
    <d v="1946-05-25T00:00:00"/>
    <s v="Male"/>
    <s v="Payment Adjustment Coordinator"/>
    <s v="Osun"/>
    <n v="151010.29139999999"/>
    <n v="122548.69070000001"/>
    <s v="Rebecca Torres"/>
    <x v="1"/>
    <n v="2737187128"/>
    <s v="No Loan"/>
    <d v="2021-01-13T00:00:00"/>
    <s v="Money Transfer"/>
    <s v="Internet Banking"/>
    <n v="-28461.600699999981"/>
    <n v="-28461.600699999981"/>
  </r>
  <r>
    <s v="NZ63630"/>
    <s v="958854196"/>
    <n v="59"/>
    <d v="1963-05-25T00:00:00"/>
    <s v="Male"/>
    <s v="Sales Associate"/>
    <s v="Osun"/>
    <n v="513784.674"/>
    <n v="270329.78230000002"/>
    <s v="Paul Porter"/>
    <x v="3"/>
    <n v="889495893"/>
    <s v="No Loan"/>
    <d v="2021-05-25T00:00:00"/>
    <s v="Money Transfer"/>
    <s v="Bank"/>
    <n v="-243454.89169999998"/>
    <n v="-243454.89169999998"/>
  </r>
  <r>
    <s v="NZ51146"/>
    <s v="605959171"/>
    <n v="74"/>
    <d v="1948-05-24T00:00:00"/>
    <s v="Male"/>
    <s v="Financial Advisor"/>
    <s v="Osun"/>
    <n v="855084.96120000002"/>
    <n v="133476.67689999999"/>
    <s v="Donald Wagner"/>
    <x v="0"/>
    <n v="1818520275"/>
    <s v="No Loan"/>
    <d v="2021-07-08T00:00:00"/>
    <s v="Cash Withdrawal"/>
    <s v="Bank"/>
    <n v="-721608.28430000006"/>
    <n v="-721608.28430000006"/>
  </r>
  <r>
    <s v="NZ76489"/>
    <s v="500749732"/>
    <n v="40"/>
    <d v="1982-05-25T00:00:00"/>
    <s v="Male"/>
    <s v="Computer Systems Analyst II"/>
    <s v="Osun"/>
    <n v="207152.25"/>
    <n v="97444.418399999995"/>
    <s v="Shirley Henry"/>
    <x v="0"/>
    <n v="2883727"/>
    <s v="No Loan"/>
    <d v="2022-02-08T00:00:00"/>
    <s v="Money Deposit"/>
    <s v="ATM"/>
    <n v="-109707.8316"/>
    <n v="-109707.8316"/>
  </r>
  <r>
    <s v="NZ29286"/>
    <s v="202455505"/>
    <n v="62"/>
    <d v="1960-05-24T00:00:00"/>
    <s v="Male"/>
    <s v="Sales Representative"/>
    <s v="Osun"/>
    <n v="476277.94679999998"/>
    <n v="341354.27639999997"/>
    <s v="Ruby Gonzalez"/>
    <x v="3"/>
    <n v="159194754"/>
    <s v="No Loan"/>
    <d v="2021-12-07T00:00:00"/>
    <s v="Online Payment"/>
    <s v="Card"/>
    <n v="-134923.6704"/>
    <n v="-134923.6704"/>
  </r>
  <r>
    <s v="NZ46908"/>
    <s v="050505862"/>
    <n v="21"/>
    <d v="2001-05-24T00:00:00"/>
    <s v="Male"/>
    <s v="Help Desk Technician"/>
    <s v="Osun"/>
    <n v="307762.402"/>
    <n v="234087.08549999999"/>
    <s v="Donald Butler"/>
    <x v="1"/>
    <n v="2440426077"/>
    <s v="No Loan"/>
    <d v="2021-03-30T00:00:00"/>
    <s v="Online Payment"/>
    <s v="Internet Banking"/>
    <n v="-73675.316500000015"/>
    <n v="-73675.316500000015"/>
  </r>
  <r>
    <s v="NZ34775"/>
    <s v="992336100"/>
    <n v="51"/>
    <d v="1971-05-25T00:00:00"/>
    <s v="Male"/>
    <s v="Accountant III"/>
    <s v="Osun"/>
    <n v="1011443.268"/>
    <n v="210004.15030000001"/>
    <s v="Andrew Hamilton"/>
    <x v="1"/>
    <n v="45258798"/>
    <s v="No Loan"/>
    <d v="2022-01-20T00:00:00"/>
    <s v="Checks"/>
    <s v="Informal Services"/>
    <n v="-801439.11770000006"/>
    <n v="-801439.11770000006"/>
  </r>
  <r>
    <s v="NZ30192"/>
    <s v="698205626"/>
    <n v="37"/>
    <d v="1985-05-24T00:00:00"/>
    <s v="Male"/>
    <s v="Sales Representative"/>
    <s v="Osun"/>
    <n v="627661.98809999996"/>
    <n v="386775.49530000001"/>
    <s v="Shawn Garza"/>
    <x v="1"/>
    <n v="318829056"/>
    <s v="No Loan"/>
    <d v="2021-03-23T00:00:00"/>
    <s v="Money Deposit"/>
    <s v="Bank"/>
    <n v="-240886.49279999995"/>
    <n v="-240886.49279999995"/>
  </r>
  <r>
    <s v="NZ23568"/>
    <s v="900885875"/>
    <n v="43"/>
    <d v="1979-05-25T00:00:00"/>
    <s v="Male"/>
    <s v="Media Manager II"/>
    <s v="Osun"/>
    <n v="1166648.1713"/>
    <n v="389467.5098"/>
    <s v="Stephen Jordan"/>
    <x v="3"/>
    <n v="56371968"/>
    <s v="No Loan"/>
    <d v="2022-03-06T00:00:00"/>
    <s v="Money Deposit"/>
    <s v="Bank"/>
    <n v="-777180.66150000005"/>
    <n v="-777180.66150000005"/>
  </r>
  <r>
    <s v="NZ72037"/>
    <s v="717625204"/>
    <n v="33"/>
    <d v="1989-05-24T00:00:00"/>
    <s v="Male"/>
    <s v="Software Engineer III"/>
    <s v="Osun"/>
    <n v="484808.7034"/>
    <n v="249833.88769999999"/>
    <s v="Lawrence Harrison"/>
    <x v="5"/>
    <n v="705899264"/>
    <s v="No Loan"/>
    <d v="2022-04-19T00:00:00"/>
    <s v="Online Payment"/>
    <s v="Mobile"/>
    <n v="-234974.81570000001"/>
    <n v="-234974.81570000001"/>
  </r>
  <r>
    <s v="NZ86489"/>
    <s v="097710211"/>
    <n v="32"/>
    <d v="1990-05-25T00:00:00"/>
    <s v="Male"/>
    <s v="Health Coach III"/>
    <s v="Osun"/>
    <n v="350343.25819999998"/>
    <n v="192916.28760000001"/>
    <s v="Lawrence Jenkins"/>
    <x v="0"/>
    <n v="12435192"/>
    <s v="No Loan"/>
    <d v="2021-05-08T00:00:00"/>
    <s v="Online Payment"/>
    <s v="Mobile"/>
    <n v="-157426.97059999997"/>
    <n v="-157426.97059999997"/>
  </r>
  <r>
    <s v="NZ64905"/>
    <s v="791457586"/>
    <n v="80"/>
    <d v="1942-05-25T00:00:00"/>
    <s v="Male"/>
    <s v="Database Administrator IV"/>
    <s v="Osun"/>
    <n v="160756.04740000001"/>
    <n v="181743.64240000001"/>
    <s v="Amy Gomez"/>
    <x v="2"/>
    <n v="4670258004"/>
    <n v="1176441072"/>
    <d v="2021-06-16T00:00:00"/>
    <s v="Loan Payment"/>
    <s v="AFT"/>
    <n v="20987.595000000001"/>
    <n v="20987.595000000001"/>
  </r>
  <r>
    <s v="NZ52037"/>
    <s v="620975002"/>
    <n v="38"/>
    <d v="1984-05-24T00:00:00"/>
    <s v="Male"/>
    <s v="Geologist II"/>
    <s v="Osun"/>
    <n v="1769278.68"/>
    <n v="487849.10800000001"/>
    <s v="Daniel Flores"/>
    <x v="2"/>
    <n v="1649527136"/>
    <s v="No Loan"/>
    <d v="2022-01-28T00:00:00"/>
    <s v="Online Payment"/>
    <s v="Card"/>
    <n v="-1281429.5719999999"/>
    <n v="-1281429.5719999999"/>
  </r>
  <r>
    <s v="NZ96585"/>
    <s v="191350100"/>
    <n v="47"/>
    <d v="1975-05-25T00:00:00"/>
    <s v="Male"/>
    <s v="Marketing Assistant"/>
    <s v="Osun"/>
    <n v="3123544.4654999999"/>
    <n v="1712270.2842999999"/>
    <s v="Michael Patterson"/>
    <x v="3"/>
    <n v="9242337"/>
    <s v="No Loan"/>
    <d v="2021-10-12T00:00:00"/>
    <s v="Money Deposit"/>
    <s v="ATM"/>
    <n v="-1411274.1812"/>
    <n v="-1411274.1812"/>
  </r>
  <r>
    <s v="NZ53005"/>
    <s v="099730338"/>
    <n v="77"/>
    <d v="1945-05-24T00:00:00"/>
    <s v="Male"/>
    <s v="Desktop Support Technician"/>
    <s v="Osun"/>
    <n v="391405.92349999998"/>
    <n v="37946.472600000001"/>
    <s v="Bobby Lee"/>
    <x v="5"/>
    <n v="82561554"/>
    <s v="No Loan"/>
    <d v="2021-12-14T00:00:00"/>
    <s v="Cash Withdrawal"/>
    <s v="ATM"/>
    <n v="-353459.4509"/>
    <n v="-353459.4509"/>
  </r>
  <r>
    <s v="NZ29216"/>
    <s v="380741591"/>
    <n v="47"/>
    <d v="1975-05-25T00:00:00"/>
    <s v="Male"/>
    <s v="Nurse Practicioner"/>
    <s v="Osun"/>
    <n v="1282034.4867"/>
    <n v="572699.43240000005"/>
    <s v="Willie Wagner"/>
    <x v="5"/>
    <n v="2430199824"/>
    <s v="No Loan"/>
    <d v="2021-03-19T00:00:00"/>
    <s v="Online Payment"/>
    <s v="Card"/>
    <n v="-709335.05429999996"/>
    <n v="-709335.05429999996"/>
  </r>
  <r>
    <s v="NZ98400"/>
    <s v="914905766"/>
    <n v="36"/>
    <d v="1986-05-25T00:00:00"/>
    <s v="Male"/>
    <s v="Systems Administrator IV"/>
    <s v="Osun"/>
    <n v="66334.720300000001"/>
    <n v="37557.157800000001"/>
    <s v="Patrick Butler"/>
    <x v="1"/>
    <n v="941583252"/>
    <s v="No Loan"/>
    <d v="2021-03-02T00:00:00"/>
    <s v="Checks"/>
    <s v="Informal Services"/>
    <n v="-28777.5625"/>
    <n v="-28777.5625"/>
  </r>
  <r>
    <s v="NZ55647"/>
    <s v="726027966"/>
    <n v="55"/>
    <d v="1967-05-25T00:00:00"/>
    <s v="Male"/>
    <s v="Engineer II"/>
    <s v="Osun"/>
    <n v="301089.9902"/>
    <n v="113900.14019999999"/>
    <s v="Margaret Dixon"/>
    <x v="0"/>
    <n v="3650615394"/>
    <s v="No Loan"/>
    <d v="2021-11-19T00:00:00"/>
    <s v="Money Transfer"/>
    <s v="Mobile"/>
    <n v="-187189.85"/>
    <n v="-187189.85"/>
  </r>
  <r>
    <s v="NZ80791"/>
    <s v="919517989"/>
    <n v="24"/>
    <d v="1998-05-25T00:00:00"/>
    <s v="Male"/>
    <s v="Environmental Specialist"/>
    <s v="Osun"/>
    <n v="1236148.3373"/>
    <n v="170534.3327"/>
    <s v="Carlos Martin"/>
    <x v="0"/>
    <n v="1652934528"/>
    <s v="No Loan"/>
    <d v="2021-05-15T00:00:00"/>
    <s v="Money Deposit"/>
    <s v="Bank"/>
    <n v="-1065614.0046000001"/>
    <n v="-1065614.0046000001"/>
  </r>
  <r>
    <s v="NZ45638"/>
    <s v="318255015"/>
    <n v="64"/>
    <d v="1958-05-25T00:00:00"/>
    <s v="Male"/>
    <s v="Web Designer I"/>
    <s v="Osun"/>
    <n v="963625.90599999996"/>
    <n v="541771.8983"/>
    <s v="Kathy Patterson"/>
    <x v="5"/>
    <n v="1314259089"/>
    <s v="No Loan"/>
    <d v="2021-03-01T00:00:00"/>
    <s v="Money Deposit"/>
    <s v="ATM"/>
    <n v="-421854.00769999996"/>
    <n v="-421854.00769999996"/>
  </r>
  <r>
    <s v="NZ79442"/>
    <s v="262721547"/>
    <n v="83"/>
    <d v="1939-05-25T00:00:00"/>
    <s v="Male"/>
    <s v="Research Assistant II"/>
    <s v="Osun"/>
    <n v="868683.63970000006"/>
    <n v="149828.00390000001"/>
    <s v="Julia Foster"/>
    <x v="0"/>
    <n v="418988259"/>
    <s v="No Loan"/>
    <d v="2022-03-21T00:00:00"/>
    <s v="Money Deposit"/>
    <s v="Bank"/>
    <n v="-718855.63580000005"/>
    <n v="-718855.63580000005"/>
  </r>
  <r>
    <s v="NZ49489"/>
    <s v="346926199"/>
    <n v="41"/>
    <d v="1981-05-24T00:00:00"/>
    <s v="Male"/>
    <s v="Assistant Manager"/>
    <s v="Osun"/>
    <n v="1182517.8378000001"/>
    <n v="169617.40239999999"/>
    <s v="Raymond King"/>
    <x v="5"/>
    <n v="571641732"/>
    <s v="No Loan"/>
    <d v="2022-03-08T00:00:00"/>
    <s v="Checks"/>
    <s v="Informal Services"/>
    <n v="-1012900.4354000001"/>
    <n v="-1012900.4354000001"/>
  </r>
  <r>
    <s v="NZ56276"/>
    <s v="982383276"/>
    <n v="22"/>
    <d v="2000-05-24T00:00:00"/>
    <s v="Male"/>
    <s v="Paralegal"/>
    <s v="Osun"/>
    <n v="2709947.0175999999"/>
    <n v="585630.10869999998"/>
    <s v="Lawrence Morales"/>
    <x v="5"/>
    <n v="1106345856"/>
    <s v="No Loan"/>
    <d v="2022-01-23T00:00:00"/>
    <s v="Online Payment"/>
    <s v="Mobile"/>
    <n v="-2124316.9089000002"/>
    <n v="-2124316.9089000002"/>
  </r>
  <r>
    <s v="NZ73125"/>
    <s v="685862122"/>
    <n v="70"/>
    <d v="1952-05-24T00:00:00"/>
    <s v="Male"/>
    <s v="Web Developer III"/>
    <s v="Osun"/>
    <n v="549058.65110000002"/>
    <n v="193966.5141"/>
    <s v="Jose Fox"/>
    <x v="1"/>
    <n v="1701962112"/>
    <s v="No Loan"/>
    <d v="2021-08-03T00:00:00"/>
    <s v="Online Payment"/>
    <s v="Mobile"/>
    <n v="-355092.13699999999"/>
    <n v="-355092.13699999999"/>
  </r>
  <r>
    <s v="NZ91334"/>
    <s v="844326792"/>
    <n v="66"/>
    <d v="1956-05-24T00:00:00"/>
    <s v="Male"/>
    <s v="Human Resources Assistant II"/>
    <s v="Osun"/>
    <n v="826021.00769999996"/>
    <n v="441629.21149999998"/>
    <s v="Doris Anderson"/>
    <x v="1"/>
    <n v="291252561"/>
    <s v="No Loan"/>
    <d v="2021-12-03T00:00:00"/>
    <s v="Money Deposit"/>
    <s v="Bank"/>
    <n v="-384391.79619999998"/>
    <n v="-384391.79619999998"/>
  </r>
  <r>
    <s v="NZ34903"/>
    <s v="806218567"/>
    <n v="71"/>
    <d v="1951-05-25T00:00:00"/>
    <s v="Male"/>
    <s v="Media Manager IV"/>
    <s v="Osun"/>
    <n v="178265.14290000001"/>
    <n v="75294.362099999998"/>
    <s v="Jane Montgomery"/>
    <x v="0"/>
    <n v="1128729437"/>
    <s v="No Loan"/>
    <d v="2021-01-16T00:00:00"/>
    <s v="Money Transfer"/>
    <s v="ATM"/>
    <n v="-102970.78080000001"/>
    <n v="-102970.78080000001"/>
  </r>
  <r>
    <s v="NZ33951"/>
    <s v="490053873"/>
    <n v="63"/>
    <d v="1959-05-25T00:00:00"/>
    <s v="Male"/>
    <s v="Research Assistant I"/>
    <s v="Osun"/>
    <n v="1073972.8570999999"/>
    <n v="181444.88800000001"/>
    <s v="Annie James"/>
    <x v="0"/>
    <n v="1230950424"/>
    <s v="No Loan"/>
    <d v="2021-02-12T00:00:00"/>
    <s v="Money Deposit"/>
    <s v="Bank"/>
    <n v="-892527.96909999987"/>
    <n v="-892527.96909999987"/>
  </r>
  <r>
    <s v="NZ59922"/>
    <s v="293382229"/>
    <n v="85"/>
    <d v="1937-05-24T00:00:00"/>
    <s v="Male"/>
    <s v="Software Consultant"/>
    <s v="Osun"/>
    <n v="951121.85309999995"/>
    <n v="301822.66810000001"/>
    <s v="Samuel Carr"/>
    <x v="3"/>
    <n v="1815933924"/>
    <s v="No Loan"/>
    <d v="2022-03-20T00:00:00"/>
    <s v="Cash Withdrawal"/>
    <s v="POS"/>
    <n v="-649299.18499999994"/>
    <n v="-649299.18499999994"/>
  </r>
  <r>
    <s v="NZ49852"/>
    <s v="841019660"/>
    <n v="25"/>
    <d v="1997-05-24T00:00:00"/>
    <s v="Male"/>
    <s v="Recruiting Manager"/>
    <s v="Osun"/>
    <n v="443776.82909999997"/>
    <n v="173072.9633"/>
    <s v="Shawn Alvarez"/>
    <x v="0"/>
    <n v="291262818"/>
    <s v="No Loan"/>
    <d v="2022-04-18T00:00:00"/>
    <s v="Online Payment"/>
    <s v="Mobile"/>
    <n v="-270703.86579999997"/>
    <n v="-270703.86579999997"/>
  </r>
  <r>
    <s v="NZ94530"/>
    <s v="965515907"/>
    <n v="68"/>
    <d v="1954-05-25T00:00:00"/>
    <s v="Male"/>
    <s v="Programmer III"/>
    <s v="Osun"/>
    <n v="528116.25120000006"/>
    <n v="211564.6428"/>
    <s v="Melissa Young"/>
    <x v="4"/>
    <n v="2188883088"/>
    <n v="14240139552"/>
    <d v="2021-03-04T00:00:00"/>
    <s v="Loan Payment"/>
    <s v="AFT"/>
    <n v="-316551.60840000003"/>
    <n v="-316551.60840000003"/>
  </r>
  <r>
    <s v="NZ82642"/>
    <s v="247238450"/>
    <n v="64"/>
    <d v="1958-05-25T00:00:00"/>
    <s v="Male"/>
    <s v="Assistant Professor"/>
    <s v="Osun"/>
    <n v="204249.00520000001"/>
    <n v="50869.563600000001"/>
    <s v="Michelle Elliott"/>
    <x v="0"/>
    <n v="131150237"/>
    <s v="No Loan"/>
    <d v="2021-02-14T00:00:00"/>
    <s v="Online Payment"/>
    <s v="Internet Banking"/>
    <n v="-153379.44160000002"/>
    <n v="-153379.44160000002"/>
  </r>
  <r>
    <s v="NZ94086"/>
    <s v="741790644"/>
    <n v="60"/>
    <d v="1962-05-25T00:00:00"/>
    <s v="Male"/>
    <s v="Human Resources Assistant II"/>
    <s v="Osun"/>
    <n v="167605.97260000001"/>
    <n v="84228.2552"/>
    <s v="Joshua Williams"/>
    <x v="0"/>
    <n v="319199244"/>
    <s v="No Loan"/>
    <d v="2021-08-03T00:00:00"/>
    <s v="Online Payment"/>
    <s v="Internet Banking"/>
    <n v="-83377.717400000009"/>
    <n v="-83377.717400000009"/>
  </r>
  <r>
    <s v="NZ60913"/>
    <s v="064911273"/>
    <n v="61"/>
    <d v="1961-05-24T00:00:00"/>
    <s v="Male"/>
    <s v="Software Test Engineer I"/>
    <s v="Osun"/>
    <n v="1505541.4702999999"/>
    <n v="298160.38069999998"/>
    <s v="Edward Jackson"/>
    <x v="3"/>
    <n v="1460477408"/>
    <s v="No Loan"/>
    <d v="2021-02-07T00:00:00"/>
    <s v="Money Deposit"/>
    <s v="ATM"/>
    <n v="-1207381.0896000001"/>
    <n v="-1207381.0896000001"/>
  </r>
  <r>
    <s v="NZ52376"/>
    <s v="797666813"/>
    <n v="65"/>
    <d v="1957-05-24T00:00:00"/>
    <s v="Male"/>
    <s v="Staff Accountant III"/>
    <s v="Osun"/>
    <n v="1357515.5592"/>
    <n v="436548.42460000003"/>
    <s v="Joshua Phillips"/>
    <x v="2"/>
    <n v="265014945"/>
    <s v="No Loan"/>
    <d v="2021-12-21T00:00:00"/>
    <s v="Online Payment"/>
    <s v="Internet Banking"/>
    <n v="-920967.13459999999"/>
    <n v="-920967.13459999999"/>
  </r>
  <r>
    <s v="NZ77317"/>
    <s v="561087774"/>
    <n v="71"/>
    <d v="1951-05-25T00:00:00"/>
    <s v="Male"/>
    <s v="Research Nurse"/>
    <s v="Osun"/>
    <n v="258168.25339999999"/>
    <n v="78349.900899999993"/>
    <s v="Jimmy Thompson"/>
    <x v="5"/>
    <n v="359386368"/>
    <n v="15463784144"/>
    <d v="2021-07-30T00:00:00"/>
    <s v="Loan Payment"/>
    <s v="AFT"/>
    <n v="-179818.35249999998"/>
    <n v="-179818.35249999998"/>
  </r>
  <r>
    <s v="NZ38595"/>
    <s v="866750682"/>
    <n v="27"/>
    <d v="1995-05-25T00:00:00"/>
    <s v="Male"/>
    <s v="Quality Control Specialist"/>
    <s v="Osun"/>
    <n v="383742.53379999998"/>
    <n v="130472.4615"/>
    <s v="Irene Simmons"/>
    <x v="0"/>
    <n v="268015125"/>
    <s v="No Loan"/>
    <d v="2021-12-05T00:00:00"/>
    <s v="Money Transfer"/>
    <s v="Mobile"/>
    <n v="-253270.07229999997"/>
    <n v="-253270.07229999997"/>
  </r>
  <r>
    <s v="NZ33084"/>
    <s v="940671188"/>
    <n v="84"/>
    <d v="1938-05-25T00:00:00"/>
    <s v="Male"/>
    <s v="Office Assistant II"/>
    <s v="Osun"/>
    <n v="32527.755000000001"/>
    <n v="25501.759900000001"/>
    <s v="Billy Perez"/>
    <x v="3"/>
    <n v="1242777536"/>
    <s v="No Loan"/>
    <d v="2021-08-21T00:00:00"/>
    <s v="Cash Withdrawal"/>
    <s v="ATM"/>
    <n v="-7025.9951000000001"/>
    <n v="-7025.9951000000001"/>
  </r>
  <r>
    <s v="NZ30713"/>
    <s v="363716149"/>
    <n v="84"/>
    <d v="1938-05-25T00:00:00"/>
    <s v="Male"/>
    <s v="Paralegal"/>
    <s v="Osun"/>
    <n v="41045.709300000002"/>
    <n v="53435.432699999998"/>
    <s v="Sara Phillips"/>
    <x v="5"/>
    <n v="2426223525"/>
    <s v="No Loan"/>
    <d v="2021-08-27T00:00:00"/>
    <s v="Online Payment"/>
    <s v="Mobile"/>
    <n v="12389.723399999995"/>
    <n v="12389.723399999995"/>
  </r>
  <r>
    <s v="NZ15083"/>
    <s v="360188989"/>
    <n v="71"/>
    <d v="1951-05-25T00:00:00"/>
    <s v="Male"/>
    <s v="Staff Accountant I"/>
    <s v="Osun"/>
    <n v="1620094.6987000001"/>
    <n v="773983.59750000003"/>
    <s v="Jack Scott"/>
    <x v="5"/>
    <n v="140152038"/>
    <s v="No Loan"/>
    <d v="2021-03-19T00:00:00"/>
    <s v="Checks"/>
    <s v="Informal Services"/>
    <n v="-846111.10120000003"/>
    <n v="-846111.10120000003"/>
  </r>
  <r>
    <s v="NZ96593"/>
    <s v="128921572"/>
    <n v="61"/>
    <d v="1961-05-24T00:00:00"/>
    <s v="Male"/>
    <s v="Nuclear Power Engineer"/>
    <s v="Osun"/>
    <n v="139422.32509999999"/>
    <n v="56955.502999999997"/>
    <s v="Christine Black"/>
    <x v="3"/>
    <n v="889495425"/>
    <s v="No Loan"/>
    <d v="2021-07-09T00:00:00"/>
    <s v="Online Payment"/>
    <s v="Card"/>
    <n v="-82466.82209999999"/>
    <n v="-82466.82209999999"/>
  </r>
  <r>
    <s v="NZ80461"/>
    <s v="258310082"/>
    <n v="33"/>
    <d v="1989-05-24T00:00:00"/>
    <s v="Male"/>
    <s v="Automation Specialist IV"/>
    <s v="Osun"/>
    <n v="350286.78330000001"/>
    <n v="188024.9056"/>
    <s v="Justin Bailey"/>
    <x v="0"/>
    <n v="588736812"/>
    <s v="No Loan"/>
    <d v="2022-04-20T00:00:00"/>
    <s v="Cash Withdrawal"/>
    <s v="Bank"/>
    <n v="-162261.87770000001"/>
    <n v="-162261.87770000001"/>
  </r>
  <r>
    <s v="NZ62329"/>
    <s v="104099391"/>
    <n v="35"/>
    <d v="1987-05-25T00:00:00"/>
    <s v="Male"/>
    <s v="Biostatistician IV"/>
    <s v="Osun"/>
    <n v="1145916.7542000001"/>
    <n v="660587.30530000001"/>
    <s v="Wayne Harrison"/>
    <x v="0"/>
    <n v="33952278"/>
    <s v="No Loan"/>
    <d v="2021-05-31T00:00:00"/>
    <s v="Money Transfer"/>
    <s v="Internet Banking"/>
    <n v="-485329.44890000008"/>
    <n v="-485329.44890000008"/>
  </r>
  <r>
    <s v="NZ62031"/>
    <s v="389587350"/>
    <n v="61"/>
    <d v="1961-05-24T00:00:00"/>
    <s v="Male"/>
    <s v="Software Engineer I"/>
    <s v="Osun"/>
    <n v="1112801.5404999999"/>
    <n v="324567.11599999998"/>
    <s v="Gregory Reed"/>
    <x v="0"/>
    <n v="3068505312"/>
    <s v="No Loan"/>
    <d v="2021-10-31T00:00:00"/>
    <s v="Cash Withdrawal"/>
    <s v="Bank"/>
    <n v="-788234.42449999996"/>
    <n v="-788234.42449999996"/>
  </r>
  <r>
    <s v="NZ95777"/>
    <s v="127626624"/>
    <n v="26"/>
    <d v="1996-05-24T00:00:00"/>
    <s v="Male"/>
    <s v="Associate Professor"/>
    <s v="Osun"/>
    <n v="556830.61"/>
    <n v="290498.52919999999"/>
    <s v="Jennifer Bailey"/>
    <x v="0"/>
    <n v="791217"/>
    <s v="No Loan"/>
    <d v="2021-02-18T00:00:00"/>
    <s v="Online Payment"/>
    <s v="Mobile"/>
    <n v="-266332.0808"/>
    <n v="-266332.0808"/>
  </r>
  <r>
    <s v="NZ62228"/>
    <s v="767203930"/>
    <n v="19"/>
    <d v="2003-05-25T00:00:00"/>
    <s v="Male"/>
    <s v="Accounting Assistant II"/>
    <s v="Osun"/>
    <n v="94157.697"/>
    <n v="32955.194000000003"/>
    <s v="Walter Sanchez"/>
    <x v="5"/>
    <n v="4075713664"/>
    <s v="No Loan"/>
    <d v="2021-12-13T00:00:00"/>
    <s v="Online Payment"/>
    <s v="Mobile"/>
    <n v="-61202.502999999997"/>
    <n v="-61202.502999999997"/>
  </r>
  <r>
    <s v="NZ31180"/>
    <s v="881804070"/>
    <n v="77"/>
    <d v="1945-05-24T00:00:00"/>
    <s v="Male"/>
    <s v="Accounting Assistant III"/>
    <s v="Osun"/>
    <n v="2006627.3835"/>
    <n v="436441.4559"/>
    <s v="John Gonzalez"/>
    <x v="0"/>
    <n v="672969222"/>
    <s v="No Loan"/>
    <d v="2022-03-05T00:00:00"/>
    <s v="Online Payment"/>
    <s v="Internet Banking"/>
    <n v="-1570185.9276000001"/>
    <n v="-1570185.9276000001"/>
  </r>
  <r>
    <s v="NZ59076"/>
    <s v="832315873"/>
    <n v="58"/>
    <d v="1964-05-24T00:00:00"/>
    <s v="Male"/>
    <s v="Programmer I"/>
    <s v="Osun"/>
    <n v="169677.15839999999"/>
    <n v="68295.056299999997"/>
    <s v="Anna Shaw"/>
    <x v="5"/>
    <n v="1842602868"/>
    <s v="No Loan"/>
    <d v="2021-10-21T00:00:00"/>
    <s v="Cash Withdrawal"/>
    <s v="ATM"/>
    <n v="-101382.10209999999"/>
    <n v="-101382.10209999999"/>
  </r>
  <r>
    <s v="NZ48448"/>
    <s v="717220415"/>
    <n v="49"/>
    <d v="1973-05-24T00:00:00"/>
    <s v="Male"/>
    <s v="Nuclear Power Engineer"/>
    <s v="Osun"/>
    <n v="47282.744100000004"/>
    <n v="41720.068299999999"/>
    <s v="Janet Castillo"/>
    <x v="1"/>
    <n v="2759250624"/>
    <s v="No Loan"/>
    <d v="2021-05-01T00:00:00"/>
    <s v="Money Transfer"/>
    <s v="Mobile"/>
    <n v="-5562.6758000000045"/>
    <n v="-5562.6758000000045"/>
  </r>
  <r>
    <s v="NZ67517"/>
    <s v="075645378"/>
    <n v="73"/>
    <d v="1949-05-24T00:00:00"/>
    <s v="Male"/>
    <s v="Financial Advisor"/>
    <s v="Osun"/>
    <n v="204597.05290000001"/>
    <n v="272234.43160000001"/>
    <s v="Janet Frazier"/>
    <x v="0"/>
    <n v="742801514"/>
    <s v="No Loan"/>
    <d v="2021-10-16T00:00:00"/>
    <s v="Cash Withdrawal"/>
    <s v="ATM"/>
    <n v="67637.378700000001"/>
    <n v="67637.378700000001"/>
  </r>
  <r>
    <s v="NZ38403"/>
    <s v="896912247"/>
    <n v="49"/>
    <d v="1973-05-24T00:00:00"/>
    <s v="Male"/>
    <s v="Electrical Engineer"/>
    <s v="Osun"/>
    <n v="762328.24699999997"/>
    <n v="65591.992899999997"/>
    <s v="Ralph Wright"/>
    <x v="3"/>
    <n v="465756633"/>
    <s v="No Loan"/>
    <d v="2022-01-08T00:00:00"/>
    <s v="Cash Withdrawal"/>
    <s v="ATM"/>
    <n v="-696736.25410000002"/>
    <n v="-696736.25410000002"/>
  </r>
  <r>
    <s v="NZ73340"/>
    <s v="612724567"/>
    <n v="35"/>
    <d v="1987-05-25T00:00:00"/>
    <s v="Male"/>
    <s v="Software Engineer II"/>
    <s v="Osun"/>
    <n v="442275.47139999998"/>
    <n v="537088.27549999999"/>
    <s v="Gary Baker"/>
    <x v="2"/>
    <n v="622651392"/>
    <s v="No Loan"/>
    <d v="2022-03-22T00:00:00"/>
    <s v="Money Deposit"/>
    <s v="Bank"/>
    <n v="94812.804100000008"/>
    <n v="94812.804100000008"/>
  </r>
  <r>
    <s v="NZ32922"/>
    <s v="296439878"/>
    <n v="65"/>
    <d v="1957-05-24T00:00:00"/>
    <s v="Male"/>
    <s v="Biostatistician III"/>
    <s v="Osun"/>
    <n v="74293.469800000006"/>
    <n v="14035.2001"/>
    <s v="Melissa Miller"/>
    <x v="0"/>
    <n v="310190769"/>
    <s v="No Loan"/>
    <d v="2021-03-05T00:00:00"/>
    <s v="Money Deposit"/>
    <s v="Bank"/>
    <n v="-60258.269700000004"/>
    <n v="-60258.269700000004"/>
  </r>
  <r>
    <s v="NZ35875"/>
    <s v="402846524"/>
    <n v="34"/>
    <d v="1988-05-24T00:00:00"/>
    <s v="Male"/>
    <s v="Software Engineer III"/>
    <s v="Osun"/>
    <n v="3384843.5617999998"/>
    <n v="1241535.0725"/>
    <s v="Timothy Hunter"/>
    <x v="3"/>
    <n v="196216482"/>
    <n v="15207829824"/>
    <d v="2021-05-28T00:00:00"/>
    <s v="Loan Payment"/>
    <s v="AFT"/>
    <n v="-2143308.4892999995"/>
    <n v="-2143308.4892999995"/>
  </r>
  <r>
    <s v="NZ12702"/>
    <s v="631528098"/>
    <n v="56"/>
    <d v="1966-05-25T00:00:00"/>
    <s v="Male"/>
    <s v="Account Executive"/>
    <s v="Osun"/>
    <n v="2419115.1727"/>
    <n v="714332.35290000006"/>
    <s v="Earl Freeman"/>
    <x v="0"/>
    <n v="112254768"/>
    <s v="No Loan"/>
    <d v="2021-12-10T00:00:00"/>
    <s v="Money Transfer"/>
    <s v="ATM"/>
    <n v="-1704782.8197999999"/>
    <n v="-1704782.8197999999"/>
  </r>
  <r>
    <s v="NZ78167"/>
    <s v="588615194"/>
    <n v="36"/>
    <d v="1986-05-25T00:00:00"/>
    <s v="Male"/>
    <s v="Database Administrator II"/>
    <s v="Osun"/>
    <n v="80407.613800000006"/>
    <n v="37910.700900000003"/>
    <s v="Kathy Larson"/>
    <x v="5"/>
    <n v="985776318"/>
    <s v="No Loan"/>
    <d v="2021-05-22T00:00:00"/>
    <s v="Money Transfer"/>
    <s v="Mobile"/>
    <n v="-42496.912900000003"/>
    <n v="-42496.912900000003"/>
  </r>
  <r>
    <s v="NZ31616"/>
    <s v="557921020"/>
    <n v="27"/>
    <d v="1995-05-25T00:00:00"/>
    <s v="Male"/>
    <s v="Administrative Officer"/>
    <s v="Osun"/>
    <n v="2036733.0375000001"/>
    <n v="773673.69649999996"/>
    <s v="Michael Owens"/>
    <x v="1"/>
    <n v="901612892"/>
    <n v="1976426928"/>
    <d v="2022-02-08T00:00:00"/>
    <s v="Loan Payment"/>
    <s v="AFT"/>
    <n v="-1263059.341"/>
    <n v="-1263059.341"/>
  </r>
  <r>
    <s v="NZ33044"/>
    <s v="206071219"/>
    <n v="58"/>
    <d v="1964-05-24T00:00:00"/>
    <s v="Male"/>
    <s v="Structural Analysis Engineer"/>
    <s v="Osun"/>
    <n v="702159.57640000002"/>
    <n v="172530.63879999999"/>
    <s v="Arthur Fields"/>
    <x v="1"/>
    <n v="11407648"/>
    <n v="150301.07999999999"/>
    <d v="2021-03-04T00:00:00"/>
    <s v="Loan Payment"/>
    <s v="ACH"/>
    <n v="-529628.93760000006"/>
    <n v="-529628.93760000006"/>
  </r>
  <r>
    <s v="NZ27430"/>
    <s v="254387170"/>
    <n v="66"/>
    <d v="1956-05-24T00:00:00"/>
    <s v="Male"/>
    <s v="Automation Specialist III"/>
    <s v="Osun"/>
    <n v="1933423.9510999999"/>
    <n v="1053435.8470000001"/>
    <s v="Carlos Ray"/>
    <x v="0"/>
    <n v="1565654796"/>
    <s v="No Loan"/>
    <d v="2022-01-09T00:00:00"/>
    <s v="Cash Withdrawal"/>
    <s v="Bank"/>
    <n v="-879988.10409999988"/>
    <n v="-879988.10409999988"/>
  </r>
  <r>
    <s v="NZ37643"/>
    <s v="146974938"/>
    <n v="70"/>
    <d v="1952-05-24T00:00:00"/>
    <s v="Male"/>
    <s v="Developer II"/>
    <s v="Osun"/>
    <n v="321683.0857"/>
    <n v="37268.162400000001"/>
    <s v="Margaret Romero"/>
    <x v="5"/>
    <n v="70386822"/>
    <s v="No Loan"/>
    <d v="2021-10-16T00:00:00"/>
    <s v="Online Payment"/>
    <s v="Internet Banking"/>
    <n v="-284414.92330000002"/>
    <n v="-284414.92330000002"/>
  </r>
  <r>
    <s v="NZ42566"/>
    <s v="229181229"/>
    <n v="25"/>
    <d v="1997-05-24T00:00:00"/>
    <s v="Male"/>
    <s v="Marketing Manager"/>
    <s v="Osun"/>
    <n v="34566.958100000003"/>
    <n v="5757.8675999999996"/>
    <s v="Thomas Evans"/>
    <x v="0"/>
    <n v="1685690409"/>
    <s v="No Loan"/>
    <d v="2021-11-27T00:00:00"/>
    <s v="Checks"/>
    <s v="Informal Services"/>
    <n v="-28809.090500000006"/>
    <n v="-28809.090500000006"/>
  </r>
  <r>
    <s v="NZ40048"/>
    <s v="227862330"/>
    <n v="64"/>
    <d v="1958-05-25T00:00:00"/>
    <s v="Male"/>
    <s v="Recruiting Manager"/>
    <s v="Osun"/>
    <n v="1206148.1292999999"/>
    <n v="266637.82819999999"/>
    <s v="Ryan Shaw"/>
    <x v="0"/>
    <n v="12512017"/>
    <s v="No Loan"/>
    <d v="2021-02-06T00:00:00"/>
    <s v="Cash Withdrawal"/>
    <s v="POS"/>
    <n v="-939510.30109999992"/>
    <n v="-939510.30109999992"/>
  </r>
  <r>
    <s v="NZ40136"/>
    <s v="948292434"/>
    <n v="46"/>
    <d v="1976-05-24T00:00:00"/>
    <s v="Male"/>
    <s v="Health Coach IV"/>
    <s v="Osun"/>
    <n v="224120.4584"/>
    <n v="102052.47410000001"/>
    <s v="Katherine Larson"/>
    <x v="5"/>
    <n v="260826748"/>
    <s v="No Loan"/>
    <d v="2022-02-19T00:00:00"/>
    <s v="Cash Withdrawal"/>
    <s v="ATM"/>
    <n v="-122067.9843"/>
    <n v="-122067.9843"/>
  </r>
  <r>
    <s v="NZ33047"/>
    <s v="247505720"/>
    <n v="30"/>
    <d v="1992-05-24T00:00:00"/>
    <s v="Male"/>
    <s v="Developer IV"/>
    <s v="Osun"/>
    <n v="2632942.2157999999"/>
    <n v="712403.72820000001"/>
    <s v="Earl Schmidt"/>
    <x v="0"/>
    <n v="33791767"/>
    <s v="No Loan"/>
    <d v="2022-01-11T00:00:00"/>
    <s v="Money Deposit"/>
    <s v="ATM"/>
    <n v="-1920538.4875999999"/>
    <n v="-1920538.4875999999"/>
  </r>
  <r>
    <s v="NZ84488"/>
    <s v="007702909"/>
    <n v="63"/>
    <d v="1959-05-25T00:00:00"/>
    <s v="Male"/>
    <s v="Web Developer I"/>
    <s v="Osun"/>
    <n v="27280.613799999999"/>
    <n v="14479.7104"/>
    <s v="Brenda Montgomery"/>
    <x v="3"/>
    <n v="40812018"/>
    <s v="No Loan"/>
    <d v="2022-04-01T00:00:00"/>
    <s v="Checks"/>
    <s v="Informal Services"/>
    <n v="-12800.903399999999"/>
    <n v="-12800.903399999999"/>
  </r>
  <r>
    <s v="NZ34576"/>
    <s v="307405988"/>
    <n v="46"/>
    <d v="1976-05-24T00:00:00"/>
    <s v="Male"/>
    <s v="Media Manager III"/>
    <s v="Osun"/>
    <n v="964879.39769999997"/>
    <n v="317756.04570000002"/>
    <s v="Bobby Martin"/>
    <x v="0"/>
    <n v="1336248402"/>
    <s v="No Loan"/>
    <d v="2021-11-08T00:00:00"/>
    <s v="Money Deposit"/>
    <s v="Bank"/>
    <n v="-647123.35199999996"/>
    <n v="-647123.35199999996"/>
  </r>
  <r>
    <s v="NZ74692"/>
    <s v="493486761"/>
    <n v="49"/>
    <d v="1973-05-24T00:00:00"/>
    <s v="Male"/>
    <s v="Geologist I"/>
    <s v="Osun"/>
    <n v="300687.9583"/>
    <n v="93473.477799999993"/>
    <s v="Steven Owens"/>
    <x v="2"/>
    <n v="345819232"/>
    <n v="2862007104"/>
    <d v="2021-10-29T00:00:00"/>
    <s v="Loan Payment"/>
    <s v="AFT"/>
    <n v="-207214.48050000001"/>
    <n v="-207214.48050000001"/>
  </r>
  <r>
    <s v="NZ57160"/>
    <s v="421235085"/>
    <n v="61"/>
    <d v="1961-05-24T00:00:00"/>
    <s v="Male"/>
    <s v="Systems Administrator I"/>
    <s v="Osun"/>
    <n v="1591120.1725000001"/>
    <n v="452631.8175"/>
    <s v="Antonio Stephens"/>
    <x v="5"/>
    <n v="2642176064"/>
    <s v="No Loan"/>
    <d v="2021-07-31T00:00:00"/>
    <s v="Online Payment"/>
    <s v="Internet Banking"/>
    <n v="-1138488.355"/>
    <n v="-1138488.355"/>
  </r>
  <r>
    <s v="NZ94590"/>
    <s v="795569153"/>
    <n v="79"/>
    <d v="1943-05-25T00:00:00"/>
    <s v="Male"/>
    <s v="Assistant Media Planner"/>
    <s v="Osun"/>
    <n v="794956.82779999997"/>
    <n v="231097.3088"/>
    <s v="Eugene Scott"/>
    <x v="1"/>
    <n v="1260306582"/>
    <s v="No Loan"/>
    <d v="2021-03-28T00:00:00"/>
    <s v="Money Deposit"/>
    <s v="Bank"/>
    <n v="-563859.51899999997"/>
    <n v="-563859.51899999997"/>
  </r>
  <r>
    <s v="NZ25143"/>
    <s v="875596647"/>
    <n v="73"/>
    <d v="1949-05-24T00:00:00"/>
    <s v="Male"/>
    <s v="Developer I"/>
    <s v="Osun"/>
    <n v="789183.24040000001"/>
    <n v="292636.10889999999"/>
    <s v="Samuel Bailey"/>
    <x v="0"/>
    <n v="954338706"/>
    <n v="3929785065"/>
    <d v="2021-10-10T00:00:00"/>
    <s v="Loan Payment"/>
    <s v="AFT"/>
    <n v="-496547.13150000002"/>
    <n v="-496547.13150000002"/>
  </r>
  <r>
    <s v="NZ65635"/>
    <s v="737911540"/>
    <n v="76"/>
    <d v="1946-05-25T00:00:00"/>
    <s v="Male"/>
    <s v="Community Outreach Specialist"/>
    <s v="Osun"/>
    <n v="619711.85430000001"/>
    <n v="346802.5577"/>
    <s v="Alan Cook"/>
    <x v="3"/>
    <n v="3800134976"/>
    <n v="18748735488"/>
    <d v="2021-04-22T00:00:00"/>
    <s v="Loan Payment"/>
    <s v="Mobile"/>
    <n v="-272909.2966"/>
    <n v="-272909.2966"/>
  </r>
  <r>
    <s v="NZ73212"/>
    <s v="140511338"/>
    <n v="46"/>
    <d v="1976-05-24T00:00:00"/>
    <s v="Male"/>
    <s v="GIS Technical Architect"/>
    <s v="Osun"/>
    <n v="602427.99589999998"/>
    <n v="98781.686499999996"/>
    <s v="Sean Morris"/>
    <x v="4"/>
    <n v="629734275"/>
    <s v="No Loan"/>
    <d v="2021-12-20T00:00:00"/>
    <s v="Cash Withdrawal"/>
    <s v="POS"/>
    <n v="-503646.30939999997"/>
    <n v="-503646.30939999997"/>
  </r>
  <r>
    <s v="NZ80089"/>
    <s v="549557294"/>
    <n v="39"/>
    <d v="1983-05-25T00:00:00"/>
    <s v="Male"/>
    <s v="Paralegal"/>
    <s v="Osun"/>
    <n v="372862.00089999998"/>
    <n v="124959.1571"/>
    <s v="Jesse Rice"/>
    <x v="3"/>
    <n v="57690282"/>
    <s v="No Loan"/>
    <d v="2022-01-24T00:00:00"/>
    <s v="Checks"/>
    <s v="Informal Services"/>
    <n v="-247902.84379999997"/>
    <n v="-247902.84379999997"/>
  </r>
  <r>
    <s v="NZ69719"/>
    <s v="677896146"/>
    <n v="56"/>
    <d v="1966-05-25T00:00:00"/>
    <s v="Male"/>
    <s v="Automation Specialist IV"/>
    <s v="Osun"/>
    <n v="117731.25260000001"/>
    <n v="21087.4385"/>
    <s v="Larry Marshall"/>
    <x v="0"/>
    <n v="876873175"/>
    <s v="No Loan"/>
    <d v="2021-09-04T00:00:00"/>
    <s v="Checks"/>
    <s v="Bank"/>
    <n v="-96643.814100000003"/>
    <n v="-96643.814100000003"/>
  </r>
  <r>
    <s v="NZ42900"/>
    <s v="543597632"/>
    <n v="82"/>
    <d v="1940-05-24T00:00:00"/>
    <s v="Male"/>
    <s v="Pharmacist"/>
    <s v="Osun"/>
    <n v="82101.240000000005"/>
    <n v="33387.837599999999"/>
    <s v="Fred Armstrong"/>
    <x v="0"/>
    <n v="111602892"/>
    <s v="No Loan"/>
    <d v="2021-08-27T00:00:00"/>
    <s v="Money Deposit"/>
    <s v="Bank"/>
    <n v="-48713.402400000006"/>
    <n v="-48713.402400000006"/>
  </r>
  <r>
    <s v="NZ86031"/>
    <s v="087826690"/>
    <n v="65"/>
    <d v="1957-05-24T00:00:00"/>
    <s v="Male"/>
    <s v="Budget/Accounting Analyst I"/>
    <s v="Osun"/>
    <n v="399400.3211"/>
    <n v="61842.630400000002"/>
    <s v="Martin Lawson"/>
    <x v="2"/>
    <n v="3164875374"/>
    <s v="No Loan"/>
    <d v="2021-03-20T00:00:00"/>
    <s v="Money Deposit"/>
    <s v="Bank"/>
    <n v="-337557.69069999998"/>
    <n v="-337557.69069999998"/>
  </r>
  <r>
    <s v="NZ48913"/>
    <s v="203801183"/>
    <n v="61"/>
    <d v="1961-05-24T00:00:00"/>
    <s v="Male"/>
    <s v="Mechanical Systems Engineer"/>
    <s v="Osun"/>
    <n v="132191.31210000001"/>
    <n v="20663.5893"/>
    <s v="George Watson"/>
    <x v="3"/>
    <n v="2465131625"/>
    <s v="No Loan"/>
    <d v="2021-12-24T00:00:00"/>
    <s v="Cash Withdrawal"/>
    <s v="Bank"/>
    <n v="-111527.72280000002"/>
    <n v="-111527.72280000002"/>
  </r>
  <r>
    <s v="NZ72898"/>
    <s v="395085982"/>
    <n v="32"/>
    <d v="1990-05-25T00:00:00"/>
    <s v="Male"/>
    <s v="Safety Technician II"/>
    <s v="Osun"/>
    <n v="999829.19770000002"/>
    <n v="169196.448"/>
    <s v="Eric Nichols"/>
    <x v="3"/>
    <n v="1047953233"/>
    <s v="No Loan"/>
    <d v="2021-02-16T00:00:00"/>
    <s v="Cash Withdrawal"/>
    <s v="Bank"/>
    <n v="-830632.74970000004"/>
    <n v="-830632.74970000004"/>
  </r>
  <r>
    <s v="NZ51069"/>
    <s v="004815836"/>
    <n v="45"/>
    <d v="1977-05-24T00:00:00"/>
    <s v="Male"/>
    <s v="Civil Engineer"/>
    <s v="Osun"/>
    <n v="801883.53"/>
    <n v="326481.15149999998"/>
    <s v="Jacqueline Watkins"/>
    <x v="5"/>
    <n v="1528130625"/>
    <s v="No Loan"/>
    <d v="2022-01-07T00:00:00"/>
    <s v="Money Deposit"/>
    <s v="Bank"/>
    <n v="-475402.37850000005"/>
    <n v="-475402.37850000005"/>
  </r>
  <r>
    <s v="NZ70193"/>
    <s v="232806399"/>
    <n v="17"/>
    <d v="2005-05-24T00:00:00"/>
    <s v="Male"/>
    <s v="Structural Analysis Engineer"/>
    <s v="Osun"/>
    <n v="822290.11659999995"/>
    <n v="240779.31959999999"/>
    <s v="Albert Bryant"/>
    <x v="1"/>
    <n v="253515328"/>
    <s v="No Loan"/>
    <d v="2021-03-21T00:00:00"/>
    <s v="Checks"/>
    <s v="Informal Services"/>
    <n v="-581510.79700000002"/>
    <n v="-581510.79700000002"/>
  </r>
  <r>
    <s v="NZ95299"/>
    <s v="260904080"/>
    <n v="68"/>
    <d v="1954-05-25T00:00:00"/>
    <s v="Male"/>
    <s v="Data Coordiator"/>
    <s v="Osun"/>
    <n v="925053.09180000005"/>
    <n v="383897.0331"/>
    <s v="Nicholas Watson"/>
    <x v="0"/>
    <n v="28369035"/>
    <s v="No Loan"/>
    <d v="2021-10-27T00:00:00"/>
    <s v="Cash Withdrawal"/>
    <s v="POS"/>
    <n v="-541156.05870000005"/>
    <n v="-541156.05870000005"/>
  </r>
  <r>
    <s v="NZ47871"/>
    <s v="081065796"/>
    <n v="35"/>
    <d v="1987-05-25T00:00:00"/>
    <s v="Male"/>
    <s v="Recruiting Manager"/>
    <s v="Osun"/>
    <n v="288932.89809999999"/>
    <n v="72197.553799999994"/>
    <s v="Donna Moreno"/>
    <x v="5"/>
    <n v="1696256991"/>
    <s v="No Loan"/>
    <d v="2021-01-12T00:00:00"/>
    <s v="Cash Withdrawal"/>
    <s v="POS"/>
    <n v="-216735.3443"/>
    <n v="-216735.3443"/>
  </r>
  <r>
    <s v="NZ81572"/>
    <s v="585061240"/>
    <n v="23"/>
    <d v="1999-05-25T00:00:00"/>
    <s v="Male"/>
    <s v="Help Desk Technician"/>
    <s v="Oyo"/>
    <n v="1307269.4084999999"/>
    <n v="238310.3714"/>
    <s v="Samuel Hudson"/>
    <x v="0"/>
    <n v="942781875"/>
    <s v="No Loan"/>
    <d v="2021-04-25T00:00:00"/>
    <s v="Money Transfer"/>
    <s v="Internet Banking"/>
    <n v="-1068959.0370999998"/>
    <n v="-1068959.0370999998"/>
  </r>
  <r>
    <s v="NZ30719"/>
    <s v="391831896"/>
    <n v="78"/>
    <d v="1944-05-24T00:00:00"/>
    <s v="Male"/>
    <s v="Food Chemist"/>
    <s v="Oyo"/>
    <n v="998011.902"/>
    <n v="136672.18549999999"/>
    <s v="Richard Wilson"/>
    <x v="3"/>
    <n v="2534762307"/>
    <n v="140675535"/>
    <d v="2021-05-24T00:00:00"/>
    <s v="Loan Payment"/>
    <s v="AFT"/>
    <n v="-861339.71649999998"/>
    <n v="-861339.71649999998"/>
  </r>
  <r>
    <s v="NZ21526"/>
    <s v="009217797"/>
    <n v="48"/>
    <d v="1974-05-25T00:00:00"/>
    <s v="Male"/>
    <s v="Web Developer I"/>
    <s v="Oyo"/>
    <n v="2830536.6074999999"/>
    <n v="369795.91159999999"/>
    <s v="Martin Stephens"/>
    <x v="0"/>
    <n v="124795755"/>
    <s v="No Loan"/>
    <d v="2021-08-21T00:00:00"/>
    <s v="Money Deposit"/>
    <s v="Bank"/>
    <n v="-2460740.6958999997"/>
    <n v="-2460740.6958999997"/>
  </r>
  <r>
    <s v="NZ80690"/>
    <s v="426567296"/>
    <n v="49"/>
    <d v="1973-05-24T00:00:00"/>
    <s v="Male"/>
    <s v="Systems Administrator III"/>
    <s v="Oyo"/>
    <n v="202406.3186"/>
    <n v="80786.521900000007"/>
    <s v="Nicholas Gilbert"/>
    <x v="1"/>
    <n v="1103647116"/>
    <s v="No Loan"/>
    <d v="2021-08-28T00:00:00"/>
    <s v="Money Transfer"/>
    <s v="Internet Banking"/>
    <n v="-121619.79669999999"/>
    <n v="-121619.79669999999"/>
  </r>
  <r>
    <s v="NZ69214"/>
    <s v="842115961"/>
    <n v="58"/>
    <d v="1964-05-24T00:00:00"/>
    <s v="Male"/>
    <s v="Database Administrator II"/>
    <s v="Oyo"/>
    <n v="127319.24129999999"/>
    <n v="80997.505600000004"/>
    <s v="Joshua Porter"/>
    <x v="3"/>
    <n v="1383666648"/>
    <s v="No Loan"/>
    <d v="2021-10-16T00:00:00"/>
    <s v="Money Transfer"/>
    <s v="Internet Banking"/>
    <n v="-46321.73569999999"/>
    <n v="-46321.73569999999"/>
  </r>
  <r>
    <s v="NZ65802"/>
    <s v="336103947"/>
    <n v="71"/>
    <d v="1951-05-25T00:00:00"/>
    <s v="Male"/>
    <s v="Analog Circuit Design manager"/>
    <s v="Oyo"/>
    <n v="89494.093599999993"/>
    <n v="17675.083500000001"/>
    <s v="Judith Schmidt"/>
    <x v="5"/>
    <n v="54579525"/>
    <s v="No Loan"/>
    <d v="2021-07-29T00:00:00"/>
    <s v="Cash Withdrawal"/>
    <s v="Bank"/>
    <n v="-71819.010099999985"/>
    <n v="-71819.010099999985"/>
  </r>
  <r>
    <s v="NZ57417"/>
    <s v="302136341"/>
    <n v="65"/>
    <d v="1957-05-24T00:00:00"/>
    <s v="Male"/>
    <s v="Senior Financial Analyst"/>
    <s v="Oyo"/>
    <n v="1003542.576"/>
    <n v="322175.03639999998"/>
    <s v="Jacqueline Stephens"/>
    <x v="2"/>
    <n v="939280951"/>
    <s v="No Loan"/>
    <d v="2022-02-04T00:00:00"/>
    <s v="Cash Withdrawal"/>
    <s v="Bank"/>
    <n v="-681367.53960000002"/>
    <n v="-681367.53960000002"/>
  </r>
  <r>
    <s v="NZ40338"/>
    <s v="622588489"/>
    <n v="36"/>
    <d v="1986-05-25T00:00:00"/>
    <s v="Male"/>
    <s v="Engineer IV"/>
    <s v="Oyo"/>
    <n v="233951.10399999999"/>
    <n v="103246.3162"/>
    <s v="Denise Payne"/>
    <x v="3"/>
    <n v="1811361435"/>
    <s v="No Loan"/>
    <d v="2021-07-19T00:00:00"/>
    <s v="Money Deposit"/>
    <s v="Bank"/>
    <n v="-130704.78779999999"/>
    <n v="-130704.78779999999"/>
  </r>
  <r>
    <s v="NZ36400"/>
    <s v="293887331"/>
    <n v="61"/>
    <d v="1961-05-24T00:00:00"/>
    <s v="Male"/>
    <s v="Structural Analysis Engineer"/>
    <s v="Oyo"/>
    <n v="2112808.8108000001"/>
    <n v="442493.92070000002"/>
    <s v="Timothy Perry"/>
    <x v="3"/>
    <n v="3859969783"/>
    <s v="No Loan"/>
    <d v="2021-10-31T00:00:00"/>
    <s v="Money Transfer"/>
    <s v="Bank"/>
    <n v="-1670314.8901"/>
    <n v="-1670314.8901"/>
  </r>
  <r>
    <s v="NZ38724"/>
    <s v="763515984"/>
    <n v="26"/>
    <d v="1996-05-24T00:00:00"/>
    <s v="Male"/>
    <s v="Biostatistician IV"/>
    <s v="Oyo"/>
    <n v="269465.4706"/>
    <n v="50265.674299999999"/>
    <s v="Kevin Ward"/>
    <x v="0"/>
    <n v="1083869544"/>
    <s v="No Loan"/>
    <d v="2022-03-24T00:00:00"/>
    <s v="Money Deposit"/>
    <s v="Bank"/>
    <n v="-219199.79629999999"/>
    <n v="-219199.79629999999"/>
  </r>
  <r>
    <s v="NZ83985"/>
    <s v="110539166"/>
    <n v="78"/>
    <d v="1944-05-24T00:00:00"/>
    <s v="Male"/>
    <s v="Health Coach I"/>
    <s v="Oyo"/>
    <n v="239051.29440000001"/>
    <n v="31988.158800000001"/>
    <s v="Thomas Burton"/>
    <x v="5"/>
    <n v="1192288125"/>
    <s v="No Loan"/>
    <d v="2021-08-10T00:00:00"/>
    <s v="Online Payment"/>
    <s v="Internet Banking"/>
    <n v="-207063.13560000001"/>
    <n v="-207063.13560000001"/>
  </r>
  <r>
    <s v="NZ16810"/>
    <s v="443868936"/>
    <n v="36"/>
    <d v="1986-05-25T00:00:00"/>
    <s v="Male"/>
    <s v="Computer Systems Analyst II"/>
    <s v="Oyo"/>
    <n v="1728292.5673"/>
    <n v="302826.91509999998"/>
    <s v="Carol Jones"/>
    <x v="1"/>
    <n v="626973984"/>
    <s v="No Loan"/>
    <d v="2021-06-29T00:00:00"/>
    <s v="Checks"/>
    <s v="Informal Services"/>
    <n v="-1425465.6521999999"/>
    <n v="-1425465.6521999999"/>
  </r>
  <r>
    <s v="NZ14543"/>
    <s v="854450415"/>
    <n v="66"/>
    <d v="1956-05-24T00:00:00"/>
    <s v="Male"/>
    <s v="Web Designer IV"/>
    <s v="Oyo"/>
    <n v="629275.49899999995"/>
    <n v="252028.82010000001"/>
    <s v="Tammy Harrison"/>
    <x v="0"/>
    <n v="268503696"/>
    <s v="No Loan"/>
    <d v="2021-04-10T00:00:00"/>
    <s v="Money Transfer"/>
    <s v="Mobile"/>
    <n v="-377246.67889999994"/>
    <n v="-377246.67889999994"/>
  </r>
  <r>
    <s v="NZ57917"/>
    <s v="856632217"/>
    <n v="20"/>
    <d v="2002-05-25T00:00:00"/>
    <s v="Male"/>
    <s v="Marketing Manager"/>
    <s v="Oyo"/>
    <n v="439865.4411"/>
    <n v="203635.5477"/>
    <s v="Thomas Martinez"/>
    <x v="1"/>
    <n v="266528745"/>
    <s v="No Loan"/>
    <d v="2022-03-15T00:00:00"/>
    <s v="Money Transfer"/>
    <s v="Mobile"/>
    <n v="-236229.8934"/>
    <n v="-236229.8934"/>
  </r>
  <r>
    <s v="NZ94872"/>
    <s v="747064172"/>
    <n v="76"/>
    <d v="1946-05-25T00:00:00"/>
    <s v="Male"/>
    <s v="Programmer I"/>
    <s v="Oyo"/>
    <n v="268682.99849999999"/>
    <n v="100717.7412"/>
    <s v="Howard Frazier"/>
    <x v="4"/>
    <n v="597496116"/>
    <s v="No Loan"/>
    <d v="2021-07-24T00:00:00"/>
    <s v="Cash Withdrawal"/>
    <s v="ATM"/>
    <n v="-167965.2573"/>
    <n v="-167965.2573"/>
  </r>
  <r>
    <s v="NZ83107"/>
    <s v="604247718"/>
    <n v="33"/>
    <d v="1989-05-24T00:00:00"/>
    <s v="Male"/>
    <s v="Data Coordiator"/>
    <s v="Oyo"/>
    <n v="914994.54399999999"/>
    <n v="160092.49369999999"/>
    <s v="Brian Lawrence"/>
    <x v="0"/>
    <n v="1550164702"/>
    <s v="No Loan"/>
    <d v="2021-03-14T00:00:00"/>
    <s v="Online Payment"/>
    <s v="Internet Banking"/>
    <n v="-754902.0503"/>
    <n v="-754902.0503"/>
  </r>
  <r>
    <s v="NZ74615"/>
    <s v="164264097"/>
    <n v="40"/>
    <d v="1982-05-25T00:00:00"/>
    <s v="Male"/>
    <s v="Operator"/>
    <s v="Oyo"/>
    <n v="430835.277"/>
    <n v="146313.3664"/>
    <s v="Johnny Butler"/>
    <x v="0"/>
    <n v="23638758"/>
    <s v="No Loan"/>
    <d v="2021-04-15T00:00:00"/>
    <s v="Money Deposit"/>
    <s v="Bank"/>
    <n v="-284521.9106"/>
    <n v="-284521.9106"/>
  </r>
  <r>
    <s v="NZ31252"/>
    <s v="352606622"/>
    <n v="40"/>
    <d v="1982-05-25T00:00:00"/>
    <s v="Male"/>
    <s v="Budget/Accounting Analyst IV"/>
    <s v="Oyo"/>
    <n v="135917.43239999999"/>
    <n v="142349.2395"/>
    <s v="Benjamin Alvarez"/>
    <x v="1"/>
    <n v="3045440937"/>
    <n v="843582432"/>
    <d v="2022-01-26T00:00:00"/>
    <s v="Loan Payment"/>
    <s v="Mobile"/>
    <n v="6431.8071000000054"/>
    <n v="6431.8071000000054"/>
  </r>
  <r>
    <s v="NZ32146"/>
    <s v="533258710"/>
    <n v="40"/>
    <d v="1982-05-25T00:00:00"/>
    <s v="Male"/>
    <s v="Accounting Assistant IV"/>
    <s v="Oyo"/>
    <n v="93762.032800000001"/>
    <n v="67737.058300000004"/>
    <s v="Paula Hawkins"/>
    <x v="5"/>
    <n v="1937309766"/>
    <s v="No Loan"/>
    <d v="2022-03-19T00:00:00"/>
    <s v="Money Transfer"/>
    <s v="Mobile"/>
    <n v="-26024.974499999997"/>
    <n v="-26024.974499999997"/>
  </r>
  <r>
    <s v="NZ86149"/>
    <s v="473113900"/>
    <n v="33"/>
    <d v="1989-05-24T00:00:00"/>
    <s v="Male"/>
    <s v="Geologist III"/>
    <s v="Oyo"/>
    <n v="327206.38079999998"/>
    <n v="216447.0209"/>
    <s v="Charles Day"/>
    <x v="3"/>
    <n v="2291316928"/>
    <s v="No Loan"/>
    <d v="2021-07-11T00:00:00"/>
    <s v="Cash Withdrawal"/>
    <s v="ATM"/>
    <n v="-110759.35989999998"/>
    <n v="-110759.35989999998"/>
  </r>
  <r>
    <s v="NZ49489"/>
    <s v="067031087"/>
    <n v="68"/>
    <d v="1954-05-25T00:00:00"/>
    <s v="Male"/>
    <s v="Accountant III"/>
    <s v="Oyo"/>
    <n v="90992.644"/>
    <n v="50586.991499999996"/>
    <s v="Fred Jordan"/>
    <x v="3"/>
    <n v="14822472"/>
    <s v="No Loan"/>
    <d v="2021-05-14T00:00:00"/>
    <s v="Money Deposit"/>
    <s v="Bank"/>
    <n v="-40405.652500000004"/>
    <n v="-40405.652500000004"/>
  </r>
  <r>
    <s v="NZ32172"/>
    <s v="627656339"/>
    <n v="66"/>
    <d v="1956-05-24T00:00:00"/>
    <s v="Male"/>
    <s v="Automation Specialist IV"/>
    <s v="Oyo"/>
    <n v="311874.1728"/>
    <n v="83507.800900000002"/>
    <s v="Ralph Weaver"/>
    <x v="0"/>
    <n v="1073215488"/>
    <s v="No Loan"/>
    <d v="2021-09-23T00:00:00"/>
    <s v="Money Transfer"/>
    <s v="Bank"/>
    <n v="-228366.3719"/>
    <n v="-228366.3719"/>
  </r>
  <r>
    <s v="NZ37324"/>
    <s v="713762240"/>
    <n v="28"/>
    <d v="1994-05-25T00:00:00"/>
    <s v="Male"/>
    <s v="Compensation Analyst"/>
    <s v="Oyo"/>
    <n v="136113.77600000001"/>
    <n v="47415.836900000002"/>
    <s v="Louise Barnes"/>
    <x v="4"/>
    <n v="1809489787"/>
    <s v="No Loan"/>
    <d v="2021-03-11T00:00:00"/>
    <s v="Online Payment"/>
    <s v="Card"/>
    <n v="-88697.939100000018"/>
    <n v="-88697.939100000018"/>
  </r>
  <r>
    <s v="NZ59612"/>
    <s v="289592807"/>
    <n v="78"/>
    <d v="1944-05-24T00:00:00"/>
    <s v="Male"/>
    <s v="Paralegal"/>
    <s v="Oyo"/>
    <n v="52060.334600000002"/>
    <n v="27099.263500000001"/>
    <s v="Aaron Stone"/>
    <x v="0"/>
    <n v="1690871749"/>
    <s v="No Loan"/>
    <d v="2021-10-16T00:00:00"/>
    <s v="Online Payment"/>
    <s v="Internet Banking"/>
    <n v="-24961.071100000001"/>
    <n v="-24961.071100000001"/>
  </r>
  <r>
    <s v="NZ37311"/>
    <s v="815571796"/>
    <n v="60"/>
    <d v="1962-05-25T00:00:00"/>
    <s v="Male"/>
    <s v="Actuary"/>
    <s v="Oyo"/>
    <n v="2001516.8241000001"/>
    <n v="147384.42069999999"/>
    <s v="Ryan Ray"/>
    <x v="3"/>
    <n v="1175738895"/>
    <s v="No Loan"/>
    <d v="2022-01-12T00:00:00"/>
    <s v="Money Deposit"/>
    <s v="ATM"/>
    <n v="-1854132.4034000002"/>
    <n v="-1854132.4034000002"/>
  </r>
  <r>
    <s v="NZ29049"/>
    <s v="390143585"/>
    <n v="75"/>
    <d v="1947-05-25T00:00:00"/>
    <s v="Male"/>
    <s v="Software Test Engineer I"/>
    <s v="Oyo"/>
    <n v="2098819.5030999999"/>
    <n v="424345.83049999998"/>
    <s v="Henry Grant"/>
    <x v="3"/>
    <n v="41112576"/>
    <s v="No Loan"/>
    <d v="2021-08-17T00:00:00"/>
    <s v="Cash Withdrawal"/>
    <s v="POS"/>
    <n v="-1674473.6725999999"/>
    <n v="-1674473.6725999999"/>
  </r>
  <r>
    <s v="NZ90272"/>
    <s v="026450599"/>
    <n v="50"/>
    <d v="1972-05-24T00:00:00"/>
    <s v="Male"/>
    <s v="Software Test Engineer I"/>
    <s v="Oyo"/>
    <n v="3252169.6068000002"/>
    <n v="941053.33299999998"/>
    <s v="Larry Pierce"/>
    <x v="0"/>
    <n v="1755225084"/>
    <s v="No Loan"/>
    <d v="2022-03-01T00:00:00"/>
    <s v="Money Deposit"/>
    <s v="ATM"/>
    <n v="-2311116.2738000001"/>
    <n v="-2311116.2738000001"/>
  </r>
  <r>
    <s v="NZ22264"/>
    <s v="925626195"/>
    <n v="57"/>
    <d v="1965-05-24T00:00:00"/>
    <s v="Male"/>
    <s v="Nurse Practicioner"/>
    <s v="Oyo"/>
    <n v="2774465.9076999999"/>
    <n v="164360.76519999999"/>
    <s v="Earl Jordan"/>
    <x v="1"/>
    <n v="166539672"/>
    <s v="No Loan"/>
    <d v="2021-11-12T00:00:00"/>
    <s v="Money Deposit"/>
    <s v="Bank"/>
    <n v="-2610105.1425000001"/>
    <n v="-2610105.1425000001"/>
  </r>
  <r>
    <s v="NZ40950"/>
    <s v="764702977"/>
    <n v="56"/>
    <d v="1966-05-25T00:00:00"/>
    <s v="Male"/>
    <s v="Senior Financial Analyst"/>
    <s v="Oyo"/>
    <n v="64132.442600000002"/>
    <n v="72986.857300000003"/>
    <s v="Mildred Patterson"/>
    <x v="2"/>
    <n v="429407792"/>
    <s v="No Loan"/>
    <d v="2022-03-27T00:00:00"/>
    <s v="Money Deposit"/>
    <s v="Bank"/>
    <n v="8854.4147000000012"/>
    <n v="8854.4147000000012"/>
  </r>
  <r>
    <s v="NZ87140"/>
    <s v="791085065"/>
    <n v="41"/>
    <d v="1981-05-24T00:00:00"/>
    <s v="Male"/>
    <s v="Statistician II"/>
    <s v="Oyo"/>
    <n v="1061383.8977999999"/>
    <n v="148593.7457"/>
    <s v="Martin Carpenter"/>
    <x v="0"/>
    <n v="18303156"/>
    <s v="No Loan"/>
    <d v="2021-03-29T00:00:00"/>
    <s v="Cash Withdrawal"/>
    <s v="POS"/>
    <n v="-912790.15209999995"/>
    <n v="-912790.15209999995"/>
  </r>
  <r>
    <s v="NZ97338"/>
    <s v="139492099"/>
    <n v="76"/>
    <d v="1946-05-25T00:00:00"/>
    <s v="Male"/>
    <s v="Chief Design Engineer"/>
    <s v="Oyo"/>
    <n v="720791.31559999997"/>
    <n v="484396.19770000002"/>
    <s v="Bobby Smith"/>
    <x v="1"/>
    <n v="271079424"/>
    <s v="No Loan"/>
    <d v="2022-03-03T00:00:00"/>
    <s v="Money Transfer"/>
    <s v="Internet Banking"/>
    <n v="-236395.11789999995"/>
    <n v="-236395.11789999995"/>
  </r>
  <r>
    <s v="NZ80718"/>
    <s v="961089566"/>
    <n v="67"/>
    <d v="1955-05-25T00:00:00"/>
    <s v="Male"/>
    <s v="Assistant Manager"/>
    <s v="Oyo"/>
    <n v="303726.32990000001"/>
    <n v="66819.792600000001"/>
    <s v="Juan Torres"/>
    <x v="1"/>
    <n v="1505271825"/>
    <s v="No Loan"/>
    <d v="2021-02-25T00:00:00"/>
    <s v="Checks"/>
    <s v="Informal Services"/>
    <n v="-236906.53730000003"/>
    <n v="-236906.53730000003"/>
  </r>
  <r>
    <s v="NZ37323"/>
    <s v="481503965"/>
    <n v="79"/>
    <d v="1943-05-25T00:00:00"/>
    <s v="Male"/>
    <s v="Quality Control Specialist"/>
    <s v="Oyo"/>
    <n v="579578.98499999999"/>
    <m/>
    <s v="Diane Watson"/>
    <x v="0"/>
    <n v="1882044363"/>
    <s v="No Loan"/>
    <d v="2021-05-28T00:00:00"/>
    <s v="Checks"/>
    <s v="Informal Services"/>
    <n v="-579578.98499999999"/>
    <n v="-579578.98499999999"/>
  </r>
  <r>
    <s v="NZ31625"/>
    <s v="475387218"/>
    <n v="84"/>
    <d v="1938-05-25T00:00:00"/>
    <s v="Male"/>
    <s v="Automation Specialist II"/>
    <s v="Oyo"/>
    <m/>
    <n v="0"/>
    <s v="Matthew Ross"/>
    <x v="2"/>
    <n v="2304572911"/>
    <s v="No Loan"/>
    <d v="2021-11-03T00:00:00"/>
    <s v="Money Transfer"/>
    <s v="Mobile"/>
    <n v="0"/>
    <n v="0"/>
  </r>
  <r>
    <s v="NZ56584"/>
    <s v="952742530"/>
    <n v="55"/>
    <d v="1967-05-25T00:00:00"/>
    <s v="Male"/>
    <s v="Software Engineer III"/>
    <s v="Oyo"/>
    <n v="241112.03479999999"/>
    <n v="49600.19"/>
    <s v="Marie Peterson"/>
    <x v="4"/>
    <n v="277568265"/>
    <s v="No Loan"/>
    <d v="2021-12-21T00:00:00"/>
    <s v="Money Transfer"/>
    <s v="Mobile"/>
    <n v="-191511.84479999999"/>
    <n v="-191511.84479999999"/>
  </r>
  <r>
    <s v="NZ58524"/>
    <s v="207469289"/>
    <n v="75"/>
    <d v="1947-05-25T00:00:00"/>
    <s v="Male"/>
    <s v="Media Manager IV"/>
    <s v="Oyo"/>
    <n v="1360829.7302999999"/>
    <n v="829877.42460000003"/>
    <s v="Sarah Stephens"/>
    <x v="5"/>
    <n v="2955613617"/>
    <s v="No Loan"/>
    <d v="2021-11-14T00:00:00"/>
    <s v="Money Transfer"/>
    <s v="Mobile"/>
    <n v="-530952.30569999991"/>
    <n v="-530952.30569999991"/>
  </r>
  <r>
    <s v="NZ87800"/>
    <s v="649667256"/>
    <n v="49"/>
    <d v="1973-05-24T00:00:00"/>
    <s v="Male"/>
    <s v="Internal Auditor"/>
    <s v="Oyo"/>
    <n v="1808858.5390999999"/>
    <n v="808666.17039999994"/>
    <s v="John Banks"/>
    <x v="0"/>
    <n v="4206836574"/>
    <s v="No Loan"/>
    <d v="2021-07-21T00:00:00"/>
    <s v="Money Deposit"/>
    <s v="Bank"/>
    <n v="-1000192.3687"/>
    <n v="-1000192.3687"/>
  </r>
  <r>
    <s v="NZ46155"/>
    <s v="863428067"/>
    <n v="82"/>
    <d v="1940-05-24T00:00:00"/>
    <s v="Male"/>
    <s v="Computer Systems Analyst II"/>
    <s v="Oyo"/>
    <n v="39035.570699999997"/>
    <n v="4864.4327000000003"/>
    <s v="Kevin Ellis"/>
    <x v="1"/>
    <n v="2073841875"/>
    <n v="610026255"/>
    <d v="2022-01-10T00:00:00"/>
    <s v="Loan Payment"/>
    <s v="Mobile"/>
    <n v="-34171.137999999999"/>
    <n v="-34171.137999999999"/>
  </r>
  <r>
    <s v="NZ58182"/>
    <s v="758391242"/>
    <n v="43"/>
    <d v="1979-05-25T00:00:00"/>
    <s v="Male"/>
    <s v="Nuclear Power Engineer"/>
    <s v="Oyo"/>
    <n v="1020703.0569"/>
    <n v="283888.99979999999"/>
    <s v="Helen Meyer"/>
    <x v="0"/>
    <n v="1265775"/>
    <s v="No Loan"/>
    <d v="2021-07-24T00:00:00"/>
    <s v="Cash Withdrawal"/>
    <s v="POS"/>
    <n v="-736814.05709999998"/>
    <n v="-736814.05709999998"/>
  </r>
  <r>
    <s v="NZ46352"/>
    <s v="647583601"/>
    <n v="39"/>
    <d v="1983-05-25T00:00:00"/>
    <s v="Male"/>
    <s v="Chief Design Engineer"/>
    <s v="Oyo"/>
    <n v="76733.376099999994"/>
    <n v="66617.539499999999"/>
    <s v="Jessica Martin"/>
    <x v="0"/>
    <n v="785096704"/>
    <n v="4653841192"/>
    <d v="2021-08-16T00:00:00"/>
    <s v="Loan Payment"/>
    <s v="ACH"/>
    <n v="-10115.836599999995"/>
    <n v="-10115.836599999995"/>
  </r>
  <r>
    <s v="NZ29786"/>
    <s v="336758713"/>
    <n v="17"/>
    <d v="2005-05-24T00:00:00"/>
    <s v="Male"/>
    <s v="Database Administrator II"/>
    <s v="Oyo"/>
    <n v="348646.35019999999"/>
    <n v="103131.05319999999"/>
    <s v="Michael Rodriguez"/>
    <x v="0"/>
    <n v="622067128"/>
    <s v="No Loan"/>
    <d v="2022-02-03T00:00:00"/>
    <s v="Cash Withdrawal"/>
    <s v="POS"/>
    <n v="-245515.29699999999"/>
    <n v="-245515.29699999999"/>
  </r>
  <r>
    <s v="NZ74978"/>
    <s v="358235140"/>
    <n v="52"/>
    <d v="1970-05-25T00:00:00"/>
    <s v="Male"/>
    <s v="Office Assistant III"/>
    <s v="Oyo"/>
    <n v="205369.66709999999"/>
    <n v="19000.186900000001"/>
    <s v="Justin Hart"/>
    <x v="1"/>
    <n v="779041065"/>
    <s v="No Loan"/>
    <d v="2021-08-22T00:00:00"/>
    <s v="Money Transfer"/>
    <s v="Internet Banking"/>
    <n v="-186369.48019999999"/>
    <n v="-186369.48019999999"/>
  </r>
  <r>
    <s v="NZ54095"/>
    <s v="491584738"/>
    <n v="57"/>
    <d v="1965-05-24T00:00:00"/>
    <s v="Male"/>
    <s v="Accountant III"/>
    <s v="Oyo"/>
    <n v="334596.5699"/>
    <n v="28738.636900000001"/>
    <s v="Louis Rodriguez"/>
    <x v="5"/>
    <n v="873549567"/>
    <s v="No Loan"/>
    <d v="2022-03-11T00:00:00"/>
    <s v="Online Payment"/>
    <s v="Internet Banking"/>
    <n v="-305857.93300000002"/>
    <n v="-305857.93300000002"/>
  </r>
  <r>
    <s v="NZ41611"/>
    <s v="577191519"/>
    <n v="56"/>
    <d v="1966-05-25T00:00:00"/>
    <s v="Male"/>
    <s v="Payment Adjustment Coordinator"/>
    <s v="Oyo"/>
    <n v="472841.79619999998"/>
    <n v="119213.44680000001"/>
    <s v="Jack Wood"/>
    <x v="2"/>
    <n v="2165516451"/>
    <s v="No Loan"/>
    <d v="2021-07-03T00:00:00"/>
    <s v="Online Payment"/>
    <s v="Internet Banking"/>
    <n v="-353628.34939999995"/>
    <n v="-353628.34939999995"/>
  </r>
  <r>
    <s v="NZ27808"/>
    <s v="781721872"/>
    <n v="30"/>
    <d v="1992-05-24T00:00:00"/>
    <s v="Male"/>
    <s v="Media Manager IV"/>
    <s v="Oyo"/>
    <n v="535215.68759999995"/>
    <n v="141072.2831"/>
    <s v="Virginia Richardson"/>
    <x v="3"/>
    <n v="2124332351"/>
    <s v="No Loan"/>
    <d v="2021-10-18T00:00:00"/>
    <s v="Money Deposit"/>
    <s v="Bank"/>
    <n v="-394143.40449999995"/>
    <n v="-394143.40449999995"/>
  </r>
  <r>
    <s v="NZ60054"/>
    <s v="940465945"/>
    <n v="45"/>
    <d v="1977-05-24T00:00:00"/>
    <s v="Male"/>
    <s v="Accountant IV"/>
    <s v="Oyo"/>
    <n v="88257.434800000003"/>
    <n v="32164.931799999998"/>
    <s v="Harold Ryan"/>
    <x v="5"/>
    <n v="4498296075"/>
    <s v="No Loan"/>
    <d v="2021-10-01T00:00:00"/>
    <s v="Money Transfer"/>
    <s v="Internet Banking"/>
    <n v="-56092.503000000004"/>
    <n v="-56092.503000000004"/>
  </r>
  <r>
    <s v="NZ24875"/>
    <s v="604787250"/>
    <n v="56"/>
    <d v="1966-05-25T00:00:00"/>
    <s v="Male"/>
    <s v="Account Representative II"/>
    <s v="Oyo"/>
    <m/>
    <m/>
    <s v="Thomas Hanson"/>
    <x v="2"/>
    <n v="381351168"/>
    <s v="No Loan"/>
    <d v="2021-03-21T00:00:00"/>
    <s v="Money Transfer"/>
    <s v="Mobile"/>
    <n v="0"/>
    <n v="0"/>
  </r>
  <r>
    <s v="NZ15970"/>
    <s v="375118877"/>
    <n v="65"/>
    <d v="1957-05-24T00:00:00"/>
    <s v="Male"/>
    <s v="Account Representative II"/>
    <s v="Oyo"/>
    <n v="943481.73899999994"/>
    <n v="458017.4988"/>
    <s v="Doris Hill"/>
    <x v="1"/>
    <n v="33179703"/>
    <s v="No Loan"/>
    <d v="2021-01-26T00:00:00"/>
    <s v="Checks"/>
    <s v="Informal Services"/>
    <n v="-485464.24019999994"/>
    <n v="-485464.24019999994"/>
  </r>
  <r>
    <s v="NZ23721"/>
    <s v="090580934"/>
    <n v="63"/>
    <d v="1959-05-25T00:00:00"/>
    <s v="Male"/>
    <s v="Research Assistant I"/>
    <s v="Oyo"/>
    <n v="845860.82380000001"/>
    <n v="622404.84349999996"/>
    <s v="Lisa Garrett"/>
    <x v="1"/>
    <n v="1410274164"/>
    <s v="No Loan"/>
    <d v="2021-08-09T00:00:00"/>
    <s v="Cash Withdrawal"/>
    <s v="ATM"/>
    <n v="-223455.98030000005"/>
    <n v="-223455.98030000005"/>
  </r>
  <r>
    <s v="NZ17023"/>
    <s v="544751140"/>
    <n v="27"/>
    <d v="1995-05-25T00:00:00"/>
    <s v="Male"/>
    <s v="Research Assistant IV"/>
    <s v="Oyo"/>
    <n v="1042355.5968000001"/>
    <n v="389208.13439999998"/>
    <s v="Frank Franklin"/>
    <x v="2"/>
    <n v="331067712"/>
    <s v="No Loan"/>
    <d v="2021-11-25T00:00:00"/>
    <s v="Money Transfer"/>
    <s v="Bank"/>
    <n v="-653147.46240000008"/>
    <n v="-653147.46240000008"/>
  </r>
  <r>
    <s v="NZ22626"/>
    <s v="392445704"/>
    <n v="73"/>
    <d v="1949-05-24T00:00:00"/>
    <s v="Male"/>
    <s v="Web Developer I"/>
    <s v="Oyo"/>
    <n v="0"/>
    <n v="0"/>
    <s v="Gregory Johnston"/>
    <x v="0"/>
    <n v="4554013191"/>
    <s v="No Loan"/>
    <d v="2021-02-18T00:00:00"/>
    <s v="Online Payment"/>
    <s v="Mobile"/>
    <n v="0"/>
    <n v="0"/>
  </r>
  <r>
    <s v="NZ57357"/>
    <s v="783211608"/>
    <n v="48"/>
    <d v="1974-05-25T00:00:00"/>
    <s v="Male"/>
    <s v="Software Engineer II"/>
    <s v="Oyo"/>
    <n v="298830.63"/>
    <n v="167643.9834"/>
    <s v="Emily Bishop"/>
    <x v="3"/>
    <n v="108265002"/>
    <s v="No Loan"/>
    <d v="2021-11-02T00:00:00"/>
    <s v="Money Transfer"/>
    <s v="Internet Banking"/>
    <n v="-131186.64660000001"/>
    <n v="-131186.64660000001"/>
  </r>
  <r>
    <s v="NZ93272"/>
    <s v="174963334"/>
    <n v="29"/>
    <d v="1993-05-24T00:00:00"/>
    <s v="Male"/>
    <s v="Database Administrator II"/>
    <s v="Oyo"/>
    <n v="594521.88439999998"/>
    <n v="251797.50399999999"/>
    <s v="Harold Young"/>
    <x v="1"/>
    <n v="7578987"/>
    <s v="No Loan"/>
    <d v="2021-07-25T00:00:00"/>
    <s v="Online Payment"/>
    <s v="Internet Banking"/>
    <n v="-342724.38040000002"/>
    <n v="-342724.38040000002"/>
  </r>
  <r>
    <s v="NZ86268"/>
    <s v="949212330"/>
    <n v="31"/>
    <d v="1991-05-25T00:00:00"/>
    <s v="Male"/>
    <s v="Recruiter"/>
    <s v="Oyo"/>
    <n v="1620734.08"/>
    <n v="361322.40399999998"/>
    <s v="William Berry"/>
    <x v="0"/>
    <n v="910826644"/>
    <s v="No Loan"/>
    <d v="2021-04-29T00:00:00"/>
    <s v="Checks"/>
    <s v="Informal Services"/>
    <n v="-1259411.676"/>
    <n v="-1259411.676"/>
  </r>
  <r>
    <s v="NZ82367"/>
    <s v="484916169"/>
    <n v="69"/>
    <d v="1953-05-24T00:00:00"/>
    <s v="Male"/>
    <s v="Senior Cost Accountant"/>
    <s v="Oyo"/>
    <n v="87414.653999999995"/>
    <n v="23835.639299999999"/>
    <s v="Johnny Gray"/>
    <x v="0"/>
    <n v="3299382948"/>
    <s v="No Loan"/>
    <d v="2021-07-09T00:00:00"/>
    <s v="Money Deposit"/>
    <s v="Bank"/>
    <n v="-63579.0147"/>
    <n v="-63579.0147"/>
  </r>
  <r>
    <s v="NZ19935"/>
    <s v="538814178"/>
    <n v="45"/>
    <d v="1977-05-24T00:00:00"/>
    <s v="Male"/>
    <s v="Automation Specialist II"/>
    <s v="Oyo"/>
    <n v="215573.82070000001"/>
    <n v="272161.9486"/>
    <s v="Aaron Stephens"/>
    <x v="0"/>
    <n v="1771927488"/>
    <s v="No Loan"/>
    <d v="2021-02-26T00:00:00"/>
    <s v="Online Payment"/>
    <s v="Card"/>
    <n v="56588.127899999992"/>
    <n v="56588.127899999992"/>
  </r>
  <r>
    <s v="NZ24753"/>
    <s v="594344028"/>
    <n v="66"/>
    <d v="1956-05-24T00:00:00"/>
    <s v="Male"/>
    <s v="Computer Systems Analyst IV"/>
    <s v="Oyo"/>
    <n v="1208603.8293999999"/>
    <n v="160854.18239999999"/>
    <s v="Phillip Mcdonald"/>
    <x v="0"/>
    <n v="1404640666"/>
    <s v="No Loan"/>
    <d v="2021-04-29T00:00:00"/>
    <s v="Money Transfer"/>
    <s v="ATM"/>
    <n v="-1047749.6469999999"/>
    <n v="-1047749.6469999999"/>
  </r>
  <r>
    <s v="NZ86529"/>
    <s v="753092163"/>
    <n v="69"/>
    <d v="1953-05-24T00:00:00"/>
    <s v="Male"/>
    <s v="Marketing Manager"/>
    <s v="Oyo"/>
    <n v="672473.82990000001"/>
    <n v="339719.36869999999"/>
    <s v="Frank Howell"/>
    <x v="3"/>
    <n v="665841792"/>
    <s v="No Loan"/>
    <d v="2021-10-31T00:00:00"/>
    <s v="Money Deposit"/>
    <s v="ATM"/>
    <n v="-332754.46120000002"/>
    <n v="-332754.46120000002"/>
  </r>
  <r>
    <s v="NZ65488"/>
    <s v="934160358"/>
    <n v="42"/>
    <d v="1980-05-24T00:00:00"/>
    <s v="Male"/>
    <s v="VP Product Management"/>
    <s v="Oyo"/>
    <n v="700948.82810000004"/>
    <n v="302809.89370000002"/>
    <s v="Dennis Palmer"/>
    <x v="2"/>
    <n v="919815624"/>
    <s v="No Loan"/>
    <d v="2021-01-30T00:00:00"/>
    <s v="Money Transfer"/>
    <s v="Mobile"/>
    <n v="-398138.93440000003"/>
    <n v="-398138.93440000003"/>
  </r>
  <r>
    <s v="NZ23033"/>
    <s v="341161434"/>
    <n v="72"/>
    <d v="1950-05-25T00:00:00"/>
    <s v="Male"/>
    <s v="Sales Associate"/>
    <s v="Oyo"/>
    <n v="333646.22340000002"/>
    <n v="323160.19919999997"/>
    <s v="Jessica King"/>
    <x v="5"/>
    <n v="756329184"/>
    <s v="No Loan"/>
    <d v="2021-11-09T00:00:00"/>
    <s v="Money Deposit"/>
    <s v="Bank"/>
    <n v="-10486.024200000043"/>
    <n v="-10486.024200000043"/>
  </r>
  <r>
    <s v="NZ77518"/>
    <s v="128139351"/>
    <n v="38"/>
    <d v="1984-05-24T00:00:00"/>
    <s v="Male"/>
    <s v="Automation Specialist IV"/>
    <s v="Oyo"/>
    <n v="19275.2513"/>
    <n v="5698.7699000000002"/>
    <s v="Mark Ward"/>
    <x v="2"/>
    <n v="1408552212"/>
    <s v="No Loan"/>
    <d v="2022-04-27T00:00:00"/>
    <s v="Money Deposit"/>
    <s v="Bank"/>
    <n v="-13576.481400000001"/>
    <n v="-13576.481400000001"/>
  </r>
  <r>
    <s v="NZ23889"/>
    <s v="458486536"/>
    <n v="84"/>
    <d v="1938-05-25T00:00:00"/>
    <s v="Male"/>
    <s v="Office Assistant III"/>
    <s v="Oyo"/>
    <n v="2350808.6850000001"/>
    <n v="1426470.7101"/>
    <s v="Daniel Johnson"/>
    <x v="0"/>
    <n v="5769288"/>
    <s v="No Loan"/>
    <d v="2021-08-08T00:00:00"/>
    <s v="Money Deposit"/>
    <s v="Bank"/>
    <n v="-924337.97490000003"/>
    <n v="-924337.97490000003"/>
  </r>
  <r>
    <s v="NZ48477"/>
    <s v="913765998"/>
    <n v="33"/>
    <d v="1989-05-24T00:00:00"/>
    <s v="Male"/>
    <s v="Project Manager"/>
    <s v="Oyo"/>
    <n v="167557.2237"/>
    <n v="46245.793700000002"/>
    <s v="Mary Peters"/>
    <x v="1"/>
    <n v="796928704"/>
    <s v="No Loan"/>
    <d v="2021-02-09T00:00:00"/>
    <s v="Money Transfer"/>
    <s v="Internet Banking"/>
    <n v="-121311.43"/>
    <n v="-121311.43"/>
  </r>
  <r>
    <s v="NZ70927"/>
    <s v="086849828"/>
    <n v="65"/>
    <d v="1957-05-24T00:00:00"/>
    <s v="Male"/>
    <s v="Analyst Programmer"/>
    <s v="Oyo"/>
    <n v="86682.998000000007"/>
    <n v="25658.167399999998"/>
    <s v="Terry Hayes"/>
    <x v="0"/>
    <n v="3089892"/>
    <s v="No Loan"/>
    <d v="2021-03-29T00:00:00"/>
    <s v="Cash Withdrawal"/>
    <s v="Bank"/>
    <n v="-61024.830600000008"/>
    <n v="-61024.830600000008"/>
  </r>
  <r>
    <s v="NZ49606"/>
    <s v="938304870"/>
    <n v="41"/>
    <d v="1981-05-24T00:00:00"/>
    <s v="Male"/>
    <s v="Account Representative II"/>
    <s v="Oyo"/>
    <n v="531829.43200000003"/>
    <n v="436849.18979999999"/>
    <s v="Walter Parker"/>
    <x v="0"/>
    <n v="727111056"/>
    <s v="No Loan"/>
    <d v="2021-12-19T00:00:00"/>
    <s v="Money Transfer"/>
    <s v="Mobile"/>
    <n v="-94980.242200000037"/>
    <n v="-94980.242200000037"/>
  </r>
  <r>
    <s v="NZ92467"/>
    <s v="986667087"/>
    <n v="24"/>
    <d v="1998-05-25T00:00:00"/>
    <s v="Male"/>
    <s v="Budget/Accounting Analyst I"/>
    <s v="Oyo"/>
    <n v="1065152.1461"/>
    <n v="405047.65289999999"/>
    <s v="Charles Rose"/>
    <x v="0"/>
    <n v="8926983"/>
    <s v="No Loan"/>
    <d v="2022-03-03T00:00:00"/>
    <s v="Checks"/>
    <s v="Bank"/>
    <n v="-660104.49320000003"/>
    <n v="-660104.49320000003"/>
  </r>
  <r>
    <s v="NZ64241"/>
    <s v="079330836"/>
    <n v="37"/>
    <d v="1985-05-24T00:00:00"/>
    <s v="Male"/>
    <s v="Recruiter"/>
    <s v="Oyo"/>
    <n v="268653.24209999997"/>
    <n v="102576.6924"/>
    <s v="Ralph Chapman"/>
    <x v="3"/>
    <n v="179780604"/>
    <s v="No Loan"/>
    <d v="2022-01-05T00:00:00"/>
    <s v="Money Transfer"/>
    <s v="Bank"/>
    <n v="-166076.54969999997"/>
    <n v="-166076.54969999997"/>
  </r>
  <r>
    <s v="NZ65273"/>
    <s v="155982015"/>
    <n v="26"/>
    <d v="1996-05-24T00:00:00"/>
    <s v="Male"/>
    <s v="Safety Technician III"/>
    <s v="Oyo"/>
    <n v="1447898.55"/>
    <n v="395276.30410000001"/>
    <s v="Walter Carr"/>
    <x v="3"/>
    <n v="1682296875"/>
    <s v="No Loan"/>
    <d v="2021-02-28T00:00:00"/>
    <s v="Online Payment"/>
    <s v="Internet Banking"/>
    <n v="-1052622.2459"/>
    <n v="-1052622.2459"/>
  </r>
  <r>
    <s v="NZ62324"/>
    <s v="190313081"/>
    <n v="42"/>
    <d v="1980-05-24T00:00:00"/>
    <s v="Male"/>
    <s v="Research Assistant III"/>
    <s v="Oyo"/>
    <n v="46434.060299999997"/>
    <n v="9286.8120999999992"/>
    <s v="Donna Meyer"/>
    <x v="5"/>
    <n v="1197705984"/>
    <s v="No Loan"/>
    <d v="2021-07-21T00:00:00"/>
    <s v="Money Transfer"/>
    <s v="Mobile"/>
    <n v="-37147.248200000002"/>
    <n v="-37147.248200000002"/>
  </r>
  <r>
    <s v="NZ93115"/>
    <s v="785304769"/>
    <n v="42"/>
    <d v="1980-05-24T00:00:00"/>
    <s v="Male"/>
    <s v="Librarian"/>
    <s v="Oyo"/>
    <n v="461900.11300000001"/>
    <n v="227027.0692"/>
    <s v="Sean Fernandez"/>
    <x v="1"/>
    <n v="20602656"/>
    <s v="No Loan"/>
    <d v="2021-03-26T00:00:00"/>
    <s v="Money Transfer"/>
    <s v="Bank"/>
    <n v="-234873.04380000001"/>
    <n v="-234873.04380000001"/>
  </r>
  <r>
    <s v="NZ86812"/>
    <s v="957820001"/>
    <n v="27"/>
    <d v="1995-05-25T00:00:00"/>
    <s v="Male"/>
    <s v="Social Worker"/>
    <s v="Oyo"/>
    <n v="698949.38879999996"/>
    <n v="335137.27100000001"/>
    <s v="Andrew Long"/>
    <x v="3"/>
    <n v="36603424"/>
    <s v="No Loan"/>
    <d v="2021-03-11T00:00:00"/>
    <s v="Money Deposit"/>
    <s v="Bank"/>
    <n v="-363812.11779999995"/>
    <n v="-363812.11779999995"/>
  </r>
  <r>
    <s v="NZ13570"/>
    <s v="059456070"/>
    <n v="29"/>
    <d v="1993-05-24T00:00:00"/>
    <s v="Male"/>
    <s v="Senior Editor"/>
    <s v="Oyo"/>
    <n v="865205.86120000004"/>
    <n v="492563.70890000003"/>
    <s v="Karen Ray"/>
    <x v="2"/>
    <n v="878494734"/>
    <s v="No Loan"/>
    <d v="2021-09-11T00:00:00"/>
    <s v="Money Deposit"/>
    <s v="ATM"/>
    <n v="-372642.15230000002"/>
    <n v="-372642.15230000002"/>
  </r>
  <r>
    <s v="NZ17524"/>
    <s v="506229434"/>
    <n v="67"/>
    <d v="1955-05-25T00:00:00"/>
    <s v="Male"/>
    <s v="Budget/Accounting Analyst II"/>
    <s v="Oyo"/>
    <n v="122186.4273"/>
    <n v="72812.002800000002"/>
    <s v="Jack White"/>
    <x v="3"/>
    <n v="1197089013"/>
    <s v="No Loan"/>
    <d v="2021-08-19T00:00:00"/>
    <s v="Money Transfer"/>
    <s v="Internet Banking"/>
    <n v="-49374.424499999994"/>
    <n v="-49374.424499999994"/>
  </r>
  <r>
    <s v="NZ53604"/>
    <s v="899152166"/>
    <n v="74"/>
    <d v="1948-05-24T00:00:00"/>
    <s v="Male"/>
    <s v="Media Manager III"/>
    <s v="Oyo"/>
    <n v="519934.04310000001"/>
    <n v="159495.26"/>
    <s v="Eric Castillo"/>
    <x v="2"/>
    <n v="3440416"/>
    <s v="No Loan"/>
    <d v="2021-04-25T00:00:00"/>
    <s v="Money Deposit"/>
    <s v="Bank"/>
    <n v="-360438.7831"/>
    <n v="-360438.7831"/>
  </r>
  <r>
    <s v="NZ43567"/>
    <s v="897859446"/>
    <n v="30"/>
    <d v="1992-05-24T00:00:00"/>
    <s v="Male"/>
    <s v="Systems Administrator IV"/>
    <s v="Oyo"/>
    <n v="162594.16469999999"/>
    <n v="138713.14679999999"/>
    <s v="Gary Griffin"/>
    <x v="2"/>
    <n v="502407136"/>
    <s v="No Loan"/>
    <d v="2022-02-24T00:00:00"/>
    <s v="Cash Withdrawal"/>
    <s v="ATM"/>
    <n v="-23881.017900000006"/>
    <n v="-23881.017900000006"/>
  </r>
  <r>
    <s v="NZ40674"/>
    <s v="687532679"/>
    <n v="66"/>
    <d v="1956-05-24T00:00:00"/>
    <s v="Male"/>
    <s v="Statistician IV"/>
    <s v="Oyo"/>
    <n v="1512888.5918000001"/>
    <n v="604555.08409999998"/>
    <s v="Anthony Murray"/>
    <x v="3"/>
    <n v="63218115"/>
    <n v="3093010515"/>
    <d v="2021-11-20T00:00:00"/>
    <s v="Loan Payment"/>
    <s v="ACH"/>
    <n v="-908333.50770000007"/>
    <n v="-908333.50770000007"/>
  </r>
  <r>
    <s v="NZ76306"/>
    <s v="051357710"/>
    <n v="34"/>
    <d v="1988-05-24T00:00:00"/>
    <s v="Male"/>
    <s v="Web Developer I"/>
    <s v="Oyo"/>
    <n v="1536138.3914000001"/>
    <n v="777078.12760000001"/>
    <s v="Joshua Webb"/>
    <x v="5"/>
    <n v="61901372"/>
    <s v="No Loan"/>
    <d v="2021-03-22T00:00:00"/>
    <s v="Money Transfer"/>
    <s v="Internet Banking"/>
    <n v="-759060.26380000007"/>
    <n v="-759060.26380000007"/>
  </r>
  <r>
    <s v="NZ49091"/>
    <s v="743760254"/>
    <n v="54"/>
    <d v="1968-05-24T00:00:00"/>
    <s v="Male"/>
    <s v="Senior Financial Analyst"/>
    <s v="Oyo"/>
    <n v="2168648.4714000002"/>
    <n v="398157.61859999999"/>
    <s v="Jose Jacobs"/>
    <x v="0"/>
    <n v="1312744482"/>
    <s v="No Loan"/>
    <d v="2022-03-26T00:00:00"/>
    <s v="Money Transfer"/>
    <s v="Internet Banking"/>
    <n v="-1770490.8528000002"/>
    <n v="-1770490.8528000002"/>
  </r>
  <r>
    <s v="NZ39191"/>
    <s v="049939240"/>
    <n v="28"/>
    <d v="1994-05-25T00:00:00"/>
    <s v="Male"/>
    <s v="Pharmacist"/>
    <s v="Oyo"/>
    <n v="803847.89569999999"/>
    <n v="359052.0601"/>
    <s v="Ernest Gomez"/>
    <x v="1"/>
    <n v="198314874"/>
    <s v="No Loan"/>
    <d v="2021-08-02T00:00:00"/>
    <s v="Money Transfer"/>
    <s v="Bank"/>
    <n v="-444795.83559999999"/>
    <n v="-444795.83559999999"/>
  </r>
  <r>
    <s v="NZ59714"/>
    <s v="534723497"/>
    <n v="52"/>
    <d v="1970-05-25T00:00:00"/>
    <s v="Male"/>
    <s v="Analyst Programmer"/>
    <s v="Oyo"/>
    <n v="1061350.9871"/>
    <n v="368647.6666"/>
    <s v="Walter Banks"/>
    <x v="1"/>
    <n v="928620948"/>
    <s v="No Loan"/>
    <d v="2021-12-11T00:00:00"/>
    <s v="Checks"/>
    <s v="Informal Services"/>
    <n v="-692703.32050000003"/>
    <n v="-692703.32050000003"/>
  </r>
  <r>
    <s v="NZ90097"/>
    <s v="304491419"/>
    <n v="23"/>
    <d v="1999-05-25T00:00:00"/>
    <s v="Male"/>
    <s v="Web Designer IV"/>
    <s v="Oyo"/>
    <n v="541630.83629999997"/>
    <n v="154816.14739999999"/>
    <s v="Joseph Bradley"/>
    <x v="2"/>
    <n v="1070856"/>
    <s v="No Loan"/>
    <d v="2021-08-24T00:00:00"/>
    <s v="Checks"/>
    <s v="Informal Services"/>
    <n v="-386814.68889999995"/>
    <n v="-386814.68889999995"/>
  </r>
  <r>
    <s v="NZ93185"/>
    <s v="395255433"/>
    <n v="65"/>
    <d v="1957-05-24T00:00:00"/>
    <s v="Male"/>
    <s v="Graphic Designer"/>
    <s v="Oyo"/>
    <n v="582515.42850000004"/>
    <n v="113076.52439999999"/>
    <s v="Douglas Gilbert"/>
    <x v="0"/>
    <n v="62546715"/>
    <s v="No Loan"/>
    <d v="2021-01-05T00:00:00"/>
    <s v="Checks"/>
    <s v="Informal Services"/>
    <n v="-469438.90410000004"/>
    <n v="-469438.90410000004"/>
  </r>
  <r>
    <s v="NZ79565"/>
    <s v="941457744"/>
    <n v="35"/>
    <d v="1987-05-25T00:00:00"/>
    <s v="Male"/>
    <s v="Nuclear Power Engineer"/>
    <s v="Oyo"/>
    <n v="53855.785799999998"/>
    <n v="10275.4933"/>
    <s v="Patricia Elliott"/>
    <x v="3"/>
    <n v="221208064"/>
    <s v="No Loan"/>
    <d v="2021-08-01T00:00:00"/>
    <s v="Online Payment"/>
    <s v="Mobile"/>
    <n v="-43580.292499999996"/>
    <n v="-43580.292499999996"/>
  </r>
  <r>
    <s v="NZ40619"/>
    <s v="771470202"/>
    <n v="19"/>
    <d v="2003-05-25T00:00:00"/>
    <s v="Male"/>
    <s v="Administrative Assistant II"/>
    <s v="Oyo"/>
    <n v="90680.459499999997"/>
    <n v="76916.904899999994"/>
    <s v="Joseph Butler"/>
    <x v="3"/>
    <n v="3940185795"/>
    <s v="No Loan"/>
    <d v="2021-06-03T00:00:00"/>
    <s v="Cash Withdrawal"/>
    <s v="ATM"/>
    <n v="-13763.554600000003"/>
    <n v="-13763.554600000003"/>
  </r>
  <r>
    <s v="NZ66272"/>
    <s v="736027965"/>
    <n v="45"/>
    <d v="1977-05-24T00:00:00"/>
    <s v="Male"/>
    <s v="Statistician IV"/>
    <s v="Oyo"/>
    <n v="781992.09380000003"/>
    <n v="286209.10629999998"/>
    <s v="Dennis Baker"/>
    <x v="3"/>
    <n v="26439849"/>
    <s v="No Loan"/>
    <d v="2021-03-25T00:00:00"/>
    <s v="Money Transfer"/>
    <s v="Mobile"/>
    <n v="-495782.98750000005"/>
    <n v="-495782.98750000005"/>
  </r>
  <r>
    <s v="NZ49463"/>
    <s v="413570128"/>
    <n v="39"/>
    <d v="1983-05-25T00:00:00"/>
    <s v="Male"/>
    <s v="Human Resources Assistant IV"/>
    <s v="Oyo"/>
    <n v="217372.23319999999"/>
    <n v="314274.4866"/>
    <s v="Jeffrey Morgan"/>
    <x v="3"/>
    <n v="262631424"/>
    <s v="No Loan"/>
    <d v="2021-10-31T00:00:00"/>
    <s v="Online Payment"/>
    <s v="Mobile"/>
    <n v="96902.253400000016"/>
    <n v="96902.253400000016"/>
  </r>
  <r>
    <s v="NZ22951"/>
    <s v="709800799"/>
    <n v="31"/>
    <d v="1991-05-25T00:00:00"/>
    <s v="Male"/>
    <s v="Pharmacist"/>
    <s v="Kaduna"/>
    <n v="115235.2154"/>
    <n v="87621.842300000004"/>
    <s v="Jose Stewart"/>
    <x v="3"/>
    <n v="785866599"/>
    <s v="No Loan"/>
    <d v="2021-11-10T00:00:00"/>
    <s v="Online Payment"/>
    <s v="Mobile"/>
    <n v="-27613.373099999997"/>
    <n v="-27613.373099999997"/>
  </r>
  <r>
    <s v="NZ25908"/>
    <s v="325892800"/>
    <n v="67"/>
    <d v="1955-05-25T00:00:00"/>
    <s v="Male"/>
    <s v="Teacher"/>
    <s v="Kaduna"/>
    <n v="1354185.493"/>
    <n v="237654.3854"/>
    <s v="Joe Henderson"/>
    <x v="1"/>
    <n v="1569382912"/>
    <n v="723968.64"/>
    <d v="2022-04-14T00:00:00"/>
    <s v="Loan Payment"/>
    <s v="AFT"/>
    <n v="-1116531.1076"/>
    <n v="-1116531.1076"/>
  </r>
  <r>
    <s v="NZ78342"/>
    <s v="377778135"/>
    <n v="77"/>
    <d v="1945-05-24T00:00:00"/>
    <s v="Male"/>
    <s v="Graphic Designer"/>
    <s v="Kaduna"/>
    <n v="303143.84450000001"/>
    <n v="107399.53350000001"/>
    <s v="Roy Hughes"/>
    <x v="2"/>
    <n v="1235226986"/>
    <s v="No Loan"/>
    <d v="2021-01-27T00:00:00"/>
    <s v="Money Deposit"/>
    <s v="Bank"/>
    <n v="-195744.31099999999"/>
    <n v="-195744.31099999999"/>
  </r>
  <r>
    <s v="NZ27001"/>
    <s v="216474393"/>
    <n v="58"/>
    <d v="1964-05-24T00:00:00"/>
    <s v="Male"/>
    <s v="Nuclear Power Engineer"/>
    <s v="Kaduna"/>
    <n v="1335604.4582"/>
    <n v="719171.63139999995"/>
    <s v="Jimmy Palmer"/>
    <x v="1"/>
    <n v="1741567751"/>
    <s v="No Loan"/>
    <d v="2021-08-22T00:00:00"/>
    <s v="Online Payment"/>
    <s v="Mobile"/>
    <n v="-616432.82680000004"/>
    <n v="-616432.82680000004"/>
  </r>
  <r>
    <s v="NZ94165"/>
    <s v="807793857"/>
    <n v="28"/>
    <d v="1994-05-25T00:00:00"/>
    <s v="Male"/>
    <s v="Senior Developer"/>
    <s v="Kaduna"/>
    <n v="1045397.5207"/>
    <n v="210911.6441"/>
    <s v="Matthew Gonzalez"/>
    <x v="1"/>
    <n v="3122129664"/>
    <s v="No Loan"/>
    <d v="2022-01-15T00:00:00"/>
    <s v="Online Payment"/>
    <s v="Internet Banking"/>
    <n v="-834485.87659999996"/>
    <n v="-834485.87659999996"/>
  </r>
  <r>
    <s v="NZ35589"/>
    <s v="764853701"/>
    <n v="73"/>
    <d v="1949-05-24T00:00:00"/>
    <s v="Male"/>
    <s v="Graphic Designer"/>
    <s v="Kaduna"/>
    <n v="397157.76"/>
    <n v="63301.372799999997"/>
    <s v="Annie Knight"/>
    <x v="2"/>
    <n v="870197328"/>
    <s v="No Loan"/>
    <d v="2021-11-23T00:00:00"/>
    <s v="Online Payment"/>
    <s v="Internet Banking"/>
    <n v="-333856.3872"/>
    <n v="-333856.3872"/>
  </r>
  <r>
    <s v="NZ80508"/>
    <s v="243026401"/>
    <n v="75"/>
    <d v="1947-05-25T00:00:00"/>
    <s v="Male"/>
    <s v="Computer Systems Analyst III"/>
    <s v="Kaduna"/>
    <n v="75793.008300000001"/>
    <n v="73050.023199999996"/>
    <s v="Lori Hernandez"/>
    <x v="3"/>
    <n v="1903819209"/>
    <s v="No Loan"/>
    <d v="2021-11-09T00:00:00"/>
    <s v="Checks"/>
    <s v="Informal Services"/>
    <n v="-2742.9851000000053"/>
    <n v="-2742.9851000000053"/>
  </r>
  <r>
    <s v="NZ68640"/>
    <s v="086568311"/>
    <n v="66"/>
    <d v="1956-05-24T00:00:00"/>
    <s v="Male"/>
    <s v="Health Coach IV"/>
    <s v="Kaduna"/>
    <n v="299267.2193"/>
    <n v="169299.74119999999"/>
    <s v="Benjamin Freeman"/>
    <x v="5"/>
    <n v="75923904"/>
    <s v="No Loan"/>
    <d v="2021-12-03T00:00:00"/>
    <s v="Online Payment"/>
    <s v="Card"/>
    <n v="-129967.47810000001"/>
    <n v="-129967.47810000001"/>
  </r>
  <r>
    <s v="NZ86610"/>
    <s v="119496083"/>
    <n v="72"/>
    <d v="1950-05-25T00:00:00"/>
    <s v="Male"/>
    <s v="Web Developer II"/>
    <s v="Kaduna"/>
    <n v="902647.6446"/>
    <n v="431125.96409999998"/>
    <s v="Katherine Oliver"/>
    <x v="2"/>
    <n v="5223302592"/>
    <s v="No Loan"/>
    <d v="2021-03-16T00:00:00"/>
    <s v="Online Payment"/>
    <s v="Mobile"/>
    <n v="-471521.68050000002"/>
    <n v="-471521.68050000002"/>
  </r>
  <r>
    <s v="NZ69834"/>
    <s v="439347146"/>
    <n v="59"/>
    <d v="1963-05-25T00:00:00"/>
    <s v="Male"/>
    <s v="Research Assistant II"/>
    <s v="Kaduna"/>
    <n v="160456.61300000001"/>
    <n v="79100.773499999996"/>
    <s v="Diana Wilson"/>
    <x v="5"/>
    <n v="1854243468"/>
    <s v="No Loan"/>
    <d v="2021-09-01T00:00:00"/>
    <s v="Money Transfer"/>
    <s v="Internet Banking"/>
    <n v="-81355.839500000016"/>
    <n v="-81355.839500000016"/>
  </r>
  <r>
    <s v="NZ85541"/>
    <s v="155187023"/>
    <n v="36"/>
    <d v="1986-05-25T00:00:00"/>
    <s v="Male"/>
    <s v="Budget/Accounting Analyst I"/>
    <s v="Kaduna"/>
    <n v="319263.39270000003"/>
    <n v="116636.0059"/>
    <s v="Carlos Black"/>
    <x v="0"/>
    <n v="1092187008"/>
    <s v="No Loan"/>
    <d v="2022-02-15T00:00:00"/>
    <s v="Cash Withdrawal"/>
    <s v="POS"/>
    <n v="-202627.38680000004"/>
    <n v="-202627.38680000004"/>
  </r>
  <r>
    <s v="NZ52119"/>
    <s v="102279352"/>
    <n v="33"/>
    <d v="1989-05-24T00:00:00"/>
    <s v="Male"/>
    <s v="Structural Analysis Engineer"/>
    <s v="Kaduna"/>
    <n v="2178976.8149999999"/>
    <n v="324812.81060000003"/>
    <s v="Russell Thompson"/>
    <x v="3"/>
    <n v="2053197"/>
    <s v="No Loan"/>
    <d v="2021-07-31T00:00:00"/>
    <s v="Money Transfer"/>
    <s v="Mobile"/>
    <n v="-1854164.0044"/>
    <n v="-1854164.0044"/>
  </r>
  <r>
    <s v="NZ45614"/>
    <s v="862739449"/>
    <n v="71"/>
    <d v="1951-05-25T00:00:00"/>
    <s v="Male"/>
    <s v="Analog Circuit Design manager"/>
    <s v="Kaduna"/>
    <n v="686320.3443"/>
    <n v="111022.4086"/>
    <s v="Douglas Vasquez"/>
    <x v="1"/>
    <n v="2063145784"/>
    <s v="No Loan"/>
    <d v="2021-06-18T00:00:00"/>
    <s v="Money Transfer"/>
    <s v="Internet Banking"/>
    <n v="-575297.93570000003"/>
    <n v="-575297.93570000003"/>
  </r>
  <r>
    <s v="NZ47240"/>
    <s v="141025410"/>
    <n v="33"/>
    <d v="1989-05-24T00:00:00"/>
    <s v="Male"/>
    <s v="Systems Administrator II"/>
    <s v="Kaduna"/>
    <n v="195130.6379"/>
    <n v="76491.210099999997"/>
    <s v="Ronald Fernandez"/>
    <x v="0"/>
    <n v="3270292179"/>
    <s v="No Loan"/>
    <d v="2022-02-01T00:00:00"/>
    <s v="Checks"/>
    <s v="Informal Services"/>
    <n v="-118639.4278"/>
    <n v="-118639.4278"/>
  </r>
  <r>
    <s v="NZ40932"/>
    <s v="372978269"/>
    <n v="56"/>
    <d v="1966-05-25T00:00:00"/>
    <s v="Male"/>
    <s v="Media Manager IV"/>
    <s v="Kaduna"/>
    <n v="221234.78950000001"/>
    <n v="46284.646699999998"/>
    <s v="Antonio Matthews"/>
    <x v="5"/>
    <n v="152280516"/>
    <s v="No Loan"/>
    <d v="2021-06-11T00:00:00"/>
    <s v="Money Deposit"/>
    <s v="ATM"/>
    <n v="-174950.14280000003"/>
    <n v="-174950.14280000003"/>
  </r>
  <r>
    <s v="NZ43964"/>
    <s v="670581735"/>
    <n v="28"/>
    <d v="1994-05-25T00:00:00"/>
    <s v="Male"/>
    <s v="General Manager"/>
    <s v="Kaduna"/>
    <n v="2365411.6727999998"/>
    <n v="246315.59570000001"/>
    <s v="Ashley Burns"/>
    <x v="4"/>
    <n v="752901632"/>
    <s v="No Loan"/>
    <d v="2021-05-02T00:00:00"/>
    <s v="Cash Withdrawal"/>
    <s v="ATM"/>
    <n v="-2119096.0770999999"/>
    <n v="-2119096.0770999999"/>
  </r>
  <r>
    <s v="NZ62132"/>
    <s v="546321656"/>
    <n v="59"/>
    <d v="1963-05-25T00:00:00"/>
    <s v="Male"/>
    <s v="Web Designer III"/>
    <s v="Kaduna"/>
    <n v="567228.21409999998"/>
    <n v="249666.3579"/>
    <s v="Ralph Garcia"/>
    <x v="4"/>
    <n v="2485293525"/>
    <s v="No Loan"/>
    <d v="2021-05-20T00:00:00"/>
    <s v="Money Transfer"/>
    <s v="Mobile"/>
    <n v="-317561.85619999998"/>
    <n v="-317561.85619999998"/>
  </r>
  <r>
    <s v="NZ45563"/>
    <s v="388888615"/>
    <n v="82"/>
    <d v="1940-05-24T00:00:00"/>
    <s v="Male"/>
    <s v="Database Administrator IV"/>
    <s v="Kaduna"/>
    <n v="0"/>
    <n v="0"/>
    <s v="Brian Morgan"/>
    <x v="3"/>
    <n v="13216392"/>
    <s v="No Loan"/>
    <d v="2022-03-29T00:00:00"/>
    <s v="Checks"/>
    <s v="Bank"/>
    <n v="0"/>
    <n v="0"/>
  </r>
  <r>
    <s v="NZ17085"/>
    <s v="833544299"/>
    <n v="44"/>
    <d v="1978-05-25T00:00:00"/>
    <s v="Male"/>
    <s v="Dental Hygienist"/>
    <s v="Kaduna"/>
    <n v="2031820.3091"/>
    <n v="1218924.2664000001"/>
    <s v="Evelyn Murray"/>
    <x v="3"/>
    <n v="106018176"/>
    <s v="No Loan"/>
    <d v="2021-08-20T00:00:00"/>
    <s v="Checks"/>
    <s v="Informal Services"/>
    <n v="-812896.04269999987"/>
    <n v="-812896.04269999987"/>
  </r>
  <r>
    <s v="NZ58923"/>
    <s v="570375422"/>
    <n v="58"/>
    <d v="1964-05-24T00:00:00"/>
    <s v="Male"/>
    <s v="Director of Sales"/>
    <s v="Kaduna"/>
    <n v="593952.75959999999"/>
    <n v="145880.59239999999"/>
    <s v="Donald White"/>
    <x v="1"/>
    <n v="71704224"/>
    <s v="No Loan"/>
    <d v="2021-09-03T00:00:00"/>
    <s v="Money Deposit"/>
    <s v="Bank"/>
    <n v="-448072.16720000003"/>
    <n v="-448072.16720000003"/>
  </r>
  <r>
    <s v="NZ77099"/>
    <s v="775848712"/>
    <n v="63"/>
    <d v="1959-05-25T00:00:00"/>
    <s v="Male"/>
    <s v="Human Resources Manager"/>
    <s v="Kaduna"/>
    <n v="478134.74800000002"/>
    <n v="125510.3714"/>
    <s v="Philip Bryant"/>
    <x v="3"/>
    <n v="1709989743"/>
    <s v="No Loan"/>
    <d v="2021-10-23T00:00:00"/>
    <s v="Online Payment"/>
    <s v="Internet Banking"/>
    <n v="-352624.37660000002"/>
    <n v="-352624.37660000002"/>
  </r>
  <r>
    <s v="NZ19265"/>
    <s v="301903886"/>
    <n v="75"/>
    <d v="1947-05-25T00:00:00"/>
    <s v="Male"/>
    <s v="Registered Nurse"/>
    <s v="Kaduna"/>
    <n v="822783.55900000001"/>
    <n v="282233.89520000003"/>
    <s v="Benjamin Price"/>
    <x v="4"/>
    <n v="1639750827"/>
    <n v="514321281"/>
    <d v="2021-05-25T00:00:00"/>
    <s v="Loan Payment"/>
    <s v="ACH"/>
    <n v="-540549.66379999998"/>
    <n v="-540549.66379999998"/>
  </r>
  <r>
    <s v="NZ62569"/>
    <s v="488871183"/>
    <n v="80"/>
    <d v="1942-05-25T00:00:00"/>
    <s v="Male"/>
    <s v="VP Quality Control"/>
    <s v="Kaduna"/>
    <n v="103753.7865"/>
    <n v="71536.446899999995"/>
    <s v="Peter Reid"/>
    <x v="3"/>
    <n v="841284432"/>
    <s v="No Loan"/>
    <d v="2021-08-19T00:00:00"/>
    <s v="Checks"/>
    <s v="Informal Services"/>
    <n v="-32217.339600000007"/>
    <n v="-32217.339600000007"/>
  </r>
  <r>
    <s v="NZ57724"/>
    <s v="799549503"/>
    <n v="27"/>
    <d v="1995-05-25T00:00:00"/>
    <s v="Male"/>
    <s v="Media Manager III"/>
    <s v="Kaduna"/>
    <n v="225722.82"/>
    <n v="188576.08929999999"/>
    <s v="Kathy Gilbert"/>
    <x v="0"/>
    <n v="21843402"/>
    <s v="No Loan"/>
    <d v="2022-04-03T00:00:00"/>
    <s v="Checks"/>
    <s v="Informal Services"/>
    <n v="-37146.730700000015"/>
    <n v="-37146.730700000015"/>
  </r>
  <r>
    <s v="NZ83055"/>
    <s v="422111244"/>
    <n v="21"/>
    <d v="2001-05-24T00:00:00"/>
    <s v="Male"/>
    <s v="Data Coordiator"/>
    <s v="Kaduna"/>
    <n v="449282.42249999999"/>
    <n v="31824.171600000001"/>
    <s v="Stephen Kim"/>
    <x v="0"/>
    <n v="2016243636"/>
    <n v="2153253564"/>
    <d v="2021-10-28T00:00:00"/>
    <s v="Loan Payment"/>
    <s v="Mobile"/>
    <n v="-417458.25089999998"/>
    <n v="-417458.25089999998"/>
  </r>
  <r>
    <s v="NZ85295"/>
    <s v="300991991"/>
    <n v="74"/>
    <d v="1948-05-24T00:00:00"/>
    <s v="Male"/>
    <s v="Developer II"/>
    <s v="Kaduna"/>
    <n v="79099.254000000001"/>
    <n v="29633.561099999999"/>
    <s v="Sandra Austin"/>
    <x v="0"/>
    <n v="746075112"/>
    <s v="No Loan"/>
    <d v="2021-08-13T00:00:00"/>
    <s v="Money Transfer"/>
    <s v="Internet Banking"/>
    <n v="-49465.692900000002"/>
    <n v="-49465.692900000002"/>
  </r>
  <r>
    <s v="NZ48488"/>
    <s v="530044811"/>
    <n v="47"/>
    <d v="1975-05-25T00:00:00"/>
    <s v="Male"/>
    <s v="Safety Technician I"/>
    <s v="Kaduna"/>
    <n v="48331.6152"/>
    <n v="40066.208599999998"/>
    <s v="Mark Nelson"/>
    <x v="3"/>
    <n v="1126837344"/>
    <s v="No Loan"/>
    <d v="2021-07-06T00:00:00"/>
    <s v="Online Payment"/>
    <s v="Card"/>
    <n v="-8265.4066000000021"/>
    <n v="-8265.4066000000021"/>
  </r>
  <r>
    <s v="NZ18498"/>
    <s v="188701933"/>
    <n v="46"/>
    <d v="1976-05-24T00:00:00"/>
    <s v="Male"/>
    <s v="Database Administrator III"/>
    <s v="Kaduna"/>
    <n v="253946.58960000001"/>
    <n v="103475.19899999999"/>
    <s v="Arthur Duncan"/>
    <x v="3"/>
    <n v="446844745"/>
    <s v="No Loan"/>
    <d v="2021-12-23T00:00:00"/>
    <s v="Online Payment"/>
    <s v="Mobile"/>
    <n v="-150471.39060000001"/>
    <n v="-150471.39060000001"/>
  </r>
  <r>
    <s v="NZ18304"/>
    <s v="531964292"/>
    <n v="38"/>
    <d v="1984-05-24T00:00:00"/>
    <s v="Male"/>
    <s v="Web Designer II"/>
    <s v="Kaduna"/>
    <n v="259142.87520000001"/>
    <n v="163827.9958"/>
    <s v="Ruby Russell"/>
    <x v="0"/>
    <n v="4359658464"/>
    <s v="No Loan"/>
    <d v="2021-08-02T00:00:00"/>
    <s v="Money Transfer"/>
    <s v="Internet Banking"/>
    <n v="-95314.879400000005"/>
    <n v="-95314.879400000005"/>
  </r>
  <r>
    <s v="NZ19583"/>
    <s v="561221117"/>
    <n v="85"/>
    <d v="1937-05-24T00:00:00"/>
    <s v="Male"/>
    <s v="Product Engineer"/>
    <s v="Kaduna"/>
    <n v="265216.00089999998"/>
    <n v="263367.5257"/>
    <s v="Jack Morrison"/>
    <x v="5"/>
    <n v="1235565"/>
    <s v="No Loan"/>
    <d v="2022-01-27T00:00:00"/>
    <s v="Cash Withdrawal"/>
    <s v="ATM"/>
    <n v="-1848.4751999999862"/>
    <n v="-1848.4751999999862"/>
  </r>
  <r>
    <s v="NZ63200"/>
    <s v="864373705"/>
    <n v="28"/>
    <d v="1994-05-25T00:00:00"/>
    <s v="Male"/>
    <s v="Quality Engineer"/>
    <s v="Kaduna"/>
    <n v="108607.09450000001"/>
    <n v="19700.821800000002"/>
    <s v="Carolyn Alexander"/>
    <x v="5"/>
    <n v="2058642575"/>
    <s v="No Loan"/>
    <d v="2021-09-22T00:00:00"/>
    <s v="Online Payment"/>
    <s v="Mobile"/>
    <n v="-88906.272700000001"/>
    <n v="-88906.272700000001"/>
  </r>
  <r>
    <s v="NZ54473"/>
    <s v="880869357"/>
    <n v="61"/>
    <d v="1961-05-24T00:00:00"/>
    <s v="Male"/>
    <s v="Senior Editor"/>
    <s v="Kaduna"/>
    <n v="744626.91370000003"/>
    <n v="479563.75270000001"/>
    <s v="Mark Richards"/>
    <x v="0"/>
    <n v="2112424275"/>
    <s v="No Loan"/>
    <d v="2021-03-20T00:00:00"/>
    <s v="Money Transfer"/>
    <s v="Mobile"/>
    <n v="-265063.16100000002"/>
    <n v="-265063.16100000002"/>
  </r>
  <r>
    <s v="NZ24422"/>
    <s v="298165137"/>
    <n v="31"/>
    <d v="1991-05-25T00:00:00"/>
    <s v="Male"/>
    <s v="Office Assistant II"/>
    <s v="Kaduna"/>
    <n v="351609.97649999999"/>
    <n v="61420.476900000001"/>
    <s v="Louise Olson"/>
    <x v="1"/>
    <n v="1903591872"/>
    <s v="No Loan"/>
    <d v="2021-07-21T00:00:00"/>
    <s v="Checks"/>
    <s v="Bank"/>
    <n v="-290189.49959999998"/>
    <n v="-290189.49959999998"/>
  </r>
  <r>
    <s v="NZ21170"/>
    <s v="209983747"/>
    <n v="52"/>
    <d v="1970-05-25T00:00:00"/>
    <s v="Male"/>
    <s v="Human Resources Assistant II"/>
    <s v="Kaduna"/>
    <n v="309304.55229999998"/>
    <n v="78185.3174"/>
    <s v="Chris Barnes"/>
    <x v="1"/>
    <n v="202295223"/>
    <s v="No Loan"/>
    <d v="2021-04-22T00:00:00"/>
    <s v="Money Transfer"/>
    <s v="Mobile"/>
    <n v="-231119.23489999998"/>
    <n v="-231119.23489999998"/>
  </r>
  <r>
    <s v="NZ80417"/>
    <s v="073715561"/>
    <n v="76"/>
    <d v="1946-05-25T00:00:00"/>
    <s v="Male"/>
    <s v="Assistant Professor"/>
    <s v="Kaduna"/>
    <n v="257214.804"/>
    <n v="76064.626199999999"/>
    <s v="Wayne Stephens"/>
    <x v="5"/>
    <n v="3211197624"/>
    <s v="No Loan"/>
    <d v="2022-01-09T00:00:00"/>
    <s v="Money Deposit"/>
    <s v="Bank"/>
    <n v="-181150.1778"/>
    <n v="-181150.1778"/>
  </r>
  <r>
    <s v="NZ84835"/>
    <s v="281357239"/>
    <n v="60"/>
    <d v="1962-05-25T00:00:00"/>
    <s v="Male"/>
    <s v="Database Administrator I"/>
    <s v="Kaduna"/>
    <n v="31217.838899999999"/>
    <n v="21988.217000000001"/>
    <s v="Mark Rose"/>
    <x v="1"/>
    <n v="2338808661"/>
    <s v="No Loan"/>
    <d v="2021-02-20T00:00:00"/>
    <s v="Money Deposit"/>
    <s v="ATM"/>
    <n v="-9229.6218999999983"/>
    <n v="-9229.6218999999983"/>
  </r>
  <r>
    <s v="NZ34917"/>
    <s v="626387942"/>
    <n v="50"/>
    <d v="1972-05-24T00:00:00"/>
    <s v="Male"/>
    <s v="Account Coordinator"/>
    <s v="Kaduna"/>
    <n v="1344990.0972"/>
    <n v="525303.87879999995"/>
    <s v="Eric Thompson"/>
    <x v="3"/>
    <n v="896515425"/>
    <s v="No Loan"/>
    <d v="2021-06-30T00:00:00"/>
    <s v="Money Transfer"/>
    <s v="Mobile"/>
    <n v="-819686.21840000001"/>
    <n v="-819686.21840000001"/>
  </r>
  <r>
    <s v="NZ28663"/>
    <s v="975361259"/>
    <n v="82"/>
    <d v="1940-05-24T00:00:00"/>
    <s v="Male"/>
    <s v="Engineer I"/>
    <s v="Kaduna"/>
    <n v="1020310.1626"/>
    <n v="429217.01549999998"/>
    <s v="Howard Clark"/>
    <x v="5"/>
    <n v="1852282173"/>
    <s v="No Loan"/>
    <d v="2021-08-26T00:00:00"/>
    <s v="Money Transfer"/>
    <s v="Bank"/>
    <n v="-591093.14710000006"/>
    <n v="-591093.14710000006"/>
  </r>
  <r>
    <s v="NZ69570"/>
    <s v="058064170"/>
    <n v="41"/>
    <d v="1981-05-24T00:00:00"/>
    <s v="Male"/>
    <s v="Junior Executive"/>
    <s v="Kaduna"/>
    <n v="1356428.6447999999"/>
    <n v="176932.89369999999"/>
    <s v="Timothy Holmes"/>
    <x v="4"/>
    <n v="2285075625"/>
    <s v="No Loan"/>
    <d v="2022-03-02T00:00:00"/>
    <s v="Money Deposit"/>
    <s v="Bank"/>
    <n v="-1179495.7511"/>
    <n v="-1179495.7511"/>
  </r>
  <r>
    <s v="NZ47326"/>
    <s v="533428499"/>
    <n v="52"/>
    <d v="1970-05-25T00:00:00"/>
    <s v="Male"/>
    <s v="Web Designer III"/>
    <s v="Kaduna"/>
    <n v="1621386.2444"/>
    <n v="585679.36710000003"/>
    <s v="Keith Ray"/>
    <x v="1"/>
    <n v="1657516758"/>
    <s v="No Loan"/>
    <d v="2021-04-24T00:00:00"/>
    <s v="Money Deposit"/>
    <s v="Bank"/>
    <n v="-1035706.8772999999"/>
    <n v="-1035706.8772999999"/>
  </r>
  <r>
    <s v="NZ33915"/>
    <s v="609847194"/>
    <n v="62"/>
    <d v="1960-05-24T00:00:00"/>
    <s v="Male"/>
    <s v="Administrative Assistant III"/>
    <s v="Kaduna"/>
    <n v="805006.72149999999"/>
    <n v="712214.54890000005"/>
    <s v="Irene Willis"/>
    <x v="1"/>
    <n v="2685688602"/>
    <s v="No Loan"/>
    <d v="2022-02-07T00:00:00"/>
    <s v="Cash Withdrawal"/>
    <s v="ATM"/>
    <n v="-92792.172599999933"/>
    <n v="-92792.172599999933"/>
  </r>
  <r>
    <s v="NZ65691"/>
    <s v="769549463"/>
    <n v="28"/>
    <d v="1994-05-25T00:00:00"/>
    <s v="Male"/>
    <s v="VP Marketing"/>
    <s v="Kaduna"/>
    <n v="218097.36110000001"/>
    <n v="114366.671"/>
    <s v="Ruby Butler"/>
    <x v="0"/>
    <n v="1331808784"/>
    <s v="No Loan"/>
    <d v="2021-07-11T00:00:00"/>
    <s v="Online Payment"/>
    <s v="Card"/>
    <n v="-103730.69010000001"/>
    <n v="-103730.69010000001"/>
  </r>
  <r>
    <s v="NZ94167"/>
    <s v="698278129"/>
    <n v="84"/>
    <d v="1938-05-25T00:00:00"/>
    <s v="Male"/>
    <s v="Database Administrator III"/>
    <s v="Kaduna"/>
    <n v="364749.76890000002"/>
    <n v="138695.34599999999"/>
    <s v="Ashley Robertson"/>
    <x v="4"/>
    <n v="3026532096"/>
    <s v="No Loan"/>
    <d v="2021-05-08T00:00:00"/>
    <s v="Checks"/>
    <s v="Informal Services"/>
    <n v="-226054.42290000003"/>
    <n v="-226054.42290000003"/>
  </r>
  <r>
    <s v="NZ52571"/>
    <s v="078420388"/>
    <n v="75"/>
    <d v="1947-05-25T00:00:00"/>
    <s v="Male"/>
    <s v="Actuary"/>
    <s v="Kaduna"/>
    <n v="44438.0671"/>
    <n v="29329.124299999999"/>
    <s v="Marilyn Coleman"/>
    <x v="2"/>
    <n v="1467885"/>
    <s v="No Loan"/>
    <d v="2021-04-29T00:00:00"/>
    <s v="Online Payment"/>
    <s v="Card"/>
    <n v="-15108.942800000001"/>
    <n v="-15108.942800000001"/>
  </r>
  <r>
    <s v="NZ60030"/>
    <s v="883512569"/>
    <n v="29"/>
    <d v="1993-05-24T00:00:00"/>
    <s v="Male"/>
    <s v="Software Engineer III"/>
    <s v="Kaduna"/>
    <n v="1209655.584"/>
    <n v="299657.71870000003"/>
    <s v="Ronald Larson"/>
    <x v="4"/>
    <n v="1640757888"/>
    <s v="No Loan"/>
    <d v="2021-04-03T00:00:00"/>
    <s v="Online Payment"/>
    <s v="Mobile"/>
    <n v="-909997.86529999995"/>
    <n v="-909997.86529999995"/>
  </r>
  <r>
    <s v="NZ81264"/>
    <s v="837381379"/>
    <n v="40"/>
    <d v="1982-05-25T00:00:00"/>
    <s v="Male"/>
    <s v="Budget/Accounting Analyst IV"/>
    <s v="Kaduna"/>
    <n v="1119262.6048000001"/>
    <n v="116403.3109"/>
    <s v="Frank Turner"/>
    <x v="0"/>
    <n v="453808628"/>
    <s v="No Loan"/>
    <d v="2021-02-03T00:00:00"/>
    <s v="Checks"/>
    <s v="Informal Services"/>
    <n v="-1002859.2939"/>
    <n v="-1002859.2939"/>
  </r>
  <r>
    <s v="NZ39449"/>
    <s v="743729432"/>
    <n v="35"/>
    <d v="1987-05-25T00:00:00"/>
    <s v="Male"/>
    <s v="Programmer II"/>
    <s v="Kaduna"/>
    <n v="1816438.3584"/>
    <n v="475358.49119999999"/>
    <s v="Timothy Dixon"/>
    <x v="3"/>
    <n v="8804448"/>
    <s v="No Loan"/>
    <d v="2022-03-22T00:00:00"/>
    <s v="Cash Withdrawal"/>
    <s v="Bank"/>
    <n v="-1341079.8672"/>
    <n v="-1341079.8672"/>
  </r>
  <r>
    <s v="NZ32711"/>
    <s v="979658552"/>
    <n v="17"/>
    <d v="2005-05-24T00:00:00"/>
    <s v="Male"/>
    <s v="Administrative Assistant II"/>
    <s v="Kaduna"/>
    <n v="1070724.1255999999"/>
    <n v="508795.98310000001"/>
    <s v="Samuel Thompson"/>
    <x v="3"/>
    <n v="29506649"/>
    <s v="No Loan"/>
    <d v="2021-03-10T00:00:00"/>
    <s v="Cash Withdrawal"/>
    <s v="ATM"/>
    <n v="-561928.14249999984"/>
    <n v="-561928.14249999984"/>
  </r>
  <r>
    <s v="NZ56244"/>
    <s v="732570568"/>
    <n v="26"/>
    <d v="1996-05-24T00:00:00"/>
    <s v="Male"/>
    <s v="Accounting Assistant IV"/>
    <s v="Kaduna"/>
    <n v="189166.6501"/>
    <n v="97219.253800000006"/>
    <s v="Clarence Butler"/>
    <x v="5"/>
    <n v="685561344"/>
    <s v="No Loan"/>
    <d v="2021-11-15T00:00:00"/>
    <s v="Money Transfer"/>
    <s v="ATM"/>
    <n v="-91947.396299999993"/>
    <n v="-91947.396299999993"/>
  </r>
  <r>
    <s v="NZ89010"/>
    <s v="637508439"/>
    <n v="21"/>
    <d v="2001-05-24T00:00:00"/>
    <s v="Male"/>
    <s v="Computer Systems Analyst IV"/>
    <s v="Kaduna"/>
    <n v="1167758.9820000001"/>
    <n v="441589.53100000002"/>
    <s v="Ruth Hughes"/>
    <x v="0"/>
    <n v="2925054153"/>
    <s v="No Loan"/>
    <d v="2021-01-20T00:00:00"/>
    <s v="Checks"/>
    <s v="Informal Services"/>
    <n v="-726169.45100000012"/>
    <n v="-726169.45100000012"/>
  </r>
  <r>
    <s v="NZ94614"/>
    <s v="514324684"/>
    <n v="49"/>
    <d v="1973-05-24T00:00:00"/>
    <s v="Male"/>
    <s v="Project Manager"/>
    <s v="Kaduna"/>
    <n v="413340.1997"/>
    <n v="176358.4852"/>
    <s v="Doris Griffin"/>
    <x v="0"/>
    <n v="3684617181"/>
    <s v="No Loan"/>
    <d v="2021-04-17T00:00:00"/>
    <s v="Online Payment"/>
    <s v="Mobile"/>
    <n v="-236981.7145"/>
    <n v="-236981.7145"/>
  </r>
  <r>
    <s v="NZ30423"/>
    <s v="311412009"/>
    <n v="49"/>
    <d v="1973-05-24T00:00:00"/>
    <s v="Male"/>
    <s v="Software Engineer IV"/>
    <s v="Kaduna"/>
    <n v="2680738.3133"/>
    <n v="361899.67229999998"/>
    <s v="Albert Fox"/>
    <x v="2"/>
    <n v="441119119"/>
    <s v="No Loan"/>
    <d v="2022-03-02T00:00:00"/>
    <s v="Cash Withdrawal"/>
    <s v="Bank"/>
    <n v="-2318838.6409999998"/>
    <n v="-2318838.6409999998"/>
  </r>
  <r>
    <s v="NZ97304"/>
    <s v="532531255"/>
    <n v="75"/>
    <d v="1947-05-25T00:00:00"/>
    <s v="Male"/>
    <s v="Senior Cost Accountant"/>
    <s v="Kaduna"/>
    <n v="1188540.5891"/>
    <n v="410431.28259999998"/>
    <s v="Aaron Palmer"/>
    <x v="1"/>
    <n v="1916659458"/>
    <s v="No Loan"/>
    <d v="2021-03-21T00:00:00"/>
    <s v="Money Transfer"/>
    <s v="Mobile"/>
    <n v="-778109.30649999995"/>
    <n v="-778109.30649999995"/>
  </r>
  <r>
    <s v="NZ93705"/>
    <s v="469919023"/>
    <n v="78"/>
    <d v="1944-05-24T00:00:00"/>
    <s v="Male"/>
    <s v="Sales Associate"/>
    <s v="Kaduna"/>
    <n v="154279.1048"/>
    <n v="45145.606899999999"/>
    <s v="Philip Fuller"/>
    <x v="0"/>
    <n v="965453676"/>
    <s v="No Loan"/>
    <d v="2021-11-01T00:00:00"/>
    <s v="Money Transfer"/>
    <s v="Internet Banking"/>
    <n v="-109133.4979"/>
    <n v="-109133.4979"/>
  </r>
  <r>
    <s v="NZ46444"/>
    <s v="128772613"/>
    <n v="59"/>
    <d v="1963-05-25T00:00:00"/>
    <s v="Male"/>
    <s v="Product Engineer"/>
    <s v="Kaduna"/>
    <n v="328315.7647"/>
    <n v="228611.4509"/>
    <s v="Jeffrey Fuller"/>
    <x v="5"/>
    <n v="522797568"/>
    <s v="No Loan"/>
    <d v="2021-11-11T00:00:00"/>
    <s v="Online Payment"/>
    <s v="Card"/>
    <n v="-99704.313800000004"/>
    <n v="-99704.313800000004"/>
  </r>
  <r>
    <s v="NZ14819"/>
    <s v="231227309"/>
    <n v="79"/>
    <d v="1943-05-25T00:00:00"/>
    <s v="Male"/>
    <s v="Operator"/>
    <s v="Kaduna"/>
    <n v="1528432.2"/>
    <n v="675057.55500000005"/>
    <s v="Russell Wagner"/>
    <x v="3"/>
    <n v="1235703744"/>
    <s v="No Loan"/>
    <d v="2021-08-25T00:00:00"/>
    <s v="Money Transfer"/>
    <s v="Mobile"/>
    <n v="-853374.6449999999"/>
    <n v="-853374.6449999999"/>
  </r>
  <r>
    <s v="NZ86466"/>
    <s v="221419824"/>
    <n v="61"/>
    <d v="1961-05-24T00:00:00"/>
    <s v="Male"/>
    <s v="Financial Analyst"/>
    <s v="Kaduna"/>
    <n v="1486770.7986999999"/>
    <n v="438798.30060000002"/>
    <s v="Craig Baker"/>
    <x v="0"/>
    <n v="412837035"/>
    <s v="No Loan"/>
    <d v="2022-01-21T00:00:00"/>
    <s v="Money Deposit"/>
    <s v="Bank"/>
    <n v="-1047972.4981"/>
    <n v="-1047972.4981"/>
  </r>
  <r>
    <s v="NZ94600"/>
    <s v="569324298"/>
    <n v="37"/>
    <d v="1985-05-24T00:00:00"/>
    <s v="Male"/>
    <s v="Registered Nurse"/>
    <s v="Kaduna"/>
    <n v="379435.56689999998"/>
    <n v="104755.5101"/>
    <s v="Kelly Evans"/>
    <x v="1"/>
    <n v="3684946626"/>
    <s v="No Loan"/>
    <d v="2021-01-13T00:00:00"/>
    <s v="Cash Withdrawal"/>
    <s v="ATM"/>
    <n v="-274680.05679999996"/>
    <n v="-274680.05679999996"/>
  </r>
  <r>
    <s v="NZ76341"/>
    <s v="413318974"/>
    <n v="47"/>
    <d v="1975-05-25T00:00:00"/>
    <s v="Male"/>
    <s v="Associate Professor"/>
    <s v="Kaduna"/>
    <n v="946880.84820000001"/>
    <n v="231128.39600000001"/>
    <s v="Bobby Wright"/>
    <x v="3"/>
    <n v="790647"/>
    <s v="No Loan"/>
    <d v="2021-07-04T00:00:00"/>
    <s v="Online Payment"/>
    <s v="Mobile"/>
    <n v="-715752.45219999994"/>
    <n v="-715752.45219999994"/>
  </r>
  <r>
    <s v="NZ31753"/>
    <s v="212545544"/>
    <n v="77"/>
    <d v="1945-05-24T00:00:00"/>
    <s v="Male"/>
    <s v="Database Administrator II"/>
    <s v="Kaduna"/>
    <n v="697496.01560000004"/>
    <n v="238939.5134"/>
    <s v="Craig Ryan"/>
    <x v="3"/>
    <n v="1108798129"/>
    <s v="No Loan"/>
    <d v="2021-08-12T00:00:00"/>
    <s v="Checks"/>
    <s v="Informal Services"/>
    <n v="-458556.50220000005"/>
    <n v="-458556.50220000005"/>
  </r>
  <r>
    <s v="NZ13711"/>
    <s v="636582864"/>
    <n v="17"/>
    <d v="2005-05-24T00:00:00"/>
    <s v="Male"/>
    <s v="Dental Hygienist"/>
    <s v="Kaduna"/>
    <n v="180850.8872"/>
    <n v="159826.97150000001"/>
    <s v="Cynthia Jacobs"/>
    <x v="5"/>
    <n v="51068556"/>
    <s v="No Loan"/>
    <d v="2021-04-21T00:00:00"/>
    <s v="Cash Withdrawal"/>
    <s v="ATM"/>
    <n v="-21023.915699999983"/>
    <n v="-21023.915699999983"/>
  </r>
  <r>
    <s v="NZ40382"/>
    <s v="080721655"/>
    <n v="17"/>
    <d v="2005-05-24T00:00:00"/>
    <s v="Male"/>
    <s v="Programmer Analyst III"/>
    <s v="Kaduna"/>
    <n v="548661.4425"/>
    <n v="347012.22529999999"/>
    <s v="George Watkins"/>
    <x v="2"/>
    <n v="2724058944"/>
    <s v="No Loan"/>
    <d v="2021-12-23T00:00:00"/>
    <s v="Cash Withdrawal"/>
    <s v="ATM"/>
    <n v="-201649.21720000001"/>
    <n v="-201649.21720000001"/>
  </r>
  <r>
    <s v="NZ25425"/>
    <s v="536980993"/>
    <n v="46"/>
    <d v="1976-05-24T00:00:00"/>
    <s v="Male"/>
    <s v="Programmer Analyst IV"/>
    <s v="Kaduna"/>
    <n v="135583.48329999999"/>
    <n v="59093.933299999997"/>
    <s v="Michelle Morales"/>
    <x v="4"/>
    <n v="2027351268"/>
    <s v="No Loan"/>
    <d v="2021-01-22T00:00:00"/>
    <s v="Money Deposit"/>
    <s v="ATM"/>
    <n v="-76489.549999999988"/>
    <n v="-76489.549999999988"/>
  </r>
  <r>
    <s v="NZ50912"/>
    <s v="957356866"/>
    <n v="82"/>
    <d v="1940-05-24T00:00:00"/>
    <s v="Male"/>
    <s v="Junior Executive"/>
    <s v="Kaduna"/>
    <n v="1221609.5094000001"/>
    <n v="807664.12320000003"/>
    <s v="Russell Watkins"/>
    <x v="4"/>
    <n v="216483057"/>
    <n v="2716170408"/>
    <d v="2021-01-05T00:00:00"/>
    <s v="Loan Payment"/>
    <s v="Mobile"/>
    <n v="-413945.38620000007"/>
    <n v="-413945.38620000007"/>
  </r>
  <r>
    <s v="NZ59219"/>
    <s v="602486864"/>
    <n v="56"/>
    <d v="1966-05-25T00:00:00"/>
    <s v="Male"/>
    <s v="Help Desk Operator"/>
    <s v="Kaduna"/>
    <n v="325521.19140000001"/>
    <n v="86670.017200000002"/>
    <s v="Jeremy Freeman"/>
    <x v="5"/>
    <n v="1742585152"/>
    <s v="No Loan"/>
    <d v="2021-12-03T00:00:00"/>
    <s v="Money Transfer"/>
    <s v="Mobile"/>
    <n v="-238851.17420000001"/>
    <n v="-238851.17420000001"/>
  </r>
  <r>
    <s v="NZ45574"/>
    <s v="537093774"/>
    <n v="42"/>
    <d v="1980-05-24T00:00:00"/>
    <s v="Male"/>
    <s v="Programmer II"/>
    <s v="Kaduna"/>
    <n v="445903.56719999999"/>
    <n v="192216.28769999999"/>
    <s v="Roy Young"/>
    <x v="0"/>
    <n v="801048696"/>
    <s v="No Loan"/>
    <d v="2021-02-12T00:00:00"/>
    <s v="Money Transfer"/>
    <s v="Mobile"/>
    <n v="-253687.2795"/>
    <n v="-253687.2795"/>
  </r>
  <r>
    <s v="NZ24886"/>
    <s v="169329241"/>
    <n v="69"/>
    <d v="1953-05-24T00:00:00"/>
    <s v="Male"/>
    <s v="Automation Specialist III"/>
    <s v="Kaduna"/>
    <n v="351795.14079999999"/>
    <n v="340068.6361"/>
    <s v="Raymond Palmer"/>
    <x v="3"/>
    <n v="2711225601"/>
    <s v="No Loan"/>
    <d v="2021-03-17T00:00:00"/>
    <s v="Online Payment"/>
    <s v="Internet Banking"/>
    <n v="-11726.50469999999"/>
    <n v="-11726.50469999999"/>
  </r>
  <r>
    <s v="NZ39027"/>
    <s v="045923697"/>
    <n v="42"/>
    <d v="1980-05-24T00:00:00"/>
    <s v="Male"/>
    <s v="Senior Quality Engineer"/>
    <s v="Kaduna"/>
    <n v="2845491.6694999998"/>
    <n v="435192.84360000002"/>
    <s v="Samuel Hicks"/>
    <x v="0"/>
    <n v="1654635264"/>
    <s v="No Loan"/>
    <d v="2022-03-13T00:00:00"/>
    <s v="Money Deposit"/>
    <s v="Bank"/>
    <n v="-2410298.8258999996"/>
    <n v="-2410298.8258999996"/>
  </r>
  <r>
    <s v="NZ79088"/>
    <s v="086444898"/>
    <n v="26"/>
    <d v="1996-05-24T00:00:00"/>
    <s v="Male"/>
    <s v="Automation Specialist II"/>
    <s v="Kaduna"/>
    <n v="226244.0583"/>
    <n v="138353.99359999999"/>
    <s v="Norma Knight"/>
    <x v="0"/>
    <n v="134574348"/>
    <s v="No Loan"/>
    <d v="2022-01-29T00:00:00"/>
    <s v="Money Deposit"/>
    <s v="Bank"/>
    <n v="-87890.064700000017"/>
    <n v="-87890.064700000017"/>
  </r>
  <r>
    <s v="NZ85414"/>
    <s v="316447593"/>
    <n v="31"/>
    <d v="1991-05-25T00:00:00"/>
    <s v="Male"/>
    <s v="Electrical Engineer"/>
    <s v="Kaduna"/>
    <n v="191567.3806"/>
    <n v="160072.4045"/>
    <s v="Rebecca Williams"/>
    <x v="3"/>
    <n v="13251224"/>
    <s v="No Loan"/>
    <d v="2021-05-22T00:00:00"/>
    <s v="Money Deposit"/>
    <s v="Bank"/>
    <n v="-31494.9761"/>
    <n v="-31494.9761"/>
  </r>
  <r>
    <s v="NZ92115"/>
    <s v="280609285"/>
    <n v="21"/>
    <d v="2001-05-24T00:00:00"/>
    <s v="Male"/>
    <s v="Research Assistant IV"/>
    <s v="Kaduna"/>
    <n v="343870.89549999998"/>
    <n v="71046.717199999999"/>
    <s v="Michael Harris"/>
    <x v="2"/>
    <n v="1403875971"/>
    <s v="No Loan"/>
    <d v="2022-04-02T00:00:00"/>
    <s v="Money Deposit"/>
    <s v="Bank"/>
    <n v="-272824.17829999997"/>
    <n v="-272824.17829999997"/>
  </r>
  <r>
    <s v="NZ35674"/>
    <s v="181717514"/>
    <n v="57"/>
    <d v="1965-05-24T00:00:00"/>
    <s v="Male"/>
    <s v="Administrative Officer"/>
    <s v="Kaduna"/>
    <n v="464391.25420000002"/>
    <n v="460521.32699999999"/>
    <s v="Amy Sullivan"/>
    <x v="0"/>
    <n v="1217196288"/>
    <s v="No Loan"/>
    <d v="2021-09-28T00:00:00"/>
    <s v="Money Deposit"/>
    <s v="Bank"/>
    <n v="-3869.9272000000346"/>
    <n v="-3869.9272000000346"/>
  </r>
  <r>
    <s v="NZ36189"/>
    <s v="300585242"/>
    <n v="77"/>
    <d v="1945-05-24T00:00:00"/>
    <s v="Male"/>
    <s v="Staff Accountant III"/>
    <s v="Kaduna"/>
    <n v="83150.494699999996"/>
    <n v="12407.499900000001"/>
    <s v="Cheryl Duncan"/>
    <x v="3"/>
    <n v="718982433"/>
    <s v="No Loan"/>
    <d v="2021-12-23T00:00:00"/>
    <s v="Online Payment"/>
    <s v="Mobile"/>
    <n v="-70742.9948"/>
    <n v="-70742.9948"/>
  </r>
  <r>
    <s v="NZ47130"/>
    <s v="053789429"/>
    <n v="60"/>
    <d v="1962-05-25T00:00:00"/>
    <s v="Male"/>
    <s v="Accounting Assistant IV"/>
    <s v="Kaduna"/>
    <n v="181819.9711"/>
    <n v="34011.029900000001"/>
    <s v="Patrick Payne"/>
    <x v="1"/>
    <n v="504754635"/>
    <s v="No Loan"/>
    <d v="2021-03-06T00:00:00"/>
    <s v="Online Payment"/>
    <s v="Internet Banking"/>
    <n v="-147808.9412"/>
    <n v="-147808.9412"/>
  </r>
  <r>
    <s v="NZ68544"/>
    <s v="577024399"/>
    <n v="31"/>
    <d v="1991-05-25T00:00:00"/>
    <s v="Male"/>
    <s v="Systems Administrator I"/>
    <s v="Kaduna"/>
    <n v="260002.58850000001"/>
    <n v="224468.9014"/>
    <s v="Robin Hudson"/>
    <x v="0"/>
    <n v="503143424"/>
    <s v="No Loan"/>
    <d v="2021-11-23T00:00:00"/>
    <s v="Money Deposit"/>
    <s v="Bank"/>
    <n v="-35533.68710000001"/>
    <n v="-35533.68710000001"/>
  </r>
  <r>
    <s v="NZ92423"/>
    <s v="756553453"/>
    <n v="50"/>
    <d v="1972-05-24T00:00:00"/>
    <s v="Male"/>
    <s v="Assistant Professor"/>
    <s v="Kaduna"/>
    <n v="284761.27990000002"/>
    <n v="152892.5723"/>
    <s v="Christine Dixon"/>
    <x v="2"/>
    <n v="466661475"/>
    <s v="No Loan"/>
    <d v="2021-10-25T00:00:00"/>
    <s v="Money Deposit"/>
    <s v="Bank"/>
    <n v="-131868.70760000002"/>
    <n v="-131868.70760000002"/>
  </r>
  <r>
    <s v="NZ99483"/>
    <s v="671026250"/>
    <n v="81"/>
    <d v="1941-05-24T00:00:00"/>
    <s v="Male"/>
    <s v="Mechanical Systems Engineer"/>
    <s v="Kaduna"/>
    <n v="1009283.7929"/>
    <n v="431784.22259999998"/>
    <s v="Phillip Gonzales"/>
    <x v="1"/>
    <n v="1484336"/>
    <s v="No Loan"/>
    <d v="2021-02-14T00:00:00"/>
    <s v="Money Deposit"/>
    <s v="Bank"/>
    <n v="-577499.57030000002"/>
    <n v="-577499.57030000002"/>
  </r>
  <r>
    <s v="NZ88663"/>
    <s v="988403910"/>
    <n v="43"/>
    <d v="1979-05-25T00:00:00"/>
    <s v="Male"/>
    <s v="Systems Administrator II"/>
    <s v="Kaduna"/>
    <n v="2463156.6540000001"/>
    <n v="371744.49359999999"/>
    <s v="Larry Austin"/>
    <x v="3"/>
    <n v="840366292"/>
    <n v="720377864"/>
    <d v="2021-07-29T00:00:00"/>
    <s v="Loan Payment"/>
    <s v="ACH"/>
    <n v="-2091412.1604000002"/>
    <n v="-2091412.1604000002"/>
  </r>
  <r>
    <s v="NZ91167"/>
    <s v="062293485"/>
    <n v="40"/>
    <d v="1982-05-25T00:00:00"/>
    <s v="Male"/>
    <s v="Editor"/>
    <s v="Kaduna"/>
    <n v="130298.1269"/>
    <n v="41616.432000000001"/>
    <s v="Jack Griffin"/>
    <x v="3"/>
    <n v="245839902"/>
    <s v="No Loan"/>
    <d v="2022-02-08T00:00:00"/>
    <s v="Checks"/>
    <s v="Bank"/>
    <n v="-88681.694900000002"/>
    <n v="-88681.694900000002"/>
  </r>
  <r>
    <s v="NZ69892"/>
    <s v="591586123"/>
    <n v="45"/>
    <d v="1977-05-24T00:00:00"/>
    <s v="Male"/>
    <s v="Structural Analysis Engineer"/>
    <s v="Anambra"/>
    <n v="58475.92"/>
    <n v="34734.696499999998"/>
    <s v="Emily Ruiz"/>
    <x v="5"/>
    <n v="601752375"/>
    <s v="No Loan"/>
    <d v="2022-03-05T00:00:00"/>
    <s v="Checks"/>
    <s v="Informal Services"/>
    <n v="-23741.2235"/>
    <n v="-23741.2235"/>
  </r>
  <r>
    <s v="NZ22504"/>
    <s v="035748373"/>
    <n v="75"/>
    <d v="1947-05-25T00:00:00"/>
    <s v="Male"/>
    <s v="Staff Accountant II"/>
    <s v="Anambra"/>
    <n v="506306.83130000002"/>
    <n v="319668.23469999997"/>
    <s v="Anne Richards"/>
    <x v="0"/>
    <n v="875213856"/>
    <s v="No Loan"/>
    <d v="2022-01-01T00:00:00"/>
    <s v="Online Payment"/>
    <s v="Mobile"/>
    <n v="-186638.59660000005"/>
    <n v="-186638.59660000005"/>
  </r>
  <r>
    <s v="NZ86286"/>
    <s v="769276182"/>
    <n v="54"/>
    <d v="1968-05-24T00:00:00"/>
    <s v="Male"/>
    <s v="Geologist II"/>
    <s v="Anambra"/>
    <n v="826638.74549999996"/>
    <n v="609559.24300000002"/>
    <s v="Ruth Sims"/>
    <x v="0"/>
    <n v="558030528"/>
    <s v="No Loan"/>
    <d v="2022-02-19T00:00:00"/>
    <s v="Online Payment"/>
    <s v="Internet Banking"/>
    <n v="-217079.50249999994"/>
    <n v="-217079.50249999994"/>
  </r>
  <r>
    <s v="NZ15060"/>
    <s v="084076632"/>
    <n v="43"/>
    <d v="1979-05-25T00:00:00"/>
    <s v="Male"/>
    <s v="Human Resources Assistant IV"/>
    <s v="Anambra"/>
    <n v="380432.81199999998"/>
    <n v="190216.40599999999"/>
    <s v="Kevin Medina"/>
    <x v="3"/>
    <n v="3962190141"/>
    <s v="No Loan"/>
    <d v="2021-06-07T00:00:00"/>
    <s v="Money Transfer"/>
    <s v="Mobile"/>
    <n v="-190216.40599999999"/>
    <n v="-190216.40599999999"/>
  </r>
  <r>
    <s v="NZ35322"/>
    <s v="944241378"/>
    <n v="64"/>
    <d v="1958-05-25T00:00:00"/>
    <s v="Male"/>
    <s v="Internal Auditor"/>
    <s v="Anambra"/>
    <n v="1048812.5915999999"/>
    <n v="496243.73550000001"/>
    <s v="Carlos Watkins"/>
    <x v="0"/>
    <n v="3036542018"/>
    <s v="No Loan"/>
    <d v="2021-06-06T00:00:00"/>
    <s v="Cash Withdrawal"/>
    <s v="ATM"/>
    <n v="-552568.85609999998"/>
    <n v="-552568.85609999998"/>
  </r>
  <r>
    <s v="NZ95810"/>
    <s v="241349621"/>
    <n v="29"/>
    <d v="1993-05-24T00:00:00"/>
    <s v="Male"/>
    <s v="Budget/Accounting Analyst I"/>
    <s v="Anambra"/>
    <n v="111513.2314"/>
    <n v="87816.669699999999"/>
    <s v="Chris Walker"/>
    <x v="0"/>
    <n v="2205266274"/>
    <s v="No Loan"/>
    <d v="2021-08-06T00:00:00"/>
    <s v="Money Deposit"/>
    <s v="Bank"/>
    <n v="-23696.561700000006"/>
    <n v="-23696.561700000006"/>
  </r>
  <r>
    <s v="NZ75766"/>
    <s v="453797642"/>
    <n v="57"/>
    <d v="1965-05-24T00:00:00"/>
    <s v="Male"/>
    <s v="Quality Engineer"/>
    <s v="Anambra"/>
    <n v="200745.02280000001"/>
    <n v="223624.05110000001"/>
    <s v="Joshua Little"/>
    <x v="3"/>
    <n v="397676175"/>
    <s v="No Loan"/>
    <d v="2021-05-31T00:00:00"/>
    <s v="Money Deposit"/>
    <s v="Bank"/>
    <n v="22879.028300000005"/>
    <n v="22879.028300000005"/>
  </r>
  <r>
    <s v="NZ17593"/>
    <s v="264313658"/>
    <n v="53"/>
    <d v="1969-05-24T00:00:00"/>
    <s v="Male"/>
    <s v="Statistician III"/>
    <s v="Anambra"/>
    <n v="252870.48310000001"/>
    <n v="35321.5913"/>
    <s v="Catherine Garrett"/>
    <x v="5"/>
    <n v="899651189"/>
    <s v="No Loan"/>
    <d v="2021-01-16T00:00:00"/>
    <s v="Online Payment"/>
    <s v="Internet Banking"/>
    <n v="-217548.89180000001"/>
    <n v="-217548.89180000001"/>
  </r>
  <r>
    <s v="NZ28531"/>
    <s v="242827746"/>
    <n v="48"/>
    <d v="1974-05-25T00:00:00"/>
    <s v="Male"/>
    <s v="Nurse Practicioner"/>
    <s v="Anambra"/>
    <n v="782142.51639999996"/>
    <n v="157044.36350000001"/>
    <s v="Nicholas Gonzales"/>
    <x v="2"/>
    <n v="30993921"/>
    <n v="1198037844"/>
    <d v="2022-02-06T00:00:00"/>
    <s v="Loan Payment"/>
    <s v="Mobile"/>
    <n v="-625098.15289999999"/>
    <n v="-625098.15289999999"/>
  </r>
  <r>
    <s v="NZ28190"/>
    <s v="978339880"/>
    <n v="41"/>
    <d v="1981-05-24T00:00:00"/>
    <s v="Male"/>
    <s v="Staff Accountant II"/>
    <s v="Anambra"/>
    <n v="265391.67869999999"/>
    <n v="165798.0717"/>
    <s v="Diana Ross"/>
    <x v="3"/>
    <n v="435974115"/>
    <s v="No Loan"/>
    <d v="2021-10-06T00:00:00"/>
    <s v="Online Payment"/>
    <s v="Card"/>
    <n v="-99593.606999999989"/>
    <n v="-99593.606999999989"/>
  </r>
  <r>
    <s v="NZ61793"/>
    <s v="569470438"/>
    <n v="77"/>
    <d v="1945-05-24T00:00:00"/>
    <s v="Male"/>
    <s v="Accounting Assistant III"/>
    <s v="Anambra"/>
    <n v="431263.65659999999"/>
    <n v="177499.04180000001"/>
    <s v="Jeffrey Edwards"/>
    <x v="3"/>
    <n v="39060846"/>
    <s v="No Loan"/>
    <d v="2021-01-20T00:00:00"/>
    <s v="Cash Withdrawal"/>
    <s v="Bank"/>
    <n v="-253764.61479999998"/>
    <n v="-253764.61479999998"/>
  </r>
  <r>
    <s v="NZ99980"/>
    <s v="809277578"/>
    <n v="34"/>
    <d v="1988-05-24T00:00:00"/>
    <s v="Male"/>
    <s v="Developer I"/>
    <s v="Anambra"/>
    <n v="1347837.6466000001"/>
    <n v="1051691.2627999999"/>
    <s v="Jose Sanders"/>
    <x v="5"/>
    <n v="892002519"/>
    <s v="No Loan"/>
    <d v="2021-01-28T00:00:00"/>
    <s v="Checks"/>
    <s v="Bank"/>
    <n v="-296146.38380000019"/>
    <n v="-296146.38380000019"/>
  </r>
  <r>
    <s v="NZ59517"/>
    <s v="809256062"/>
    <n v="46"/>
    <d v="1976-05-24T00:00:00"/>
    <s v="Male"/>
    <s v="Occupational Therapist"/>
    <s v="Anambra"/>
    <n v="86326.2745"/>
    <n v="42546.521000000001"/>
    <s v="Benjamin Gonzales"/>
    <x v="4"/>
    <n v="56445"/>
    <s v="No Loan"/>
    <d v="2021-10-06T00:00:00"/>
    <s v="Money Transfer"/>
    <s v="Mobile"/>
    <n v="-43779.753499999999"/>
    <n v="-43779.753499999999"/>
  </r>
  <r>
    <s v="NZ38633"/>
    <s v="755287115"/>
    <n v="24"/>
    <d v="1998-05-25T00:00:00"/>
    <s v="Male"/>
    <s v="Sales Representative"/>
    <s v="Anambra"/>
    <n v="183586.557"/>
    <n v="165820.11600000001"/>
    <s v="Mildred Young"/>
    <x v="0"/>
    <n v="2640592811"/>
    <s v="No Loan"/>
    <d v="2022-04-05T00:00:00"/>
    <s v="Money Transfer"/>
    <s v="Bank"/>
    <n v="-17766.440999999992"/>
    <n v="-17766.440999999992"/>
  </r>
  <r>
    <s v="NZ25223"/>
    <s v="186179051"/>
    <n v="72"/>
    <d v="1950-05-25T00:00:00"/>
    <s v="Male"/>
    <s v="Civil Engineer"/>
    <s v="Anambra"/>
    <n v="162718.23360000001"/>
    <n v="97834.338000000003"/>
    <s v="Anna Holmes"/>
    <x v="0"/>
    <n v="193487424"/>
    <s v="No Loan"/>
    <d v="2021-04-18T00:00:00"/>
    <s v="Cash Withdrawal"/>
    <s v="POS"/>
    <n v="-64883.895600000003"/>
    <n v="-64883.895600000003"/>
  </r>
  <r>
    <s v="NZ38628"/>
    <s v="240556415"/>
    <n v="72"/>
    <d v="1950-05-25T00:00:00"/>
    <s v="Male"/>
    <s v="Account Representative I"/>
    <s v="Anambra"/>
    <n v="267545.783"/>
    <n v="236464.9325"/>
    <s v="Christine Graham"/>
    <x v="2"/>
    <n v="1101366882"/>
    <s v="No Loan"/>
    <d v="2021-07-28T00:00:00"/>
    <s v="Online Payment"/>
    <s v="Mobile"/>
    <n v="-31080.8505"/>
    <n v="-31080.8505"/>
  </r>
  <r>
    <s v="NZ90240"/>
    <s v="828205412"/>
    <n v="35"/>
    <d v="1987-05-25T00:00:00"/>
    <s v="Male"/>
    <s v="Software Consultant"/>
    <s v="Anambra"/>
    <n v="788559.56070000003"/>
    <n v="265646.00199999998"/>
    <s v="Jason Green"/>
    <x v="4"/>
    <n v="97988765"/>
    <s v="No Loan"/>
    <d v="2021-01-29T00:00:00"/>
    <s v="Online Payment"/>
    <s v="Internet Banking"/>
    <n v="-522913.55870000005"/>
    <n v="-522913.55870000005"/>
  </r>
  <r>
    <s v="NZ78763"/>
    <s v="750833059"/>
    <n v="18"/>
    <d v="2004-05-24T00:00:00"/>
    <s v="Male"/>
    <s v="Environmental Tech"/>
    <s v="Anambra"/>
    <n v="1829962.9916999999"/>
    <n v="624865.4118"/>
    <s v="Margaret Sullivan"/>
    <x v="3"/>
    <n v="356648292"/>
    <n v="58257914"/>
    <d v="2021-03-09T00:00:00"/>
    <s v="Loan Payment"/>
    <s v="ACH"/>
    <n v="-1205097.5798999998"/>
    <n v="-1205097.5798999998"/>
  </r>
  <r>
    <s v="NZ37011"/>
    <s v="724632770"/>
    <n v="55"/>
    <d v="1967-05-25T00:00:00"/>
    <s v="Male"/>
    <s v="Software Engineer II"/>
    <s v="Anambra"/>
    <n v="540423.01379999996"/>
    <n v="60741.760199999997"/>
    <s v="Ashley Howell"/>
    <x v="1"/>
    <n v="15656736"/>
    <s v="No Loan"/>
    <d v="2022-03-06T00:00:00"/>
    <s v="Money Deposit"/>
    <s v="Bank"/>
    <n v="-479681.25359999994"/>
    <n v="-479681.25359999994"/>
  </r>
  <r>
    <s v="NZ83165"/>
    <s v="710192330"/>
    <n v="84"/>
    <d v="1938-05-25T00:00:00"/>
    <s v="Male"/>
    <s v="Budget/Accounting Analyst II"/>
    <s v="Anambra"/>
    <n v="0"/>
    <m/>
    <s v="Anthony Howard"/>
    <x v="5"/>
    <n v="20612163"/>
    <n v="1121049.93"/>
    <d v="2021-03-03T00:00:00"/>
    <s v="Loan Payment"/>
    <s v="ACH"/>
    <n v="0"/>
    <n v="0"/>
  </r>
  <r>
    <s v="NZ95786"/>
    <s v="598205796"/>
    <n v="51"/>
    <d v="1971-05-25T00:00:00"/>
    <s v="Male"/>
    <s v="Administrative Assistant III"/>
    <s v="Anambra"/>
    <n v="141104.53760000001"/>
    <n v="145355.3118"/>
    <s v="Angela Green"/>
    <x v="1"/>
    <n v="2073959638"/>
    <s v="No Loan"/>
    <d v="2022-01-16T00:00:00"/>
    <s v="Money Transfer"/>
    <s v="Mobile"/>
    <n v="4250.7741999999853"/>
    <n v="4250.7741999999853"/>
  </r>
  <r>
    <s v="NZ74667"/>
    <s v="545620904"/>
    <n v="36"/>
    <d v="1986-05-25T00:00:00"/>
    <s v="Male"/>
    <s v="Structural Engineer"/>
    <s v="Anambra"/>
    <n v="361203.04080000002"/>
    <n v="174982.8064"/>
    <s v="Earl Alexander"/>
    <x v="0"/>
    <n v="402319764"/>
    <s v="No Loan"/>
    <d v="2022-03-23T00:00:00"/>
    <s v="Money Deposit"/>
    <s v="Bank"/>
    <n v="-186220.23440000002"/>
    <n v="-186220.23440000002"/>
  </r>
  <r>
    <s v="NZ45732"/>
    <s v="345662756"/>
    <n v="20"/>
    <d v="2002-05-25T00:00:00"/>
    <s v="Male"/>
    <s v="Database Administrator III"/>
    <s v="Anambra"/>
    <n v="562156.09900000005"/>
    <n v="136214.74710000001"/>
    <s v="Robin Watkins"/>
    <x v="1"/>
    <n v="361853125"/>
    <s v="No Loan"/>
    <d v="2021-11-14T00:00:00"/>
    <s v="Money Deposit"/>
    <s v="Bank"/>
    <n v="-425941.35190000001"/>
    <n v="-425941.35190000001"/>
  </r>
  <r>
    <s v="NZ27394"/>
    <s v="759284715"/>
    <n v="77"/>
    <d v="1945-05-24T00:00:00"/>
    <s v="Male"/>
    <s v="Human Resources Assistant I"/>
    <s v="Anambra"/>
    <n v="1102267.5048"/>
    <n v="574097.65870000003"/>
    <s v="Jerry Morrison"/>
    <x v="1"/>
    <n v="1472301668"/>
    <n v="4314616368"/>
    <d v="2022-03-20T00:00:00"/>
    <s v="Loan Payment"/>
    <s v="ACH"/>
    <n v="-528169.84609999997"/>
    <n v="-528169.84609999997"/>
  </r>
  <r>
    <s v="NZ64879"/>
    <s v="580097927"/>
    <n v="49"/>
    <d v="1973-05-24T00:00:00"/>
    <s v="Male"/>
    <s v="Accountant I"/>
    <s v="Anambra"/>
    <n v="688411.85250000004"/>
    <n v="323321.52169999998"/>
    <s v="Adam Nichols"/>
    <x v="0"/>
    <n v="193779175"/>
    <s v="No Loan"/>
    <d v="2021-11-21T00:00:00"/>
    <s v="Cash Withdrawal"/>
    <s v="ATM"/>
    <n v="-365090.33080000005"/>
    <n v="-365090.33080000005"/>
  </r>
  <r>
    <s v="NZ67930"/>
    <s v="203688626"/>
    <n v="73"/>
    <d v="1949-05-24T00:00:00"/>
    <s v="Male"/>
    <s v="Software Test Engineer III"/>
    <s v="Anambra"/>
    <n v="165720.26680000001"/>
    <n v="73915.779299999995"/>
    <s v="Joseph Burton"/>
    <x v="0"/>
    <n v="360682794"/>
    <s v="No Loan"/>
    <d v="2021-12-07T00:00:00"/>
    <s v="Cash Withdrawal"/>
    <s v="Bank"/>
    <n v="-91804.487500000017"/>
    <n v="-91804.487500000017"/>
  </r>
  <r>
    <s v="NZ70122"/>
    <s v="006178667"/>
    <n v="54"/>
    <d v="1968-05-24T00:00:00"/>
    <s v="Male"/>
    <s v="Administrative Officer"/>
    <s v="Anambra"/>
    <n v="272917.58100000001"/>
    <n v="68229.395199999999"/>
    <s v="Jimmy Willis"/>
    <x v="2"/>
    <n v="13818123"/>
    <s v="No Loan"/>
    <d v="2021-10-07T00:00:00"/>
    <s v="Money Deposit"/>
    <s v="Bank"/>
    <n v="-204688.18580000001"/>
    <n v="-204688.18580000001"/>
  </r>
  <r>
    <s v="NZ50904"/>
    <s v="868121015"/>
    <n v="79"/>
    <d v="1943-05-25T00:00:00"/>
    <s v="Male"/>
    <s v="Sales Associate"/>
    <s v="Anambra"/>
    <n v="648147.53520000004"/>
    <n v="185213.06839999999"/>
    <s v="Chris Reyes"/>
    <x v="0"/>
    <n v="2046557529"/>
    <n v="431480314"/>
    <d v="2021-07-06T00:00:00"/>
    <s v="Loan Payment"/>
    <s v="ACH"/>
    <n v="-462934.46680000005"/>
    <n v="-462934.46680000005"/>
  </r>
  <r>
    <s v="NZ36415"/>
    <s v="851913195"/>
    <n v="26"/>
    <d v="1996-05-24T00:00:00"/>
    <s v="Male"/>
    <s v="Statistician IV"/>
    <s v="Anambra"/>
    <n v="228238.25659999999"/>
    <n v="72249.213699999993"/>
    <s v="Norma Stone"/>
    <x v="2"/>
    <n v="484083738"/>
    <s v="No Loan"/>
    <d v="2022-04-27T00:00:00"/>
    <s v="Online Payment"/>
    <s v="Mobile"/>
    <n v="-155989.0429"/>
    <n v="-155989.0429"/>
  </r>
  <r>
    <s v="NZ46401"/>
    <s v="460927729"/>
    <n v="32"/>
    <d v="1990-05-25T00:00:00"/>
    <s v="Male"/>
    <s v="Structural Analysis Engineer"/>
    <s v="Anambra"/>
    <n v="1151114.1039"/>
    <n v="402389.45199999999"/>
    <s v="Jose West"/>
    <x v="0"/>
    <n v="1156571724"/>
    <s v="No Loan"/>
    <d v="2021-11-30T00:00:00"/>
    <s v="Money Deposit"/>
    <s v="ATM"/>
    <n v="-748724.65189999994"/>
    <n v="-748724.65189999994"/>
  </r>
  <r>
    <s v="NZ59595"/>
    <s v="455584049"/>
    <n v="74"/>
    <d v="1948-05-24T00:00:00"/>
    <s v="Male"/>
    <s v="Database Administrator I"/>
    <s v="Anambra"/>
    <m/>
    <n v="0"/>
    <s v="Joe Knight"/>
    <x v="0"/>
    <n v="617206284"/>
    <s v="No Loan"/>
    <d v="2021-08-04T00:00:00"/>
    <s v="Online Payment"/>
    <s v="Mobile"/>
    <n v="0"/>
    <n v="0"/>
  </r>
  <r>
    <s v="NZ25691"/>
    <s v="444161122"/>
    <n v="49"/>
    <d v="1973-05-24T00:00:00"/>
    <s v="Male"/>
    <s v="Senior Quality Engineer"/>
    <s v="Anambra"/>
    <n v="136811.36040000001"/>
    <n v="71888.151199999993"/>
    <s v="Bruce Vasquez"/>
    <x v="2"/>
    <n v="2925429"/>
    <s v="No Loan"/>
    <d v="2021-06-15T00:00:00"/>
    <s v="Money Transfer"/>
    <s v="Mobile"/>
    <n v="-64923.209200000012"/>
    <n v="-64923.209200000012"/>
  </r>
  <r>
    <s v="NZ77703"/>
    <s v="468361528"/>
    <n v="71"/>
    <d v="1951-05-25T00:00:00"/>
    <s v="Male"/>
    <s v="Speech Pathologist"/>
    <s v="Anambra"/>
    <n v="342379.3"/>
    <n v="133994.80790000001"/>
    <s v="Jack Allen"/>
    <x v="3"/>
    <n v="1966272"/>
    <s v="No Loan"/>
    <d v="2021-08-18T00:00:00"/>
    <s v="Money Deposit"/>
    <s v="Bank"/>
    <n v="-208384.49209999997"/>
    <n v="-208384.49209999997"/>
  </r>
  <r>
    <s v="NZ90486"/>
    <s v="915663500"/>
    <n v="37"/>
    <d v="1985-05-24T00:00:00"/>
    <s v="Male"/>
    <s v="Recruiting Manager"/>
    <s v="Anambra"/>
    <n v="355410.5368"/>
    <n v="112479.61139999999"/>
    <s v="Arthur Arnold"/>
    <x v="3"/>
    <n v="2367224377"/>
    <s v="No Loan"/>
    <d v="2021-01-27T00:00:00"/>
    <s v="Money Transfer"/>
    <s v="Bank"/>
    <n v="-242930.92540000001"/>
    <n v="-242930.92540000001"/>
  </r>
  <r>
    <s v="NZ68727"/>
    <s v="683652420"/>
    <n v="59"/>
    <d v="1963-05-25T00:00:00"/>
    <s v="Male"/>
    <s v="Community Outreach Specialist"/>
    <s v="Anambra"/>
    <n v="391853.14189999999"/>
    <n v="31293.060799999999"/>
    <s v="Eric Ward"/>
    <x v="1"/>
    <n v="1574807991"/>
    <s v="No Loan"/>
    <d v="2021-08-02T00:00:00"/>
    <s v="Money Transfer"/>
    <s v="Mobile"/>
    <n v="-360560.08110000001"/>
    <n v="-360560.08110000001"/>
  </r>
  <r>
    <s v="NZ51003"/>
    <s v="487111219"/>
    <n v="58"/>
    <d v="1964-05-24T00:00:00"/>
    <s v="Male"/>
    <s v="Software Engineer IV"/>
    <s v="Anambra"/>
    <n v="889337.23199999996"/>
    <n v="523374.96100000001"/>
    <s v="Eric Davis"/>
    <x v="0"/>
    <n v="2874796281"/>
    <s v="No Loan"/>
    <d v="2021-10-12T00:00:00"/>
    <s v="Money Deposit"/>
    <s v="Bank"/>
    <n v="-365962.27099999995"/>
    <n v="-365962.27099999995"/>
  </r>
  <r>
    <s v="NZ96321"/>
    <s v="177481325"/>
    <n v="61"/>
    <d v="1961-05-24T00:00:00"/>
    <s v="Male"/>
    <s v="Programmer IV"/>
    <s v="Anambra"/>
    <n v="444257.94790000003"/>
    <n v="148663.87909999999"/>
    <s v="Virginia Scott"/>
    <x v="4"/>
    <n v="69314128"/>
    <s v="No Loan"/>
    <d v="2021-09-04T00:00:00"/>
    <s v="Money Transfer"/>
    <s v="Internet Banking"/>
    <n v="-295594.06880000001"/>
    <n v="-295594.06880000001"/>
  </r>
  <r>
    <s v="NZ82874"/>
    <s v="045676466"/>
    <n v="64"/>
    <d v="1958-05-25T00:00:00"/>
    <s v="Male"/>
    <s v="Human Resources Assistant I"/>
    <s v="Anambra"/>
    <n v="289579.71000000002"/>
    <n v="65651.857099999994"/>
    <s v="Bonnie Romero"/>
    <x v="3"/>
    <n v="2657504241"/>
    <s v="No Loan"/>
    <d v="2021-02-20T00:00:00"/>
    <s v="Money Deposit"/>
    <s v="Bank"/>
    <n v="-223927.85290000003"/>
    <n v="-223927.85290000003"/>
  </r>
  <r>
    <s v="NZ76613"/>
    <s v="423463338"/>
    <n v="38"/>
    <d v="1984-05-24T00:00:00"/>
    <s v="Male"/>
    <s v="Staff Accountant III"/>
    <s v="Anambra"/>
    <n v="995012.69839999999"/>
    <n v="168867.8694"/>
    <s v="Walter Mccoy"/>
    <x v="3"/>
    <n v="893842572"/>
    <n v="283922.73"/>
    <d v="2021-02-03T00:00:00"/>
    <s v="Loan Payment"/>
    <s v="AFT"/>
    <n v="-826144.82900000003"/>
    <n v="-826144.82900000003"/>
  </r>
  <r>
    <s v="NZ35165"/>
    <s v="719080829"/>
    <n v="46"/>
    <d v="1976-05-24T00:00:00"/>
    <s v="Male"/>
    <s v="Desktop Support Technician"/>
    <s v="Anambra"/>
    <n v="1313496.6739000001"/>
    <n v="548432.45180000004"/>
    <s v="David Russell"/>
    <x v="2"/>
    <n v="2491858668"/>
    <s v="No Loan"/>
    <d v="2021-07-11T00:00:00"/>
    <s v="Checks"/>
    <s v="Informal Services"/>
    <n v="-765064.22210000001"/>
    <n v="-765064.22210000001"/>
  </r>
  <r>
    <s v="NZ26254"/>
    <s v="227697458"/>
    <n v="74"/>
    <d v="1948-05-24T00:00:00"/>
    <s v="Male"/>
    <s v="Senior Developer"/>
    <s v="Anambra"/>
    <n v="966718.76650000003"/>
    <n v="376850.71919999999"/>
    <s v="Annie Powell"/>
    <x v="3"/>
    <n v="1054044268"/>
    <s v="No Loan"/>
    <d v="2021-06-12T00:00:00"/>
    <s v="Money Deposit"/>
    <s v="Bank"/>
    <n v="-589868.04729999998"/>
    <n v="-589868.04729999998"/>
  </r>
  <r>
    <s v="NZ59891"/>
    <s v="827798637"/>
    <n v="23"/>
    <d v="1999-05-25T00:00:00"/>
    <s v="Male"/>
    <s v="Safety Technician II"/>
    <s v="Anambra"/>
    <n v="428170.12900000002"/>
    <n v="84981.846099999995"/>
    <s v="Antonio Arnold"/>
    <x v="3"/>
    <n v="2677239873"/>
    <s v="No Loan"/>
    <d v="2021-06-18T00:00:00"/>
    <s v="Online Payment"/>
    <s v="Internet Banking"/>
    <n v="-343188.28289999999"/>
    <n v="-343188.28289999999"/>
  </r>
  <r>
    <s v="NZ28717"/>
    <s v="759203632"/>
    <n v="29"/>
    <d v="1993-05-24T00:00:00"/>
    <s v="Male"/>
    <s v="Web Developer I"/>
    <s v="Anambra"/>
    <n v="267088.4362"/>
    <n v="322509.2867"/>
    <s v="Jean Crawford"/>
    <x v="3"/>
    <n v="33123888"/>
    <s v="No Loan"/>
    <d v="2021-01-09T00:00:00"/>
    <s v="Money Transfer"/>
    <s v="Bank"/>
    <n v="55420.8505"/>
    <n v="55420.8505"/>
  </r>
  <r>
    <s v="NZ76373"/>
    <s v="787049222"/>
    <n v="82"/>
    <d v="1940-05-24T00:00:00"/>
    <s v="Male"/>
    <s v="Editor"/>
    <s v="Anambra"/>
    <n v="1879473.2509999999"/>
    <n v="238979.38029999999"/>
    <s v="Billy Schmidt"/>
    <x v="3"/>
    <n v="1465409556"/>
    <s v="No Loan"/>
    <d v="2022-01-16T00:00:00"/>
    <s v="Money Transfer"/>
    <s v="Mobile"/>
    <n v="-1640493.8706999999"/>
    <n v="-1640493.8706999999"/>
  </r>
  <r>
    <s v="NZ48252"/>
    <s v="824575644"/>
    <n v="78"/>
    <d v="1944-05-24T00:00:00"/>
    <s v="Male"/>
    <s v="Health Coach II"/>
    <s v="Anambra"/>
    <n v="97927.531000000003"/>
    <n v="34510.157800000001"/>
    <s v="Tammy Kennedy"/>
    <x v="0"/>
    <n v="807296544"/>
    <s v="No Loan"/>
    <d v="2022-02-01T00:00:00"/>
    <s v="Online Payment"/>
    <s v="Internet Banking"/>
    <n v="-63417.373200000002"/>
    <n v="-63417.373200000002"/>
  </r>
  <r>
    <s v="NZ71679"/>
    <s v="843771917"/>
    <n v="64"/>
    <d v="1958-05-25T00:00:00"/>
    <s v="Male"/>
    <s v="Staff Accountant IV"/>
    <s v="Anambra"/>
    <n v="72128.928899999999"/>
    <n v="22322.978800000001"/>
    <s v="Brandon Little"/>
    <x v="2"/>
    <n v="334310168"/>
    <n v="1385634776"/>
    <d v="2022-04-28T00:00:00"/>
    <s v="Loan Payment"/>
    <s v="AFT"/>
    <n v="-49805.950100000002"/>
    <n v="-49805.950100000002"/>
  </r>
  <r>
    <s v="NZ47388"/>
    <s v="588250372"/>
    <n v="29"/>
    <d v="1993-05-24T00:00:00"/>
    <s v="Male"/>
    <s v="Budget/Accounting Analyst III"/>
    <s v="Anambra"/>
    <n v="102705.9771"/>
    <n v="48435.205099999999"/>
    <s v="Laura Taylor"/>
    <x v="5"/>
    <n v="3508502624"/>
    <s v="No Loan"/>
    <d v="2021-01-10T00:00:00"/>
    <s v="Cash Withdrawal"/>
    <s v="ATM"/>
    <n v="-54270.772000000004"/>
    <n v="-54270.772000000004"/>
  </r>
  <r>
    <s v="NZ40475"/>
    <s v="324385875"/>
    <n v="30"/>
    <d v="1992-05-24T00:00:00"/>
    <s v="Male"/>
    <s v="Financial Advisor"/>
    <s v="Anambra"/>
    <n v="1961308.544"/>
    <n v="328594.61609999998"/>
    <s v="Shawn Dean"/>
    <x v="3"/>
    <n v="532609728"/>
    <s v="No Loan"/>
    <d v="2021-03-24T00:00:00"/>
    <s v="Money Transfer"/>
    <s v="ATM"/>
    <n v="-1632713.9279"/>
    <n v="-1632713.9279"/>
  </r>
  <r>
    <s v="NZ33193"/>
    <s v="355683346"/>
    <n v="33"/>
    <d v="1989-05-24T00:00:00"/>
    <s v="Male"/>
    <s v="Environmental Specialist"/>
    <s v="Anambra"/>
    <n v="175922.72229999999"/>
    <n v="90704.562900000004"/>
    <s v="Andrea Anderson"/>
    <x v="0"/>
    <n v="801573696"/>
    <s v="No Loan"/>
    <d v="2022-01-18T00:00:00"/>
    <s v="Online Payment"/>
    <s v="Mobile"/>
    <n v="-85218.15939999999"/>
    <n v="-85218.15939999999"/>
  </r>
  <r>
    <s v="NZ92034"/>
    <s v="417849788"/>
    <n v="38"/>
    <d v="1984-05-24T00:00:00"/>
    <s v="Male"/>
    <s v="Financial Analyst"/>
    <s v="Anambra"/>
    <n v="206363.598"/>
    <n v="30129.085299999999"/>
    <s v="Walter Andrews"/>
    <x v="3"/>
    <n v="1860494976"/>
    <s v="No Loan"/>
    <d v="2022-03-11T00:00:00"/>
    <s v="Online Payment"/>
    <s v="Mobile"/>
    <n v="-176234.51269999999"/>
    <n v="-176234.51269999999"/>
  </r>
  <r>
    <s v="NZ15739"/>
    <s v="330775749"/>
    <n v="58"/>
    <d v="1964-05-24T00:00:00"/>
    <s v="Male"/>
    <s v="Automation Specialist II"/>
    <s v="Anambra"/>
    <n v="0"/>
    <n v="0"/>
    <s v="Anthony Parker"/>
    <x v="5"/>
    <n v="2055683328"/>
    <s v="No Loan"/>
    <d v="2022-01-14T00:00:00"/>
    <s v="Money Deposit"/>
    <s v="Bank"/>
    <n v="0"/>
    <n v="0"/>
  </r>
  <r>
    <s v="NZ53772"/>
    <s v="627379463"/>
    <n v="21"/>
    <d v="2001-05-24T00:00:00"/>
    <s v="Male"/>
    <s v="Recruiting Manager"/>
    <s v="Anambra"/>
    <n v="353911.49119999999"/>
    <n v="178176.13010000001"/>
    <s v="Andrew Collins"/>
    <x v="0"/>
    <n v="2494974825"/>
    <s v="No Loan"/>
    <d v="2021-04-30T00:00:00"/>
    <s v="Cash Withdrawal"/>
    <s v="ATM"/>
    <n v="-175735.36109999998"/>
    <n v="-175735.36109999998"/>
  </r>
  <r>
    <s v="NZ32752"/>
    <s v="643947604"/>
    <n v="28"/>
    <d v="1994-05-25T00:00:00"/>
    <s v="Male"/>
    <s v="Sales Associate"/>
    <s v="Anambra"/>
    <n v="259910.3965"/>
    <n v="108849.2215"/>
    <s v="Christopher Sanchez"/>
    <x v="1"/>
    <n v="892957824"/>
    <s v="No Loan"/>
    <d v="2021-02-18T00:00:00"/>
    <s v="Money Transfer"/>
    <s v="Mobile"/>
    <n v="-151061.17499999999"/>
    <n v="-151061.17499999999"/>
  </r>
  <r>
    <s v="NZ76365"/>
    <s v="674675698"/>
    <n v="56"/>
    <d v="1966-05-25T00:00:00"/>
    <s v="Male"/>
    <s v="Financial Analyst"/>
    <s v="Anambra"/>
    <n v="303466.7574"/>
    <n v="194575.7444"/>
    <s v="Jean Stevens"/>
    <x v="3"/>
    <n v="269309495"/>
    <s v="No Loan"/>
    <d v="2022-01-17T00:00:00"/>
    <s v="Money Transfer"/>
    <s v="Internet Banking"/>
    <n v="-108891.01300000001"/>
    <n v="-108891.01300000001"/>
  </r>
  <r>
    <s v="NZ22908"/>
    <s v="415090871"/>
    <n v="40"/>
    <d v="1982-05-25T00:00:00"/>
    <s v="Male"/>
    <s v="Administrative Officer"/>
    <s v="Anambra"/>
    <n v="444066.53759999998"/>
    <n v="132289.5362"/>
    <s v="Thomas Dean"/>
    <x v="1"/>
    <n v="1207096233"/>
    <n v="3556593509"/>
    <d v="2021-01-29T00:00:00"/>
    <s v="Loan Payment"/>
    <s v="AFT"/>
    <n v="-311777.00139999995"/>
    <n v="-311777.00139999995"/>
  </r>
  <r>
    <s v="NZ77195"/>
    <s v="420374851"/>
    <n v="28"/>
    <d v="1994-05-25T00:00:00"/>
    <s v="Male"/>
    <s v="Senior Developer"/>
    <s v="Anambra"/>
    <n v="1708745.4258999999"/>
    <n v="427186.35649999999"/>
    <s v="Scott Johnson"/>
    <x v="0"/>
    <n v="175192752"/>
    <s v="No Loan"/>
    <d v="2021-01-09T00:00:00"/>
    <s v="Online Payment"/>
    <s v="Internet Banking"/>
    <n v="-1281559.0693999999"/>
    <n v="-1281559.0693999999"/>
  </r>
  <r>
    <s v="NZ41463"/>
    <s v="042101618"/>
    <n v="77"/>
    <d v="1945-05-24T00:00:00"/>
    <s v="Male"/>
    <s v="Cost Accountant"/>
    <s v="Anambra"/>
    <n v="518507.00910000002"/>
    <n v="43208.917399999998"/>
    <s v="John Carr"/>
    <x v="1"/>
    <n v="5116098"/>
    <s v="No Loan"/>
    <d v="2021-03-12T00:00:00"/>
    <s v="Money Transfer"/>
    <s v="Internet Banking"/>
    <n v="-475298.09170000005"/>
    <n v="-475298.09170000005"/>
  </r>
  <r>
    <s v="NZ97484"/>
    <s v="682080114"/>
    <n v="57"/>
    <d v="1965-05-24T00:00:00"/>
    <s v="Male"/>
    <s v="Data Coordiator"/>
    <s v="Anambra"/>
    <n v="379581.89230000001"/>
    <n v="67720.096900000004"/>
    <s v="Patricia Mitchell"/>
    <x v="0"/>
    <n v="3979148964"/>
    <s v="No Loan"/>
    <d v="2022-04-18T00:00:00"/>
    <s v="Cash Withdrawal"/>
    <s v="ATM"/>
    <n v="-311861.7954"/>
    <n v="-311861.7954"/>
  </r>
  <r>
    <s v="NZ13419"/>
    <s v="042504617"/>
    <n v="53"/>
    <d v="1969-05-24T00:00:00"/>
    <s v="Male"/>
    <s v="Database Administrator IV"/>
    <s v="Anambra"/>
    <n v="175782.17970000001"/>
    <n v="215821.454"/>
    <s v="Lori Oliver"/>
    <x v="3"/>
    <n v="2029295525"/>
    <s v="No Loan"/>
    <d v="2021-08-03T00:00:00"/>
    <s v="Checks"/>
    <s v="Bank"/>
    <n v="40039.27429999999"/>
    <n v="40039.27429999999"/>
  </r>
  <r>
    <s v="NZ94895"/>
    <s v="122103886"/>
    <n v="80"/>
    <d v="1942-05-25T00:00:00"/>
    <s v="Male"/>
    <s v="Engineer I"/>
    <s v="Anambra"/>
    <n v="321886.022"/>
    <n v="29469.220300000001"/>
    <s v="Todd Peters"/>
    <x v="5"/>
    <n v="1600731"/>
    <s v="No Loan"/>
    <d v="2021-10-21T00:00:00"/>
    <s v="Cash Withdrawal"/>
    <s v="ATM"/>
    <n v="-292416.80170000001"/>
    <n v="-292416.80170000001"/>
  </r>
  <r>
    <s v="NZ65408"/>
    <s v="750048021"/>
    <n v="79"/>
    <d v="1943-05-25T00:00:00"/>
    <s v="Male"/>
    <s v="Account Representative I"/>
    <s v="Anambra"/>
    <n v="26319.362300000001"/>
    <n v="26276.215800000002"/>
    <s v="Edward Taylor"/>
    <x v="4"/>
    <n v="1516228896"/>
    <s v="No Loan"/>
    <d v="2021-04-27T00:00:00"/>
    <s v="Money Transfer"/>
    <s v="Mobile"/>
    <n v="-43.146499999998923"/>
    <n v="-43.146499999998923"/>
  </r>
  <r>
    <s v="NZ28236"/>
    <s v="968465790"/>
    <n v="22"/>
    <d v="2000-05-24T00:00:00"/>
    <s v="Male"/>
    <s v="Programmer Analyst IV"/>
    <s v="Anambra"/>
    <n v="140632.74220000001"/>
    <n v="111084.9054"/>
    <s v="Barbara Rice"/>
    <x v="0"/>
    <n v="23549097"/>
    <s v="No Loan"/>
    <d v="2022-01-01T00:00:00"/>
    <s v="Money Transfer"/>
    <s v="ATM"/>
    <n v="-29547.836800000005"/>
    <n v="-29547.836800000005"/>
  </r>
  <r>
    <s v="NZ95154"/>
    <s v="985217845"/>
    <n v="24"/>
    <d v="1998-05-25T00:00:00"/>
    <s v="Male"/>
    <s v="Marketing Manager"/>
    <s v="Anambra"/>
    <n v="65946.867700000003"/>
    <n v="52604.573900000003"/>
    <s v="Sean Chavez"/>
    <x v="5"/>
    <n v="62120595"/>
    <s v="No Loan"/>
    <d v="2021-03-12T00:00:00"/>
    <s v="Money Deposit"/>
    <s v="Bank"/>
    <n v="-13342.293799999999"/>
    <n v="-13342.293799999999"/>
  </r>
  <r>
    <s v="NZ45185"/>
    <s v="173938904"/>
    <n v="47"/>
    <d v="1975-05-25T00:00:00"/>
    <s v="Male"/>
    <s v="Analog Circuit Design manager"/>
    <s v="Anambra"/>
    <n v="2266816.1627000002"/>
    <n v="620166.68599999999"/>
    <s v="Timothy Washington"/>
    <x v="0"/>
    <n v="67931919"/>
    <s v="No Loan"/>
    <d v="2021-05-27T00:00:00"/>
    <s v="Money Deposit"/>
    <s v="Bank"/>
    <n v="-1646649.4767000002"/>
    <n v="-1646649.4767000002"/>
  </r>
  <r>
    <s v="NZ47710"/>
    <s v="666765095"/>
    <n v="55"/>
    <d v="1967-05-25T00:00:00"/>
    <s v="Male"/>
    <s v="Technical Writer"/>
    <s v="Anambra"/>
    <n v="688654.24800000002"/>
    <n v="95773.107300000003"/>
    <s v="Billy Ford"/>
    <x v="0"/>
    <n v="3398025736"/>
    <s v="No Loan"/>
    <d v="2021-12-03T00:00:00"/>
    <s v="Online Payment"/>
    <s v="Internet Banking"/>
    <n v="-592881.14069999999"/>
    <n v="-592881.14069999999"/>
  </r>
  <r>
    <s v="NZ70297"/>
    <s v="137444563"/>
    <n v="85"/>
    <d v="1937-05-24T00:00:00"/>
    <s v="Male"/>
    <s v="Physical Therapy Assistant"/>
    <s v="Anambra"/>
    <n v="0"/>
    <m/>
    <s v="Anna Henry"/>
    <x v="3"/>
    <n v="177985983"/>
    <n v="9316630101"/>
    <d v="2021-07-12T00:00:00"/>
    <s v="Loan Payment"/>
    <s v="AFT"/>
    <n v="0"/>
    <n v="0"/>
  </r>
  <r>
    <s v="NZ40216"/>
    <s v="082435985"/>
    <n v="32"/>
    <d v="1990-05-25T00:00:00"/>
    <s v="Male"/>
    <s v="Senior Financial Analyst"/>
    <s v="Anambra"/>
    <n v="972181.04139999999"/>
    <n v="206329.91250000001"/>
    <s v="Irene Wood"/>
    <x v="3"/>
    <n v="568265324"/>
    <s v="No Loan"/>
    <d v="2022-01-25T00:00:00"/>
    <s v="Money Deposit"/>
    <s v="Bank"/>
    <n v="-765851.12890000001"/>
    <n v="-765851.12890000001"/>
  </r>
  <r>
    <s v="NZ85690"/>
    <s v="021780220"/>
    <n v="24"/>
    <d v="1998-05-25T00:00:00"/>
    <s v="Male"/>
    <s v="Compensation Analyst"/>
    <s v="Anambra"/>
    <n v="424789.33539999998"/>
    <n v="140851.20069999999"/>
    <s v="Antonio Owens"/>
    <x v="1"/>
    <n v="4884439656"/>
    <s v="No Loan"/>
    <d v="2021-03-28T00:00:00"/>
    <s v="Money Deposit"/>
    <s v="Bank"/>
    <n v="-283938.1347"/>
    <n v="-283938.1347"/>
  </r>
  <r>
    <s v="NZ33307"/>
    <s v="097106568"/>
    <n v="57"/>
    <d v="1965-05-24T00:00:00"/>
    <s v="Male"/>
    <s v="Speech Pathologist"/>
    <s v="Anambra"/>
    <n v="2311699.7467999998"/>
    <n v="297538.1287"/>
    <s v="Martin Morrison"/>
    <x v="5"/>
    <n v="1574461749"/>
    <s v="No Loan"/>
    <d v="2021-05-12T00:00:00"/>
    <s v="Money Deposit"/>
    <s v="Bank"/>
    <n v="-2014161.6180999998"/>
    <n v="-2014161.6180999998"/>
  </r>
  <r>
    <s v="NZ73297"/>
    <s v="844852319"/>
    <n v="28"/>
    <d v="1994-05-25T00:00:00"/>
    <s v="Male"/>
    <s v="Recruiter"/>
    <s v="Anambra"/>
    <n v="426926.00780000002"/>
    <n v="92197.850600000005"/>
    <s v="Christine Butler"/>
    <x v="0"/>
    <n v="1250631525"/>
    <s v="No Loan"/>
    <d v="2021-06-12T00:00:00"/>
    <s v="Money Deposit"/>
    <s v="Bank"/>
    <n v="-334728.15720000002"/>
    <n v="-334728.15720000002"/>
  </r>
  <r>
    <s v="NZ35375"/>
    <s v="431133207"/>
    <n v="46"/>
    <d v="1976-05-24T00:00:00"/>
    <s v="Male"/>
    <s v="Help Desk Operator"/>
    <s v="Anambra"/>
    <n v="1785745.0633"/>
    <n v="1176170.3925999999"/>
    <s v="Bobby Mitchell"/>
    <x v="3"/>
    <n v="2319034911"/>
    <s v="No Loan"/>
    <d v="2022-04-24T00:00:00"/>
    <s v="Money Transfer"/>
    <s v="ATM"/>
    <n v="-609574.67070000013"/>
    <n v="-609574.67070000013"/>
  </r>
  <r>
    <s v="NZ60474"/>
    <s v="711464485"/>
    <n v="29"/>
    <d v="1993-05-24T00:00:00"/>
    <s v="Male"/>
    <s v="Civil Engineer"/>
    <s v="Anambra"/>
    <n v="1385972.0031999999"/>
    <n v="337404.65980000002"/>
    <s v="Ryan Gray"/>
    <x v="2"/>
    <n v="2093263354"/>
    <s v="No Loan"/>
    <d v="2021-12-10T00:00:00"/>
    <s v="Money Transfer"/>
    <s v="Internet Banking"/>
    <n v="-1048567.3433999999"/>
    <n v="-1048567.3433999999"/>
  </r>
  <r>
    <s v="NZ30675"/>
    <s v="668426800"/>
    <n v="24"/>
    <d v="1998-05-25T00:00:00"/>
    <s v="Male"/>
    <s v="Biostatistician II"/>
    <s v="Anambra"/>
    <n v="370857.62479999999"/>
    <n v="113859.7971"/>
    <s v="Terry Lee"/>
    <x v="2"/>
    <n v="3369053817"/>
    <s v="No Loan"/>
    <d v="2021-09-06T00:00:00"/>
    <s v="Money Deposit"/>
    <s v="Bank"/>
    <n v="-256997.82769999999"/>
    <n v="-256997.82769999999"/>
  </r>
  <r>
    <s v="NZ51261"/>
    <s v="268335121"/>
    <n v="85"/>
    <d v="1937-05-24T00:00:00"/>
    <s v="Male"/>
    <s v="Project Manager"/>
    <s v="Anambra"/>
    <n v="1063704.1424"/>
    <n v="232610.0191"/>
    <s v="Timothy Larson"/>
    <x v="4"/>
    <n v="1305858528"/>
    <s v="No Loan"/>
    <d v="2022-04-28T00:00:00"/>
    <s v="Online Payment"/>
    <s v="Mobile"/>
    <n v="-831094.12329999998"/>
    <n v="-831094.12329999998"/>
  </r>
  <r>
    <s v="NZ75661"/>
    <s v="721613645"/>
    <n v="38"/>
    <d v="1984-05-24T00:00:00"/>
    <s v="Male"/>
    <s v="Paralegal"/>
    <s v="Anambra"/>
    <n v="1472790.5216999999"/>
    <n v="1076595.2893000001"/>
    <s v="Katherine Howell"/>
    <x v="2"/>
    <n v="1699363629"/>
    <n v="994804785"/>
    <d v="2021-09-08T00:00:00"/>
    <s v="Loan Payment"/>
    <s v="Mobile"/>
    <n v="-396195.23239999986"/>
    <n v="-396195.23239999986"/>
  </r>
  <r>
    <s v="NZ66161"/>
    <s v="201107405"/>
    <n v="20"/>
    <d v="2002-05-25T00:00:00"/>
    <s v="Male"/>
    <s v="Data Coordiator"/>
    <s v="Anambra"/>
    <n v="307345.99550000002"/>
    <n v="71442.263000000006"/>
    <s v="Justin Spencer"/>
    <x v="2"/>
    <n v="748535025"/>
    <s v="No Loan"/>
    <d v="2021-08-26T00:00:00"/>
    <s v="Money Deposit"/>
    <s v="ATM"/>
    <n v="-235903.73250000001"/>
    <n v="-235903.73250000001"/>
  </r>
  <r>
    <s v="NZ94695"/>
    <s v="634403569"/>
    <n v="69"/>
    <d v="1953-05-24T00:00:00"/>
    <s v="Male"/>
    <s v="Accounting Assistant I"/>
    <s v="Anambra"/>
    <n v="1030675.8147"/>
    <n v="165774.2445"/>
    <s v="Sarah Nichols"/>
    <x v="3"/>
    <n v="43960509"/>
    <s v="No Loan"/>
    <d v="2021-05-11T00:00:00"/>
    <s v="Cash Withdrawal"/>
    <s v="ATM"/>
    <n v="-864901.57019999996"/>
    <n v="-864901.57019999996"/>
  </r>
  <r>
    <s v="NZ88225"/>
    <s v="599241201"/>
    <n v="23"/>
    <d v="1999-05-25T00:00:00"/>
    <s v="Male"/>
    <s v="Technical Writer"/>
    <s v="Anambra"/>
    <n v="511215.37609999999"/>
    <n v="341783.99430000002"/>
    <s v="Marie Burns"/>
    <x v="3"/>
    <n v="3790535385"/>
    <s v="No Loan"/>
    <d v="2021-11-07T00:00:00"/>
    <s v="Cash Withdrawal"/>
    <s v="ATM"/>
    <n v="-169431.38179999997"/>
    <n v="-169431.38179999997"/>
  </r>
  <r>
    <s v="NZ31800"/>
    <s v="642538814"/>
    <n v="81"/>
    <d v="1941-05-24T00:00:00"/>
    <s v="Male"/>
    <s v="Software Test Engineer I"/>
    <s v="Anambra"/>
    <n v="15830.3565"/>
    <n v="13609.4506"/>
    <s v="Patrick Sims"/>
    <x v="3"/>
    <n v="1058069664"/>
    <s v="No Loan"/>
    <d v="2022-01-02T00:00:00"/>
    <s v="Cash Withdrawal"/>
    <s v="ATM"/>
    <n v="-2220.9058999999997"/>
    <n v="-2220.9058999999997"/>
  </r>
  <r>
    <s v="NZ53122"/>
    <s v="821191889"/>
    <n v="35"/>
    <d v="1987-05-25T00:00:00"/>
    <s v="Male"/>
    <s v="Software Engineer I"/>
    <s v="Kwara"/>
    <n v="3466323.3481999999"/>
    <n v="1566778.1534"/>
    <s v="Martin Marshall"/>
    <x v="3"/>
    <n v="768765024"/>
    <s v="No Loan"/>
    <d v="2022-03-20T00:00:00"/>
    <s v="Online Payment"/>
    <s v="Mobile"/>
    <n v="-1899545.1947999999"/>
    <n v="-1899545.1947999999"/>
  </r>
  <r>
    <s v="NZ32547"/>
    <s v="700452434"/>
    <n v="64"/>
    <d v="1958-05-25T00:00:00"/>
    <s v="Male"/>
    <s v="Database Administrator II"/>
    <s v="Kano"/>
    <n v="1776637.4155999999"/>
    <n v="1225362.3496000001"/>
    <s v="Julie Fox"/>
    <x v="0"/>
    <n v="12393966"/>
    <s v="No Loan"/>
    <d v="2021-06-07T00:00:00"/>
    <s v="Money Transfer"/>
    <s v="Mobile"/>
    <n v="-551275.06599999988"/>
    <n v="-551275.06599999988"/>
  </r>
  <r>
    <s v="NZ25041"/>
    <s v="394538360"/>
    <n v="19"/>
    <d v="2003-05-25T00:00:00"/>
    <s v="Male"/>
    <s v="Physical Therapy Assistant"/>
    <s v="Adamawa"/>
    <n v="147698.37150000001"/>
    <n v="61895.922200000001"/>
    <s v="Brian Richardson"/>
    <x v="1"/>
    <n v="2458362775"/>
    <s v="No Loan"/>
    <d v="2021-04-16T00:00:00"/>
    <s v="Money Transfer"/>
    <s v="Internet Banking"/>
    <n v="-85802.449300000007"/>
    <n v="-85802.449300000007"/>
  </r>
  <r>
    <s v="NZ53299"/>
    <s v="224684162"/>
    <n v="56"/>
    <d v="1966-05-25T00:00:00"/>
    <s v="Male"/>
    <s v="Assistant Professor"/>
    <s v="Delta"/>
    <n v="1419823.5911000001"/>
    <n v="205328.33470000001"/>
    <s v="Andrew Gray"/>
    <x v="0"/>
    <n v="6536936"/>
    <s v="No Loan"/>
    <d v="2021-07-30T00:00:00"/>
    <s v="Cash Withdrawal"/>
    <s v="ATM"/>
    <n v="-1214495.2564000001"/>
    <n v="-1214495.2564000001"/>
  </r>
  <r>
    <s v="NZ65057"/>
    <s v="665442138"/>
    <n v="33"/>
    <d v="1989-05-24T00:00:00"/>
    <s v="Male"/>
    <s v="Geologist IV"/>
    <s v="Sokoto"/>
    <n v="144206.47510000001"/>
    <n v="152555.27100000001"/>
    <s v="Jeffrey Black"/>
    <x v="1"/>
    <n v="3352562421"/>
    <s v="No Loan"/>
    <d v="2021-07-09T00:00:00"/>
    <s v="Money Deposit"/>
    <s v="ATM"/>
    <n v="8348.7958999999973"/>
    <n v="8348.7958999999973"/>
  </r>
  <r>
    <s v="NZ69809"/>
    <s v="394316664"/>
    <n v="40"/>
    <d v="1982-05-25T00:00:00"/>
    <s v="Male"/>
    <s v="Programmer Analyst II"/>
    <s v="Abia"/>
    <n v="3170634.0778000001"/>
    <n v="497267.8003"/>
    <s v="Arthur Mitchell"/>
    <x v="2"/>
    <n v="969489915"/>
    <s v="No Loan"/>
    <d v="2021-10-25T00:00:00"/>
    <s v="Online Payment"/>
    <s v="Mobile"/>
    <n v="-2673366.2774999999"/>
    <n v="-2673366.2774999999"/>
  </r>
  <r>
    <s v="NZ44868"/>
    <s v="401834483"/>
    <n v="28"/>
    <d v="1994-05-25T00:00:00"/>
    <s v="Male"/>
    <s v="Business Systems Development Analyst"/>
    <s v="Abia"/>
    <n v="785365.13370000001"/>
    <n v="263127.29550000001"/>
    <s v="Keith Gordon"/>
    <x v="5"/>
    <n v="1828329568"/>
    <s v="No Loan"/>
    <d v="2021-01-18T00:00:00"/>
    <s v="Cash Withdrawal"/>
    <s v="Bank"/>
    <n v="-522237.8382"/>
    <n v="-522237.8382"/>
  </r>
  <r>
    <s v="NZ24384"/>
    <s v="542326392"/>
    <n v="36"/>
    <d v="1986-05-25T00:00:00"/>
    <s v="Male"/>
    <s v="Research Nurse"/>
    <s v="Delta"/>
    <n v="554546.13890000002"/>
    <n v="266182.14669999998"/>
    <s v="Donald Allen"/>
    <x v="0"/>
    <n v="634427904"/>
    <s v="No Loan"/>
    <d v="2021-09-17T00:00:00"/>
    <s v="Money Transfer"/>
    <s v="Mobile"/>
    <n v="-288363.99220000004"/>
    <n v="-288363.99220000004"/>
  </r>
  <r>
    <s v="NZ43475"/>
    <s v="822216007"/>
    <n v="55"/>
    <d v="1967-05-25T00:00:00"/>
    <s v="Male"/>
    <s v="Systems Administrator I"/>
    <s v="River"/>
    <n v="291375.61190000002"/>
    <n v="29866.000199999999"/>
    <s v="Raymond Williams"/>
    <x v="0"/>
    <n v="206725552"/>
    <s v="No Loan"/>
    <d v="2021-07-29T00:00:00"/>
    <s v="Checks"/>
    <s v="Bank"/>
    <n v="-261509.61170000001"/>
    <n v="-261509.61170000001"/>
  </r>
  <r>
    <s v="NZ56967"/>
    <s v="993386241"/>
    <n v="18"/>
    <d v="2004-05-24T00:00:00"/>
    <s v="Male"/>
    <s v="Systems Administrator I"/>
    <s v="Edo"/>
    <n v="810074.56519999995"/>
    <n v="451327.25780000002"/>
    <s v="Eugene Henderson"/>
    <x v="0"/>
    <n v="18516375"/>
    <s v="No Loan"/>
    <d v="2022-03-18T00:00:00"/>
    <s v="Money Transfer"/>
    <s v="Internet Banking"/>
    <n v="-358747.30739999993"/>
    <n v="-358747.30739999993"/>
  </r>
  <r>
    <s v="NZ63000"/>
    <s v="396282935"/>
    <n v="50"/>
    <d v="1972-05-24T00:00:00"/>
    <s v="Male"/>
    <s v="Account Representative III"/>
    <s v="Kwara"/>
    <n v="693314.74"/>
    <n v="402636.11560000002"/>
    <s v="Donna Hayes"/>
    <x v="2"/>
    <n v="244571616"/>
    <s v="No Loan"/>
    <d v="2022-03-23T00:00:00"/>
    <s v="Money Transfer"/>
    <s v="Mobile"/>
    <n v="-290678.62439999997"/>
    <n v="-290678.62439999997"/>
  </r>
  <r>
    <s v="NZ46205"/>
    <s v="836878256"/>
    <n v="51"/>
    <d v="1971-05-25T00:00:00"/>
    <s v="Male"/>
    <s v="Web Developer III"/>
    <s v="Bayelsa"/>
    <n v="175088.8823"/>
    <n v="72661.886199999994"/>
    <s v="Eugene Myers"/>
    <x v="5"/>
    <n v="311296875"/>
    <s v="No Loan"/>
    <d v="2021-08-03T00:00:00"/>
    <s v="Money Transfer"/>
    <s v="Mobile"/>
    <n v="-102426.9961"/>
    <n v="-102426.9961"/>
  </r>
  <r>
    <s v="NZ20659"/>
    <s v="967533698"/>
    <n v="32"/>
    <d v="1990-05-25T00:00:00"/>
    <s v="Male"/>
    <s v="Programmer II"/>
    <s v="Kogi"/>
    <n v="843027.10219999996"/>
    <n v="123682.4694"/>
    <s v="Joseph Fuller"/>
    <x v="3"/>
    <n v="205039918"/>
    <n v="325697115"/>
    <d v="2022-01-14T00:00:00"/>
    <s v="Loan Payment"/>
    <s v="AFT"/>
    <n v="-719344.63280000002"/>
    <n v="-719344.63280000002"/>
  </r>
  <r>
    <s v="NZ35166"/>
    <s v="675064127"/>
    <n v="72"/>
    <d v="1950-05-25T00:00:00"/>
    <s v="Male"/>
    <s v="Analog Circuit Design manager"/>
    <s v="Abia"/>
    <n v="1333928.0305999999"/>
    <n v="226767.76519999999"/>
    <s v="Bruce Hicks"/>
    <x v="2"/>
    <n v="2921335263"/>
    <s v="No Loan"/>
    <d v="2021-05-08T00:00:00"/>
    <s v="Money Deposit"/>
    <s v="Bank"/>
    <n v="-1107160.2653999999"/>
    <n v="-1107160.2653999999"/>
  </r>
  <r>
    <s v="NZ76509"/>
    <s v="295093225"/>
    <n v="63"/>
    <d v="1959-05-25T00:00:00"/>
    <s v="Male"/>
    <s v="Geologist II"/>
    <s v="Ogun"/>
    <n v="657336.86690000002"/>
    <n v="430668.9817"/>
    <s v="Richard Grant"/>
    <x v="1"/>
    <n v="41855328"/>
    <s v="No Loan"/>
    <d v="2021-01-24T00:00:00"/>
    <s v="Cash Withdrawal"/>
    <s v="Bank"/>
    <n v="-226667.88520000002"/>
    <n v="-226667.88520000002"/>
  </r>
  <r>
    <s v="NZ24266"/>
    <s v="923681663"/>
    <n v="48"/>
    <d v="1974-05-25T00:00:00"/>
    <s v="Male"/>
    <s v="Electrical Engineer"/>
    <s v="Abia"/>
    <n v="1468580.2057"/>
    <n v="593881.92779999995"/>
    <s v="Juan Howell"/>
    <x v="0"/>
    <n v="163043727"/>
    <n v="10723530202"/>
    <d v="2021-11-11T00:00:00"/>
    <s v="Loan Payment"/>
    <s v="AFT"/>
    <n v="-874698.2779000001"/>
    <n v="-874698.2779000001"/>
  </r>
  <r>
    <s v="NZ15214"/>
    <s v="464585211"/>
    <n v="83"/>
    <d v="1939-05-25T00:00:00"/>
    <s v="Male"/>
    <s v="Office Assistant II"/>
    <s v="Cross River"/>
    <n v="30355.174299999999"/>
    <n v="15045.608099999999"/>
    <s v="Mark Owens"/>
    <x v="2"/>
    <n v="363268633"/>
    <s v="No Loan"/>
    <d v="2022-01-07T00:00:00"/>
    <s v="Money Transfer"/>
    <s v="Mobile"/>
    <n v="-15309.566199999999"/>
    <n v="-15309.566199999999"/>
  </r>
  <r>
    <s v="NZ47238"/>
    <s v="490805157"/>
    <n v="51"/>
    <d v="1971-05-25T00:00:00"/>
    <s v="Male"/>
    <s v="Web Developer III"/>
    <s v="Cross River"/>
    <n v="1125389.6675"/>
    <n v="198783.7824"/>
    <s v="Helen Jenkins"/>
    <x v="0"/>
    <n v="1869600942"/>
    <s v="No Loan"/>
    <d v="2021-04-24T00:00:00"/>
    <s v="Checks"/>
    <s v="Informal Services"/>
    <n v="-926605.88509999996"/>
    <n v="-926605.88509999996"/>
  </r>
  <r>
    <s v="NZ59125"/>
    <s v="993940864"/>
    <n v="74"/>
    <d v="1948-05-24T00:00:00"/>
    <s v="Male"/>
    <s v="Accountant IV"/>
    <s v="Plateau"/>
    <n v="489630.61709999997"/>
    <n v="259335.38889999999"/>
    <s v="Diane Riley"/>
    <x v="2"/>
    <n v="3276026988"/>
    <s v="No Loan"/>
    <d v="2022-04-12T00:00:00"/>
    <s v="Money Deposit"/>
    <s v="Bank"/>
    <n v="-230295.22819999998"/>
    <n v="-230295.22819999998"/>
  </r>
  <r>
    <s v="NZ62022"/>
    <s v="586071653"/>
    <n v="55"/>
    <d v="1967-05-25T00:00:00"/>
    <s v="Male"/>
    <s v="Account Coordinator"/>
    <s v="River"/>
    <n v="849591.13390000002"/>
    <n v="356604.69959999999"/>
    <s v="Annie Dunn"/>
    <x v="0"/>
    <n v="1055032992"/>
    <s v="No Loan"/>
    <d v="2021-04-24T00:00:00"/>
    <s v="Money Transfer"/>
    <s v="Mobile"/>
    <n v="-492986.43430000002"/>
    <n v="-492986.43430000002"/>
  </r>
  <r>
    <s v="NZ70540"/>
    <s v="881946883"/>
    <n v="40"/>
    <d v="1982-05-25T00:00:00"/>
    <s v="Male"/>
    <s v="Computer Systems Analyst III"/>
    <s v="River"/>
    <n v="1542257.9987999999"/>
    <n v="359860.1997"/>
    <s v="Peter Foster"/>
    <x v="3"/>
    <n v="2349213324"/>
    <s v="No Loan"/>
    <d v="2022-03-20T00:00:00"/>
    <s v="Money Deposit"/>
    <s v="ATM"/>
    <n v="-1182397.7990999999"/>
    <n v="-1182397.7990999999"/>
  </r>
  <r>
    <s v="NZ60299"/>
    <s v="157033921"/>
    <n v="73"/>
    <d v="1949-05-24T00:00:00"/>
    <s v="Male"/>
    <s v="Human Resources Manager"/>
    <s v="Delta"/>
    <n v="412333.43770000001"/>
    <n v="114310.26"/>
    <s v="Ann Stephens"/>
    <x v="1"/>
    <n v="4976751"/>
    <s v="No Loan"/>
    <d v="2021-03-28T00:00:00"/>
    <s v="Online Payment"/>
    <s v="Mobile"/>
    <n v="-298023.1777"/>
    <n v="-298023.1777"/>
  </r>
  <r>
    <s v="NZ26575"/>
    <s v="368729411"/>
    <n v="81"/>
    <d v="1941-05-24T00:00:00"/>
    <s v="Male"/>
    <s v="Desktop Support Technician"/>
    <s v="Adamawa"/>
    <n v="976955.68969999999"/>
    <n v="270976.65710000001"/>
    <s v="John Flores"/>
    <x v="3"/>
    <n v="910944"/>
    <s v="No Loan"/>
    <d v="2022-02-08T00:00:00"/>
    <s v="Online Payment"/>
    <s v="Mobile"/>
    <n v="-705979.03260000004"/>
    <n v="-705979.03260000004"/>
  </r>
  <r>
    <s v="NZ95034"/>
    <s v="175122483"/>
    <n v="37"/>
    <d v="1985-05-24T00:00:00"/>
    <s v="Male"/>
    <s v="Geologist I"/>
    <s v="Abia"/>
    <n v="86517.214600000007"/>
    <n v="27809.1047"/>
    <s v="Catherine Robinson"/>
    <x v="3"/>
    <n v="80380188"/>
    <s v="No Loan"/>
    <d v="2022-02-19T00:00:00"/>
    <s v="Cash Withdrawal"/>
    <s v="ATM"/>
    <n v="-58708.10990000001"/>
    <n v="-58708.10990000001"/>
  </r>
  <r>
    <s v="NZ87900"/>
    <s v="803664316"/>
    <n v="42"/>
    <d v="1980-05-24T00:00:00"/>
    <s v="Male"/>
    <s v="Pharmacist"/>
    <s v="Edo"/>
    <n v="593330.55050000001"/>
    <n v="281832.01150000002"/>
    <s v="Karen Black"/>
    <x v="2"/>
    <n v="179875053"/>
    <s v="No Loan"/>
    <d v="2021-09-07T00:00:00"/>
    <s v="Cash Withdrawal"/>
    <s v="ATM"/>
    <n v="-311498.53899999999"/>
    <n v="-311498.53899999999"/>
  </r>
  <r>
    <s v="NZ33992"/>
    <s v="097905680"/>
    <n v="38"/>
    <d v="1984-05-24T00:00:00"/>
    <s v="Male"/>
    <s v="Geologist III"/>
    <s v="Bayelsa"/>
    <n v="671936.60160000005"/>
    <n v="132520.82980000001"/>
    <s v="Chris Hunter"/>
    <x v="0"/>
    <n v="872236476"/>
    <s v="No Loan"/>
    <d v="2022-02-17T00:00:00"/>
    <s v="Cash Withdrawal"/>
    <s v="ATM"/>
    <n v="-539415.77179999999"/>
    <n v="-539415.77179999999"/>
  </r>
  <r>
    <s v="NZ42280"/>
    <s v="446276731"/>
    <n v="53"/>
    <d v="1969-05-24T00:00:00"/>
    <s v="Male"/>
    <s v="Professor"/>
    <s v="Abia"/>
    <n v="600265.16590000002"/>
    <n v="107419.5454"/>
    <s v="Carolyn Hunt"/>
    <x v="0"/>
    <n v="3508529736"/>
    <s v="No Loan"/>
    <d v="2021-10-30T00:00:00"/>
    <s v="Online Payment"/>
    <s v="Internet Banking"/>
    <n v="-492845.62050000002"/>
    <n v="-492845.62050000002"/>
  </r>
  <r>
    <s v="NZ62889"/>
    <s v="318114026"/>
    <n v="66"/>
    <d v="1956-05-24T00:00:00"/>
    <s v="Male"/>
    <s v="Structural Analysis Engineer"/>
    <s v="Edo"/>
    <n v="470678.84509999998"/>
    <n v="202689.8014"/>
    <s v="Ronald Payne"/>
    <x v="2"/>
    <n v="2036261577"/>
    <s v="No Loan"/>
    <d v="2021-10-16T00:00:00"/>
    <s v="Cash Withdrawal"/>
    <s v="ATM"/>
    <n v="-267989.04369999998"/>
    <n v="-267989.04369999998"/>
  </r>
  <r>
    <s v="NZ42043"/>
    <s v="480416516"/>
    <n v="63"/>
    <d v="1959-05-25T00:00:00"/>
    <s v="Male"/>
    <s v="Research Assistant III"/>
    <s v="Benue"/>
    <n v="61344.464699999997"/>
    <n v="9802.5951000000005"/>
    <s v="Susan Thompson"/>
    <x v="3"/>
    <n v="1385006896"/>
    <s v="No Loan"/>
    <d v="2021-04-08T00:00:00"/>
    <s v="Checks"/>
    <s v="Informal Services"/>
    <n v="-51541.869599999998"/>
    <n v="-51541.869599999998"/>
  </r>
  <r>
    <s v="NZ31340"/>
    <s v="776653935"/>
    <n v="52"/>
    <d v="1970-05-25T00:00:00"/>
    <s v="Male"/>
    <s v="Geologist I"/>
    <s v="Ogun"/>
    <n v="914288.18330000003"/>
    <n v="309004.69549999997"/>
    <s v="Craig Morgan"/>
    <x v="0"/>
    <n v="1978669056"/>
    <s v="No Loan"/>
    <d v="2021-02-05T00:00:00"/>
    <s v="Money Deposit"/>
    <s v="Bank"/>
    <n v="-605283.4878"/>
    <n v="-605283.4878"/>
  </r>
  <r>
    <s v="NZ61025"/>
    <s v="768605932"/>
    <n v="20"/>
    <d v="2002-05-25T00:00:00"/>
    <s v="Male"/>
    <s v="Staff Accountant I"/>
    <s v="Plateau"/>
    <n v="1224257.625"/>
    <n v="349158.2746"/>
    <s v="Daniel Burke"/>
    <x v="0"/>
    <n v="1245893747"/>
    <s v="No Loan"/>
    <d v="2022-02-17T00:00:00"/>
    <s v="Online Payment"/>
    <s v="Mobile"/>
    <n v="-875099.3504"/>
    <n v="-875099.3504"/>
  </r>
  <r>
    <s v="NZ78424"/>
    <s v="038705523"/>
    <n v="50"/>
    <d v="1972-05-24T00:00:00"/>
    <s v="Male"/>
    <s v="Engineer III"/>
    <s v="Sokoto"/>
    <n v="289060.89299999998"/>
    <n v="76154.406199999998"/>
    <s v="Shawn Lane"/>
    <x v="3"/>
    <n v="1557296328"/>
    <s v="No Loan"/>
    <d v="2021-03-13T00:00:00"/>
    <s v="Checks"/>
    <s v="Informal Services"/>
    <n v="-212906.48679999998"/>
    <n v="-212906.48679999998"/>
  </r>
  <r>
    <s v="NZ75515"/>
    <s v="104083137"/>
    <n v="68"/>
    <d v="1954-05-25T00:00:00"/>
    <s v="Male"/>
    <s v="Nuclear Power Engineer"/>
    <s v="Ogun"/>
    <n v="442832.36410000001"/>
    <n v="349116.6777"/>
    <s v="Karen White"/>
    <x v="0"/>
    <n v="3012584367"/>
    <s v="No Loan"/>
    <d v="2022-03-21T00:00:00"/>
    <s v="Cash Withdrawal"/>
    <s v="ATM"/>
    <n v="-93715.686400000006"/>
    <n v="-93715.686400000006"/>
  </r>
  <r>
    <s v="NZ93676"/>
    <s v="680718153"/>
    <n v="32"/>
    <d v="1990-05-25T00:00:00"/>
    <s v="Male"/>
    <s v="Administrative Assistant III"/>
    <s v="Bayelsa"/>
    <n v="663468.69019999995"/>
    <n v="80112.716"/>
    <s v="Charles Thompson"/>
    <x v="2"/>
    <n v="2101343972"/>
    <s v="No Loan"/>
    <d v="2022-04-14T00:00:00"/>
    <s v="Online Payment"/>
    <s v="Mobile"/>
    <n v="-583355.97419999994"/>
    <n v="-583355.97419999994"/>
  </r>
  <r>
    <s v="NZ51542"/>
    <s v="500287879"/>
    <n v="36"/>
    <d v="1986-05-25T00:00:00"/>
    <s v="Male"/>
    <s v="Administrative Assistant II"/>
    <s v="Bayelsa"/>
    <n v="196577.7893"/>
    <n v="152893.83609999999"/>
    <s v="Sara Mason"/>
    <x v="1"/>
    <n v="499992768"/>
    <s v="No Loan"/>
    <d v="2021-03-04T00:00:00"/>
    <s v="Money Transfer"/>
    <s v="Mobile"/>
    <n v="-43683.953200000018"/>
    <n v="-43683.953200000018"/>
  </r>
  <r>
    <s v="NZ35748"/>
    <s v="738497808"/>
    <n v="56"/>
    <d v="1966-05-25T00:00:00"/>
    <s v="Male"/>
    <s v="Structural Engineer"/>
    <s v="Delta"/>
    <n v="124497.1008"/>
    <n v="62995.533000000003"/>
    <s v="John Bennett"/>
    <x v="0"/>
    <n v="646646814"/>
    <s v="No Loan"/>
    <d v="2021-02-08T00:00:00"/>
    <s v="Money Transfer"/>
    <s v="Internet Banking"/>
    <n v="-61501.567799999997"/>
    <n v="-61501.567799999997"/>
  </r>
  <r>
    <s v="NZ38949"/>
    <s v="785800204"/>
    <n v="29"/>
    <d v="1993-05-24T00:00:00"/>
    <s v="Male"/>
    <s v="Chief Design Engineer"/>
    <s v="Delta"/>
    <n v="508705.42560000002"/>
    <n v="105907.2071"/>
    <s v="Diane Fuller"/>
    <x v="0"/>
    <n v="694335675"/>
    <s v="No Loan"/>
    <d v="2022-03-21T00:00:00"/>
    <s v="Online Payment"/>
    <s v="Mobile"/>
    <n v="-402798.21850000002"/>
    <n v="-402798.21850000002"/>
  </r>
  <r>
    <s v="NZ72147"/>
    <s v="491748531"/>
    <n v="36"/>
    <d v="1986-05-25T00:00:00"/>
    <s v="Male"/>
    <s v="Database Administrator II"/>
    <s v="River"/>
    <n v="521012.08899999998"/>
    <n v="169230.99429999999"/>
    <s v="Stephen Bennett"/>
    <x v="0"/>
    <n v="1102494211"/>
    <s v="No Loan"/>
    <d v="2021-09-24T00:00:00"/>
    <s v="Money Transfer"/>
    <s v="Mobile"/>
    <n v="-351781.09470000002"/>
    <n v="-351781.09470000002"/>
  </r>
  <r>
    <s v="NZ42259"/>
    <s v="591612522"/>
    <n v="66"/>
    <d v="1956-05-24T00:00:00"/>
    <s v="Male"/>
    <s v="Quality Engineer"/>
    <s v="River"/>
    <m/>
    <m/>
    <s v="Barbara Smith"/>
    <x v="2"/>
    <n v="31172103"/>
    <s v="No Loan"/>
    <d v="2021-06-11T00:00:00"/>
    <s v="Money Deposit"/>
    <s v="Bank"/>
    <n v="0"/>
    <n v="0"/>
  </r>
  <r>
    <s v="NZ59059"/>
    <s v="273057611"/>
    <n v="55"/>
    <d v="1967-05-25T00:00:00"/>
    <s v="Male"/>
    <s v="Nuclear Power Engineer"/>
    <s v="Abia"/>
    <n v="500375.94079999998"/>
    <n v="214795.5258"/>
    <s v="Ryan Weaver"/>
    <x v="0"/>
    <n v="1303341309"/>
    <s v="No Loan"/>
    <d v="2021-04-24T00:00:00"/>
    <s v="Money Transfer"/>
    <s v="Mobile"/>
    <n v="-285580.41499999998"/>
    <n v="-285580.41499999998"/>
  </r>
  <r>
    <s v="NZ27091"/>
    <s v="901360013"/>
    <n v="57"/>
    <d v="1965-05-24T00:00:00"/>
    <s v="Male"/>
    <s v="Analyst Programmer"/>
    <s v="Adamawa"/>
    <n v="1268649.1731"/>
    <n v="231573.14480000001"/>
    <s v="Eugene Boyd"/>
    <x v="1"/>
    <n v="245119056"/>
    <s v="No Loan"/>
    <d v="2021-01-14T00:00:00"/>
    <s v="Online Payment"/>
    <s v="Card"/>
    <n v="-1037076.0283"/>
    <n v="-1037076.0283"/>
  </r>
  <r>
    <s v="NZ31048"/>
    <s v="453563649"/>
    <n v="30"/>
    <d v="1992-05-24T00:00:00"/>
    <s v="Male"/>
    <s v="Account Representative III"/>
    <s v="Bayelsa"/>
    <n v="26828.577799999999"/>
    <n v="23402.1018"/>
    <s v="Nicholas Payne"/>
    <x v="5"/>
    <n v="2384596736"/>
    <s v="No Loan"/>
    <d v="2021-05-12T00:00:00"/>
    <s v="Checks"/>
    <s v="Bank"/>
    <n v="-3426.4759999999987"/>
    <n v="-3426.4759999999987"/>
  </r>
  <r>
    <s v="NZ17042"/>
    <s v="355478532"/>
    <n v="48"/>
    <d v="1974-05-25T00:00:00"/>
    <s v="Male"/>
    <s v="Account Representative III"/>
    <s v="Edo"/>
    <n v="33293.547200000001"/>
    <n v="6943.0138999999999"/>
    <s v="Earl Ramos"/>
    <x v="0"/>
    <n v="133671384"/>
    <s v="No Loan"/>
    <d v="2022-04-22T00:00:00"/>
    <s v="Cash Withdrawal"/>
    <s v="Bank"/>
    <n v="-26350.533300000003"/>
    <n v="-26350.533300000003"/>
  </r>
  <r>
    <s v="NZ20398"/>
    <s v="940594492"/>
    <n v="69"/>
    <d v="1953-05-24T00:00:00"/>
    <s v="Male"/>
    <s v="Media Manager I"/>
    <s v="Cross River"/>
    <n v="30902.147400000002"/>
    <n v="13107.032800000001"/>
    <s v="Margaret Rivera"/>
    <x v="2"/>
    <n v="323014668"/>
    <s v="No Loan"/>
    <d v="2021-07-07T00:00:00"/>
    <s v="Money Transfer"/>
    <s v="Mobile"/>
    <n v="-17795.114600000001"/>
    <n v="-17795.114600000001"/>
  </r>
  <r>
    <s v="NZ34130"/>
    <s v="007214335"/>
    <n v="80"/>
    <d v="1942-05-25T00:00:00"/>
    <s v="Male"/>
    <s v="Safety Technician II"/>
    <s v="Edo"/>
    <n v="273568.24650000001"/>
    <n v="140555.64660000001"/>
    <s v="Julie Burton"/>
    <x v="1"/>
    <n v="1466538885"/>
    <s v="No Loan"/>
    <d v="2022-03-17T00:00:00"/>
    <s v="Money Deposit"/>
    <s v="Bank"/>
    <n v="-133012.5999"/>
    <n v="-133012.5999"/>
  </r>
  <r>
    <s v="NZ22385"/>
    <s v="208888660"/>
    <n v="67"/>
    <d v="1955-05-25T00:00:00"/>
    <s v="Male"/>
    <s v="Web Developer III"/>
    <s v="Ogun"/>
    <n v="603889.37699999998"/>
    <n v="313159.7769"/>
    <s v="Anthony Campbell"/>
    <x v="2"/>
    <n v="1109537754"/>
    <s v="No Loan"/>
    <d v="2021-02-03T00:00:00"/>
    <s v="Money Transfer"/>
    <s v="Internet Banking"/>
    <n v="-290729.60009999998"/>
    <n v="-290729.60009999998"/>
  </r>
  <r>
    <s v="NZ40311"/>
    <s v="217780212"/>
    <n v="42"/>
    <d v="1980-05-24T00:00:00"/>
    <s v="Male"/>
    <s v="Editor"/>
    <s v="Kogi"/>
    <n v="310841.15999999997"/>
    <n v="85481.319000000003"/>
    <s v="Jennifer Butler"/>
    <x v="1"/>
    <n v="1552371711"/>
    <s v="No Loan"/>
    <d v="2021-12-18T00:00:00"/>
    <s v="Money Transfer"/>
    <s v="Mobile"/>
    <n v="-225359.84099999996"/>
    <n v="-225359.84099999996"/>
  </r>
  <r>
    <s v="NZ90911"/>
    <s v="673180431"/>
    <n v="38"/>
    <d v="1984-05-24T00:00:00"/>
    <s v="Male"/>
    <s v="Systems Administrator II"/>
    <s v="Abia"/>
    <n v="1339990.6266999999"/>
    <n v="575586.88280000002"/>
    <s v="Shawn Fields"/>
    <x v="2"/>
    <n v="920053248"/>
    <s v="No Loan"/>
    <d v="2021-04-03T00:00:00"/>
    <s v="Money Transfer"/>
    <s v="Internet Banking"/>
    <n v="-764403.74389999988"/>
    <n v="-764403.74389999988"/>
  </r>
  <r>
    <s v="NZ16203"/>
    <s v="815014753"/>
    <n v="37"/>
    <d v="1985-05-24T00:00:00"/>
    <s v="Male"/>
    <s v="Programmer Analyst II"/>
    <s v="Kwara"/>
    <n v="187124.1667"/>
    <n v="102625.9102"/>
    <s v="Pamela Bailey"/>
    <x v="0"/>
    <n v="453775872"/>
    <s v="No Loan"/>
    <d v="2021-11-01T00:00:00"/>
    <s v="Money Transfer"/>
    <s v="Bank"/>
    <n v="-84498.256500000003"/>
    <n v="-84498.256500000003"/>
  </r>
  <r>
    <s v="NZ71359"/>
    <s v="593922000"/>
    <n v="33"/>
    <d v="1989-05-24T00:00:00"/>
    <s v="Male"/>
    <s v="Software Test Engineer IV"/>
    <s v="River"/>
    <n v="414811.81109999999"/>
    <n v="381286.85649999999"/>
    <s v="Heather Mendoza"/>
    <x v="4"/>
    <n v="567517548"/>
    <s v="No Loan"/>
    <d v="2022-02-03T00:00:00"/>
    <s v="Money Deposit"/>
    <s v="Bank"/>
    <n v="-33524.954599999997"/>
    <n v="-33524.954599999997"/>
  </r>
  <r>
    <s v="NZ34739"/>
    <s v="906510135"/>
    <n v="57"/>
    <d v="1965-05-24T00:00:00"/>
    <s v="Male"/>
    <s v="Marketing Assistant"/>
    <s v="Abia"/>
    <n v="1348164.8662"/>
    <n v="626896.66280000005"/>
    <s v="Jesse Cox"/>
    <x v="0"/>
    <n v="7433522"/>
    <s v="No Loan"/>
    <d v="2021-01-24T00:00:00"/>
    <s v="Money Deposit"/>
    <s v="Bank"/>
    <n v="-721268.2034"/>
    <n v="-721268.2034"/>
  </r>
  <r>
    <s v="NZ69225"/>
    <s v="967501251"/>
    <n v="79"/>
    <d v="1943-05-25T00:00:00"/>
    <s v="Male"/>
    <s v="Web Developer I"/>
    <s v="Benue"/>
    <n v="128811.0056"/>
    <n v="124256.6164"/>
    <s v="Cynthia Gibson"/>
    <x v="5"/>
    <n v="2008071"/>
    <s v="No Loan"/>
    <d v="2021-02-01T00:00:00"/>
    <s v="Money Transfer"/>
    <s v="Mobile"/>
    <n v="-4554.3892000000051"/>
    <n v="-4554.3892000000051"/>
  </r>
  <r>
    <s v="NZ74305"/>
    <s v="643127573"/>
    <n v="51"/>
    <d v="1971-05-25T00:00:00"/>
    <s v="Male"/>
    <s v="Mechanical Systems Engineer"/>
    <s v="River"/>
    <n v="521113.40279999998"/>
    <n v="108275.78479999999"/>
    <s v="Mary Fowler"/>
    <x v="1"/>
    <n v="5501184"/>
    <s v="No Loan"/>
    <d v="2022-04-29T00:00:00"/>
    <s v="Money Transfer"/>
    <s v="Mobile"/>
    <n v="-412837.61800000002"/>
    <n v="-412837.61800000002"/>
  </r>
  <r>
    <s v="NZ80593"/>
    <s v="933105282"/>
    <n v="35"/>
    <d v="1987-05-25T00:00:00"/>
    <s v="Male"/>
    <s v="Librarian"/>
    <s v="Enugu"/>
    <n v="373370.77439999999"/>
    <n v="57965.812700000002"/>
    <s v="John Murray"/>
    <x v="0"/>
    <n v="2473655733"/>
    <s v="No Loan"/>
    <d v="2022-01-25T00:00:00"/>
    <s v="Checks"/>
    <s v="Informal Services"/>
    <n v="-315404.96169999999"/>
    <n v="-315404.96169999999"/>
  </r>
  <r>
    <s v="NZ56438"/>
    <s v="133422649"/>
    <n v="75"/>
    <d v="1947-05-25T00:00:00"/>
    <s v="Male"/>
    <s v="Systems Administrator I"/>
    <s v="Delta"/>
    <n v="1974608.1407000001"/>
    <n v="737187.0392"/>
    <s v="Harold Crawford"/>
    <x v="2"/>
    <n v="822316884"/>
    <s v="No Loan"/>
    <d v="2021-10-28T00:00:00"/>
    <s v="Money Deposit"/>
    <s v="Bank"/>
    <n v="-1237421.1015000001"/>
    <n v="-1237421.1015000001"/>
  </r>
  <r>
    <s v="NZ17984"/>
    <s v="074500001"/>
    <n v="49"/>
    <d v="1973-05-24T00:00:00"/>
    <s v="Male"/>
    <s v="Statistician II"/>
    <s v="Delta"/>
    <n v="632728.67989999999"/>
    <n v="334543.48479999998"/>
    <s v="Jonathan Larson"/>
    <x v="3"/>
    <n v="1584247392"/>
    <s v="No Loan"/>
    <d v="2021-04-22T00:00:00"/>
    <s v="Cash Withdrawal"/>
    <s v="Bank"/>
    <n v="-298185.19510000001"/>
    <n v="-298185.19510000001"/>
  </r>
  <r>
    <s v="NZ82834"/>
    <s v="807991662"/>
    <n v="37"/>
    <d v="1985-05-24T00:00:00"/>
    <s v="Male"/>
    <s v="Automation Specialist III"/>
    <s v="Bayelsa"/>
    <n v="831510.27599999995"/>
    <n v="392687.43359999999"/>
    <s v="Irene Parker"/>
    <x v="5"/>
    <n v="1650506319"/>
    <s v="No Loan"/>
    <d v="2021-08-16T00:00:00"/>
    <s v="Money Deposit"/>
    <s v="Bank"/>
    <n v="-438822.84239999996"/>
    <n v="-438822.84239999996"/>
  </r>
  <r>
    <s v="NZ37041"/>
    <s v="934154352"/>
    <n v="56"/>
    <d v="1966-05-25T00:00:00"/>
    <s v="Male"/>
    <s v="Financial Advisor"/>
    <s v="Abia"/>
    <n v="1363870.1865999999"/>
    <n v="296896.91139999998"/>
    <s v="Steven Welch"/>
    <x v="0"/>
    <n v="15119395"/>
    <s v="No Loan"/>
    <d v="2021-08-28T00:00:00"/>
    <s v="Money Deposit"/>
    <s v="Bank"/>
    <n v="-1066973.2752"/>
    <n v="-1066973.2752"/>
  </r>
  <r>
    <s v="NZ31057"/>
    <s v="126508895"/>
    <n v="30"/>
    <d v="1992-05-24T00:00:00"/>
    <s v="Male"/>
    <s v="Chief Design Engineer"/>
    <s v="Kano"/>
    <n v="1036987.5754"/>
    <n v="479606.7536"/>
    <s v="Fred Cook"/>
    <x v="4"/>
    <n v="1462472616"/>
    <s v="No Loan"/>
    <d v="2021-08-31T00:00:00"/>
    <s v="Checks"/>
    <s v="Informal Services"/>
    <n v="-557380.82180000003"/>
    <n v="-557380.82180000003"/>
  </r>
  <r>
    <s v="NZ91488"/>
    <s v="668485689"/>
    <n v="65"/>
    <d v="1957-05-24T00:00:00"/>
    <s v="Male"/>
    <s v="Budget/Accounting Analyst IV"/>
    <s v="Edo"/>
    <n v="162136.2151"/>
    <n v="130994.88"/>
    <s v="Richard Armstrong"/>
    <x v="5"/>
    <n v="4870568844"/>
    <s v="No Loan"/>
    <d v="2021-02-25T00:00:00"/>
    <s v="Online Payment"/>
    <s v="Mobile"/>
    <n v="-31141.335099999997"/>
    <n v="-31141.335099999997"/>
  </r>
  <r>
    <s v="NZ42982"/>
    <s v="990678166"/>
    <n v="74"/>
    <d v="1948-05-24T00:00:00"/>
    <s v="Male"/>
    <s v="Staff Accountant III"/>
    <s v="Benue"/>
    <n v="621905.51729999995"/>
    <n v="197378.5379"/>
    <s v="Philip Hansen"/>
    <x v="2"/>
    <n v="315314025"/>
    <s v="No Loan"/>
    <d v="2021-09-19T00:00:00"/>
    <s v="Money Deposit"/>
    <s v="Bank"/>
    <n v="-424526.97939999995"/>
    <n v="-424526.97939999995"/>
  </r>
  <r>
    <s v="NZ50683"/>
    <s v="311714534"/>
    <n v="55"/>
    <d v="1967-05-25T00:00:00"/>
    <s v="Male"/>
    <s v="Developer II"/>
    <s v="Adamawa"/>
    <n v="418230.266"/>
    <n v="95454.907800000001"/>
    <s v="Maria Larson"/>
    <x v="2"/>
    <n v="1717317316"/>
    <s v="No Loan"/>
    <d v="2022-03-15T00:00:00"/>
    <s v="Checks"/>
    <s v="Bank"/>
    <n v="-322775.35820000002"/>
    <n v="-322775.35820000002"/>
  </r>
  <r>
    <s v="NZ44974"/>
    <s v="729963984"/>
    <n v="52"/>
    <d v="1970-05-25T00:00:00"/>
    <s v="Male"/>
    <s v="Engineer III"/>
    <s v="Adamawa"/>
    <n v="1049952.7988"/>
    <n v="475060.61060000001"/>
    <s v="Clarence Chavez"/>
    <x v="5"/>
    <n v="464857952"/>
    <s v="No Loan"/>
    <d v="2021-10-26T00:00:00"/>
    <s v="Money Transfer"/>
    <s v="Bank"/>
    <n v="-574892.18819999998"/>
    <n v="-574892.18819999998"/>
  </r>
  <r>
    <s v="NZ60303"/>
    <s v="982528588"/>
    <n v="76"/>
    <d v="1946-05-25T00:00:00"/>
    <s v="Male"/>
    <s v="Developer IV"/>
    <s v="River"/>
    <n v="317919.56880000001"/>
    <n v="130580.7876"/>
    <s v="Douglas Washington"/>
    <x v="2"/>
    <n v="691985229"/>
    <s v="No Loan"/>
    <d v="2021-08-13T00:00:00"/>
    <s v="Checks"/>
    <s v="Informal Services"/>
    <n v="-187338.78120000003"/>
    <n v="-187338.78120000003"/>
  </r>
  <r>
    <s v="NZ63717"/>
    <s v="461866831"/>
    <n v="64"/>
    <d v="1958-05-25T00:00:00"/>
    <s v="Male"/>
    <s v="Programmer Analyst IV"/>
    <s v="Plateau"/>
    <n v="469279.74349999998"/>
    <n v="446849.76260000002"/>
    <s v="Rebecca Murray"/>
    <x v="2"/>
    <n v="3570442304"/>
    <s v="No Loan"/>
    <d v="2021-12-26T00:00:00"/>
    <s v="Cash Withdrawal"/>
    <s v="ATM"/>
    <n v="-22429.980899999966"/>
    <n v="-22429.980899999966"/>
  </r>
  <r>
    <s v="NZ19447"/>
    <s v="581124558"/>
    <n v="31"/>
    <d v="1991-05-25T00:00:00"/>
    <s v="Male"/>
    <s v="Professor"/>
    <s v="Sokoto"/>
    <n v="456995.63520000002"/>
    <n v="148523.5814"/>
    <s v="Anna Wilson"/>
    <x v="3"/>
    <n v="143843288"/>
    <n v="283138004"/>
    <d v="2021-09-17T00:00:00"/>
    <s v="Loan Payment"/>
    <s v="ACH"/>
    <n v="-308472.05379999999"/>
    <n v="-308472.05379999999"/>
  </r>
  <r>
    <s v="NZ18560"/>
    <s v="310347368"/>
    <n v="76"/>
    <d v="1946-05-25T00:00:00"/>
    <s v="Male"/>
    <s v="Office Assistant III"/>
    <s v="Plateau"/>
    <n v="99189.09"/>
    <n v="18052.414400000001"/>
    <s v="Robert Foster"/>
    <x v="5"/>
    <n v="935601975"/>
    <s v="No Loan"/>
    <d v="2021-10-30T00:00:00"/>
    <s v="Money Deposit"/>
    <s v="Bank"/>
    <n v="-81136.675599999988"/>
    <n v="-81136.675599999988"/>
  </r>
  <r>
    <s v="NZ46044"/>
    <s v="929562631"/>
    <n v="58"/>
    <d v="1964-05-24T00:00:00"/>
    <s v="Male"/>
    <s v="Media Manager I"/>
    <s v="Ogun"/>
    <n v="1207014.5959999999"/>
    <n v="536222.65460000001"/>
    <s v="Henry Stanley"/>
    <x v="4"/>
    <n v="27204288"/>
    <s v="No Loan"/>
    <d v="2021-03-21T00:00:00"/>
    <s v="Cash Withdrawal"/>
    <s v="ATM"/>
    <n v="-670791.94139999989"/>
    <n v="-670791.94139999989"/>
  </r>
  <r>
    <s v="NZ24265"/>
    <s v="177006734"/>
    <n v="69"/>
    <d v="1953-05-24T00:00:00"/>
    <s v="Male"/>
    <s v="Account Executive"/>
    <s v="Bayelsa"/>
    <n v="363898.11430000002"/>
    <n v="43162.359700000001"/>
    <s v="Lois Foster"/>
    <x v="0"/>
    <n v="2220875988"/>
    <s v="No Loan"/>
    <d v="2021-05-03T00:00:00"/>
    <s v="Cash Withdrawal"/>
    <s v="POS"/>
    <n v="-320735.75459999999"/>
    <n v="-320735.75459999999"/>
  </r>
  <r>
    <s v="NZ33515"/>
    <s v="329702636"/>
    <n v="70"/>
    <d v="1952-05-24T00:00:00"/>
    <s v="Male"/>
    <s v="Developer II"/>
    <s v="River"/>
    <n v="1312115.5397999999"/>
    <n v="837675.34660000005"/>
    <s v="Anne Hunter"/>
    <x v="4"/>
    <n v="646878976"/>
    <s v="No Loan"/>
    <d v="2022-01-14T00:00:00"/>
    <s v="Cash Withdrawal"/>
    <s v="Bank"/>
    <n v="-474440.19319999986"/>
    <n v="-474440.19319999986"/>
  </r>
  <r>
    <s v="NZ64051"/>
    <s v="279173198"/>
    <n v="50"/>
    <d v="1972-05-24T00:00:00"/>
    <s v="Male"/>
    <s v="Junior Executive"/>
    <s v="Ogun"/>
    <n v="61603.089899999999"/>
    <n v="32837.579299999998"/>
    <s v="Rebecca Bowman"/>
    <x v="2"/>
    <n v="545801004"/>
    <n v="9858129456"/>
    <d v="2021-01-12T00:00:00"/>
    <s v="Loan Payment"/>
    <s v="AFT"/>
    <n v="-28765.510600000001"/>
    <n v="-28765.510600000001"/>
  </r>
  <r>
    <s v="NZ94271"/>
    <s v="038852546"/>
    <n v="76"/>
    <d v="1946-05-25T00:00:00"/>
    <s v="Male"/>
    <s v="Biostatistician I"/>
    <s v="Ogun"/>
    <n v="390366.07740000001"/>
    <n v="71054.512300000002"/>
    <s v="Linda Long"/>
    <x v="1"/>
    <n v="28140406"/>
    <s v="No Loan"/>
    <d v="2022-01-17T00:00:00"/>
    <s v="Cash Withdrawal"/>
    <s v="ATM"/>
    <n v="-319311.56510000001"/>
    <n v="-319311.56510000001"/>
  </r>
  <r>
    <s v="NZ84384"/>
    <s v="247215446"/>
    <n v="35"/>
    <d v="1987-05-25T00:00:00"/>
    <s v="Male"/>
    <s v="Registered Nurse"/>
    <s v="River"/>
    <n v="477508.08110000001"/>
    <n v="211602.709"/>
    <s v="Carolyn Wilson"/>
    <x v="3"/>
    <n v="2041705952"/>
    <s v="No Loan"/>
    <d v="2022-01-19T00:00:00"/>
    <s v="Cash Withdrawal"/>
    <s v="POS"/>
    <n v="-265905.37210000004"/>
    <n v="-265905.37210000004"/>
  </r>
  <r>
    <s v="NZ89378"/>
    <s v="288258554"/>
    <n v="82"/>
    <d v="1940-05-24T00:00:00"/>
    <s v="Male"/>
    <s v="Programmer Analyst II"/>
    <s v="Abia"/>
    <n v="279570.07650000002"/>
    <n v="137243.4921"/>
    <s v="Bruce Ford"/>
    <x v="1"/>
    <n v="837355008"/>
    <s v="No Loan"/>
    <d v="2022-02-12T00:00:00"/>
    <s v="Online Payment"/>
    <s v="Card"/>
    <n v="-142326.58440000002"/>
    <n v="-142326.58440000002"/>
  </r>
  <r>
    <s v="NZ69251"/>
    <s v="993487260"/>
    <n v="37"/>
    <d v="1985-05-24T00:00:00"/>
    <s v="Male"/>
    <s v="Research Assistant IV"/>
    <s v="Ogun"/>
    <n v="104154.63710000001"/>
    <n v="25081.562600000001"/>
    <s v="Jesse Murphy"/>
    <x v="3"/>
    <n v="2543768178"/>
    <n v="3904154694"/>
    <d v="2021-07-05T00:00:00"/>
    <s v="Loan Payment"/>
    <s v="AFT"/>
    <n v="-79073.074500000002"/>
    <n v="-79073.074500000002"/>
  </r>
  <r>
    <s v="NZ67799"/>
    <s v="723847813"/>
    <n v="73"/>
    <d v="1949-05-24T00:00:00"/>
    <s v="Male"/>
    <s v="Junior Executive"/>
    <s v="Enugu"/>
    <n v="1137025.7206999999"/>
    <n v="409599.97979999997"/>
    <s v="Anthony Anderson"/>
    <x v="3"/>
    <n v="1179511389"/>
    <n v="364573407"/>
    <d v="2022-01-10T00:00:00"/>
    <s v="Loan Payment"/>
    <s v="AFT"/>
    <n v="-727425.74089999998"/>
    <n v="-727425.74089999998"/>
  </r>
  <r>
    <s v="NZ92735"/>
    <s v="925539542"/>
    <n v="78"/>
    <d v="1944-05-24T00:00:00"/>
    <s v="Male"/>
    <s v="Programmer III"/>
    <s v="River"/>
    <n v="519093.78840000002"/>
    <n v="131672.57070000001"/>
    <s v="Donald Fields"/>
    <x v="2"/>
    <n v="9211496"/>
    <s v="No Loan"/>
    <d v="2022-03-23T00:00:00"/>
    <s v="Money Deposit"/>
    <s v="ATM"/>
    <n v="-387421.21770000004"/>
    <n v="-387421.21770000004"/>
  </r>
  <r>
    <s v="NZ81435"/>
    <s v="692862884"/>
    <n v="19"/>
    <d v="2003-05-25T00:00:00"/>
    <s v="Male"/>
    <s v="Product Engineer"/>
    <s v="Ogun"/>
    <n v="243600.03260000001"/>
    <n v="54417.428800000002"/>
    <s v="Ashley Coleman"/>
    <x v="2"/>
    <n v="3296786955"/>
    <s v="No Loan"/>
    <d v="2021-12-11T00:00:00"/>
    <s v="Money Transfer"/>
    <s v="Mobile"/>
    <n v="-189182.60380000001"/>
    <n v="-189182.60380000001"/>
  </r>
  <r>
    <s v="NZ65162"/>
    <s v="321041248"/>
    <n v="74"/>
    <d v="1948-05-24T00:00:00"/>
    <s v="Male"/>
    <s v="Pharmacist"/>
    <s v="Ogun"/>
    <n v="672373.89789999998"/>
    <n v="344690.5012"/>
    <s v="Anne Garcia"/>
    <x v="0"/>
    <n v="2252018348"/>
    <s v="No Loan"/>
    <d v="2021-02-08T00:00:00"/>
    <s v="Money Deposit"/>
    <s v="Bank"/>
    <n v="-327683.39669999998"/>
    <n v="-327683.39669999998"/>
  </r>
  <r>
    <s v="NZ66671"/>
    <s v="658326508"/>
    <n v="54"/>
    <d v="1968-05-24T00:00:00"/>
    <s v="Male"/>
    <s v="Programmer IV"/>
    <s v="Abia"/>
    <n v="1498393.7693"/>
    <n v="265135.63030000002"/>
    <s v="Adam Murphy"/>
    <x v="0"/>
    <n v="295262976"/>
    <s v="No Loan"/>
    <d v="2022-02-24T00:00:00"/>
    <s v="Online Payment"/>
    <s v="Card"/>
    <n v="-1233258.139"/>
    <n v="-1233258.139"/>
  </r>
  <r>
    <s v="NZ87876"/>
    <s v="153838873"/>
    <n v="70"/>
    <d v="1952-05-24T00:00:00"/>
    <s v="Male"/>
    <s v="Software Test Engineer II"/>
    <s v="Kwara"/>
    <n v="251604.01490000001"/>
    <n v="177662.4768"/>
    <s v="Joshua Walker"/>
    <x v="2"/>
    <n v="41005584"/>
    <s v="No Loan"/>
    <d v="2022-01-25T00:00:00"/>
    <s v="Money Transfer"/>
    <s v="Mobile"/>
    <n v="-73941.538100000005"/>
    <n v="-73941.538100000005"/>
  </r>
  <r>
    <s v="NZ98364"/>
    <s v="804060696"/>
    <n v="76"/>
    <d v="1946-05-25T00:00:00"/>
    <s v="Male"/>
    <s v="Research Assistant IV"/>
    <s v="Bayelsa"/>
    <n v="98532.891099999993"/>
    <n v="60967.2264"/>
    <s v="Aaron Gray"/>
    <x v="3"/>
    <n v="1408467456"/>
    <s v="No Loan"/>
    <d v="2021-03-28T00:00:00"/>
    <s v="Money Deposit"/>
    <s v="Bank"/>
    <n v="-37565.664699999994"/>
    <n v="-37565.664699999994"/>
  </r>
  <r>
    <s v="NZ54504"/>
    <s v="345882308"/>
    <n v="20"/>
    <d v="2002-05-25T00:00:00"/>
    <s v="Male"/>
    <s v="Payment Adjustment Coordinator"/>
    <s v="Ogun"/>
    <m/>
    <m/>
    <s v="Jack Spencer"/>
    <x v="0"/>
    <n v="1622156533"/>
    <n v="1103688855"/>
    <d v="2022-04-25T00:00:00"/>
    <s v="Loan Payment"/>
    <s v="AFT"/>
    <n v="0"/>
    <n v="0"/>
  </r>
  <r>
    <s v="NZ21838"/>
    <s v="892681718"/>
    <n v="34"/>
    <d v="1988-05-24T00:00:00"/>
    <s v="Male"/>
    <s v="Programmer IV"/>
    <s v="Abia"/>
    <n v="480535.3849"/>
    <n v="254617.01300000001"/>
    <s v="Chris Gutierrez"/>
    <x v="3"/>
    <n v="986905467"/>
    <s v="No Loan"/>
    <d v="2021-08-09T00:00:00"/>
    <s v="Online Payment"/>
    <s v="Card"/>
    <n v="-225918.3719"/>
    <n v="-225918.3719"/>
  </r>
  <r>
    <s v="NZ22162"/>
    <s v="574446287"/>
    <n v="46"/>
    <d v="1976-05-24T00:00:00"/>
    <s v="Male"/>
    <s v="Research Assistant III"/>
    <s v="Delta"/>
    <n v="324404.48369999998"/>
    <n v="99435.441699999996"/>
    <s v="Adam Spencer"/>
    <x v="0"/>
    <n v="265344066"/>
    <s v="No Loan"/>
    <d v="2021-03-31T00:00:00"/>
    <s v="Money Transfer"/>
    <s v="Mobile"/>
    <n v="-224969.04199999999"/>
    <n v="-224969.04199999999"/>
  </r>
  <r>
    <s v="NZ48902"/>
    <s v="313947617"/>
    <n v="48"/>
    <d v="1974-05-25T00:00:00"/>
    <s v="Male"/>
    <s v="Community Outreach Specialist"/>
    <s v="Enugu"/>
    <n v="363948.2267"/>
    <n v="199727.68539999999"/>
    <s v="Virginia Allen"/>
    <x v="2"/>
    <n v="718028125"/>
    <s v="No Loan"/>
    <d v="2022-02-04T00:00:00"/>
    <s v="Online Payment"/>
    <s v="Internet Banking"/>
    <n v="-164220.54130000001"/>
    <n v="-164220.54130000001"/>
  </r>
  <r>
    <s v="NZ59366"/>
    <s v="950818731"/>
    <n v="65"/>
    <d v="1957-05-24T00:00:00"/>
    <s v="Male"/>
    <s v="Desktop Support Technician"/>
    <s v="Delta"/>
    <n v="1136002.8595"/>
    <n v="169383.11290000001"/>
    <s v="Carl Thompson"/>
    <x v="3"/>
    <n v="3416811117"/>
    <s v="No Loan"/>
    <d v="2022-02-14T00:00:00"/>
    <s v="Money Transfer"/>
    <s v="Internet Banking"/>
    <n v="-966619.74659999995"/>
    <n v="-966619.74659999995"/>
  </r>
  <r>
    <s v="NZ17019"/>
    <s v="267465259"/>
    <n v="43"/>
    <d v="1979-05-25T00:00:00"/>
    <s v="Male"/>
    <s v="Paralegal"/>
    <s v="Kano"/>
    <n v="298804.88319999998"/>
    <n v="72797.544500000004"/>
    <s v="Victor Jenkins"/>
    <x v="2"/>
    <n v="2412511164"/>
    <s v="No Loan"/>
    <d v="2022-02-09T00:00:00"/>
    <s v="Cash Withdrawal"/>
    <s v="POS"/>
    <n v="-226007.33869999996"/>
    <n v="-226007.33869999996"/>
  </r>
  <r>
    <s v="NZ25396"/>
    <s v="425436588"/>
    <n v="71"/>
    <d v="1951-05-25T00:00:00"/>
    <s v="Male"/>
    <s v="Staff Accountant I"/>
    <s v="Benue"/>
    <n v="439429.26380000002"/>
    <n v="72191.950500000006"/>
    <s v="Anthony Berry"/>
    <x v="3"/>
    <n v="617503392"/>
    <s v="No Loan"/>
    <d v="2021-09-10T00:00:00"/>
    <s v="Money Transfer"/>
    <s v="Internet Banking"/>
    <n v="-367237.31330000004"/>
    <n v="-367237.31330000004"/>
  </r>
  <r>
    <s v="NZ90177"/>
    <s v="034662039"/>
    <n v="44"/>
    <d v="1978-05-25T00:00:00"/>
    <s v="Male"/>
    <s v="Account Representative I"/>
    <s v="Kogi"/>
    <n v="1157055.6483"/>
    <n v="232527.58689999999"/>
    <s v="Annie West"/>
    <x v="3"/>
    <n v="1314970944"/>
    <s v="No Loan"/>
    <d v="2022-03-01T00:00:00"/>
    <s v="Cash Withdrawal"/>
    <s v="ATM"/>
    <n v="-924528.06140000001"/>
    <n v="-924528.06140000001"/>
  </r>
  <r>
    <s v="NZ62564"/>
    <s v="237380993"/>
    <n v="78"/>
    <d v="1944-05-24T00:00:00"/>
    <s v="Male"/>
    <s v="Database Administrator II"/>
    <s v="Edo"/>
    <n v="638808.8652"/>
    <n v="301280.08799999999"/>
    <s v="Karen Bradley"/>
    <x v="2"/>
    <n v="365561235"/>
    <s v="No Loan"/>
    <d v="2021-04-28T00:00:00"/>
    <s v="Online Payment"/>
    <s v="Card"/>
    <n v="-337528.77720000001"/>
    <n v="-337528.77720000001"/>
  </r>
  <r>
    <s v="NZ28537"/>
    <s v="300474366"/>
    <n v="74"/>
    <d v="1948-05-24T00:00:00"/>
    <s v="Male"/>
    <s v="Payment Adjustment Coordinator"/>
    <s v="Kano"/>
    <n v="258024.28159999999"/>
    <n v="56705.336300000003"/>
    <s v="Carolyn Tucker"/>
    <x v="1"/>
    <n v="621829923"/>
    <s v="No Loan"/>
    <d v="2022-01-14T00:00:00"/>
    <s v="Money Transfer"/>
    <s v="Mobile"/>
    <n v="-201318.94529999999"/>
    <n v="-201318.94529999999"/>
  </r>
  <r>
    <s v="NZ97714"/>
    <s v="414440288"/>
    <n v="34"/>
    <d v="1988-05-24T00:00:00"/>
    <s v="Male"/>
    <s v="Recruiter"/>
    <s v="Delta"/>
    <n v="365701.59179999999"/>
    <n v="75225.459000000003"/>
    <s v="Annie Reyes"/>
    <x v="0"/>
    <n v="86055552"/>
    <s v="No Loan"/>
    <d v="2021-07-17T00:00:00"/>
    <s v="Online Payment"/>
    <s v="Internet Banking"/>
    <n v="-290476.13280000002"/>
    <n v="-290476.13280000002"/>
  </r>
  <r>
    <s v="NZ24817"/>
    <s v="669645302"/>
    <n v="50"/>
    <d v="1972-05-24T00:00:00"/>
    <s v="Male"/>
    <s v="Registered Nurse"/>
    <s v="Cross River"/>
    <n v="99197.925399999993"/>
    <n v="99406.763200000001"/>
    <s v="Jeffrey Hunt"/>
    <x v="0"/>
    <n v="13065472"/>
    <s v="No Loan"/>
    <d v="2021-06-21T00:00:00"/>
    <s v="Online Payment"/>
    <s v="Card"/>
    <n v="208.83780000000843"/>
    <n v="208.83780000000843"/>
  </r>
  <r>
    <s v="NZ47171"/>
    <s v="508102963"/>
    <n v="30"/>
    <d v="1992-05-24T00:00:00"/>
    <s v="Male"/>
    <s v="Financial Analyst"/>
    <s v="Kogi"/>
    <n v="519994.30829999998"/>
    <n v="162398.2224"/>
    <s v="Michael Little"/>
    <x v="3"/>
    <n v="3201866624"/>
    <s v="No Loan"/>
    <d v="2022-03-27T00:00:00"/>
    <s v="Cash Withdrawal"/>
    <s v="ATM"/>
    <n v="-357596.08589999995"/>
    <n v="-357596.08589999995"/>
  </r>
  <r>
    <s v="NZ28225"/>
    <s v="777792328"/>
    <n v="73"/>
    <d v="1949-05-24T00:00:00"/>
    <s v="Male"/>
    <s v="Community Outreach Specialist"/>
    <s v="River"/>
    <n v="75457.276700000002"/>
    <n v="43700.077499999999"/>
    <s v="Jose Stanley"/>
    <x v="5"/>
    <n v="26400064"/>
    <s v="No Loan"/>
    <d v="2021-03-01T00:00:00"/>
    <s v="Money Transfer"/>
    <s v="Mobile"/>
    <n v="-31757.199200000003"/>
    <n v="-31757.199200000003"/>
  </r>
  <r>
    <s v="NZ86179"/>
    <s v="000759957"/>
    <n v="80"/>
    <d v="1942-05-25T00:00:00"/>
    <s v="Male"/>
    <s v="Web Developer I"/>
    <s v="Cross River"/>
    <n v="272673.22899999999"/>
    <n v="48750.6682"/>
    <s v="Keith Smith"/>
    <x v="3"/>
    <n v="2670038982"/>
    <s v="No Loan"/>
    <d v="2021-03-05T00:00:00"/>
    <s v="Online Payment"/>
    <s v="Internet Banking"/>
    <n v="-223922.56079999998"/>
    <n v="-223922.56079999998"/>
  </r>
  <r>
    <s v="NZ70182"/>
    <s v="809971306"/>
    <n v="51"/>
    <d v="1971-05-25T00:00:00"/>
    <s v="Male"/>
    <s v="Recruiting Manager"/>
    <s v="Sokoto"/>
    <n v="230097.35019999999"/>
    <n v="163888.69330000001"/>
    <s v="Mildred Greene"/>
    <x v="1"/>
    <n v="729975675"/>
    <s v="No Loan"/>
    <d v="2021-12-02T00:00:00"/>
    <s v="Online Payment"/>
    <s v="Mobile"/>
    <n v="-66208.656899999973"/>
    <n v="-66208.656899999973"/>
  </r>
  <r>
    <s v="NZ90131"/>
    <s v="656674896"/>
    <n v="69"/>
    <d v="1953-05-24T00:00:00"/>
    <s v="Male"/>
    <s v="Research Assistant II"/>
    <s v="Abia"/>
    <n v="160834.7213"/>
    <n v="75032.893899999995"/>
    <s v="Sean Larson"/>
    <x v="2"/>
    <n v="157581375"/>
    <s v="No Loan"/>
    <d v="2022-04-13T00:00:00"/>
    <s v="Online Payment"/>
    <s v="Internet Banking"/>
    <n v="-85801.827400000009"/>
    <n v="-85801.827400000009"/>
  </r>
  <r>
    <s v="NZ13509"/>
    <s v="015764858"/>
    <n v="63"/>
    <d v="1959-05-25T00:00:00"/>
    <s v="Male"/>
    <s v="Professor"/>
    <s v="Kwara"/>
    <n v="624483.3726"/>
    <n v="133223.1195"/>
    <s v="Richard Henry"/>
    <x v="0"/>
    <n v="89675551"/>
    <n v="9895652532"/>
    <d v="2021-10-10T00:00:00"/>
    <s v="Loan Payment"/>
    <s v="ACH"/>
    <n v="-491260.25309999997"/>
    <n v="-491260.25309999997"/>
  </r>
  <r>
    <s v="NZ51370"/>
    <s v="754949952"/>
    <n v="36"/>
    <d v="1986-05-25T00:00:00"/>
    <s v="Male"/>
    <s v="Software Test Engineer I"/>
    <s v="River"/>
    <n v="116399.8642"/>
    <n v="67077.020699999994"/>
    <s v="Lisa Johnston"/>
    <x v="5"/>
    <n v="12622211"/>
    <s v="No Loan"/>
    <d v="2021-08-14T00:00:00"/>
    <s v="Money Transfer"/>
    <s v="Mobile"/>
    <n v="-49322.843500000003"/>
    <n v="-49322.843500000003"/>
  </r>
  <r>
    <s v="NZ46584"/>
    <s v="808794445"/>
    <n v="54"/>
    <d v="1968-05-24T00:00:00"/>
    <s v="Male"/>
    <s v="Computer Systems Analyst I"/>
    <s v="Kwara"/>
    <n v="30560.824700000001"/>
    <n v="30442.230500000001"/>
    <s v="Joshua Green"/>
    <x v="5"/>
    <n v="494129664"/>
    <s v="No Loan"/>
    <d v="2021-12-11T00:00:00"/>
    <s v="Money Transfer"/>
    <s v="Internet Banking"/>
    <n v="-118.59419999999955"/>
    <n v="-118.59419999999955"/>
  </r>
  <r>
    <s v="NZ54576"/>
    <s v="709718318"/>
    <n v="49"/>
    <d v="1973-05-24T00:00:00"/>
    <s v="Male"/>
    <s v="Help Desk Technician"/>
    <s v="Sokoto"/>
    <n v="515950.016"/>
    <n v="391700.8285"/>
    <s v="Steve Price"/>
    <x v="1"/>
    <n v="524020965"/>
    <s v="No Loan"/>
    <d v="2021-01-15T00:00:00"/>
    <s v="Money Deposit"/>
    <s v="Bank"/>
    <n v="-124249.1875"/>
    <n v="-124249.1875"/>
  </r>
  <r>
    <s v="NZ75584"/>
    <s v="340449270"/>
    <n v="54"/>
    <d v="1968-05-24T00:00:00"/>
    <s v="Male"/>
    <s v="Occupational Therapist"/>
    <s v="Cross River"/>
    <n v="1893592.3169"/>
    <n v="573815.85360000003"/>
    <s v="Jerry Mitchell"/>
    <x v="3"/>
    <n v="16797375"/>
    <s v="No Loan"/>
    <d v="2021-07-19T00:00:00"/>
    <s v="Money Transfer"/>
    <s v="Mobile"/>
    <n v="-1319776.4632999999"/>
    <n v="-1319776.4632999999"/>
  </r>
  <r>
    <s v="NZ65820"/>
    <s v="611809013"/>
    <n v="64"/>
    <d v="1958-05-25T00:00:00"/>
    <s v="Male"/>
    <s v="Web Developer I"/>
    <s v="Kwara"/>
    <n v="527832.84349999996"/>
    <n v="171867.52340000001"/>
    <s v="Sharon Warren"/>
    <x v="0"/>
    <n v="209173888"/>
    <s v="No Loan"/>
    <d v="2021-07-11T00:00:00"/>
    <s v="Money Deposit"/>
    <s v="Bank"/>
    <n v="-355965.32009999995"/>
    <n v="-355965.32009999995"/>
  </r>
  <r>
    <s v="NZ64186"/>
    <s v="722249445"/>
    <n v="54"/>
    <d v="1968-05-24T00:00:00"/>
    <s v="Male"/>
    <s v="Tax Accountant"/>
    <s v="Kano"/>
    <n v="600544.06469999999"/>
    <n v="374116.71"/>
    <s v="Lois Oliver"/>
    <x v="3"/>
    <n v="155456352"/>
    <s v="No Loan"/>
    <d v="2021-12-03T00:00:00"/>
    <s v="Checks"/>
    <s v="Bank"/>
    <n v="-226427.35469999997"/>
    <n v="-226427.35469999997"/>
  </r>
  <r>
    <s v="NZ33290"/>
    <s v="502549195"/>
    <n v="78"/>
    <d v="1944-05-24T00:00:00"/>
    <s v="Male"/>
    <s v="Web Developer III"/>
    <s v="Kano"/>
    <n v="298332.57020000002"/>
    <n v="103907.05130000001"/>
    <s v="Sharon Lee"/>
    <x v="3"/>
    <n v="6148989"/>
    <s v="No Loan"/>
    <d v="2022-03-05T00:00:00"/>
    <s v="Money Transfer"/>
    <s v="Mobile"/>
    <n v="-194425.51890000002"/>
    <n v="-194425.51890000002"/>
  </r>
  <r>
    <s v="NZ45186"/>
    <s v="775230955"/>
    <n v="70"/>
    <d v="1952-05-24T00:00:00"/>
    <s v="Male"/>
    <s v="Software Test Engineer IV"/>
    <s v="Bayelsa"/>
    <n v="264490.45970000001"/>
    <n v="215806.2836"/>
    <s v="Rebecca Hamilton"/>
    <x v="5"/>
    <n v="961903578"/>
    <s v="No Loan"/>
    <d v="2021-12-31T00:00:00"/>
    <s v="Cash Withdrawal"/>
    <s v="ATM"/>
    <n v="-48684.176100000012"/>
    <n v="-48684.176100000012"/>
  </r>
  <r>
    <s v="NZ86593"/>
    <s v="267056850"/>
    <n v="28"/>
    <d v="1994-05-25T00:00:00"/>
    <s v="Male"/>
    <s v="Accountant III"/>
    <s v="Sokoto"/>
    <n v="1962821.3085"/>
    <n v="204912.97630000001"/>
    <s v="Gerald Owens"/>
    <x v="5"/>
    <n v="933156975"/>
    <s v="No Loan"/>
    <d v="2021-01-20T00:00:00"/>
    <s v="Money Transfer"/>
    <s v="Internet Banking"/>
    <n v="-1757908.3322000001"/>
    <n v="-1757908.3322000001"/>
  </r>
  <r>
    <s v="NZ89861"/>
    <s v="953566292"/>
    <n v="35"/>
    <d v="1987-05-25T00:00:00"/>
    <s v="Male"/>
    <s v="VP Marketing"/>
    <s v="Kano"/>
    <n v="687595.13280000002"/>
    <n v="507980.00420000002"/>
    <s v="Mary Austin"/>
    <x v="2"/>
    <n v="4017978999"/>
    <s v="No Loan"/>
    <d v="2021-11-16T00:00:00"/>
    <s v="Cash Withdrawal"/>
    <s v="ATM"/>
    <n v="-179615.1286"/>
    <n v="-179615.1286"/>
  </r>
  <r>
    <s v="NZ68221"/>
    <s v="201270896"/>
    <n v="74"/>
    <d v="1948-05-24T00:00:00"/>
    <s v="Male"/>
    <s v="Health Coach I"/>
    <s v="Bayelsa"/>
    <n v="150917.76670000001"/>
    <n v="40993.8586"/>
    <s v="Beverly Griffin"/>
    <x v="0"/>
    <n v="3841426688"/>
    <s v="No Loan"/>
    <d v="2021-02-25T00:00:00"/>
    <s v="Cash Withdrawal"/>
    <s v="Bank"/>
    <n v="-109923.9081"/>
    <n v="-109923.9081"/>
  </r>
  <r>
    <s v="NZ83697"/>
    <s v="921397735"/>
    <n v="65"/>
    <d v="1957-05-24T00:00:00"/>
    <s v="Male"/>
    <s v="Social Worker"/>
    <s v="Ogun"/>
    <n v="1492857.1073"/>
    <n v="400821.90830000001"/>
    <s v="Jack Sanchez"/>
    <x v="5"/>
    <n v="1224837504"/>
    <s v="No Loan"/>
    <d v="2022-01-19T00:00:00"/>
    <s v="Cash Withdrawal"/>
    <s v="ATM"/>
    <n v="-1092035.199"/>
    <n v="-1092035.199"/>
  </r>
  <r>
    <s v="NZ30193"/>
    <s v="936214169"/>
    <n v="76"/>
    <d v="1946-05-25T00:00:00"/>
    <s v="Male"/>
    <s v="Human Resources Assistant II"/>
    <s v="Bayelsa"/>
    <n v="336146.63040000002"/>
    <n v="92029.477499999994"/>
    <s v="Robin Moore"/>
    <x v="3"/>
    <n v="643855872"/>
    <n v="175520.16"/>
    <d v="2021-01-22T00:00:00"/>
    <s v="Loan Payment"/>
    <s v="AFT"/>
    <n v="-244117.15290000004"/>
    <n v="-244117.15290000004"/>
  </r>
  <r>
    <s v="NZ34623"/>
    <s v="423156618"/>
    <n v="85"/>
    <d v="1937-05-24T00:00:00"/>
    <s v="Male"/>
    <s v="Product Engineer"/>
    <s v="Sokoto"/>
    <n v="144554.6299"/>
    <n v="43564.409"/>
    <s v="Dorothy Reyes"/>
    <x v="1"/>
    <n v="30376368"/>
    <s v="No Loan"/>
    <d v="2021-11-24T00:00:00"/>
    <s v="Money Transfer"/>
    <s v="Internet Banking"/>
    <n v="-100990.2209"/>
    <n v="-100990.2209"/>
  </r>
  <r>
    <s v="NZ66931"/>
    <s v="662531806"/>
    <n v="65"/>
    <d v="1957-05-24T00:00:00"/>
    <s v="Male"/>
    <s v="Programmer I"/>
    <s v="River"/>
    <n v="1436044.5288"/>
    <n v="717475.19979999994"/>
    <s v="Jacqueline Moreno"/>
    <x v="0"/>
    <n v="19243008"/>
    <s v="No Loan"/>
    <d v="2021-06-02T00:00:00"/>
    <s v="Online Payment"/>
    <s v="Mobile"/>
    <n v="-718569.32900000003"/>
    <n v="-718569.32900000003"/>
  </r>
  <r>
    <s v="NZ72258"/>
    <s v="884381934"/>
    <n v="60"/>
    <d v="1962-05-25T00:00:00"/>
    <s v="Male"/>
    <s v="Senior Quality Engineer"/>
    <s v="Kwara"/>
    <n v="806858.37250000006"/>
    <n v="340952.17979999998"/>
    <s v="Craig Hall"/>
    <x v="3"/>
    <n v="2501930925"/>
    <n v="1603655328"/>
    <d v="2021-08-29T00:00:00"/>
    <s v="Loan Payment"/>
    <s v="ACH"/>
    <n v="-465906.19270000007"/>
    <n v="-465906.19270000007"/>
  </r>
  <r>
    <s v="NZ50993"/>
    <s v="347096251"/>
    <n v="25"/>
    <d v="1997-05-24T00:00:00"/>
    <s v="Male"/>
    <s v="Programmer IV"/>
    <s v="Bayelsa"/>
    <n v="321916.53350000002"/>
    <n v="80479.133400000006"/>
    <s v="Kenneth Clark"/>
    <x v="2"/>
    <n v="239229984"/>
    <s v="No Loan"/>
    <d v="2021-05-23T00:00:00"/>
    <s v="Money Deposit"/>
    <s v="Bank"/>
    <n v="-241437.40010000003"/>
    <n v="-241437.40010000003"/>
  </r>
  <r>
    <s v="NZ74213"/>
    <s v="796973356"/>
    <n v="63"/>
    <d v="1959-05-25T00:00:00"/>
    <s v="Male"/>
    <s v="Senior Editor"/>
    <s v="River"/>
    <n v="3017361.2059999998"/>
    <n v="508084.69339999999"/>
    <s v="Martin Baker"/>
    <x v="1"/>
    <n v="16159671"/>
    <s v="No Loan"/>
    <d v="2021-02-27T00:00:00"/>
    <s v="Money Deposit"/>
    <s v="ATM"/>
    <n v="-2509276.5126"/>
    <n v="-2509276.5126"/>
  </r>
  <r>
    <s v="NZ17406"/>
    <s v="522802009"/>
    <n v="82"/>
    <d v="1940-05-24T00:00:00"/>
    <s v="Male"/>
    <s v="Operator"/>
    <s v="Cross River"/>
    <n v="26021.940999999999"/>
    <n v="14769.209800000001"/>
    <s v="Jesse Lane"/>
    <x v="3"/>
    <n v="336518026"/>
    <s v="No Loan"/>
    <d v="2021-11-15T00:00:00"/>
    <s v="Online Payment"/>
    <s v="Card"/>
    <n v="-11252.731199999998"/>
    <n v="-11252.731199999998"/>
  </r>
  <r>
    <s v="NZ87099"/>
    <s v="965121813"/>
    <n v="80"/>
    <d v="1942-05-25T00:00:00"/>
    <s v="Male"/>
    <s v="Health Coach I"/>
    <s v="Kano"/>
    <n v="173284.94750000001"/>
    <n v="62382.581100000003"/>
    <s v="Emily Stewart"/>
    <x v="5"/>
    <n v="303730875"/>
    <s v="No Loan"/>
    <d v="2021-05-11T00:00:00"/>
    <s v="Cash Withdrawal"/>
    <s v="Bank"/>
    <n v="-110902.3664"/>
    <n v="-110902.3664"/>
  </r>
  <r>
    <s v="NZ25757"/>
    <s v="093482930"/>
    <n v="81"/>
    <d v="1941-05-24T00:00:00"/>
    <s v="Male"/>
    <s v="Staff Scientist"/>
    <s v="Ogun"/>
    <n v="361688.54790000001"/>
    <n v="110656.2227"/>
    <s v="William Griffin"/>
    <x v="1"/>
    <n v="1697911668"/>
    <s v="No Loan"/>
    <d v="2021-05-29T00:00:00"/>
    <s v="Money Transfer"/>
    <s v="ATM"/>
    <n v="-251032.32520000002"/>
    <n v="-251032.32520000002"/>
  </r>
  <r>
    <s v="NZ23792"/>
    <s v="429929262"/>
    <n v="68"/>
    <d v="1954-05-25T00:00:00"/>
    <s v="Male"/>
    <s v="Dental Hygienist"/>
    <s v="Benue"/>
    <n v="169559.4748"/>
    <n v="70947.253899999996"/>
    <s v="Terry Graham"/>
    <x v="5"/>
    <n v="408458439"/>
    <s v="No Loan"/>
    <d v="2021-06-27T00:00:00"/>
    <s v="Cash Withdrawal"/>
    <s v="ATM"/>
    <n v="-98612.2209"/>
    <n v="-98612.2209"/>
  </r>
  <r>
    <s v="NZ29986"/>
    <s v="501552618"/>
    <n v="66"/>
    <d v="1956-05-24T00:00:00"/>
    <s v="Male"/>
    <s v="Administrative Officer"/>
    <s v="Kwara"/>
    <n v="507996.3812"/>
    <n v="74814.012499999997"/>
    <s v="Phillip Morales"/>
    <x v="2"/>
    <n v="850148079"/>
    <s v="No Loan"/>
    <d v="2022-04-04T00:00:00"/>
    <s v="Money Deposit"/>
    <s v="Bank"/>
    <n v="-433182.36869999999"/>
    <n v="-433182.36869999999"/>
  </r>
  <r>
    <s v="NZ36995"/>
    <s v="655933550"/>
    <n v="52"/>
    <d v="1970-05-25T00:00:00"/>
    <s v="Male"/>
    <s v="Accounting Assistant III"/>
    <s v="Cross River"/>
    <n v="99616.373999999996"/>
    <n v="23741.9025"/>
    <s v="Heather Palmer"/>
    <x v="0"/>
    <n v="946436076"/>
    <s v="No Loan"/>
    <d v="2022-03-23T00:00:00"/>
    <s v="Online Payment"/>
    <s v="Mobile"/>
    <n v="-75874.4715"/>
    <n v="-75874.4715"/>
  </r>
  <r>
    <s v="NZ78689"/>
    <s v="449371390"/>
    <n v="84"/>
    <d v="1938-05-25T00:00:00"/>
    <s v="Male"/>
    <s v="Nurse"/>
    <s v="Bayelsa"/>
    <n v="686462.45299999998"/>
    <n v="311374.03690000001"/>
    <s v="Albert Adams"/>
    <x v="0"/>
    <n v="32432715"/>
    <s v="No Loan"/>
    <d v="2021-08-24T00:00:00"/>
    <s v="Money Deposit"/>
    <s v="Bank"/>
    <n v="-375088.41609999997"/>
    <n v="-375088.41609999997"/>
  </r>
  <r>
    <s v="NZ69060"/>
    <s v="633845603"/>
    <n v="62"/>
    <d v="1960-05-24T00:00:00"/>
    <s v="Male"/>
    <s v="Pharmacist"/>
    <s v="Benue"/>
    <n v="537082.87679999997"/>
    <n v="90707.330300000001"/>
    <s v="Frank Ramirez"/>
    <x v="0"/>
    <n v="14819715"/>
    <s v="No Loan"/>
    <d v="2021-09-11T00:00:00"/>
    <s v="Cash Withdrawal"/>
    <s v="POS"/>
    <n v="-446375.54649999994"/>
    <n v="-446375.54649999994"/>
  </r>
  <r>
    <s v="NZ28975"/>
    <s v="600786147"/>
    <n v="53"/>
    <d v="1969-05-24T00:00:00"/>
    <s v="Male"/>
    <s v="Executive Secretary"/>
    <s v="Kano"/>
    <n v="136662.31340000001"/>
    <n v="43300.375099999997"/>
    <s v="Carl Webb"/>
    <x v="0"/>
    <n v="3423548136"/>
    <s v="No Loan"/>
    <d v="2022-02-14T00:00:00"/>
    <s v="Money Deposit"/>
    <s v="Bank"/>
    <n v="-93361.938300000009"/>
    <n v="-93361.938300000009"/>
  </r>
  <r>
    <s v="NZ76281"/>
    <s v="283340715"/>
    <n v="17"/>
    <d v="2005-05-24T00:00:00"/>
    <s v="Male"/>
    <s v="Account Representative I"/>
    <s v="River"/>
    <n v="195027.48"/>
    <n v="109410.4163"/>
    <s v="Ann Hill"/>
    <x v="0"/>
    <n v="724843008"/>
    <s v="No Loan"/>
    <d v="2022-02-18T00:00:00"/>
    <s v="Money Deposit"/>
    <s v="Bank"/>
    <n v="-85617.063700000013"/>
    <n v="-85617.063700000013"/>
  </r>
  <r>
    <s v="NZ93906"/>
    <s v="432055612"/>
    <n v="79"/>
    <d v="1943-05-25T00:00:00"/>
    <s v="Male"/>
    <s v="Sales Associate"/>
    <s v="Adamawa"/>
    <n v="1142056.3452000001"/>
    <n v="216616.26089999999"/>
    <s v="Clarence Sullivan"/>
    <x v="0"/>
    <n v="3043044375"/>
    <s v="No Loan"/>
    <d v="2022-03-31T00:00:00"/>
    <s v="Money Deposit"/>
    <s v="ATM"/>
    <n v="-925440.0843000001"/>
    <n v="-925440.0843000001"/>
  </r>
  <r>
    <s v="NZ27796"/>
    <s v="109613268"/>
    <n v="39"/>
    <d v="1983-05-25T00:00:00"/>
    <s v="Male"/>
    <s v="Assistant Media Planner"/>
    <s v="Edo"/>
    <n v="495892.86310000002"/>
    <n v="177980.45670000001"/>
    <s v="Wanda Wagner"/>
    <x v="0"/>
    <n v="1495409955"/>
    <s v="No Loan"/>
    <d v="2021-08-03T00:00:00"/>
    <s v="Money Deposit"/>
    <s v="Bank"/>
    <n v="-317912.40639999998"/>
    <n v="-317912.40639999998"/>
  </r>
  <r>
    <s v="NZ12649"/>
    <s v="386289914"/>
    <n v="85"/>
    <d v="1937-05-24T00:00:00"/>
    <s v="Male"/>
    <s v="Accountant IV"/>
    <s v="Kano"/>
    <n v="3180324.8018999998"/>
    <n v="344771.51669999998"/>
    <s v="Gary Mccoy"/>
    <x v="5"/>
    <n v="2981987904"/>
    <s v="No Loan"/>
    <d v="2021-08-31T00:00:00"/>
    <s v="Cash Withdrawal"/>
    <s v="ATM"/>
    <n v="-2835553.2851999998"/>
    <n v="-2835553.2851999998"/>
  </r>
  <r>
    <s v="NZ27626"/>
    <s v="844045733"/>
    <n v="75"/>
    <d v="1947-05-25T00:00:00"/>
    <s v="Male"/>
    <s v="Research Assistant II"/>
    <s v="Delta"/>
    <n v="215160.7708"/>
    <n v="86868.647599999997"/>
    <s v="Jose Anderson"/>
    <x v="0"/>
    <n v="114869952"/>
    <s v="No Loan"/>
    <d v="2021-03-17T00:00:00"/>
    <s v="Money Transfer"/>
    <s v="Mobile"/>
    <n v="-128292.1232"/>
    <n v="-128292.1232"/>
  </r>
  <r>
    <s v="NZ32752"/>
    <s v="270028246"/>
    <n v="51"/>
    <d v="1971-05-25T00:00:00"/>
    <s v="Male"/>
    <s v="Accounting Assistant II"/>
    <s v="Abia"/>
    <n v="263951.92660000001"/>
    <n v="64772.023300000001"/>
    <s v="Adam Simpson"/>
    <x v="0"/>
    <n v="92351201"/>
    <n v="1450442043"/>
    <d v="2022-03-01T00:00:00"/>
    <s v="Loan Payment"/>
    <s v="AFT"/>
    <n v="-199179.90330000001"/>
    <n v="-199179.90330000001"/>
  </r>
  <r>
    <s v="NZ90506"/>
    <s v="229963946"/>
    <n v="22"/>
    <d v="2000-05-24T00:00:00"/>
    <s v="Male"/>
    <s v="Assistant Professor"/>
    <s v="Benue"/>
    <n v="214791.36110000001"/>
    <n v="162054.4296"/>
    <s v="Joan Ortiz"/>
    <x v="1"/>
    <n v="950921125"/>
    <s v="No Loan"/>
    <d v="2021-03-15T00:00:00"/>
    <s v="Money Transfer"/>
    <s v="Mobile"/>
    <n v="-52736.931500000006"/>
    <n v="-52736.931500000006"/>
  </r>
  <r>
    <s v="NZ66755"/>
    <s v="862682604"/>
    <n v="65"/>
    <d v="1957-05-24T00:00:00"/>
    <s v="Male"/>
    <s v="Web Designer II"/>
    <s v="Kwara"/>
    <n v="453440.06030000001"/>
    <n v="640543.74829999998"/>
    <s v="Raymond King"/>
    <x v="5"/>
    <n v="630665178"/>
    <s v="No Loan"/>
    <d v="2021-04-24T00:00:00"/>
    <s v="Checks"/>
    <s v="Informal Services"/>
    <n v="187103.68799999997"/>
    <n v="187103.68799999997"/>
  </r>
  <r>
    <s v="NZ21443"/>
    <s v="451507639"/>
    <n v="26"/>
    <d v="1996-05-24T00:00:00"/>
    <s v="Male"/>
    <s v="VP Sales"/>
    <s v="River"/>
    <n v="870403.2"/>
    <n v="454350.47039999999"/>
    <s v="Anna West"/>
    <x v="0"/>
    <n v="1963249464"/>
    <s v="No Loan"/>
    <d v="2021-08-24T00:00:00"/>
    <s v="Online Payment"/>
    <s v="Mobile"/>
    <n v="-416052.72959999996"/>
    <n v="-416052.72959999996"/>
  </r>
  <r>
    <s v="NZ66784"/>
    <s v="327612112"/>
    <n v="40"/>
    <d v="1982-05-25T00:00:00"/>
    <s v="Male"/>
    <s v="Paralegal"/>
    <s v="River"/>
    <n v="346256.74849999999"/>
    <n v="129413.4598"/>
    <s v="Pamela Bailey"/>
    <x v="5"/>
    <n v="906354834"/>
    <s v="No Loan"/>
    <d v="2022-01-20T00:00:00"/>
    <s v="Checks"/>
    <s v="Informal Services"/>
    <n v="-216843.28869999998"/>
    <n v="-216843.28869999998"/>
  </r>
  <r>
    <s v="NZ83407"/>
    <s v="722370123"/>
    <n v="65"/>
    <d v="1957-05-24T00:00:00"/>
    <s v="Male"/>
    <s v="Tax Accountant"/>
    <s v="Plateau"/>
    <n v="310811.17540000001"/>
    <n v="149754.4754"/>
    <s v="Bruce Peterson"/>
    <x v="2"/>
    <n v="22559391"/>
    <s v="No Loan"/>
    <d v="2021-05-19T00:00:00"/>
    <s v="Money Transfer"/>
    <s v="Mobile"/>
    <n v="-161056.70000000001"/>
    <n v="-161056.70000000001"/>
  </r>
  <r>
    <s v="NZ93375"/>
    <s v="056948709"/>
    <n v="60"/>
    <d v="1962-05-25T00:00:00"/>
    <s v="Male"/>
    <s v="Internal Auditor"/>
    <s v="Ogun"/>
    <n v="685540.12879999995"/>
    <n v="227246.3714"/>
    <s v="Anne Johnston"/>
    <x v="5"/>
    <n v="3001142931"/>
    <n v="1571582471"/>
    <d v="2022-01-27T00:00:00"/>
    <s v="Loan Payment"/>
    <s v="AFT"/>
    <n v="-458293.75739999994"/>
    <n v="-458293.75739999994"/>
  </r>
  <r>
    <s v="NZ30869"/>
    <s v="255844171"/>
    <n v="65"/>
    <d v="1957-05-24T00:00:00"/>
    <s v="Male"/>
    <s v="GIS Technical Architect"/>
    <s v="Cross River"/>
    <n v="414346.9951"/>
    <n v="143391.9938"/>
    <s v="Scott Hudson"/>
    <x v="0"/>
    <n v="3861799146"/>
    <s v="No Loan"/>
    <d v="2022-04-18T00:00:00"/>
    <s v="Money Deposit"/>
    <s v="ATM"/>
    <n v="-270955.0013"/>
    <n v="-270955.0013"/>
  </r>
  <r>
    <s v="NZ78750"/>
    <s v="966549788"/>
    <n v="18"/>
    <d v="2004-05-24T00:00:00"/>
    <s v="Male"/>
    <s v="Social Worker"/>
    <s v="River"/>
    <n v="210336.2268"/>
    <n v="99924.114300000001"/>
    <s v="Louis Brooks"/>
    <x v="0"/>
    <n v="922572189"/>
    <n v="1888511592"/>
    <d v="2021-06-23T00:00:00"/>
    <s v="Loan Payment"/>
    <s v="ACH"/>
    <n v="-110412.1125"/>
    <n v="-110412.1125"/>
  </r>
  <r>
    <s v="NZ60533"/>
    <s v="404379161"/>
    <n v="73"/>
    <d v="1949-05-24T00:00:00"/>
    <s v="Male"/>
    <s v="Research Assistant IV"/>
    <s v="Abia"/>
    <n v="1015970.5096"/>
    <n v="466664.57500000001"/>
    <s v="Willie Greene"/>
    <x v="0"/>
    <n v="246954708"/>
    <n v="238560062"/>
    <d v="2021-02-13T00:00:00"/>
    <s v="Loan Payment"/>
    <s v="ACH"/>
    <n v="-549305.93460000004"/>
    <n v="-549305.93460000004"/>
  </r>
  <r>
    <s v="NZ68708"/>
    <s v="625287378"/>
    <n v="66"/>
    <d v="1956-05-24T00:00:00"/>
    <s v="Male"/>
    <s v="Database Administrator IV"/>
    <s v="Kano"/>
    <n v="367935.50790000003"/>
    <n v="108454.54700000001"/>
    <s v="Juan Evans"/>
    <x v="5"/>
    <n v="2239891836"/>
    <s v="No Loan"/>
    <d v="2021-12-16T00:00:00"/>
    <s v="Online Payment"/>
    <s v="Internet Banking"/>
    <n v="-259480.96090000001"/>
    <n v="-259480.96090000001"/>
  </r>
  <r>
    <s v="NZ54599"/>
    <s v="943830410"/>
    <n v="39"/>
    <d v="1983-05-25T00:00:00"/>
    <s v="Male"/>
    <s v="Statistician III"/>
    <s v="Abia"/>
    <n v="984888"/>
    <n v="194351.23199999999"/>
    <s v="Robert Sims"/>
    <x v="3"/>
    <n v="2618162703"/>
    <s v="No Loan"/>
    <d v="2021-06-20T00:00:00"/>
    <s v="Online Payment"/>
    <s v="Internet Banking"/>
    <n v="-790536.76800000004"/>
    <n v="-790536.76800000004"/>
  </r>
  <r>
    <s v="NZ94062"/>
    <s v="388752627"/>
    <n v="50"/>
    <d v="1972-05-24T00:00:00"/>
    <s v="Male"/>
    <s v="Social Worker"/>
    <s v="Ogun"/>
    <n v="963737.05359999998"/>
    <n v="486543.37070000003"/>
    <s v="Jonathan Gonzales"/>
    <x v="2"/>
    <n v="2020338811"/>
    <s v="No Loan"/>
    <d v="2021-06-10T00:00:00"/>
    <s v="Cash Withdrawal"/>
    <s v="Bank"/>
    <n v="-477193.68289999996"/>
    <n v="-477193.68289999996"/>
  </r>
  <r>
    <s v="NZ91267"/>
    <s v="562393128"/>
    <n v="32"/>
    <d v="1990-05-25T00:00:00"/>
    <s v="Male"/>
    <s v="Engineer III"/>
    <s v="Kano"/>
    <n v="580085.14339999994"/>
    <n v="496253.48389999999"/>
    <s v="Irene Reynolds"/>
    <x v="3"/>
    <n v="3534677757"/>
    <s v="No Loan"/>
    <d v="2021-11-19T00:00:00"/>
    <s v="Online Payment"/>
    <s v="Internet Banking"/>
    <n v="-83831.659499999951"/>
    <n v="-83831.659499999951"/>
  </r>
  <r>
    <s v="NZ41887"/>
    <s v="034227211"/>
    <n v="69"/>
    <d v="1953-05-24T00:00:00"/>
    <s v="Male"/>
    <s v="Systems Administrator II"/>
    <s v="Adamawa"/>
    <n v="47898.397100000002"/>
    <n v="30212.8351"/>
    <s v="Lisa Miller"/>
    <x v="3"/>
    <n v="3186857184"/>
    <s v="No Loan"/>
    <d v="2021-08-31T00:00:00"/>
    <s v="Cash Withdrawal"/>
    <s v="ATM"/>
    <n v="-17685.562000000002"/>
    <n v="-17685.562000000002"/>
  </r>
  <r>
    <s v="NZ17259"/>
    <s v="256904457"/>
    <n v="67"/>
    <d v="1955-05-25T00:00:00"/>
    <s v="Male"/>
    <s v="Automation Specialist I"/>
    <s v="River"/>
    <n v="207515.07579999999"/>
    <n v="198231.50659999999"/>
    <s v="Jeffrey Campbell"/>
    <x v="0"/>
    <n v="1314891843"/>
    <s v="No Loan"/>
    <d v="2021-02-10T00:00:00"/>
    <s v="Money Deposit"/>
    <s v="ATM"/>
    <n v="-9283.5691999999981"/>
    <n v="-9283.5691999999981"/>
  </r>
  <r>
    <s v="NZ85846"/>
    <s v="600894200"/>
    <n v="68"/>
    <d v="1954-05-25T00:00:00"/>
    <s v="Male"/>
    <s v="Office Assistant II"/>
    <s v="Abia"/>
    <n v="244487.12530000001"/>
    <n v="79094.888900000005"/>
    <s v="Howard Reed"/>
    <x v="1"/>
    <n v="57359088"/>
    <s v="No Loan"/>
    <d v="2022-03-08T00:00:00"/>
    <s v="Money Transfer"/>
    <s v="Mobile"/>
    <n v="-165392.23639999999"/>
    <n v="-165392.23639999999"/>
  </r>
  <r>
    <s v="NZ49334"/>
    <s v="676553473"/>
    <n v="50"/>
    <d v="1972-05-24T00:00:00"/>
    <s v="Male"/>
    <s v="Database Administrator III"/>
    <s v="Sokoto"/>
    <n v="218455.09109999999"/>
    <n v="214604.3572"/>
    <s v="Norma Little"/>
    <x v="3"/>
    <n v="114353961"/>
    <s v="No Loan"/>
    <d v="2022-02-14T00:00:00"/>
    <s v="Cash Withdrawal"/>
    <s v="POS"/>
    <n v="-3850.733899999992"/>
    <n v="-3850.733899999992"/>
  </r>
  <r>
    <s v="NZ18901"/>
    <s v="614567503"/>
    <n v="62"/>
    <d v="1960-05-24T00:00:00"/>
    <s v="Male"/>
    <s v="Software Test Engineer III"/>
    <s v="Cross River"/>
    <n v="557439.61320000002"/>
    <n v="169785.04250000001"/>
    <s v="Joe Wells"/>
    <x v="1"/>
    <n v="19011993"/>
    <s v="No Loan"/>
    <d v="2021-12-10T00:00:00"/>
    <s v="Checks"/>
    <s v="Bank"/>
    <n v="-387654.57070000004"/>
    <n v="-387654.57070000004"/>
  </r>
  <r>
    <s v="NZ52253"/>
    <s v="463423254"/>
    <n v="84"/>
    <d v="1938-05-25T00:00:00"/>
    <s v="Male"/>
    <s v="Software Engineer IV"/>
    <s v="Cross River"/>
    <n v="490080.0307"/>
    <n v="216022.1188"/>
    <s v="Terry Tucker"/>
    <x v="0"/>
    <n v="183254625"/>
    <s v="No Loan"/>
    <d v="2022-04-28T00:00:00"/>
    <s v="Checks"/>
    <s v="Informal Services"/>
    <n v="-274057.91190000001"/>
    <n v="-274057.91190000001"/>
  </r>
  <r>
    <s v="NZ33562"/>
    <s v="465790024"/>
    <n v="29"/>
    <d v="1993-05-24T00:00:00"/>
    <s v="Male"/>
    <s v="VP Accounting"/>
    <s v="Edo"/>
    <n v="588831.43599999999"/>
    <n v="122324.9822"/>
    <s v="Craig Myers"/>
    <x v="0"/>
    <n v="3714984"/>
    <s v="No Loan"/>
    <d v="2022-02-15T00:00:00"/>
    <s v="Money Transfer"/>
    <s v="Mobile"/>
    <n v="-466506.45380000002"/>
    <n v="-466506.45380000002"/>
  </r>
  <r>
    <s v="NZ38340"/>
    <s v="902196918"/>
    <n v="26"/>
    <d v="1996-05-24T00:00:00"/>
    <s v="Male"/>
    <s v="Developer IV"/>
    <s v="Edo"/>
    <n v="529324.30079999997"/>
    <n v="106261.85340000001"/>
    <s v="John Cruz"/>
    <x v="1"/>
    <n v="287146496"/>
    <s v="No Loan"/>
    <d v="2021-10-16T00:00:00"/>
    <s v="Money Transfer"/>
    <s v="Internet Banking"/>
    <n v="-423062.44739999995"/>
    <n v="-423062.44739999995"/>
  </r>
  <r>
    <s v="NZ77399"/>
    <s v="491931973"/>
    <n v="60"/>
    <d v="1962-05-25T00:00:00"/>
    <s v="Male"/>
    <s v="Cost Accountant"/>
    <s v="Kano"/>
    <n v="564498.4632"/>
    <n v="384459.4853"/>
    <s v="Christine Bell"/>
    <x v="3"/>
    <n v="1685488086"/>
    <n v="479366238"/>
    <d v="2021-10-17T00:00:00"/>
    <s v="Loan Payment"/>
    <s v="Mobile"/>
    <n v="-180038.9779"/>
    <n v="-180038.9779"/>
  </r>
  <r>
    <s v="NZ40107"/>
    <s v="825804685"/>
    <n v="30"/>
    <d v="1992-05-24T00:00:00"/>
    <s v="Male"/>
    <s v="Biostatistician III"/>
    <s v="Kogi"/>
    <n v="336511.16440000001"/>
    <n v="37977.688600000001"/>
    <s v="Frank Bennett"/>
    <x v="1"/>
    <n v="3083498187"/>
    <s v="No Loan"/>
    <d v="2021-06-24T00:00:00"/>
    <s v="Online Payment"/>
    <s v="Mobile"/>
    <n v="-298533.47580000001"/>
    <n v="-298533.47580000001"/>
  </r>
  <r>
    <s v="NZ80350"/>
    <s v="578792341"/>
    <n v="58"/>
    <d v="1964-05-24T00:00:00"/>
    <s v="Male"/>
    <s v="Research Nurse"/>
    <s v="Enugu"/>
    <n v="423245.4106"/>
    <n v="52905.676299999999"/>
    <s v="Louis Harper"/>
    <x v="5"/>
    <n v="8271471"/>
    <s v="No Loan"/>
    <d v="2021-03-25T00:00:00"/>
    <s v="Money Transfer"/>
    <s v="Mobile"/>
    <n v="-370339.73430000001"/>
    <n v="-370339.73430000001"/>
  </r>
  <r>
    <s v="NZ89040"/>
    <s v="296279071"/>
    <n v="21"/>
    <d v="2001-05-24T00:00:00"/>
    <s v="Male"/>
    <s v="Accounting Assistant II"/>
    <s v="Edo"/>
    <n v="1115098.0911000001"/>
    <n v="721419.98239999998"/>
    <s v="Cheryl Stewart"/>
    <x v="0"/>
    <n v="1339621752"/>
    <s v="No Loan"/>
    <d v="2021-01-01T00:00:00"/>
    <s v="Cash Withdrawal"/>
    <s v="ATM"/>
    <n v="-393678.1087000001"/>
    <n v="-393678.1087000001"/>
  </r>
  <r>
    <s v="NZ43704"/>
    <s v="110714690"/>
    <n v="55"/>
    <d v="1967-05-25T00:00:00"/>
    <s v="Male"/>
    <s v="Analyst Programmer"/>
    <s v="Edo"/>
    <n v="370436.76510000002"/>
    <n v="264528.2867"/>
    <s v="Edward Gordon"/>
    <x v="0"/>
    <n v="153481104"/>
    <s v="No Loan"/>
    <d v="2021-04-27T00:00:00"/>
    <s v="Money Transfer"/>
    <s v="Bank"/>
    <n v="-105908.47840000002"/>
    <n v="-105908.47840000002"/>
  </r>
  <r>
    <s v="NZ61248"/>
    <s v="981655295"/>
    <n v="17"/>
    <d v="2005-05-24T00:00:00"/>
    <s v="Male"/>
    <s v="Office Assistant I"/>
    <s v="Enugu"/>
    <n v="1503846.7811"/>
    <n v="659812.77520000003"/>
    <s v="Roy Snyder"/>
    <x v="2"/>
    <n v="752198139"/>
    <s v="No Loan"/>
    <d v="2021-12-11T00:00:00"/>
    <s v="Cash Withdrawal"/>
    <s v="POS"/>
    <n v="-844034.00589999999"/>
    <n v="-844034.00589999999"/>
  </r>
  <r>
    <s v="NZ64411"/>
    <s v="580770946"/>
    <n v="22"/>
    <d v="2000-05-24T00:00:00"/>
    <s v="Male"/>
    <s v="Desktop Support Technician"/>
    <s v="Kano"/>
    <n v="82899.339699999997"/>
    <n v="58746.1253"/>
    <s v="Norma Washington"/>
    <x v="3"/>
    <n v="2304261549"/>
    <s v="No Loan"/>
    <d v="2021-07-18T00:00:00"/>
    <s v="Cash Withdrawal"/>
    <s v="Bank"/>
    <n v="-24153.214399999997"/>
    <n v="-24153.214399999997"/>
  </r>
  <r>
    <s v="NZ34886"/>
    <s v="968633339"/>
    <n v="85"/>
    <d v="1937-05-24T00:00:00"/>
    <s v="Male"/>
    <s v="Systems Administrator IV"/>
    <s v="Kwara"/>
    <n v="217504.27600000001"/>
    <n v="127208.92939999999"/>
    <s v="Howard Coleman"/>
    <x v="0"/>
    <n v="2248508925"/>
    <s v="No Loan"/>
    <d v="2021-07-03T00:00:00"/>
    <s v="Online Payment"/>
    <s v="Mobile"/>
    <n v="-90295.346600000019"/>
    <n v="-90295.346600000019"/>
  </r>
  <r>
    <s v="NZ58643"/>
    <s v="226863630"/>
    <n v="20"/>
    <d v="2002-05-25T00:00:00"/>
    <s v="Male"/>
    <s v="Health Coach III"/>
    <s v="Abia"/>
    <n v="1459002.1133999999"/>
    <n v="304819.2108"/>
    <s v="Paul Cruz"/>
    <x v="4"/>
    <n v="3419662455"/>
    <s v="No Loan"/>
    <d v="2021-03-03T00:00:00"/>
    <s v="Money Transfer"/>
    <s v="Mobile"/>
    <n v="-1154182.9025999999"/>
    <n v="-1154182.9025999999"/>
  </r>
  <r>
    <s v="NZ73492"/>
    <s v="381042871"/>
    <n v="17"/>
    <d v="2005-05-24T00:00:00"/>
    <s v="Male"/>
    <s v="Operator"/>
    <s v="Bayelsa"/>
    <n v="1667275.463"/>
    <n v="612547.61199999996"/>
    <s v="Eugene Jordan"/>
    <x v="1"/>
    <n v="3976669164"/>
    <s v="No Loan"/>
    <d v="2021-05-28T00:00:00"/>
    <s v="Cash Withdrawal"/>
    <s v="ATM"/>
    <n v="-1054727.851"/>
    <n v="-1054727.851"/>
  </r>
  <r>
    <s v="NZ71718"/>
    <s v="894404158"/>
    <n v="21"/>
    <d v="2001-05-24T00:00:00"/>
    <s v="Male"/>
    <s v="Social Worker"/>
    <s v="Cross River"/>
    <n v="2220189.2829999998"/>
    <n v="1195123.1673000001"/>
    <s v="Larry Mcdonald"/>
    <x v="2"/>
    <n v="39235647"/>
    <s v="No Loan"/>
    <d v="2021-06-11T00:00:00"/>
    <s v="Checks"/>
    <s v="Informal Services"/>
    <n v="-1025066.1156999997"/>
    <n v="-1025066.1156999997"/>
  </r>
  <r>
    <s v="NZ96775"/>
    <s v="067197710"/>
    <n v="29"/>
    <d v="1993-05-24T00:00:00"/>
    <s v="Male"/>
    <s v="GIS Technical Architect"/>
    <s v="Kano"/>
    <n v="556187.69350000005"/>
    <n v="65208.212299999999"/>
    <s v="Diane James"/>
    <x v="5"/>
    <n v="162714816"/>
    <s v="No Loan"/>
    <d v="2021-02-16T00:00:00"/>
    <s v="Online Payment"/>
    <s v="Internet Banking"/>
    <n v="-490979.48120000004"/>
    <n v="-490979.48120000004"/>
  </r>
  <r>
    <s v="NZ24501"/>
    <s v="877212776"/>
    <n v="41"/>
    <d v="1981-05-24T00:00:00"/>
    <s v="Male"/>
    <s v="Statistician I"/>
    <s v="Edo"/>
    <n v="459149.48590000003"/>
    <n v="103575.5817"/>
    <s v="Brian Kelley"/>
    <x v="0"/>
    <n v="3532108284"/>
    <s v="No Loan"/>
    <d v="2021-03-24T00:00:00"/>
    <s v="Online Payment"/>
    <s v="Mobile"/>
    <n v="-355573.90420000005"/>
    <n v="-355573.90420000005"/>
  </r>
  <r>
    <s v="NZ35800"/>
    <s v="481756337"/>
    <n v="42"/>
    <d v="1980-05-24T00:00:00"/>
    <s v="Male"/>
    <s v="Developer I"/>
    <s v="Kano"/>
    <n v="1098166.0018"/>
    <n v="280382.80900000001"/>
    <s v="Larry Kelley"/>
    <x v="0"/>
    <n v="1542544794"/>
    <s v="No Loan"/>
    <d v="2021-03-15T00:00:00"/>
    <s v="Cash Withdrawal"/>
    <s v="Bank"/>
    <n v="-817783.19279999996"/>
    <n v="-817783.19279999996"/>
  </r>
  <r>
    <s v="NZ36106"/>
    <s v="164215475"/>
    <n v="24"/>
    <d v="1998-05-25T00:00:00"/>
    <s v="Male"/>
    <s v="Environmental Tech"/>
    <s v="Abia"/>
    <n v="1390316.9824000001"/>
    <n v="415070.36119999998"/>
    <s v="Albert George"/>
    <x v="0"/>
    <n v="1666898688"/>
    <s v="No Loan"/>
    <d v="2021-07-15T00:00:00"/>
    <s v="Money Transfer"/>
    <s v="Internet Banking"/>
    <n v="-975246.62120000017"/>
    <n v="-975246.62120000017"/>
  </r>
  <r>
    <s v="NZ85859"/>
    <s v="492145316"/>
    <n v="51"/>
    <d v="1971-05-25T00:00:00"/>
    <s v="Male"/>
    <s v="Editor"/>
    <s v="Enugu"/>
    <n v="1484238.1680000001"/>
    <n v="549910.24120000005"/>
    <s v="John Coleman"/>
    <x v="1"/>
    <n v="2307648"/>
    <s v="No Loan"/>
    <d v="2021-02-10T00:00:00"/>
    <s v="Checks"/>
    <s v="Informal Services"/>
    <n v="-934327.92680000002"/>
    <n v="-934327.92680000002"/>
  </r>
  <r>
    <s v="NZ69939"/>
    <s v="523582688"/>
    <n v="75"/>
    <d v="1947-05-25T00:00:00"/>
    <s v="Male"/>
    <s v="Junior Executive"/>
    <s v="Sokoto"/>
    <n v="923024.77590000001"/>
    <n v="356023.84210000001"/>
    <s v="Susan Dixon"/>
    <x v="4"/>
    <n v="1358312328"/>
    <s v="No Loan"/>
    <d v="2021-10-10T00:00:00"/>
    <s v="Online Payment"/>
    <s v="Mobile"/>
    <n v="-567000.9338"/>
    <n v="-567000.9338"/>
  </r>
  <r>
    <s v="NZ59827"/>
    <s v="327013364"/>
    <n v="38"/>
    <d v="1984-05-24T00:00:00"/>
    <s v="Male"/>
    <s v="Biostatistician III"/>
    <s v="Enugu"/>
    <n v="513488.66200000001"/>
    <n v="328068.4705"/>
    <s v="Lisa Carroll"/>
    <x v="2"/>
    <n v="1668155391"/>
    <s v="No Loan"/>
    <d v="2021-07-27T00:00:00"/>
    <s v="Money Transfer"/>
    <s v="Internet Banking"/>
    <n v="-185420.19150000002"/>
    <n v="-185420.19150000002"/>
  </r>
  <r>
    <s v="NZ83513"/>
    <s v="729505202"/>
    <n v="53"/>
    <d v="1969-05-24T00:00:00"/>
    <s v="Male"/>
    <s v="Information Systems Manager"/>
    <s v="Delta"/>
    <n v="687194.2476"/>
    <n v="88288.099000000002"/>
    <s v="Howard White"/>
    <x v="1"/>
    <n v="549580896"/>
    <s v="No Loan"/>
    <d v="2022-01-28T00:00:00"/>
    <s v="Money Transfer"/>
    <s v="Internet Banking"/>
    <n v="-598906.14859999996"/>
    <n v="-598906.14859999996"/>
  </r>
  <r>
    <s v="NZ65519"/>
    <s v="798424866"/>
    <n v="34"/>
    <d v="1988-05-24T00:00:00"/>
    <s v="Male"/>
    <s v="Chemical Engineer"/>
    <s v="River"/>
    <n v="133610.01190000001"/>
    <n v="178097.1974"/>
    <s v="Sara Daniels"/>
    <x v="0"/>
    <n v="1858659453"/>
    <s v="No Loan"/>
    <d v="2021-10-04T00:00:00"/>
    <s v="Money Deposit"/>
    <s v="Bank"/>
    <n v="44487.185499999992"/>
    <n v="44487.185499999992"/>
  </r>
  <r>
    <s v="NZ40866"/>
    <s v="198416249"/>
    <n v="69"/>
    <d v="1953-05-24T00:00:00"/>
    <s v="Male"/>
    <s v="Executive Secretary"/>
    <s v="Kano"/>
    <n v="423833.18119999999"/>
    <n v="87160.047099999996"/>
    <s v="Randy Garrett"/>
    <x v="3"/>
    <n v="354749472"/>
    <s v="No Loan"/>
    <d v="2021-08-31T00:00:00"/>
    <s v="Money Transfer"/>
    <s v="Internet Banking"/>
    <n v="-336673.13410000002"/>
    <n v="-336673.13410000002"/>
  </r>
  <r>
    <s v="NZ97223"/>
    <s v="910308583"/>
    <n v="36"/>
    <d v="1986-05-25T00:00:00"/>
    <s v="Male"/>
    <s v="Chief Design Engineer"/>
    <s v="Delta"/>
    <n v="207011.52299999999"/>
    <n v="70116.806200000006"/>
    <s v="Irene Barnes"/>
    <x v="0"/>
    <n v="3976011"/>
    <s v="No Loan"/>
    <d v="2021-11-22T00:00:00"/>
    <s v="Money Deposit"/>
    <s v="Bank"/>
    <n v="-136894.71679999999"/>
    <n v="-136894.71679999999"/>
  </r>
  <r>
    <s v="NZ50261"/>
    <s v="196549293"/>
    <n v="82"/>
    <d v="1940-05-24T00:00:00"/>
    <s v="Male"/>
    <s v="Account Representative II"/>
    <s v="Kano"/>
    <n v="261207.09659999999"/>
    <n v="96877.102599999998"/>
    <s v="Jean Richards"/>
    <x v="1"/>
    <n v="1966455"/>
    <s v="No Loan"/>
    <d v="2021-04-29T00:00:00"/>
    <s v="Online Payment"/>
    <s v="Mobile"/>
    <n v="-164329.99400000001"/>
    <n v="-164329.99400000001"/>
  </r>
  <r>
    <s v="NZ84771"/>
    <s v="606522640"/>
    <n v="34"/>
    <d v="1988-05-24T00:00:00"/>
    <s v="Male"/>
    <s v="Help Desk Operator"/>
    <s v="Ogun"/>
    <n v="1724818.2966"/>
    <n v="1168238.2748"/>
    <s v="Maria Clark"/>
    <x v="1"/>
    <n v="2918612416"/>
    <s v="No Loan"/>
    <d v="2021-05-17T00:00:00"/>
    <s v="Money Transfer"/>
    <s v="Mobile"/>
    <n v="-556580.02179999999"/>
    <n v="-556580.02179999999"/>
  </r>
  <r>
    <s v="NZ50427"/>
    <s v="268560799"/>
    <n v="81"/>
    <d v="1941-05-24T00:00:00"/>
    <s v="Male"/>
    <s v="Analog Circuit Design manager"/>
    <s v="Delta"/>
    <n v="581438.60580000002"/>
    <n v="287978.76419999998"/>
    <s v="Terry Diaz"/>
    <x v="5"/>
    <n v="269208192"/>
    <s v="No Loan"/>
    <d v="2021-06-09T00:00:00"/>
    <s v="Money Transfer"/>
    <s v="Mobile"/>
    <n v="-293459.84160000004"/>
    <n v="-293459.84160000004"/>
  </r>
  <r>
    <s v="NZ20615"/>
    <s v="354450304"/>
    <n v="20"/>
    <d v="2002-05-25T00:00:00"/>
    <s v="Male"/>
    <s v="Junior Executive"/>
    <s v="Delta"/>
    <n v="65074.833299999998"/>
    <n v="47173.114999999998"/>
    <s v="William Hernandez"/>
    <x v="3"/>
    <n v="850484583"/>
    <s v="No Loan"/>
    <d v="2022-04-08T00:00:00"/>
    <s v="Cash Withdrawal"/>
    <s v="ATM"/>
    <n v="-17901.7183"/>
    <n v="-17901.7183"/>
  </r>
  <r>
    <s v="NZ33219"/>
    <s v="773819353"/>
    <n v="50"/>
    <d v="1972-05-24T00:00:00"/>
    <s v="Male"/>
    <s v="Structural Analysis Engineer"/>
    <s v="River"/>
    <n v="179229.07430000001"/>
    <n v="55760.1564"/>
    <s v="Donna Hamilton"/>
    <x v="5"/>
    <n v="1095196455"/>
    <s v="No Loan"/>
    <d v="2021-09-16T00:00:00"/>
    <s v="Cash Withdrawal"/>
    <s v="Bank"/>
    <n v="-123468.9179"/>
    <n v="-123468.9179"/>
  </r>
  <r>
    <s v="NZ37456"/>
    <s v="510699033"/>
    <n v="62"/>
    <d v="1960-05-24T00:00:00"/>
    <s v="Male"/>
    <s v="Dental Hygienist"/>
    <s v="Kano"/>
    <n v="146937.25649999999"/>
    <n v="137574.27780000001"/>
    <s v="Karen Thomas"/>
    <x v="0"/>
    <n v="8600536"/>
    <s v="No Loan"/>
    <d v="2021-12-24T00:00:00"/>
    <s v="Money Deposit"/>
    <s v="Bank"/>
    <n v="-9362.9786999999778"/>
    <n v="-9362.9786999999778"/>
  </r>
  <r>
    <s v="NZ56981"/>
    <s v="020362316"/>
    <n v="66"/>
    <d v="1956-05-24T00:00:00"/>
    <s v="Male"/>
    <s v="Developer II"/>
    <s v="Kwara"/>
    <n v="534604.29330000002"/>
    <n v="44365.213400000001"/>
    <s v="Lawrence Watkins"/>
    <x v="3"/>
    <n v="1476507252"/>
    <s v="No Loan"/>
    <d v="2021-11-10T00:00:00"/>
    <s v="Cash Withdrawal"/>
    <s v="ATM"/>
    <n v="-490239.07990000001"/>
    <n v="-490239.07990000001"/>
  </r>
  <r>
    <s v="NZ52278"/>
    <s v="336984371"/>
    <n v="48"/>
    <d v="1974-05-25T00:00:00"/>
    <s v="Male"/>
    <s v="Executive Secretary"/>
    <s v="Plateau"/>
    <n v="2064017.3759999999"/>
    <n v="440667.70980000001"/>
    <s v="Tina Smith"/>
    <x v="0"/>
    <n v="3397842"/>
    <n v="657151.11"/>
    <d v="2021-02-18T00:00:00"/>
    <s v="Loan Payment"/>
    <s v="ACH"/>
    <n v="-1623349.6661999999"/>
    <n v="-1623349.6661999999"/>
  </r>
  <r>
    <s v="NZ57365"/>
    <s v="332008952"/>
    <n v="60"/>
    <d v="1962-05-25T00:00:00"/>
    <s v="Male"/>
    <s v="Web Developer IV"/>
    <s v="Plateau"/>
    <n v="222362.1752"/>
    <n v="38569.014499999997"/>
    <s v="Larry Baker"/>
    <x v="3"/>
    <n v="2022285603"/>
    <s v="No Loan"/>
    <d v="2022-02-22T00:00:00"/>
    <s v="Money Transfer"/>
    <s v="Bank"/>
    <n v="-183793.16070000001"/>
    <n v="-183793.16070000001"/>
  </r>
  <r>
    <s v="NZ27926"/>
    <s v="015829268"/>
    <n v="54"/>
    <d v="1968-05-24T00:00:00"/>
    <s v="Male"/>
    <s v="Geologist I"/>
    <s v="Ogun"/>
    <n v="634688.83089999994"/>
    <n v="187532.58660000001"/>
    <s v="Samuel Gilbert"/>
    <x v="0"/>
    <n v="829378125"/>
    <s v="No Loan"/>
    <d v="2021-09-22T00:00:00"/>
    <s v="Money Transfer"/>
    <s v="Mobile"/>
    <n v="-447156.2442999999"/>
    <n v="-447156.2442999999"/>
  </r>
  <r>
    <s v="NZ75973"/>
    <s v="006975495"/>
    <n v="24"/>
    <d v="1998-05-25T00:00:00"/>
    <s v="Male"/>
    <s v="Software Consultant"/>
    <s v="Benue"/>
    <n v="262988.53529999999"/>
    <n v="51169.557399999998"/>
    <s v="Randy Wheeler"/>
    <x v="5"/>
    <n v="3355268049"/>
    <s v="No Loan"/>
    <d v="2021-12-27T00:00:00"/>
    <s v="Online Payment"/>
    <s v="Internet Banking"/>
    <n v="-211818.9779"/>
    <n v="-211818.9779"/>
  </r>
  <r>
    <s v="NZ53799"/>
    <s v="744867727"/>
    <n v="70"/>
    <d v="1952-05-24T00:00:00"/>
    <s v="Male"/>
    <s v="Administrative Officer"/>
    <s v="Kogi"/>
    <n v="646178.74269999994"/>
    <n v="173083.59179999999"/>
    <s v="Theresa Crawford"/>
    <x v="0"/>
    <n v="2617513472"/>
    <s v="No Loan"/>
    <d v="2021-04-19T00:00:00"/>
    <s v="Money Deposit"/>
    <s v="Bank"/>
    <n v="-473095.15089999995"/>
    <n v="-473095.15089999995"/>
  </r>
  <r>
    <s v="NZ89996"/>
    <s v="059840529"/>
    <n v="43"/>
    <d v="1979-05-25T00:00:00"/>
    <s v="Male"/>
    <s v="Project Manager"/>
    <s v="Plateau"/>
    <n v="2834869.9852999998"/>
    <n v="1549728.9253"/>
    <s v="Ralph Campbell"/>
    <x v="3"/>
    <n v="845608491"/>
    <s v="No Loan"/>
    <d v="2021-06-28T00:00:00"/>
    <s v="Money Transfer"/>
    <s v="Bank"/>
    <n v="-1285141.0599999998"/>
    <n v="-1285141.0599999998"/>
  </r>
  <r>
    <s v="NZ46069"/>
    <s v="549134996"/>
    <n v="34"/>
    <d v="1988-05-24T00:00:00"/>
    <s v="Male"/>
    <s v="Help Desk Technician"/>
    <s v="Bayelsa"/>
    <n v="190187.83840000001"/>
    <n v="180981.64449999999"/>
    <s v="Sean Peters"/>
    <x v="2"/>
    <n v="1165907925"/>
    <s v="No Loan"/>
    <d v="2021-11-15T00:00:00"/>
    <s v="Money Transfer"/>
    <s v="Mobile"/>
    <n v="-9206.1939000000129"/>
    <n v="-9206.1939000000129"/>
  </r>
  <r>
    <s v="NZ62166"/>
    <s v="463419959"/>
    <n v="27"/>
    <d v="1995-05-25T00:00:00"/>
    <s v="Male"/>
    <s v="Account Representative II"/>
    <s v="Adamawa"/>
    <n v="355267.55920000002"/>
    <n v="219547.36799999999"/>
    <s v="Jonathan Rodriguez"/>
    <x v="0"/>
    <n v="2568076461"/>
    <s v="No Loan"/>
    <d v="2021-11-28T00:00:00"/>
    <s v="Online Payment"/>
    <s v="Mobile"/>
    <n v="-135720.19120000003"/>
    <n v="-135720.19120000003"/>
  </r>
  <r>
    <s v="NZ13004"/>
    <s v="671787046"/>
    <n v="44"/>
    <d v="1978-05-25T00:00:00"/>
    <s v="Male"/>
    <s v="Design Engineer"/>
    <s v="Sokoto"/>
    <n v="43137.3387"/>
    <n v="29260.2762"/>
    <s v="Andrea Freeman"/>
    <x v="0"/>
    <n v="358008"/>
    <s v="No Loan"/>
    <d v="2022-04-01T00:00:00"/>
    <s v="Money Deposit"/>
    <s v="ATM"/>
    <n v="-13877.0625"/>
    <n v="-13877.0625"/>
  </r>
  <r>
    <s v="NZ78694"/>
    <s v="100495274"/>
    <n v="57"/>
    <d v="1965-05-24T00:00:00"/>
    <s v="Male"/>
    <s v="Geologist I"/>
    <s v="Plateau"/>
    <n v="302699.02620000002"/>
    <n v="211889.31830000001"/>
    <s v="Rebecca Harper"/>
    <x v="5"/>
    <n v="2463943008"/>
    <s v="No Loan"/>
    <d v="2022-03-13T00:00:00"/>
    <s v="Money Transfer"/>
    <s v="Mobile"/>
    <n v="-90809.707900000009"/>
    <n v="-90809.707900000009"/>
  </r>
  <r>
    <s v="NZ32423"/>
    <s v="977290336"/>
    <n v="72"/>
    <d v="1950-05-25T00:00:00"/>
    <s v="Male"/>
    <s v="Web Designer I"/>
    <s v="Bayelsa"/>
    <n v="224109.8615"/>
    <n v="69437.3177"/>
    <s v="Philip Cunningham"/>
    <x v="0"/>
    <n v="907853856"/>
    <s v="No Loan"/>
    <d v="2021-07-05T00:00:00"/>
    <s v="Online Payment"/>
    <s v="Internet Banking"/>
    <n v="-154672.54379999998"/>
    <n v="-154672.54379999998"/>
  </r>
  <r>
    <s v="NZ65833"/>
    <s v="244754421"/>
    <n v="71"/>
    <d v="1951-05-25T00:00:00"/>
    <s v="Male"/>
    <s v="Teacher"/>
    <s v="Kano"/>
    <n v="177967.69029999999"/>
    <n v="88633.7448"/>
    <s v="Philip Robinson"/>
    <x v="4"/>
    <n v="289834314"/>
    <s v="No Loan"/>
    <d v="2022-01-13T00:00:00"/>
    <s v="Cash Withdrawal"/>
    <s v="POS"/>
    <n v="-89333.945499999987"/>
    <n v="-89333.945499999987"/>
  </r>
  <r>
    <s v="NZ95042"/>
    <s v="054092581"/>
    <n v="32"/>
    <d v="1990-05-25T00:00:00"/>
    <s v="Male"/>
    <s v="Database Administrator III"/>
    <s v="Abia"/>
    <n v="859353.80539999995"/>
    <n v="260285.04680000001"/>
    <s v="Jeremy Sullivan"/>
    <x v="2"/>
    <n v="723763287"/>
    <s v="No Loan"/>
    <d v="2021-01-21T00:00:00"/>
    <s v="Online Payment"/>
    <s v="Card"/>
    <n v="-599068.75859999994"/>
    <n v="-599068.75859999994"/>
  </r>
  <r>
    <s v="NZ86889"/>
    <s v="048131367"/>
    <n v="51"/>
    <d v="1971-05-25T00:00:00"/>
    <s v="Male"/>
    <s v="Registered Nurse"/>
    <s v="River"/>
    <n v="600552.83869999996"/>
    <n v="91260.4804"/>
    <s v="Anne Hill"/>
    <x v="0"/>
    <n v="460023075"/>
    <s v="No Loan"/>
    <d v="2021-12-04T00:00:00"/>
    <s v="Cash Withdrawal"/>
    <s v="POS"/>
    <n v="-509292.35829999996"/>
    <n v="-509292.35829999996"/>
  </r>
  <r>
    <s v="NZ48157"/>
    <s v="224073752"/>
    <n v="54"/>
    <d v="1968-05-24T00:00:00"/>
    <s v="Male"/>
    <s v="Account Representative III"/>
    <s v="Delta"/>
    <n v="151853.66279999999"/>
    <n v="165788.46950000001"/>
    <s v="Elizabeth Lane"/>
    <x v="0"/>
    <n v="3461250147"/>
    <s v="No Loan"/>
    <d v="2022-01-20T00:00:00"/>
    <s v="Cash Withdrawal"/>
    <s v="POS"/>
    <n v="13934.806700000016"/>
    <n v="13934.806700000016"/>
  </r>
  <r>
    <s v="NZ48642"/>
    <s v="825095612"/>
    <n v="65"/>
    <d v="1957-05-24T00:00:00"/>
    <s v="Male"/>
    <s v="Human Resources Assistant I"/>
    <s v="Edo"/>
    <n v="222029.978"/>
    <n v="130076.05319999999"/>
    <s v="Samuel Boyd"/>
    <x v="2"/>
    <n v="27092849"/>
    <s v="No Loan"/>
    <d v="2021-04-18T00:00:00"/>
    <s v="Cash Withdrawal"/>
    <s v="Bank"/>
    <n v="-91953.924800000008"/>
    <n v="-91953.924800000008"/>
  </r>
  <r>
    <s v="NZ32434"/>
    <s v="180698572"/>
    <n v="20"/>
    <d v="2002-05-25T00:00:00"/>
    <s v="Male"/>
    <s v="Programmer Analyst IV"/>
    <s v="Ogun"/>
    <n v="136175.34899999999"/>
    <n v="91289.858999999997"/>
    <s v="Janet Gordon"/>
    <x v="1"/>
    <n v="27539456"/>
    <s v="No Loan"/>
    <d v="2021-01-29T00:00:00"/>
    <s v="Money Transfer"/>
    <s v="ATM"/>
    <n v="-44885.489999999991"/>
    <n v="-44885.489999999991"/>
  </r>
  <r>
    <s v="NZ43809"/>
    <s v="169864235"/>
    <n v="39"/>
    <d v="1983-05-25T00:00:00"/>
    <s v="Male"/>
    <s v="Assistant Professor"/>
    <s v="River"/>
    <n v="157256.3933"/>
    <n v="106283.63129999999"/>
    <s v="Kenneth Myers"/>
    <x v="0"/>
    <n v="3386740425"/>
    <s v="No Loan"/>
    <d v="2021-03-18T00:00:00"/>
    <s v="Money Transfer"/>
    <s v="Mobile"/>
    <n v="-50972.762000000002"/>
    <n v="-50972.762000000002"/>
  </r>
  <r>
    <s v="NZ74791"/>
    <s v="976789119"/>
    <n v="70"/>
    <d v="1952-05-24T00:00:00"/>
    <s v="Male"/>
    <s v="Environmental Tech"/>
    <s v="Kano"/>
    <n v="279591.24420000002"/>
    <n v="232569.08040000001"/>
    <s v="Gloria Carpenter"/>
    <x v="5"/>
    <n v="405234666"/>
    <s v="No Loan"/>
    <d v="2021-08-19T00:00:00"/>
    <s v="Money Deposit"/>
    <s v="Bank"/>
    <n v="-47022.163800000009"/>
    <n v="-47022.163800000009"/>
  </r>
  <r>
    <s v="NZ77134"/>
    <s v="226392113"/>
    <n v="66"/>
    <d v="1956-05-24T00:00:00"/>
    <s v="Male"/>
    <s v="Engineer II"/>
    <s v="Abia"/>
    <n v="947081.61459999997"/>
    <n v="439233.25900000002"/>
    <s v="Steve Hill"/>
    <x v="3"/>
    <n v="3256753608"/>
    <s v="No Loan"/>
    <d v="2022-02-16T00:00:00"/>
    <s v="Money Deposit"/>
    <s v="Bank"/>
    <n v="-507848.35559999995"/>
    <n v="-507848.35559999995"/>
  </r>
  <r>
    <s v="NZ50968"/>
    <s v="281045684"/>
    <n v="80"/>
    <d v="1942-05-25T00:00:00"/>
    <s v="Male"/>
    <s v="Community Outreach Specialist"/>
    <s v="Kano"/>
    <n v="316130.57539999997"/>
    <n v="172291.1636"/>
    <s v="Roger Spencer"/>
    <x v="0"/>
    <n v="4755330342"/>
    <s v="No Loan"/>
    <d v="2021-12-27T00:00:00"/>
    <s v="Money Deposit"/>
    <s v="ATM"/>
    <n v="-143839.41179999997"/>
    <n v="-143839.41179999997"/>
  </r>
  <r>
    <s v="NZ60465"/>
    <s v="714988344"/>
    <n v="27"/>
    <d v="1995-05-25T00:00:00"/>
    <s v="Male"/>
    <s v="Computer Systems Analyst III"/>
    <s v="Cross River"/>
    <n v="501098.17009999999"/>
    <n v="63106.040500000003"/>
    <s v="Kevin Perkins"/>
    <x v="4"/>
    <n v="298461735"/>
    <s v="No Loan"/>
    <d v="2021-07-31T00:00:00"/>
    <s v="Online Payment"/>
    <s v="Internet Banking"/>
    <n v="-437992.12959999999"/>
    <n v="-437992.12959999999"/>
  </r>
  <r>
    <s v="NZ53894"/>
    <s v="279450697"/>
    <n v="78"/>
    <d v="1944-05-24T00:00:00"/>
    <s v="Male"/>
    <s v="Web Developer III"/>
    <s v="Kwara"/>
    <n v="1026866.9375999999"/>
    <n v="482969.74969999999"/>
    <s v="Tina Gutierrez"/>
    <x v="2"/>
    <n v="2129593312"/>
    <s v="No Loan"/>
    <d v="2021-12-03T00:00:00"/>
    <s v="Checks"/>
    <s v="Informal Services"/>
    <n v="-543897.18790000002"/>
    <n v="-543897.18790000002"/>
  </r>
  <r>
    <s v="NZ34939"/>
    <s v="183426409"/>
    <n v="44"/>
    <d v="1978-05-25T00:00:00"/>
    <s v="Male"/>
    <s v="Human Resources Manager"/>
    <s v="Kwara"/>
    <n v="417648.81719999999"/>
    <n v="229010.76809999999"/>
    <s v="Roy Armstrong"/>
    <x v="0"/>
    <n v="1314669712"/>
    <s v="No Loan"/>
    <d v="2021-06-18T00:00:00"/>
    <s v="Money Transfer"/>
    <s v="Mobile"/>
    <n v="-188638.0491"/>
    <n v="-188638.0491"/>
  </r>
  <r>
    <s v="NZ72540"/>
    <s v="689247857"/>
    <n v="28"/>
    <d v="1994-05-25T00:00:00"/>
    <s v="Male"/>
    <s v="Professor"/>
    <s v="Adamawa"/>
    <n v="172941.2911"/>
    <n v="21713.7399"/>
    <s v="Johnny Torres"/>
    <x v="2"/>
    <n v="3183204297"/>
    <s v="No Loan"/>
    <d v="2021-02-12T00:00:00"/>
    <s v="Money Transfer"/>
    <s v="Internet Banking"/>
    <n v="-151227.55119999999"/>
    <n v="-151227.55119999999"/>
  </r>
  <r>
    <s v="NZ45691"/>
    <s v="804038273"/>
    <n v="68"/>
    <d v="1954-05-25T00:00:00"/>
    <s v="Male"/>
    <s v="Programmer III"/>
    <s v="Bayelsa"/>
    <n v="255155.37760000001"/>
    <n v="131136.43489999999"/>
    <s v="Joan Montgomery"/>
    <x v="0"/>
    <n v="536462829"/>
    <n v="5411343168"/>
    <d v="2021-04-21T00:00:00"/>
    <s v="Loan Payment"/>
    <s v="ACH"/>
    <n v="-124018.94270000001"/>
    <n v="-124018.94270000001"/>
  </r>
  <r>
    <s v="NZ68508"/>
    <s v="290971192"/>
    <n v="67"/>
    <d v="1955-05-25T00:00:00"/>
    <s v="Male"/>
    <s v="Programmer Analyst III"/>
    <s v="Edo"/>
    <n v="1159087.3330000001"/>
    <n v="556799.31129999994"/>
    <s v="Timothy Wheeler"/>
    <x v="3"/>
    <n v="9791808"/>
    <n v="782160252"/>
    <d v="2021-11-24T00:00:00"/>
    <s v="Loan Payment"/>
    <s v="AFT"/>
    <n v="-602288.02170000016"/>
    <n v="-602288.02170000016"/>
  </r>
  <r>
    <s v="NZ41456"/>
    <s v="165254222"/>
    <n v="74"/>
    <d v="1948-05-24T00:00:00"/>
    <s v="Male"/>
    <s v="Internal Auditor"/>
    <s v="River"/>
    <n v="905790.5098"/>
    <n v="386110.10389999999"/>
    <s v="Jonathan Bryant"/>
    <x v="3"/>
    <n v="1522557057"/>
    <s v="No Loan"/>
    <d v="2021-10-30T00:00:00"/>
    <s v="Money Deposit"/>
    <s v="Bank"/>
    <n v="-519680.40590000001"/>
    <n v="-519680.40590000001"/>
  </r>
  <r>
    <s v="NZ19548"/>
    <s v="432094851"/>
    <n v="26"/>
    <d v="1996-05-24T00:00:00"/>
    <s v="Male"/>
    <s v="Human Resources Assistant IV"/>
    <s v="Abia"/>
    <n v="199546.75"/>
    <n v="191085.96780000001"/>
    <s v="Emily Bryant"/>
    <x v="2"/>
    <n v="88444068"/>
    <s v="No Loan"/>
    <d v="2021-05-15T00:00:00"/>
    <s v="Money Transfer"/>
    <s v="Mobile"/>
    <n v="-8460.7821999999869"/>
    <n v="-8460.7821999999869"/>
  </r>
  <r>
    <s v="NZ19308"/>
    <s v="396810464"/>
    <n v="49"/>
    <d v="1973-05-24T00:00:00"/>
    <s v="Male"/>
    <s v="Biostatistician III"/>
    <s v="Kano"/>
    <n v="611167.11300000001"/>
    <n v="282495.02110000001"/>
    <s v="Earl Carter"/>
    <x v="0"/>
    <n v="2064972448"/>
    <n v="8752689792"/>
    <d v="2022-03-30T00:00:00"/>
    <s v="Loan Payment"/>
    <s v="AFT"/>
    <n v="-328672.0919"/>
    <n v="-328672.0919"/>
  </r>
  <r>
    <s v="NZ21947"/>
    <s v="376945350"/>
    <n v="24"/>
    <d v="1998-05-25T00:00:00"/>
    <s v="Male"/>
    <s v="Automation Specialist II"/>
    <s v="Plateau"/>
    <n v="854088.27520000003"/>
    <n v="393636.43689999997"/>
    <s v="Patricia Hudson"/>
    <x v="2"/>
    <n v="2746551296"/>
    <s v="No Loan"/>
    <d v="2021-05-16T00:00:00"/>
    <s v="Online Payment"/>
    <s v="Internet Banking"/>
    <n v="-460451.83830000006"/>
    <n v="-460451.83830000006"/>
  </r>
  <r>
    <s v="NZ50934"/>
    <s v="254374522"/>
    <n v="36"/>
    <d v="1986-05-25T00:00:00"/>
    <s v="Male"/>
    <s v="Budget/Accounting Analyst IV"/>
    <s v="Kwara"/>
    <n v="6602.0402999999997"/>
    <n v="5359.3032999999996"/>
    <s v="Timothy Diaz"/>
    <x v="0"/>
    <n v="1058112"/>
    <n v="1077036768"/>
    <d v="2021-07-13T00:00:00"/>
    <s v="Loan Payment"/>
    <s v="AFT"/>
    <n v="-1242.7370000000001"/>
    <n v="-1242.7370000000001"/>
  </r>
  <r>
    <s v="NZ79787"/>
    <s v="555382110"/>
    <n v="39"/>
    <d v="1983-05-25T00:00:00"/>
    <s v="Male"/>
    <s v="Assistant Media Planner"/>
    <s v="Delta"/>
    <n v="58857.680899999999"/>
    <n v="21707.5108"/>
    <s v="Rebecca Simmons"/>
    <x v="0"/>
    <n v="644323797"/>
    <n v="1716121056"/>
    <d v="2021-04-04T00:00:00"/>
    <s v="Loan Payment"/>
    <s v="ACH"/>
    <n v="-37150.170100000003"/>
    <n v="-37150.170100000003"/>
  </r>
  <r>
    <s v="NZ51180"/>
    <s v="497483163"/>
    <n v="30"/>
    <d v="1992-05-24T00:00:00"/>
    <s v="Male"/>
    <s v="General Manager"/>
    <s v="Delta"/>
    <n v="473855.636"/>
    <n v="47159.918100000003"/>
    <s v="Charles Cole"/>
    <x v="3"/>
    <n v="14494704"/>
    <s v="No Loan"/>
    <d v="2021-11-07T00:00:00"/>
    <s v="Cash Withdrawal"/>
    <s v="ATM"/>
    <n v="-426695.71789999999"/>
    <n v="-426695.71789999999"/>
  </r>
  <r>
    <s v="NZ46964"/>
    <s v="196785497"/>
    <n v="47"/>
    <d v="1975-05-25T00:00:00"/>
    <s v="Male"/>
    <s v="Administrative Assistant III"/>
    <s v="Delta"/>
    <n v="322752.22979999997"/>
    <n v="86011.373399999997"/>
    <s v="Lawrence Evans"/>
    <x v="2"/>
    <n v="711769968"/>
    <s v="No Loan"/>
    <d v="2021-08-15T00:00:00"/>
    <s v="Online Payment"/>
    <s v="Card"/>
    <n v="-236740.85639999999"/>
    <n v="-236740.85639999999"/>
  </r>
  <r>
    <s v="NZ39526"/>
    <s v="744003559"/>
    <n v="24"/>
    <d v="1998-05-25T00:00:00"/>
    <s v="Male"/>
    <s v="Desktop Support Technician"/>
    <s v="Bayelsa"/>
    <n v="617206.19640000002"/>
    <n v="420341.46669999999"/>
    <s v="Lawrence Perry"/>
    <x v="0"/>
    <n v="590124045"/>
    <s v="No Loan"/>
    <d v="2021-03-10T00:00:00"/>
    <s v="Online Payment"/>
    <s v="Card"/>
    <n v="-196864.72970000003"/>
    <n v="-196864.72970000003"/>
  </r>
  <r>
    <s v="NZ20755"/>
    <s v="381094998"/>
    <n v="83"/>
    <d v="1939-05-25T00:00:00"/>
    <s v="Male"/>
    <s v="Budget/Accounting Analyst III"/>
    <s v="Delta"/>
    <n v="837966.40590000001"/>
    <n v="402223.87479999999"/>
    <s v="Shawn Rice"/>
    <x v="4"/>
    <n v="2411467968"/>
    <n v="953558424"/>
    <d v="2021-04-22T00:00:00"/>
    <s v="Loan Payment"/>
    <s v="ACH"/>
    <n v="-435742.53110000002"/>
    <n v="-435742.53110000002"/>
  </r>
  <r>
    <s v="NZ49649"/>
    <s v="555715861"/>
    <n v="45"/>
    <d v="1977-05-24T00:00:00"/>
    <s v="Male"/>
    <s v="Senior Sales Associate"/>
    <s v="Kogi"/>
    <n v="136948.9748"/>
    <n v="41263.321499999998"/>
    <s v="Sean Diaz"/>
    <x v="2"/>
    <n v="62223125"/>
    <s v="No Loan"/>
    <d v="2021-06-02T00:00:00"/>
    <s v="Money Transfer"/>
    <s v="Bank"/>
    <n v="-95685.653300000005"/>
    <n v="-95685.653300000005"/>
  </r>
  <r>
    <s v="NZ70426"/>
    <s v="025918402"/>
    <n v="76"/>
    <d v="1946-05-25T00:00:00"/>
    <s v="Male"/>
    <s v="Geologist I"/>
    <s v="River"/>
    <n v="135130.50750000001"/>
    <n v="98342.391699999993"/>
    <s v="Peter Fernandez"/>
    <x v="0"/>
    <n v="816454548"/>
    <s v="No Loan"/>
    <d v="2021-08-17T00:00:00"/>
    <s v="Money Deposit"/>
    <s v="Bank"/>
    <n v="-36788.115800000014"/>
    <n v="-36788.115800000014"/>
  </r>
  <r>
    <s v="NZ73731"/>
    <s v="505743488"/>
    <n v="19"/>
    <d v="2003-05-25T00:00:00"/>
    <s v="Male"/>
    <s v="Community Outreach Specialist"/>
    <s v="Benue"/>
    <n v="275056.6361"/>
    <n v="76726.324800000002"/>
    <s v="Annie Lewis"/>
    <x v="5"/>
    <n v="1482136215"/>
    <s v="No Loan"/>
    <d v="2021-04-07T00:00:00"/>
    <s v="Money Transfer"/>
    <s v="Bank"/>
    <n v="-198330.3113"/>
    <n v="-198330.3113"/>
  </r>
  <r>
    <s v="NZ24057"/>
    <s v="666267875"/>
    <n v="46"/>
    <d v="1976-05-24T00:00:00"/>
    <s v="Male"/>
    <s v="Account Representative IV"/>
    <s v="Kano"/>
    <n v="421648.79700000002"/>
    <n v="241583.13769999999"/>
    <s v="Paula Ross"/>
    <x v="0"/>
    <n v="20549412"/>
    <n v="1886976729"/>
    <d v="2021-08-24T00:00:00"/>
    <s v="Loan Payment"/>
    <s v="AFT"/>
    <n v="-180065.65930000003"/>
    <n v="-180065.65930000003"/>
  </r>
  <r>
    <s v="NZ16798"/>
    <s v="579536924"/>
    <n v="17"/>
    <d v="2005-05-24T00:00:00"/>
    <s v="Male"/>
    <s v="Senior Financial Analyst"/>
    <s v="Ogun"/>
    <n v="460917.09350000002"/>
    <n v="293608.49619999999"/>
    <s v="Helen Brooks"/>
    <x v="0"/>
    <n v="2650283631"/>
    <n v="4786899444"/>
    <d v="2021-07-03T00:00:00"/>
    <s v="Loan Payment"/>
    <s v="AFT"/>
    <n v="-167308.59730000002"/>
    <n v="-167308.59730000002"/>
  </r>
  <r>
    <s v="NZ86901"/>
    <s v="777992746"/>
    <n v="37"/>
    <d v="1985-05-24T00:00:00"/>
    <s v="Male"/>
    <s v="Programmer I"/>
    <s v="Enugu"/>
    <n v="106658.24000000001"/>
    <n v="99658.793000000005"/>
    <s v="Angela Ramos"/>
    <x v="1"/>
    <n v="1241248525"/>
    <s v="No Loan"/>
    <d v="2021-01-14T00:00:00"/>
    <s v="Money Deposit"/>
    <s v="Bank"/>
    <n v="-6999.4470000000001"/>
    <n v="-6999.4470000000001"/>
  </r>
  <r>
    <s v="NZ67594"/>
    <s v="338457375"/>
    <n v="34"/>
    <d v="1988-05-24T00:00:00"/>
    <s v="Male"/>
    <s v="Professor"/>
    <s v="Abia"/>
    <n v="150965.01060000001"/>
    <n v="73337.213099999994"/>
    <s v="Lillian Harris"/>
    <x v="2"/>
    <n v="1302725226"/>
    <s v="No Loan"/>
    <d v="2021-02-01T00:00:00"/>
    <s v="Cash Withdrawal"/>
    <s v="ATM"/>
    <n v="-77627.797500000015"/>
    <n v="-77627.797500000015"/>
  </r>
  <r>
    <s v="NZ44723"/>
    <s v="582624979"/>
    <n v="48"/>
    <d v="1974-05-25T00:00:00"/>
    <s v="Male"/>
    <s v="Web Designer II"/>
    <s v="Delta"/>
    <n v="292189.20980000001"/>
    <n v="171961.94380000001"/>
    <s v="Patrick Howard"/>
    <x v="5"/>
    <n v="622177479"/>
    <s v="No Loan"/>
    <d v="2022-03-22T00:00:00"/>
    <s v="Money Deposit"/>
    <s v="Bank"/>
    <n v="-120227.266"/>
    <n v="-120227.266"/>
  </r>
  <r>
    <s v="NZ72283"/>
    <s v="423730232"/>
    <n v="47"/>
    <d v="1975-05-25T00:00:00"/>
    <s v="Male"/>
    <s v="Web Developer II"/>
    <s v="Plateau"/>
    <n v="197265.75049999999"/>
    <n v="85081.575899999996"/>
    <s v="Nicholas Rodriguez"/>
    <x v="0"/>
    <n v="741284196"/>
    <s v="No Loan"/>
    <d v="2022-02-11T00:00:00"/>
    <s v="Money Deposit"/>
    <s v="Bank"/>
    <n v="-112184.1746"/>
    <n v="-112184.1746"/>
  </r>
  <r>
    <s v="NZ25477"/>
    <s v="989455710"/>
    <n v="55"/>
    <d v="1967-05-25T00:00:00"/>
    <s v="Male"/>
    <s v="Graphic Designer"/>
    <s v="Abia"/>
    <n v="15516.823700000001"/>
    <n v="18906.652900000001"/>
    <s v="Jerry Burton"/>
    <x v="5"/>
    <n v="137063355"/>
    <s v="No Loan"/>
    <d v="2022-04-25T00:00:00"/>
    <s v="Money Transfer"/>
    <s v="Mobile"/>
    <n v="3389.8292000000001"/>
    <n v="3389.8292000000001"/>
  </r>
  <r>
    <s v="NZ63930"/>
    <s v="110015195"/>
    <n v="18"/>
    <d v="2004-05-24T00:00:00"/>
    <s v="Male"/>
    <s v="Marketing Manager"/>
    <s v="River"/>
    <n v="340347.54090000002"/>
    <n v="114620.2686"/>
    <s v="Paul Welch"/>
    <x v="0"/>
    <n v="566971488"/>
    <s v="No Loan"/>
    <d v="2022-03-21T00:00:00"/>
    <s v="Money Deposit"/>
    <s v="Bank"/>
    <n v="-225727.27230000001"/>
    <n v="-225727.27230000001"/>
  </r>
  <r>
    <s v="NZ45303"/>
    <s v="786930810"/>
    <n v="69"/>
    <d v="1953-05-24T00:00:00"/>
    <s v="Male"/>
    <s v="Biostatistician IV"/>
    <s v="Benue"/>
    <n v="126886.3272"/>
    <n v="22289.698100000001"/>
    <s v="Heather Nguyen"/>
    <x v="0"/>
    <n v="1864165653"/>
    <s v="No Loan"/>
    <d v="2022-01-16T00:00:00"/>
    <s v="Online Payment"/>
    <s v="Internet Banking"/>
    <n v="-104596.62909999999"/>
    <n v="-104596.62909999999"/>
  </r>
  <r>
    <s v="NZ70209"/>
    <s v="717666940"/>
    <n v="55"/>
    <d v="1967-05-25T00:00:00"/>
    <s v="Male"/>
    <s v="Environmental Specialist"/>
    <s v="River"/>
    <n v="80956.107699999993"/>
    <n v="61526.641799999998"/>
    <s v="Philip Williamson"/>
    <x v="4"/>
    <n v="1094287425"/>
    <s v="No Loan"/>
    <d v="2021-02-16T00:00:00"/>
    <s v="Cash Withdrawal"/>
    <s v="Bank"/>
    <n v="-19429.465899999996"/>
    <n v="-19429.465899999996"/>
  </r>
  <r>
    <s v="NZ15798"/>
    <s v="930816191"/>
    <n v="36"/>
    <d v="1986-05-25T00:00:00"/>
    <s v="Male"/>
    <s v="Graphic Designer"/>
    <s v="Kogi"/>
    <n v="3210117.9989"/>
    <n v="708475.08700000006"/>
    <s v="Terry Harrison"/>
    <x v="3"/>
    <n v="98374083"/>
    <s v="No Loan"/>
    <d v="2021-09-26T00:00:00"/>
    <s v="Cash Withdrawal"/>
    <s v="ATM"/>
    <n v="-2501642.9118999997"/>
    <n v="-2501642.9118999997"/>
  </r>
  <r>
    <s v="NZ33945"/>
    <s v="949986365"/>
    <n v="71"/>
    <d v="1951-05-25T00:00:00"/>
    <s v="Male"/>
    <s v="Staff Accountant IV"/>
    <s v="Enugu"/>
    <n v="815334.42960000003"/>
    <n v="406707.99780000001"/>
    <s v="George Jones"/>
    <x v="3"/>
    <n v="69401205"/>
    <s v="No Loan"/>
    <d v="2021-10-30T00:00:00"/>
    <s v="Online Payment"/>
    <s v="Card"/>
    <n v="-408626.43180000002"/>
    <n v="-408626.43180000002"/>
  </r>
  <r>
    <s v="NZ52609"/>
    <s v="274445016"/>
    <n v="69"/>
    <d v="1953-05-24T00:00:00"/>
    <s v="Male"/>
    <s v="Research Nurse"/>
    <s v="Kano"/>
    <n v="545505.68030000001"/>
    <n v="286478.4669"/>
    <s v="Justin Rice"/>
    <x v="5"/>
    <n v="841115052"/>
    <s v="No Loan"/>
    <d v="2021-04-30T00:00:00"/>
    <s v="Money Deposit"/>
    <s v="Bank"/>
    <n v="-259027.21340000001"/>
    <n v="-259027.21340000001"/>
  </r>
  <r>
    <s v="NZ21386"/>
    <s v="041359454"/>
    <n v="25"/>
    <d v="1997-05-24T00:00:00"/>
    <s v="Male"/>
    <s v="Statistician III"/>
    <s v="Plateau"/>
    <n v="446223.12339999998"/>
    <n v="253157.25200000001"/>
    <s v="Frank Owens"/>
    <x v="2"/>
    <n v="111158784"/>
    <s v="No Loan"/>
    <d v="2021-02-18T00:00:00"/>
    <s v="Money Deposit"/>
    <s v="Bank"/>
    <n v="-193065.87139999997"/>
    <n v="-193065.87139999997"/>
  </r>
  <r>
    <s v="NZ71938"/>
    <s v="955904557"/>
    <n v="46"/>
    <d v="1976-05-24T00:00:00"/>
    <s v="Male"/>
    <s v="Web Designer II"/>
    <s v="Sokoto"/>
    <n v="154325.5024"/>
    <n v="84364.607999999993"/>
    <s v="Thomas Peters"/>
    <x v="0"/>
    <n v="3158795574"/>
    <s v="No Loan"/>
    <d v="2022-01-04T00:00:00"/>
    <s v="Money Transfer"/>
    <s v="Mobile"/>
    <n v="-69960.894400000005"/>
    <n v="-69960.894400000005"/>
  </r>
  <r>
    <s v="NZ70392"/>
    <s v="009780747"/>
    <n v="17"/>
    <d v="2005-05-24T00:00:00"/>
    <s v="Male"/>
    <s v="Web Developer IV"/>
    <s v="Abia"/>
    <n v="410358.75020000001"/>
    <n v="249553.76199999999"/>
    <s v="Andrea Spencer"/>
    <x v="2"/>
    <n v="2458758015"/>
    <s v="No Loan"/>
    <d v="2021-02-07T00:00:00"/>
    <s v="Money Transfer"/>
    <s v="ATM"/>
    <n v="-160804.98820000002"/>
    <n v="-160804.98820000002"/>
  </r>
  <r>
    <s v="NZ43081"/>
    <s v="747067312"/>
    <n v="51"/>
    <d v="1971-05-25T00:00:00"/>
    <s v="Male"/>
    <s v="Senior Editor"/>
    <s v="Delta"/>
    <n v="149967.92449999999"/>
    <n v="112149.9261"/>
    <s v="Mark Long"/>
    <x v="0"/>
    <n v="11389152"/>
    <s v="No Loan"/>
    <d v="2021-06-05T00:00:00"/>
    <s v="Checks"/>
    <s v="Bank"/>
    <n v="-37817.998399999997"/>
    <n v="-37817.998399999997"/>
  </r>
  <r>
    <s v="NZ15088"/>
    <s v="923530907"/>
    <n v="73"/>
    <d v="1949-05-24T00:00:00"/>
    <s v="Male"/>
    <s v="Recruiter"/>
    <s v="Ogun"/>
    <n v="2214193.38"/>
    <n v="1141100.3740000001"/>
    <s v="Philip Watkins"/>
    <x v="0"/>
    <n v="286607889"/>
    <s v="No Loan"/>
    <d v="2022-03-10T00:00:00"/>
    <s v="Cash Withdrawal"/>
    <s v="POS"/>
    <n v="-1073093.0059999998"/>
    <n v="-1073093.0059999998"/>
  </r>
  <r>
    <s v="NZ47424"/>
    <s v="939664703"/>
    <n v="45"/>
    <d v="1977-05-24T00:00:00"/>
    <s v="Male"/>
    <s v="Office Assistant I"/>
    <s v="Kogi"/>
    <n v="1241580.5839"/>
    <n v="500401.3175"/>
    <s v="Louis Ramirez"/>
    <x v="2"/>
    <n v="445693908"/>
    <s v="No Loan"/>
    <d v="2021-11-28T00:00:00"/>
    <s v="Checks"/>
    <s v="Bank"/>
    <n v="-741179.26639999996"/>
    <n v="-741179.26639999996"/>
  </r>
  <r>
    <s v="NZ84491"/>
    <s v="707899037"/>
    <n v="48"/>
    <d v="1974-05-25T00:00:00"/>
    <s v="Male"/>
    <s v="Analog Circuit Design manager"/>
    <s v="Sokoto"/>
    <n v="827446.84609999997"/>
    <n v="399309.83279999997"/>
    <s v="Craig Wagner"/>
    <x v="4"/>
    <n v="23771232"/>
    <s v="No Loan"/>
    <d v="2022-03-07T00:00:00"/>
    <s v="Online Payment"/>
    <s v="Internet Banking"/>
    <n v="-428137.01329999999"/>
    <n v="-428137.01329999999"/>
  </r>
  <r>
    <s v="NZ28276"/>
    <s v="392790035"/>
    <n v="68"/>
    <d v="1954-05-25T00:00:00"/>
    <s v="Male"/>
    <s v="Media Manager I"/>
    <s v="Plateau"/>
    <n v="90353.829899999997"/>
    <n v="24274.5245"/>
    <s v="Frank Moreno"/>
    <x v="1"/>
    <n v="1170737883"/>
    <s v="No Loan"/>
    <d v="2022-01-24T00:00:00"/>
    <s v="Money Deposit"/>
    <s v="Bank"/>
    <n v="-66079.305399999997"/>
    <n v="-66079.305399999997"/>
  </r>
  <r>
    <s v="NZ72682"/>
    <s v="772426267"/>
    <n v="75"/>
    <d v="1947-05-25T00:00:00"/>
    <s v="Male"/>
    <s v="Senior Developer"/>
    <s v="Abia"/>
    <n v="63984.192900000002"/>
    <n v="49267.828600000001"/>
    <s v="Sara Day"/>
    <x v="3"/>
    <n v="289247024"/>
    <s v="No Loan"/>
    <d v="2022-01-06T00:00:00"/>
    <s v="Cash Withdrawal"/>
    <s v="POS"/>
    <n v="-14716.364300000001"/>
    <n v="-14716.364300000001"/>
  </r>
  <r>
    <s v="NZ87992"/>
    <s v="164641310"/>
    <n v="56"/>
    <d v="1966-05-25T00:00:00"/>
    <s v="Male"/>
    <s v="Staff Scientist"/>
    <s v="Enugu"/>
    <n v="1904110.5555"/>
    <n v="412736.07669999998"/>
    <s v="Henry Mills"/>
    <x v="0"/>
    <n v="2765164437"/>
    <s v="No Loan"/>
    <d v="2021-12-28T00:00:00"/>
    <s v="Checks"/>
    <s v="Informal Services"/>
    <n v="-1491374.4788000002"/>
    <n v="-1491374.4788000002"/>
  </r>
  <r>
    <s v="NZ39352"/>
    <s v="524107141"/>
    <n v="70"/>
    <d v="1952-05-24T00:00:00"/>
    <s v="Male"/>
    <s v="Software Engineer IV"/>
    <s v="Enugu"/>
    <n v="237131.9798"/>
    <n v="154474.54689999999"/>
    <s v="Eugene Fuller"/>
    <x v="0"/>
    <n v="3847088"/>
    <s v="No Loan"/>
    <d v="2021-03-02T00:00:00"/>
    <s v="Online Payment"/>
    <s v="Card"/>
    <n v="-82657.432900000014"/>
    <n v="-82657.432900000014"/>
  </r>
  <r>
    <s v="NZ13219"/>
    <s v="938793950"/>
    <n v="27"/>
    <d v="1995-05-25T00:00:00"/>
    <s v="Male"/>
    <s v="Chief Design Engineer"/>
    <s v="Benue"/>
    <n v="948718.03500000003"/>
    <n v="239203.4406"/>
    <s v="Robert Powell"/>
    <x v="0"/>
    <n v="2901638025"/>
    <s v="No Loan"/>
    <d v="2021-12-31T00:00:00"/>
    <s v="Money Transfer"/>
    <s v="Mobile"/>
    <n v="-709514.59440000006"/>
    <n v="-709514.59440000006"/>
  </r>
  <r>
    <s v="NZ19117"/>
    <s v="247030328"/>
    <n v="69"/>
    <d v="1953-05-24T00:00:00"/>
    <s v="Male"/>
    <s v="Electrical Engineer"/>
    <s v="Cross River"/>
    <n v="260867.38430000001"/>
    <n v="70013.439899999998"/>
    <s v="Justin Long"/>
    <x v="0"/>
    <n v="1056664155"/>
    <n v="5740046647"/>
    <d v="2021-07-17T00:00:00"/>
    <s v="Loan Payment"/>
    <s v="ACH"/>
    <n v="-190853.94440000001"/>
    <n v="-190853.94440000001"/>
  </r>
  <r>
    <s v="NZ35485"/>
    <s v="384914144"/>
    <n v="48"/>
    <d v="1974-05-25T00:00:00"/>
    <s v="Male"/>
    <s v="Developer IV"/>
    <s v="Delta"/>
    <n v="238841.5012"/>
    <n v="96893.654500000004"/>
    <s v="Judith Day"/>
    <x v="1"/>
    <n v="284819616"/>
    <s v="No Loan"/>
    <d v="2021-05-04T00:00:00"/>
    <s v="Money Transfer"/>
    <s v="Mobile"/>
    <n v="-141947.84669999999"/>
    <n v="-141947.84669999999"/>
  </r>
  <r>
    <s v="NZ56356"/>
    <s v="169981179"/>
    <n v="54"/>
    <d v="1968-05-24T00:00:00"/>
    <s v="Male"/>
    <s v="Accounting Assistant I"/>
    <s v="Ogun"/>
    <n v="1485047.9295000001"/>
    <n v="307756.6433"/>
    <s v="John Howell"/>
    <x v="3"/>
    <n v="392435568"/>
    <s v="No Loan"/>
    <d v="2021-11-27T00:00:00"/>
    <s v="Cash Withdrawal"/>
    <s v="POS"/>
    <n v="-1177291.2862"/>
    <n v="-1177291.2862"/>
  </r>
  <r>
    <s v="NZ50738"/>
    <s v="065997466"/>
    <n v="18"/>
    <d v="2004-05-24T00:00:00"/>
    <s v="Male"/>
    <s v="Account Coordinator"/>
    <s v="Delta"/>
    <n v="63685.813199999997"/>
    <n v="43186.9421"/>
    <s v="Nicole Hayes"/>
    <x v="1"/>
    <n v="2062636205"/>
    <s v="No Loan"/>
    <d v="2022-04-21T00:00:00"/>
    <s v="Money Transfer"/>
    <s v="Bank"/>
    <n v="-20498.871099999997"/>
    <n v="-20498.871099999997"/>
  </r>
  <r>
    <s v="NZ75060"/>
    <s v="046822267"/>
    <n v="60"/>
    <d v="1962-05-25T00:00:00"/>
    <s v="Male"/>
    <s v="Systems Administrator III"/>
    <s v="Abia"/>
    <n v="229116.19500000001"/>
    <n v="60715.791700000002"/>
    <s v="Mary Young"/>
    <x v="0"/>
    <n v="242230661"/>
    <n v="224641419"/>
    <d v="2021-07-20T00:00:00"/>
    <s v="Loan Payment"/>
    <s v="AFT"/>
    <n v="-168400.40330000001"/>
    <n v="-168400.40330000001"/>
  </r>
  <r>
    <s v="NZ94996"/>
    <s v="057264897"/>
    <n v="51"/>
    <d v="1971-05-25T00:00:00"/>
    <s v="Male"/>
    <s v="Budget/Accounting Analyst I"/>
    <s v="Ogun"/>
    <n v="176252.2622"/>
    <n v="57485.353199999998"/>
    <s v="Clarence Foster"/>
    <x v="0"/>
    <n v="1943898551"/>
    <s v="No Loan"/>
    <d v="2021-06-24T00:00:00"/>
    <s v="Cash Withdrawal"/>
    <s v="POS"/>
    <n v="-118766.909"/>
    <n v="-118766.909"/>
  </r>
  <r>
    <s v="NZ83086"/>
    <s v="055291105"/>
    <n v="77"/>
    <d v="1945-05-24T00:00:00"/>
    <s v="Male"/>
    <s v="Engineer II"/>
    <s v="Plateau"/>
    <n v="519360.19309999997"/>
    <n v="80527.6011"/>
    <s v="Matthew Garza"/>
    <x v="0"/>
    <n v="958196736"/>
    <s v="No Loan"/>
    <d v="2021-03-05T00:00:00"/>
    <s v="Money Deposit"/>
    <s v="Bank"/>
    <n v="-438832.59199999995"/>
    <n v="-438832.59199999995"/>
  </r>
  <r>
    <s v="NZ43946"/>
    <s v="215370104"/>
    <n v="62"/>
    <d v="1960-05-24T00:00:00"/>
    <s v="Male"/>
    <s v="Structural Analysis Engineer"/>
    <s v="Cross River"/>
    <n v="1028685.153"/>
    <n v="633949.01969999995"/>
    <s v="Brandon Reid"/>
    <x v="0"/>
    <n v="2792960976"/>
    <s v="No Loan"/>
    <d v="2021-03-08T00:00:00"/>
    <s v="Checks"/>
    <s v="Informal Services"/>
    <n v="-394736.1333000001"/>
    <n v="-394736.1333000001"/>
  </r>
  <r>
    <s v="NZ92305"/>
    <s v="586460989"/>
    <n v="25"/>
    <d v="1997-05-24T00:00:00"/>
    <s v="Male"/>
    <s v="Programmer I"/>
    <s v="Sokoto"/>
    <n v="2048428.6684000001"/>
    <n v="479426.12959999999"/>
    <s v="Paul Perry"/>
    <x v="3"/>
    <n v="274699152"/>
    <s v="No Loan"/>
    <d v="2021-02-03T00:00:00"/>
    <s v="Cash Withdrawal"/>
    <s v="POS"/>
    <n v="-1569002.5388000002"/>
    <n v="-1569002.5388000002"/>
  </r>
  <r>
    <s v="NZ86039"/>
    <s v="758880525"/>
    <n v="85"/>
    <d v="1937-05-24T00:00:00"/>
    <s v="Male"/>
    <s v="Computer Systems Analyst II"/>
    <s v="Enugu"/>
    <n v="955300.50280000002"/>
    <n v="207918.34469999999"/>
    <s v="Wayne Johnston"/>
    <x v="0"/>
    <n v="163857918"/>
    <s v="No Loan"/>
    <d v="2021-10-27T00:00:00"/>
    <s v="Online Payment"/>
    <s v="Card"/>
    <n v="-747382.1581"/>
    <n v="-747382.1581"/>
  </r>
  <r>
    <s v="NZ34425"/>
    <s v="850570265"/>
    <n v="79"/>
    <d v="1943-05-25T00:00:00"/>
    <s v="Male"/>
    <s v="GIS Technical Architect"/>
    <s v="River"/>
    <n v="340772.8247"/>
    <n v="138580.94870000001"/>
    <s v="Jack Rodriguez"/>
    <x v="3"/>
    <n v="719099289"/>
    <n v="1724888697"/>
    <d v="2021-09-17T00:00:00"/>
    <s v="Loan Payment"/>
    <s v="AFT"/>
    <n v="-202191.87599999999"/>
    <n v="-202191.87599999999"/>
  </r>
  <r>
    <s v="NZ24774"/>
    <s v="794596039"/>
    <n v="19"/>
    <d v="2003-05-25T00:00:00"/>
    <s v="Male"/>
    <s v="Engineer IV"/>
    <s v="Bayelsa"/>
    <n v="585083.66"/>
    <n v="218528.747"/>
    <s v="Ann Fernandez"/>
    <x v="1"/>
    <n v="816834375"/>
    <s v="No Loan"/>
    <d v="2021-05-04T00:00:00"/>
    <s v="Checks"/>
    <s v="Bank"/>
    <n v="-366554.91300000006"/>
    <n v="-366554.91300000006"/>
  </r>
  <r>
    <s v="NZ32150"/>
    <s v="941700699"/>
    <n v="69"/>
    <d v="1953-05-24T00:00:00"/>
    <s v="Male"/>
    <s v="Accounting Assistant I"/>
    <s v="River"/>
    <n v="358100.58880000003"/>
    <n v="162841.53090000001"/>
    <s v="Benjamin Crawford"/>
    <x v="0"/>
    <n v="523113472"/>
    <s v="No Loan"/>
    <d v="2022-03-15T00:00:00"/>
    <s v="Money Deposit"/>
    <s v="Bank"/>
    <n v="-195259.05790000001"/>
    <n v="-195259.05790000001"/>
  </r>
  <r>
    <s v="NZ47099"/>
    <s v="255215146"/>
    <n v="45"/>
    <d v="1977-05-24T00:00:00"/>
    <s v="Male"/>
    <s v="VP Quality Control"/>
    <s v="River"/>
    <n v="153777.14540000001"/>
    <n v="96286.075800000006"/>
    <s v="Jeffrey Martin"/>
    <x v="2"/>
    <n v="1136044728"/>
    <s v="No Loan"/>
    <d v="2021-06-17T00:00:00"/>
    <s v="Cash Withdrawal"/>
    <s v="ATM"/>
    <n v="-57491.069600000003"/>
    <n v="-57491.069600000003"/>
  </r>
  <r>
    <s v="NZ52181"/>
    <s v="619850014"/>
    <n v="63"/>
    <d v="1959-05-25T00:00:00"/>
    <s v="Male"/>
    <s v="Human Resources Assistant III"/>
    <s v="Plateau"/>
    <n v="666451.20889999997"/>
    <n v="120599.3092"/>
    <s v="Christine Mason"/>
    <x v="5"/>
    <n v="4393889175"/>
    <s v="No Loan"/>
    <d v="2021-07-03T00:00:00"/>
    <s v="Cash Withdrawal"/>
    <s v="ATM"/>
    <n v="-545851.89969999995"/>
    <n v="-545851.89969999995"/>
  </r>
  <r>
    <s v="NZ24755"/>
    <s v="305148262"/>
    <n v="71"/>
    <d v="1951-05-25T00:00:00"/>
    <s v="Male"/>
    <s v="Biostatistician III"/>
    <s v="Abia"/>
    <n v="1020279.1817"/>
    <n v="513823.93229999999"/>
    <s v="Gregory Jackson"/>
    <x v="0"/>
    <n v="14779479"/>
    <s v="No Loan"/>
    <d v="2021-02-11T00:00:00"/>
    <s v="Money Deposit"/>
    <s v="Bank"/>
    <n v="-506455.24939999997"/>
    <n v="-506455.24939999997"/>
  </r>
  <r>
    <s v="NZ46652"/>
    <s v="939260509"/>
    <n v="53"/>
    <d v="1969-05-24T00:00:00"/>
    <s v="Male"/>
    <s v="Actuary"/>
    <s v="Ogun"/>
    <n v="740926.48670000001"/>
    <n v="690433.71869999997"/>
    <s v="Donna Frazier"/>
    <x v="0"/>
    <n v="1072658691"/>
    <n v="2686250268"/>
    <d v="2021-05-21T00:00:00"/>
    <s v="Loan Payment"/>
    <s v="AFT"/>
    <n v="-50492.76800000004"/>
    <n v="-50492.76800000004"/>
  </r>
  <r>
    <s v="NZ89076"/>
    <s v="547132319"/>
    <n v="75"/>
    <d v="1947-05-25T00:00:00"/>
    <s v="Male"/>
    <s v="Web Developer III"/>
    <s v="Delta"/>
    <n v="1030505.47"/>
    <n v="427659.77"/>
    <s v="Jonathan Harper"/>
    <x v="0"/>
    <n v="252503568"/>
    <s v="No Loan"/>
    <d v="2021-03-01T00:00:00"/>
    <s v="Money Transfer"/>
    <s v="Internet Banking"/>
    <n v="-602845.69999999995"/>
    <n v="-602845.69999999995"/>
  </r>
  <r>
    <s v="NZ75924"/>
    <s v="526139831"/>
    <n v="63"/>
    <d v="1959-05-25T00:00:00"/>
    <s v="Male"/>
    <s v="Budget/Accounting Analyst II"/>
    <s v="Enugu"/>
    <n v="310314.51730000001"/>
    <n v="40738.7264"/>
    <s v="Kevin Cunningham"/>
    <x v="2"/>
    <n v="24717024"/>
    <s v="No Loan"/>
    <d v="2021-04-11T00:00:00"/>
    <s v="Money Transfer"/>
    <s v="Bank"/>
    <n v="-269575.79090000002"/>
    <n v="-269575.79090000002"/>
  </r>
  <r>
    <s v="NZ58727"/>
    <s v="135642253"/>
    <n v="27"/>
    <d v="1995-05-25T00:00:00"/>
    <s v="Male"/>
    <s v="Biostatistician II"/>
    <s v="Bayelsa"/>
    <n v="784168.26639999996"/>
    <n v="228626.9227"/>
    <s v="Julie Stanley"/>
    <x v="0"/>
    <n v="5948436"/>
    <s v="No Loan"/>
    <d v="2022-03-08T00:00:00"/>
    <s v="Money Deposit"/>
    <s v="Bank"/>
    <n v="-555541.34369999997"/>
    <n v="-555541.34369999997"/>
  </r>
  <r>
    <s v="NZ62400"/>
    <s v="193355727"/>
    <n v="37"/>
    <d v="1985-05-24T00:00:00"/>
    <s v="Male"/>
    <s v="Analog Circuit Design manager"/>
    <s v="Abia"/>
    <n v="2069961.0974999999"/>
    <n v="786446.29350000003"/>
    <s v="Brandon George"/>
    <x v="3"/>
    <n v="966710724"/>
    <s v="No Loan"/>
    <d v="2021-07-16T00:00:00"/>
    <s v="Checks"/>
    <s v="Bank"/>
    <n v="-1283514.804"/>
    <n v="-1283514.804"/>
  </r>
  <r>
    <s v="NZ19589"/>
    <s v="657167234"/>
    <n v="59"/>
    <d v="1963-05-25T00:00:00"/>
    <s v="Male"/>
    <s v="Analog Circuit Design manager"/>
    <s v="Edo"/>
    <n v="391486.783"/>
    <n v="34330.379399999998"/>
    <s v="Jimmy Berry"/>
    <x v="2"/>
    <n v="3226685"/>
    <s v="No Loan"/>
    <d v="2021-10-26T00:00:00"/>
    <s v="Checks"/>
    <s v="Informal Services"/>
    <n v="-357156.40360000002"/>
    <n v="-357156.40360000002"/>
  </r>
  <r>
    <s v="NZ58447"/>
    <s v="165563667"/>
    <n v="69"/>
    <d v="1953-05-24T00:00:00"/>
    <s v="Male"/>
    <s v="Dental Hygienist"/>
    <s v="Benue"/>
    <n v="1719012.0016999999"/>
    <n v="408324.22070000001"/>
    <s v="Jack Willis"/>
    <x v="0"/>
    <n v="2662768401"/>
    <s v="No Loan"/>
    <d v="2021-01-27T00:00:00"/>
    <s v="Cash Withdrawal"/>
    <s v="ATM"/>
    <n v="-1310687.781"/>
    <n v="-1310687.781"/>
  </r>
  <r>
    <s v="NZ67912"/>
    <s v="126353147"/>
    <n v="60"/>
    <d v="1962-05-25T00:00:00"/>
    <s v="Male"/>
    <s v="Librarian"/>
    <s v="Ogun"/>
    <n v="862135.02370000002"/>
    <n v="256386.55929999999"/>
    <s v="Harold Butler"/>
    <x v="2"/>
    <n v="1895559256"/>
    <s v="No Loan"/>
    <d v="2021-11-11T00:00:00"/>
    <s v="Online Payment"/>
    <s v="Mobile"/>
    <n v="-605748.46440000006"/>
    <n v="-605748.46440000006"/>
  </r>
  <r>
    <s v="NZ87062"/>
    <s v="506939356"/>
    <n v="67"/>
    <d v="1955-05-25T00:00:00"/>
    <s v="Male"/>
    <s v="Administrative Assistant III"/>
    <s v="Enugu"/>
    <n v="170981.82139999999"/>
    <n v="51535.932500000003"/>
    <s v="George Simmons"/>
    <x v="5"/>
    <n v="708791175"/>
    <s v="No Loan"/>
    <d v="2021-12-02T00:00:00"/>
    <s v="Money Transfer"/>
    <s v="Mobile"/>
    <n v="-119445.88889999999"/>
    <n v="-119445.88889999999"/>
  </r>
  <r>
    <s v="NZ96193"/>
    <s v="309942505"/>
    <n v="47"/>
    <d v="1975-05-25T00:00:00"/>
    <s v="Male"/>
    <s v="General Manager"/>
    <s v="Kano"/>
    <n v="229477.32610000001"/>
    <n v="87840.434699999998"/>
    <s v="Louise Morrison"/>
    <x v="0"/>
    <n v="372753381"/>
    <s v="No Loan"/>
    <d v="2021-05-11T00:00:00"/>
    <s v="Money Transfer"/>
    <s v="Mobile"/>
    <n v="-141636.89140000002"/>
    <n v="-141636.89140000002"/>
  </r>
  <r>
    <s v="NZ58253"/>
    <s v="007318552"/>
    <n v="51"/>
    <d v="1971-05-25T00:00:00"/>
    <s v="Male"/>
    <s v="Accounting Assistant I"/>
    <s v="Kano"/>
    <n v="2720079.9"/>
    <n v="1348615.6144000001"/>
    <s v="Daniel Gomez"/>
    <x v="0"/>
    <n v="3105475464"/>
    <s v="No Loan"/>
    <d v="2022-04-21T00:00:00"/>
    <s v="Cash Withdrawal"/>
    <s v="ATM"/>
    <n v="-1371464.2855999998"/>
    <n v="-1371464.2855999998"/>
  </r>
  <r>
    <s v="NZ61230"/>
    <s v="265889402"/>
    <n v="25"/>
    <d v="1997-05-24T00:00:00"/>
    <s v="Male"/>
    <s v="Recruiter"/>
    <s v="River"/>
    <n v="350878.55849999998"/>
    <n v="190084.6452"/>
    <s v="Cheryl Clark"/>
    <x v="0"/>
    <n v="609509376"/>
    <n v="165029704"/>
    <d v="2021-07-30T00:00:00"/>
    <s v="Loan Payment"/>
    <s v="AFT"/>
    <n v="-160793.91329999999"/>
    <n v="-160793.91329999999"/>
  </r>
  <r>
    <s v="NZ18734"/>
    <s v="838487517"/>
    <n v="28"/>
    <d v="1994-05-25T00:00:00"/>
    <s v="Male"/>
    <s v="Systems Administrator I"/>
    <s v="Kogi"/>
    <n v="650368.82109999994"/>
    <n v="355684.4656"/>
    <s v="Todd Miller"/>
    <x v="0"/>
    <n v="12547353"/>
    <s v="No Loan"/>
    <d v="2021-06-09T00:00:00"/>
    <s v="Checks"/>
    <s v="Informal Services"/>
    <n v="-294684.35549999995"/>
    <n v="-294684.35549999995"/>
  </r>
  <r>
    <s v="NZ67150"/>
    <s v="778489603"/>
    <n v="74"/>
    <d v="1948-05-24T00:00:00"/>
    <s v="Male"/>
    <s v="Business Systems Development Analyst"/>
    <s v="Kwara"/>
    <n v="290795.53200000001"/>
    <n v="44346.318599999999"/>
    <s v="Amanda Diaz"/>
    <x v="0"/>
    <n v="5039073"/>
    <n v="35997024"/>
    <d v="2021-01-20T00:00:00"/>
    <s v="Loan Payment"/>
    <s v="ACH"/>
    <n v="-246449.21340000001"/>
    <n v="-246449.21340000001"/>
  </r>
  <r>
    <s v="NZ23784"/>
    <s v="010934082"/>
    <n v="30"/>
    <d v="1992-05-24T00:00:00"/>
    <s v="Male"/>
    <s v="Account Coordinator"/>
    <s v="Ogun"/>
    <n v="226675.84390000001"/>
    <n v="56240.114800000003"/>
    <s v="Craig Hudson"/>
    <x v="0"/>
    <n v="595386792"/>
    <s v="No Loan"/>
    <d v="2021-11-05T00:00:00"/>
    <s v="Online Payment"/>
    <s v="Mobile"/>
    <n v="-170435.7291"/>
    <n v="-170435.7291"/>
  </r>
  <r>
    <s v="NZ83760"/>
    <s v="249336167"/>
    <n v="34"/>
    <d v="1988-05-24T00:00:00"/>
    <s v="Male"/>
    <s v="Financial Advisor"/>
    <s v="Delta"/>
    <n v="762603.37749999994"/>
    <n v="400790.44170000002"/>
    <s v="Carlos Marshall"/>
    <x v="2"/>
    <n v="2804978325"/>
    <s v="No Loan"/>
    <d v="2022-01-13T00:00:00"/>
    <s v="Money Transfer"/>
    <s v="Mobile"/>
    <n v="-361812.93579999992"/>
    <n v="-361812.93579999992"/>
  </r>
  <r>
    <s v="NZ59583"/>
    <s v="001827488"/>
    <n v="49"/>
    <d v="1973-05-24T00:00:00"/>
    <s v="Male"/>
    <s v="Editor"/>
    <s v="Sokoto"/>
    <n v="426895.02490000002"/>
    <n v="122822.7635"/>
    <s v="Bobby Brooks"/>
    <x v="3"/>
    <n v="24472266"/>
    <s v="No Loan"/>
    <d v="2021-09-08T00:00:00"/>
    <s v="Cash Withdrawal"/>
    <s v="Bank"/>
    <n v="-304072.26140000002"/>
    <n v="-304072.26140000002"/>
  </r>
  <r>
    <s v="NZ80847"/>
    <s v="947446211"/>
    <n v="28"/>
    <d v="1994-05-25T00:00:00"/>
    <s v="Male"/>
    <s v="Director of Sales"/>
    <s v="Kano"/>
    <n v="123393.78170000001"/>
    <n v="73656.595799999996"/>
    <s v="Martin Snyder"/>
    <x v="2"/>
    <n v="305092972"/>
    <s v="No Loan"/>
    <d v="2021-02-20T00:00:00"/>
    <s v="Money Deposit"/>
    <s v="ATM"/>
    <n v="-49737.185900000011"/>
    <n v="-49737.185900000011"/>
  </r>
  <r>
    <s v="NZ56474"/>
    <s v="420838516"/>
    <n v="83"/>
    <d v="1939-05-25T00:00:00"/>
    <s v="Male"/>
    <s v="Accounting Assistant II"/>
    <s v="Bayelsa"/>
    <n v="1685740.6991999999"/>
    <n v="948229.1433"/>
    <s v="Roy West"/>
    <x v="3"/>
    <n v="1031636724"/>
    <s v="No Loan"/>
    <d v="2021-01-14T00:00:00"/>
    <s v="Checks"/>
    <s v="Informal Services"/>
    <n v="-737511.55589999992"/>
    <n v="-737511.55589999992"/>
  </r>
  <r>
    <s v="NZ96087"/>
    <s v="288641241"/>
    <n v="30"/>
    <d v="1992-05-24T00:00:00"/>
    <s v="Male"/>
    <s v="Tax Accountant"/>
    <s v="Sokoto"/>
    <n v="1309431.5622"/>
    <n v="285210.56219999999"/>
    <s v="Jason Garcia"/>
    <x v="1"/>
    <n v="1357965"/>
    <s v="No Loan"/>
    <d v="2021-01-17T00:00:00"/>
    <s v="Online Payment"/>
    <s v="Mobile"/>
    <n v="-1024221"/>
    <n v="-1024221"/>
  </r>
  <r>
    <s v="NZ58319"/>
    <s v="721292067"/>
    <n v="21"/>
    <d v="2001-05-24T00:00:00"/>
    <s v="Male"/>
    <s v="VP Accounting"/>
    <s v="Abia"/>
    <n v="1936626.2784"/>
    <n v="245467.38080000001"/>
    <s v="Jeffrey Gardner"/>
    <x v="5"/>
    <n v="2247736716"/>
    <s v="No Loan"/>
    <d v="2021-04-06T00:00:00"/>
    <s v="Cash Withdrawal"/>
    <s v="Bank"/>
    <n v="-1691158.8976"/>
    <n v="-1691158.8976"/>
  </r>
  <r>
    <s v="NZ83362"/>
    <s v="855530996"/>
    <n v="60"/>
    <d v="1962-05-25T00:00:00"/>
    <s v="Male"/>
    <s v="Developer I"/>
    <s v="Enugu"/>
    <n v="123081.3422"/>
    <n v="42295.224900000001"/>
    <s v="Wanda Gonzales"/>
    <x v="3"/>
    <n v="442529913"/>
    <s v="No Loan"/>
    <d v="2021-12-19T00:00:00"/>
    <s v="Money Deposit"/>
    <s v="ATM"/>
    <n v="-80786.117299999998"/>
    <n v="-80786.117299999998"/>
  </r>
  <r>
    <s v="NZ73374"/>
    <s v="274284636"/>
    <n v="53"/>
    <d v="1969-05-24T00:00:00"/>
    <s v="Male"/>
    <s v="Staff Accountant II"/>
    <s v="Delta"/>
    <n v="394022.58730000001"/>
    <n v="276559.25"/>
    <s v="William Long"/>
    <x v="3"/>
    <n v="3168418032"/>
    <s v="No Loan"/>
    <d v="2022-01-04T00:00:00"/>
    <s v="Online Payment"/>
    <s v="Mobile"/>
    <n v="-117463.33730000001"/>
    <n v="-117463.33730000001"/>
  </r>
  <r>
    <s v="NZ15624"/>
    <s v="466022540"/>
    <n v="45"/>
    <d v="1977-05-24T00:00:00"/>
    <s v="Male"/>
    <s v="Editor"/>
    <s v="Ogun"/>
    <n v="1492675.3714999999"/>
    <n v="373931.52370000002"/>
    <s v="Carlos Kelly"/>
    <x v="3"/>
    <n v="4914095169"/>
    <s v="No Loan"/>
    <d v="2021-03-29T00:00:00"/>
    <s v="Checks"/>
    <s v="Informal Services"/>
    <n v="-1118743.8477999999"/>
    <n v="-1118743.8477999999"/>
  </r>
  <r>
    <s v="NZ70347"/>
    <s v="771715932"/>
    <n v="74"/>
    <d v="1948-05-24T00:00:00"/>
    <s v="Male"/>
    <s v="Safety Technician IV"/>
    <s v="River"/>
    <n v="250481.40729999999"/>
    <n v="232264.57769999999"/>
    <s v="Wanda Murray"/>
    <x v="0"/>
    <n v="50180067"/>
    <s v="No Loan"/>
    <d v="2021-11-18T00:00:00"/>
    <s v="Money Deposit"/>
    <s v="Bank"/>
    <n v="-18216.829599999997"/>
    <n v="-18216.829599999997"/>
  </r>
  <r>
    <s v="NZ21399"/>
    <s v="880721948"/>
    <n v="65"/>
    <d v="1957-05-24T00:00:00"/>
    <s v="Male"/>
    <s v="Product Engineer"/>
    <s v="Cross River"/>
    <n v="1392924.8885999999"/>
    <n v="330016.05050000001"/>
    <s v="Scott Wells"/>
    <x v="0"/>
    <n v="426387"/>
    <s v="No Loan"/>
    <d v="2021-04-07T00:00:00"/>
    <s v="Online Payment"/>
    <s v="Internet Banking"/>
    <n v="-1062908.8380999998"/>
    <n v="-1062908.8380999998"/>
  </r>
  <r>
    <s v="NZ70647"/>
    <s v="714119030"/>
    <n v="32"/>
    <d v="1990-05-25T00:00:00"/>
    <s v="Male"/>
    <s v="Financial Analyst"/>
    <s v="Plateau"/>
    <n v="195183.25709999999"/>
    <n v="99887.902199999997"/>
    <s v="Joshua Green"/>
    <x v="0"/>
    <n v="2155945204"/>
    <s v="No Loan"/>
    <d v="2022-04-07T00:00:00"/>
    <s v="Checks"/>
    <s v="Informal Services"/>
    <n v="-95295.354899999991"/>
    <n v="-95295.354899999991"/>
  </r>
  <r>
    <s v="NZ96098"/>
    <s v="737120145"/>
    <n v="81"/>
    <d v="1941-05-24T00:00:00"/>
    <s v="Male"/>
    <s v="Systems Administrator II"/>
    <s v="Edo"/>
    <n v="166547.67360000001"/>
    <n v="38909.700199999999"/>
    <s v="Anna Warren"/>
    <x v="0"/>
    <n v="5100663022"/>
    <s v="No Loan"/>
    <d v="2022-02-27T00:00:00"/>
    <s v="Cash Withdrawal"/>
    <s v="POS"/>
    <n v="-127637.97340000002"/>
    <n v="-127637.97340000002"/>
  </r>
  <r>
    <s v="NZ82914"/>
    <s v="560683336"/>
    <n v="81"/>
    <d v="1941-05-24T00:00:00"/>
    <s v="Male"/>
    <s v="Web Designer IV"/>
    <s v="Abia"/>
    <n v="86494.073699999994"/>
    <n v="77788.863700000002"/>
    <s v="Justin Rice"/>
    <x v="1"/>
    <n v="2553927552"/>
    <s v="No Loan"/>
    <d v="2021-09-09T00:00:00"/>
    <s v="Money Transfer"/>
    <s v="Mobile"/>
    <n v="-8705.2099999999919"/>
    <n v="-8705.2099999999919"/>
  </r>
  <r>
    <s v="NZ96031"/>
    <s v="827906116"/>
    <n v="80"/>
    <d v="1942-05-25T00:00:00"/>
    <s v="Male"/>
    <s v="Librarian"/>
    <s v="Enugu"/>
    <n v="415274.03739999997"/>
    <n v="58540.243300000002"/>
    <s v="Craig James"/>
    <x v="2"/>
    <n v="2558724012"/>
    <s v="No Loan"/>
    <d v="2021-01-16T00:00:00"/>
    <s v="Online Payment"/>
    <s v="Card"/>
    <n v="-356733.79409999994"/>
    <n v="-356733.79409999994"/>
  </r>
  <r>
    <s v="NZ77117"/>
    <s v="818514758"/>
    <n v="41"/>
    <d v="1981-05-24T00:00:00"/>
    <s v="Male"/>
    <s v="Biostatistician III"/>
    <s v="Cross River"/>
    <n v="213338.1845"/>
    <n v="39376.133500000004"/>
    <s v="Anthony Wagner"/>
    <x v="5"/>
    <n v="409208415"/>
    <s v="No Loan"/>
    <d v="2022-04-08T00:00:00"/>
    <s v="Money Transfer"/>
    <s v="Mobile"/>
    <n v="-173962.05100000001"/>
    <n v="-173962.05100000001"/>
  </r>
  <r>
    <s v="NZ95121"/>
    <s v="757839652"/>
    <n v="17"/>
    <d v="2005-05-24T00:00:00"/>
    <s v="Male"/>
    <s v="Recruiter"/>
    <s v="Plateau"/>
    <n v="977415.20550000004"/>
    <n v="140688.55230000001"/>
    <s v="Chris Ross"/>
    <x v="3"/>
    <n v="502195616"/>
    <s v="No Loan"/>
    <d v="2021-09-12T00:00:00"/>
    <s v="Checks"/>
    <s v="Bank"/>
    <n v="-836726.65320000006"/>
    <n v="-836726.65320000006"/>
  </r>
  <r>
    <s v="NZ33616"/>
    <s v="331722238"/>
    <n v="67"/>
    <d v="1955-05-25T00:00:00"/>
    <s v="Male"/>
    <s v="Database Administrator III"/>
    <s v="Kogi"/>
    <n v="1771992.8332"/>
    <n v="622462.4449"/>
    <s v="George George"/>
    <x v="1"/>
    <n v="700084476"/>
    <s v="No Loan"/>
    <d v="2022-04-24T00:00:00"/>
    <s v="Money Transfer"/>
    <s v="Mobile"/>
    <n v="-1149530.3883"/>
    <n v="-1149530.3883"/>
  </r>
  <r>
    <s v="NZ19321"/>
    <s v="949538015"/>
    <n v="43"/>
    <d v="1979-05-25T00:00:00"/>
    <s v="Male"/>
    <s v="Engineer II"/>
    <s v="Adamawa"/>
    <n v="1086576.2220000001"/>
    <n v="366385.87689999997"/>
    <s v="Stephen Perkins"/>
    <x v="0"/>
    <n v="1927271775"/>
    <s v="No Loan"/>
    <d v="2021-05-28T00:00:00"/>
    <s v="Online Payment"/>
    <s v="Internet Banking"/>
    <n v="-720190.34510000004"/>
    <n v="-720190.34510000004"/>
  </r>
  <r>
    <s v="NZ80616"/>
    <s v="377745821"/>
    <n v="25"/>
    <d v="1997-05-24T00:00:00"/>
    <s v="Male"/>
    <s v="Research Assistant IV"/>
    <s v="Kano"/>
    <n v="135513.2592"/>
    <n v="41406.8292"/>
    <s v="Mary Jenkins"/>
    <x v="0"/>
    <n v="2235955104"/>
    <s v="No Loan"/>
    <d v="2021-06-03T00:00:00"/>
    <s v="Online Payment"/>
    <s v="Card"/>
    <n v="-94106.43"/>
    <n v="-94106.43"/>
  </r>
  <r>
    <s v="NZ66999"/>
    <s v="120381038"/>
    <n v="60"/>
    <d v="1962-05-25T00:00:00"/>
    <s v="Male"/>
    <s v="Chemical Engineer"/>
    <s v="Delta"/>
    <n v="40303.493999999999"/>
    <n v="6018.6550999999999"/>
    <s v="Heather Ryan"/>
    <x v="1"/>
    <n v="8543962"/>
    <s v="No Loan"/>
    <d v="2021-02-06T00:00:00"/>
    <s v="Online Payment"/>
    <s v="Mobile"/>
    <n v="-34284.838900000002"/>
    <n v="-34284.838900000002"/>
  </r>
  <r>
    <s v="NZ74286"/>
    <s v="348264976"/>
    <n v="85"/>
    <d v="1937-05-24T00:00:00"/>
    <s v="Male"/>
    <s v="Human Resources Manager"/>
    <s v="Kano"/>
    <n v="671422.5"/>
    <n v="83659.243499999997"/>
    <s v="Russell Holmes"/>
    <x v="0"/>
    <n v="3156259011"/>
    <s v="No Loan"/>
    <d v="2021-01-11T00:00:00"/>
    <s v="Money Deposit"/>
    <s v="ATM"/>
    <n v="-587763.25650000002"/>
    <n v="-587763.25650000002"/>
  </r>
  <r>
    <s v="NZ42851"/>
    <s v="999351529"/>
    <n v="61"/>
    <d v="1961-05-24T00:00:00"/>
    <s v="Male"/>
    <s v="Registered Nurse"/>
    <s v="Ogun"/>
    <n v="66531.737399999998"/>
    <n v="43035.085800000001"/>
    <s v="Tammy Kim"/>
    <x v="0"/>
    <n v="3303089692"/>
    <s v="No Loan"/>
    <d v="2021-07-04T00:00:00"/>
    <s v="Online Payment"/>
    <s v="Mobile"/>
    <n v="-23496.651599999997"/>
    <n v="-23496.651599999997"/>
  </r>
  <r>
    <s v="NZ26283"/>
    <s v="063303242"/>
    <n v="30"/>
    <d v="1992-05-24T00:00:00"/>
    <s v="Male"/>
    <s v="Automation Specialist III"/>
    <s v="Delta"/>
    <n v="304826.37079999998"/>
    <n v="98429.418399999995"/>
    <s v="Roger Greene"/>
    <x v="0"/>
    <n v="983692934"/>
    <s v="No Loan"/>
    <d v="2021-01-29T00:00:00"/>
    <s v="Cash Withdrawal"/>
    <s v="POS"/>
    <n v="-206396.95239999998"/>
    <n v="-206396.95239999998"/>
  </r>
  <r>
    <s v="NZ55928"/>
    <s v="126184759"/>
    <n v="47"/>
    <d v="1975-05-25T00:00:00"/>
    <s v="Male"/>
    <s v="Legal Assistant"/>
    <s v="Kano"/>
    <n v="598631.92059999995"/>
    <n v="85868.277600000001"/>
    <s v="Justin Moore"/>
    <x v="1"/>
    <n v="4447326378"/>
    <s v="No Loan"/>
    <d v="2022-03-18T00:00:00"/>
    <s v="Money Transfer"/>
    <s v="Mobile"/>
    <n v="-512763.64299999992"/>
    <n v="-512763.64299999992"/>
  </r>
  <r>
    <s v="NZ36046"/>
    <s v="197570644"/>
    <n v="51"/>
    <d v="1971-05-25T00:00:00"/>
    <s v="Male"/>
    <s v="Help Desk Technician"/>
    <s v="Benue"/>
    <n v="888786.19620000001"/>
    <n v="242257.72320000001"/>
    <s v="Thomas Ortiz"/>
    <x v="3"/>
    <n v="721941675"/>
    <s v="No Loan"/>
    <d v="2021-08-26T00:00:00"/>
    <s v="Checks"/>
    <s v="Informal Services"/>
    <n v="-646528.473"/>
    <n v="-646528.473"/>
  </r>
  <r>
    <s v="NZ95672"/>
    <s v="309373814"/>
    <n v="62"/>
    <d v="1960-05-24T00:00:00"/>
    <s v="Male"/>
    <s v="Software Engineer IV"/>
    <s v="Kano"/>
    <n v="2939594.2039999999"/>
    <n v="644540.55469999998"/>
    <s v="Brandon Nelson"/>
    <x v="2"/>
    <n v="622197912"/>
    <s v="No Loan"/>
    <d v="2021-07-28T00:00:00"/>
    <s v="Online Payment"/>
    <s v="Internet Banking"/>
    <n v="-2295053.6492999997"/>
    <n v="-2295053.6492999997"/>
  </r>
  <r>
    <s v="NZ23356"/>
    <s v="573861892"/>
    <n v="21"/>
    <d v="2001-05-24T00:00:00"/>
    <s v="Male"/>
    <s v="Health Coach III"/>
    <s v="Ogun"/>
    <n v="1571606.9868000001"/>
    <n v="1021790.105"/>
    <s v="Jason Freeman"/>
    <x v="5"/>
    <n v="19378575"/>
    <s v="No Loan"/>
    <d v="2021-01-18T00:00:00"/>
    <s v="Cash Withdrawal"/>
    <s v="POS"/>
    <n v="-549816.88180000009"/>
    <n v="-549816.88180000009"/>
  </r>
  <r>
    <s v="NZ48741"/>
    <s v="962251721"/>
    <n v="46"/>
    <d v="1976-05-24T00:00:00"/>
    <s v="Male"/>
    <s v="Programmer Analyst I"/>
    <s v="Kano"/>
    <n v="1251600.7572000001"/>
    <n v="614675.03850000002"/>
    <s v="Earl Powell"/>
    <x v="2"/>
    <n v="2151559228"/>
    <s v="No Loan"/>
    <d v="2021-07-04T00:00:00"/>
    <s v="Money Transfer"/>
    <s v="Mobile"/>
    <n v="-636925.71870000008"/>
    <n v="-636925.71870000008"/>
  </r>
  <r>
    <s v="NZ70337"/>
    <s v="751503306"/>
    <n v="53"/>
    <d v="1969-05-24T00:00:00"/>
    <s v="Male"/>
    <s v="Geologist III"/>
    <s v="Bayelsa"/>
    <n v="495105.89039999997"/>
    <n v="214820.94469999999"/>
    <s v="Mary Price"/>
    <x v="0"/>
    <n v="515672325"/>
    <s v="No Loan"/>
    <d v="2021-12-17T00:00:00"/>
    <s v="Money Transfer"/>
    <s v="Mobile"/>
    <n v="-280284.94569999998"/>
    <n v="-280284.94569999998"/>
  </r>
  <r>
    <s v="NZ37253"/>
    <s v="306579731"/>
    <n v="20"/>
    <d v="2002-05-25T00:00:00"/>
    <s v="Male"/>
    <s v="Accounting Assistant II"/>
    <s v="Sokoto"/>
    <n v="103800.53079999999"/>
    <n v="55348.554199999999"/>
    <s v="Rebecca Walker"/>
    <x v="0"/>
    <n v="22153536"/>
    <s v="No Loan"/>
    <d v="2021-12-15T00:00:00"/>
    <s v="Money Transfer"/>
    <s v="Mobile"/>
    <n v="-48451.976599999995"/>
    <n v="-48451.976599999995"/>
  </r>
  <r>
    <s v="NZ46536"/>
    <s v="612313794"/>
    <n v="38"/>
    <d v="1984-05-24T00:00:00"/>
    <s v="Male"/>
    <s v="Accountant I"/>
    <s v="Kwara"/>
    <n v="1724459.0049000001"/>
    <n v="181237.26010000001"/>
    <s v="Harold Knight"/>
    <x v="0"/>
    <n v="1368518688"/>
    <s v="No Loan"/>
    <d v="2022-04-28T00:00:00"/>
    <s v="Online Payment"/>
    <s v="Mobile"/>
    <n v="-1543221.7448"/>
    <n v="-1543221.7448"/>
  </r>
  <r>
    <s v="NZ16568"/>
    <s v="867972632"/>
    <n v="19"/>
    <d v="2003-05-25T00:00:00"/>
    <s v="Male"/>
    <s v="Account Executive"/>
    <s v="Delta"/>
    <n v="450175.6532"/>
    <n v="231735.28020000001"/>
    <s v="Jose Peters"/>
    <x v="0"/>
    <n v="1427347293"/>
    <s v="No Loan"/>
    <d v="2021-08-26T00:00:00"/>
    <s v="Checks"/>
    <s v="Informal Services"/>
    <n v="-218440.37299999999"/>
    <n v="-218440.37299999999"/>
  </r>
  <r>
    <s v="NZ46000"/>
    <s v="212184230"/>
    <n v="84"/>
    <d v="1938-05-25T00:00:00"/>
    <s v="Male"/>
    <s v="Food Chemist"/>
    <s v="Ogun"/>
    <n v="965827.89"/>
    <n v="874267.40599999996"/>
    <s v="Jennifer Fisher"/>
    <x v="0"/>
    <n v="955223568"/>
    <s v="No Loan"/>
    <d v="2022-02-24T00:00:00"/>
    <s v="Money Transfer"/>
    <s v="Bank"/>
    <n v="-91560.484000000055"/>
    <n v="-91560.484000000055"/>
  </r>
  <r>
    <s v="NZ74432"/>
    <s v="602325417"/>
    <n v="24"/>
    <d v="1998-05-25T00:00:00"/>
    <s v="Male"/>
    <s v="Computer Systems Analyst IV"/>
    <s v="Cross River"/>
    <n v="94179.543099999995"/>
    <n v="26792.456200000001"/>
    <s v="Peter Riley"/>
    <x v="5"/>
    <n v="393650348"/>
    <n v="166158.24"/>
    <d v="2021-06-29T00:00:00"/>
    <s v="Loan Payment"/>
    <s v="Mobile"/>
    <n v="-67387.086899999995"/>
    <n v="-67387.086899999995"/>
  </r>
  <r>
    <s v="NZ89391"/>
    <s v="666601629"/>
    <n v="45"/>
    <d v="1977-05-24T00:00:00"/>
    <s v="Male"/>
    <s v="Programmer Analyst II"/>
    <s v="Delta"/>
    <n v="1373494.4495999999"/>
    <n v="202361.51560000001"/>
    <s v="Eric Harrison"/>
    <x v="4"/>
    <n v="1384428903"/>
    <s v="No Loan"/>
    <d v="2021-09-24T00:00:00"/>
    <s v="Money Transfer"/>
    <s v="Internet Banking"/>
    <n v="-1171132.9339999999"/>
    <n v="-1171132.9339999999"/>
  </r>
  <r>
    <s v="NZ92033"/>
    <s v="316041087"/>
    <n v="34"/>
    <d v="1988-05-24T00:00:00"/>
    <s v="Male"/>
    <s v="Programmer Analyst IV"/>
    <s v="Kwara"/>
    <n v="410333.53590000002"/>
    <n v="195736.98759999999"/>
    <s v="Steven Miller"/>
    <x v="0"/>
    <n v="1411664112"/>
    <s v="No Loan"/>
    <d v="2021-02-28T00:00:00"/>
    <s v="Cash Withdrawal"/>
    <s v="POS"/>
    <n v="-214596.54830000002"/>
    <n v="-214596.54830000002"/>
  </r>
  <r>
    <s v="NZ60682"/>
    <s v="800680533"/>
    <n v="73"/>
    <d v="1949-05-24T00:00:00"/>
    <s v="Male"/>
    <s v="Human Resources Assistant I"/>
    <s v="Adamawa"/>
    <n v="269797.10600000003"/>
    <n v="168226.4308"/>
    <s v="Randy Watson"/>
    <x v="0"/>
    <n v="4076068728"/>
    <s v="No Loan"/>
    <d v="2021-02-14T00:00:00"/>
    <s v="Money Deposit"/>
    <s v="Bank"/>
    <n v="-101570.67520000003"/>
    <n v="-101570.67520000003"/>
  </r>
  <r>
    <s v="NZ37935"/>
    <s v="312759977"/>
    <n v="28"/>
    <d v="1994-05-25T00:00:00"/>
    <s v="Male"/>
    <s v="Accounting Assistant I"/>
    <s v="Sokoto"/>
    <n v="160532.3559"/>
    <n v="115654.1194"/>
    <s v="Joshua Castillo"/>
    <x v="2"/>
    <n v="184463565"/>
    <s v="No Loan"/>
    <d v="2021-01-13T00:00:00"/>
    <s v="Cash Withdrawal"/>
    <s v="ATM"/>
    <n v="-44878.236499999999"/>
    <n v="-44878.236499999999"/>
  </r>
  <r>
    <s v="NZ25889"/>
    <s v="538512524"/>
    <n v="82"/>
    <d v="1940-05-24T00:00:00"/>
    <s v="Male"/>
    <s v="Research Associate"/>
    <s v="Kwara"/>
    <n v="28379.405699999999"/>
    <n v="20010.158299999999"/>
    <s v="Michelle Rose"/>
    <x v="3"/>
    <n v="2305045952"/>
    <s v="No Loan"/>
    <d v="2022-03-14T00:00:00"/>
    <s v="Cash Withdrawal"/>
    <s v="ATM"/>
    <n v="-8369.2474000000002"/>
    <n v="-8369.2474000000002"/>
  </r>
  <r>
    <s v="NZ99015"/>
    <s v="598583929"/>
    <n v="31"/>
    <d v="1991-05-25T00:00:00"/>
    <s v="Male"/>
    <s v="Developer I"/>
    <s v="Kogi"/>
    <n v="964151.39850000001"/>
    <n v="203962.74950000001"/>
    <s v="Kelly Sullivan"/>
    <x v="3"/>
    <n v="10278576"/>
    <s v="No Loan"/>
    <d v="2022-04-30T00:00:00"/>
    <s v="Online Payment"/>
    <s v="Mobile"/>
    <n v="-760188.64899999998"/>
    <n v="-760188.64899999998"/>
  </r>
  <r>
    <s v="NZ94544"/>
    <s v="647826827"/>
    <n v="50"/>
    <d v="1972-05-24T00:00:00"/>
    <s v="Male"/>
    <s v="Programmer I"/>
    <s v="Enugu"/>
    <n v="269765.951"/>
    <n v="165883.9479"/>
    <s v="Ryan Perry"/>
    <x v="0"/>
    <n v="3383542404"/>
    <s v="No Loan"/>
    <d v="2021-08-21T00:00:00"/>
    <s v="Money Deposit"/>
    <s v="Bank"/>
    <n v="-103882.0031"/>
    <n v="-103882.0031"/>
  </r>
  <r>
    <s v="NZ54095"/>
    <s v="179532546"/>
    <n v="56"/>
    <d v="1966-05-25T00:00:00"/>
    <s v="Male"/>
    <s v="Marketing Manager"/>
    <s v="Ogun"/>
    <n v="515252.11290000001"/>
    <n v="182421.17360000001"/>
    <s v="Betty Davis"/>
    <x v="0"/>
    <n v="537471396"/>
    <s v="No Loan"/>
    <d v="2022-01-14T00:00:00"/>
    <s v="Money Deposit"/>
    <s v="Bank"/>
    <n v="-332830.93929999997"/>
    <n v="-332830.93929999997"/>
  </r>
  <r>
    <s v="NZ67285"/>
    <s v="790819977"/>
    <n v="82"/>
    <d v="1940-05-24T00:00:00"/>
    <s v="Male"/>
    <s v="Biostatistician IV"/>
    <s v="Kogi"/>
    <n v="160695.22560000001"/>
    <n v="119075.16220000001"/>
    <s v="Angela Williams"/>
    <x v="0"/>
    <n v="1126689642"/>
    <n v="901801474"/>
    <d v="2021-08-18T00:00:00"/>
    <s v="Loan Payment"/>
    <s v="AFT"/>
    <n v="-41620.063399999999"/>
    <n v="-41620.063399999999"/>
  </r>
  <r>
    <s v="NZ72586"/>
    <s v="701408949"/>
    <n v="37"/>
    <d v="1985-05-24T00:00:00"/>
    <s v="Male"/>
    <s v="Office Assistant III"/>
    <s v="Bayelsa"/>
    <n v="1032296.8323"/>
    <n v="470234.31829999998"/>
    <s v="Carl Ross"/>
    <x v="0"/>
    <n v="4014126675"/>
    <s v="No Loan"/>
    <d v="2021-12-22T00:00:00"/>
    <s v="Money Transfer"/>
    <s v="Mobile"/>
    <n v="-562062.51399999997"/>
    <n v="-562062.51399999997"/>
  </r>
  <r>
    <s v="NZ53599"/>
    <s v="134845730"/>
    <n v="24"/>
    <d v="1998-05-25T00:00:00"/>
    <s v="Male"/>
    <s v="Actuary"/>
    <s v="Cross River"/>
    <n v="784312.32819999999"/>
    <n v="125489.9725"/>
    <s v="Samuel Jackson"/>
    <x v="2"/>
    <n v="26707692"/>
    <s v="No Loan"/>
    <d v="2021-08-25T00:00:00"/>
    <s v="Cash Withdrawal"/>
    <s v="POS"/>
    <n v="-658822.35569999996"/>
    <n v="-658822.35569999996"/>
  </r>
  <r>
    <s v="NZ47886"/>
    <s v="358218500"/>
    <n v="56"/>
    <d v="1966-05-25T00:00:00"/>
    <s v="Male"/>
    <s v="Health Coach I"/>
    <s v="Kano"/>
    <n v="2570251.9040000001"/>
    <n v="305859.97659999999"/>
    <s v="Jeffrey Wagner"/>
    <x v="3"/>
    <n v="1265642091"/>
    <s v="No Loan"/>
    <d v="2021-08-22T00:00:00"/>
    <s v="Cash Withdrawal"/>
    <s v="Bank"/>
    <n v="-2264391.9273999999"/>
    <n v="-2264391.9273999999"/>
  </r>
  <r>
    <s v="NZ30891"/>
    <s v="717067299"/>
    <n v="40"/>
    <d v="1982-05-25T00:00:00"/>
    <s v="Male"/>
    <s v="Geologist II"/>
    <s v="Delta"/>
    <n v="1048157.4937"/>
    <n v="234685.01930000001"/>
    <s v="Virginia Garza"/>
    <x v="3"/>
    <n v="2764658952"/>
    <s v="No Loan"/>
    <d v="2021-10-03T00:00:00"/>
    <s v="Cash Withdrawal"/>
    <s v="ATM"/>
    <n v="-813472.47439999995"/>
    <n v="-813472.47439999995"/>
  </r>
  <r>
    <s v="NZ14614"/>
    <s v="478857998"/>
    <n v="83"/>
    <d v="1939-05-25T00:00:00"/>
    <s v="Male"/>
    <s v="Administrative Assistant II"/>
    <s v="Kano"/>
    <n v="447927.90370000002"/>
    <n v="65913.441500000001"/>
    <s v="Harry Walker"/>
    <x v="1"/>
    <n v="1309873644"/>
    <s v="No Loan"/>
    <d v="2021-04-01T00:00:00"/>
    <s v="Cash Withdrawal"/>
    <s v="Bank"/>
    <n v="-382014.46220000001"/>
    <n v="-382014.46220000001"/>
  </r>
  <r>
    <s v="NZ38016"/>
    <s v="406836587"/>
    <n v="28"/>
    <d v="1994-05-25T00:00:00"/>
    <s v="Male"/>
    <s v="Teacher"/>
    <s v="Kogi"/>
    <n v="975039.79119999998"/>
    <n v="295077.83159999998"/>
    <s v="Harry Thomas"/>
    <x v="5"/>
    <n v="7570368"/>
    <s v="No Loan"/>
    <d v="2021-10-23T00:00:00"/>
    <s v="Money Transfer"/>
    <s v="Mobile"/>
    <n v="-679961.95959999994"/>
    <n v="-679961.95959999994"/>
  </r>
  <r>
    <s v="NZ89099"/>
    <s v="678546781"/>
    <n v="41"/>
    <d v="1981-05-24T00:00:00"/>
    <s v="Male"/>
    <s v="Automation Specialist III"/>
    <s v="Enugu"/>
    <n v="192955.96280000001"/>
    <n v="59707.128100000002"/>
    <s v="Michelle Anderson"/>
    <x v="1"/>
    <n v="2544943604"/>
    <s v="No Loan"/>
    <d v="2022-01-19T00:00:00"/>
    <s v="Online Payment"/>
    <s v="Mobile"/>
    <n v="-133248.83470000001"/>
    <n v="-133248.83470000001"/>
  </r>
  <r>
    <s v="NZ14072"/>
    <s v="264240684"/>
    <n v="20"/>
    <d v="2002-05-25T00:00:00"/>
    <s v="Male"/>
    <s v="Senior Developer"/>
    <s v="Cross River"/>
    <n v="353151.11200000002"/>
    <n v="56504.177900000002"/>
    <s v="Rebecca Snyder"/>
    <x v="3"/>
    <n v="338407524"/>
    <s v="No Loan"/>
    <d v="2021-08-24T00:00:00"/>
    <s v="Money Transfer"/>
    <s v="Mobile"/>
    <n v="-296646.93410000001"/>
    <n v="-296646.93410000001"/>
  </r>
  <r>
    <s v="NZ92174"/>
    <s v="216066747"/>
    <n v="53"/>
    <d v="1969-05-24T00:00:00"/>
    <s v="Male"/>
    <s v="Junior Executive"/>
    <s v="Edo"/>
    <n v="2695701.3975"/>
    <n v="1368697.4561999999"/>
    <s v="Daniel Thompson"/>
    <x v="4"/>
    <n v="3548702856"/>
    <s v="No Loan"/>
    <d v="2022-01-02T00:00:00"/>
    <s v="Online Payment"/>
    <s v="Mobile"/>
    <n v="-1327003.9413000001"/>
    <n v="-1327003.9413000001"/>
  </r>
  <r>
    <s v="NZ44023"/>
    <s v="390749506"/>
    <n v="45"/>
    <d v="1977-05-24T00:00:00"/>
    <s v="Male"/>
    <s v="Web Developer II"/>
    <s v="Ogun"/>
    <n v="268319.47159999999"/>
    <n v="81317.227599999998"/>
    <s v="Susan Webb"/>
    <x v="1"/>
    <n v="770952652"/>
    <s v="No Loan"/>
    <d v="2021-01-15T00:00:00"/>
    <s v="Money Deposit"/>
    <s v="Bank"/>
    <n v="-187002.24400000001"/>
    <n v="-187002.24400000001"/>
  </r>
  <r>
    <s v="NZ74738"/>
    <s v="803873323"/>
    <n v="70"/>
    <d v="1952-05-24T00:00:00"/>
    <s v="Male"/>
    <s v="Geologist I"/>
    <s v="Kogi"/>
    <n v="51067.138500000001"/>
    <n v="5471.4790999999996"/>
    <s v="Howard Larson"/>
    <x v="3"/>
    <n v="3081710775"/>
    <s v="No Loan"/>
    <d v="2021-08-27T00:00:00"/>
    <s v="Online Payment"/>
    <s v="Card"/>
    <n v="-45595.659400000004"/>
    <n v="-45595.659400000004"/>
  </r>
  <r>
    <s v="NZ73333"/>
    <s v="858331470"/>
    <n v="35"/>
    <d v="1987-05-25T00:00:00"/>
    <s v="Male"/>
    <s v="Marketing Assistant"/>
    <s v="River"/>
    <n v="2844789.7913000002"/>
    <n v="386732.26250000001"/>
    <s v="Clarence Carr"/>
    <x v="1"/>
    <n v="3372874284"/>
    <s v="No Loan"/>
    <d v="2021-01-19T00:00:00"/>
    <s v="Online Payment"/>
    <s v="Internet Banking"/>
    <n v="-2458057.5288"/>
    <n v="-2458057.5288"/>
  </r>
  <r>
    <s v="NZ27949"/>
    <s v="662030865"/>
    <n v="17"/>
    <d v="2005-05-24T00:00:00"/>
    <s v="Male"/>
    <s v="Systems Administrator II"/>
    <s v="Kwara"/>
    <n v="1312646.5286000001"/>
    <n v="845800.93709999998"/>
    <s v="Cheryl Hunter"/>
    <x v="2"/>
    <n v="262626"/>
    <s v="No Loan"/>
    <d v="2021-02-13T00:00:00"/>
    <s v="Money Transfer"/>
    <s v="Mobile"/>
    <n v="-466845.5915000001"/>
    <n v="-466845.5915000001"/>
  </r>
  <r>
    <s v="NZ62101"/>
    <s v="550137994"/>
    <n v="66"/>
    <d v="1956-05-24T00:00:00"/>
    <s v="Male"/>
    <s v="Staff Scientist"/>
    <s v="Abia"/>
    <n v="687188.31819999998"/>
    <n v="89457.193599999999"/>
    <s v="Frank Alvarez"/>
    <x v="3"/>
    <n v="605613568"/>
    <s v="No Loan"/>
    <d v="2022-02-08T00:00:00"/>
    <s v="Money Deposit"/>
    <s v="Bank"/>
    <n v="-597731.12459999998"/>
    <n v="-597731.12459999998"/>
  </r>
  <r>
    <s v="NZ37255"/>
    <s v="532469543"/>
    <n v="49"/>
    <d v="1973-05-24T00:00:00"/>
    <s v="Male"/>
    <s v="Account Executive"/>
    <s v="Abia"/>
    <n v="429505.9866"/>
    <n v="217638.7366"/>
    <s v="Pamela Oliver"/>
    <x v="5"/>
    <n v="3418781928"/>
    <s v="No Loan"/>
    <d v="2021-06-16T00:00:00"/>
    <s v="Money Deposit"/>
    <s v="Bank"/>
    <n v="-211867.25"/>
    <n v="-211867.25"/>
  </r>
  <r>
    <s v="NZ42481"/>
    <s v="048771606"/>
    <n v="58"/>
    <d v="1964-05-24T00:00:00"/>
    <s v="Male"/>
    <s v="Media Manager IV"/>
    <s v="Cross River"/>
    <n v="1119155.4080000001"/>
    <n v="654609.43469999998"/>
    <s v="Diane Mccoy"/>
    <x v="5"/>
    <n v="3503916"/>
    <s v="No Loan"/>
    <d v="2021-02-05T00:00:00"/>
    <s v="Cash Withdrawal"/>
    <s v="ATM"/>
    <n v="-464545.97330000007"/>
    <n v="-464545.97330000007"/>
  </r>
  <r>
    <s v="NZ47890"/>
    <s v="250515727"/>
    <n v="47"/>
    <d v="1975-05-25T00:00:00"/>
    <s v="Male"/>
    <s v="Geological Engineer"/>
    <s v="Enugu"/>
    <n v="677452.09699999995"/>
    <n v="354791.34110000002"/>
    <s v="Jessica Thompson"/>
    <x v="0"/>
    <n v="2619576"/>
    <s v="No Loan"/>
    <d v="2021-09-01T00:00:00"/>
    <s v="Money Transfer"/>
    <s v="ATM"/>
    <n v="-322660.75589999993"/>
    <n v="-322660.75589999993"/>
  </r>
  <r>
    <s v="NZ99910"/>
    <s v="028995362"/>
    <n v="84"/>
    <d v="1938-05-25T00:00:00"/>
    <s v="Male"/>
    <s v="Health Coach IV"/>
    <s v="Kogi"/>
    <n v="127418.4813"/>
    <n v="46915.771099999998"/>
    <s v="Scott Hughes"/>
    <x v="0"/>
    <n v="34775949"/>
    <n v="4049603376"/>
    <d v="2021-09-24T00:00:00"/>
    <s v="Loan Payment"/>
    <s v="AFT"/>
    <n v="-80502.710200000001"/>
    <n v="-80502.710200000001"/>
  </r>
  <r>
    <s v="NZ34868"/>
    <s v="701267565"/>
    <n v="47"/>
    <d v="1975-05-25T00:00:00"/>
    <s v="Male"/>
    <s v="VP Marketing"/>
    <s v="River"/>
    <n v="114627.1208"/>
    <n v="28791.635600000001"/>
    <s v="Anne Johnson"/>
    <x v="0"/>
    <n v="390449943"/>
    <s v="No Loan"/>
    <d v="2021-02-28T00:00:00"/>
    <s v="Money Deposit"/>
    <s v="Bank"/>
    <n v="-85835.485199999996"/>
    <n v="-85835.485199999996"/>
  </r>
  <r>
    <s v="NZ63534"/>
    <s v="835550483"/>
    <n v="21"/>
    <d v="2001-05-24T00:00:00"/>
    <s v="Male"/>
    <s v="Computer Systems Analyst IV"/>
    <s v="Sokoto"/>
    <n v="77182.185599999997"/>
    <n v="67482.957599999994"/>
    <s v="Heather Perez"/>
    <x v="2"/>
    <n v="1600202175"/>
    <s v="No Loan"/>
    <d v="2021-07-07T00:00:00"/>
    <s v="Money Transfer"/>
    <s v="Internet Banking"/>
    <n v="-9699.2280000000028"/>
    <n v="-9699.2280000000028"/>
  </r>
  <r>
    <s v="NZ14766"/>
    <s v="773420811"/>
    <n v="81"/>
    <d v="1941-05-24T00:00:00"/>
    <s v="Male"/>
    <s v="Media Manager III"/>
    <s v="River"/>
    <n v="1169638.9892"/>
    <n v="775409.08990000002"/>
    <s v="Lillian Garrett"/>
    <x v="0"/>
    <n v="268215696"/>
    <s v="No Loan"/>
    <d v="2021-04-30T00:00:00"/>
    <s v="Cash Withdrawal"/>
    <s v="ATM"/>
    <n v="-394229.89929999993"/>
    <n v="-394229.89929999993"/>
  </r>
  <r>
    <s v="NZ95185"/>
    <s v="532587167"/>
    <n v="51"/>
    <d v="1971-05-25T00:00:00"/>
    <s v="Male"/>
    <s v="Environmental Specialist"/>
    <s v="Benue"/>
    <n v="458924.739"/>
    <n v="173080.18729999999"/>
    <s v="Lisa Wells"/>
    <x v="0"/>
    <n v="3338739657"/>
    <s v="No Loan"/>
    <d v="2021-11-30T00:00:00"/>
    <s v="Money Deposit"/>
    <s v="Bank"/>
    <n v="-285844.55170000001"/>
    <n v="-285844.55170000001"/>
  </r>
  <r>
    <s v="NZ81583"/>
    <s v="316648932"/>
    <n v="80"/>
    <d v="1942-05-25T00:00:00"/>
    <s v="Male"/>
    <s v="Geologist III"/>
    <s v="Ogun"/>
    <n v="1019190.5226"/>
    <n v="387958.53619999997"/>
    <s v="Harold Hart"/>
    <x v="3"/>
    <n v="258577758"/>
    <s v="No Loan"/>
    <d v="2021-09-23T00:00:00"/>
    <s v="Online Payment"/>
    <s v="Mobile"/>
    <n v="-631231.98640000005"/>
    <n v="-631231.98640000005"/>
  </r>
  <r>
    <s v="NZ21979"/>
    <s v="254730333"/>
    <n v="49"/>
    <d v="1973-05-24T00:00:00"/>
    <s v="Male"/>
    <s v="Safety Technician I"/>
    <s v="Edo"/>
    <n v="495285.81060000003"/>
    <n v="193503.04259999999"/>
    <s v="Richard Edwards"/>
    <x v="1"/>
    <n v="112479913"/>
    <s v="No Loan"/>
    <d v="2021-01-08T00:00:00"/>
    <s v="Money Transfer"/>
    <s v="ATM"/>
    <n v="-301782.76800000004"/>
    <n v="-301782.76800000004"/>
  </r>
  <r>
    <s v="NZ52909"/>
    <s v="113055246"/>
    <n v="23"/>
    <d v="1999-05-25T00:00:00"/>
    <s v="Male"/>
    <s v="Research Associate"/>
    <s v="Enugu"/>
    <n v="737355.66619999998"/>
    <n v="329551.4829"/>
    <s v="Martha Jenkins"/>
    <x v="5"/>
    <n v="3552195072"/>
    <s v="No Loan"/>
    <d v="2021-07-21T00:00:00"/>
    <s v="Checks"/>
    <s v="Informal Services"/>
    <n v="-407804.18329999998"/>
    <n v="-407804.18329999998"/>
  </r>
  <r>
    <s v="NZ93338"/>
    <s v="416014246"/>
    <n v="28"/>
    <d v="1994-05-25T00:00:00"/>
    <s v="Male"/>
    <s v="Account Executive"/>
    <s v="Adamawa"/>
    <n v="886831.7844"/>
    <n v="116815.1271"/>
    <s v="Billy Evans"/>
    <x v="0"/>
    <n v="91056082"/>
    <s v="No Loan"/>
    <d v="2022-01-25T00:00:00"/>
    <s v="Online Payment"/>
    <s v="Mobile"/>
    <n v="-770016.65729999996"/>
    <n v="-770016.65729999996"/>
  </r>
  <r>
    <s v="NZ33338"/>
    <s v="991907150"/>
    <n v="62"/>
    <d v="1960-05-24T00:00:00"/>
    <s v="Male"/>
    <s v="Account Representative I"/>
    <s v="Kogi"/>
    <n v="331611.65840000001"/>
    <n v="174618.5226"/>
    <s v="Ruby Davis"/>
    <x v="2"/>
    <n v="1740993408"/>
    <s v="No Loan"/>
    <d v="2021-05-23T00:00:00"/>
    <s v="Online Payment"/>
    <s v="Card"/>
    <n v="-156993.13580000002"/>
    <n v="-156993.13580000002"/>
  </r>
  <r>
    <s v="NZ59337"/>
    <s v="597793567"/>
    <n v="64"/>
    <d v="1958-05-25T00:00:00"/>
    <s v="Male"/>
    <s v="Budget/Accounting Analyst II"/>
    <s v="Kogi"/>
    <n v="286537.86570000002"/>
    <n v="120345.90360000001"/>
    <s v="Ruth Flores"/>
    <x v="0"/>
    <n v="362144202"/>
    <s v="No Loan"/>
    <d v="2021-10-07T00:00:00"/>
    <s v="Money Deposit"/>
    <s v="Bank"/>
    <n v="-166191.9621"/>
    <n v="-166191.9621"/>
  </r>
  <r>
    <s v="NZ80089"/>
    <s v="915341022"/>
    <n v="37"/>
    <d v="1985-05-24T00:00:00"/>
    <s v="Male"/>
    <s v="Engineer IV"/>
    <s v="Kwara"/>
    <n v="955895.97369999997"/>
    <n v="384211.65720000002"/>
    <s v="Steve Coleman"/>
    <x v="0"/>
    <n v="494600799"/>
    <s v="No Loan"/>
    <d v="2022-04-22T00:00:00"/>
    <s v="Money Transfer"/>
    <s v="Internet Banking"/>
    <n v="-571684.31649999996"/>
    <n v="-571684.31649999996"/>
  </r>
  <r>
    <s v="NZ53125"/>
    <s v="299463142"/>
    <n v="33"/>
    <d v="1989-05-24T00:00:00"/>
    <s v="Male"/>
    <s v="Computer Systems Analyst II"/>
    <s v="Cross River"/>
    <n v="829387.32510000002"/>
    <n v="150565.69899999999"/>
    <s v="Teresa Ryan"/>
    <x v="0"/>
    <n v="88541193"/>
    <s v="No Loan"/>
    <d v="2021-08-10T00:00:00"/>
    <s v="Money Transfer"/>
    <s v="Mobile"/>
    <n v="-678821.62609999999"/>
    <n v="-678821.62609999999"/>
  </r>
  <r>
    <s v="NZ53006"/>
    <s v="125392857"/>
    <n v="19"/>
    <d v="2003-05-25T00:00:00"/>
    <s v="Male"/>
    <s v="Geologist II"/>
    <s v="Ogun"/>
    <n v="148859.66880000001"/>
    <n v="58163.314100000003"/>
    <s v="Jesse Matthews"/>
    <x v="2"/>
    <n v="252612864"/>
    <s v="No Loan"/>
    <d v="2021-10-10T00:00:00"/>
    <s v="Checks"/>
    <s v="Informal Services"/>
    <n v="-90696.354700000011"/>
    <n v="-90696.354700000011"/>
  </r>
  <r>
    <s v="NZ51619"/>
    <s v="328827622"/>
    <n v="25"/>
    <d v="1997-05-24T00:00:00"/>
    <s v="Male"/>
    <s v="Assistant Media Planner"/>
    <s v="Kano"/>
    <n v="185439.74650000001"/>
    <n v="199507.58929999999"/>
    <s v="Peter Jones"/>
    <x v="2"/>
    <n v="426222384"/>
    <s v="No Loan"/>
    <d v="2021-05-08T00:00:00"/>
    <s v="Checks"/>
    <s v="Bank"/>
    <n v="14067.842799999984"/>
    <n v="14067.842799999984"/>
  </r>
  <r>
    <s v="NZ31637"/>
    <s v="105781637"/>
    <n v="34"/>
    <d v="1988-05-24T00:00:00"/>
    <s v="Male"/>
    <s v="Computer Systems Analyst II"/>
    <s v="Enugu"/>
    <n v="383486.66009999998"/>
    <n v="201931.48310000001"/>
    <s v="Joe Harper"/>
    <x v="3"/>
    <n v="820951455"/>
    <s v="No Loan"/>
    <d v="2021-03-01T00:00:00"/>
    <s v="Money Transfer"/>
    <s v="Mobile"/>
    <n v="-181555.17699999997"/>
    <n v="-181555.17699999997"/>
  </r>
  <r>
    <s v="NZ81366"/>
    <s v="567334412"/>
    <n v="64"/>
    <d v="1958-05-25T00:00:00"/>
    <s v="Male"/>
    <s v="Accountant II"/>
    <s v="Adamawa"/>
    <n v="879980.85120000003"/>
    <n v="434270.55009999999"/>
    <s v="Charles Hicks"/>
    <x v="2"/>
    <n v="1298508926"/>
    <s v="No Loan"/>
    <d v="2021-01-09T00:00:00"/>
    <s v="Checks"/>
    <s v="Bank"/>
    <n v="-445710.30110000004"/>
    <n v="-445710.30110000004"/>
  </r>
  <r>
    <s v="NZ94833"/>
    <s v="701274382"/>
    <n v="84"/>
    <d v="1938-05-25T00:00:00"/>
    <s v="Male"/>
    <s v="Web Designer III"/>
    <s v="Delta"/>
    <n v="403463.42570000002"/>
    <n v="121873.77959999999"/>
    <s v="Ernest Sims"/>
    <x v="1"/>
    <n v="749111188"/>
    <s v="No Loan"/>
    <d v="2021-02-22T00:00:00"/>
    <s v="Money Transfer"/>
    <s v="Bank"/>
    <n v="-281589.64610000001"/>
    <n v="-281589.64610000001"/>
  </r>
  <r>
    <s v="NZ55262"/>
    <s v="208704204"/>
    <n v="31"/>
    <d v="1991-05-25T00:00:00"/>
    <s v="Male"/>
    <s v="Biostatistician I"/>
    <s v="River"/>
    <n v="1109558.5231000001"/>
    <n v="106223.9115"/>
    <s v="Samuel Riley"/>
    <x v="0"/>
    <n v="3499334111"/>
    <s v="No Loan"/>
    <d v="2021-07-25T00:00:00"/>
    <s v="Money Deposit"/>
    <s v="Bank"/>
    <n v="-1003334.6116000001"/>
    <n v="-1003334.6116000001"/>
  </r>
  <r>
    <s v="NZ67868"/>
    <s v="150157757"/>
    <n v="43"/>
    <d v="1979-05-25T00:00:00"/>
    <s v="Male"/>
    <s v="Engineer IV"/>
    <s v="Abia"/>
    <n v="86611.900500000003"/>
    <n v="48821.760699999999"/>
    <s v="Jeffrey Ramirez"/>
    <x v="3"/>
    <n v="14284608"/>
    <s v="No Loan"/>
    <d v="2021-04-28T00:00:00"/>
    <s v="Cash Withdrawal"/>
    <s v="ATM"/>
    <n v="-37790.139800000004"/>
    <n v="-37790.139800000004"/>
  </r>
  <r>
    <s v="NZ35234"/>
    <s v="014018624"/>
    <n v="44"/>
    <d v="1978-05-25T00:00:00"/>
    <s v="Male"/>
    <s v="Structural Analysis Engineer"/>
    <s v="River"/>
    <n v="890641.95880000002"/>
    <n v="152246.48869999999"/>
    <s v="Teresa Nelson"/>
    <x v="0"/>
    <n v="15329408"/>
    <s v="No Loan"/>
    <d v="2021-05-22T00:00:00"/>
    <s v="Cash Withdrawal"/>
    <s v="Bank"/>
    <n v="-738395.47010000004"/>
    <n v="-738395.47010000004"/>
  </r>
  <r>
    <s v="NZ59038"/>
    <s v="588324879"/>
    <n v="22"/>
    <d v="2000-05-24T00:00:00"/>
    <s v="Male"/>
    <s v="Community Outreach Specialist"/>
    <s v="Benue"/>
    <n v="349580.77600000001"/>
    <n v="231479.16250000001"/>
    <s v="Jesse Ferguson"/>
    <x v="0"/>
    <n v="810068658"/>
    <n v="413468341"/>
    <d v="2021-11-03T00:00:00"/>
    <s v="Loan Payment"/>
    <s v="AFT"/>
    <n v="-118101.61350000001"/>
    <n v="-118101.61350000001"/>
  </r>
  <r>
    <s v="NZ68883"/>
    <s v="609723600"/>
    <n v="48"/>
    <d v="1974-05-25T00:00:00"/>
    <s v="Male"/>
    <s v="Account Coordinator"/>
    <s v="Adamawa"/>
    <n v="1234872.7644"/>
    <n v="630804.72950000002"/>
    <s v="Daniel Ray"/>
    <x v="2"/>
    <n v="475305012"/>
    <s v="No Loan"/>
    <d v="2021-05-08T00:00:00"/>
    <s v="Checks"/>
    <s v="Informal Services"/>
    <n v="-604068.03489999997"/>
    <n v="-604068.03489999997"/>
  </r>
  <r>
    <s v="NZ46116"/>
    <s v="959908898"/>
    <n v="62"/>
    <d v="1960-05-24T00:00:00"/>
    <s v="Male"/>
    <s v="Nurse Practicioner"/>
    <s v="Kogi"/>
    <n v="673238.00329999998"/>
    <n v="114157.7484"/>
    <s v="David Stevens"/>
    <x v="3"/>
    <n v="1743542703"/>
    <s v="No Loan"/>
    <d v="2021-04-15T00:00:00"/>
    <s v="Online Payment"/>
    <s v="Internet Banking"/>
    <n v="-559080.25489999994"/>
    <n v="-559080.25489999994"/>
  </r>
  <r>
    <s v="NZ49363"/>
    <s v="538277496"/>
    <n v="45"/>
    <d v="1977-05-24T00:00:00"/>
    <s v="Male"/>
    <s v="Systems Administrator I"/>
    <s v="Plateau"/>
    <n v="689154.21389999997"/>
    <n v="142753.37289999999"/>
    <s v="Debra Moreno"/>
    <x v="1"/>
    <n v="3241998375"/>
    <s v="No Loan"/>
    <d v="2021-10-29T00:00:00"/>
    <s v="Money Deposit"/>
    <s v="Bank"/>
    <n v="-546400.84100000001"/>
    <n v="-546400.84100000001"/>
  </r>
  <r>
    <s v="NZ26127"/>
    <s v="454812830"/>
    <n v="23"/>
    <d v="1999-05-25T00:00:00"/>
    <s v="Male"/>
    <s v="Media Manager IV"/>
    <s v="Enugu"/>
    <n v="1752305.1555999999"/>
    <n v="819634.56640000001"/>
    <s v="Eugene Sanchez"/>
    <x v="2"/>
    <n v="15693993"/>
    <s v="No Loan"/>
    <d v="2021-08-13T00:00:00"/>
    <s v="Money Transfer"/>
    <s v="Internet Banking"/>
    <n v="-932670.58919999993"/>
    <n v="-932670.58919999993"/>
  </r>
  <r>
    <s v="NZ35484"/>
    <s v="075818830"/>
    <n v="73"/>
    <d v="1949-05-24T00:00:00"/>
    <s v="Male"/>
    <s v="Statistician IV"/>
    <s v="Abia"/>
    <n v="2101187.0482000001"/>
    <n v="486516.46419999999"/>
    <s v="Brandon Shaw"/>
    <x v="3"/>
    <n v="2089556352"/>
    <s v="No Loan"/>
    <d v="2021-07-04T00:00:00"/>
    <s v="Money Transfer"/>
    <s v="Bank"/>
    <n v="-1614670.584"/>
    <n v="-1614670.584"/>
  </r>
  <r>
    <s v="NZ69088"/>
    <s v="959261982"/>
    <n v="38"/>
    <d v="1984-05-24T00:00:00"/>
    <s v="Male"/>
    <s v="Account Coordinator"/>
    <s v="Bayelsa"/>
    <n v="430063.79859999998"/>
    <n v="284050.20240000001"/>
    <s v="Victor Ryan"/>
    <x v="0"/>
    <n v="122753346"/>
    <n v="5646514278"/>
    <d v="2021-09-30T00:00:00"/>
    <s v="Loan Payment"/>
    <s v="AFT"/>
    <n v="-146013.59619999997"/>
    <n v="-146013.59619999997"/>
  </r>
  <r>
    <s v="NZ56739"/>
    <s v="273049710"/>
    <n v="58"/>
    <d v="1964-05-24T00:00:00"/>
    <s v="Male"/>
    <s v="Web Developer IV"/>
    <s v="River"/>
    <n v="645661.42799999996"/>
    <n v="287684.2745"/>
    <s v="Carol Collins"/>
    <x v="0"/>
    <n v="1805472952"/>
    <s v="No Loan"/>
    <d v="2021-10-20T00:00:00"/>
    <s v="Money Deposit"/>
    <s v="ATM"/>
    <n v="-357977.15349999996"/>
    <n v="-357977.15349999996"/>
  </r>
  <r>
    <s v="NZ53925"/>
    <s v="228360525"/>
    <n v="80"/>
    <d v="1942-05-25T00:00:00"/>
    <s v="Male"/>
    <s v="Desktop Support Technician"/>
    <s v="Bayelsa"/>
    <n v="436494.57339999999"/>
    <n v="119688.48020000001"/>
    <s v="Gary King"/>
    <x v="1"/>
    <n v="1189387776"/>
    <s v="No Loan"/>
    <d v="2021-03-19T00:00:00"/>
    <s v="Checks"/>
    <s v="Informal Services"/>
    <n v="-316806.0932"/>
    <n v="-316806.0932"/>
  </r>
  <r>
    <s v="NZ87283"/>
    <s v="691813773"/>
    <n v="69"/>
    <d v="1953-05-24T00:00:00"/>
    <s v="Male"/>
    <s v="Professor"/>
    <s v="Ogun"/>
    <n v="1860597.1538"/>
    <n v="818662.74769999995"/>
    <s v="Richard Knight"/>
    <x v="0"/>
    <n v="699834639"/>
    <n v="318410.84999999998"/>
    <d v="2021-11-21T00:00:00"/>
    <s v="Loan Payment"/>
    <s v="AFT"/>
    <n v="-1041934.4061"/>
    <n v="-1041934.4061"/>
  </r>
  <r>
    <s v="NZ15167"/>
    <s v="512435426"/>
    <n v="61"/>
    <d v="1961-05-24T00:00:00"/>
    <s v="Male"/>
    <s v="Accountant I"/>
    <s v="Enugu"/>
    <n v="3145143.4161999999"/>
    <n v="703861.40590000001"/>
    <s v="Brian Garza"/>
    <x v="3"/>
    <n v="2189041336"/>
    <s v="No Loan"/>
    <d v="2021-02-12T00:00:00"/>
    <s v="Online Payment"/>
    <s v="Internet Banking"/>
    <n v="-2441282.0102999997"/>
    <n v="-2441282.0102999997"/>
  </r>
  <r>
    <s v="NZ95869"/>
    <s v="782785496"/>
    <n v="67"/>
    <d v="1955-05-25T00:00:00"/>
    <s v="Male"/>
    <s v="Web Designer II"/>
    <s v="Benue"/>
    <n v="764881.33019999997"/>
    <n v="196319.54139999999"/>
    <s v="Nicole Scott"/>
    <x v="3"/>
    <n v="718153074"/>
    <s v="No Loan"/>
    <d v="2022-02-14T00:00:00"/>
    <s v="Online Payment"/>
    <s v="Card"/>
    <n v="-568561.78879999998"/>
    <n v="-568561.78879999998"/>
  </r>
  <r>
    <s v="NZ86491"/>
    <s v="673790986"/>
    <n v="23"/>
    <d v="1999-05-25T00:00:00"/>
    <s v="Male"/>
    <s v="Media Manager II"/>
    <s v="Kano"/>
    <n v="95899.266300000003"/>
    <n v="31921.713800000001"/>
    <s v="Michael Sims"/>
    <x v="0"/>
    <n v="20884224"/>
    <s v="No Loan"/>
    <d v="2022-01-19T00:00:00"/>
    <s v="Money Transfer"/>
    <s v="Bank"/>
    <n v="-63977.552500000005"/>
    <n v="-63977.552500000005"/>
  </r>
  <r>
    <s v="NZ76462"/>
    <s v="386649200"/>
    <n v="21"/>
    <d v="2001-05-24T00:00:00"/>
    <s v="Male"/>
    <s v="Environmental Tech"/>
    <s v="Benue"/>
    <n v="254470.01310000001"/>
    <n v="242841.00709999999"/>
    <s v="Irene Thomas"/>
    <x v="2"/>
    <n v="171662004"/>
    <s v="No Loan"/>
    <d v="2021-07-05T00:00:00"/>
    <s v="Money Transfer"/>
    <s v="Mobile"/>
    <n v="-11629.006000000023"/>
    <n v="-11629.006000000023"/>
  </r>
  <r>
    <s v="NZ62606"/>
    <s v="245262793"/>
    <n v="41"/>
    <d v="1981-05-24T00:00:00"/>
    <s v="Male"/>
    <s v="Administrative Officer"/>
    <s v="Ogun"/>
    <n v="113314.3392"/>
    <n v="76245.770199999999"/>
    <s v="Terry Bennett"/>
    <x v="0"/>
    <n v="70434"/>
    <n v="4108031424"/>
    <d v="2021-03-11T00:00:00"/>
    <s v="Loan Payment"/>
    <s v="ACH"/>
    <n v="-37068.569000000003"/>
    <n v="-37068.569000000003"/>
  </r>
  <r>
    <s v="NZ13182"/>
    <s v="125415238"/>
    <n v="63"/>
    <d v="1959-05-25T00:00:00"/>
    <s v="Male"/>
    <s v="Paralegal"/>
    <s v="Kwara"/>
    <n v="88035.771599999993"/>
    <n v="78037.423299999995"/>
    <s v="Anthony Moore"/>
    <x v="2"/>
    <n v="976988922"/>
    <s v="No Loan"/>
    <d v="2021-01-01T00:00:00"/>
    <s v="Online Payment"/>
    <s v="Card"/>
    <n v="-9998.3482999999978"/>
    <n v="-9998.3482999999978"/>
  </r>
  <r>
    <s v="NZ51766"/>
    <s v="969042217"/>
    <n v="22"/>
    <d v="2000-05-24T00:00:00"/>
    <s v="Male"/>
    <s v="Food Chemist"/>
    <s v="River"/>
    <n v="1711330.1525000001"/>
    <n v="451747.28"/>
    <s v="Scott Patterson"/>
    <x v="3"/>
    <n v="3252078"/>
    <n v="459902124"/>
    <d v="2021-06-22T00:00:00"/>
    <s v="Loan Payment"/>
    <s v="AFT"/>
    <n v="-1259582.8725000001"/>
    <n v="-1259582.8725000001"/>
  </r>
  <r>
    <s v="NZ18821"/>
    <s v="900149156"/>
    <n v="80"/>
    <d v="1942-05-25T00:00:00"/>
    <s v="Male"/>
    <s v="Health Coach IV"/>
    <s v="Ogun"/>
    <n v="417528.26500000001"/>
    <n v="244800.0336"/>
    <s v="Frances Hunt"/>
    <x v="1"/>
    <n v="231444"/>
    <s v="No Loan"/>
    <d v="2021-11-15T00:00:00"/>
    <s v="Money Deposit"/>
    <s v="Bank"/>
    <n v="-172728.23140000002"/>
    <n v="-172728.23140000002"/>
  </r>
  <r>
    <s v="NZ81423"/>
    <s v="564569787"/>
    <n v="61"/>
    <d v="1961-05-24T00:00:00"/>
    <s v="Male"/>
    <s v="Paralegal"/>
    <s v="Abia"/>
    <n v="745869.05779999995"/>
    <n v="233155.2513"/>
    <s v="Joe Carroll"/>
    <x v="0"/>
    <n v="4098549"/>
    <s v="No Loan"/>
    <d v="2022-02-04T00:00:00"/>
    <s v="Checks"/>
    <s v="Informal Services"/>
    <n v="-512713.80649999995"/>
    <n v="-512713.80649999995"/>
  </r>
  <r>
    <s v="NZ93695"/>
    <s v="030606504"/>
    <n v="48"/>
    <d v="1974-05-25T00:00:00"/>
    <s v="Male"/>
    <s v="Nuclear Power Engineer"/>
    <s v="Abia"/>
    <n v="869732.47479999997"/>
    <n v="57619.7765"/>
    <s v="Fred Fernandez"/>
    <x v="0"/>
    <n v="8722155"/>
    <s v="No Loan"/>
    <d v="2022-01-09T00:00:00"/>
    <s v="Cash Withdrawal"/>
    <s v="ATM"/>
    <n v="-812112.69829999993"/>
    <n v="-812112.69829999993"/>
  </r>
  <r>
    <s v="NZ15006"/>
    <s v="062019148"/>
    <n v="28"/>
    <d v="1994-05-25T00:00:00"/>
    <s v="Male"/>
    <s v="Human Resources Manager"/>
    <s v="Abia"/>
    <n v="1120917.3700000001"/>
    <n v="437157.77429999999"/>
    <s v="Ann Harper"/>
    <x v="0"/>
    <n v="1168812344"/>
    <s v="No Loan"/>
    <d v="2021-08-12T00:00:00"/>
    <s v="Online Payment"/>
    <s v="Mobile"/>
    <n v="-683759.59570000018"/>
    <n v="-683759.59570000018"/>
  </r>
  <r>
    <s v="NZ60181"/>
    <s v="756616012"/>
    <n v="20"/>
    <d v="2002-05-25T00:00:00"/>
    <s v="Male"/>
    <s v="Safety Technician III"/>
    <s v="Delta"/>
    <n v="676425.1128"/>
    <n v="138861.5232"/>
    <s v="Richard Matthews"/>
    <x v="5"/>
    <n v="13071168"/>
    <s v="No Loan"/>
    <d v="2022-03-27T00:00:00"/>
    <s v="Money Transfer"/>
    <s v="Mobile"/>
    <n v="-537563.58960000006"/>
    <n v="-537563.58960000006"/>
  </r>
  <r>
    <s v="NZ70737"/>
    <s v="497461477"/>
    <n v="50"/>
    <d v="1972-05-24T00:00:00"/>
    <s v="Male"/>
    <s v="Senior Developer"/>
    <s v="Benue"/>
    <n v="2065707.8034000001"/>
    <n v="405935.60320000001"/>
    <s v="Phillip Howell"/>
    <x v="2"/>
    <n v="2534848512"/>
    <s v="No Loan"/>
    <d v="2021-11-23T00:00:00"/>
    <s v="Cash Withdrawal"/>
    <s v="POS"/>
    <n v="-1659772.2002000001"/>
    <n v="-1659772.2002000001"/>
  </r>
  <r>
    <s v="NZ31739"/>
    <s v="857789489"/>
    <n v="35"/>
    <d v="1987-05-25T00:00:00"/>
    <s v="Male"/>
    <s v="Health Coach I"/>
    <s v="Cross River"/>
    <n v="103372.7286"/>
    <n v="64771.519800000002"/>
    <s v="Anna Bennett"/>
    <x v="1"/>
    <n v="802255423"/>
    <s v="No Loan"/>
    <d v="2022-03-17T00:00:00"/>
    <s v="Money Deposit"/>
    <s v="Bank"/>
    <n v="-38601.2088"/>
    <n v="-38601.2088"/>
  </r>
  <r>
    <s v="NZ85022"/>
    <s v="771087014"/>
    <n v="72"/>
    <d v="1950-05-25T00:00:00"/>
    <s v="Male"/>
    <s v="Programmer Analyst IV"/>
    <s v="Ogun"/>
    <n v="363561.04800000001"/>
    <n v="73439.331699999995"/>
    <s v="Mary Johnston"/>
    <x v="0"/>
    <n v="5145077925"/>
    <n v="1236855483"/>
    <d v="2021-12-20T00:00:00"/>
    <s v="Loan Payment"/>
    <s v="Mobile"/>
    <n v="-290121.71630000003"/>
    <n v="-290121.71630000003"/>
  </r>
  <r>
    <s v="NZ40556"/>
    <s v="015087311"/>
    <n v="44"/>
    <d v="1978-05-25T00:00:00"/>
    <s v="Male"/>
    <s v="Computer Systems Analyst IV"/>
    <s v="Plateau"/>
    <n v="696707.00719999999"/>
    <n v="396851.54979999998"/>
    <s v="Lawrence Mitchell"/>
    <x v="3"/>
    <n v="423974628"/>
    <s v="No Loan"/>
    <d v="2022-02-18T00:00:00"/>
    <s v="Money Transfer"/>
    <s v="Mobile"/>
    <n v="-299855.45740000001"/>
    <n v="-299855.45740000001"/>
  </r>
  <r>
    <s v="NZ52284"/>
    <s v="941690204"/>
    <n v="50"/>
    <d v="1972-05-24T00:00:00"/>
    <s v="Male"/>
    <s v="Account Representative IV"/>
    <s v="Enugu"/>
    <n v="95358.503400000001"/>
    <n v="55398.749600000003"/>
    <s v="Catherine Carter"/>
    <x v="5"/>
    <n v="285493065"/>
    <s v="No Loan"/>
    <d v="2021-10-05T00:00:00"/>
    <s v="Money Transfer"/>
    <s v="Mobile"/>
    <n v="-39959.753799999999"/>
    <n v="-39959.753799999999"/>
  </r>
  <r>
    <s v="NZ62450"/>
    <s v="086614487"/>
    <n v="83"/>
    <d v="1939-05-25T00:00:00"/>
    <s v="Male"/>
    <s v="Web Designer III"/>
    <s v="Kogi"/>
    <n v="150843.39189999999"/>
    <n v="34951.517599999999"/>
    <s v="Donald Hanson"/>
    <x v="0"/>
    <n v="2347071685"/>
    <n v="2604046934"/>
    <d v="2021-09-25T00:00:00"/>
    <s v="Loan Payment"/>
    <s v="ACH"/>
    <n v="-115891.8743"/>
    <n v="-115891.8743"/>
  </r>
  <r>
    <s v="NZ99234"/>
    <s v="074758408"/>
    <n v="37"/>
    <d v="1985-05-24T00:00:00"/>
    <s v="Male"/>
    <s v="Speech Pathologist"/>
    <s v="Kwara"/>
    <n v="173962.4705"/>
    <n v="101356.0289"/>
    <s v="Barbara Duncan"/>
    <x v="5"/>
    <n v="172604838"/>
    <s v="No Loan"/>
    <d v="2022-01-16T00:00:00"/>
    <s v="Money Transfer"/>
    <s v="Mobile"/>
    <n v="-72606.441599999991"/>
    <n v="-72606.441599999991"/>
  </r>
  <r>
    <s v="NZ86236"/>
    <s v="213753946"/>
    <n v="44"/>
    <d v="1978-05-25T00:00:00"/>
    <s v="Male"/>
    <s v="Administrative Assistant II"/>
    <s v="Abia"/>
    <n v="439061.30300000001"/>
    <n v="112033.005"/>
    <s v="Lisa Marshall"/>
    <x v="3"/>
    <n v="3103753664"/>
    <s v="No Loan"/>
    <d v="2021-04-05T00:00:00"/>
    <s v="Money Deposit"/>
    <s v="Bank"/>
    <n v="-327028.29800000001"/>
    <n v="-327028.29800000001"/>
  </r>
  <r>
    <s v="NZ35064"/>
    <s v="505170927"/>
    <n v="77"/>
    <d v="1945-05-24T00:00:00"/>
    <s v="Male"/>
    <s v="Developer I"/>
    <s v="Bayelsa"/>
    <n v="935505.52410000004"/>
    <n v="582011.59210000001"/>
    <s v="Jason Stone"/>
    <x v="5"/>
    <n v="604085933"/>
    <n v="450600965"/>
    <d v="2022-01-18T00:00:00"/>
    <s v="Loan Payment"/>
    <s v="ACH"/>
    <n v="-353493.93200000003"/>
    <n v="-353493.93200000003"/>
  </r>
  <r>
    <s v="NZ79892"/>
    <s v="471142574"/>
    <n v="76"/>
    <d v="1946-05-25T00:00:00"/>
    <s v="Male"/>
    <s v="GIS Technical Architect"/>
    <s v="Delta"/>
    <n v="503727.82130000001"/>
    <n v="119260.9653"/>
    <s v="Jesse Perry"/>
    <x v="3"/>
    <n v="37133184"/>
    <s v="No Loan"/>
    <d v="2022-03-24T00:00:00"/>
    <s v="Cash Withdrawal"/>
    <s v="ATM"/>
    <n v="-384466.85600000003"/>
    <n v="-384466.85600000003"/>
  </r>
  <r>
    <s v="NZ81288"/>
    <s v="258765158"/>
    <n v="80"/>
    <d v="1942-05-25T00:00:00"/>
    <s v="Male"/>
    <s v="Pharmacist"/>
    <s v="Delta"/>
    <n v="793479.62800000003"/>
    <n v="451291.53840000002"/>
    <s v="Jeremy Sullivan"/>
    <x v="5"/>
    <n v="753847686"/>
    <s v="No Loan"/>
    <d v="2021-09-06T00:00:00"/>
    <s v="Cash Withdrawal"/>
    <s v="ATM"/>
    <n v="-342188.08960000001"/>
    <n v="-342188.08960000001"/>
  </r>
  <r>
    <s v="NZ91861"/>
    <s v="063641638"/>
    <n v="34"/>
    <d v="1988-05-24T00:00:00"/>
    <s v="Male"/>
    <s v="Systems Administrator III"/>
    <s v="Cross River"/>
    <n v="346491.25939999998"/>
    <n v="193836.29879999999"/>
    <s v="Russell Gutierrez"/>
    <x v="2"/>
    <n v="702200664"/>
    <s v="No Loan"/>
    <d v="2021-07-13T00:00:00"/>
    <s v="Cash Withdrawal"/>
    <s v="Bank"/>
    <n v="-152654.96059999999"/>
    <n v="-152654.96059999999"/>
  </r>
  <r>
    <s v="NZ58749"/>
    <s v="553774219"/>
    <n v="32"/>
    <d v="1990-05-25T00:00:00"/>
    <s v="Male"/>
    <s v="Systems Administrator II"/>
    <s v="Enugu"/>
    <n v="360033.20439999999"/>
    <n v="286874.4572"/>
    <s v="Kathleen Ford"/>
    <x v="2"/>
    <n v="3644896032"/>
    <s v="No Loan"/>
    <d v="2021-02-15T00:00:00"/>
    <s v="Money Transfer"/>
    <s v="Mobile"/>
    <n v="-73158.747199999983"/>
    <n v="-73158.747199999983"/>
  </r>
  <r>
    <s v="NZ90409"/>
    <s v="964273354"/>
    <n v="54"/>
    <d v="1968-05-24T00:00:00"/>
    <s v="Male"/>
    <s v="Associate Professor"/>
    <s v="Delta"/>
    <n v="782700.6557"/>
    <n v="443391.59480000002"/>
    <s v="Barbara Riley"/>
    <x v="3"/>
    <n v="4606504"/>
    <s v="No Loan"/>
    <d v="2021-04-12T00:00:00"/>
    <s v="Cash Withdrawal"/>
    <s v="ATM"/>
    <n v="-339309.06089999998"/>
    <n v="-339309.06089999998"/>
  </r>
  <r>
    <s v="NZ30571"/>
    <s v="564250216"/>
    <n v="25"/>
    <d v="1997-05-24T00:00:00"/>
    <s v="Male"/>
    <s v="Database Administrator IV"/>
    <s v="Ogun"/>
    <n v="1188019.3470999999"/>
    <n v="458113.93530000001"/>
    <s v="Walter Arnold"/>
    <x v="3"/>
    <n v="1502799599"/>
    <s v="No Loan"/>
    <d v="2021-04-18T00:00:00"/>
    <s v="Checks"/>
    <s v="Informal Services"/>
    <n v="-729905.41179999989"/>
    <n v="-729905.41179999989"/>
  </r>
  <r>
    <s v="NZ50411"/>
    <s v="058509766"/>
    <n v="26"/>
    <d v="1996-05-24T00:00:00"/>
    <s v="Male"/>
    <s v="Geologist II"/>
    <s v="Ogun"/>
    <n v="655045.49210000003"/>
    <n v="577519.77839999995"/>
    <s v="Stephanie Baker"/>
    <x v="3"/>
    <n v="150898038"/>
    <s v="No Loan"/>
    <d v="2022-03-03T00:00:00"/>
    <s v="Money Deposit"/>
    <s v="Bank"/>
    <n v="-77525.71370000008"/>
    <n v="-77525.71370000008"/>
  </r>
  <r>
    <s v="NZ91035"/>
    <s v="807287014"/>
    <n v="35"/>
    <d v="1987-05-25T00:00:00"/>
    <s v="Male"/>
    <s v="Programmer IV"/>
    <s v="Cross River"/>
    <n v="398228.09240000002"/>
    <n v="292751.46250000002"/>
    <s v="Jesse Daniels"/>
    <x v="0"/>
    <n v="31697223"/>
    <s v="No Loan"/>
    <d v="2021-06-21T00:00:00"/>
    <s v="Money Transfer"/>
    <s v="Mobile"/>
    <n v="-105476.6299"/>
    <n v="-105476.6299"/>
  </r>
  <r>
    <s v="NZ18979"/>
    <s v="070154942"/>
    <n v="70"/>
    <d v="1952-05-24T00:00:00"/>
    <s v="Male"/>
    <s v="Help Desk Operator"/>
    <s v="Enugu"/>
    <n v="1268890.9723"/>
    <n v="252097.5442"/>
    <s v="Randy Gardner"/>
    <x v="1"/>
    <n v="1493168448"/>
    <s v="No Loan"/>
    <d v="2022-03-04T00:00:00"/>
    <s v="Cash Withdrawal"/>
    <s v="ATM"/>
    <n v="-1016793.4281"/>
    <n v="-1016793.4281"/>
  </r>
  <r>
    <s v="NZ70050"/>
    <s v="870982324"/>
    <n v="33"/>
    <d v="1989-05-24T00:00:00"/>
    <s v="Male"/>
    <s v="Sales Representative"/>
    <s v="Edo"/>
    <n v="384533.63150000002"/>
    <n v="145980.36009999999"/>
    <s v="Carlos Ryan"/>
    <x v="5"/>
    <n v="3885505169"/>
    <s v="No Loan"/>
    <d v="2022-04-14T00:00:00"/>
    <s v="Money Deposit"/>
    <s v="Bank"/>
    <n v="-238553.27140000003"/>
    <n v="-238553.27140000003"/>
  </r>
  <r>
    <s v="NZ25277"/>
    <s v="858160400"/>
    <n v="37"/>
    <d v="1985-05-24T00:00:00"/>
    <s v="Male"/>
    <s v="Automation Specialist III"/>
    <s v="Benue"/>
    <n v="2646971.3144"/>
    <n v="675570.29070000001"/>
    <s v="Todd Mccoy"/>
    <x v="5"/>
    <n v="2478665603"/>
    <s v="No Loan"/>
    <d v="2022-01-04T00:00:00"/>
    <s v="Online Payment"/>
    <s v="Card"/>
    <n v="-1971401.0237"/>
    <n v="-1971401.0237"/>
  </r>
  <r>
    <s v="NZ72496"/>
    <s v="197184515"/>
    <n v="19"/>
    <d v="2003-05-25T00:00:00"/>
    <s v="Male"/>
    <s v="Software Test Engineer I"/>
    <s v="Enugu"/>
    <n v="1006135.4502"/>
    <n v="239267.27970000001"/>
    <s v="Jack Watkins"/>
    <x v="0"/>
    <n v="1102636272"/>
    <s v="No Loan"/>
    <d v="2021-07-22T00:00:00"/>
    <s v="Money Transfer"/>
    <s v="Mobile"/>
    <n v="-766868.17050000001"/>
    <n v="-766868.17050000001"/>
  </r>
  <r>
    <s v="NZ28755"/>
    <s v="234938324"/>
    <n v="54"/>
    <d v="1968-05-24T00:00:00"/>
    <s v="Male"/>
    <s v="Human Resources Assistant IV"/>
    <s v="Adamawa"/>
    <n v="206792.29560000001"/>
    <n v="61857.869299999998"/>
    <s v="Amanda Myers"/>
    <x v="4"/>
    <n v="9832512"/>
    <s v="No Loan"/>
    <d v="2021-06-21T00:00:00"/>
    <s v="Cash Withdrawal"/>
    <s v="ATM"/>
    <n v="-144934.42630000002"/>
    <n v="-144934.42630000002"/>
  </r>
  <r>
    <s v="NZ39612"/>
    <s v="407721104"/>
    <n v="43"/>
    <d v="1979-05-25T00:00:00"/>
    <s v="Male"/>
    <s v="Programmer II"/>
    <s v="Enugu"/>
    <n v="334392.31660000002"/>
    <n v="103761.43670000001"/>
    <s v="Deborah Freeman"/>
    <x v="0"/>
    <n v="2460454656"/>
    <s v="No Loan"/>
    <d v="2021-11-11T00:00:00"/>
    <s v="Money Transfer"/>
    <s v="Mobile"/>
    <n v="-230630.8799"/>
    <n v="-230630.8799"/>
  </r>
  <r>
    <s v="NZ50255"/>
    <s v="826803067"/>
    <n v="76"/>
    <d v="1946-05-25T00:00:00"/>
    <s v="Male"/>
    <s v="Human Resources Assistant I"/>
    <s v="Ogun"/>
    <n v="60890.809600000001"/>
    <n v="21852.189299999998"/>
    <s v="Angela Lynch"/>
    <x v="4"/>
    <n v="318018591"/>
    <s v="No Loan"/>
    <d v="2022-02-01T00:00:00"/>
    <s v="Money Deposit"/>
    <s v="Bank"/>
    <n v="-39038.620300000002"/>
    <n v="-39038.620300000002"/>
  </r>
  <r>
    <s v="NZ79142"/>
    <s v="188754874"/>
    <n v="52"/>
    <d v="1970-05-25T00:00:00"/>
    <s v="Male"/>
    <s v="Programmer Analyst III"/>
    <s v="Edo"/>
    <n v="2262409.2903999998"/>
    <n v="147297.28570000001"/>
    <s v="Larry Gibson"/>
    <x v="0"/>
    <n v="3433182304"/>
    <s v="No Loan"/>
    <d v="2021-06-19T00:00:00"/>
    <s v="Money Deposit"/>
    <s v="ATM"/>
    <n v="-2115112.0046999999"/>
    <n v="-2115112.0046999999"/>
  </r>
  <r>
    <s v="NZ94482"/>
    <s v="009358210"/>
    <n v="59"/>
    <d v="1963-05-25T00:00:00"/>
    <s v="Male"/>
    <s v="Staff Scientist"/>
    <s v="Bayelsa"/>
    <n v="154796.16"/>
    <n v="33528.848299999998"/>
    <s v="Ann White"/>
    <x v="2"/>
    <n v="1032151572"/>
    <n v="2271164904"/>
    <d v="2021-05-26T00:00:00"/>
    <s v="Loan Payment"/>
    <s v="AFT"/>
    <n v="-121267.31170000001"/>
    <n v="-121267.31170000001"/>
  </r>
  <r>
    <s v="NZ13115"/>
    <s v="101206409"/>
    <n v="24"/>
    <d v="1998-05-25T00:00:00"/>
    <s v="Male"/>
    <s v="Biostatistician II"/>
    <s v="Kwara"/>
    <n v="220878.09729999999"/>
    <n v="33298.1296"/>
    <s v="Sean Weaver"/>
    <x v="3"/>
    <n v="1273199132"/>
    <s v="No Loan"/>
    <d v="2022-02-05T00:00:00"/>
    <s v="Online Payment"/>
    <s v="Mobile"/>
    <n v="-187579.96769999998"/>
    <n v="-187579.96769999998"/>
  </r>
  <r>
    <s v="NZ61906"/>
    <s v="252465556"/>
    <n v="24"/>
    <d v="1998-05-25T00:00:00"/>
    <s v="Male"/>
    <s v="Budget/Accounting Analyst II"/>
    <s v="Abia"/>
    <n v="580517.06180000002"/>
    <n v="161019.33100000001"/>
    <s v="Carlos Cook"/>
    <x v="0"/>
    <n v="1807243392"/>
    <s v="No Loan"/>
    <d v="2021-07-07T00:00:00"/>
    <s v="Cash Withdrawal"/>
    <s v="POS"/>
    <n v="-419497.73080000002"/>
    <n v="-419497.73080000002"/>
  </r>
  <r>
    <s v="NZ70317"/>
    <s v="913004392"/>
    <n v="43"/>
    <d v="1979-05-25T00:00:00"/>
    <s v="Male"/>
    <s v="Automation Specialist II"/>
    <s v="Bayelsa"/>
    <n v="557125.87439999997"/>
    <n v="75324.923999999999"/>
    <s v="Steven Alexander"/>
    <x v="5"/>
    <n v="724426395"/>
    <s v="No Loan"/>
    <d v="2021-11-27T00:00:00"/>
    <s v="Cash Withdrawal"/>
    <s v="POS"/>
    <n v="-481800.95039999997"/>
    <n v="-481800.95039999997"/>
  </r>
  <r>
    <s v="NZ57459"/>
    <s v="189899863"/>
    <n v="81"/>
    <d v="1941-05-24T00:00:00"/>
    <s v="Male"/>
    <s v="Senior Editor"/>
    <s v="Enugu"/>
    <n v="265852.33"/>
    <n v="51020.1898"/>
    <s v="Roy Knight"/>
    <x v="0"/>
    <n v="34239672"/>
    <s v="No Loan"/>
    <d v="2022-02-10T00:00:00"/>
    <s v="Checks"/>
    <s v="Informal Services"/>
    <n v="-214832.14020000002"/>
    <n v="-214832.14020000002"/>
  </r>
  <r>
    <s v="NZ54314"/>
    <s v="556812134"/>
    <n v="46"/>
    <d v="1976-05-24T00:00:00"/>
    <s v="Male"/>
    <s v="Software Consultant"/>
    <s v="Enugu"/>
    <n v="1998613.0027000001"/>
    <n v="276626.20880000002"/>
    <s v="Chris Hall"/>
    <x v="1"/>
    <n v="293419065"/>
    <s v="No Loan"/>
    <d v="2021-03-28T00:00:00"/>
    <s v="Money Transfer"/>
    <s v="Mobile"/>
    <n v="-1721986.7938999999"/>
    <n v="-1721986.7938999999"/>
  </r>
  <r>
    <s v="NZ32055"/>
    <s v="125319673"/>
    <n v="75"/>
    <d v="1947-05-25T00:00:00"/>
    <s v="Male"/>
    <s v="Financial Analyst"/>
    <s v="Cross River"/>
    <n v="2100661.0432000002"/>
    <n v="997420.12159999995"/>
    <s v="Alan Cole"/>
    <x v="5"/>
    <n v="735010368"/>
    <s v="No Loan"/>
    <d v="2021-01-28T00:00:00"/>
    <s v="Money Transfer"/>
    <s v="Mobile"/>
    <n v="-1103240.9216000002"/>
    <n v="-1103240.9216000002"/>
  </r>
  <r>
    <s v="NZ20451"/>
    <s v="490298804"/>
    <n v="77"/>
    <d v="1945-05-24T00:00:00"/>
    <s v="Male"/>
    <s v="Engineer II"/>
    <s v="Ogun"/>
    <n v="642034.66119999997"/>
    <n v="272338.4731"/>
    <s v="Clarence Price"/>
    <x v="5"/>
    <n v="1814745075"/>
    <s v="No Loan"/>
    <d v="2021-03-08T00:00:00"/>
    <s v="Money Deposit"/>
    <s v="Bank"/>
    <n v="-369696.18809999997"/>
    <n v="-369696.18809999997"/>
  </r>
  <r>
    <s v="NZ16245"/>
    <s v="021470943"/>
    <n v="48"/>
    <d v="1974-05-25T00:00:00"/>
    <s v="Male"/>
    <s v="Web Developer IV"/>
    <s v="Abia"/>
    <n v="56422.657200000001"/>
    <n v="36755.330999999998"/>
    <s v="Anthony Ferguson"/>
    <x v="2"/>
    <n v="87756875"/>
    <s v="No Loan"/>
    <d v="2021-08-30T00:00:00"/>
    <s v="Money Transfer"/>
    <s v="Mobile"/>
    <n v="-19667.326200000003"/>
    <n v="-19667.326200000003"/>
  </r>
  <r>
    <s v="NZ50658"/>
    <s v="281208268"/>
    <n v="41"/>
    <d v="1981-05-24T00:00:00"/>
    <s v="Male"/>
    <s v="Nuclear Power Engineer"/>
    <s v="Abia"/>
    <n v="1553973.855"/>
    <n v="199288.2501"/>
    <s v="Adam Thompson"/>
    <x v="3"/>
    <n v="3482485552"/>
    <s v="No Loan"/>
    <d v="2021-02-14T00:00:00"/>
    <s v="Cash Withdrawal"/>
    <s v="ATM"/>
    <n v="-1354685.6048999999"/>
    <n v="-1354685.6048999999"/>
  </r>
  <r>
    <s v="NZ69120"/>
    <s v="423317349"/>
    <n v="85"/>
    <d v="1937-05-24T00:00:00"/>
    <s v="Male"/>
    <s v="Social Worker"/>
    <s v="Enugu"/>
    <n v="653231.9682"/>
    <n v="376189.03240000003"/>
    <s v="Mary Lynch"/>
    <x v="0"/>
    <n v="1827695619"/>
    <s v="No Loan"/>
    <d v="2022-01-31T00:00:00"/>
    <s v="Cash Withdrawal"/>
    <s v="Bank"/>
    <n v="-277042.93579999998"/>
    <n v="-277042.93579999998"/>
  </r>
  <r>
    <s v="NZ94313"/>
    <s v="696247654"/>
    <n v="65"/>
    <d v="1957-05-24T00:00:00"/>
    <s v="Male"/>
    <s v="Staff Accountant II"/>
    <s v="Kogi"/>
    <n v="589706.0906"/>
    <n v="101662.0077"/>
    <s v="Robert Washington"/>
    <x v="0"/>
    <n v="327967488"/>
    <n v="1066131374"/>
    <d v="2022-03-31T00:00:00"/>
    <s v="Loan Payment"/>
    <s v="ACH"/>
    <n v="-488044.08289999998"/>
    <n v="-488044.08289999998"/>
  </r>
  <r>
    <s v="NZ48640"/>
    <s v="961610191"/>
    <n v="77"/>
    <d v="1945-05-24T00:00:00"/>
    <s v="Male"/>
    <s v="Software Test Engineer IV"/>
    <s v="Sokoto"/>
    <n v="23935.0753"/>
    <n v="14381.678900000001"/>
    <s v="Norma Hunter"/>
    <x v="1"/>
    <n v="910934424"/>
    <s v="No Loan"/>
    <d v="2021-11-16T00:00:00"/>
    <s v="Cash Withdrawal"/>
    <s v="ATM"/>
    <n v="-9553.3963999999996"/>
    <n v="-9553.3963999999996"/>
  </r>
  <r>
    <s v="NZ16744"/>
    <s v="738194151"/>
    <n v="81"/>
    <d v="1941-05-24T00:00:00"/>
    <s v="Male"/>
    <s v="Systems Administrator IV"/>
    <s v="Kogi"/>
    <n v="1042672.6539"/>
    <n v="524354.58990000002"/>
    <s v="Stephen Carr"/>
    <x v="0"/>
    <n v="2150604463"/>
    <s v="No Loan"/>
    <d v="2022-02-10T00:00:00"/>
    <s v="Money Deposit"/>
    <s v="Bank"/>
    <n v="-518318.06400000001"/>
    <n v="-518318.06400000001"/>
  </r>
  <r>
    <s v="NZ63102"/>
    <s v="402093191"/>
    <n v="80"/>
    <d v="1942-05-25T00:00:00"/>
    <s v="Male"/>
    <s v="Staff Accountant IV"/>
    <s v="Plateau"/>
    <n v="250159.57399999999"/>
    <n v="135256.73329999999"/>
    <s v="Jerry Graham"/>
    <x v="2"/>
    <n v="1335392567"/>
    <s v="No Loan"/>
    <d v="2021-01-30T00:00:00"/>
    <s v="Cash Withdrawal"/>
    <s v="ATM"/>
    <n v="-114902.8407"/>
    <n v="-114902.8407"/>
  </r>
  <r>
    <s v="NZ76383"/>
    <s v="394447146"/>
    <n v="31"/>
    <d v="1991-05-25T00:00:00"/>
    <s v="Male"/>
    <s v="Data Coordiator"/>
    <s v="Edo"/>
    <n v="802404.79079999996"/>
    <n v="213274.69390000001"/>
    <s v="Jose Williamson"/>
    <x v="5"/>
    <n v="90996096"/>
    <s v="No Loan"/>
    <d v="2022-02-05T00:00:00"/>
    <s v="Online Payment"/>
    <s v="Mobile"/>
    <n v="-589130.0969"/>
    <n v="-589130.0969"/>
  </r>
  <r>
    <s v="NZ68011"/>
    <s v="890660878"/>
    <n v="22"/>
    <d v="2000-05-24T00:00:00"/>
    <s v="Male"/>
    <s v="Automation Specialist IV"/>
    <s v="Benue"/>
    <n v="91350.741200000004"/>
    <n v="9460.4328999999998"/>
    <s v="Charles Martinez"/>
    <x v="1"/>
    <n v="1531466244"/>
    <s v="No Loan"/>
    <d v="2021-08-11T00:00:00"/>
    <s v="Checks"/>
    <s v="Informal Services"/>
    <n v="-81890.308300000004"/>
    <n v="-81890.308300000004"/>
  </r>
  <r>
    <s v="NZ89369"/>
    <s v="202122706"/>
    <n v="75"/>
    <d v="1947-05-25T00:00:00"/>
    <s v="Male"/>
    <s v="Human Resources Assistant IV"/>
    <s v="Delta"/>
    <n v="629108.14489999996"/>
    <n v="96169.398000000001"/>
    <s v="Gary Wheeler"/>
    <x v="5"/>
    <n v="2297629152"/>
    <s v="No Loan"/>
    <d v="2021-10-20T00:00:00"/>
    <s v="Online Payment"/>
    <s v="Internet Banking"/>
    <n v="-532938.74689999991"/>
    <n v="-532938.74689999991"/>
  </r>
  <r>
    <s v="NZ50054"/>
    <s v="322285626"/>
    <n v="57"/>
    <d v="1965-05-24T00:00:00"/>
    <s v="Male"/>
    <s v="Safety Technician I"/>
    <s v="Kwara"/>
    <n v="358650.44410000002"/>
    <n v="180436.53330000001"/>
    <s v="Robert Dixon"/>
    <x v="0"/>
    <n v="447161124"/>
    <s v="No Loan"/>
    <d v="2021-01-16T00:00:00"/>
    <s v="Money Deposit"/>
    <s v="ATM"/>
    <n v="-178213.91080000001"/>
    <n v="-178213.91080000001"/>
  </r>
  <r>
    <s v="NZ52128"/>
    <s v="038422647"/>
    <n v="75"/>
    <d v="1947-05-25T00:00:00"/>
    <s v="Male"/>
    <s v="Software Test Engineer II"/>
    <s v="Abia"/>
    <n v="428657.45130000002"/>
    <n v="382765.88880000002"/>
    <s v="Joshua Stephens"/>
    <x v="0"/>
    <n v="789510456"/>
    <s v="No Loan"/>
    <d v="2021-01-18T00:00:00"/>
    <s v="Money Transfer"/>
    <s v="Mobile"/>
    <n v="-45891.5625"/>
    <n v="-45891.5625"/>
  </r>
  <r>
    <s v="NZ68936"/>
    <s v="008590073"/>
    <n v="45"/>
    <d v="1977-05-24T00:00:00"/>
    <s v="Male"/>
    <s v="Staff Scientist"/>
    <s v="Kogi"/>
    <n v="2027877.9347999999"/>
    <n v="246092.7997"/>
    <s v="Martin Jordan"/>
    <x v="0"/>
    <n v="754342933"/>
    <s v="No Loan"/>
    <d v="2022-03-12T00:00:00"/>
    <s v="Cash Withdrawal"/>
    <s v="ATM"/>
    <n v="-1781785.1350999998"/>
    <n v="-1781785.1350999998"/>
  </r>
  <r>
    <s v="NZ29699"/>
    <s v="748176185"/>
    <n v="75"/>
    <d v="1947-05-25T00:00:00"/>
    <s v="Male"/>
    <s v="Automation Specialist II"/>
    <s v="Delta"/>
    <n v="1215970.9824000001"/>
    <n v="486780.64169999998"/>
    <s v="Martin Phillips"/>
    <x v="3"/>
    <n v="2444075456"/>
    <s v="No Loan"/>
    <d v="2021-06-10T00:00:00"/>
    <s v="Online Payment"/>
    <s v="Mobile"/>
    <n v="-729190.34070000006"/>
    <n v="-729190.34070000006"/>
  </r>
  <r>
    <s v="NZ31887"/>
    <s v="939238656"/>
    <n v="50"/>
    <d v="1972-05-24T00:00:00"/>
    <s v="Male"/>
    <s v="Budget/Accounting Analyst IV"/>
    <s v="River"/>
    <n v="490797.26400000002"/>
    <n v="218063.0882"/>
    <s v="Tammy Welch"/>
    <x v="3"/>
    <n v="1732014207"/>
    <n v="774853233"/>
    <d v="2021-04-03T00:00:00"/>
    <s v="Loan Payment"/>
    <s v="AFT"/>
    <n v="-272734.17580000003"/>
    <n v="-272734.17580000003"/>
  </r>
  <r>
    <s v="NZ72414"/>
    <s v="876234305"/>
    <n v="31"/>
    <d v="1991-05-25T00:00:00"/>
    <s v="Male"/>
    <s v="Human Resources Assistant I"/>
    <s v="Edo"/>
    <n v="678377.58799999999"/>
    <n v="413153.83419999998"/>
    <s v="Mark Garza"/>
    <x v="3"/>
    <n v="483398784"/>
    <s v="No Loan"/>
    <d v="2021-07-28T00:00:00"/>
    <s v="Cash Withdrawal"/>
    <s v="ATM"/>
    <n v="-265223.75380000001"/>
    <n v="-265223.75380000001"/>
  </r>
  <r>
    <s v="NZ87901"/>
    <s v="580251795"/>
    <n v="60"/>
    <d v="1962-05-25T00:00:00"/>
    <s v="Male"/>
    <s v="Dental Hygienist"/>
    <s v="Delta"/>
    <n v="878322.56"/>
    <n v="222191.86919999999"/>
    <s v="Jesse Frazier"/>
    <x v="3"/>
    <n v="2598668334"/>
    <s v="No Loan"/>
    <d v="2021-08-10T00:00:00"/>
    <s v="Money Transfer"/>
    <s v="Mobile"/>
    <n v="-656130.6908000001"/>
    <n v="-656130.6908000001"/>
  </r>
  <r>
    <s v="NZ31525"/>
    <s v="371508664"/>
    <n v="81"/>
    <d v="1941-05-24T00:00:00"/>
    <s v="Male"/>
    <s v="Web Designer I"/>
    <s v="Delta"/>
    <n v="84598.858999999997"/>
    <n v="33107.195299999999"/>
    <s v="Joshua Wheeler"/>
    <x v="3"/>
    <n v="25215264"/>
    <s v="No Loan"/>
    <d v="2021-05-24T00:00:00"/>
    <s v="Money Deposit"/>
    <s v="Bank"/>
    <n v="-51491.663699999997"/>
    <n v="-51491.663699999997"/>
  </r>
  <r>
    <s v="NZ55021"/>
    <s v="941640918"/>
    <n v="49"/>
    <d v="1973-05-24T00:00:00"/>
    <s v="Male"/>
    <s v="Geologist IV"/>
    <s v="Abia"/>
    <n v="1290257.1784000001"/>
    <n v="571138.62009999994"/>
    <s v="Patricia George"/>
    <x v="2"/>
    <n v="776860119"/>
    <s v="No Loan"/>
    <d v="2021-11-21T00:00:00"/>
    <s v="Money Deposit"/>
    <s v="Bank"/>
    <n v="-719118.55830000015"/>
    <n v="-719118.55830000015"/>
  </r>
  <r>
    <s v="NZ87256"/>
    <s v="904452413"/>
    <n v="32"/>
    <d v="1990-05-25T00:00:00"/>
    <s v="Male"/>
    <s v="Administrative Assistant IV"/>
    <s v="Benue"/>
    <n v="786746.11739999999"/>
    <n v="313488.06829999998"/>
    <s v="Brandon Fox"/>
    <x v="1"/>
    <n v="2601840444"/>
    <s v="No Loan"/>
    <d v="2021-07-11T00:00:00"/>
    <s v="Online Payment"/>
    <s v="Internet Banking"/>
    <n v="-473258.0491"/>
    <n v="-473258.0491"/>
  </r>
  <r>
    <s v="NZ96624"/>
    <s v="802502024"/>
    <n v="58"/>
    <d v="1964-05-24T00:00:00"/>
    <s v="Male"/>
    <s v="Budget/Accounting Analyst IV"/>
    <s v="Enugu"/>
    <n v="181465.92"/>
    <n v="100940.41800000001"/>
    <s v="Tina West"/>
    <x v="3"/>
    <n v="1089250792"/>
    <s v="No Loan"/>
    <d v="2021-01-21T00:00:00"/>
    <s v="Cash Withdrawal"/>
    <s v="ATM"/>
    <n v="-80525.502000000008"/>
    <n v="-80525.502000000008"/>
  </r>
  <r>
    <s v="NZ33681"/>
    <s v="192208870"/>
    <n v="69"/>
    <d v="1953-05-24T00:00:00"/>
    <s v="Male"/>
    <s v="Biostatistician II"/>
    <s v="Enugu"/>
    <n v="540814.56999999995"/>
    <n v="139151.5889"/>
    <s v="Jennifer Tucker"/>
    <x v="1"/>
    <n v="32984784"/>
    <s v="No Loan"/>
    <d v="2021-05-09T00:00:00"/>
    <s v="Money Transfer"/>
    <s v="ATM"/>
    <n v="-401662.98109999998"/>
    <n v="-401662.98109999998"/>
  </r>
  <r>
    <s v="NZ34780"/>
    <s v="874884242"/>
    <n v="35"/>
    <d v="1987-05-25T00:00:00"/>
    <s v="Male"/>
    <s v="Internal Auditor"/>
    <s v="Edo"/>
    <n v="1241571.3757"/>
    <n v="344253.88140000001"/>
    <s v="Lawrence Berry"/>
    <x v="5"/>
    <n v="1620074976"/>
    <s v="No Loan"/>
    <d v="2021-10-18T00:00:00"/>
    <s v="Cash Withdrawal"/>
    <s v="Bank"/>
    <n v="-897317.4942999999"/>
    <n v="-897317.4942999999"/>
  </r>
  <r>
    <s v="NZ36717"/>
    <s v="008507311"/>
    <n v="70"/>
    <d v="1952-05-24T00:00:00"/>
    <s v="Male"/>
    <s v="Engineer III"/>
    <s v="Kano"/>
    <n v="670053.70799999998"/>
    <n v="203845.22810000001"/>
    <s v="Mary Mills"/>
    <x v="0"/>
    <n v="3281788224"/>
    <n v="2196210608"/>
    <d v="2021-04-16T00:00:00"/>
    <s v="Loan Payment"/>
    <s v="Mobile"/>
    <n v="-466208.47989999998"/>
    <n v="-466208.47989999998"/>
  </r>
  <r>
    <s v="NZ68596"/>
    <s v="103348505"/>
    <n v="81"/>
    <d v="1941-05-24T00:00:00"/>
    <s v="Male"/>
    <s v="Environmental Tech"/>
    <s v="Adamawa"/>
    <n v="2192804.8752000001"/>
    <n v="497671.36729999998"/>
    <s v="Terry Flores"/>
    <x v="3"/>
    <n v="42235024"/>
    <s v="No Loan"/>
    <d v="2021-10-27T00:00:00"/>
    <s v="Money Deposit"/>
    <s v="Bank"/>
    <n v="-1695133.5079000001"/>
    <n v="-1695133.5079000001"/>
  </r>
  <r>
    <s v="NZ98821"/>
    <s v="044020042"/>
    <n v="69"/>
    <d v="1953-05-24T00:00:00"/>
    <s v="Male"/>
    <s v="Automation Specialist I"/>
    <s v="River"/>
    <n v="1195910.2796"/>
    <n v="409375.54609999998"/>
    <s v="Charles Tucker"/>
    <x v="5"/>
    <n v="791605056"/>
    <s v="No Loan"/>
    <d v="2021-04-22T00:00:00"/>
    <s v="Money Transfer"/>
    <s v="Mobile"/>
    <n v="-786534.73350000009"/>
    <n v="-786534.73350000009"/>
  </r>
  <r>
    <s v="NZ48435"/>
    <s v="650193232"/>
    <n v="80"/>
    <d v="1942-05-25T00:00:00"/>
    <s v="Male"/>
    <s v="Teacher"/>
    <s v="Delta"/>
    <n v="466271.68920000002"/>
    <n v="209822.26019999999"/>
    <s v="Carlos Castillo"/>
    <x v="4"/>
    <n v="1287789237"/>
    <s v="No Loan"/>
    <d v="2021-01-06T00:00:00"/>
    <s v="Money Transfer"/>
    <s v="Mobile"/>
    <n v="-256449.42900000003"/>
    <n v="-256449.42900000003"/>
  </r>
  <r>
    <s v="NZ48208"/>
    <s v="822729697"/>
    <n v="51"/>
    <d v="1971-05-25T00:00:00"/>
    <s v="Male"/>
    <s v="Accounting Assistant II"/>
    <s v="Adamawa"/>
    <n v="1667444.1677999999"/>
    <n v="274495.08100000001"/>
    <s v="Arthur Burns"/>
    <x v="0"/>
    <n v="5203283475"/>
    <n v="352774026"/>
    <d v="2022-01-30T00:00:00"/>
    <s v="Loan Payment"/>
    <s v="ACH"/>
    <n v="-1392949.0867999999"/>
    <n v="-1392949.0867999999"/>
  </r>
  <r>
    <s v="NZ27009"/>
    <s v="696144220"/>
    <n v="83"/>
    <d v="1939-05-25T00:00:00"/>
    <s v="Male"/>
    <s v="Research Nurse"/>
    <s v="Delta"/>
    <n v="141670.89780000001"/>
    <n v="55027.959199999998"/>
    <s v="Antonio Hernandez"/>
    <x v="2"/>
    <n v="674027424"/>
    <s v="No Loan"/>
    <d v="2022-01-26T00:00:00"/>
    <s v="Cash Withdrawal"/>
    <s v="ATM"/>
    <n v="-86642.938600000009"/>
    <n v="-86642.938600000009"/>
  </r>
  <r>
    <s v="NZ34695"/>
    <s v="577679256"/>
    <n v="37"/>
    <d v="1985-05-24T00:00:00"/>
    <s v="Male"/>
    <s v="Developer IV"/>
    <s v="Cross River"/>
    <n v="12299.1675"/>
    <n v="12899.0216"/>
    <s v="Raymond Warren"/>
    <x v="0"/>
    <n v="861274624"/>
    <s v="No Loan"/>
    <d v="2021-10-08T00:00:00"/>
    <s v="Money Transfer"/>
    <s v="ATM"/>
    <n v="599.85410000000047"/>
    <n v="599.85410000000047"/>
  </r>
  <r>
    <s v="NZ46105"/>
    <s v="454473125"/>
    <n v="28"/>
    <d v="1994-05-25T00:00:00"/>
    <s v="Male"/>
    <s v="Research Associate"/>
    <s v="Kogi"/>
    <n v="518662.84879999998"/>
    <n v="259987.20499999999"/>
    <s v="Richard Bishop"/>
    <x v="1"/>
    <n v="4561000353"/>
    <s v="No Loan"/>
    <d v="2022-04-29T00:00:00"/>
    <s v="Money Transfer"/>
    <s v="Internet Banking"/>
    <n v="-258675.64379999999"/>
    <n v="-258675.64379999999"/>
  </r>
  <r>
    <s v="NZ42840"/>
    <s v="596659255"/>
    <n v="33"/>
    <d v="1989-05-24T00:00:00"/>
    <s v="Male"/>
    <s v="Web Developer II"/>
    <s v="Adamawa"/>
    <n v="1057007.9421000001"/>
    <n v="320877.41100000002"/>
    <s v="Frank Daniels"/>
    <x v="0"/>
    <n v="4062747"/>
    <s v="No Loan"/>
    <d v="2021-07-08T00:00:00"/>
    <s v="Online Payment"/>
    <s v="Mobile"/>
    <n v="-736130.53110000002"/>
    <n v="-736130.53110000002"/>
  </r>
  <r>
    <s v="NZ47563"/>
    <s v="793373801"/>
    <n v="56"/>
    <d v="1966-05-25T00:00:00"/>
    <s v="Male"/>
    <s v="Accounting Assistant III"/>
    <s v="Enugu"/>
    <n v="993806.11040000001"/>
    <n v="430047.00780000002"/>
    <s v="Linda Palmer"/>
    <x v="1"/>
    <n v="5148095744"/>
    <s v="No Loan"/>
    <d v="2021-05-21T00:00:00"/>
    <s v="Cash Withdrawal"/>
    <s v="ATM"/>
    <n v="-563759.10259999998"/>
    <n v="-563759.10259999998"/>
  </r>
  <r>
    <s v="NZ69409"/>
    <s v="952440210"/>
    <n v="44"/>
    <d v="1978-05-25T00:00:00"/>
    <s v="Male"/>
    <s v="Web Developer I"/>
    <s v="River"/>
    <n v="157897.6128"/>
    <n v="64909.649100000002"/>
    <s v="Beverly Black"/>
    <x v="1"/>
    <n v="4059683126"/>
    <s v="No Loan"/>
    <d v="2021-08-31T00:00:00"/>
    <s v="Online Payment"/>
    <s v="Mobile"/>
    <n v="-92987.963699999993"/>
    <n v="-92987.963699999993"/>
  </r>
  <r>
    <s v="NZ35876"/>
    <s v="905121758"/>
    <n v="35"/>
    <d v="1987-05-25T00:00:00"/>
    <s v="Male"/>
    <s v="Software Test Engineer III"/>
    <s v="Ogun"/>
    <n v="571620.95250000001"/>
    <n v="49247.3436"/>
    <s v="Shawn Gardner"/>
    <x v="2"/>
    <n v="724313396"/>
    <s v="No Loan"/>
    <d v="2021-11-11T00:00:00"/>
    <s v="Money Deposit"/>
    <s v="ATM"/>
    <n v="-522373.60889999999"/>
    <n v="-522373.60889999999"/>
  </r>
  <r>
    <s v="NZ47039"/>
    <s v="544147368"/>
    <n v="58"/>
    <d v="1964-05-24T00:00:00"/>
    <s v="Male"/>
    <s v="Electrical Engineer"/>
    <s v="Plateau"/>
    <n v="193911.29399999999"/>
    <n v="78399.413400000005"/>
    <s v="Rose Cook"/>
    <x v="1"/>
    <n v="1216273212"/>
    <s v="No Loan"/>
    <d v="2021-03-18T00:00:00"/>
    <s v="Cash Withdrawal"/>
    <s v="ATM"/>
    <n v="-115511.88059999999"/>
    <n v="-115511.88059999999"/>
  </r>
  <r>
    <s v="NZ78545"/>
    <s v="153351376"/>
    <n v="33"/>
    <d v="1989-05-24T00:00:00"/>
    <s v="Male"/>
    <s v="Developer II"/>
    <s v="Adamawa"/>
    <n v="505712.97850000003"/>
    <n v="104848.5839"/>
    <s v="Adam Cook"/>
    <x v="1"/>
    <n v="1604527104"/>
    <s v="No Loan"/>
    <d v="2021-03-08T00:00:00"/>
    <s v="Checks"/>
    <s v="Informal Services"/>
    <n v="-400864.3946"/>
    <n v="-400864.3946"/>
  </r>
  <r>
    <s v="NZ40048"/>
    <s v="660338169"/>
    <n v="54"/>
    <d v="1968-05-24T00:00:00"/>
    <s v="Male"/>
    <s v="Systems Administrator II"/>
    <s v="Kogi"/>
    <n v="880868.88859999995"/>
    <n v="220217.22210000001"/>
    <s v="Frank Walker"/>
    <x v="1"/>
    <n v="1016453516"/>
    <s v="No Loan"/>
    <d v="2022-01-03T00:00:00"/>
    <s v="Money Transfer"/>
    <s v="Bank"/>
    <n v="-660651.66649999993"/>
    <n v="-660651.66649999993"/>
  </r>
  <r>
    <s v="NZ98674"/>
    <s v="822827445"/>
    <n v="46"/>
    <d v="1976-05-24T00:00:00"/>
    <s v="Male"/>
    <s v="Clinical Specialist"/>
    <s v="Delta"/>
    <n v="78922.9035"/>
    <n v="59770.945599999999"/>
    <s v="Thomas Robertson"/>
    <x v="1"/>
    <n v="884053876"/>
    <s v="No Loan"/>
    <d v="2021-08-20T00:00:00"/>
    <s v="Cash Withdrawal"/>
    <s v="POS"/>
    <n v="-19151.957900000001"/>
    <n v="-19151.957900000001"/>
  </r>
  <r>
    <s v="NZ64345"/>
    <s v="884488788"/>
    <n v="73"/>
    <d v="1949-05-24T00:00:00"/>
    <s v="Male"/>
    <s v="Web Designer II"/>
    <s v="Ogun"/>
    <n v="96217.429900000003"/>
    <n v="13215.406000000001"/>
    <s v="Christopher Lewis"/>
    <x v="0"/>
    <n v="1723527168"/>
    <s v="No Loan"/>
    <d v="2021-02-11T00:00:00"/>
    <s v="Online Payment"/>
    <s v="Card"/>
    <n v="-83002.0239"/>
    <n v="-83002.0239"/>
  </r>
  <r>
    <s v="NZ54908"/>
    <s v="482854885"/>
    <n v="45"/>
    <d v="1977-05-24T00:00:00"/>
    <s v="Male"/>
    <s v="Account Representative II"/>
    <s v="Kano"/>
    <n v="550649.79599999997"/>
    <n v="78989.763800000001"/>
    <s v="Brian Payne"/>
    <x v="3"/>
    <n v="1158932241"/>
    <n v="4797114995"/>
    <d v="2021-01-06T00:00:00"/>
    <s v="Loan Payment"/>
    <s v="AFT"/>
    <n v="-471660.03219999996"/>
    <n v="-471660.03219999996"/>
  </r>
  <r>
    <s v="NZ67912"/>
    <s v="565313618"/>
    <n v="33"/>
    <d v="1989-05-24T00:00:00"/>
    <s v="Male"/>
    <s v="Recruiter"/>
    <s v="Bayelsa"/>
    <n v="243778.09729999999"/>
    <n v="41313.972300000001"/>
    <s v="Stephen Hamilton"/>
    <x v="1"/>
    <n v="2743814427"/>
    <s v="No Loan"/>
    <d v="2021-07-14T00:00:00"/>
    <s v="Cash Withdrawal"/>
    <s v="POS"/>
    <n v="-202464.125"/>
    <n v="-202464.125"/>
  </r>
  <r>
    <s v="NZ88327"/>
    <s v="075359038"/>
    <n v="22"/>
    <d v="2000-05-24T00:00:00"/>
    <s v="Male"/>
    <s v="Project Manager"/>
    <s v="Bayelsa"/>
    <n v="1100932.8840000001"/>
    <n v="682089.08459999994"/>
    <s v="Roger Williams"/>
    <x v="3"/>
    <n v="1680357489"/>
    <s v="No Loan"/>
    <d v="2021-05-14T00:00:00"/>
    <s v="Cash Withdrawal"/>
    <s v="ATM"/>
    <n v="-418843.79940000013"/>
    <n v="-418843.79940000013"/>
  </r>
  <r>
    <s v="NZ50377"/>
    <s v="483029893"/>
    <n v="62"/>
    <d v="1960-05-24T00:00:00"/>
    <s v="Male"/>
    <s v="Quality Control Specialist"/>
    <s v="Ogun"/>
    <n v="137954.6894"/>
    <n v="55299.7857"/>
    <s v="Judy Burton"/>
    <x v="2"/>
    <n v="107610468"/>
    <s v="No Loan"/>
    <d v="2021-01-09T00:00:00"/>
    <s v="Money Deposit"/>
    <s v="Bank"/>
    <n v="-82654.903699999995"/>
    <n v="-82654.903699999995"/>
  </r>
  <r>
    <s v="NZ77629"/>
    <s v="330644989"/>
    <n v="71"/>
    <d v="1951-05-25T00:00:00"/>
    <s v="Male"/>
    <s v="Accountant II"/>
    <s v="Ogun"/>
    <n v="1373913.5861"/>
    <n v="170975.9129"/>
    <s v="Roger Mitchell"/>
    <x v="0"/>
    <n v="3481704564"/>
    <s v="No Loan"/>
    <d v="2022-02-08T00:00:00"/>
    <s v="Online Payment"/>
    <s v="Card"/>
    <n v="-1202937.6732000001"/>
    <n v="-1202937.6732000001"/>
  </r>
  <r>
    <s v="NZ26204"/>
    <s v="518826262"/>
    <n v="31"/>
    <d v="1991-05-25T00:00:00"/>
    <s v="Male"/>
    <s v="Staff Accountant IV"/>
    <s v="River"/>
    <n v="469244.54090000002"/>
    <n v="140263.31390000001"/>
    <s v="Joseph Burns"/>
    <x v="0"/>
    <n v="643185"/>
    <s v="No Loan"/>
    <d v="2021-07-06T00:00:00"/>
    <s v="Money Deposit"/>
    <s v="Bank"/>
    <n v="-328981.22700000001"/>
    <n v="-328981.22700000001"/>
  </r>
  <r>
    <s v="NZ76764"/>
    <s v="307328973"/>
    <n v="17"/>
    <d v="2005-05-24T00:00:00"/>
    <s v="Male"/>
    <s v="Web Designer II"/>
    <s v="Ogun"/>
    <n v="147745.296"/>
    <n v="45669.712599999999"/>
    <s v="Earl Weaver"/>
    <x v="0"/>
    <n v="298532438"/>
    <s v="No Loan"/>
    <d v="2021-10-17T00:00:00"/>
    <s v="Money Deposit"/>
    <s v="Bank"/>
    <n v="-102075.5834"/>
    <n v="-102075.5834"/>
  </r>
  <r>
    <s v="NZ37319"/>
    <s v="746382414"/>
    <n v="27"/>
    <d v="1995-05-25T00:00:00"/>
    <s v="Male"/>
    <s v="Health Coach IV"/>
    <s v="Abia"/>
    <n v="249304.356"/>
    <n v="201372.6256"/>
    <s v="Marilyn Washington"/>
    <x v="3"/>
    <n v="2379070848"/>
    <s v="No Loan"/>
    <d v="2021-08-26T00:00:00"/>
    <s v="Online Payment"/>
    <s v="Internet Banking"/>
    <n v="-47931.7304"/>
    <n v="-47931.7304"/>
  </r>
  <r>
    <s v="NZ71842"/>
    <s v="896649727"/>
    <n v="73"/>
    <d v="1949-05-24T00:00:00"/>
    <s v="Male"/>
    <s v="Media Manager III"/>
    <s v="Adamawa"/>
    <n v="59107.815000000002"/>
    <n v="61763.383500000004"/>
    <s v="Mark Vasquez"/>
    <x v="3"/>
    <n v="549201408"/>
    <n v="183537816"/>
    <d v="2021-09-21T00:00:00"/>
    <s v="Loan Payment"/>
    <s v="ACH"/>
    <n v="2655.5685000000012"/>
    <n v="2655.5685000000012"/>
  </r>
  <r>
    <s v="NZ59107"/>
    <s v="867445393"/>
    <n v="17"/>
    <d v="2005-05-24T00:00:00"/>
    <s v="Male"/>
    <s v="Senior Financial Analyst"/>
    <s v="Abia"/>
    <n v="254260.92430000001"/>
    <n v="193907.41020000001"/>
    <s v="Raymond Mccoy"/>
    <x v="3"/>
    <n v="16586145"/>
    <s v="No Loan"/>
    <d v="2021-11-10T00:00:00"/>
    <s v="Money Transfer"/>
    <s v="Mobile"/>
    <n v="-60353.5141"/>
    <n v="-60353.5141"/>
  </r>
  <r>
    <s v="NZ84095"/>
    <s v="157230926"/>
    <n v="48"/>
    <d v="1974-05-25T00:00:00"/>
    <s v="Male"/>
    <s v="Research Associate"/>
    <s v="Abia"/>
    <n v="1153249.4531"/>
    <n v="326415.72519999999"/>
    <s v="Jeremy Bowman"/>
    <x v="5"/>
    <n v="2809186575"/>
    <s v="No Loan"/>
    <d v="2021-02-24T00:00:00"/>
    <s v="Money Deposit"/>
    <s v="ATM"/>
    <n v="-826833.72790000006"/>
    <n v="-826833.72790000006"/>
  </r>
  <r>
    <s v="NZ15396"/>
    <s v="174833834"/>
    <n v="79"/>
    <d v="1943-05-25T00:00:00"/>
    <s v="Male"/>
    <s v="Software Engineer I"/>
    <s v="Bayelsa"/>
    <n v="100838.15519999999"/>
    <n v="74694.929799999998"/>
    <s v="Sara Thompson"/>
    <x v="1"/>
    <n v="9522975"/>
    <n v="552450375"/>
    <d v="2021-01-17T00:00:00"/>
    <s v="Loan Payment"/>
    <s v="ACH"/>
    <n v="-26143.225399999996"/>
    <n v="-26143.225399999996"/>
  </r>
  <r>
    <s v="NZ93663"/>
    <s v="389283436"/>
    <n v="75"/>
    <d v="1947-05-25T00:00:00"/>
    <s v="Male"/>
    <s v="Quality Control Specialist"/>
    <s v="Enugu"/>
    <n v="200763.0876"/>
    <n v="97003.318799999994"/>
    <s v="Jeremy Alexander"/>
    <x v="0"/>
    <n v="2996414876"/>
    <s v="No Loan"/>
    <d v="2021-12-06T00:00:00"/>
    <s v="Cash Withdrawal"/>
    <s v="ATM"/>
    <n v="-103759.76880000001"/>
    <n v="-103759.76880000001"/>
  </r>
  <r>
    <s v="NZ36468"/>
    <s v="054731291"/>
    <n v="55"/>
    <d v="1967-05-25T00:00:00"/>
    <s v="Male"/>
    <s v="Teacher"/>
    <s v="Kogi"/>
    <n v="1246515.5488"/>
    <n v="230339.02710000001"/>
    <s v="Teresa Campbell"/>
    <x v="3"/>
    <n v="59075445"/>
    <s v="No Loan"/>
    <d v="2022-04-07T00:00:00"/>
    <s v="Money Transfer"/>
    <s v="Mobile"/>
    <n v="-1016176.5216999999"/>
    <n v="-1016176.5216999999"/>
  </r>
  <r>
    <s v="NZ79472"/>
    <s v="429506359"/>
    <n v="77"/>
    <d v="1945-05-24T00:00:00"/>
    <s v="Male"/>
    <s v="Web Developer III"/>
    <s v="Delta"/>
    <n v="111414.82339999999"/>
    <n v="23659.2654"/>
    <s v="Willie Richards"/>
    <x v="5"/>
    <n v="947106945"/>
    <s v="No Loan"/>
    <d v="2021-02-18T00:00:00"/>
    <s v="Online Payment"/>
    <s v="Mobile"/>
    <n v="-87755.55799999999"/>
    <n v="-87755.55799999999"/>
  </r>
  <r>
    <s v="NZ72498"/>
    <s v="419760890"/>
    <n v="51"/>
    <d v="1971-05-25T00:00:00"/>
    <s v="Male"/>
    <s v="Biostatistician IV"/>
    <s v="Edo"/>
    <n v="286280.41239999997"/>
    <n v="116189.7317"/>
    <s v="Gary Morgan"/>
    <x v="3"/>
    <n v="3568081125"/>
    <s v="No Loan"/>
    <d v="2021-10-11T00:00:00"/>
    <s v="Money Transfer"/>
    <s v="Mobile"/>
    <n v="-170090.68069999997"/>
    <n v="-170090.68069999997"/>
  </r>
  <r>
    <s v="NZ39354"/>
    <s v="682025529"/>
    <n v="47"/>
    <d v="1975-05-25T00:00:00"/>
    <s v="Male"/>
    <s v="Senior Developer"/>
    <s v="Edo"/>
    <n v="259129.27119999999"/>
    <n v="192653.9755"/>
    <s v="Kathleen Scott"/>
    <x v="0"/>
    <n v="2461731675"/>
    <s v="No Loan"/>
    <d v="2021-02-06T00:00:00"/>
    <s v="Money Transfer"/>
    <s v="Mobile"/>
    <n v="-66475.295699999988"/>
    <n v="-66475.295699999988"/>
  </r>
  <r>
    <s v="NZ82540"/>
    <s v="362436590"/>
    <n v="60"/>
    <d v="1962-05-25T00:00:00"/>
    <s v="Male"/>
    <s v="Database Administrator I"/>
    <s v="Sokoto"/>
    <n v="676061.15830000001"/>
    <n v="92927.679199999999"/>
    <s v="Shawn Welch"/>
    <x v="2"/>
    <n v="373315242"/>
    <s v="No Loan"/>
    <d v="2022-02-28T00:00:00"/>
    <s v="Online Payment"/>
    <s v="Mobile"/>
    <n v="-583133.4791"/>
    <n v="-583133.4791"/>
  </r>
  <r>
    <s v="NZ70008"/>
    <s v="804925979"/>
    <n v="82"/>
    <d v="1940-05-24T00:00:00"/>
    <s v="Male"/>
    <s v="Associate Professor"/>
    <s v="River"/>
    <n v="721992.52890000003"/>
    <n v="192996.07190000001"/>
    <s v="Brian Torres"/>
    <x v="0"/>
    <n v="39277602"/>
    <s v="No Loan"/>
    <d v="2022-04-11T00:00:00"/>
    <s v="Money Transfer"/>
    <s v="Mobile"/>
    <n v="-528996.45700000005"/>
    <n v="-528996.45700000005"/>
  </r>
  <r>
    <s v="NZ58185"/>
    <s v="502087157"/>
    <n v="39"/>
    <d v="1983-05-25T00:00:00"/>
    <s v="Male"/>
    <s v="Librarian"/>
    <s v="Delta"/>
    <n v="1643958.5188"/>
    <n v="524301.40139999997"/>
    <s v="Willie Shaw"/>
    <x v="2"/>
    <n v="1546195182"/>
    <n v="261803178"/>
    <d v="2021-01-15T00:00:00"/>
    <s v="Loan Payment"/>
    <s v="AFT"/>
    <n v="-1119657.1173999999"/>
    <n v="-1119657.1173999999"/>
  </r>
  <r>
    <s v="NZ29475"/>
    <s v="447779039"/>
    <n v="34"/>
    <d v="1988-05-24T00:00:00"/>
    <s v="Male"/>
    <s v="Tax Accountant"/>
    <s v="Ogun"/>
    <n v="1690117.4161"/>
    <n v="327416.53940000001"/>
    <s v="Peter Adams"/>
    <x v="0"/>
    <n v="636760509"/>
    <s v="No Loan"/>
    <d v="2022-01-31T00:00:00"/>
    <s v="Cash Withdrawal"/>
    <s v="POS"/>
    <n v="-1362700.8766999999"/>
    <n v="-1362700.8766999999"/>
  </r>
  <r>
    <s v="NZ85299"/>
    <s v="649881744"/>
    <n v="74"/>
    <d v="1948-05-24T00:00:00"/>
    <s v="Male"/>
    <s v="Quality Control Specialist"/>
    <s v="Enugu"/>
    <n v="1588226.8177"/>
    <n v="493118.81030000001"/>
    <s v="Victor Nichols"/>
    <x v="5"/>
    <n v="1588741406"/>
    <s v="No Loan"/>
    <d v="2022-04-24T00:00:00"/>
    <s v="Money Transfer"/>
    <s v="Internet Banking"/>
    <n v="-1095108.0074"/>
    <n v="-1095108.0074"/>
  </r>
  <r>
    <s v="NZ40540"/>
    <s v="890302611"/>
    <n v="66"/>
    <d v="1956-05-24T00:00:00"/>
    <s v="Male"/>
    <s v="Media Manager I"/>
    <s v="Kwara"/>
    <n v="1848766.4717999999"/>
    <n v="831249.88729999994"/>
    <s v="Joshua Frazier"/>
    <x v="0"/>
    <n v="363137958"/>
    <s v="No Loan"/>
    <d v="2021-03-22T00:00:00"/>
    <s v="Online Payment"/>
    <s v="Mobile"/>
    <n v="-1017516.5845"/>
    <n v="-1017516.5845"/>
  </r>
  <r>
    <s v="NZ18810"/>
    <s v="303452116"/>
    <n v="72"/>
    <d v="1950-05-25T00:00:00"/>
    <s v="Male"/>
    <s v="Sales Associate"/>
    <s v="Delta"/>
    <n v="94217.515199999994"/>
    <n v="85298.257100000003"/>
    <s v="Heather Shaw"/>
    <x v="3"/>
    <n v="337314816"/>
    <s v="No Loan"/>
    <d v="2022-04-25T00:00:00"/>
    <s v="Online Payment"/>
    <s v="Card"/>
    <n v="-8919.2580999999918"/>
    <n v="-8919.2580999999918"/>
  </r>
  <r>
    <s v="NZ87362"/>
    <s v="334024694"/>
    <n v="40"/>
    <d v="1982-05-25T00:00:00"/>
    <s v="Male"/>
    <s v="Internal Auditor"/>
    <s v="Delta"/>
    <n v="500037.87349999999"/>
    <n v="284824.20449999999"/>
    <s v="Antonio Collins"/>
    <x v="0"/>
    <n v="635142848"/>
    <s v="No Loan"/>
    <d v="2022-03-06T00:00:00"/>
    <s v="Money Transfer"/>
    <s v="Bank"/>
    <n v="-215213.66899999999"/>
    <n v="-215213.66899999999"/>
  </r>
  <r>
    <s v="NZ97689"/>
    <s v="151586243"/>
    <n v="66"/>
    <d v="1956-05-24T00:00:00"/>
    <s v="Male"/>
    <s v="Physical Therapy Assistant"/>
    <s v="Plateau"/>
    <n v="695971.47900000005"/>
    <n v="293623.24290000001"/>
    <s v="Bobby Adams"/>
    <x v="5"/>
    <n v="1076555181"/>
    <s v="No Loan"/>
    <d v="2021-07-29T00:00:00"/>
    <s v="Money Transfer"/>
    <s v="Bank"/>
    <n v="-402348.23610000004"/>
    <n v="-402348.23610000004"/>
  </r>
  <r>
    <s v="NZ42163"/>
    <s v="848525038"/>
    <n v="83"/>
    <d v="1939-05-25T00:00:00"/>
    <s v="Male"/>
    <s v="Office Assistant II"/>
    <s v="Sokoto"/>
    <n v="593465.25"/>
    <n v="155123.5901"/>
    <s v="Katherine Williams"/>
    <x v="2"/>
    <n v="1660621155"/>
    <s v="No Loan"/>
    <d v="2021-09-02T00:00:00"/>
    <s v="Cash Withdrawal"/>
    <s v="ATM"/>
    <n v="-438341.65989999997"/>
    <n v="-438341.65989999997"/>
  </r>
  <r>
    <s v="NZ29637"/>
    <s v="213378098"/>
    <n v="83"/>
    <d v="1939-05-25T00:00:00"/>
    <s v="Male"/>
    <s v="Account Executive"/>
    <s v="Abia"/>
    <n v="527117.15460000001"/>
    <n v="122920.1768"/>
    <s v="Maria Welch"/>
    <x v="5"/>
    <n v="1015743744"/>
    <s v="No Loan"/>
    <d v="2021-11-03T00:00:00"/>
    <s v="Online Payment"/>
    <s v="Mobile"/>
    <n v="-404196.97779999999"/>
    <n v="-404196.97779999999"/>
  </r>
  <r>
    <s v="NZ90057"/>
    <s v="990560920"/>
    <n v="51"/>
    <d v="1971-05-25T00:00:00"/>
    <s v="Male"/>
    <s v="Editor"/>
    <s v="Benue"/>
    <n v="283791.87359999999"/>
    <n v="75553.770900000003"/>
    <s v="Russell Peterson"/>
    <x v="2"/>
    <n v="1250075806"/>
    <s v="No Loan"/>
    <d v="2022-03-19T00:00:00"/>
    <s v="Money Transfer"/>
    <s v="Mobile"/>
    <n v="-208238.10269999999"/>
    <n v="-208238.10269999999"/>
  </r>
  <r>
    <s v="NZ35744"/>
    <s v="957165148"/>
    <n v="80"/>
    <d v="1942-05-25T00:00:00"/>
    <s v="Male"/>
    <s v="Safety Technician I"/>
    <s v="Abia"/>
    <n v="425301.01929999999"/>
    <n v="298431.56270000001"/>
    <s v="Andrea Oliver"/>
    <x v="0"/>
    <n v="9872184"/>
    <s v="No Loan"/>
    <d v="2021-09-10T00:00:00"/>
    <s v="Online Payment"/>
    <s v="Internet Banking"/>
    <n v="-126869.45659999998"/>
    <n v="-126869.45659999998"/>
  </r>
  <r>
    <s v="NZ17070"/>
    <s v="833256310"/>
    <n v="68"/>
    <d v="1954-05-25T00:00:00"/>
    <s v="Male"/>
    <s v="Physical Therapy Assistant"/>
    <s v="Abia"/>
    <n v="268710.52779999998"/>
    <n v="119698.326"/>
    <s v="Douglas Flores"/>
    <x v="3"/>
    <n v="75941856"/>
    <s v="No Loan"/>
    <d v="2021-05-29T00:00:00"/>
    <s v="Money Deposit"/>
    <s v="ATM"/>
    <n v="-149012.20179999998"/>
    <n v="-149012.20179999998"/>
  </r>
  <r>
    <s v="NZ68120"/>
    <s v="774767354"/>
    <n v="32"/>
    <d v="1990-05-25T00:00:00"/>
    <s v="Male"/>
    <s v="Account Executive"/>
    <s v="Benue"/>
    <n v="593455.89410000003"/>
    <n v="448352.66729999997"/>
    <s v="Lisa Owens"/>
    <x v="5"/>
    <n v="914716257"/>
    <s v="No Loan"/>
    <d v="2021-01-06T00:00:00"/>
    <s v="Cash Withdrawal"/>
    <s v="ATM"/>
    <n v="-145103.22680000006"/>
    <n v="-145103.22680000006"/>
  </r>
  <r>
    <s v="NZ65897"/>
    <s v="157175715"/>
    <n v="47"/>
    <d v="1975-05-25T00:00:00"/>
    <s v="Male"/>
    <s v="Biostatistician IV"/>
    <s v="Adamawa"/>
    <n v="489210.02539999998"/>
    <n v="167729.15160000001"/>
    <s v="Lawrence Medina"/>
    <x v="0"/>
    <n v="191335584"/>
    <s v="No Loan"/>
    <d v="2022-03-25T00:00:00"/>
    <s v="Money Deposit"/>
    <s v="Bank"/>
    <n v="-321480.87379999994"/>
    <n v="-321480.87379999994"/>
  </r>
  <r>
    <s v="NZ93026"/>
    <s v="302762352"/>
    <n v="31"/>
    <d v="1991-05-25T00:00:00"/>
    <s v="Male"/>
    <s v="Programmer Analyst I"/>
    <s v="Ogun"/>
    <n v="258202.48680000001"/>
    <n v="288060.08350000001"/>
    <s v="Amy Spencer"/>
    <x v="0"/>
    <n v="2116641072"/>
    <s v="No Loan"/>
    <d v="2022-01-06T00:00:00"/>
    <s v="Cash Withdrawal"/>
    <s v="ATM"/>
    <n v="29857.596699999995"/>
    <n v="29857.596699999995"/>
  </r>
  <r>
    <s v="NZ72422"/>
    <s v="754830246"/>
    <n v="23"/>
    <d v="1999-05-25T00:00:00"/>
    <s v="Male"/>
    <s v="Research Associate"/>
    <s v="Kogi"/>
    <n v="770470.04929999996"/>
    <n v="352976.09169999999"/>
    <s v="Jose Fernandez"/>
    <x v="5"/>
    <n v="272444368"/>
    <s v="No Loan"/>
    <d v="2021-07-10T00:00:00"/>
    <s v="Money Deposit"/>
    <s v="Bank"/>
    <n v="-417493.95759999997"/>
    <n v="-417493.95759999997"/>
  </r>
  <r>
    <s v="NZ70450"/>
    <s v="105425657"/>
    <n v="32"/>
    <d v="1990-05-25T00:00:00"/>
    <s v="Male"/>
    <s v="Chief Design Engineer"/>
    <s v="Enugu"/>
    <n v="30171.759699999999"/>
    <n v="11964.6633"/>
    <s v="Ernest Nguyen"/>
    <x v="0"/>
    <n v="5475375"/>
    <s v="No Loan"/>
    <d v="2021-07-28T00:00:00"/>
    <s v="Online Payment"/>
    <s v="Card"/>
    <n v="-18207.096399999999"/>
    <n v="-18207.096399999999"/>
  </r>
  <r>
    <s v="NZ93267"/>
    <s v="844190003"/>
    <n v="68"/>
    <d v="1954-05-25T00:00:00"/>
    <s v="Male"/>
    <s v="Recruiter"/>
    <s v="Adamawa"/>
    <n v="524300.79929999996"/>
    <n v="163667.92860000001"/>
    <s v="Carl Bailey"/>
    <x v="3"/>
    <n v="1916307393"/>
    <n v="13970290516"/>
    <d v="2021-11-22T00:00:00"/>
    <s v="Loan Payment"/>
    <s v="AFT"/>
    <n v="-360632.87069999997"/>
    <n v="-360632.87069999997"/>
  </r>
  <r>
    <s v="NZ73281"/>
    <s v="417687954"/>
    <n v="68"/>
    <d v="1954-05-25T00:00:00"/>
    <s v="Male"/>
    <s v="Programmer Analyst III"/>
    <s v="River"/>
    <n v="435466.02240000002"/>
    <n v="252896.89249999999"/>
    <s v="John Chapman"/>
    <x v="0"/>
    <n v="1487850312"/>
    <s v="No Loan"/>
    <d v="2021-04-23T00:00:00"/>
    <s v="Online Payment"/>
    <s v="Internet Banking"/>
    <n v="-182569.12990000003"/>
    <n v="-182569.12990000003"/>
  </r>
  <r>
    <s v="NZ60309"/>
    <s v="354088152"/>
    <n v="41"/>
    <d v="1981-05-24T00:00:00"/>
    <s v="Male"/>
    <s v="Account Coordinator"/>
    <s v="Bayelsa"/>
    <n v="223047.8285"/>
    <n v="141843.29699999999"/>
    <s v="Norma Gibson"/>
    <x v="0"/>
    <n v="1414626304"/>
    <s v="No Loan"/>
    <d v="2021-09-20T00:00:00"/>
    <s v="Online Payment"/>
    <s v="Mobile"/>
    <n v="-81204.531500000012"/>
    <n v="-81204.531500000012"/>
  </r>
  <r>
    <s v="NZ20476"/>
    <s v="431454918"/>
    <n v="52"/>
    <d v="1970-05-25T00:00:00"/>
    <s v="Male"/>
    <s v="Administrative Assistant II"/>
    <s v="Benue"/>
    <n v="424422"/>
    <n v="119517.2352"/>
    <s v="Jeremy Fowler"/>
    <x v="0"/>
    <n v="193812255"/>
    <s v="No Loan"/>
    <d v="2021-10-17T00:00:00"/>
    <s v="Cash Withdrawal"/>
    <s v="POS"/>
    <n v="-304904.7648"/>
    <n v="-304904.7648"/>
  </r>
  <r>
    <s v="NZ56906"/>
    <s v="930813717"/>
    <n v="48"/>
    <d v="1974-05-25T00:00:00"/>
    <s v="Male"/>
    <s v="Human Resources Assistant IV"/>
    <s v="Edo"/>
    <n v="279791.28480000002"/>
    <n v="118656.012"/>
    <s v="Carlos Miller"/>
    <x v="0"/>
    <n v="433058697"/>
    <s v="No Loan"/>
    <d v="2022-03-17T00:00:00"/>
    <s v="Checks"/>
    <s v="Informal Services"/>
    <n v="-161135.27280000004"/>
    <n v="-161135.27280000004"/>
  </r>
  <r>
    <s v="NZ64775"/>
    <s v="770591187"/>
    <n v="30"/>
    <d v="1992-05-24T00:00:00"/>
    <s v="Male"/>
    <s v="Computer Systems Analyst I"/>
    <s v="Plateau"/>
    <n v="181593.10370000001"/>
    <n v="37144.043899999997"/>
    <s v="Lawrence Rose"/>
    <x v="0"/>
    <n v="1096468656"/>
    <s v="No Loan"/>
    <d v="2021-11-14T00:00:00"/>
    <s v="Money Deposit"/>
    <s v="Bank"/>
    <n v="-144449.05980000002"/>
    <n v="-144449.05980000002"/>
  </r>
  <r>
    <s v="NZ58635"/>
    <s v="757592916"/>
    <n v="35"/>
    <d v="1987-05-25T00:00:00"/>
    <s v="Male"/>
    <s v="Research Assistant I"/>
    <s v="Sokoto"/>
    <n v="65615.312699999995"/>
    <n v="63848.746599999999"/>
    <s v="Henry Chapman"/>
    <x v="0"/>
    <n v="235976832"/>
    <s v="No Loan"/>
    <d v="2021-01-25T00:00:00"/>
    <s v="Online Payment"/>
    <s v="Internet Banking"/>
    <n v="-1766.5660999999964"/>
    <n v="-1766.5660999999964"/>
  </r>
  <r>
    <s v="NZ54309"/>
    <s v="850085744"/>
    <n v="34"/>
    <d v="1988-05-24T00:00:00"/>
    <s v="Male"/>
    <s v="Accountant IV"/>
    <s v="Adamawa"/>
    <n v="247701.74479999999"/>
    <n v="104650.0429"/>
    <s v="Terry Ray"/>
    <x v="0"/>
    <n v="1447364284"/>
    <s v="No Loan"/>
    <d v="2022-03-21T00:00:00"/>
    <s v="Cash Withdrawal"/>
    <s v="POS"/>
    <n v="-143051.70189999999"/>
    <n v="-143051.70189999999"/>
  </r>
  <r>
    <s v="NZ78530"/>
    <s v="104483650"/>
    <n v="42"/>
    <d v="1980-05-24T00:00:00"/>
    <s v="Male"/>
    <s v="Human Resources Assistant IV"/>
    <s v="Delta"/>
    <n v="1980490.1669000001"/>
    <n v="809800.42379999999"/>
    <s v="Johnny White"/>
    <x v="1"/>
    <n v="13942152"/>
    <s v="No Loan"/>
    <d v="2022-02-20T00:00:00"/>
    <s v="Money Transfer"/>
    <s v="ATM"/>
    <n v="-1170689.7431000001"/>
    <n v="-1170689.7431000001"/>
  </r>
  <r>
    <s v="NZ56377"/>
    <s v="601050774"/>
    <n v="64"/>
    <d v="1958-05-25T00:00:00"/>
    <s v="Male"/>
    <s v="Assistant Media Planner"/>
    <s v="Enugu"/>
    <n v="426703.08559999999"/>
    <n v="295926.49180000002"/>
    <s v="Christina Perry"/>
    <x v="0"/>
    <n v="25970208"/>
    <s v="No Loan"/>
    <d v="2021-07-02T00:00:00"/>
    <s v="Money Transfer"/>
    <s v="Mobile"/>
    <n v="-130776.59379999997"/>
    <n v="-130776.59379999997"/>
  </r>
  <r>
    <s v="NZ59374"/>
    <s v="576795176"/>
    <n v="66"/>
    <d v="1956-05-24T00:00:00"/>
    <s v="Male"/>
    <s v="Accounting Assistant III"/>
    <s v="Plateau"/>
    <n v="914948.32669999998"/>
    <n v="433544.74560000002"/>
    <s v="Steven Kelly"/>
    <x v="3"/>
    <n v="996679672"/>
    <s v="No Loan"/>
    <d v="2021-03-01T00:00:00"/>
    <s v="Checks"/>
    <s v="Bank"/>
    <n v="-481403.58109999995"/>
    <n v="-481403.58109999995"/>
  </r>
  <r>
    <s v="NZ54321"/>
    <s v="527206325"/>
    <n v="83"/>
    <d v="1939-05-25T00:00:00"/>
    <s v="Male"/>
    <s v="Associate Professor"/>
    <s v="River"/>
    <n v="1526188.7468999999"/>
    <n v="164289.7298"/>
    <s v="Maria Phillips"/>
    <x v="4"/>
    <n v="727734784"/>
    <s v="No Loan"/>
    <d v="2021-03-19T00:00:00"/>
    <s v="Money Transfer"/>
    <s v="Internet Banking"/>
    <n v="-1361899.0170999998"/>
    <n v="-1361899.0170999998"/>
  </r>
  <r>
    <s v="NZ38977"/>
    <s v="443084109"/>
    <n v="32"/>
    <d v="1990-05-25T00:00:00"/>
    <s v="Male"/>
    <s v="Software Test Engineer IV"/>
    <s v="Abia"/>
    <n v="1031441.2192000001"/>
    <n v="260365.2335"/>
    <s v="Matthew James"/>
    <x v="1"/>
    <n v="852517575"/>
    <s v="No Loan"/>
    <d v="2021-11-02T00:00:00"/>
    <s v="Money Transfer"/>
    <s v="Bank"/>
    <n v="-771075.98570000008"/>
    <n v="-771075.98570000008"/>
  </r>
  <r>
    <s v="NZ14959"/>
    <s v="236046688"/>
    <n v="25"/>
    <d v="1997-05-24T00:00:00"/>
    <s v="Male"/>
    <s v="Database Administrator I"/>
    <s v="Abia"/>
    <n v="1580167.6085000001"/>
    <n v="732073.62430000002"/>
    <s v="Juan Garza"/>
    <x v="5"/>
    <n v="3820432"/>
    <s v="No Loan"/>
    <d v="2021-07-16T00:00:00"/>
    <s v="Cash Withdrawal"/>
    <s v="ATM"/>
    <n v="-848093.98420000006"/>
    <n v="-848093.98420000006"/>
  </r>
  <r>
    <s v="NZ57450"/>
    <s v="348038718"/>
    <n v="70"/>
    <d v="1952-05-24T00:00:00"/>
    <s v="Male"/>
    <s v="Computer Systems Analyst III"/>
    <s v="Benue"/>
    <n v="868454.28630000004"/>
    <n v="305199.64919999999"/>
    <s v="Ernest Knight"/>
    <x v="0"/>
    <n v="1683086121"/>
    <s v="No Loan"/>
    <d v="2021-06-13T00:00:00"/>
    <s v="Cash Withdrawal"/>
    <s v="ATM"/>
    <n v="-563254.63710000005"/>
    <n v="-563254.63710000005"/>
  </r>
  <r>
    <s v="NZ51347"/>
    <s v="556776914"/>
    <n v="57"/>
    <d v="1965-05-24T00:00:00"/>
    <s v="Male"/>
    <s v="Database Administrator III"/>
    <s v="Enugu"/>
    <n v="152384.26939999999"/>
    <n v="67766.180999999997"/>
    <s v="Timothy Harrison"/>
    <x v="0"/>
    <n v="1437831988"/>
    <s v="No Loan"/>
    <d v="2021-02-10T00:00:00"/>
    <s v="Money Transfer"/>
    <s v="Mobile"/>
    <n v="-84618.088399999993"/>
    <n v="-84618.088399999993"/>
  </r>
  <r>
    <s v="NZ45403"/>
    <s v="558098984"/>
    <n v="79"/>
    <d v="1943-05-25T00:00:00"/>
    <s v="Male"/>
    <s v="Biostatistician III"/>
    <s v="River"/>
    <n v="1515691.2408"/>
    <n v="359584.68060000002"/>
    <s v="Brian Stevens"/>
    <x v="1"/>
    <n v="129574885"/>
    <n v="1509138125"/>
    <d v="2022-01-17T00:00:00"/>
    <s v="Loan Payment"/>
    <s v="AFT"/>
    <n v="-1156106.5601999999"/>
    <n v="-1156106.5601999999"/>
  </r>
  <r>
    <s v="NZ40870"/>
    <s v="949799479"/>
    <n v="40"/>
    <d v="1982-05-25T00:00:00"/>
    <s v="Male"/>
    <s v="Community Outreach Specialist"/>
    <s v="River"/>
    <n v="182978.33900000001"/>
    <n v="100663.85799999999"/>
    <s v="Eugene Castillo"/>
    <x v="1"/>
    <n v="1897180032"/>
    <s v="No Loan"/>
    <d v="2021-07-26T00:00:00"/>
    <s v="Money Deposit"/>
    <s v="ATM"/>
    <n v="-82314.481000000014"/>
    <n v="-82314.481000000014"/>
  </r>
  <r>
    <s v="NZ67593"/>
    <s v="412403373"/>
    <n v="66"/>
    <d v="1956-05-24T00:00:00"/>
    <s v="Male"/>
    <s v="Database Administrator III"/>
    <s v="Ogun"/>
    <n v="302800.11180000001"/>
    <n v="206962.05230000001"/>
    <s v="Christopher Roberts"/>
    <x v="3"/>
    <n v="1723766772"/>
    <s v="No Loan"/>
    <d v="2021-06-01T00:00:00"/>
    <s v="Money Deposit"/>
    <s v="Bank"/>
    <n v="-95838.059500000003"/>
    <n v="-95838.059500000003"/>
  </r>
  <r>
    <s v="NZ34196"/>
    <s v="846420402"/>
    <n v="53"/>
    <d v="1969-05-24T00:00:00"/>
    <s v="Male"/>
    <s v="Human Resources Assistant II"/>
    <s v="Ogun"/>
    <n v="2114375.8443"/>
    <n v="1349469.2889"/>
    <s v="Roy George"/>
    <x v="2"/>
    <n v="692063232"/>
    <s v="No Loan"/>
    <d v="2021-07-25T00:00:00"/>
    <s v="Cash Withdrawal"/>
    <s v="ATM"/>
    <n v="-764906.55539999995"/>
    <n v="-764906.55539999995"/>
  </r>
  <r>
    <s v="NZ62295"/>
    <s v="641579724"/>
    <n v="26"/>
    <d v="1996-05-24T00:00:00"/>
    <s v="Male"/>
    <s v="Data Coordiator"/>
    <s v="Abia"/>
    <n v="1506675.7120000001"/>
    <n v="435052.61180000001"/>
    <s v="Alan Sims"/>
    <x v="0"/>
    <n v="1731461942"/>
    <s v="No Loan"/>
    <d v="2021-05-28T00:00:00"/>
    <s v="Online Payment"/>
    <s v="Internet Banking"/>
    <n v="-1071623.1002"/>
    <n v="-1071623.1002"/>
  </r>
  <r>
    <s v="NZ67115"/>
    <s v="256687818"/>
    <n v="18"/>
    <d v="2004-05-24T00:00:00"/>
    <s v="Male"/>
    <s v="Dental Hygienist"/>
    <s v="Abia"/>
    <n v="992388.86399999994"/>
    <n v="325718.94959999999"/>
    <s v="James Ross"/>
    <x v="3"/>
    <n v="3073101696"/>
    <s v="No Loan"/>
    <d v="2021-10-15T00:00:00"/>
    <s v="Cash Withdrawal"/>
    <s v="ATM"/>
    <n v="-666669.91439999989"/>
    <n v="-666669.91439999989"/>
  </r>
  <r>
    <s v="NZ29589"/>
    <s v="666135493"/>
    <n v="46"/>
    <d v="1976-05-24T00:00:00"/>
    <s v="Male"/>
    <s v="Social Worker"/>
    <s v="Kwara"/>
    <n v="2140190.2903999998"/>
    <n v="430644.70010000002"/>
    <s v="Gary Taylor"/>
    <x v="5"/>
    <n v="1043509632"/>
    <s v="No Loan"/>
    <d v="2021-09-12T00:00:00"/>
    <s v="Money Deposit"/>
    <s v="ATM"/>
    <n v="-1709545.5902999998"/>
    <n v="-1709545.5902999998"/>
  </r>
  <r>
    <s v="NZ95645"/>
    <s v="912042678"/>
    <n v="64"/>
    <d v="1958-05-25T00:00:00"/>
    <s v="Male"/>
    <s v="Computer Systems Analyst II"/>
    <s v="Kwara"/>
    <n v="380147.71159999998"/>
    <n v="183999.75649999999"/>
    <s v="Nicholas Griffin"/>
    <x v="0"/>
    <n v="154270545"/>
    <s v="No Loan"/>
    <d v="2021-02-02T00:00:00"/>
    <s v="Cash Withdrawal"/>
    <s v="Bank"/>
    <n v="-196147.95509999999"/>
    <n v="-196147.95509999999"/>
  </r>
  <r>
    <s v="NZ15990"/>
    <s v="523307003"/>
    <n v="51"/>
    <d v="1971-05-25T00:00:00"/>
    <s v="Male"/>
    <s v="Media Manager III"/>
    <s v="Plateau"/>
    <n v="1002810.1648"/>
    <n v="239480.61790000001"/>
    <s v="Marilyn Campbell"/>
    <x v="0"/>
    <n v="2901411744"/>
    <s v="No Loan"/>
    <d v="2021-05-19T00:00:00"/>
    <s v="Money Deposit"/>
    <s v="Bank"/>
    <n v="-763329.54689999996"/>
    <n v="-763329.54689999996"/>
  </r>
  <r>
    <s v="NZ85060"/>
    <s v="843915301"/>
    <n v="43"/>
    <d v="1979-05-25T00:00:00"/>
    <s v="Male"/>
    <s v="Web Developer IV"/>
    <s v="Kwara"/>
    <n v="2057795.3085"/>
    <n v="530641.31480000005"/>
    <s v="Clarence Murray"/>
    <x v="0"/>
    <n v="1571674689"/>
    <s v="No Loan"/>
    <d v="2021-01-23T00:00:00"/>
    <s v="Cash Withdrawal"/>
    <s v="ATM"/>
    <n v="-1527153.9937"/>
    <n v="-1527153.9937"/>
  </r>
  <r>
    <s v="NZ93836"/>
    <s v="600449226"/>
    <n v="62"/>
    <d v="1960-05-24T00:00:00"/>
    <s v="Male"/>
    <s v="Occupational Therapist"/>
    <s v="Kano"/>
    <n v="103201.6226"/>
    <n v="77183.950400000002"/>
    <s v="Carl Peterson"/>
    <x v="1"/>
    <n v="134185023"/>
    <s v="No Loan"/>
    <d v="2022-02-14T00:00:00"/>
    <s v="Online Payment"/>
    <s v="Internet Banking"/>
    <n v="-26017.672200000001"/>
    <n v="-26017.672200000001"/>
  </r>
  <r>
    <s v="NZ95957"/>
    <s v="213205219"/>
    <n v="51"/>
    <d v="1971-05-25T00:00:00"/>
    <s v="Male"/>
    <s v="Business Systems Development Analyst"/>
    <s v="Bayelsa"/>
    <n v="628660.19839999999"/>
    <n v="352364.04119999998"/>
    <s v="Anna Welch"/>
    <x v="0"/>
    <n v="36119475"/>
    <s v="No Loan"/>
    <d v="2021-09-04T00:00:00"/>
    <s v="Checks"/>
    <s v="Informal Services"/>
    <n v="-276296.15720000002"/>
    <n v="-276296.15720000002"/>
  </r>
  <r>
    <s v="NZ32424"/>
    <s v="077627444"/>
    <n v="68"/>
    <d v="1954-05-25T00:00:00"/>
    <s v="Male"/>
    <s v="Actuary"/>
    <s v="Plateau"/>
    <n v="2278565.8838999998"/>
    <n v="1414641.8361"/>
    <s v="Bobby Reed"/>
    <x v="0"/>
    <n v="1175016704"/>
    <s v="No Loan"/>
    <d v="2021-01-04T00:00:00"/>
    <s v="Money Deposit"/>
    <s v="Bank"/>
    <n v="-863924.04779999983"/>
    <n v="-863924.04779999983"/>
  </r>
  <r>
    <s v="NZ38794"/>
    <s v="604469384"/>
    <n v="17"/>
    <d v="2005-05-24T00:00:00"/>
    <s v="Male"/>
    <s v="Human Resources Assistant II"/>
    <s v="Kogi"/>
    <n v="392769.71470000001"/>
    <n v="38521.645100000002"/>
    <s v="Howard Little"/>
    <x v="0"/>
    <n v="31194065"/>
    <s v="No Loan"/>
    <d v="2021-11-20T00:00:00"/>
    <s v="Money Deposit"/>
    <s v="Bank"/>
    <n v="-354248.06959999999"/>
    <n v="-354248.06959999999"/>
  </r>
  <r>
    <s v="NZ45051"/>
    <s v="957975109"/>
    <n v="84"/>
    <d v="1938-05-25T00:00:00"/>
    <s v="Male"/>
    <s v="Business Systems Development Analyst"/>
    <s v="Bayelsa"/>
    <n v="1638584.7075"/>
    <n v="730430.6446"/>
    <s v="Shawn Watkins"/>
    <x v="1"/>
    <n v="658982268"/>
    <s v="No Loan"/>
    <d v="2022-01-15T00:00:00"/>
    <s v="Online Payment"/>
    <s v="Mobile"/>
    <n v="-908154.06290000002"/>
    <n v="-908154.06290000002"/>
  </r>
  <r>
    <s v="NZ78617"/>
    <s v="904970081"/>
    <n v="78"/>
    <d v="1944-05-24T00:00:00"/>
    <s v="Male"/>
    <s v="Account Coordinator"/>
    <s v="Adamawa"/>
    <n v="319216.36099999998"/>
    <n v="63480.526299999998"/>
    <s v="Laura Lawrence"/>
    <x v="0"/>
    <n v="3487116948"/>
    <s v="No Loan"/>
    <d v="2021-12-09T00:00:00"/>
    <s v="Checks"/>
    <s v="Bank"/>
    <n v="-255735.83469999998"/>
    <n v="-255735.83469999998"/>
  </r>
  <r>
    <s v="NZ59614"/>
    <s v="706031409"/>
    <n v="25"/>
    <d v="1997-05-24T00:00:00"/>
    <s v="Male"/>
    <s v="Occupational Therapist"/>
    <s v="Abia"/>
    <n v="588292.83169999998"/>
    <n v="284934.38860000001"/>
    <s v="Benjamin Ray"/>
    <x v="3"/>
    <n v="763370256"/>
    <s v="No Loan"/>
    <d v="2021-05-21T00:00:00"/>
    <s v="Money Transfer"/>
    <s v="Mobile"/>
    <n v="-303358.44309999997"/>
    <n v="-303358.44309999997"/>
  </r>
  <r>
    <s v="NZ22892"/>
    <s v="792776232"/>
    <n v="84"/>
    <d v="1938-05-25T00:00:00"/>
    <s v="Male"/>
    <s v="Statistician IV"/>
    <s v="Plateau"/>
    <n v="444874.25069999998"/>
    <n v="89541.053700000004"/>
    <s v="Shawn Howell"/>
    <x v="5"/>
    <n v="1260161244"/>
    <s v="No Loan"/>
    <d v="2021-01-04T00:00:00"/>
    <s v="Online Payment"/>
    <s v="Internet Banking"/>
    <n v="-355333.19699999999"/>
    <n v="-355333.19699999999"/>
  </r>
  <r>
    <s v="NZ27052"/>
    <s v="970852604"/>
    <n v="77"/>
    <d v="1945-05-24T00:00:00"/>
    <s v="Male"/>
    <s v="GIS Technical Architect"/>
    <s v="Abia"/>
    <n v="1305930.6015000001"/>
    <n v="222474.606"/>
    <s v="Frank Cole"/>
    <x v="3"/>
    <n v="64108746"/>
    <s v="No Loan"/>
    <d v="2021-06-21T00:00:00"/>
    <s v="Cash Withdrawal"/>
    <s v="ATM"/>
    <n v="-1083455.9955000002"/>
    <n v="-1083455.9955000002"/>
  </r>
  <r>
    <s v="NZ29371"/>
    <s v="772724674"/>
    <n v="30"/>
    <d v="1992-05-24T00:00:00"/>
    <s v="Male"/>
    <s v="Assistant Manager"/>
    <s v="Kogi"/>
    <n v="389075.56929999997"/>
    <n v="112189.7515"/>
    <s v="Albert Tucker"/>
    <x v="2"/>
    <n v="37788093"/>
    <s v="No Loan"/>
    <d v="2022-02-19T00:00:00"/>
    <s v="Online Payment"/>
    <s v="Mobile"/>
    <n v="-276885.81779999996"/>
    <n v="-276885.81779999996"/>
  </r>
  <r>
    <s v="NZ89615"/>
    <s v="230466938"/>
    <n v="57"/>
    <d v="1965-05-24T00:00:00"/>
    <s v="Male"/>
    <s v="Safety Technician I"/>
    <s v="Delta"/>
    <n v="12788.4411"/>
    <n v="7831.8176999999996"/>
    <s v="Kenneth Walker"/>
    <x v="0"/>
    <n v="292010268"/>
    <s v="No Loan"/>
    <d v="2021-06-14T00:00:00"/>
    <s v="Money Transfer"/>
    <s v="Bank"/>
    <n v="-4956.6234000000004"/>
    <n v="-4956.6234000000004"/>
  </r>
  <r>
    <s v="NZ29124"/>
    <s v="046670843"/>
    <n v="49"/>
    <d v="1973-05-24T00:00:00"/>
    <s v="Male"/>
    <s v="Safety Technician III"/>
    <s v="Kogi"/>
    <n v="1095366.6979"/>
    <n v="333372.47330000001"/>
    <s v="David Jackson"/>
    <x v="2"/>
    <n v="2799048384"/>
    <s v="No Loan"/>
    <d v="2022-02-28T00:00:00"/>
    <s v="Online Payment"/>
    <s v="Mobile"/>
    <n v="-761994.22460000007"/>
    <n v="-761994.22460000007"/>
  </r>
  <r>
    <s v="NZ79190"/>
    <s v="346282943"/>
    <n v="55"/>
    <d v="1967-05-25T00:00:00"/>
    <s v="Male"/>
    <s v="Editor"/>
    <s v="Ogun"/>
    <n v="2470522.7954000002"/>
    <n v="397936.5576"/>
    <s v="Brandon Morrison"/>
    <x v="2"/>
    <n v="609866528"/>
    <s v="No Loan"/>
    <d v="2021-08-27T00:00:00"/>
    <s v="Online Payment"/>
    <s v="Card"/>
    <n v="-2072586.2378000002"/>
    <n v="-2072586.2378000002"/>
  </r>
  <r>
    <s v="NZ13323"/>
    <s v="903996598"/>
    <n v="70"/>
    <d v="1952-05-24T00:00:00"/>
    <s v="Male"/>
    <s v="Actuary"/>
    <s v="Enugu"/>
    <n v="87108.718699999998"/>
    <n v="58671.936999999998"/>
    <s v="Mildred Mason"/>
    <x v="5"/>
    <n v="1695480585"/>
    <s v="No Loan"/>
    <d v="2022-02-11T00:00:00"/>
    <s v="Online Payment"/>
    <s v="Internet Banking"/>
    <n v="-28436.7817"/>
    <n v="-28436.7817"/>
  </r>
  <r>
    <s v="NZ91337"/>
    <s v="048964941"/>
    <n v="25"/>
    <d v="1997-05-24T00:00:00"/>
    <s v="Male"/>
    <s v="Product Engineer"/>
    <s v="River"/>
    <n v="1529895.3218"/>
    <n v="220393.6159"/>
    <s v="Joseph Ray"/>
    <x v="5"/>
    <n v="3414324225"/>
    <s v="No Loan"/>
    <d v="2021-10-26T00:00:00"/>
    <s v="Cash Withdrawal"/>
    <s v="POS"/>
    <n v="-1309501.7058999999"/>
    <n v="-1309501.7058999999"/>
  </r>
  <r>
    <s v="NZ14798"/>
    <s v="005209569"/>
    <n v="37"/>
    <d v="1985-05-24T00:00:00"/>
    <s v="Male"/>
    <s v="Recruiter"/>
    <s v="Kano"/>
    <n v="1717828.0703"/>
    <n v="447638.40960000001"/>
    <s v="Patrick Edwards"/>
    <x v="5"/>
    <n v="196377777"/>
    <n v="243312676"/>
    <d v="2021-03-06T00:00:00"/>
    <s v="Loan Payment"/>
    <s v="ACH"/>
    <n v="-1270189.6606999999"/>
    <n v="-1270189.6606999999"/>
  </r>
  <r>
    <s v="NZ88994"/>
    <s v="756894845"/>
    <n v="26"/>
    <d v="1996-05-24T00:00:00"/>
    <s v="Male"/>
    <s v="Geologist II"/>
    <s v="Delta"/>
    <n v="96516.789600000004"/>
    <n v="66426.261100000003"/>
    <s v="Timothy Johnston"/>
    <x v="0"/>
    <n v="1441582296"/>
    <s v="No Loan"/>
    <d v="2021-09-14T00:00:00"/>
    <s v="Money Transfer"/>
    <s v="Mobile"/>
    <n v="-30090.5285"/>
    <n v="-30090.5285"/>
  </r>
  <r>
    <s v="NZ86759"/>
    <s v="831453431"/>
    <n v="54"/>
    <d v="1968-05-24T00:00:00"/>
    <s v="Male"/>
    <s v="Geologist III"/>
    <s v="Edo"/>
    <n v="487406.17379999999"/>
    <n v="278721.34580000001"/>
    <s v="Steve Ross"/>
    <x v="5"/>
    <n v="910468772"/>
    <n v="2508489264"/>
    <d v="2021-02-06T00:00:00"/>
    <s v="Loan Payment"/>
    <s v="AFT"/>
    <n v="-208684.82799999998"/>
    <n v="-208684.82799999998"/>
  </r>
  <r>
    <s v="NZ17470"/>
    <s v="743583179"/>
    <n v="57"/>
    <d v="1965-05-24T00:00:00"/>
    <s v="Male"/>
    <s v="Accounting Assistant I"/>
    <s v="Benue"/>
    <n v="495556.4068"/>
    <n v="349713.00380000001"/>
    <s v="Carolyn Reid"/>
    <x v="3"/>
    <n v="121124016"/>
    <s v="No Loan"/>
    <d v="2022-03-17T00:00:00"/>
    <s v="Money Transfer"/>
    <s v="Mobile"/>
    <n v="-145843.40299999999"/>
    <n v="-145843.40299999999"/>
  </r>
  <r>
    <s v="NZ15466"/>
    <s v="719469045"/>
    <n v="70"/>
    <d v="1952-05-24T00:00:00"/>
    <s v="Male"/>
    <s v="Office Assistant II"/>
    <s v="Kano"/>
    <n v="563490.91639999999"/>
    <n v="323394.7868"/>
    <s v="Jose Howell"/>
    <x v="2"/>
    <n v="1212064908"/>
    <s v="No Loan"/>
    <d v="2021-03-22T00:00:00"/>
    <s v="Money Transfer"/>
    <s v="ATM"/>
    <n v="-240096.12959999999"/>
    <n v="-240096.12959999999"/>
  </r>
  <r>
    <s v="NZ40991"/>
    <s v="281718506"/>
    <n v="30"/>
    <d v="1992-05-24T00:00:00"/>
    <s v="Male"/>
    <s v="Structural Analysis Engineer"/>
    <s v="Enugu"/>
    <n v="150163.54819999999"/>
    <n v="129793.5364"/>
    <s v="Beverly Armstrong"/>
    <x v="5"/>
    <n v="9221616"/>
    <s v="No Loan"/>
    <d v="2021-12-13T00:00:00"/>
    <s v="Money Transfer"/>
    <s v="ATM"/>
    <n v="-20370.011799999993"/>
    <n v="-20370.011799999993"/>
  </r>
  <r>
    <s v="NZ89653"/>
    <s v="400502948"/>
    <n v="27"/>
    <d v="1995-05-25T00:00:00"/>
    <s v="Male"/>
    <s v="Human Resources Manager"/>
    <s v="Sokoto"/>
    <n v="201402.84599999999"/>
    <n v="15435.382"/>
    <s v="Russell Fowler"/>
    <x v="4"/>
    <n v="213803968"/>
    <s v="No Loan"/>
    <d v="2021-09-21T00:00:00"/>
    <s v="Checks"/>
    <s v="Informal Services"/>
    <n v="-185967.46399999998"/>
    <n v="-185967.46399999998"/>
  </r>
  <r>
    <s v="NZ48333"/>
    <s v="298136303"/>
    <n v="48"/>
    <d v="1974-05-25T00:00:00"/>
    <s v="Male"/>
    <s v="Geologist I"/>
    <s v="Kwara"/>
    <n v="1572645.2675999999"/>
    <n v="344614.4412"/>
    <s v="Cheryl Garrett"/>
    <x v="1"/>
    <n v="12174414"/>
    <s v="No Loan"/>
    <d v="2021-08-20T00:00:00"/>
    <s v="Cash Withdrawal"/>
    <s v="POS"/>
    <n v="-1228030.8263999999"/>
    <n v="-1228030.8263999999"/>
  </r>
  <r>
    <s v="NZ82371"/>
    <s v="970303695"/>
    <n v="35"/>
    <d v="1987-05-25T00:00:00"/>
    <s v="Male"/>
    <s v="Pharmacist"/>
    <s v="Benue"/>
    <n v="209527.49979999999"/>
    <n v="45600.393499999998"/>
    <s v="Irene Rogers"/>
    <x v="1"/>
    <n v="51443616"/>
    <s v="No Loan"/>
    <d v="2021-08-29T00:00:00"/>
    <s v="Money Deposit"/>
    <s v="Bank"/>
    <n v="-163927.10629999998"/>
    <n v="-163927.10629999998"/>
  </r>
  <r>
    <s v="NZ65980"/>
    <s v="431023279"/>
    <n v="84"/>
    <d v="1938-05-25T00:00:00"/>
    <s v="Male"/>
    <s v="Clinical Specialist"/>
    <s v="Enugu"/>
    <n v="345229.20539999998"/>
    <n v="75306.777499999997"/>
    <s v="Jane Freeman"/>
    <x v="3"/>
    <n v="115985625"/>
    <s v="No Loan"/>
    <d v="2021-07-23T00:00:00"/>
    <s v="Online Payment"/>
    <s v="Card"/>
    <n v="-269922.42790000001"/>
    <n v="-269922.42790000001"/>
  </r>
  <r>
    <s v="NZ77016"/>
    <s v="499411071"/>
    <n v="80"/>
    <d v="1942-05-25T00:00:00"/>
    <s v="Male"/>
    <s v="Project Manager"/>
    <s v="Kano"/>
    <n v="290695.75780000002"/>
    <n v="107602.85159999999"/>
    <s v="Pamela Nichols"/>
    <x v="0"/>
    <n v="179434368"/>
    <s v="No Loan"/>
    <d v="2022-01-24T00:00:00"/>
    <s v="Checks"/>
    <s v="Bank"/>
    <n v="-183092.90620000003"/>
    <n v="-183092.90620000003"/>
  </r>
  <r>
    <s v="NZ71997"/>
    <s v="874582924"/>
    <n v="61"/>
    <d v="1961-05-24T00:00:00"/>
    <s v="Male"/>
    <s v="Editor"/>
    <s v="Kogi"/>
    <n v="212193.81789999999"/>
    <n v="79800.032200000001"/>
    <s v="Benjamin Boyd"/>
    <x v="5"/>
    <n v="461480832"/>
    <s v="No Loan"/>
    <d v="2022-01-16T00:00:00"/>
    <s v="Money Deposit"/>
    <s v="ATM"/>
    <n v="-132393.78570000001"/>
    <n v="-132393.78570000001"/>
  </r>
  <r>
    <s v="NZ30612"/>
    <s v="744593760"/>
    <n v="73"/>
    <d v="1949-05-24T00:00:00"/>
    <s v="Male"/>
    <s v="Senior Financial Analyst"/>
    <s v="Adamawa"/>
    <n v="153203.864"/>
    <n v="22129.447"/>
    <s v="Carlos Griffin"/>
    <x v="3"/>
    <n v="2418008768"/>
    <s v="No Loan"/>
    <d v="2021-10-18T00:00:00"/>
    <s v="Money Transfer"/>
    <s v="Bank"/>
    <n v="-131074.41700000002"/>
    <n v="-131074.41700000002"/>
  </r>
  <r>
    <s v="NZ31796"/>
    <s v="272264222"/>
    <n v="83"/>
    <d v="1939-05-25T00:00:00"/>
    <s v="Male"/>
    <s v="Software Test Engineer II"/>
    <s v="Delta"/>
    <n v="501416.0184"/>
    <n v="164750.97750000001"/>
    <s v="Louis Hall"/>
    <x v="1"/>
    <n v="672767796"/>
    <s v="No Loan"/>
    <d v="2021-07-07T00:00:00"/>
    <s v="Online Payment"/>
    <s v="Card"/>
    <n v="-336665.04090000002"/>
    <n v="-336665.04090000002"/>
  </r>
  <r>
    <s v="NZ61268"/>
    <s v="388561379"/>
    <n v="50"/>
    <d v="1972-05-24T00:00:00"/>
    <s v="Male"/>
    <s v="Office Assistant II"/>
    <s v="Kano"/>
    <n v="146402.0246"/>
    <n v="117810.5704"/>
    <s v="Randy Simpson"/>
    <x v="5"/>
    <n v="562278024"/>
    <s v="No Loan"/>
    <d v="2021-11-11T00:00:00"/>
    <s v="Money Deposit"/>
    <s v="Bank"/>
    <n v="-28591.454200000007"/>
    <n v="-28591.454200000007"/>
  </r>
  <r>
    <s v="NZ98600"/>
    <s v="548730982"/>
    <n v="64"/>
    <d v="1958-05-25T00:00:00"/>
    <s v="Male"/>
    <s v="Research Nurse"/>
    <s v="Enugu"/>
    <n v="1938117.3588"/>
    <n v="537504.54749999999"/>
    <s v="Samuel Matthews"/>
    <x v="0"/>
    <n v="1764803619"/>
    <s v="No Loan"/>
    <d v="2022-01-23T00:00:00"/>
    <s v="Money Deposit"/>
    <s v="ATM"/>
    <n v="-1400612.8113000002"/>
    <n v="-1400612.8113000002"/>
  </r>
  <r>
    <s v="NZ76028"/>
    <s v="068280294"/>
    <n v="55"/>
    <d v="1967-05-25T00:00:00"/>
    <s v="Male"/>
    <s v="Systems Administrator I"/>
    <s v="Plateau"/>
    <n v="386699.0932"/>
    <n v="170814.3236"/>
    <s v="Kenneth Freeman"/>
    <x v="0"/>
    <n v="1283702784"/>
    <s v="No Loan"/>
    <d v="2021-10-22T00:00:00"/>
    <s v="Money Deposit"/>
    <s v="Bank"/>
    <n v="-215884.7696"/>
    <n v="-215884.7696"/>
  </r>
  <r>
    <s v="NZ34087"/>
    <s v="843600058"/>
    <n v="31"/>
    <d v="1991-05-25T00:00:00"/>
    <s v="Male"/>
    <s v="Office Assistant IV"/>
    <s v="River"/>
    <n v="616036.59479999996"/>
    <n v="366958.0148"/>
    <s v="Phyllis Payne"/>
    <x v="3"/>
    <n v="729930928"/>
    <s v="No Loan"/>
    <d v="2022-02-24T00:00:00"/>
    <s v="Online Payment"/>
    <s v="Internet Banking"/>
    <n v="-249078.57999999996"/>
    <n v="-249078.57999999996"/>
  </r>
  <r>
    <s v="NZ35191"/>
    <s v="171777221"/>
    <n v="72"/>
    <d v="1950-05-25T00:00:00"/>
    <s v="Male"/>
    <s v="Automation Specialist IV"/>
    <s v="Ogun"/>
    <n v="26183.5242"/>
    <n v="14025.261699999999"/>
    <s v="Sean Palmer"/>
    <x v="1"/>
    <n v="824198144"/>
    <s v="No Loan"/>
    <d v="2021-02-07T00:00:00"/>
    <s v="Money Transfer"/>
    <s v="Internet Banking"/>
    <n v="-12158.262500000001"/>
    <n v="-12158.262500000001"/>
  </r>
  <r>
    <s v="NZ50358"/>
    <s v="479460368"/>
    <n v="62"/>
    <d v="1960-05-24T00:00:00"/>
    <s v="Male"/>
    <s v="Electrical Engineer"/>
    <s v="Kwara"/>
    <n v="363305.25089999998"/>
    <n v="224185.92310000001"/>
    <s v="Virginia Greene"/>
    <x v="0"/>
    <n v="255803625"/>
    <s v="No Loan"/>
    <d v="2021-01-31T00:00:00"/>
    <s v="Cash Withdrawal"/>
    <s v="Bank"/>
    <n v="-139119.32779999997"/>
    <n v="-139119.32779999997"/>
  </r>
  <r>
    <s v="NZ38974"/>
    <s v="004417230"/>
    <n v="75"/>
    <d v="1947-05-25T00:00:00"/>
    <s v="Male"/>
    <s v="Internal Auditor"/>
    <s v="Plateau"/>
    <n v="383172.49239999999"/>
    <n v="63598.7333"/>
    <s v="Alice Watson"/>
    <x v="0"/>
    <n v="20454048"/>
    <s v="No Loan"/>
    <d v="2021-11-08T00:00:00"/>
    <s v="Money Transfer"/>
    <s v="ATM"/>
    <n v="-319573.75909999997"/>
    <n v="-319573.75909999997"/>
  </r>
  <r>
    <s v="NZ19395"/>
    <s v="459201382"/>
    <n v="78"/>
    <d v="1944-05-24T00:00:00"/>
    <s v="Male"/>
    <s v="Human Resources Assistant II"/>
    <s v="Kwara"/>
    <n v="110577.70080000001"/>
    <n v="33403.680399999997"/>
    <s v="Rose Holmes"/>
    <x v="2"/>
    <n v="409124448"/>
    <s v="No Loan"/>
    <d v="2021-02-27T00:00:00"/>
    <s v="Online Payment"/>
    <s v="Internet Banking"/>
    <n v="-77174.020400000009"/>
    <n v="-77174.020400000009"/>
  </r>
  <r>
    <s v="NZ24003"/>
    <s v="126420664"/>
    <n v="56"/>
    <d v="1966-05-25T00:00:00"/>
    <s v="Male"/>
    <s v="Automation Specialist IV"/>
    <s v="Plateau"/>
    <n v="685843.30989999999"/>
    <n v="408856.13679999998"/>
    <s v="Judith Dixon"/>
    <x v="0"/>
    <n v="44088512"/>
    <s v="No Loan"/>
    <d v="2021-07-02T00:00:00"/>
    <s v="Money Deposit"/>
    <s v="Bank"/>
    <n v="-276987.17310000001"/>
    <n v="-276987.17310000001"/>
  </r>
  <r>
    <s v="NZ32855"/>
    <s v="456145948"/>
    <n v="20"/>
    <d v="2002-05-25T00:00:00"/>
    <s v="Male"/>
    <s v="Mechanical Systems Engineer"/>
    <s v="Kano"/>
    <n v="153113.14110000001"/>
    <n v="64928.847900000001"/>
    <s v="Mark Lawrence"/>
    <x v="0"/>
    <n v="106006794"/>
    <s v="No Loan"/>
    <d v="2022-02-12T00:00:00"/>
    <s v="Money Deposit"/>
    <s v="ATM"/>
    <n v="-88184.293200000015"/>
    <n v="-88184.293200000015"/>
  </r>
  <r>
    <s v="NZ68994"/>
    <s v="511755861"/>
    <n v="24"/>
    <d v="1998-05-25T00:00:00"/>
    <s v="Male"/>
    <s v="Engineer I"/>
    <s v="Bayelsa"/>
    <n v="544808.00639999995"/>
    <n v="176381.59210000001"/>
    <s v="Charles Andrews"/>
    <x v="1"/>
    <n v="1894186539"/>
    <s v="No Loan"/>
    <d v="2021-01-13T00:00:00"/>
    <s v="Money Transfer"/>
    <s v="Mobile"/>
    <n v="-368426.41429999995"/>
    <n v="-368426.41429999995"/>
  </r>
  <r>
    <s v="NZ98943"/>
    <s v="183490219"/>
    <n v="21"/>
    <d v="2001-05-24T00:00:00"/>
    <s v="Male"/>
    <s v="Physical Therapy Assistant"/>
    <s v="Enugu"/>
    <n v="375603.20510000002"/>
    <n v="193167.36259999999"/>
    <s v="Lisa Alexander"/>
    <x v="0"/>
    <n v="17020896"/>
    <s v="No Loan"/>
    <d v="2022-03-03T00:00:00"/>
    <s v="Online Payment"/>
    <s v="Internet Banking"/>
    <n v="-182435.84250000003"/>
    <n v="-182435.84250000003"/>
  </r>
  <r>
    <s v="NZ82550"/>
    <s v="987786330"/>
    <n v="33"/>
    <d v="1989-05-24T00:00:00"/>
    <s v="Male"/>
    <s v="Database Administrator III"/>
    <s v="Delta"/>
    <n v="1667020.5374"/>
    <n v="321236.07439999998"/>
    <s v="Carlos Howard"/>
    <x v="0"/>
    <n v="422305353"/>
    <s v="No Loan"/>
    <d v="2021-02-20T00:00:00"/>
    <s v="Cash Withdrawal"/>
    <s v="ATM"/>
    <n v="-1345784.463"/>
    <n v="-1345784.463"/>
  </r>
  <r>
    <s v="NZ62595"/>
    <s v="755744915"/>
    <n v="61"/>
    <d v="1961-05-24T00:00:00"/>
    <s v="Male"/>
    <s v="Database Administrator II"/>
    <s v="Enugu"/>
    <n v="124295.5894"/>
    <n v="22983.780900000002"/>
    <s v="Annie Lee"/>
    <x v="0"/>
    <n v="3005128"/>
    <s v="No Loan"/>
    <d v="2021-11-05T00:00:00"/>
    <s v="Online Payment"/>
    <s v="Mobile"/>
    <n v="-101311.8085"/>
    <n v="-101311.8085"/>
  </r>
  <r>
    <s v="NZ16655"/>
    <s v="342657219"/>
    <n v="50"/>
    <d v="1972-05-24T00:00:00"/>
    <s v="Male"/>
    <s v="Office Assistant II"/>
    <s v="Sokoto"/>
    <n v="1419528.4879000001"/>
    <n v="246051.60459999999"/>
    <s v="Justin Lynch"/>
    <x v="1"/>
    <n v="1763536068"/>
    <s v="No Loan"/>
    <d v="2022-01-12T00:00:00"/>
    <s v="Cash Withdrawal"/>
    <s v="ATM"/>
    <n v="-1173476.8833000001"/>
    <n v="-1173476.8833000001"/>
  </r>
  <r>
    <s v="NZ75463"/>
    <s v="109186210"/>
    <n v="45"/>
    <d v="1977-05-24T00:00:00"/>
    <s v="Male"/>
    <s v="Senior Developer"/>
    <s v="Cross River"/>
    <n v="595996.58250000002"/>
    <n v="317308.58049999998"/>
    <s v="Russell Gray"/>
    <x v="3"/>
    <n v="200436795"/>
    <s v="No Loan"/>
    <d v="2021-03-16T00:00:00"/>
    <s v="Online Payment"/>
    <s v="Mobile"/>
    <n v="-278688.00200000004"/>
    <n v="-278688.00200000004"/>
  </r>
  <r>
    <s v="NZ36962"/>
    <s v="892053495"/>
    <n v="62"/>
    <d v="1960-05-24T00:00:00"/>
    <s v="Male"/>
    <s v="Quality Control Specialist"/>
    <s v="Delta"/>
    <n v="1274097.8285999999"/>
    <n v="424938.54340000002"/>
    <s v="Eugene Berry"/>
    <x v="3"/>
    <n v="347901312"/>
    <s v="No Loan"/>
    <d v="2022-02-01T00:00:00"/>
    <s v="Money Transfer"/>
    <s v="ATM"/>
    <n v="-849159.28519999981"/>
    <n v="-849159.28519999981"/>
  </r>
  <r>
    <s v="NZ26855"/>
    <s v="565940869"/>
    <n v="24"/>
    <d v="1998-05-25T00:00:00"/>
    <s v="Male"/>
    <s v="Engineer II"/>
    <s v="Adamawa"/>
    <n v="1263252.4375"/>
    <n v="545047.21019999997"/>
    <s v="Margaret Carroll"/>
    <x v="5"/>
    <n v="40981626"/>
    <s v="No Loan"/>
    <d v="2021-07-20T00:00:00"/>
    <s v="Online Payment"/>
    <s v="Card"/>
    <n v="-718205.22730000003"/>
    <n v="-718205.22730000003"/>
  </r>
  <r>
    <s v="NZ64096"/>
    <s v="171393825"/>
    <n v="70"/>
    <d v="1952-05-24T00:00:00"/>
    <s v="Male"/>
    <s v="Speech Pathologist"/>
    <s v="Kogi"/>
    <n v="52572.317799999997"/>
    <n v="27162.3642"/>
    <s v="Rose Garza"/>
    <x v="1"/>
    <n v="43164732"/>
    <s v="No Loan"/>
    <d v="2021-07-25T00:00:00"/>
    <s v="Checks"/>
    <s v="Bank"/>
    <n v="-25409.953599999997"/>
    <n v="-25409.953599999997"/>
  </r>
  <r>
    <s v="NZ38793"/>
    <s v="741028214"/>
    <n v="46"/>
    <d v="1976-05-24T00:00:00"/>
    <s v="Male"/>
    <s v="Systems Administrator I"/>
    <s v="River"/>
    <n v="29873.716799999998"/>
    <n v="28301.4159"/>
    <s v="Benjamin Wheeler"/>
    <x v="1"/>
    <n v="1369930068"/>
    <s v="No Loan"/>
    <d v="2022-01-29T00:00:00"/>
    <s v="Money Transfer"/>
    <s v="Mobile"/>
    <n v="-1572.3008999999984"/>
    <n v="-1572.3008999999984"/>
  </r>
  <r>
    <s v="NZ48073"/>
    <s v="720788540"/>
    <n v="41"/>
    <d v="1981-05-24T00:00:00"/>
    <s v="Male"/>
    <s v="Developer I"/>
    <s v="Kano"/>
    <n v="291092.43520000001"/>
    <n v="37529.272599999997"/>
    <s v="Ashley Griffin"/>
    <x v="0"/>
    <n v="143704176"/>
    <s v="No Loan"/>
    <d v="2022-01-19T00:00:00"/>
    <s v="Money Deposit"/>
    <s v="ATM"/>
    <n v="-253563.16260000001"/>
    <n v="-253563.16260000001"/>
  </r>
  <r>
    <s v="NZ21271"/>
    <s v="726607069"/>
    <n v="76"/>
    <d v="1946-05-25T00:00:00"/>
    <s v="Male"/>
    <s v="Marketing Manager"/>
    <s v="Ogun"/>
    <n v="407035.70199999999"/>
    <n v="199951.78599999999"/>
    <s v="Larry Bowman"/>
    <x v="2"/>
    <n v="770577444"/>
    <s v="No Loan"/>
    <d v="2021-08-19T00:00:00"/>
    <s v="Cash Withdrawal"/>
    <s v="ATM"/>
    <n v="-207083.916"/>
    <n v="-207083.916"/>
  </r>
  <r>
    <s v="NZ70846"/>
    <s v="481645956"/>
    <n v="27"/>
    <d v="1995-05-25T00:00:00"/>
    <s v="Male"/>
    <s v="Account Representative I"/>
    <s v="River"/>
    <n v="2822698.5865000002"/>
    <n v="1332313.7328000001"/>
    <s v="Paul Wagner"/>
    <x v="3"/>
    <n v="743352336"/>
    <s v="No Loan"/>
    <d v="2022-04-09T00:00:00"/>
    <s v="Money Transfer"/>
    <s v="Mobile"/>
    <n v="-1490384.8537000001"/>
    <n v="-1490384.8537000001"/>
  </r>
  <r>
    <s v="NZ91319"/>
    <s v="768412649"/>
    <n v="58"/>
    <d v="1964-05-24T00:00:00"/>
    <s v="Male"/>
    <s v="Tax Accountant"/>
    <s v="Sokoto"/>
    <n v="1586142.6591"/>
    <n v="455092.57530000003"/>
    <s v="Jack Kelly"/>
    <x v="2"/>
    <n v="116319105"/>
    <n v="197453585"/>
    <d v="2021-06-04T00:00:00"/>
    <s v="Loan Payment"/>
    <s v="Mobile"/>
    <n v="-1131050.0838000001"/>
    <n v="-1131050.0838000001"/>
  </r>
  <r>
    <s v="NZ47214"/>
    <s v="021608770"/>
    <n v="71"/>
    <d v="1951-05-25T00:00:00"/>
    <s v="Male"/>
    <s v="Safety Technician I"/>
    <s v="Adamawa"/>
    <n v="341798.74890000001"/>
    <n v="98877.495200000005"/>
    <s v="Debra Nichols"/>
    <x v="5"/>
    <n v="3297507674"/>
    <s v="No Loan"/>
    <d v="2021-04-26T00:00:00"/>
    <s v="Checks"/>
    <s v="Informal Services"/>
    <n v="-242921.2537"/>
    <n v="-242921.2537"/>
  </r>
  <r>
    <s v="NZ42006"/>
    <s v="436466634"/>
    <n v="46"/>
    <d v="1976-05-24T00:00:00"/>
    <s v="Male"/>
    <s v="Environmental Specialist"/>
    <s v="Edo"/>
    <n v="494708.98499999999"/>
    <n v="130316.7616"/>
    <s v="Stephen Watkins"/>
    <x v="3"/>
    <n v="296249292"/>
    <s v="No Loan"/>
    <d v="2022-01-11T00:00:00"/>
    <s v="Online Payment"/>
    <s v="Internet Banking"/>
    <n v="-364392.22340000002"/>
    <n v="-364392.22340000002"/>
  </r>
  <r>
    <s v="NZ13447"/>
    <s v="261988651"/>
    <n v="28"/>
    <d v="1994-05-25T00:00:00"/>
    <s v="Male"/>
    <s v="Biostatistician IV"/>
    <s v="River"/>
    <n v="448853.20189999999"/>
    <n v="70825.537700000001"/>
    <s v="Lawrence Lopez"/>
    <x v="0"/>
    <n v="84509075"/>
    <s v="No Loan"/>
    <d v="2021-02-18T00:00:00"/>
    <s v="Checks"/>
    <s v="Informal Services"/>
    <n v="-378027.6642"/>
    <n v="-378027.6642"/>
  </r>
  <r>
    <s v="NZ49045"/>
    <s v="630038435"/>
    <n v="37"/>
    <d v="1985-05-24T00:00:00"/>
    <s v="Male"/>
    <s v="Payment Adjustment Coordinator"/>
    <s v="River"/>
    <n v="1099013.67"/>
    <n v="120012.2928"/>
    <s v="Daniel Porter"/>
    <x v="0"/>
    <n v="1980962016"/>
    <s v="No Loan"/>
    <d v="2021-12-12T00:00:00"/>
    <s v="Checks"/>
    <s v="Informal Services"/>
    <n v="-979001.37719999999"/>
    <n v="-979001.37719999999"/>
  </r>
  <r>
    <s v="NZ91852"/>
    <s v="620956361"/>
    <n v="34"/>
    <d v="1988-05-24T00:00:00"/>
    <s v="Male"/>
    <s v="VP Product Management"/>
    <s v="Ogun"/>
    <n v="721069.2058"/>
    <n v="249117.78039999999"/>
    <s v="Jesse Porter"/>
    <x v="0"/>
    <n v="42726801"/>
    <s v="No Loan"/>
    <d v="2021-03-01T00:00:00"/>
    <s v="Money Transfer"/>
    <s v="Mobile"/>
    <n v="-471951.42540000001"/>
    <n v="-471951.42540000001"/>
  </r>
  <r>
    <s v="NZ59471"/>
    <s v="525673903"/>
    <n v="26"/>
    <d v="1996-05-24T00:00:00"/>
    <s v="Male"/>
    <s v="Statistician I"/>
    <s v="Kogi"/>
    <n v="426296.95880000002"/>
    <n v="125729.183"/>
    <s v="Fred Wilson"/>
    <x v="2"/>
    <n v="3872526991"/>
    <s v="No Loan"/>
    <d v="2021-09-17T00:00:00"/>
    <s v="Online Payment"/>
    <s v="Mobile"/>
    <n v="-300567.7758"/>
    <n v="-300567.7758"/>
  </r>
  <r>
    <s v="NZ89139"/>
    <s v="759678108"/>
    <n v="41"/>
    <d v="1981-05-24T00:00:00"/>
    <s v="Male"/>
    <s v="Operator"/>
    <s v="Ogun"/>
    <n v="78211.372499999998"/>
    <n v="66917.650299999994"/>
    <s v="Kathleen Stone"/>
    <x v="3"/>
    <n v="10192959"/>
    <s v="No Loan"/>
    <d v="2021-03-13T00:00:00"/>
    <s v="Checks"/>
    <s v="Bank"/>
    <n v="-11293.722200000004"/>
    <n v="-11293.722200000004"/>
  </r>
  <r>
    <s v="NZ30559"/>
    <s v="307147780"/>
    <n v="54"/>
    <d v="1968-05-24T00:00:00"/>
    <s v="Male"/>
    <s v="Web Developer II"/>
    <s v="Edo"/>
    <n v="1325449.2082"/>
    <n v="463127.54690000002"/>
    <s v="Maria Robertson"/>
    <x v="2"/>
    <n v="1442049714"/>
    <s v="No Loan"/>
    <d v="2021-04-13T00:00:00"/>
    <s v="Cash Withdrawal"/>
    <s v="ATM"/>
    <n v="-862321.66130000004"/>
    <n v="-862321.66130000004"/>
  </r>
  <r>
    <s v="NZ65594"/>
    <s v="290757462"/>
    <n v="53"/>
    <d v="1969-05-24T00:00:00"/>
    <s v="Male"/>
    <s v="Human Resources Assistant II"/>
    <s v="Benue"/>
    <n v="1117595.6063999999"/>
    <n v="277802.33639999997"/>
    <s v="Walter Williams"/>
    <x v="3"/>
    <n v="5604192"/>
    <s v="No Loan"/>
    <d v="2021-10-30T00:00:00"/>
    <s v="Cash Withdrawal"/>
    <s v="ATM"/>
    <n v="-839793.27"/>
    <n v="-839793.27"/>
  </r>
  <r>
    <s v="NZ61272"/>
    <s v="132539151"/>
    <n v="80"/>
    <d v="1942-05-25T00:00:00"/>
    <s v="Male"/>
    <s v="Occupational Therapist"/>
    <s v="Abia"/>
    <n v="49572.125200000002"/>
    <n v="30468.720799999999"/>
    <s v="Donald Bennett"/>
    <x v="0"/>
    <n v="1372560924"/>
    <s v="No Loan"/>
    <d v="2021-03-18T00:00:00"/>
    <s v="Money Transfer"/>
    <s v="Mobile"/>
    <n v="-19103.404400000003"/>
    <n v="-19103.404400000003"/>
  </r>
  <r>
    <s v="NZ40781"/>
    <s v="914611148"/>
    <n v="74"/>
    <d v="1948-05-24T00:00:00"/>
    <s v="Male"/>
    <s v="Legal Assistant"/>
    <s v="River"/>
    <n v="745858.45389999996"/>
    <n v="126357.1969"/>
    <s v="Sarah Wagner"/>
    <x v="0"/>
    <n v="947666394"/>
    <s v="No Loan"/>
    <d v="2021-07-16T00:00:00"/>
    <s v="Money Transfer"/>
    <s v="Bank"/>
    <n v="-619501.25699999998"/>
    <n v="-619501.25699999998"/>
  </r>
  <r>
    <s v="NZ87787"/>
    <s v="654101246"/>
    <n v="76"/>
    <d v="1946-05-25T00:00:00"/>
    <s v="Male"/>
    <s v="Account Representative IV"/>
    <s v="Enugu"/>
    <n v="725322.05119999999"/>
    <n v="375811.72450000001"/>
    <s v="Jose Gibson"/>
    <x v="3"/>
    <n v="73964205"/>
    <s v="No Loan"/>
    <d v="2021-12-23T00:00:00"/>
    <s v="Money Transfer"/>
    <s v="Internet Banking"/>
    <n v="-349510.32669999998"/>
    <n v="-349510.32669999998"/>
  </r>
  <r>
    <s v="NZ88814"/>
    <s v="398267060"/>
    <n v="28"/>
    <d v="1994-05-25T00:00:00"/>
    <s v="Male"/>
    <s v="Office Assistant II"/>
    <s v="Ogun"/>
    <n v="273886.11580000003"/>
    <n v="171113.61139999999"/>
    <s v="Catherine Walker"/>
    <x v="1"/>
    <n v="1959421728"/>
    <n v="17472947184"/>
    <d v="2021-01-22T00:00:00"/>
    <s v="Loan Payment"/>
    <s v="AFT"/>
    <n v="-102772.50440000003"/>
    <n v="-102772.50440000003"/>
  </r>
  <r>
    <s v="NZ37278"/>
    <s v="263065595"/>
    <n v="33"/>
    <d v="1989-05-24T00:00:00"/>
    <s v="Male"/>
    <s v="Cost Accountant"/>
    <s v="Edo"/>
    <n v="419869.96480000002"/>
    <n v="148373.35860000001"/>
    <s v="Brian Richardson"/>
    <x v="2"/>
    <n v="2317313952"/>
    <s v="No Loan"/>
    <d v="2022-02-19T00:00:00"/>
    <s v="Money Transfer"/>
    <s v="Mobile"/>
    <n v="-271496.60620000004"/>
    <n v="-271496.60620000004"/>
  </r>
  <r>
    <s v="NZ82515"/>
    <s v="006752491"/>
    <n v="53"/>
    <d v="1969-05-24T00:00:00"/>
    <s v="Male"/>
    <s v="Automation Specialist III"/>
    <s v="Cross River"/>
    <n v="775590.38130000001"/>
    <n v="236836.0773"/>
    <s v="David Porter"/>
    <x v="0"/>
    <n v="2170400232"/>
    <s v="No Loan"/>
    <d v="2021-10-10T00:00:00"/>
    <s v="Money Transfer"/>
    <s v="ATM"/>
    <n v="-538754.304"/>
    <n v="-538754.304"/>
  </r>
  <r>
    <s v="NZ96807"/>
    <s v="836838522"/>
    <n v="23"/>
    <d v="1999-05-25T00:00:00"/>
    <s v="Male"/>
    <s v="Statistician I"/>
    <s v="Cross River"/>
    <n v="2077864.55"/>
    <n v="538488.84109999996"/>
    <s v="Edward Bell"/>
    <x v="5"/>
    <n v="16120573"/>
    <n v="780104619"/>
    <d v="2021-12-22T00:00:00"/>
    <s v="Loan Payment"/>
    <s v="ACH"/>
    <n v="-1539375.7089"/>
    <n v="-1539375.7089"/>
  </r>
  <r>
    <s v="NZ97485"/>
    <s v="081148935"/>
    <n v="72"/>
    <d v="1950-05-25T00:00:00"/>
    <s v="Male"/>
    <s v="Financial Advisor"/>
    <s v="River"/>
    <n v="144824.698"/>
    <n v="79179.858200000002"/>
    <s v="Helen Evans"/>
    <x v="0"/>
    <n v="262422699"/>
    <s v="No Loan"/>
    <d v="2022-01-01T00:00:00"/>
    <s v="Online Payment"/>
    <s v="Card"/>
    <n v="-65644.839800000002"/>
    <n v="-65644.839800000002"/>
  </r>
  <r>
    <s v="NZ69891"/>
    <s v="581950676"/>
    <n v="43"/>
    <d v="1979-05-25T00:00:00"/>
    <s v="Male"/>
    <s v="Teacher"/>
    <s v="Cross River"/>
    <n v="195432.8052"/>
    <n v="111594.32769999999"/>
    <s v="Jonathan Moreno"/>
    <x v="3"/>
    <n v="542901744"/>
    <s v="No Loan"/>
    <d v="2021-01-28T00:00:00"/>
    <s v="Money Transfer"/>
    <s v="ATM"/>
    <n v="-83838.477500000008"/>
    <n v="-83838.477500000008"/>
  </r>
  <r>
    <s v="NZ69031"/>
    <s v="597698472"/>
    <n v="44"/>
    <d v="1978-05-25T00:00:00"/>
    <s v="Male"/>
    <s v="Assistant Professor"/>
    <s v="Kano"/>
    <n v="430924.98499999999"/>
    <n v="281220.52590000001"/>
    <s v="Arthur Bell"/>
    <x v="3"/>
    <n v="2259307089"/>
    <s v="No Loan"/>
    <d v="2021-07-06T00:00:00"/>
    <s v="Online Payment"/>
    <s v="Internet Banking"/>
    <n v="-149704.45909999998"/>
    <n v="-149704.45909999998"/>
  </r>
  <r>
    <s v="NZ36471"/>
    <s v="785431464"/>
    <n v="42"/>
    <d v="1980-05-24T00:00:00"/>
    <s v="Male"/>
    <s v="Assistant Manager"/>
    <s v="Kwara"/>
    <n v="449101.82760000002"/>
    <n v="146845.85339999999"/>
    <s v="Brian Powell"/>
    <x v="4"/>
    <n v="157380496"/>
    <s v="No Loan"/>
    <d v="2021-05-09T00:00:00"/>
    <s v="Money Transfer"/>
    <s v="Mobile"/>
    <n v="-302255.97420000006"/>
    <n v="-302255.97420000006"/>
  </r>
  <r>
    <s v="NZ80021"/>
    <s v="991561578"/>
    <n v="46"/>
    <d v="1976-05-24T00:00:00"/>
    <s v="Male"/>
    <s v="GIS Technical Architect"/>
    <s v="Enugu"/>
    <n v="635576.56169999996"/>
    <n v="404551.87190000003"/>
    <s v="Brian Flores"/>
    <x v="3"/>
    <n v="746145792"/>
    <s v="No Loan"/>
    <d v="2021-06-02T00:00:00"/>
    <s v="Money Transfer"/>
    <s v="ATM"/>
    <n v="-231024.68979999993"/>
    <n v="-231024.68979999993"/>
  </r>
  <r>
    <s v="NZ92210"/>
    <s v="242262862"/>
    <n v="59"/>
    <d v="1963-05-25T00:00:00"/>
    <s v="Male"/>
    <s v="Civil Engineer"/>
    <s v="Edo"/>
    <n v="653857.3125"/>
    <n v="231203.94570000001"/>
    <s v="Joan Mendoza"/>
    <x v="0"/>
    <n v="1530428648"/>
    <s v="No Loan"/>
    <d v="2022-03-14T00:00:00"/>
    <s v="Checks"/>
    <s v="Informal Services"/>
    <n v="-422653.36679999996"/>
    <n v="-422653.36679999996"/>
  </r>
  <r>
    <s v="NZ63638"/>
    <s v="805441371"/>
    <n v="19"/>
    <d v="2003-05-25T00:00:00"/>
    <s v="Male"/>
    <s v="Human Resources Manager"/>
    <s v="Plateau"/>
    <n v="221946.10389999999"/>
    <n v="125341.1418"/>
    <s v="Antonio Reed"/>
    <x v="5"/>
    <n v="875321856"/>
    <s v="No Loan"/>
    <d v="2022-02-27T00:00:00"/>
    <s v="Cash Withdrawal"/>
    <s v="ATM"/>
    <n v="-96604.96209999999"/>
    <n v="-96604.96209999999"/>
  </r>
  <r>
    <s v="NZ13898"/>
    <s v="484725064"/>
    <n v="69"/>
    <d v="1953-05-24T00:00:00"/>
    <s v="Male"/>
    <s v="Health Coach II"/>
    <s v="Bayelsa"/>
    <n v="498848.11629999999"/>
    <n v="166567.43609999999"/>
    <s v="Sean Pierce"/>
    <x v="1"/>
    <n v="757645824"/>
    <s v="No Loan"/>
    <d v="2022-02-01T00:00:00"/>
    <s v="Online Payment"/>
    <s v="Internet Banking"/>
    <n v="-332280.6802"/>
    <n v="-332280.6802"/>
  </r>
  <r>
    <s v="NZ15988"/>
    <s v="435998583"/>
    <n v="17"/>
    <d v="2005-05-24T00:00:00"/>
    <s v="Male"/>
    <s v="Dental Hygienist"/>
    <s v="River"/>
    <n v="402365.31910000002"/>
    <n v="110056.80899999999"/>
    <s v="Russell Ortiz"/>
    <x v="2"/>
    <n v="2081806272"/>
    <s v="No Loan"/>
    <d v="2022-01-04T00:00:00"/>
    <s v="Cash Withdrawal"/>
    <s v="ATM"/>
    <n v="-292308.51010000001"/>
    <n v="-292308.51010000001"/>
  </r>
  <r>
    <s v="NZ49707"/>
    <s v="963367321"/>
    <n v="20"/>
    <d v="2002-05-25T00:00:00"/>
    <s v="Male"/>
    <s v="Environmental Specialist"/>
    <s v="Bayelsa"/>
    <n v="1304703.2479000001"/>
    <n v="284175.09100000001"/>
    <s v="Louis Edwards"/>
    <x v="0"/>
    <n v="38502864"/>
    <s v="No Loan"/>
    <d v="2022-01-10T00:00:00"/>
    <s v="Checks"/>
    <s v="Informal Services"/>
    <n v="-1020528.1569000001"/>
    <n v="-1020528.1569000001"/>
  </r>
  <r>
    <s v="NZ27269"/>
    <s v="173399961"/>
    <n v="33"/>
    <d v="1989-05-24T00:00:00"/>
    <s v="Male"/>
    <s v="Actuary"/>
    <s v="Ogun"/>
    <n v="532420.81629999995"/>
    <n v="98023.777700000006"/>
    <s v="Louis Black"/>
    <x v="2"/>
    <n v="1371034566"/>
    <s v="No Loan"/>
    <d v="2021-12-03T00:00:00"/>
    <s v="Money Transfer"/>
    <s v="Bank"/>
    <n v="-434397.03859999997"/>
    <n v="-434397.03859999997"/>
  </r>
  <r>
    <s v="NZ83621"/>
    <s v="064892733"/>
    <n v="77"/>
    <d v="1945-05-24T00:00:00"/>
    <s v="Male"/>
    <s v="Account Representative I"/>
    <s v="Kogi"/>
    <n v="1868783.8455000001"/>
    <n v="546515.45349999995"/>
    <s v="Roger Romero"/>
    <x v="2"/>
    <n v="1638695025"/>
    <s v="No Loan"/>
    <d v="2021-04-13T00:00:00"/>
    <s v="Money Transfer"/>
    <s v="Mobile"/>
    <n v="-1322268.392"/>
    <n v="-1322268.392"/>
  </r>
  <r>
    <s v="NZ79163"/>
    <s v="578781331"/>
    <n v="52"/>
    <d v="1970-05-25T00:00:00"/>
    <s v="Male"/>
    <s v="Structural Analysis Engineer"/>
    <s v="Delta"/>
    <n v="88271.977499999994"/>
    <n v="46468.891000000003"/>
    <s v="Matthew Rodriguez"/>
    <x v="3"/>
    <n v="635317098"/>
    <s v="No Loan"/>
    <d v="2021-02-16T00:00:00"/>
    <s v="Money Transfer"/>
    <s v="Mobile"/>
    <n v="-41803.08649999999"/>
    <n v="-41803.08649999999"/>
  </r>
  <r>
    <s v="NZ22081"/>
    <s v="253498368"/>
    <n v="55"/>
    <d v="1967-05-25T00:00:00"/>
    <s v="Male"/>
    <s v="Actuary"/>
    <s v="Bayelsa"/>
    <n v="317542.212"/>
    <n v="71284.155499999993"/>
    <s v="Andrew Mills"/>
    <x v="1"/>
    <n v="1658726424"/>
    <s v="No Loan"/>
    <d v="2021-04-23T00:00:00"/>
    <s v="Money Deposit"/>
    <s v="Bank"/>
    <n v="-246258.05650000001"/>
    <n v="-246258.05650000001"/>
  </r>
  <r>
    <s v="NZ74089"/>
    <s v="841889132"/>
    <n v="66"/>
    <d v="1956-05-24T00:00:00"/>
    <s v="Female"/>
    <s v="Nurse"/>
    <s v="Cross River"/>
    <n v="778015.33440000005"/>
    <n v="87591.130399999995"/>
    <s v="Randy Peterson"/>
    <x v="0"/>
    <n v="749791536"/>
    <n v="7379551296"/>
    <d v="2021-08-08T00:00:00"/>
    <s v="Loan Payment"/>
    <s v="AFT"/>
    <n v="-690424.20400000003"/>
    <n v="-690424.20400000003"/>
  </r>
  <r>
    <s v="NZ42541"/>
    <s v="215919306"/>
    <n v="52"/>
    <d v="1970-05-25T00:00:00"/>
    <s v="Female"/>
    <s v="Operator"/>
    <s v="Plateau"/>
    <n v="619174.65839999996"/>
    <n v="78126.753599999996"/>
    <s v="Gerald Moore"/>
    <x v="1"/>
    <n v="796088832"/>
    <s v="No Loan"/>
    <d v="2021-02-13T00:00:00"/>
    <s v="Checks"/>
    <s v="Informal Services"/>
    <n v="-541047.9047999999"/>
    <n v="-541047.9047999999"/>
  </r>
  <r>
    <s v="NZ18836"/>
    <s v="555082235"/>
    <n v="83"/>
    <d v="1939-05-25T00:00:00"/>
    <s v="Female"/>
    <s v="Structural Analysis Engineer"/>
    <s v="Kogi"/>
    <n v="913709.35450000002"/>
    <n v="405830.68300000002"/>
    <s v="Adam Fisher"/>
    <x v="0"/>
    <n v="3576994311"/>
    <s v="No Loan"/>
    <d v="2022-02-27T00:00:00"/>
    <s v="Money Deposit"/>
    <s v="ATM"/>
    <n v="-507878.6715"/>
    <n v="-507878.6715"/>
  </r>
  <r>
    <s v="NZ18049"/>
    <s v="613372091"/>
    <n v="30"/>
    <d v="1992-05-24T00:00:00"/>
    <s v="Female"/>
    <s v="Database Administrator I"/>
    <s v="Delta"/>
    <n v="826697.10470000003"/>
    <n v="339792.03830000001"/>
    <s v="Nicholas Rice"/>
    <x v="2"/>
    <n v="3967336422"/>
    <s v="No Loan"/>
    <d v="2021-10-25T00:00:00"/>
    <s v="Money Transfer"/>
    <s v="Mobile"/>
    <n v="-486905.06640000001"/>
    <n v="-486905.06640000001"/>
  </r>
  <r>
    <s v="NZ26697"/>
    <s v="800027615"/>
    <n v="70"/>
    <d v="1952-05-24T00:00:00"/>
    <s v="Female"/>
    <s v="Quality Engineer"/>
    <s v="Plateau"/>
    <n v="283729.31479999999"/>
    <n v="88118.735000000001"/>
    <s v="Earl Payne"/>
    <x v="2"/>
    <n v="10079048"/>
    <s v="No Loan"/>
    <d v="2022-04-23T00:00:00"/>
    <s v="Online Payment"/>
    <s v="Internet Banking"/>
    <n v="-195610.57980000001"/>
    <n v="-195610.57980000001"/>
  </r>
  <r>
    <s v="NZ25680"/>
    <s v="946289777"/>
    <n v="47"/>
    <d v="1975-05-25T00:00:00"/>
    <s v="Female"/>
    <s v="Programmer III"/>
    <s v="Edo"/>
    <n v="309048.59029999998"/>
    <n v="277660.84289999999"/>
    <s v="Marie Alvarez"/>
    <x v="3"/>
    <n v="2632489704"/>
    <s v="No Loan"/>
    <d v="2022-02-26T00:00:00"/>
    <s v="Money Deposit"/>
    <s v="Bank"/>
    <n v="-31387.747399999993"/>
    <n v="-31387.747399999993"/>
  </r>
  <r>
    <s v="NZ99553"/>
    <s v="165383586"/>
    <n v="48"/>
    <d v="1974-05-25T00:00:00"/>
    <s v="Female"/>
    <s v="Community Outreach Specialist"/>
    <s v="Benue"/>
    <n v="391029.94959999999"/>
    <n v="194913.3903"/>
    <s v="Michael Nichols"/>
    <x v="3"/>
    <n v="2099150625"/>
    <n v="3530715825"/>
    <d v="2021-11-20T00:00:00"/>
    <s v="Loan Payment"/>
    <s v="AFT"/>
    <n v="-196116.55929999999"/>
    <n v="-196116.55929999999"/>
  </r>
  <r>
    <s v="NZ63171"/>
    <s v="199109491"/>
    <n v="40"/>
    <d v="1982-05-25T00:00:00"/>
    <s v="Female"/>
    <s v="Senior Quality Engineer"/>
    <s v="Delta"/>
    <n v="429040.49969999999"/>
    <n v="146761.4399"/>
    <s v="Richard Torres"/>
    <x v="0"/>
    <n v="800379216"/>
    <s v="No Loan"/>
    <d v="2022-02-02T00:00:00"/>
    <s v="Money Deposit"/>
    <s v="Bank"/>
    <n v="-282279.05979999999"/>
    <n v="-282279.05979999999"/>
  </r>
  <r>
    <s v="NZ20248"/>
    <s v="830129063"/>
    <n v="42"/>
    <d v="1980-05-24T00:00:00"/>
    <s v="Female"/>
    <s v="Legal Assistant"/>
    <s v="Plateau"/>
    <n v="1204938.5981000001"/>
    <n v="195445.12520000001"/>
    <s v="Jane Cruz"/>
    <x v="0"/>
    <n v="44822835"/>
    <s v="No Loan"/>
    <d v="2022-03-19T00:00:00"/>
    <s v="Money Transfer"/>
    <s v="Mobile"/>
    <n v="-1009493.4729000001"/>
    <n v="-1009493.4729000001"/>
  </r>
  <r>
    <s v="NZ26629"/>
    <s v="699711181"/>
    <n v="78"/>
    <d v="1944-05-24T00:00:00"/>
    <s v="Female"/>
    <s v="Staff Accountant IV"/>
    <s v="Cross River"/>
    <n v="124273.65059999999"/>
    <n v="36600.891499999998"/>
    <s v="Roger Wright"/>
    <x v="0"/>
    <n v="3121430136"/>
    <s v="No Loan"/>
    <d v="2021-02-07T00:00:00"/>
    <s v="Money Transfer"/>
    <s v="Mobile"/>
    <n v="-87672.759099999996"/>
    <n v="-87672.759099999996"/>
  </r>
  <r>
    <s v="NZ48405"/>
    <s v="901841302"/>
    <n v="21"/>
    <d v="2001-05-24T00:00:00"/>
    <s v="Female"/>
    <s v="Safety Technician IV"/>
    <s v="Abia"/>
    <n v="979092.97719999996"/>
    <n v="99674.875199999995"/>
    <s v="Ryan Austin"/>
    <x v="2"/>
    <n v="1226088909"/>
    <s v="No Loan"/>
    <d v="2021-01-06T00:00:00"/>
    <s v="Money Transfer"/>
    <s v="Mobile"/>
    <n v="-879418.10199999996"/>
    <n v="-879418.10199999996"/>
  </r>
  <r>
    <s v="NZ21502"/>
    <s v="444190604"/>
    <n v="80"/>
    <d v="1942-05-25T00:00:00"/>
    <s v="Female"/>
    <s v="Computer Systems Analyst III"/>
    <s v="Sokoto"/>
    <n v="490114.98060000001"/>
    <n v="278523.92739999999"/>
    <s v="Doris Anderson"/>
    <x v="3"/>
    <n v="13958175"/>
    <n v="860536.8"/>
    <d v="2021-01-06T00:00:00"/>
    <s v="Loan Payment"/>
    <s v="ACH"/>
    <n v="-211591.05320000002"/>
    <n v="-211591.05320000002"/>
  </r>
  <r>
    <s v="NZ48810"/>
    <s v="741467211"/>
    <n v="35"/>
    <d v="1987-05-25T00:00:00"/>
    <s v="Female"/>
    <s v="Programmer III"/>
    <s v="Delta"/>
    <n v="3245233.1253"/>
    <n v="232278.67230000001"/>
    <s v="Sean Harrison"/>
    <x v="4"/>
    <n v="1048646144"/>
    <n v="574790.57999999996"/>
    <d v="2021-07-08T00:00:00"/>
    <s v="Loan Payment"/>
    <s v="Mobile"/>
    <n v="-3012954.4529999997"/>
    <n v="-3012954.4529999997"/>
  </r>
  <r>
    <s v="NZ27930"/>
    <s v="845976453"/>
    <n v="81"/>
    <d v="1941-05-24T00:00:00"/>
    <s v="Female"/>
    <s v="Account Representative I"/>
    <s v="Cross River"/>
    <n v="309035.87310000003"/>
    <n v="61807.174599999998"/>
    <s v="Stephanie Oliver"/>
    <x v="5"/>
    <n v="826512444"/>
    <s v="No Loan"/>
    <d v="2021-02-27T00:00:00"/>
    <s v="Online Payment"/>
    <s v="Internet Banking"/>
    <n v="-247228.69850000003"/>
    <n v="-247228.69850000003"/>
  </r>
  <r>
    <s v="NZ44199"/>
    <s v="333127572"/>
    <n v="49"/>
    <d v="1973-05-24T00:00:00"/>
    <s v="Female"/>
    <s v="Account Coordinator"/>
    <s v="Cross River"/>
    <n v="262181.49800000002"/>
    <n v="172880.89079999999"/>
    <s v="Jerry Jackson"/>
    <x v="5"/>
    <n v="21748704"/>
    <s v="No Loan"/>
    <d v="2021-11-13T00:00:00"/>
    <s v="Money Transfer"/>
    <s v="Bank"/>
    <n v="-89300.607200000028"/>
    <n v="-89300.607200000028"/>
  </r>
  <r>
    <s v="NZ19003"/>
    <s v="492918400"/>
    <n v="41"/>
    <d v="1981-05-24T00:00:00"/>
    <s v="Female"/>
    <s v="Accounting Assistant IV"/>
    <s v="Kwara"/>
    <n v="153125.32130000001"/>
    <n v="84595.024000000005"/>
    <s v="Jeffrey Gutierrez"/>
    <x v="0"/>
    <n v="585543168"/>
    <n v="5152019544"/>
    <d v="2021-09-11T00:00:00"/>
    <s v="Loan Payment"/>
    <s v="Mobile"/>
    <n v="-68530.297300000006"/>
    <n v="-68530.297300000006"/>
  </r>
  <r>
    <s v="NZ86705"/>
    <s v="233272612"/>
    <n v="40"/>
    <d v="1982-05-25T00:00:00"/>
    <s v="Female"/>
    <s v="Civil Engineer"/>
    <s v="Edo"/>
    <n v="123042.74980000001"/>
    <n v="127706.4669"/>
    <s v="Mildred Austin"/>
    <x v="0"/>
    <n v="204369825"/>
    <s v="No Loan"/>
    <d v="2021-12-30T00:00:00"/>
    <s v="Money Deposit"/>
    <s v="Bank"/>
    <n v="4663.7170999999944"/>
    <n v="4663.7170999999944"/>
  </r>
  <r>
    <s v="NZ95683"/>
    <s v="788106278"/>
    <n v="35"/>
    <d v="1987-05-25T00:00:00"/>
    <s v="Female"/>
    <s v="Computer Systems Analyst I"/>
    <s v="Benue"/>
    <n v="450525.3702"/>
    <n v="169226.53690000001"/>
    <s v="Patrick Richardson"/>
    <x v="1"/>
    <n v="573364736"/>
    <s v="No Loan"/>
    <d v="2021-03-18T00:00:00"/>
    <s v="Checks"/>
    <s v="Bank"/>
    <n v="-281298.8333"/>
    <n v="-281298.8333"/>
  </r>
  <r>
    <s v="NZ47950"/>
    <s v="741375983"/>
    <n v="52"/>
    <d v="1970-05-25T00:00:00"/>
    <s v="Female"/>
    <s v="Research Associate"/>
    <s v="Adamawa"/>
    <n v="3047678.1063999999"/>
    <n v="438710.35159999999"/>
    <s v="Gary Hunt"/>
    <x v="1"/>
    <n v="302672565"/>
    <s v="No Loan"/>
    <d v="2021-07-03T00:00:00"/>
    <s v="Cash Withdrawal"/>
    <s v="ATM"/>
    <n v="-2608967.7547999998"/>
    <n v="-2608967.7547999998"/>
  </r>
  <r>
    <s v="NZ23452"/>
    <s v="158700396"/>
    <n v="76"/>
    <d v="1946-05-25T00:00:00"/>
    <s v="Female"/>
    <s v="Health Coach III"/>
    <s v="Ogun"/>
    <n v="413197.8199"/>
    <n v="35900.794199999997"/>
    <s v="Ryan Hansen"/>
    <x v="5"/>
    <n v="266915625"/>
    <s v="No Loan"/>
    <d v="2021-12-03T00:00:00"/>
    <s v="Money Transfer"/>
    <s v="Mobile"/>
    <n v="-377297.0257"/>
    <n v="-377297.0257"/>
  </r>
  <r>
    <s v="NZ69547"/>
    <s v="642473211"/>
    <n v="53"/>
    <d v="1969-05-24T00:00:00"/>
    <s v="Female"/>
    <s v="Safety Technician III"/>
    <s v="Plateau"/>
    <n v="773797.13100000005"/>
    <n v="368212.18800000002"/>
    <s v="Betty Hall"/>
    <x v="0"/>
    <n v="913254537"/>
    <s v="No Loan"/>
    <d v="2022-03-02T00:00:00"/>
    <s v="Online Payment"/>
    <s v="Internet Banking"/>
    <n v="-405584.94300000003"/>
    <n v="-405584.94300000003"/>
  </r>
  <r>
    <s v="NZ85827"/>
    <s v="394919381"/>
    <n v="45"/>
    <d v="1977-05-24T00:00:00"/>
    <s v="Female"/>
    <s v="Software Engineer IV"/>
    <s v="River"/>
    <n v="448114.79759999999"/>
    <n v="85364.279899999994"/>
    <s v="Gerald Cooper"/>
    <x v="0"/>
    <n v="4399281796"/>
    <n v="1589129496"/>
    <d v="2021-01-11T00:00:00"/>
    <s v="Loan Payment"/>
    <s v="ACH"/>
    <n v="-362750.51769999997"/>
    <n v="-362750.51769999997"/>
  </r>
  <r>
    <s v="NZ44357"/>
    <s v="592106617"/>
    <n v="63"/>
    <d v="1959-05-25T00:00:00"/>
    <s v="Female"/>
    <s v="Senior Cost Accountant"/>
    <s v="Abia"/>
    <n v="45857.721700000002"/>
    <n v="41206.438499999997"/>
    <s v="Aaron Vasquez"/>
    <x v="5"/>
    <n v="1089175584"/>
    <n v="1178373768"/>
    <d v="2021-05-22T00:00:00"/>
    <s v="Loan Payment"/>
    <s v="Mobile"/>
    <n v="-4651.2832000000053"/>
    <n v="-4651.2832000000053"/>
  </r>
  <r>
    <s v="NZ84018"/>
    <s v="777386810"/>
    <n v="23"/>
    <d v="1999-05-25T00:00:00"/>
    <s v="Female"/>
    <s v="Data Coordiator"/>
    <s v="Ogun"/>
    <n v="1233460.6203000001"/>
    <n v="196049.07740000001"/>
    <s v="Steven Ferguson"/>
    <x v="0"/>
    <n v="217413757"/>
    <s v="No Loan"/>
    <d v="2022-04-21T00:00:00"/>
    <s v="Online Payment"/>
    <s v="Mobile"/>
    <n v="-1037411.5429"/>
    <n v="-1037411.5429"/>
  </r>
  <r>
    <s v="NZ76909"/>
    <s v="335464094"/>
    <n v="64"/>
    <d v="1958-05-25T00:00:00"/>
    <s v="Female"/>
    <s v="VP Marketing"/>
    <s v="Plateau"/>
    <n v="2568583.2732000002"/>
    <n v="299423.4216"/>
    <s v="Philip Cox"/>
    <x v="2"/>
    <n v="4029941279"/>
    <s v="No Loan"/>
    <d v="2021-07-24T00:00:00"/>
    <s v="Money Deposit"/>
    <s v="Bank"/>
    <n v="-2269159.8516000002"/>
    <n v="-2269159.8516000002"/>
  </r>
  <r>
    <s v="NZ93882"/>
    <s v="352435955"/>
    <n v="70"/>
    <d v="1952-05-24T00:00:00"/>
    <s v="Female"/>
    <s v="Statistician III"/>
    <s v="Sokoto"/>
    <n v="316284.63699999999"/>
    <n v="240862.91589999999"/>
    <s v="Gloria Ferguson"/>
    <x v="1"/>
    <n v="574172421"/>
    <s v="No Loan"/>
    <d v="2021-04-06T00:00:00"/>
    <s v="Online Payment"/>
    <s v="Mobile"/>
    <n v="-75421.721099999995"/>
    <n v="-75421.721099999995"/>
  </r>
  <r>
    <s v="NZ21000"/>
    <s v="386315612"/>
    <n v="76"/>
    <d v="1946-05-25T00:00:00"/>
    <s v="Female"/>
    <s v="Office Assistant I"/>
    <s v="Kwara"/>
    <n v="24846.151699999999"/>
    <n v="5310.8648999999996"/>
    <s v="Juan Diaz"/>
    <x v="2"/>
    <n v="2116056096"/>
    <s v="No Loan"/>
    <d v="2021-07-20T00:00:00"/>
    <s v="Cash Withdrawal"/>
    <s v="ATM"/>
    <n v="-19535.286799999998"/>
    <n v="-19535.286799999998"/>
  </r>
  <r>
    <s v="NZ70060"/>
    <s v="763609555"/>
    <n v="62"/>
    <d v="1960-05-24T00:00:00"/>
    <s v="Female"/>
    <s v="Product Engineer"/>
    <s v="Benue"/>
    <n v="1843725.8851000001"/>
    <n v="394217.70569999999"/>
    <s v="Albert Hudson"/>
    <x v="5"/>
    <n v="2627236832"/>
    <s v="No Loan"/>
    <d v="2021-02-09T00:00:00"/>
    <s v="Money Transfer"/>
    <s v="Internet Banking"/>
    <n v="-1449508.1794"/>
    <n v="-1449508.1794"/>
  </r>
  <r>
    <s v="NZ76461"/>
    <s v="766407394"/>
    <n v="29"/>
    <d v="1993-05-24T00:00:00"/>
    <s v="Female"/>
    <s v="Automation Specialist I"/>
    <s v="Benue"/>
    <n v="1207274.4169999999"/>
    <n v="575839.46140000003"/>
    <s v="Ruth Murphy"/>
    <x v="0"/>
    <n v="2024729784"/>
    <s v="No Loan"/>
    <d v="2021-04-04T00:00:00"/>
    <s v="Checks"/>
    <s v="Informal Services"/>
    <n v="-631434.95559999987"/>
    <n v="-631434.95559999987"/>
  </r>
  <r>
    <s v="NZ86325"/>
    <s v="363285002"/>
    <n v="25"/>
    <d v="1997-05-24T00:00:00"/>
    <s v="Female"/>
    <s v="Research Assistant I"/>
    <s v="Delta"/>
    <n v="1136705.6333000001"/>
    <n v="137194.05489999999"/>
    <s v="Ralph Robertson"/>
    <x v="1"/>
    <n v="2607953376"/>
    <n v="3108766206"/>
    <d v="2021-02-20T00:00:00"/>
    <s v="Loan Payment"/>
    <s v="ACH"/>
    <n v="-999511.57840000011"/>
    <n v="-999511.57840000011"/>
  </r>
  <r>
    <s v="NZ74531"/>
    <s v="009114300"/>
    <n v="22"/>
    <d v="2000-05-24T00:00:00"/>
    <s v="Female"/>
    <s v="Human Resources Assistant I"/>
    <s v="Kogi"/>
    <n v="108744.40760000001"/>
    <n v="13247.046"/>
    <s v="Laura Nguyen"/>
    <x v="4"/>
    <n v="2167221225"/>
    <n v="0"/>
    <d v="2022-02-15T00:00:00"/>
    <s v="Loan Payment"/>
    <s v="ACH"/>
    <n v="-95497.361600000004"/>
    <n v="-95497.361600000004"/>
  </r>
  <r>
    <s v="NZ35302"/>
    <s v="217919187"/>
    <n v="63"/>
    <d v="1959-05-25T00:00:00"/>
    <s v="Female"/>
    <s v="Senior Quality Engineer"/>
    <s v="Ogun"/>
    <n v="1131215.0279000001"/>
    <n v="397617.6287"/>
    <s v="Nicholas Ward"/>
    <x v="3"/>
    <n v="2095410048"/>
    <n v="69727056"/>
    <d v="2021-01-20T00:00:00"/>
    <s v="Loan Payment"/>
    <s v="Mobile"/>
    <n v="-733597.3992000001"/>
    <n v="-733597.3992000001"/>
  </r>
  <r>
    <s v="NZ63281"/>
    <s v="802691207"/>
    <n v="79"/>
    <d v="1943-05-25T00:00:00"/>
    <s v="Female"/>
    <s v="Accountant III"/>
    <s v="River"/>
    <n v="1641146.9920999999"/>
    <n v="360590.04330000002"/>
    <s v="Eugene Rodriguez"/>
    <x v="3"/>
    <n v="212559375"/>
    <s v="No Loan"/>
    <d v="2021-07-12T00:00:00"/>
    <s v="Checks"/>
    <s v="Informal Services"/>
    <n v="-1280556.9487999999"/>
    <n v="-1280556.9487999999"/>
  </r>
  <r>
    <s v="NZ54739"/>
    <s v="300722977"/>
    <n v="77"/>
    <d v="1945-05-24T00:00:00"/>
    <s v="Female"/>
    <s v="Account Representative I"/>
    <s v="Cross River"/>
    <n v="287081.20299999998"/>
    <n v="123838.9503"/>
    <s v="Timothy Kelly"/>
    <x v="4"/>
    <n v="1365173264"/>
    <s v="No Loan"/>
    <d v="2021-08-28T00:00:00"/>
    <s v="Online Payment"/>
    <s v="Internet Banking"/>
    <n v="-163242.25269999998"/>
    <n v="-163242.25269999998"/>
  </r>
  <r>
    <s v="NZ78069"/>
    <s v="432021484"/>
    <n v="78"/>
    <d v="1944-05-24T00:00:00"/>
    <s v="Female"/>
    <s v="Computer Systems Analyst II"/>
    <s v="Kogi"/>
    <n v="53513.7736"/>
    <n v="30324.471699999998"/>
    <s v="Chris Wallace"/>
    <x v="5"/>
    <n v="317499064"/>
    <s v="No Loan"/>
    <d v="2021-04-20T00:00:00"/>
    <s v="Money Transfer"/>
    <s v="ATM"/>
    <n v="-23189.301900000002"/>
    <n v="-23189.301900000002"/>
  </r>
  <r>
    <s v="NZ94420"/>
    <s v="242853921"/>
    <n v="41"/>
    <d v="1981-05-24T00:00:00"/>
    <s v="Female"/>
    <s v="VP Accounting"/>
    <s v="Adamawa"/>
    <n v="174297.34589999999"/>
    <n v="61447.1999"/>
    <s v="Rebecca Harvey"/>
    <x v="0"/>
    <n v="3475068324"/>
    <s v="No Loan"/>
    <d v="2021-09-28T00:00:00"/>
    <s v="Money Transfer"/>
    <s v="Mobile"/>
    <n v="-112850.14599999998"/>
    <n v="-112850.14599999998"/>
  </r>
  <r>
    <s v="NZ24672"/>
    <s v="790393092"/>
    <n v="59"/>
    <d v="1963-05-25T00:00:00"/>
    <s v="Female"/>
    <s v="Electrical Engineer"/>
    <s v="Edo"/>
    <n v="1023932.0126"/>
    <n v="353931.22820000001"/>
    <s v="Benjamin Wood"/>
    <x v="0"/>
    <n v="2627999136"/>
    <s v="No Loan"/>
    <d v="2022-04-22T00:00:00"/>
    <s v="Money Deposit"/>
    <s v="Bank"/>
    <n v="-670000.7844"/>
    <n v="-670000.7844"/>
  </r>
  <r>
    <s v="NZ45092"/>
    <s v="348318011"/>
    <n v="76"/>
    <d v="1946-05-25T00:00:00"/>
    <s v="Female"/>
    <s v="Accountant I"/>
    <s v="Edo"/>
    <n v="149252.54180000001"/>
    <n v="43021.036699999997"/>
    <s v="Craig Stewart"/>
    <x v="1"/>
    <n v="1813926504"/>
    <s v="No Loan"/>
    <d v="2021-04-22T00:00:00"/>
    <s v="Cash Withdrawal"/>
    <s v="POS"/>
    <n v="-106231.50510000001"/>
    <n v="-106231.50510000001"/>
  </r>
  <r>
    <s v="NZ58104"/>
    <s v="687926099"/>
    <n v="71"/>
    <d v="1951-05-25T00:00:00"/>
    <s v="Female"/>
    <s v="Programmer Analyst IV"/>
    <s v="Kwara"/>
    <n v="542037.00179999997"/>
    <n v="156643.72070000001"/>
    <s v="Daniel Harris"/>
    <x v="2"/>
    <n v="3556651875"/>
    <n v="985822425"/>
    <d v="2022-02-16T00:00:00"/>
    <s v="Loan Payment"/>
    <s v="ACH"/>
    <n v="-385393.28109999996"/>
    <n v="-385393.28109999996"/>
  </r>
  <r>
    <s v="NZ36665"/>
    <s v="067209777"/>
    <n v="81"/>
    <d v="1941-05-24T00:00:00"/>
    <s v="Female"/>
    <s v="Staff Accountant III"/>
    <s v="Kogi"/>
    <n v="1279046.5445999999"/>
    <n v="562886.18590000004"/>
    <s v="Ashley Robertson"/>
    <x v="3"/>
    <n v="3828104"/>
    <s v="No Loan"/>
    <d v="2021-06-10T00:00:00"/>
    <s v="Online Payment"/>
    <s v="Internet Banking"/>
    <n v="-716160.35869999987"/>
    <n v="-716160.35869999987"/>
  </r>
  <r>
    <s v="NZ19399"/>
    <s v="255927900"/>
    <n v="24"/>
    <d v="1998-05-25T00:00:00"/>
    <s v="Female"/>
    <s v="Health Coach I"/>
    <s v="Sokoto"/>
    <n v="764580.53949999996"/>
    <n v="232286.84959999999"/>
    <s v="Marilyn Webb"/>
    <x v="3"/>
    <n v="1242334912"/>
    <s v="No Loan"/>
    <d v="2021-03-14T00:00:00"/>
    <s v="Online Payment"/>
    <s v="Internet Banking"/>
    <n v="-532293.6899"/>
    <n v="-532293.6899"/>
  </r>
  <r>
    <s v="NZ28622"/>
    <s v="237562153"/>
    <n v="56"/>
    <d v="1966-05-25T00:00:00"/>
    <s v="Female"/>
    <s v="Automation Specialist IV"/>
    <s v="Adamawa"/>
    <n v="3363785.3250000002"/>
    <n v="1574475.7845000001"/>
    <s v="Daniel Gomez"/>
    <x v="4"/>
    <n v="4511322"/>
    <s v="No Loan"/>
    <d v="2021-06-30T00:00:00"/>
    <s v="Cash Withdrawal"/>
    <s v="Bank"/>
    <n v="-1789309.5405000001"/>
    <n v="-1789309.5405000001"/>
  </r>
  <r>
    <s v="NZ27091"/>
    <s v="635748642"/>
    <n v="64"/>
    <d v="1958-05-25T00:00:00"/>
    <s v="Female"/>
    <s v="Web Designer I"/>
    <s v="Cross River"/>
    <n v="533403.6237"/>
    <n v="284601.2623"/>
    <s v="Willie Walker"/>
    <x v="0"/>
    <n v="1552822848"/>
    <s v="No Loan"/>
    <d v="2021-06-28T00:00:00"/>
    <s v="Money Deposit"/>
    <s v="Bank"/>
    <n v="-248802.36139999999"/>
    <n v="-248802.36139999999"/>
  </r>
  <r>
    <s v="NZ86944"/>
    <s v="590984003"/>
    <n v="85"/>
    <d v="1937-05-24T00:00:00"/>
    <s v="Female"/>
    <s v="Data Coordiator"/>
    <s v="Delta"/>
    <n v="124809.29059999999"/>
    <n v="32508.1976"/>
    <s v="Christina Alvarez"/>
    <x v="0"/>
    <n v="204822528"/>
    <s v="No Loan"/>
    <d v="2022-01-13T00:00:00"/>
    <s v="Money Transfer"/>
    <s v="Internet Banking"/>
    <n v="-92301.092999999993"/>
    <n v="-92301.092999999993"/>
  </r>
  <r>
    <s v="NZ49142"/>
    <s v="446120059"/>
    <n v="47"/>
    <d v="1975-05-25T00:00:00"/>
    <s v="Female"/>
    <s v="Environmental Tech"/>
    <s v="Sokoto"/>
    <n v="745757.7916"/>
    <n v="190667.97150000001"/>
    <s v="Alice Marshall"/>
    <x v="0"/>
    <n v="395808894"/>
    <s v="No Loan"/>
    <d v="2021-04-05T00:00:00"/>
    <s v="Money Deposit"/>
    <s v="ATM"/>
    <n v="-555089.82010000001"/>
    <n v="-555089.82010000001"/>
  </r>
  <r>
    <s v="NZ33984"/>
    <s v="242838470"/>
    <n v="62"/>
    <d v="1960-05-24T00:00:00"/>
    <s v="Female"/>
    <s v="Programmer Analyst I"/>
    <s v="Kwara"/>
    <n v="2570376.8799000001"/>
    <n v="1173483.3393999999"/>
    <s v="George Cooper"/>
    <x v="1"/>
    <n v="13686118"/>
    <s v="No Loan"/>
    <d v="2021-05-08T00:00:00"/>
    <s v="Money Transfer"/>
    <s v="Bank"/>
    <n v="-1396893.5405000001"/>
    <n v="-1396893.5405000001"/>
  </r>
  <r>
    <s v="NZ56480"/>
    <s v="141573647"/>
    <n v="17"/>
    <d v="2005-05-24T00:00:00"/>
    <s v="Female"/>
    <s v="Engineer II"/>
    <s v="River"/>
    <n v="203074.46359999999"/>
    <n v="18395.381600000001"/>
    <s v="Lawrence Tucker"/>
    <x v="3"/>
    <n v="546475776"/>
    <s v="No Loan"/>
    <d v="2021-07-25T00:00:00"/>
    <s v="Cash Withdrawal"/>
    <s v="ATM"/>
    <n v="-184679.08199999999"/>
    <n v="-184679.08199999999"/>
  </r>
  <r>
    <s v="NZ46130"/>
    <s v="710491494"/>
    <n v="72"/>
    <d v="1950-05-25T00:00:00"/>
    <s v="Female"/>
    <s v="Media Manager III"/>
    <s v="Abia"/>
    <n v="570748.36340000003"/>
    <n v="94543.812900000004"/>
    <s v="Joe Freeman"/>
    <x v="1"/>
    <n v="1280793657"/>
    <s v="No Loan"/>
    <d v="2021-08-01T00:00:00"/>
    <s v="Online Payment"/>
    <s v="Mobile"/>
    <n v="-476204.55050000001"/>
    <n v="-476204.55050000001"/>
  </r>
  <r>
    <s v="NZ29416"/>
    <s v="811956007"/>
    <n v="40"/>
    <d v="1982-05-25T00:00:00"/>
    <s v="Female"/>
    <s v="Programmer I"/>
    <s v="Adamawa"/>
    <n v="382095.46289999998"/>
    <n v="56949.2601"/>
    <s v="Earl Murray"/>
    <x v="3"/>
    <n v="668895744"/>
    <s v="No Loan"/>
    <d v="2022-01-24T00:00:00"/>
    <s v="Cash Withdrawal"/>
    <s v="ATM"/>
    <n v="-325146.20279999997"/>
    <n v="-325146.20279999997"/>
  </r>
  <r>
    <s v="NZ17019"/>
    <s v="892038287"/>
    <n v="75"/>
    <d v="1947-05-25T00:00:00"/>
    <s v="Female"/>
    <s v="Automation Specialist IV"/>
    <s v="Edo"/>
    <n v="314626.92239999998"/>
    <n v="51939.231299999999"/>
    <s v="Edward Mendoza"/>
    <x v="5"/>
    <n v="2101980672"/>
    <s v="No Loan"/>
    <d v="2021-07-20T00:00:00"/>
    <s v="Money Transfer"/>
    <s v="Bank"/>
    <n v="-262687.6911"/>
    <n v="-262687.6911"/>
  </r>
  <r>
    <s v="NZ98787"/>
    <s v="460865549"/>
    <n v="67"/>
    <d v="1955-05-25T00:00:00"/>
    <s v="Female"/>
    <s v="Nurse Practicioner"/>
    <s v="Plateau"/>
    <n v="256902.3"/>
    <n v="56621.266900000002"/>
    <s v="Kathleen Lee"/>
    <x v="1"/>
    <n v="3617314536"/>
    <s v="No Loan"/>
    <d v="2021-10-14T00:00:00"/>
    <s v="Cash Withdrawal"/>
    <s v="POS"/>
    <n v="-200281.0331"/>
    <n v="-200281.0331"/>
  </r>
  <r>
    <s v="NZ55402"/>
    <s v="980286712"/>
    <n v="73"/>
    <d v="1949-05-24T00:00:00"/>
    <s v="Female"/>
    <s v="Research Assistant II"/>
    <s v="Edo"/>
    <n v="156466.45430000001"/>
    <n v="55322.067799999997"/>
    <s v="Roy Tucker"/>
    <x v="0"/>
    <n v="632510424"/>
    <s v="No Loan"/>
    <d v="2021-02-21T00:00:00"/>
    <s v="Checks"/>
    <s v="Bank"/>
    <n v="-101144.38650000002"/>
    <n v="-101144.38650000002"/>
  </r>
  <r>
    <s v="NZ25515"/>
    <s v="687564363"/>
    <n v="36"/>
    <d v="1986-05-25T00:00:00"/>
    <s v="Female"/>
    <s v="Staff Accountant IV"/>
    <s v="Edo"/>
    <n v="302394.06849999999"/>
    <n v="69685.633100000006"/>
    <s v="Louis Crawford"/>
    <x v="3"/>
    <n v="1521248256"/>
    <s v="No Loan"/>
    <d v="2021-02-08T00:00:00"/>
    <s v="Cash Withdrawal"/>
    <s v="ATM"/>
    <n v="-232708.43539999999"/>
    <n v="-232708.43539999999"/>
  </r>
  <r>
    <s v="NZ61687"/>
    <s v="940266572"/>
    <n v="17"/>
    <d v="2005-05-24T00:00:00"/>
    <s v="Female"/>
    <s v="Data Coordiator"/>
    <s v="Ogun"/>
    <n v="910625.49690000003"/>
    <n v="504298.12"/>
    <s v="Ernest Oliver"/>
    <x v="1"/>
    <n v="1913780763"/>
    <s v="No Loan"/>
    <d v="2021-08-10T00:00:00"/>
    <s v="Online Payment"/>
    <s v="Card"/>
    <n v="-406327.37690000003"/>
    <n v="-406327.37690000003"/>
  </r>
  <r>
    <s v="NZ71917"/>
    <s v="192781810"/>
    <n v="79"/>
    <d v="1943-05-25T00:00:00"/>
    <s v="Female"/>
    <s v="Systems Administrator I"/>
    <s v="Adamawa"/>
    <n v="914426.93149999995"/>
    <n v="245879.24160000001"/>
    <s v="Peter Reed"/>
    <x v="3"/>
    <n v="2109398829"/>
    <n v="806505549"/>
    <d v="2021-09-01T00:00:00"/>
    <s v="Loan Payment"/>
    <s v="AFT"/>
    <n v="-668547.68989999988"/>
    <n v="-668547.68989999988"/>
  </r>
  <r>
    <s v="NZ15365"/>
    <s v="151570772"/>
    <n v="38"/>
    <d v="1984-05-24T00:00:00"/>
    <s v="Female"/>
    <s v="Web Developer I"/>
    <s v="Ogun"/>
    <n v="873130.82129999995"/>
    <n v="576086.31510000001"/>
    <s v="Matthew Snyder"/>
    <x v="0"/>
    <n v="552357"/>
    <s v="No Loan"/>
    <d v="2021-03-26T00:00:00"/>
    <s v="Money Deposit"/>
    <s v="Bank"/>
    <n v="-297044.50619999995"/>
    <n v="-297044.50619999995"/>
  </r>
  <r>
    <s v="NZ96933"/>
    <s v="335718706"/>
    <n v="72"/>
    <d v="1950-05-25T00:00:00"/>
    <s v="Female"/>
    <s v="Assistant Professor"/>
    <s v="Cross River"/>
    <n v="361620.06800000003"/>
    <n v="139046.4614"/>
    <s v="Wayne Bennett"/>
    <x v="2"/>
    <n v="4558598875"/>
    <s v="No Loan"/>
    <d v="2022-03-09T00:00:00"/>
    <s v="Money Deposit"/>
    <s v="Bank"/>
    <n v="-222573.60660000003"/>
    <n v="-222573.60660000003"/>
  </r>
  <r>
    <s v="NZ33489"/>
    <s v="967386430"/>
    <n v="35"/>
    <d v="1987-05-25T00:00:00"/>
    <s v="Female"/>
    <s v="Technical Writer"/>
    <s v="Delta"/>
    <n v="49923.510300000002"/>
    <n v="13814.7714"/>
    <s v="Marie Lawrence"/>
    <x v="0"/>
    <n v="59368365"/>
    <s v="No Loan"/>
    <d v="2021-06-22T00:00:00"/>
    <s v="Money Transfer"/>
    <s v="Internet Banking"/>
    <n v="-36108.738900000004"/>
    <n v="-36108.738900000004"/>
  </r>
  <r>
    <s v="NZ54572"/>
    <s v="011295299"/>
    <n v="78"/>
    <d v="1944-05-24T00:00:00"/>
    <s v="Female"/>
    <s v="Junior Executive"/>
    <s v="Kogi"/>
    <n v="765153.58990000002"/>
    <n v="308192.24339999998"/>
    <s v="Louise Sanders"/>
    <x v="0"/>
    <n v="632463"/>
    <s v="No Loan"/>
    <d v="2021-04-30T00:00:00"/>
    <s v="Money Transfer"/>
    <s v="Bank"/>
    <n v="-456961.34650000004"/>
    <n v="-456961.34650000004"/>
  </r>
  <r>
    <s v="NZ73753"/>
    <s v="700058501"/>
    <n v="44"/>
    <d v="1978-05-25T00:00:00"/>
    <s v="Female"/>
    <s v="Programmer Analyst II"/>
    <s v="Kwara"/>
    <n v="126048.4863"/>
    <n v="17286.649600000001"/>
    <s v="Ernest Long"/>
    <x v="4"/>
    <n v="275146875"/>
    <s v="No Loan"/>
    <d v="2021-07-02T00:00:00"/>
    <s v="Cash Withdrawal"/>
    <s v="Bank"/>
    <n v="-108761.8367"/>
    <n v="-108761.8367"/>
  </r>
  <r>
    <s v="NZ80645"/>
    <s v="629836594"/>
    <n v="63"/>
    <d v="1959-05-25T00:00:00"/>
    <s v="Female"/>
    <s v="Safety Technician I"/>
    <s v="River"/>
    <n v="636679.18720000004"/>
    <n v="216815.07459999999"/>
    <s v="Craig Bell"/>
    <x v="2"/>
    <n v="956993466"/>
    <n v="113185116"/>
    <d v="2021-01-22T00:00:00"/>
    <s v="Loan Payment"/>
    <s v="ACH"/>
    <n v="-419864.11260000005"/>
    <n v="-419864.11260000005"/>
  </r>
  <r>
    <s v="NZ48919"/>
    <s v="933059110"/>
    <n v="25"/>
    <d v="1997-05-24T00:00:00"/>
    <s v="Female"/>
    <s v="Programmer III"/>
    <s v="Kogi"/>
    <n v="556226.55689999997"/>
    <n v="316391.23499999999"/>
    <s v="Justin Alvarez"/>
    <x v="5"/>
    <n v="100901295"/>
    <s v="No Loan"/>
    <d v="2021-09-19T00:00:00"/>
    <s v="Money Transfer"/>
    <s v="Mobile"/>
    <n v="-239835.32189999998"/>
    <n v="-239835.32189999998"/>
  </r>
  <r>
    <s v="NZ85232"/>
    <s v="120457380"/>
    <n v="64"/>
    <d v="1958-05-25T00:00:00"/>
    <s v="Female"/>
    <s v="Junior Executive"/>
    <s v="Adamawa"/>
    <n v="61904.566500000001"/>
    <n v="14615.5172"/>
    <s v="Sharon Davis"/>
    <x v="0"/>
    <n v="1627845824"/>
    <s v="No Loan"/>
    <d v="2021-11-02T00:00:00"/>
    <s v="Online Payment"/>
    <s v="Mobile"/>
    <n v="-47289.049299999999"/>
    <n v="-47289.049299999999"/>
  </r>
  <r>
    <s v="NZ98512"/>
    <s v="826973742"/>
    <n v="71"/>
    <d v="1951-05-25T00:00:00"/>
    <s v="Female"/>
    <s v="Biostatistician IV"/>
    <s v="Adamawa"/>
    <n v="175234.70600000001"/>
    <n v="86609.153300000005"/>
    <s v="Ruby Evans"/>
    <x v="1"/>
    <n v="958289381"/>
    <s v="No Loan"/>
    <d v="2021-04-30T00:00:00"/>
    <s v="Cash Withdrawal"/>
    <s v="ATM"/>
    <n v="-88625.5527"/>
    <n v="-88625.5527"/>
  </r>
  <r>
    <s v="NZ54218"/>
    <s v="482543741"/>
    <n v="25"/>
    <d v="1997-05-24T00:00:00"/>
    <s v="Female"/>
    <s v="Programmer Analyst I"/>
    <s v="Kwara"/>
    <n v="888080.40919999999"/>
    <n v="160488.8168"/>
    <s v="Eugene Spencer"/>
    <x v="0"/>
    <n v="54632704"/>
    <s v="No Loan"/>
    <d v="2021-07-24T00:00:00"/>
    <s v="Money Deposit"/>
    <s v="ATM"/>
    <n v="-727591.59239999996"/>
    <n v="-727591.59239999996"/>
  </r>
  <r>
    <s v="NZ46502"/>
    <s v="176222762"/>
    <n v="31"/>
    <d v="1991-05-25T00:00:00"/>
    <s v="Female"/>
    <s v="Account Executive"/>
    <s v="Cross River"/>
    <n v="787720.56519999995"/>
    <n v="269920.76250000001"/>
    <s v="Daniel White"/>
    <x v="2"/>
    <n v="1355071446"/>
    <s v="No Loan"/>
    <d v="2021-05-05T00:00:00"/>
    <s v="Money Deposit"/>
    <s v="Bank"/>
    <n v="-517799.80269999994"/>
    <n v="-517799.80269999994"/>
  </r>
  <r>
    <s v="NZ84182"/>
    <s v="718232501"/>
    <n v="82"/>
    <d v="1940-05-24T00:00:00"/>
    <s v="Female"/>
    <s v="Dental Hygienist"/>
    <s v="Bayelsa"/>
    <n v="150388.35"/>
    <n v="96334.480200000005"/>
    <s v="Bonnie Brown"/>
    <x v="2"/>
    <n v="84773475"/>
    <s v="No Loan"/>
    <d v="2022-03-24T00:00:00"/>
    <s v="Money Transfer"/>
    <s v="Mobile"/>
    <n v="-54053.8698"/>
    <n v="-54053.8698"/>
  </r>
  <r>
    <s v="NZ43922"/>
    <s v="598377998"/>
    <n v="28"/>
    <d v="1994-05-25T00:00:00"/>
    <s v="Female"/>
    <s v="Structural Analysis Engineer"/>
    <s v="River"/>
    <n v="630755.22380000004"/>
    <n v="632353.13699999999"/>
    <s v="Fred Richardson"/>
    <x v="0"/>
    <n v="1042511248"/>
    <s v="No Loan"/>
    <d v="2021-04-14T00:00:00"/>
    <s v="Money Deposit"/>
    <s v="Bank"/>
    <n v="1597.9131999999518"/>
    <n v="1597.9131999999518"/>
  </r>
  <r>
    <s v="NZ52344"/>
    <s v="718767902"/>
    <n v="32"/>
    <d v="1990-05-25T00:00:00"/>
    <s v="Female"/>
    <s v="Web Designer IV"/>
    <s v="Ogun"/>
    <n v="368369.8125"/>
    <n v="76738.799299999999"/>
    <s v="Gregory Roberts"/>
    <x v="3"/>
    <n v="939552768"/>
    <s v="No Loan"/>
    <d v="2021-07-05T00:00:00"/>
    <s v="Online Payment"/>
    <s v="Mobile"/>
    <n v="-291631.01319999999"/>
    <n v="-291631.01319999999"/>
  </r>
  <r>
    <s v="NZ94380"/>
    <s v="104490023"/>
    <n v="24"/>
    <d v="1998-05-25T00:00:00"/>
    <s v="Female"/>
    <s v="Accounting Assistant III"/>
    <s v="Sokoto"/>
    <n v="357947.95990000002"/>
    <n v="91734.570200000002"/>
    <s v="Benjamin Schmidt"/>
    <x v="3"/>
    <n v="3739976772"/>
    <s v="No Loan"/>
    <d v="2022-04-02T00:00:00"/>
    <s v="Cash Withdrawal"/>
    <s v="ATM"/>
    <n v="-266213.3897"/>
    <n v="-266213.3897"/>
  </r>
  <r>
    <s v="NZ13368"/>
    <s v="931903128"/>
    <n v="42"/>
    <d v="1980-05-24T00:00:00"/>
    <s v="Female"/>
    <s v="Staff Accountant II"/>
    <s v="Kogi"/>
    <n v="681478.10959999997"/>
    <n v="382298.0477"/>
    <s v="Russell Perry"/>
    <x v="0"/>
    <n v="4724446986"/>
    <s v="No Loan"/>
    <d v="2022-04-01T00:00:00"/>
    <s v="Checks"/>
    <s v="Informal Services"/>
    <n v="-299180.06189999997"/>
    <n v="-299180.06189999997"/>
  </r>
  <r>
    <s v="NZ23466"/>
    <s v="569079122"/>
    <n v="76"/>
    <d v="1946-05-25T00:00:00"/>
    <s v="Female"/>
    <s v="Accountant I"/>
    <s v="Benue"/>
    <n v="255292.90919999999"/>
    <n v="97011.305500000002"/>
    <s v="Carolyn Price"/>
    <x v="3"/>
    <n v="2361873012"/>
    <s v="No Loan"/>
    <d v="2022-04-07T00:00:00"/>
    <s v="Money Transfer"/>
    <s v="Bank"/>
    <n v="-158281.60369999998"/>
    <n v="-158281.60369999998"/>
  </r>
  <r>
    <s v="NZ43779"/>
    <s v="743682227"/>
    <n v="78"/>
    <d v="1944-05-24T00:00:00"/>
    <s v="Female"/>
    <s v="Product Engineer"/>
    <s v="Ogun"/>
    <n v="349744.28159999999"/>
    <n v="72397.066300000006"/>
    <s v="Jessica Black"/>
    <x v="2"/>
    <n v="4326774036"/>
    <s v="No Loan"/>
    <d v="2021-02-05T00:00:00"/>
    <s v="Online Payment"/>
    <s v="Mobile"/>
    <n v="-277347.21529999998"/>
    <n v="-277347.21529999998"/>
  </r>
  <r>
    <s v="NZ14852"/>
    <s v="744373219"/>
    <n v="42"/>
    <d v="1980-05-24T00:00:00"/>
    <s v="Female"/>
    <s v="Staff Accountant II"/>
    <s v="Plateau"/>
    <n v="48977.7039"/>
    <n v="10674.258400000001"/>
    <s v="Patrick Bowman"/>
    <x v="3"/>
    <n v="25387285"/>
    <s v="No Loan"/>
    <d v="2021-10-24T00:00:00"/>
    <s v="Cash Withdrawal"/>
    <s v="ATM"/>
    <n v="-38303.445500000002"/>
    <n v="-38303.445500000002"/>
  </r>
  <r>
    <s v="NZ73499"/>
    <s v="294503809"/>
    <n v="21"/>
    <d v="2001-05-24T00:00:00"/>
    <s v="Female"/>
    <s v="Human Resources Assistant III"/>
    <s v="Abia"/>
    <n v="953947.78520000004"/>
    <n v="550957.84299999999"/>
    <s v="Frank Cruz"/>
    <x v="5"/>
    <n v="2751226374"/>
    <s v="No Loan"/>
    <d v="2021-04-20T00:00:00"/>
    <s v="Cash Withdrawal"/>
    <s v="Bank"/>
    <n v="-402989.94220000005"/>
    <n v="-402989.94220000005"/>
  </r>
  <r>
    <s v="NZ93407"/>
    <s v="109266025"/>
    <n v="25"/>
    <d v="1997-05-24T00:00:00"/>
    <s v="Female"/>
    <s v="Database Administrator I"/>
    <s v="Edo"/>
    <n v="982426.13600000006"/>
    <n v="311937.71710000001"/>
    <s v="Henry Little"/>
    <x v="3"/>
    <n v="2740991211"/>
    <s v="No Loan"/>
    <d v="2021-04-15T00:00:00"/>
    <s v="Money Deposit"/>
    <s v="Bank"/>
    <n v="-670488.41890000005"/>
    <n v="-670488.41890000005"/>
  </r>
  <r>
    <s v="NZ34231"/>
    <s v="662989220"/>
    <n v="32"/>
    <d v="1990-05-25T00:00:00"/>
    <s v="Female"/>
    <s v="Electrical Engineer"/>
    <s v="Cross River"/>
    <n v="161232.6243"/>
    <n v="49307.568899999998"/>
    <s v="Douglas Gardner"/>
    <x v="3"/>
    <n v="3619042014"/>
    <n v="1375931229"/>
    <d v="2021-07-30T00:00:00"/>
    <s v="Loan Payment"/>
    <s v="ACH"/>
    <n v="-111925.0554"/>
    <n v="-111925.0554"/>
  </r>
  <r>
    <s v="NZ14237"/>
    <s v="664315003"/>
    <n v="23"/>
    <d v="1999-05-25T00:00:00"/>
    <s v="Female"/>
    <s v="VP Marketing"/>
    <s v="Delta"/>
    <n v="329098.50219999999"/>
    <n v="252054.8107"/>
    <s v="Lillian Simmons"/>
    <x v="4"/>
    <n v="1080752832"/>
    <s v="No Loan"/>
    <d v="2021-02-10T00:00:00"/>
    <s v="Money Transfer"/>
    <s v="Mobile"/>
    <n v="-77043.691499999986"/>
    <n v="-77043.691499999986"/>
  </r>
  <r>
    <s v="NZ44048"/>
    <s v="129506302"/>
    <n v="47"/>
    <d v="1975-05-25T00:00:00"/>
    <s v="Female"/>
    <s v="Assistant Professor"/>
    <s v="Adamawa"/>
    <n v="463032.45870000002"/>
    <n v="105835.9906"/>
    <s v="Arthur Garza"/>
    <x v="5"/>
    <n v="2424692436"/>
    <s v="No Loan"/>
    <d v="2022-04-15T00:00:00"/>
    <s v="Online Payment"/>
    <s v="Card"/>
    <n v="-357196.4681"/>
    <n v="-357196.4681"/>
  </r>
  <r>
    <s v="NZ59654"/>
    <s v="924040912"/>
    <n v="45"/>
    <d v="1977-05-24T00:00:00"/>
    <s v="Female"/>
    <s v="Systems Administrator II"/>
    <s v="Ogun"/>
    <n v="506131.9999"/>
    <n v="182808.86489999999"/>
    <s v="Katherine Hudson"/>
    <x v="5"/>
    <n v="1531183134"/>
    <s v="No Loan"/>
    <d v="2021-07-09T00:00:00"/>
    <s v="Money Deposit"/>
    <s v="Bank"/>
    <n v="-323323.13500000001"/>
    <n v="-323323.13500000001"/>
  </r>
  <r>
    <s v="NZ37750"/>
    <s v="046797863"/>
    <n v="63"/>
    <d v="1959-05-25T00:00:00"/>
    <s v="Female"/>
    <s v="Cost Accountant"/>
    <s v="Sokoto"/>
    <n v="516071.88620000001"/>
    <n v="167366.08249999999"/>
    <s v="Steve Scott"/>
    <x v="2"/>
    <n v="136105536"/>
    <s v="No Loan"/>
    <d v="2022-05-01T00:00:00"/>
    <s v="Money Deposit"/>
    <s v="Bank"/>
    <n v="-348705.80370000005"/>
    <n v="-348705.80370000005"/>
  </r>
  <r>
    <s v="NZ56984"/>
    <s v="170123523"/>
    <n v="37"/>
    <d v="1985-05-24T00:00:00"/>
    <s v="Female"/>
    <s v="Safety Technician III"/>
    <s v="Kogi"/>
    <n v="1626699.6481000001"/>
    <n v="667856.89749999996"/>
    <s v="Edward Mitchell"/>
    <x v="4"/>
    <n v="48321546"/>
    <s v="No Loan"/>
    <d v="2021-03-25T00:00:00"/>
    <s v="Money Transfer"/>
    <s v="Bank"/>
    <n v="-958842.75060000014"/>
    <n v="-958842.75060000014"/>
  </r>
  <r>
    <s v="NZ21887"/>
    <s v="948438365"/>
    <n v="36"/>
    <d v="1986-05-25T00:00:00"/>
    <s v="Female"/>
    <s v="Geologist IV"/>
    <s v="River"/>
    <n v="1374639.7334"/>
    <n v="291940.81469999999"/>
    <s v="Johnny Spencer"/>
    <x v="0"/>
    <n v="815578624"/>
    <s v="No Loan"/>
    <d v="2021-08-08T00:00:00"/>
    <s v="Cash Withdrawal"/>
    <s v="POS"/>
    <n v="-1082698.9187"/>
    <n v="-1082698.9187"/>
  </r>
  <r>
    <s v="NZ42846"/>
    <s v="404150613"/>
    <n v="77"/>
    <d v="1945-05-24T00:00:00"/>
    <s v="Female"/>
    <s v="Graphic Designer"/>
    <s v="Benue"/>
    <n v="1052953.5126"/>
    <n v="85225.633300000001"/>
    <s v="Willie Scott"/>
    <x v="3"/>
    <n v="267774039"/>
    <s v="No Loan"/>
    <d v="2022-02-08T00:00:00"/>
    <s v="Money Transfer"/>
    <s v="Bank"/>
    <n v="-967727.87930000003"/>
    <n v="-967727.87930000003"/>
  </r>
  <r>
    <s v="NZ41761"/>
    <s v="034130226"/>
    <n v="72"/>
    <d v="1950-05-25T00:00:00"/>
    <s v="Female"/>
    <s v="Computer Systems Analyst I"/>
    <s v="Benue"/>
    <n v="1700635.8473"/>
    <n v="639806.78359999997"/>
    <s v="Juan Ramirez"/>
    <x v="0"/>
    <n v="1457334375"/>
    <s v="No Loan"/>
    <d v="2021-05-03T00:00:00"/>
    <s v="Online Payment"/>
    <s v="Internet Banking"/>
    <n v="-1060829.0637000001"/>
    <n v="-1060829.0637000001"/>
  </r>
  <r>
    <s v="NZ37918"/>
    <s v="778341652"/>
    <n v="83"/>
    <d v="1939-05-25T00:00:00"/>
    <s v="Female"/>
    <s v="Human Resources Assistant IV"/>
    <s v="Adamawa"/>
    <n v="331476.75550000003"/>
    <n v="186396.48269999999"/>
    <s v="Cynthia Jones"/>
    <x v="3"/>
    <n v="629992704"/>
    <s v="No Loan"/>
    <d v="2021-06-07T00:00:00"/>
    <s v="Cash Withdrawal"/>
    <s v="Bank"/>
    <n v="-145080.27280000004"/>
    <n v="-145080.27280000004"/>
  </r>
  <r>
    <s v="NZ13684"/>
    <s v="986967108"/>
    <n v="42"/>
    <d v="1980-05-24T00:00:00"/>
    <s v="Female"/>
    <s v="Web Designer II"/>
    <s v="Adamawa"/>
    <n v="375760.72289999999"/>
    <n v="276331.90240000002"/>
    <s v="Adam Chapman"/>
    <x v="2"/>
    <n v="423851616"/>
    <s v="No Loan"/>
    <d v="2021-02-22T00:00:00"/>
    <s v="Money Transfer"/>
    <s v="Mobile"/>
    <n v="-99428.820499999973"/>
    <n v="-99428.820499999973"/>
  </r>
  <r>
    <s v="NZ78532"/>
    <s v="366358420"/>
    <n v="24"/>
    <d v="1998-05-25T00:00:00"/>
    <s v="Female"/>
    <s v="Community Outreach Specialist"/>
    <s v="Edo"/>
    <n v="2261814.3300999999"/>
    <n v="431974.68050000002"/>
    <s v="Eric Thompson"/>
    <x v="2"/>
    <n v="11832696"/>
    <s v="No Loan"/>
    <d v="2021-01-31T00:00:00"/>
    <s v="Money Deposit"/>
    <s v="Bank"/>
    <n v="-1829839.6495999999"/>
    <n v="-1829839.6495999999"/>
  </r>
  <r>
    <s v="NZ76099"/>
    <s v="420739976"/>
    <n v="47"/>
    <d v="1975-05-25T00:00:00"/>
    <s v="Female"/>
    <s v="Health Coach II"/>
    <s v="Kogi"/>
    <n v="106873.10159999999"/>
    <n v="17150.108100000001"/>
    <s v="Samuel Fowler"/>
    <x v="0"/>
    <n v="3848578125"/>
    <s v="No Loan"/>
    <d v="2021-02-24T00:00:00"/>
    <s v="Online Payment"/>
    <s v="Mobile"/>
    <n v="-89722.993499999997"/>
    <n v="-89722.993499999997"/>
  </r>
  <r>
    <s v="NZ91436"/>
    <s v="889085010"/>
    <n v="59"/>
    <d v="1963-05-25T00:00:00"/>
    <s v="Female"/>
    <s v="Account Representative III"/>
    <s v="Sokoto"/>
    <n v="1016581.356"/>
    <n v="306506.24170000001"/>
    <s v="Sean Carr"/>
    <x v="4"/>
    <n v="646911096"/>
    <s v="No Loan"/>
    <d v="2021-02-17T00:00:00"/>
    <s v="Money Deposit"/>
    <s v="Bank"/>
    <n v="-710075.11430000002"/>
    <n v="-710075.11430000002"/>
  </r>
  <r>
    <s v="NZ73620"/>
    <s v="451138029"/>
    <n v="30"/>
    <d v="1992-05-24T00:00:00"/>
    <s v="Female"/>
    <s v="Environmental Tech"/>
    <s v="Plateau"/>
    <n v="357419.79"/>
    <n v="240571.01250000001"/>
    <s v="Kevin Kelley"/>
    <x v="5"/>
    <n v="138843117"/>
    <s v="No Loan"/>
    <d v="2021-11-30T00:00:00"/>
    <s v="Online Payment"/>
    <s v="Mobile"/>
    <n v="-116848.77749999997"/>
    <n v="-116848.77749999997"/>
  </r>
  <r>
    <s v="NZ80015"/>
    <s v="392368542"/>
    <n v="31"/>
    <d v="1991-05-25T00:00:00"/>
    <s v="Female"/>
    <s v="Human Resources Manager"/>
    <s v="Abia"/>
    <n v="816992.11399999994"/>
    <n v="348296.63809999998"/>
    <s v="George Roberts"/>
    <x v="0"/>
    <n v="272202645"/>
    <s v="No Loan"/>
    <d v="2021-07-22T00:00:00"/>
    <s v="Online Payment"/>
    <s v="Card"/>
    <n v="-468695.47589999996"/>
    <n v="-468695.47589999996"/>
  </r>
  <r>
    <s v="NZ22819"/>
    <s v="621510549"/>
    <n v="20"/>
    <d v="2002-05-25T00:00:00"/>
    <s v="Female"/>
    <s v="Information Systems Manager"/>
    <s v="Edo"/>
    <n v="1927415.8574999999"/>
    <n v="317638.13329999999"/>
    <s v="Robert Stewart"/>
    <x v="0"/>
    <n v="2201801616"/>
    <s v="No Loan"/>
    <d v="2022-03-28T00:00:00"/>
    <s v="Money Transfer"/>
    <s v="Internet Banking"/>
    <n v="-1609777.7242000001"/>
    <n v="-1609777.7242000001"/>
  </r>
  <r>
    <s v="NZ15764"/>
    <s v="268405505"/>
    <n v="52"/>
    <d v="1970-05-25T00:00:00"/>
    <s v="Female"/>
    <s v="Product Engineer"/>
    <s v="River"/>
    <n v="743620.88329999999"/>
    <n v="221825.89060000001"/>
    <s v="Jane Reynolds"/>
    <x v="5"/>
    <n v="2912407188"/>
    <n v="1016372.58"/>
    <d v="2022-02-25T00:00:00"/>
    <s v="Loan Payment"/>
    <s v="ACH"/>
    <n v="-521794.99269999994"/>
    <n v="-521794.99269999994"/>
  </r>
  <r>
    <s v="NZ42134"/>
    <s v="017072561"/>
    <n v="49"/>
    <d v="1973-05-24T00:00:00"/>
    <s v="Female"/>
    <s v="Systems Administrator I"/>
    <s v="Edo"/>
    <n v="605732.44519999996"/>
    <n v="209987.24770000001"/>
    <s v="Gregory Price"/>
    <x v="0"/>
    <n v="1310763924"/>
    <s v="No Loan"/>
    <d v="2021-05-08T00:00:00"/>
    <s v="Money Transfer"/>
    <s v="Mobile"/>
    <n v="-395745.19749999995"/>
    <n v="-395745.19749999995"/>
  </r>
  <r>
    <s v="NZ34859"/>
    <s v="809614065"/>
    <n v="81"/>
    <d v="1941-05-24T00:00:00"/>
    <s v="Female"/>
    <s v="Social Worker"/>
    <s v="Cross River"/>
    <n v="606812.22589999996"/>
    <n v="118885.6606"/>
    <s v="Charles Porter"/>
    <x v="5"/>
    <n v="1719443752"/>
    <n v="1449724224"/>
    <d v="2021-07-04T00:00:00"/>
    <s v="Loan Payment"/>
    <s v="AFT"/>
    <n v="-487926.56529999996"/>
    <n v="-487926.56529999996"/>
  </r>
  <r>
    <s v="NZ96454"/>
    <s v="355247230"/>
    <n v="43"/>
    <d v="1979-05-25T00:00:00"/>
    <s v="Female"/>
    <s v="Staff Accountant IV"/>
    <s v="Abia"/>
    <n v="74733.111999999994"/>
    <n v="29965.276699999999"/>
    <s v="Christopher Woods"/>
    <x v="0"/>
    <n v="912430464"/>
    <s v="No Loan"/>
    <d v="2021-06-04T00:00:00"/>
    <s v="Checks"/>
    <s v="Informal Services"/>
    <n v="-44767.835299999992"/>
    <n v="-44767.835299999992"/>
  </r>
  <r>
    <s v="NZ50027"/>
    <s v="970179932"/>
    <n v="70"/>
    <d v="1952-05-24T00:00:00"/>
    <s v="Female"/>
    <s v="Budget/Accounting Analyst III"/>
    <s v="Abia"/>
    <n v="228896.07699999999"/>
    <n v="134164.82930000001"/>
    <s v="Johnny Garrett"/>
    <x v="3"/>
    <n v="397535351"/>
    <s v="No Loan"/>
    <d v="2021-06-11T00:00:00"/>
    <s v="Cash Withdrawal"/>
    <s v="POS"/>
    <n v="-94731.247699999978"/>
    <n v="-94731.247699999978"/>
  </r>
  <r>
    <s v="NZ70508"/>
    <s v="143782117"/>
    <n v="59"/>
    <d v="1963-05-25T00:00:00"/>
    <s v="Female"/>
    <s v="Senior Developer"/>
    <s v="Kogi"/>
    <n v="384271.0477"/>
    <n v="124336.4143"/>
    <s v="Katherine Myers"/>
    <x v="4"/>
    <n v="1055099904"/>
    <s v="No Loan"/>
    <d v="2021-05-23T00:00:00"/>
    <s v="Money Transfer"/>
    <s v="Internet Banking"/>
    <n v="-259934.63339999999"/>
    <n v="-259934.63339999999"/>
  </r>
  <r>
    <s v="NZ95893"/>
    <s v="399531461"/>
    <n v="66"/>
    <d v="1956-05-24T00:00:00"/>
    <s v="Female"/>
    <s v="Developer II"/>
    <s v="Ogun"/>
    <n v="757522.01470000006"/>
    <n v="231388.54269999999"/>
    <s v="Linda Lane"/>
    <x v="0"/>
    <n v="2366801184"/>
    <s v="No Loan"/>
    <d v="2022-03-16T00:00:00"/>
    <s v="Money Deposit"/>
    <s v="Bank"/>
    <n v="-526133.47200000007"/>
    <n v="-526133.47200000007"/>
  </r>
  <r>
    <s v="NZ63920"/>
    <s v="552405583"/>
    <n v="48"/>
    <d v="1974-05-25T00:00:00"/>
    <s v="Female"/>
    <s v="Budget/Accounting Analyst I"/>
    <s v="Sokoto"/>
    <n v="959454.45310000004"/>
    <n v="73686.101999999999"/>
    <s v="Dennis Berry"/>
    <x v="2"/>
    <n v="642122208"/>
    <n v="6653772216"/>
    <d v="2022-04-06T00:00:00"/>
    <s v="Loan Payment"/>
    <s v="ACH"/>
    <n v="-885768.35110000009"/>
    <n v="-885768.35110000009"/>
  </r>
  <r>
    <s v="NZ81510"/>
    <s v="908046732"/>
    <n v="60"/>
    <d v="1962-05-25T00:00:00"/>
    <s v="Female"/>
    <s v="Database Administrator II"/>
    <s v="River"/>
    <n v="590538.46950000001"/>
    <n v="267598.2893"/>
    <s v="Anthony Hall"/>
    <x v="0"/>
    <n v="2963772"/>
    <s v="No Loan"/>
    <d v="2021-11-26T00:00:00"/>
    <s v="Money Deposit"/>
    <s v="Bank"/>
    <n v="-322940.1802"/>
    <n v="-322940.1802"/>
  </r>
  <r>
    <s v="NZ79396"/>
    <s v="066714376"/>
    <n v="37"/>
    <d v="1985-05-24T00:00:00"/>
    <s v="Female"/>
    <s v="Associate Professor"/>
    <s v="Edo"/>
    <n v="817932.09510000004"/>
    <n v="268068.84080000001"/>
    <s v="Louis Bennett"/>
    <x v="3"/>
    <n v="1500983736"/>
    <n v="956521.44"/>
    <d v="2021-10-20T00:00:00"/>
    <s v="Loan Payment"/>
    <s v="AFT"/>
    <n v="-549863.25430000003"/>
    <n v="-549863.25430000003"/>
  </r>
  <r>
    <s v="NZ47511"/>
    <s v="596923341"/>
    <n v="85"/>
    <d v="1937-05-24T00:00:00"/>
    <s v="Female"/>
    <s v="Health Coach III"/>
    <s v="Abia"/>
    <n v="578676.44039999996"/>
    <n v="248593.05710000001"/>
    <s v="Ruby Willis"/>
    <x v="0"/>
    <n v="9431448"/>
    <s v="No Loan"/>
    <d v="2021-06-21T00:00:00"/>
    <s v="Money Transfer"/>
    <s v="Internet Banking"/>
    <n v="-330083.38329999999"/>
    <n v="-330083.38329999999"/>
  </r>
  <r>
    <s v="NZ38076"/>
    <s v="960449597"/>
    <n v="85"/>
    <d v="1937-05-24T00:00:00"/>
    <s v="Female"/>
    <s v="Librarian"/>
    <s v="Edo"/>
    <n v="390039.91580000002"/>
    <n v="70959.893400000001"/>
    <s v="Annie Collins"/>
    <x v="4"/>
    <n v="2572686336"/>
    <s v="No Loan"/>
    <d v="2021-10-05T00:00:00"/>
    <s v="Online Payment"/>
    <s v="Mobile"/>
    <n v="-319080.02240000002"/>
    <n v="-319080.02240000002"/>
  </r>
  <r>
    <s v="NZ38822"/>
    <s v="189081306"/>
    <n v="31"/>
    <d v="1991-05-25T00:00:00"/>
    <s v="Female"/>
    <s v="Systems Administrator IV"/>
    <s v="Sokoto"/>
    <n v="1251565.5793000001"/>
    <n v="428967.96720000001"/>
    <s v="John Hart"/>
    <x v="1"/>
    <n v="587155044"/>
    <s v="No Loan"/>
    <d v="2021-01-17T00:00:00"/>
    <s v="Checks"/>
    <s v="Informal Services"/>
    <n v="-822597.61210000003"/>
    <n v="-822597.61210000003"/>
  </r>
  <r>
    <s v="NZ19004"/>
    <s v="903481280"/>
    <n v="83"/>
    <d v="1939-05-25T00:00:00"/>
    <s v="Female"/>
    <s v="Senior Financial Analyst"/>
    <s v="Ogun"/>
    <n v="99553.881699999998"/>
    <n v="14100.990100000001"/>
    <s v="Todd Torres"/>
    <x v="5"/>
    <n v="8505625"/>
    <s v="No Loan"/>
    <d v="2021-11-10T00:00:00"/>
    <s v="Cash Withdrawal"/>
    <s v="ATM"/>
    <n v="-85452.891600000003"/>
    <n v="-85452.891600000003"/>
  </r>
  <r>
    <s v="NZ41747"/>
    <s v="890318492"/>
    <n v="77"/>
    <d v="1945-05-24T00:00:00"/>
    <s v="Female"/>
    <s v="Web Developer II"/>
    <s v="Delta"/>
    <n v="1646094.2061000001"/>
    <n v="206699.42439999999"/>
    <s v="Harry Weaver"/>
    <x v="0"/>
    <n v="2621099457"/>
    <s v="No Loan"/>
    <d v="2021-01-16T00:00:00"/>
    <s v="Cash Withdrawal"/>
    <s v="ATM"/>
    <n v="-1439394.7817000002"/>
    <n v="-1439394.7817000002"/>
  </r>
  <r>
    <s v="NZ97947"/>
    <s v="041784538"/>
    <n v="62"/>
    <d v="1960-05-24T00:00:00"/>
    <s v="Female"/>
    <s v="Product Engineer"/>
    <s v="Abia"/>
    <n v="1238231.25"/>
    <n v="255967.16399999999"/>
    <s v="Gregory Reyes"/>
    <x v="2"/>
    <n v="1423929408"/>
    <s v="No Loan"/>
    <d v="2021-08-31T00:00:00"/>
    <s v="Checks"/>
    <s v="Informal Services"/>
    <n v="-982264.08600000001"/>
    <n v="-982264.08600000001"/>
  </r>
  <r>
    <s v="NZ74826"/>
    <s v="736928880"/>
    <n v="32"/>
    <d v="1990-05-25T00:00:00"/>
    <s v="Female"/>
    <s v="Internal Auditor"/>
    <s v="Sokoto"/>
    <n v="473972.24249999999"/>
    <n v="149675.44500000001"/>
    <s v="Harry Burke"/>
    <x v="2"/>
    <n v="941004336"/>
    <s v="No Loan"/>
    <d v="2022-02-24T00:00:00"/>
    <s v="Online Payment"/>
    <s v="Card"/>
    <n v="-324296.79749999999"/>
    <n v="-324296.79749999999"/>
  </r>
  <r>
    <s v="NZ70343"/>
    <s v="883329390"/>
    <n v="60"/>
    <d v="1962-05-25T00:00:00"/>
    <s v="Female"/>
    <s v="Cost Accountant"/>
    <s v="Delta"/>
    <n v="679740.5588"/>
    <n v="239268.67670000001"/>
    <s v="Todd Roberts"/>
    <x v="5"/>
    <n v="3196112256"/>
    <s v="No Loan"/>
    <d v="2021-03-14T00:00:00"/>
    <s v="Online Payment"/>
    <s v="Mobile"/>
    <n v="-440471.88209999999"/>
    <n v="-440471.88209999999"/>
  </r>
  <r>
    <s v="NZ26295"/>
    <s v="068950602"/>
    <n v="44"/>
    <d v="1978-05-25T00:00:00"/>
    <s v="Female"/>
    <s v="Accounting Assistant I"/>
    <s v="Abia"/>
    <n v="67339.034599999999"/>
    <n v="20280.932799999999"/>
    <s v="Jean Wallace"/>
    <x v="0"/>
    <n v="1208612097"/>
    <s v="No Loan"/>
    <d v="2021-06-06T00:00:00"/>
    <s v="Checks"/>
    <s v="Informal Services"/>
    <n v="-47058.101800000004"/>
    <n v="-47058.101800000004"/>
  </r>
  <r>
    <s v="NZ96867"/>
    <s v="198363891"/>
    <n v="39"/>
    <d v="1983-05-25T00:00:00"/>
    <s v="Female"/>
    <s v="Budget/Accounting Analyst III"/>
    <s v="Plateau"/>
    <n v="390933.73330000002"/>
    <n v="203705.5528"/>
    <s v="Jimmy Ramos"/>
    <x v="1"/>
    <n v="1495172393"/>
    <s v="No Loan"/>
    <d v="2022-04-07T00:00:00"/>
    <s v="Checks"/>
    <s v="Informal Services"/>
    <n v="-187228.18050000002"/>
    <n v="-187228.18050000002"/>
  </r>
  <r>
    <s v="NZ22592"/>
    <s v="969541331"/>
    <n v="78"/>
    <d v="1944-05-24T00:00:00"/>
    <s v="Female"/>
    <s v="Marketing Manager"/>
    <s v="Kogi"/>
    <n v="711169.73670000001"/>
    <n v="115946.06600000001"/>
    <s v="Phyllis Knight"/>
    <x v="5"/>
    <n v="466629632"/>
    <s v="No Loan"/>
    <d v="2021-04-12T00:00:00"/>
    <s v="Money Transfer"/>
    <s v="Internet Banking"/>
    <n v="-595223.67070000002"/>
    <n v="-595223.67070000002"/>
  </r>
  <r>
    <s v="NZ19975"/>
    <s v="919654415"/>
    <n v="25"/>
    <d v="1997-05-24T00:00:00"/>
    <s v="Female"/>
    <s v="Marketing Manager"/>
    <s v="Ogun"/>
    <n v="224955.85339999999"/>
    <n v="41152.250099999997"/>
    <s v="Amanda Rodriguez"/>
    <x v="5"/>
    <n v="44664006"/>
    <s v="No Loan"/>
    <d v="2022-01-15T00:00:00"/>
    <s v="Cash Withdrawal"/>
    <s v="ATM"/>
    <n v="-183803.60329999999"/>
    <n v="-183803.60329999999"/>
  </r>
  <r>
    <s v="NZ23766"/>
    <s v="580242247"/>
    <n v="85"/>
    <d v="1937-05-24T00:00:00"/>
    <s v="Female"/>
    <s v="Systems Administrator IV"/>
    <s v="Kwara"/>
    <n v="550490.74750000006"/>
    <n v="185976.60389999999"/>
    <s v="Diana Meyer"/>
    <x v="1"/>
    <n v="222977355"/>
    <s v="No Loan"/>
    <d v="2021-06-05T00:00:00"/>
    <s v="Money Deposit"/>
    <s v="Bank"/>
    <n v="-364514.14360000007"/>
    <n v="-364514.14360000007"/>
  </r>
  <r>
    <s v="NZ90516"/>
    <s v="354728422"/>
    <n v="84"/>
    <d v="1938-05-25T00:00:00"/>
    <s v="Female"/>
    <s v="Office Assistant III"/>
    <s v="Ogun"/>
    <n v="1079135.784"/>
    <n v="299280.32410000003"/>
    <s v="Robin Burns"/>
    <x v="0"/>
    <n v="3746604436"/>
    <n v="5921858812"/>
    <d v="2021-08-07T00:00:00"/>
    <s v="Loan Payment"/>
    <s v="AFT"/>
    <n v="-779855.4598999999"/>
    <n v="-779855.4598999999"/>
  </r>
  <r>
    <s v="NZ68054"/>
    <s v="676319363"/>
    <n v="26"/>
    <d v="1996-05-24T00:00:00"/>
    <s v="Female"/>
    <s v="Software Test Engineer II"/>
    <s v="Adamawa"/>
    <n v="267004.58519999997"/>
    <n v="224363.15979999999"/>
    <s v="Johnny Fields"/>
    <x v="4"/>
    <n v="984580608"/>
    <s v="No Loan"/>
    <d v="2022-03-24T00:00:00"/>
    <s v="Online Payment"/>
    <s v="Mobile"/>
    <n v="-42641.425399999978"/>
    <n v="-42641.425399999978"/>
  </r>
  <r>
    <s v="NZ40294"/>
    <s v="961831981"/>
    <n v="67"/>
    <d v="1955-05-25T00:00:00"/>
    <s v="Female"/>
    <s v="VP Quality Control"/>
    <s v="Plateau"/>
    <n v="563604.78819999995"/>
    <n v="433715.56160000002"/>
    <s v="Brenda Murray"/>
    <x v="2"/>
    <n v="616362075"/>
    <n v="287448.7"/>
    <d v="2021-11-30T00:00:00"/>
    <s v="Loan Payment"/>
    <s v="ACH"/>
    <n v="-129889.22659999994"/>
    <n v="-129889.22659999994"/>
  </r>
  <r>
    <s v="NZ33862"/>
    <s v="100264433"/>
    <n v="74"/>
    <d v="1948-05-24T00:00:00"/>
    <s v="Female"/>
    <s v="Geologist III"/>
    <s v="Sokoto"/>
    <n v="1446402.9513999999"/>
    <n v="341511.80800000002"/>
    <s v="Christina Marshall"/>
    <x v="3"/>
    <n v="2330858838"/>
    <s v="No Loan"/>
    <d v="2021-10-14T00:00:00"/>
    <s v="Online Payment"/>
    <s v="Internet Banking"/>
    <n v="-1104891.1433999999"/>
    <n v="-1104891.1433999999"/>
  </r>
  <r>
    <s v="NZ47674"/>
    <s v="555522499"/>
    <n v="45"/>
    <d v="1977-05-24T00:00:00"/>
    <s v="Female"/>
    <s v="Cost Accountant"/>
    <s v="Abia"/>
    <n v="470005.07809999998"/>
    <n v="177661.91949999999"/>
    <s v="Gregory West"/>
    <x v="5"/>
    <n v="140323205"/>
    <s v="No Loan"/>
    <d v="2021-11-13T00:00:00"/>
    <s v="Money Transfer"/>
    <s v="Mobile"/>
    <n v="-292343.15859999997"/>
    <n v="-292343.15859999997"/>
  </r>
  <r>
    <s v="NZ85411"/>
    <s v="443973508"/>
    <n v="28"/>
    <d v="1994-05-25T00:00:00"/>
    <s v="Female"/>
    <s v="Help Desk Operator"/>
    <s v="Adamawa"/>
    <n v="1227071.6461"/>
    <n v="396252.32"/>
    <s v="Justin Ryan"/>
    <x v="0"/>
    <n v="2884408065"/>
    <s v="No Loan"/>
    <d v="2021-02-18T00:00:00"/>
    <s v="Money Deposit"/>
    <s v="Bank"/>
    <n v="-830819.32609999995"/>
    <n v="-830819.32609999995"/>
  </r>
  <r>
    <s v="NZ46573"/>
    <s v="562586427"/>
    <n v="49"/>
    <d v="1973-05-24T00:00:00"/>
    <s v="Female"/>
    <s v="Media Manager II"/>
    <s v="Edo"/>
    <n v="272517.77279999998"/>
    <n v="53287.705999999998"/>
    <s v="Shawn Bennett"/>
    <x v="0"/>
    <n v="412557607"/>
    <s v="No Loan"/>
    <d v="2022-05-01T00:00:00"/>
    <s v="Money Deposit"/>
    <s v="Bank"/>
    <n v="-219230.06679999997"/>
    <n v="-219230.06679999997"/>
  </r>
  <r>
    <s v="NZ42408"/>
    <s v="845277611"/>
    <n v="46"/>
    <d v="1976-05-24T00:00:00"/>
    <s v="Female"/>
    <s v="Assistant Professor"/>
    <s v="Adamawa"/>
    <n v="487782.53399999999"/>
    <n v="128351.4523"/>
    <s v="Melissa Sanders"/>
    <x v="0"/>
    <n v="478098159"/>
    <s v="No Loan"/>
    <d v="2021-07-30T00:00:00"/>
    <s v="Online Payment"/>
    <s v="Mobile"/>
    <n v="-359431.08169999998"/>
    <n v="-359431.08169999998"/>
  </r>
  <r>
    <s v="NZ66682"/>
    <s v="539641487"/>
    <n v="21"/>
    <d v="2001-05-24T00:00:00"/>
    <s v="Female"/>
    <s v="Research Assistant IV"/>
    <s v="River"/>
    <n v="280450.10920000001"/>
    <n v="55180.4539"/>
    <s v="Victor Williams"/>
    <x v="1"/>
    <n v="660919617"/>
    <s v="No Loan"/>
    <d v="2021-07-14T00:00:00"/>
    <s v="Checks"/>
    <s v="Bank"/>
    <n v="-225269.65530000001"/>
    <n v="-225269.65530000001"/>
  </r>
  <r>
    <s v="NZ40435"/>
    <s v="513815732"/>
    <n v="79"/>
    <d v="1943-05-25T00:00:00"/>
    <s v="Female"/>
    <s v="Biostatistician III"/>
    <s v="Ogun"/>
    <n v="65617.663199999995"/>
    <n v="32371.380499999999"/>
    <s v="Amy Nguyen"/>
    <x v="3"/>
    <n v="7312368"/>
    <s v="No Loan"/>
    <d v="2021-06-17T00:00:00"/>
    <s v="Money Transfer"/>
    <s v="Mobile"/>
    <n v="-33246.282699999996"/>
    <n v="-33246.282699999996"/>
  </r>
  <r>
    <s v="NZ46113"/>
    <s v="478604151"/>
    <n v="60"/>
    <d v="1962-05-25T00:00:00"/>
    <s v="Female"/>
    <s v="Account Representative IV"/>
    <s v="River"/>
    <n v="892214.74600000004"/>
    <n v="108443.4541"/>
    <s v="Patrick Coleman"/>
    <x v="5"/>
    <n v="3914525124"/>
    <s v="No Loan"/>
    <d v="2022-02-02T00:00:00"/>
    <s v="Money Transfer"/>
    <s v="Mobile"/>
    <n v="-783771.29190000007"/>
    <n v="-783771.29190000007"/>
  </r>
  <r>
    <s v="NZ51658"/>
    <s v="033594751"/>
    <n v="65"/>
    <d v="1957-05-24T00:00:00"/>
    <s v="Female"/>
    <s v="Senior Editor"/>
    <s v="Adamawa"/>
    <n v="791771.11040000001"/>
    <n v="164193.53400000001"/>
    <s v="Anna Jordan"/>
    <x v="0"/>
    <n v="3558081891"/>
    <n v="5162925768"/>
    <d v="2021-07-18T00:00:00"/>
    <s v="Loan Payment"/>
    <s v="AFT"/>
    <n v="-627577.57640000002"/>
    <n v="-627577.57640000002"/>
  </r>
  <r>
    <s v="NZ38207"/>
    <s v="738174825"/>
    <n v="42"/>
    <d v="1980-05-24T00:00:00"/>
    <s v="Female"/>
    <s v="Assistant Professor"/>
    <s v="Kwara"/>
    <n v="599402.15379999997"/>
    <n v="401919.73420000001"/>
    <s v="Keith Larson"/>
    <x v="3"/>
    <n v="87964254"/>
    <s v="No Loan"/>
    <d v="2021-05-03T00:00:00"/>
    <s v="Money Transfer"/>
    <s v="Mobile"/>
    <n v="-197482.41959999996"/>
    <n v="-197482.41959999996"/>
  </r>
  <r>
    <s v="NZ21279"/>
    <s v="795311765"/>
    <n v="66"/>
    <d v="1956-05-24T00:00:00"/>
    <s v="Female"/>
    <s v="Software Test Engineer IV"/>
    <s v="Benue"/>
    <n v="548877.96640000003"/>
    <n v="183277.5123"/>
    <s v="Amanda Rice"/>
    <x v="3"/>
    <n v="506515625"/>
    <s v="No Loan"/>
    <d v="2022-03-31T00:00:00"/>
    <s v="Money Transfer"/>
    <s v="Mobile"/>
    <n v="-365600.45410000003"/>
    <n v="-365600.45410000003"/>
  </r>
  <r>
    <s v="NZ39837"/>
    <s v="276008559"/>
    <n v="25"/>
    <d v="1997-05-24T00:00:00"/>
    <s v="Female"/>
    <s v="Geologist I"/>
    <s v="Kwara"/>
    <n v="2918088.5487000002"/>
    <n v="534799.37300000002"/>
    <s v="Timothy Austin"/>
    <x v="3"/>
    <n v="172704565"/>
    <s v="No Loan"/>
    <d v="2022-03-18T00:00:00"/>
    <s v="Money Deposit"/>
    <s v="Bank"/>
    <n v="-2383289.1757"/>
    <n v="-2383289.1757"/>
  </r>
  <r>
    <s v="NZ31357"/>
    <s v="825010322"/>
    <n v="36"/>
    <d v="1986-05-25T00:00:00"/>
    <s v="Female"/>
    <s v="Financial Advisor"/>
    <s v="Delta"/>
    <n v="60731.764600000002"/>
    <n v="42338.715900000003"/>
    <s v="Catherine Edwards"/>
    <x v="0"/>
    <n v="192479868"/>
    <s v="No Loan"/>
    <d v="2021-05-03T00:00:00"/>
    <s v="Cash Withdrawal"/>
    <s v="ATM"/>
    <n v="-18393.048699999999"/>
    <n v="-18393.048699999999"/>
  </r>
  <r>
    <s v="NZ15092"/>
    <s v="467841414"/>
    <n v="39"/>
    <d v="1983-05-25T00:00:00"/>
    <s v="Female"/>
    <s v="Human Resources Manager"/>
    <s v="Edo"/>
    <n v="342515.24939999997"/>
    <n v="317213.31640000001"/>
    <s v="Mildred Hall"/>
    <x v="0"/>
    <n v="210595728"/>
    <s v="No Loan"/>
    <d v="2021-07-29T00:00:00"/>
    <s v="Cash Withdrawal"/>
    <s v="POS"/>
    <n v="-25301.932999999961"/>
    <n v="-25301.932999999961"/>
  </r>
  <r>
    <s v="NZ96795"/>
    <s v="819479045"/>
    <n v="43"/>
    <d v="1979-05-25T00:00:00"/>
    <s v="Female"/>
    <s v="Automation Specialist I"/>
    <s v="Sokoto"/>
    <n v="47812.3776"/>
    <n v="34317.334000000003"/>
    <s v="Charles Banks"/>
    <x v="0"/>
    <n v="729899199"/>
    <s v="No Loan"/>
    <d v="2022-01-09T00:00:00"/>
    <s v="Money Transfer"/>
    <s v="Mobile"/>
    <n v="-13495.043599999997"/>
    <n v="-13495.043599999997"/>
  </r>
  <r>
    <s v="NZ34869"/>
    <s v="965644948"/>
    <n v="36"/>
    <d v="1986-05-25T00:00:00"/>
    <s v="Female"/>
    <s v="Developer II"/>
    <s v="Cross River"/>
    <n v="127377.0576"/>
    <n v="29860.121800000001"/>
    <s v="Howard Evans"/>
    <x v="1"/>
    <n v="1730520596"/>
    <s v="No Loan"/>
    <d v="2021-04-09T00:00:00"/>
    <s v="Money Deposit"/>
    <s v="Bank"/>
    <n v="-97516.935800000007"/>
    <n v="-97516.935800000007"/>
  </r>
  <r>
    <s v="NZ95665"/>
    <s v="144352360"/>
    <n v="83"/>
    <d v="1939-05-25T00:00:00"/>
    <s v="Female"/>
    <s v="Design Engineer"/>
    <s v="Delta"/>
    <n v="211848.57079999999"/>
    <n v="65815.876199999999"/>
    <s v="Jonathan Duncan"/>
    <x v="2"/>
    <n v="8518104"/>
    <n v="57099328"/>
    <d v="2021-10-12T00:00:00"/>
    <s v="Loan Payment"/>
    <s v="AFT"/>
    <n v="-146032.69459999999"/>
    <n v="-146032.69459999999"/>
  </r>
  <r>
    <s v="NZ27334"/>
    <s v="027988702"/>
    <n v="24"/>
    <d v="1998-05-25T00:00:00"/>
    <s v="Female"/>
    <s v="Clinical Specialist"/>
    <s v="Delta"/>
    <n v="1654622.9069999999"/>
    <n v="279191.43479999999"/>
    <s v="Harry Watson"/>
    <x v="3"/>
    <n v="329832747"/>
    <s v="No Loan"/>
    <d v="2022-02-07T00:00:00"/>
    <s v="Cash Withdrawal"/>
    <s v="POS"/>
    <n v="-1375431.4722"/>
    <n v="-1375431.4722"/>
  </r>
  <r>
    <s v="NZ66104"/>
    <s v="262911549"/>
    <n v="84"/>
    <d v="1938-05-25T00:00:00"/>
    <s v="Female"/>
    <s v="Web Designer IV"/>
    <s v="Bayelsa"/>
    <n v="385805.4253"/>
    <n v="64701.467199999999"/>
    <s v="Clarence Baker"/>
    <x v="1"/>
    <n v="246327375"/>
    <s v="No Loan"/>
    <d v="2022-02-24T00:00:00"/>
    <s v="Cash Withdrawal"/>
    <s v="ATM"/>
    <n v="-321103.95809999999"/>
    <n v="-321103.95809999999"/>
  </r>
  <r>
    <s v="NZ93947"/>
    <s v="545673047"/>
    <n v="70"/>
    <d v="1952-05-24T00:00:00"/>
    <s v="Female"/>
    <s v="Statistician IV"/>
    <s v="Ogun"/>
    <n v="153422.33439999999"/>
    <n v="46202.040099999998"/>
    <s v="Thomas Welch"/>
    <x v="3"/>
    <n v="894643017"/>
    <s v="No Loan"/>
    <d v="2021-03-19T00:00:00"/>
    <s v="Online Payment"/>
    <s v="Mobile"/>
    <n v="-107220.29429999999"/>
    <n v="-107220.29429999999"/>
  </r>
  <r>
    <s v="NZ46865"/>
    <s v="217568986"/>
    <n v="81"/>
    <d v="1941-05-24T00:00:00"/>
    <s v="Female"/>
    <s v="Human Resources Assistant IV"/>
    <s v="Bayelsa"/>
    <n v="82393.982799999998"/>
    <n v="51358.9159"/>
    <s v="Rose Howell"/>
    <x v="1"/>
    <n v="1423198532"/>
    <s v="No Loan"/>
    <d v="2021-06-02T00:00:00"/>
    <s v="Cash Withdrawal"/>
    <s v="POS"/>
    <n v="-31035.066899999998"/>
    <n v="-31035.066899999998"/>
  </r>
  <r>
    <s v="NZ18241"/>
    <s v="067107368"/>
    <n v="47"/>
    <d v="1975-05-25T00:00:00"/>
    <s v="Female"/>
    <s v="Statistician III"/>
    <s v="Abia"/>
    <n v="447985.60519999999"/>
    <n v="172133.59940000001"/>
    <s v="Beverly Taylor"/>
    <x v="1"/>
    <n v="146037504"/>
    <s v="No Loan"/>
    <d v="2022-03-20T00:00:00"/>
    <s v="Money Deposit"/>
    <s v="Bank"/>
    <n v="-275852.00579999998"/>
    <n v="-275852.00579999998"/>
  </r>
  <r>
    <s v="NZ46155"/>
    <s v="393858976"/>
    <n v="38"/>
    <d v="1984-05-24T00:00:00"/>
    <s v="Female"/>
    <s v="Web Developer III"/>
    <s v="Plateau"/>
    <n v="32052.294999999998"/>
    <n v="40997.799099999997"/>
    <s v="Ronald Watson"/>
    <x v="2"/>
    <n v="450195681"/>
    <s v="No Loan"/>
    <d v="2022-04-06T00:00:00"/>
    <s v="Online Payment"/>
    <s v="Internet Banking"/>
    <n v="8945.5040999999983"/>
    <n v="8945.5040999999983"/>
  </r>
  <r>
    <s v="NZ96246"/>
    <s v="198335679"/>
    <n v="75"/>
    <d v="1947-05-25T00:00:00"/>
    <s v="Female"/>
    <s v="Accounting Assistant IV"/>
    <s v="Ogun"/>
    <n v="541414.86089999997"/>
    <n v="215114.72930000001"/>
    <s v="Alice Hawkins"/>
    <x v="5"/>
    <n v="3420683712"/>
    <n v="834035832"/>
    <d v="2022-03-23T00:00:00"/>
    <s v="Loan Payment"/>
    <s v="ACH"/>
    <n v="-326300.13159999996"/>
    <n v="-326300.13159999996"/>
  </r>
  <r>
    <s v="NZ64778"/>
    <s v="090601850"/>
    <n v="44"/>
    <d v="1978-05-25T00:00:00"/>
    <s v="Female"/>
    <s v="Legal Assistant"/>
    <s v="Edo"/>
    <n v="39388.071499999998"/>
    <n v="9392.5401000000002"/>
    <s v="Kevin Little"/>
    <x v="5"/>
    <n v="692719104"/>
    <s v="No Loan"/>
    <d v="2021-04-26T00:00:00"/>
    <s v="Money Deposit"/>
    <s v="Bank"/>
    <n v="-29995.5314"/>
    <n v="-29995.5314"/>
  </r>
  <r>
    <s v="NZ36875"/>
    <s v="658326980"/>
    <n v="33"/>
    <d v="1989-05-24T00:00:00"/>
    <s v="Female"/>
    <s v="Computer Systems Analyst IV"/>
    <s v="River"/>
    <n v="617153.90399999998"/>
    <n v="248861.5974"/>
    <s v="Carlos Moreno"/>
    <x v="5"/>
    <n v="675439308"/>
    <s v="No Loan"/>
    <d v="2021-05-21T00:00:00"/>
    <s v="Cash Withdrawal"/>
    <s v="Bank"/>
    <n v="-368292.30660000001"/>
    <n v="-368292.30660000001"/>
  </r>
  <r>
    <s v="NZ51758"/>
    <s v="537521887"/>
    <n v="28"/>
    <d v="1994-05-25T00:00:00"/>
    <s v="Female"/>
    <s v="Accountant I"/>
    <s v="River"/>
    <n v="644225.20279999997"/>
    <n v="258560.6557"/>
    <s v="Diana Daniels"/>
    <x v="2"/>
    <n v="1238951808"/>
    <s v="No Loan"/>
    <d v="2021-06-09T00:00:00"/>
    <s v="Money Transfer"/>
    <s v="Mobile"/>
    <n v="-385664.54709999997"/>
    <n v="-385664.54709999997"/>
  </r>
  <r>
    <s v="NZ97061"/>
    <s v="927583432"/>
    <n v="53"/>
    <d v="1969-05-24T00:00:00"/>
    <s v="Female"/>
    <s v="Social Worker"/>
    <s v="River"/>
    <n v="875102.81869999995"/>
    <n v="536633.29870000004"/>
    <s v="Ashley Greene"/>
    <x v="0"/>
    <n v="843767694"/>
    <s v="No Loan"/>
    <d v="2021-11-19T00:00:00"/>
    <s v="Money Deposit"/>
    <s v="Bank"/>
    <n v="-338469.5199999999"/>
    <n v="-338469.5199999999"/>
  </r>
  <r>
    <s v="NZ99653"/>
    <s v="374895648"/>
    <n v="68"/>
    <d v="1954-05-25T00:00:00"/>
    <s v="Female"/>
    <s v="Analog Circuit Design manager"/>
    <s v="Ogun"/>
    <n v="924637.87329999998"/>
    <n v="787734.85759999999"/>
    <s v="Steve Sullivan"/>
    <x v="0"/>
    <n v="4087246436"/>
    <s v="No Loan"/>
    <d v="2021-06-11T00:00:00"/>
    <s v="Online Payment"/>
    <s v="Card"/>
    <n v="-136903.01569999999"/>
    <n v="-136903.01569999999"/>
  </r>
  <r>
    <s v="NZ63712"/>
    <s v="925159799"/>
    <n v="49"/>
    <d v="1973-05-24T00:00:00"/>
    <s v="Female"/>
    <s v="Systems Administrator II"/>
    <s v="Delta"/>
    <n v="77375.926699999996"/>
    <n v="23627.2919"/>
    <s v="Eugene Allen"/>
    <x v="3"/>
    <n v="1695413655"/>
    <s v="No Loan"/>
    <d v="2021-03-21T00:00:00"/>
    <s v="Online Payment"/>
    <s v="Internet Banking"/>
    <n v="-53748.6348"/>
    <n v="-53748.6348"/>
  </r>
  <r>
    <s v="NZ17734"/>
    <s v="271461401"/>
    <n v="49"/>
    <d v="1973-05-24T00:00:00"/>
    <s v="Female"/>
    <s v="Automation Specialist IV"/>
    <s v="Kogi"/>
    <n v="188879.37640000001"/>
    <n v="51039.0962"/>
    <s v="Samuel Stevens"/>
    <x v="5"/>
    <n v="972263454"/>
    <s v="No Loan"/>
    <d v="2021-12-25T00:00:00"/>
    <s v="Checks"/>
    <s v="Informal Services"/>
    <n v="-137840.28020000001"/>
    <n v="-137840.28020000001"/>
  </r>
  <r>
    <s v="NZ65022"/>
    <s v="799719608"/>
    <n v="62"/>
    <d v="1960-05-24T00:00:00"/>
    <s v="Female"/>
    <s v="Payment Adjustment Coordinator"/>
    <s v="Cross River"/>
    <n v="17503.971799999999"/>
    <n v="15276.193600000001"/>
    <s v="Jerry Rogers"/>
    <x v="2"/>
    <n v="934213644"/>
    <s v="No Loan"/>
    <d v="2021-09-11T00:00:00"/>
    <s v="Money Deposit"/>
    <s v="ATM"/>
    <n v="-2227.7781999999988"/>
    <n v="-2227.7781999999988"/>
  </r>
  <r>
    <s v="NZ33304"/>
    <s v="041035589"/>
    <n v="85"/>
    <d v="1937-05-24T00:00:00"/>
    <s v="Female"/>
    <s v="Health Coach III"/>
    <s v="Ogun"/>
    <n v="532664.37840000005"/>
    <n v="155537.99849999999"/>
    <s v="Philip Ray"/>
    <x v="0"/>
    <n v="47139"/>
    <s v="No Loan"/>
    <d v="2021-10-10T00:00:00"/>
    <s v="Online Payment"/>
    <s v="Internet Banking"/>
    <n v="-377126.37990000006"/>
    <n v="-377126.37990000006"/>
  </r>
  <r>
    <s v="NZ84219"/>
    <s v="838153424"/>
    <n v="36"/>
    <d v="1986-05-25T00:00:00"/>
    <s v="Female"/>
    <s v="Assistant Manager"/>
    <s v="Benue"/>
    <n v="45080.56"/>
    <n v="15511.5905"/>
    <s v="Justin Ramirez"/>
    <x v="2"/>
    <n v="1353108825"/>
    <s v="No Loan"/>
    <d v="2021-09-24T00:00:00"/>
    <s v="Money Transfer"/>
    <s v="Internet Banking"/>
    <n v="-29568.969499999999"/>
    <n v="-29568.969499999999"/>
  </r>
  <r>
    <s v="NZ80720"/>
    <s v="953439153"/>
    <n v="39"/>
    <d v="1983-05-25T00:00:00"/>
    <s v="Female"/>
    <s v="VP Product Management"/>
    <s v="Abia"/>
    <n v="782751.8737"/>
    <n v="136712.6937"/>
    <s v="Joe Green"/>
    <x v="1"/>
    <n v="1808740608"/>
    <s v="No Loan"/>
    <d v="2021-11-22T00:00:00"/>
    <s v="Cash Withdrawal"/>
    <s v="Bank"/>
    <n v="-646039.17999999993"/>
    <n v="-646039.17999999993"/>
  </r>
  <r>
    <s v="NZ97771"/>
    <s v="721822203"/>
    <n v="85"/>
    <d v="1937-05-24T00:00:00"/>
    <s v="Female"/>
    <s v="Staff Accountant I"/>
    <s v="Ogun"/>
    <n v="348671.71860000002"/>
    <n v="76028.948199999999"/>
    <s v="Larry Ramirez"/>
    <x v="0"/>
    <n v="5031385344"/>
    <s v="No Loan"/>
    <d v="2021-01-30T00:00:00"/>
    <s v="Money Transfer"/>
    <s v="Bank"/>
    <n v="-272642.77040000004"/>
    <n v="-272642.77040000004"/>
  </r>
  <r>
    <s v="NZ86849"/>
    <s v="748608391"/>
    <n v="81"/>
    <d v="1941-05-24T00:00:00"/>
    <s v="Female"/>
    <s v="Software Engineer I"/>
    <s v="Edo"/>
    <n v="725666.60120000003"/>
    <n v="506302.24790000002"/>
    <s v="Julia Roberts"/>
    <x v="3"/>
    <n v="22531392"/>
    <s v="No Loan"/>
    <d v="2021-09-22T00:00:00"/>
    <s v="Checks"/>
    <s v="Informal Services"/>
    <n v="-219364.35330000002"/>
    <n v="-219364.35330000002"/>
  </r>
  <r>
    <s v="NZ65796"/>
    <s v="494672186"/>
    <n v="42"/>
    <d v="1980-05-24T00:00:00"/>
    <s v="Female"/>
    <s v="Clinical Specialist"/>
    <s v="Delta"/>
    <n v="2182842.9807000002"/>
    <n v="719634.04070000001"/>
    <s v="Kevin Cruz"/>
    <x v="1"/>
    <n v="14436123"/>
    <s v="No Loan"/>
    <d v="2021-05-31T00:00:00"/>
    <s v="Online Payment"/>
    <s v="Mobile"/>
    <n v="-1463208.9400000002"/>
    <n v="-1463208.9400000002"/>
  </r>
  <r>
    <s v="NZ91899"/>
    <s v="547380411"/>
    <n v="58"/>
    <d v="1964-05-24T00:00:00"/>
    <s v="Female"/>
    <s v="Financial Analyst"/>
    <s v="Benue"/>
    <n v="185133.66709999999"/>
    <n v="56465.768499999998"/>
    <s v="Jesse Day"/>
    <x v="4"/>
    <n v="59875578"/>
    <s v="No Loan"/>
    <d v="2022-02-20T00:00:00"/>
    <s v="Cash Withdrawal"/>
    <s v="POS"/>
    <n v="-128667.89859999999"/>
    <n v="-128667.89859999999"/>
  </r>
  <r>
    <s v="NZ38895"/>
    <s v="142605776"/>
    <n v="32"/>
    <d v="1990-05-25T00:00:00"/>
    <s v="Female"/>
    <s v="Accountant II"/>
    <s v="Abia"/>
    <n v="378083.17099999997"/>
    <n v="69349.776199999993"/>
    <s v="Jack Harris"/>
    <x v="3"/>
    <n v="2919258496"/>
    <s v="No Loan"/>
    <d v="2022-04-21T00:00:00"/>
    <s v="Money Transfer"/>
    <s v="Mobile"/>
    <n v="-308733.39480000001"/>
    <n v="-308733.39480000001"/>
  </r>
  <r>
    <s v="NZ66163"/>
    <s v="025972264"/>
    <n v="38"/>
    <d v="1984-05-24T00:00:00"/>
    <s v="Female"/>
    <s v="Research Nurse"/>
    <s v="River"/>
    <n v="712489.37329999998"/>
    <n v="74735.587499999994"/>
    <s v="Larry Ray"/>
    <x v="1"/>
    <n v="917148672"/>
    <n v="4093709004"/>
    <d v="2021-12-06T00:00:00"/>
    <s v="Loan Payment"/>
    <s v="AFT"/>
    <n v="-637753.78579999995"/>
    <n v="-637753.78579999995"/>
  </r>
  <r>
    <s v="NZ82575"/>
    <s v="399588315"/>
    <n v="35"/>
    <d v="1987-05-25T00:00:00"/>
    <s v="Female"/>
    <s v="Programmer I"/>
    <s v="Delta"/>
    <n v="203555.76500000001"/>
    <n v="103732.0178"/>
    <s v="Shirley Cole"/>
    <x v="3"/>
    <n v="13722852"/>
    <s v="No Loan"/>
    <d v="2021-07-25T00:00:00"/>
    <s v="Money Transfer"/>
    <s v="Mobile"/>
    <n v="-99823.747200000013"/>
    <n v="-99823.747200000013"/>
  </r>
  <r>
    <s v="NZ69076"/>
    <s v="383229683"/>
    <n v="21"/>
    <d v="2001-05-24T00:00:00"/>
    <s v="Female"/>
    <s v="VP Product Management"/>
    <s v="Ogun"/>
    <n v="39450.1348"/>
    <n v="13352.353300000001"/>
    <s v="Frances Gilbert"/>
    <x v="1"/>
    <n v="52826778"/>
    <s v="No Loan"/>
    <d v="2021-09-18T00:00:00"/>
    <s v="Money Transfer"/>
    <s v="Mobile"/>
    <n v="-26097.781499999997"/>
    <n v="-26097.781499999997"/>
  </r>
  <r>
    <s v="NZ65658"/>
    <s v="074614025"/>
    <n v="28"/>
    <d v="1994-05-25T00:00:00"/>
    <s v="Female"/>
    <s v="Research Assistant IV"/>
    <s v="Delta"/>
    <n v="540406.21759999997"/>
    <n v="78123.942299999995"/>
    <s v="Jose King"/>
    <x v="0"/>
    <n v="33764283"/>
    <s v="No Loan"/>
    <d v="2021-08-02T00:00:00"/>
    <s v="Money Deposit"/>
    <s v="Bank"/>
    <n v="-462282.27529999998"/>
    <n v="-462282.27529999998"/>
  </r>
  <r>
    <s v="NZ40646"/>
    <s v="327328790"/>
    <n v="63"/>
    <d v="1959-05-25T00:00:00"/>
    <s v="Female"/>
    <s v="Biostatistician III"/>
    <s v="Delta"/>
    <n v="2905686.9289000002"/>
    <n v="820908.81799999997"/>
    <s v="Thomas Burns"/>
    <x v="3"/>
    <n v="1652485824"/>
    <s v="No Loan"/>
    <d v="2021-09-03T00:00:00"/>
    <s v="Money Transfer"/>
    <s v="ATM"/>
    <n v="-2084778.1109000002"/>
    <n v="-2084778.1109000002"/>
  </r>
  <r>
    <s v="NZ38173"/>
    <s v="746872224"/>
    <n v="48"/>
    <d v="1974-05-25T00:00:00"/>
    <s v="Female"/>
    <s v="Help Desk Technician"/>
    <s v="River"/>
    <n v="30069.1456"/>
    <n v="14274.931200000001"/>
    <s v="Denise Long"/>
    <x v="5"/>
    <n v="23531046"/>
    <s v="No Loan"/>
    <d v="2021-12-27T00:00:00"/>
    <s v="Money Deposit"/>
    <s v="ATM"/>
    <n v="-15794.214399999999"/>
    <n v="-15794.214399999999"/>
  </r>
  <r>
    <s v="NZ80344"/>
    <s v="064456357"/>
    <n v="60"/>
    <d v="1962-05-25T00:00:00"/>
    <s v="Female"/>
    <s v="Budget/Accounting Analyst I"/>
    <s v="Delta"/>
    <n v="2340901.8368000002"/>
    <n v="578202.7537"/>
    <s v="William Mcdonald"/>
    <x v="3"/>
    <n v="1388444094"/>
    <s v="No Loan"/>
    <d v="2021-01-19T00:00:00"/>
    <s v="Checks"/>
    <s v="Informal Services"/>
    <n v="-1762699.0831000002"/>
    <n v="-1762699.0831000002"/>
  </r>
  <r>
    <s v="NZ43923"/>
    <s v="081498368"/>
    <n v="84"/>
    <d v="1938-05-25T00:00:00"/>
    <s v="Female"/>
    <s v="Developer II"/>
    <s v="River"/>
    <n v="499893.16249999998"/>
    <n v="124924.7573"/>
    <s v="Julie Barnes"/>
    <x v="0"/>
    <n v="3334802688"/>
    <n v="900474156"/>
    <d v="2021-12-03T00:00:00"/>
    <s v="Loan Payment"/>
    <s v="ACH"/>
    <n v="-374968.40519999998"/>
    <n v="-374968.40519999998"/>
  </r>
  <r>
    <s v="NZ68021"/>
    <s v="392190501"/>
    <n v="35"/>
    <d v="1987-05-25T00:00:00"/>
    <s v="Female"/>
    <s v="Budget/Accounting Analyst I"/>
    <s v="Plateau"/>
    <n v="165852.29209999999"/>
    <n v="62269.996899999998"/>
    <s v="Shawn Hill"/>
    <x v="3"/>
    <n v="1617782706"/>
    <s v="No Loan"/>
    <d v="2021-10-11T00:00:00"/>
    <s v="Cash Withdrawal"/>
    <s v="ATM"/>
    <n v="-103582.29519999999"/>
    <n v="-103582.29519999999"/>
  </r>
  <r>
    <s v="NZ18529"/>
    <s v="457123899"/>
    <n v="64"/>
    <d v="1958-05-25T00:00:00"/>
    <s v="Female"/>
    <s v="Programmer Analyst IV"/>
    <s v="Sokoto"/>
    <n v="651093.05160000001"/>
    <n v="388083.6115"/>
    <s v="Donna Mcdonald"/>
    <x v="3"/>
    <n v="812911632"/>
    <s v="No Loan"/>
    <d v="2021-10-25T00:00:00"/>
    <s v="Cash Withdrawal"/>
    <s v="ATM"/>
    <n v="-263009.44010000001"/>
    <n v="-263009.44010000001"/>
  </r>
  <r>
    <s v="NZ43888"/>
    <s v="550594586"/>
    <n v="27"/>
    <d v="1995-05-25T00:00:00"/>
    <s v="Female"/>
    <s v="Software Engineer II"/>
    <s v="Plateau"/>
    <n v="209303.4216"/>
    <n v="102887.58199999999"/>
    <s v="Walter Simmons"/>
    <x v="0"/>
    <n v="588470523"/>
    <s v="No Loan"/>
    <d v="2021-10-09T00:00:00"/>
    <s v="Cash Withdrawal"/>
    <s v="POS"/>
    <n v="-106415.83960000001"/>
    <n v="-106415.83960000001"/>
  </r>
  <r>
    <s v="NZ68353"/>
    <s v="348591655"/>
    <n v="79"/>
    <d v="1943-05-25T00:00:00"/>
    <s v="Female"/>
    <s v="Professor"/>
    <s v="Sokoto"/>
    <n v="114149.55379999999"/>
    <n v="27335.814200000001"/>
    <s v="Lillian Nelson"/>
    <x v="2"/>
    <n v="1069925625"/>
    <s v="No Loan"/>
    <d v="2021-12-29T00:00:00"/>
    <s v="Money Transfer"/>
    <s v="Mobile"/>
    <n v="-86813.739600000001"/>
    <n v="-86813.739600000001"/>
  </r>
  <r>
    <s v="NZ35225"/>
    <s v="023985999"/>
    <n v="51"/>
    <d v="1971-05-25T00:00:00"/>
    <s v="Female"/>
    <s v="Geological Engineer"/>
    <s v="Cross River"/>
    <n v="432786.09710000001"/>
    <n v="160195.4509"/>
    <s v="Joe Gordon"/>
    <x v="3"/>
    <n v="6880896"/>
    <s v="No Loan"/>
    <d v="2021-03-27T00:00:00"/>
    <s v="Cash Withdrawal"/>
    <s v="ATM"/>
    <n v="-272590.64620000002"/>
    <n v="-272590.64620000002"/>
  </r>
  <r>
    <s v="NZ61299"/>
    <s v="892875281"/>
    <n v="27"/>
    <d v="1995-05-25T00:00:00"/>
    <s v="Female"/>
    <s v="Account Representative III"/>
    <s v="Cross River"/>
    <n v="2140826.2514999998"/>
    <n v="396254.82130000001"/>
    <s v="Kenneth Harper"/>
    <x v="1"/>
    <n v="3862445496"/>
    <n v="3736592496"/>
    <d v="2021-08-20T00:00:00"/>
    <s v="Loan Payment"/>
    <s v="ACH"/>
    <n v="-1744571.4301999998"/>
    <n v="-1744571.4301999998"/>
  </r>
  <r>
    <s v="NZ55454"/>
    <s v="935714648"/>
    <n v="19"/>
    <d v="2003-05-25T00:00:00"/>
    <s v="Female"/>
    <s v="Financial Advisor"/>
    <s v="Ogun"/>
    <n v="31912.553400000001"/>
    <n v="12012.796899999999"/>
    <s v="Anthony Simmons"/>
    <x v="0"/>
    <n v="1936909314"/>
    <s v="No Loan"/>
    <d v="2021-01-21T00:00:00"/>
    <s v="Money Transfer"/>
    <s v="Bank"/>
    <n v="-19899.756500000003"/>
    <n v="-19899.756500000003"/>
  </r>
  <r>
    <s v="NZ62679"/>
    <s v="305303485"/>
    <n v="61"/>
    <d v="1961-05-24T00:00:00"/>
    <s v="Female"/>
    <s v="Office Assistant IV"/>
    <s v="Adamawa"/>
    <n v="257730.5436"/>
    <n v="82634.855500000005"/>
    <s v="Jason Harvey"/>
    <x v="2"/>
    <n v="3510008128"/>
    <s v="No Loan"/>
    <d v="2021-12-23T00:00:00"/>
    <s v="Cash Withdrawal"/>
    <s v="Bank"/>
    <n v="-175095.6881"/>
    <n v="-175095.6881"/>
  </r>
  <r>
    <s v="NZ39451"/>
    <s v="833296386"/>
    <n v="27"/>
    <d v="1995-05-25T00:00:00"/>
    <s v="Female"/>
    <s v="Software Engineer III"/>
    <s v="Sokoto"/>
    <n v="496839.1213"/>
    <n v="174113.53279999999"/>
    <s v="Debra Murray"/>
    <x v="0"/>
    <n v="917334728"/>
    <s v="No Loan"/>
    <d v="2022-04-28T00:00:00"/>
    <s v="Cash Withdrawal"/>
    <s v="ATM"/>
    <n v="-322725.58850000001"/>
    <n v="-322725.58850000001"/>
  </r>
  <r>
    <s v="NZ53812"/>
    <s v="158304189"/>
    <n v="71"/>
    <d v="1951-05-25T00:00:00"/>
    <s v="Female"/>
    <s v="Safety Technician III"/>
    <s v="Bayelsa"/>
    <n v="834989.68519999995"/>
    <n v="256364.40059999999"/>
    <s v="Jesse Dunn"/>
    <x v="3"/>
    <n v="4011448584"/>
    <s v="No Loan"/>
    <d v="2021-11-12T00:00:00"/>
    <s v="Cash Withdrawal"/>
    <s v="Bank"/>
    <n v="-578625.2845999999"/>
    <n v="-578625.2845999999"/>
  </r>
  <r>
    <s v="NZ56891"/>
    <s v="802088876"/>
    <n v="59"/>
    <d v="1963-05-25T00:00:00"/>
    <s v="Female"/>
    <s v="Software Engineer I"/>
    <s v="Cross River"/>
    <n v="1260515.5758"/>
    <n v="384457.25060000003"/>
    <s v="Brandon Cox"/>
    <x v="3"/>
    <n v="944832456"/>
    <s v="No Loan"/>
    <d v="2021-03-31T00:00:00"/>
    <s v="Money Deposit"/>
    <s v="ATM"/>
    <n v="-876058.32519999996"/>
    <n v="-876058.32519999996"/>
  </r>
  <r>
    <s v="NZ28222"/>
    <s v="903001679"/>
    <n v="37"/>
    <d v="1985-05-24T00:00:00"/>
    <s v="Female"/>
    <s v="Staff Scientist"/>
    <s v="Abia"/>
    <n v="972403.54"/>
    <n v="328186.19469999999"/>
    <s v="Raymond Collins"/>
    <x v="5"/>
    <n v="1537445769"/>
    <s v="No Loan"/>
    <d v="2021-10-24T00:00:00"/>
    <s v="Money Transfer"/>
    <s v="Mobile"/>
    <n v="-644217.34530000004"/>
    <n v="-644217.34530000004"/>
  </r>
  <r>
    <s v="NZ28199"/>
    <s v="382278715"/>
    <n v="28"/>
    <d v="1994-05-25T00:00:00"/>
    <s v="Female"/>
    <s v="Research Assistant IV"/>
    <s v="Kogi"/>
    <n v="357572.12650000001"/>
    <n v="99832.860700000005"/>
    <s v="Phyllis Elliott"/>
    <x v="2"/>
    <n v="1500412556"/>
    <s v="No Loan"/>
    <d v="2021-02-15T00:00:00"/>
    <s v="Money Transfer"/>
    <s v="Mobile"/>
    <n v="-257739.26579999999"/>
    <n v="-257739.26579999999"/>
  </r>
  <r>
    <s v="NZ43447"/>
    <s v="111392645"/>
    <n v="32"/>
    <d v="1990-05-25T00:00:00"/>
    <s v="Female"/>
    <s v="Staff Accountant III"/>
    <s v="Ogun"/>
    <n v="202534.1894"/>
    <n v="89353.318899999998"/>
    <s v="Willie Simpson"/>
    <x v="0"/>
    <n v="69441372"/>
    <s v="No Loan"/>
    <d v="2021-11-19T00:00:00"/>
    <s v="Online Payment"/>
    <s v="Internet Banking"/>
    <n v="-113180.8705"/>
    <n v="-113180.8705"/>
  </r>
  <r>
    <s v="NZ49677"/>
    <s v="932589685"/>
    <n v="76"/>
    <d v="1946-05-25T00:00:00"/>
    <s v="Female"/>
    <s v="Librarian"/>
    <s v="Adamawa"/>
    <n v="446980.03899999999"/>
    <n v="112541.9509"/>
    <s v="James Burton"/>
    <x v="0"/>
    <n v="299904747"/>
    <s v="No Loan"/>
    <d v="2021-01-19T00:00:00"/>
    <s v="Money Transfer"/>
    <s v="Mobile"/>
    <n v="-334438.08809999999"/>
    <n v="-334438.08809999999"/>
  </r>
  <r>
    <s v="NZ53489"/>
    <s v="972428622"/>
    <n v="33"/>
    <d v="1989-05-24T00:00:00"/>
    <s v="Female"/>
    <s v="VP Accounting"/>
    <s v="Abia"/>
    <n v="39702.855000000003"/>
    <n v="9541.6317999999992"/>
    <s v="Nicholas Porter"/>
    <x v="1"/>
    <n v="451405458"/>
    <s v="No Loan"/>
    <d v="2021-03-11T00:00:00"/>
    <s v="Money Transfer"/>
    <s v="Mobile"/>
    <n v="-30161.223200000004"/>
    <n v="-30161.223200000004"/>
  </r>
  <r>
    <s v="NZ26283"/>
    <s v="784328008"/>
    <n v="34"/>
    <d v="1988-05-24T00:00:00"/>
    <s v="Female"/>
    <s v="Nurse Practicioner"/>
    <s v="Delta"/>
    <n v="98856.3364"/>
    <n v="13573.7354"/>
    <s v="Howard White"/>
    <x v="5"/>
    <n v="656598272"/>
    <s v="No Loan"/>
    <d v="2021-07-18T00:00:00"/>
    <s v="Online Payment"/>
    <s v="Internet Banking"/>
    <n v="-85282.600999999995"/>
    <n v="-85282.600999999995"/>
  </r>
  <r>
    <s v="NZ29987"/>
    <s v="257586339"/>
    <n v="77"/>
    <d v="1945-05-24T00:00:00"/>
    <s v="Female"/>
    <s v="Social Worker"/>
    <s v="Ogun"/>
    <n v="2894745.6971999998"/>
    <n v="463159.31160000002"/>
    <s v="Philip Nelson"/>
    <x v="2"/>
    <n v="9829131"/>
    <s v="No Loan"/>
    <d v="2022-01-27T00:00:00"/>
    <s v="Money Transfer"/>
    <s v="Mobile"/>
    <n v="-2431586.3855999997"/>
    <n v="-2431586.3855999997"/>
  </r>
  <r>
    <s v="NZ21305"/>
    <s v="096104372"/>
    <n v="27"/>
    <d v="1995-05-25T00:00:00"/>
    <s v="Female"/>
    <s v="Office Assistant II"/>
    <s v="Edo"/>
    <n v="188774.56280000001"/>
    <n v="47567.256999999998"/>
    <s v="Nicole Elliott"/>
    <x v="2"/>
    <n v="32397945"/>
    <s v="No Loan"/>
    <d v="2022-03-04T00:00:00"/>
    <s v="Checks"/>
    <s v="Bank"/>
    <n v="-141207.30580000003"/>
    <n v="-141207.30580000003"/>
  </r>
  <r>
    <s v="NZ50590"/>
    <s v="795714810"/>
    <n v="83"/>
    <d v="1939-05-25T00:00:00"/>
    <s v="Female"/>
    <s v="Statistician III"/>
    <s v="Sokoto"/>
    <n v="1415618.5279999999"/>
    <n v="167777.01070000001"/>
    <s v="Frank Gilbert"/>
    <x v="3"/>
    <n v="1244719872"/>
    <s v="No Loan"/>
    <d v="2022-03-19T00:00:00"/>
    <s v="Online Payment"/>
    <s v="Card"/>
    <n v="-1247841.5172999999"/>
    <n v="-1247841.5172999999"/>
  </r>
  <r>
    <s v="NZ93121"/>
    <s v="290011943"/>
    <n v="18"/>
    <d v="2004-05-24T00:00:00"/>
    <s v="Female"/>
    <s v="Research Nurse"/>
    <s v="Adamawa"/>
    <n v="761183.70319999999"/>
    <n v="446450.78940000001"/>
    <s v="Nicholas Turner"/>
    <x v="5"/>
    <n v="3081829292"/>
    <s v="No Loan"/>
    <d v="2021-12-31T00:00:00"/>
    <s v="Money Transfer"/>
    <s v="Internet Banking"/>
    <n v="-314732.91379999998"/>
    <n v="-314732.91379999998"/>
  </r>
  <r>
    <s v="NZ21058"/>
    <s v="386788742"/>
    <n v="44"/>
    <d v="1978-05-25T00:00:00"/>
    <s v="Female"/>
    <s v="Web Designer II"/>
    <s v="Abia"/>
    <n v="482275.02350000001"/>
    <n v="513622.9"/>
    <s v="Paula Nichols"/>
    <x v="5"/>
    <n v="75930855"/>
    <s v="No Loan"/>
    <d v="2021-12-12T00:00:00"/>
    <s v="Cash Withdrawal"/>
    <s v="ATM"/>
    <n v="31347.876500000013"/>
    <n v="31347.876500000013"/>
  </r>
  <r>
    <s v="NZ34637"/>
    <s v="080149207"/>
    <n v="77"/>
    <d v="1945-05-24T00:00:00"/>
    <s v="Female"/>
    <s v="Accountant IV"/>
    <s v="Ogun"/>
    <n v="533783.80550000002"/>
    <n v="88599.361199999999"/>
    <s v="Jimmy Rogers"/>
    <x v="0"/>
    <n v="422290479"/>
    <s v="No Loan"/>
    <d v="2021-07-18T00:00:00"/>
    <s v="Cash Withdrawal"/>
    <s v="ATM"/>
    <n v="-445184.44430000003"/>
    <n v="-445184.44430000003"/>
  </r>
  <r>
    <s v="NZ31341"/>
    <s v="731411413"/>
    <n v="47"/>
    <d v="1975-05-25T00:00:00"/>
    <s v="Female"/>
    <s v="Legal Assistant"/>
    <s v="River"/>
    <n v="336806.30479999998"/>
    <n v="100059.53969999999"/>
    <s v="Juan Burton"/>
    <x v="2"/>
    <n v="2045855616"/>
    <s v="No Loan"/>
    <d v="2021-09-01T00:00:00"/>
    <s v="Online Payment"/>
    <s v="Mobile"/>
    <n v="-236746.76509999999"/>
    <n v="-236746.76509999999"/>
  </r>
  <r>
    <s v="NZ96410"/>
    <s v="080429347"/>
    <n v="25"/>
    <d v="1997-05-24T00:00:00"/>
    <s v="Female"/>
    <s v="Office Assistant III"/>
    <s v="Sokoto"/>
    <n v="673120.45629999996"/>
    <n v="272419.61540000001"/>
    <s v="Jeremy Garza"/>
    <x v="3"/>
    <n v="687853125"/>
    <s v="No Loan"/>
    <d v="2022-03-08T00:00:00"/>
    <s v="Cash Withdrawal"/>
    <s v="POS"/>
    <n v="-400700.84089999995"/>
    <n v="-400700.84089999995"/>
  </r>
  <r>
    <s v="NZ18663"/>
    <s v="760130291"/>
    <n v="67"/>
    <d v="1955-05-25T00:00:00"/>
    <s v="Female"/>
    <s v="Programmer Analyst IV"/>
    <s v="River"/>
    <n v="1748132.8252999999"/>
    <n v="753084.52190000005"/>
    <s v="Ernest Wood"/>
    <x v="0"/>
    <n v="3126788852"/>
    <s v="No Loan"/>
    <d v="2021-04-10T00:00:00"/>
    <s v="Money Transfer"/>
    <s v="Mobile"/>
    <n v="-995048.30339999986"/>
    <n v="-995048.30339999986"/>
  </r>
  <r>
    <s v="NZ61194"/>
    <s v="510835677"/>
    <n v="26"/>
    <d v="1996-05-24T00:00:00"/>
    <s v="Female"/>
    <s v="Assistant Professor"/>
    <s v="Benue"/>
    <n v="430087.04129999998"/>
    <n v="64096.842900000003"/>
    <s v="Justin Day"/>
    <x v="0"/>
    <n v="99158688"/>
    <s v="No Loan"/>
    <d v="2021-07-26T00:00:00"/>
    <s v="Money Deposit"/>
    <s v="Bank"/>
    <n v="-365990.19839999999"/>
    <n v="-365990.19839999999"/>
  </r>
  <r>
    <s v="NZ96387"/>
    <s v="461675878"/>
    <n v="29"/>
    <d v="1993-05-24T00:00:00"/>
    <s v="Female"/>
    <s v="Analog Circuit Design manager"/>
    <s v="River"/>
    <n v="976566.95030000003"/>
    <n v="176792.29269999999"/>
    <s v="Richard Campbell"/>
    <x v="5"/>
    <n v="119065265"/>
    <s v="No Loan"/>
    <d v="2021-06-23T00:00:00"/>
    <s v="Money Deposit"/>
    <s v="Bank"/>
    <n v="-799774.65760000004"/>
    <n v="-799774.65760000004"/>
  </r>
  <r>
    <s v="NZ59876"/>
    <s v="174625296"/>
    <n v="25"/>
    <d v="1997-05-24T00:00:00"/>
    <s v="Female"/>
    <s v="Biostatistician III"/>
    <s v="Ogun"/>
    <n v="1972356.3862999999"/>
    <n v="326126.83500000002"/>
    <s v="James Cole"/>
    <x v="2"/>
    <n v="69438852"/>
    <s v="No Loan"/>
    <d v="2022-02-06T00:00:00"/>
    <s v="Money Deposit"/>
    <s v="Bank"/>
    <n v="-1646229.5512999999"/>
    <n v="-1646229.5512999999"/>
  </r>
  <r>
    <s v="NZ59368"/>
    <s v="262785749"/>
    <n v="44"/>
    <d v="1978-05-25T00:00:00"/>
    <s v="Female"/>
    <s v="Staff Scientist"/>
    <s v="Adamawa"/>
    <n v="129506.13310000001"/>
    <n v="155033.7844"/>
    <s v="Janet Weaver"/>
    <x v="2"/>
    <n v="1085617592"/>
    <s v="No Loan"/>
    <d v="2021-06-18T00:00:00"/>
    <s v="Online Payment"/>
    <s v="Internet Banking"/>
    <n v="25527.651299999998"/>
    <n v="25527.651299999998"/>
  </r>
  <r>
    <s v="NZ59695"/>
    <s v="062724933"/>
    <n v="47"/>
    <d v="1975-05-25T00:00:00"/>
    <s v="Female"/>
    <s v="Internal Auditor"/>
    <s v="Sokoto"/>
    <n v="976553.20900000003"/>
    <n v="471515.90409999999"/>
    <s v="Larry Foster"/>
    <x v="0"/>
    <n v="646087728"/>
    <s v="No Loan"/>
    <d v="2022-04-16T00:00:00"/>
    <s v="Checks"/>
    <s v="Bank"/>
    <n v="-505037.30490000005"/>
    <n v="-505037.30490000005"/>
  </r>
  <r>
    <s v="NZ46101"/>
    <s v="823998849"/>
    <n v="17"/>
    <d v="2005-05-24T00:00:00"/>
    <s v="Female"/>
    <s v="Biostatistician II"/>
    <s v="Kogi"/>
    <n v="543892.25"/>
    <n v="162036.37909999999"/>
    <s v="Gregory Garrett"/>
    <x v="0"/>
    <n v="409052"/>
    <s v="No Loan"/>
    <d v="2021-06-06T00:00:00"/>
    <s v="Cash Withdrawal"/>
    <s v="POS"/>
    <n v="-381855.87089999998"/>
    <n v="-381855.87089999998"/>
  </r>
  <r>
    <s v="NZ79357"/>
    <s v="682734380"/>
    <n v="40"/>
    <d v="1982-05-25T00:00:00"/>
    <s v="Female"/>
    <s v="Structural Analysis Engineer"/>
    <s v="River"/>
    <n v="448672.114"/>
    <n v="101359.1094"/>
    <s v="Phillip Scott"/>
    <x v="0"/>
    <n v="854352495"/>
    <s v="No Loan"/>
    <d v="2021-06-27T00:00:00"/>
    <s v="Cash Withdrawal"/>
    <s v="ATM"/>
    <n v="-347313.00459999999"/>
    <n v="-347313.00459999999"/>
  </r>
  <r>
    <s v="NZ49543"/>
    <s v="752352306"/>
    <n v="46"/>
    <d v="1976-05-24T00:00:00"/>
    <s v="Female"/>
    <s v="Health Coach III"/>
    <s v="Delta"/>
    <n v="524154.78470000002"/>
    <n v="130297.4672"/>
    <s v="Doris Rose"/>
    <x v="5"/>
    <n v="1771025256"/>
    <s v="No Loan"/>
    <d v="2021-02-05T00:00:00"/>
    <s v="Online Payment"/>
    <s v="Internet Banking"/>
    <n v="-393857.3175"/>
    <n v="-393857.3175"/>
  </r>
  <r>
    <s v="NZ99616"/>
    <s v="528747128"/>
    <n v="24"/>
    <d v="1998-05-25T00:00:00"/>
    <s v="Female"/>
    <s v="Associate Professor"/>
    <s v="Bayelsa"/>
    <n v="1433363.9357"/>
    <n v="375018.48879999999"/>
    <s v="Timothy Peterson"/>
    <x v="0"/>
    <n v="71863743"/>
    <s v="No Loan"/>
    <d v="2021-09-26T00:00:00"/>
    <s v="Cash Withdrawal"/>
    <s v="POS"/>
    <n v="-1058345.4469000001"/>
    <n v="-1058345.4469000001"/>
  </r>
  <r>
    <s v="NZ76021"/>
    <s v="721154580"/>
    <n v="21"/>
    <d v="2001-05-24T00:00:00"/>
    <s v="Female"/>
    <s v="Programmer Analyst IV"/>
    <s v="Kogi"/>
    <n v="268103.61040000001"/>
    <n v="140838.1778"/>
    <s v="Pamela Davis"/>
    <x v="0"/>
    <n v="1306871566"/>
    <s v="No Loan"/>
    <d v="2021-07-20T00:00:00"/>
    <s v="Cash Withdrawal"/>
    <s v="POS"/>
    <n v="-127265.4326"/>
    <n v="-127265.4326"/>
  </r>
  <r>
    <s v="NZ97419"/>
    <s v="828471777"/>
    <n v="66"/>
    <d v="1956-05-24T00:00:00"/>
    <s v="Female"/>
    <s v="Recruiter"/>
    <s v="Ogun"/>
    <n v="696871.50490000006"/>
    <n v="300767.39909999998"/>
    <s v="Sarah Gray"/>
    <x v="0"/>
    <n v="92159489"/>
    <s v="No Loan"/>
    <d v="2022-02-22T00:00:00"/>
    <s v="Online Payment"/>
    <s v="Card"/>
    <n v="-396104.10580000008"/>
    <n v="-396104.10580000008"/>
  </r>
  <r>
    <s v="NZ50293"/>
    <s v="818088800"/>
    <n v="71"/>
    <d v="1951-05-25T00:00:00"/>
    <s v="Female"/>
    <s v="Information Systems Manager"/>
    <s v="Plateau"/>
    <n v="480600.22730000003"/>
    <n v="365148.1727"/>
    <s v="Adam Webb"/>
    <x v="1"/>
    <n v="2171529152"/>
    <s v="No Loan"/>
    <d v="2021-04-22T00:00:00"/>
    <s v="Cash Withdrawal"/>
    <s v="ATM"/>
    <n v="-115452.05460000003"/>
    <n v="-115452.05460000003"/>
  </r>
  <r>
    <s v="NZ73388"/>
    <s v="411380326"/>
    <n v="22"/>
    <d v="2000-05-24T00:00:00"/>
    <s v="Female"/>
    <s v="Programmer Analyst III"/>
    <s v="Plateau"/>
    <n v="64848.760699999999"/>
    <n v="39140.859100000001"/>
    <s v="Marilyn Rivera"/>
    <x v="0"/>
    <n v="1117932354"/>
    <s v="No Loan"/>
    <d v="2021-06-08T00:00:00"/>
    <s v="Money Deposit"/>
    <s v="Bank"/>
    <n v="-25707.901599999997"/>
    <n v="-25707.901599999997"/>
  </r>
  <r>
    <s v="NZ65458"/>
    <s v="795560326"/>
    <n v="63"/>
    <d v="1959-05-25T00:00:00"/>
    <s v="Female"/>
    <s v="Programmer II"/>
    <s v="Edo"/>
    <n v="2217834.3679999998"/>
    <n v="838895.84970000002"/>
    <s v="Alan Nichols"/>
    <x v="4"/>
    <n v="237555666"/>
    <s v="No Loan"/>
    <d v="2021-08-24T00:00:00"/>
    <s v="Money Deposit"/>
    <s v="Bank"/>
    <n v="-1378938.5182999996"/>
    <n v="-1378938.5182999996"/>
  </r>
  <r>
    <s v="NZ52011"/>
    <s v="986854271"/>
    <n v="23"/>
    <d v="1999-05-25T00:00:00"/>
    <s v="Female"/>
    <s v="Paralegal"/>
    <s v="Edo"/>
    <n v="296190.68"/>
    <n v="42785.352299999999"/>
    <s v="Jack Richardson"/>
    <x v="0"/>
    <n v="3478737626"/>
    <n v="5833559368"/>
    <d v="2021-01-20T00:00:00"/>
    <s v="Loan Payment"/>
    <s v="AFT"/>
    <n v="-253405.32769999999"/>
    <n v="-253405.32769999999"/>
  </r>
  <r>
    <s v="NZ30644"/>
    <s v="499816917"/>
    <n v="82"/>
    <d v="1940-05-24T00:00:00"/>
    <s v="Female"/>
    <s v="Systems Administrator IV"/>
    <s v="Adamawa"/>
    <n v="123840.32520000001"/>
    <n v="62824.393600000003"/>
    <s v="Lori Lopez"/>
    <x v="0"/>
    <n v="2029806891"/>
    <s v="No Loan"/>
    <d v="2021-11-08T00:00:00"/>
    <s v="Money Transfer"/>
    <s v="Mobile"/>
    <n v="-61015.931600000004"/>
    <n v="-61015.931600000004"/>
  </r>
  <r>
    <s v="NZ19058"/>
    <s v="625651230"/>
    <n v="55"/>
    <d v="1967-05-25T00:00:00"/>
    <s v="Female"/>
    <s v="Developer II"/>
    <s v="Plateau"/>
    <n v="185375.785"/>
    <n v="103607.6848"/>
    <s v="Brenda Wells"/>
    <x v="5"/>
    <n v="1805106699"/>
    <n v="73509156"/>
    <d v="2022-03-11T00:00:00"/>
    <s v="Loan Payment"/>
    <s v="AFT"/>
    <n v="-81768.100200000001"/>
    <n v="-81768.100200000001"/>
  </r>
  <r>
    <s v="NZ92294"/>
    <s v="054043829"/>
    <n v="63"/>
    <d v="1959-05-25T00:00:00"/>
    <s v="Female"/>
    <s v="Engineer III"/>
    <s v="Sokoto"/>
    <n v="963526.30480000004"/>
    <n v="854483.32779999997"/>
    <s v="Virginia Willis"/>
    <x v="0"/>
    <n v="3317598438"/>
    <n v="10009549935"/>
    <d v="2021-06-12T00:00:00"/>
    <s v="Loan Payment"/>
    <s v="Mobile"/>
    <n v="-109042.97700000007"/>
    <n v="-109042.97700000007"/>
  </r>
  <r>
    <s v="NZ55096"/>
    <s v="394386302"/>
    <n v="41"/>
    <d v="1981-05-24T00:00:00"/>
    <s v="Female"/>
    <s v="Electrical Engineer"/>
    <s v="Ogun"/>
    <n v="117015.7806"/>
    <n v="23554.144199999999"/>
    <s v="Justin Romero"/>
    <x v="4"/>
    <n v="1787423104"/>
    <s v="No Loan"/>
    <d v="2022-01-18T00:00:00"/>
    <s v="Money Transfer"/>
    <s v="ATM"/>
    <n v="-93461.636400000003"/>
    <n v="-93461.636400000003"/>
  </r>
  <r>
    <s v="NZ14292"/>
    <s v="189397842"/>
    <n v="76"/>
    <d v="1946-05-25T00:00:00"/>
    <s v="Female"/>
    <s v="Programmer Analyst I"/>
    <s v="River"/>
    <n v="329499.38319999998"/>
    <n v="97608.223100000003"/>
    <s v="Joseph Riley"/>
    <x v="3"/>
    <n v="16280739"/>
    <s v="No Loan"/>
    <d v="2021-03-19T00:00:00"/>
    <s v="Money Transfer"/>
    <s v="ATM"/>
    <n v="-231891.16009999998"/>
    <n v="-231891.16009999998"/>
  </r>
  <r>
    <s v="NZ22525"/>
    <s v="652428018"/>
    <n v="41"/>
    <d v="1981-05-24T00:00:00"/>
    <s v="Female"/>
    <s v="Biostatistician I"/>
    <s v="Cross River"/>
    <n v="38234.015399999997"/>
    <n v="7799.7390999999998"/>
    <s v="Lillian Bell"/>
    <x v="1"/>
    <n v="1897427686"/>
    <n v="1936000094"/>
    <d v="2021-10-31T00:00:00"/>
    <s v="Loan Payment"/>
    <s v="AFT"/>
    <n v="-30434.276299999998"/>
    <n v="-30434.276299999998"/>
  </r>
  <r>
    <s v="NZ99321"/>
    <s v="800047910"/>
    <n v="43"/>
    <d v="1979-05-25T00:00:00"/>
    <s v="Female"/>
    <s v="Accountant IV"/>
    <s v="Kogi"/>
    <n v="46348.6394"/>
    <n v="32536.744900000002"/>
    <s v="Jessica Ruiz"/>
    <x v="5"/>
    <n v="1012803968"/>
    <s v="No Loan"/>
    <d v="2021-11-08T00:00:00"/>
    <s v="Money Transfer"/>
    <s v="Mobile"/>
    <n v="-13811.894499999999"/>
    <n v="-13811.894499999999"/>
  </r>
  <r>
    <s v="NZ67727"/>
    <s v="483024768"/>
    <n v="48"/>
    <d v="1974-05-25T00:00:00"/>
    <s v="Female"/>
    <s v="Staff Accountant III"/>
    <s v="Ogun"/>
    <n v="176184.2371"/>
    <n v="66149.172600000005"/>
    <s v="Arthur Ramos"/>
    <x v="0"/>
    <n v="13750926"/>
    <s v="No Loan"/>
    <d v="2021-01-24T00:00:00"/>
    <s v="Cash Withdrawal"/>
    <s v="POS"/>
    <n v="-110035.06449999999"/>
    <n v="-110035.06449999999"/>
  </r>
  <r>
    <s v="NZ95344"/>
    <s v="903375773"/>
    <n v="58"/>
    <d v="1964-05-24T00:00:00"/>
    <s v="Female"/>
    <s v="Dental Hygienist"/>
    <s v="River"/>
    <n v="592417.13670000003"/>
    <n v="305050.6152"/>
    <s v="Jonathan Peterson"/>
    <x v="0"/>
    <n v="2114397824"/>
    <s v="No Loan"/>
    <d v="2021-02-08T00:00:00"/>
    <s v="Cash Withdrawal"/>
    <s v="Bank"/>
    <n v="-287366.52150000003"/>
    <n v="-287366.52150000003"/>
  </r>
  <r>
    <s v="NZ52657"/>
    <s v="556345845"/>
    <n v="69"/>
    <d v="1953-05-24T00:00:00"/>
    <s v="Female"/>
    <s v="Research Assistant III"/>
    <s v="Benue"/>
    <n v="105668.6603"/>
    <n v="34195.071400000001"/>
    <s v="Jimmy Watson"/>
    <x v="4"/>
    <n v="2731974375"/>
    <n v="2895792375"/>
    <d v="2021-07-09T00:00:00"/>
    <s v="Loan Payment"/>
    <s v="AFT"/>
    <n v="-71473.588900000002"/>
    <n v="-71473.588900000002"/>
  </r>
  <r>
    <s v="NZ88751"/>
    <s v="413993051"/>
    <n v="41"/>
    <d v="1981-05-24T00:00:00"/>
    <s v="Female"/>
    <s v="Budget/Accounting Analyst IV"/>
    <s v="Delta"/>
    <n v="437621.19050000003"/>
    <n v="125699.7037"/>
    <s v="Barbara Harper"/>
    <x v="0"/>
    <n v="3258666642"/>
    <n v="1364888448"/>
    <d v="2021-08-09T00:00:00"/>
    <s v="Loan Payment"/>
    <s v="ACH"/>
    <n v="-311921.48680000001"/>
    <n v="-311921.48680000001"/>
  </r>
  <r>
    <s v="NZ25256"/>
    <s v="081563994"/>
    <n v="73"/>
    <d v="1949-05-24T00:00:00"/>
    <s v="Female"/>
    <s v="Office Assistant III"/>
    <s v="River"/>
    <n v="2737514.2274000002"/>
    <n v="809926.62309999997"/>
    <s v="Wayne Grant"/>
    <x v="0"/>
    <n v="3636740625"/>
    <s v="No Loan"/>
    <d v="2021-03-13T00:00:00"/>
    <s v="Cash Withdrawal"/>
    <s v="ATM"/>
    <n v="-1927587.6043000002"/>
    <n v="-1927587.6043000002"/>
  </r>
  <r>
    <s v="NZ42646"/>
    <s v="656387474"/>
    <n v="20"/>
    <d v="2002-05-25T00:00:00"/>
    <s v="Female"/>
    <s v="Office Assistant II"/>
    <s v="Abia"/>
    <n v="255753.3677"/>
    <n v="169395.0877"/>
    <s v="Lawrence Collins"/>
    <x v="0"/>
    <n v="1401116556"/>
    <s v="No Loan"/>
    <d v="2021-07-17T00:00:00"/>
    <s v="Money Transfer"/>
    <s v="Mobile"/>
    <n v="-86358.28"/>
    <n v="-86358.28"/>
  </r>
  <r>
    <s v="NZ31656"/>
    <s v="131682984"/>
    <n v="24"/>
    <d v="1998-05-25T00:00:00"/>
    <s v="Female"/>
    <s v="Structural Engineer"/>
    <s v="Benue"/>
    <n v="2326151.8251"/>
    <n v="785451.42669999995"/>
    <s v="Victor Stephens"/>
    <x v="5"/>
    <n v="218312274"/>
    <s v="No Loan"/>
    <d v="2022-02-26T00:00:00"/>
    <s v="Money Transfer"/>
    <s v="Mobile"/>
    <n v="-1540700.3984000001"/>
    <n v="-1540700.3984000001"/>
  </r>
  <r>
    <s v="NZ57646"/>
    <s v="363651535"/>
    <n v="79"/>
    <d v="1943-05-25T00:00:00"/>
    <s v="Female"/>
    <s v="Human Resources Assistant I"/>
    <s v="Benue"/>
    <n v="904884.79460000002"/>
    <n v="210404.1067"/>
    <s v="Gerald Stone"/>
    <x v="1"/>
    <n v="1145089575"/>
    <s v="No Loan"/>
    <d v="2021-01-13T00:00:00"/>
    <s v="Online Payment"/>
    <s v="Card"/>
    <n v="-694480.68790000002"/>
    <n v="-694480.68790000002"/>
  </r>
  <r>
    <s v="NZ56505"/>
    <s v="174453542"/>
    <n v="41"/>
    <d v="1981-05-24T00:00:00"/>
    <s v="Female"/>
    <s v="Cost Accountant"/>
    <s v="River"/>
    <n v="333106.93930000003"/>
    <n v="302426.03700000001"/>
    <s v="Denise Murray"/>
    <x v="3"/>
    <n v="34363719"/>
    <n v="608489.69999999995"/>
    <d v="2021-08-04T00:00:00"/>
    <s v="Loan Payment"/>
    <s v="AFT"/>
    <n v="-30680.902300000016"/>
    <n v="-30680.902300000016"/>
  </r>
  <r>
    <s v="NZ68149"/>
    <s v="660681947"/>
    <n v="32"/>
    <d v="1990-05-25T00:00:00"/>
    <s v="Female"/>
    <s v="Structural Engineer"/>
    <s v="Abia"/>
    <n v="504571.63829999999"/>
    <n v="173423.1409"/>
    <s v="Kathy Barnes"/>
    <x v="3"/>
    <n v="282673044"/>
    <s v="No Loan"/>
    <d v="2021-09-12T00:00:00"/>
    <s v="Money Deposit"/>
    <s v="ATM"/>
    <n v="-331148.49739999999"/>
    <n v="-331148.49739999999"/>
  </r>
  <r>
    <s v="NZ49097"/>
    <s v="400996340"/>
    <n v="54"/>
    <d v="1968-05-24T00:00:00"/>
    <s v="Female"/>
    <s v="Office Assistant III"/>
    <s v="Ogun"/>
    <n v="450061.72519999999"/>
    <n v="223579.05059999999"/>
    <s v="Irene Hall"/>
    <x v="0"/>
    <n v="149870898"/>
    <s v="No Loan"/>
    <d v="2021-08-16T00:00:00"/>
    <s v="Money Deposit"/>
    <s v="Bank"/>
    <n v="-226482.6746"/>
    <n v="-226482.6746"/>
  </r>
  <r>
    <s v="NZ59330"/>
    <s v="880548397"/>
    <n v="66"/>
    <d v="1956-05-24T00:00:00"/>
    <s v="Female"/>
    <s v="Pharmacist"/>
    <s v="Edo"/>
    <n v="411362.39669999998"/>
    <n v="223841.3432"/>
    <s v="Margaret Rivera"/>
    <x v="3"/>
    <n v="928978688"/>
    <s v="No Loan"/>
    <d v="2022-01-15T00:00:00"/>
    <s v="Money Transfer"/>
    <s v="Bank"/>
    <n v="-187521.05349999998"/>
    <n v="-187521.05349999998"/>
  </r>
  <r>
    <s v="NZ43846"/>
    <s v="692934406"/>
    <n v="49"/>
    <d v="1973-05-24T00:00:00"/>
    <s v="Female"/>
    <s v="Developer II"/>
    <s v="Adamawa"/>
    <n v="1184493.5155"/>
    <n v="134911.80379999999"/>
    <s v="Jane Parker"/>
    <x v="4"/>
    <n v="2081333232"/>
    <s v="No Loan"/>
    <d v="2021-02-26T00:00:00"/>
    <s v="Money Deposit"/>
    <s v="Bank"/>
    <n v="-1049581.7116999999"/>
    <n v="-1049581.7116999999"/>
  </r>
  <r>
    <s v="NZ20282"/>
    <s v="172161705"/>
    <n v="51"/>
    <d v="1971-05-25T00:00:00"/>
    <s v="Female"/>
    <s v="Web Developer IV"/>
    <s v="Kwara"/>
    <n v="1980580.4461999999"/>
    <n v="1199179.567"/>
    <s v="Phillip Fox"/>
    <x v="3"/>
    <n v="860878408"/>
    <s v="No Loan"/>
    <d v="2021-09-21T00:00:00"/>
    <s v="Cash Withdrawal"/>
    <s v="POS"/>
    <n v="-781400.87919999985"/>
    <n v="-781400.87919999985"/>
  </r>
  <r>
    <s v="NZ35812"/>
    <s v="666033769"/>
    <n v="72"/>
    <d v="1950-05-25T00:00:00"/>
    <s v="Female"/>
    <s v="Assistant Manager"/>
    <s v="Adamawa"/>
    <n v="1217834.1943999999"/>
    <n v="839167.43130000005"/>
    <s v="Helen Harrison"/>
    <x v="3"/>
    <n v="16202628"/>
    <s v="No Loan"/>
    <d v="2022-02-02T00:00:00"/>
    <s v="Money Deposit"/>
    <s v="Bank"/>
    <n v="-378666.76309999987"/>
    <n v="-378666.76309999987"/>
  </r>
  <r>
    <s v="NZ85958"/>
    <s v="360093656"/>
    <n v="65"/>
    <d v="1957-05-24T00:00:00"/>
    <s v="Female"/>
    <s v="Administrative Assistant II"/>
    <s v="River"/>
    <n v="537259.31909999996"/>
    <n v="233017.04180000001"/>
    <s v="Alan Cunningham"/>
    <x v="1"/>
    <n v="774200477"/>
    <s v="No Loan"/>
    <d v="2021-03-16T00:00:00"/>
    <s v="Money Transfer"/>
    <s v="Mobile"/>
    <n v="-304242.27729999996"/>
    <n v="-304242.27729999996"/>
  </r>
  <r>
    <s v="NZ76758"/>
    <s v="411531900"/>
    <n v="57"/>
    <d v="1965-05-24T00:00:00"/>
    <s v="Female"/>
    <s v="Geological Engineer"/>
    <s v="Ogun"/>
    <n v="75741.152600000001"/>
    <n v="87806.585300000006"/>
    <s v="Carl Kim"/>
    <x v="2"/>
    <n v="1834424768"/>
    <s v="No Loan"/>
    <d v="2021-05-16T00:00:00"/>
    <s v="Money Deposit"/>
    <s v="Bank"/>
    <n v="12065.432700000005"/>
    <n v="12065.432700000005"/>
  </r>
  <r>
    <s v="NZ54707"/>
    <s v="048323194"/>
    <n v="43"/>
    <d v="1979-05-25T00:00:00"/>
    <s v="Female"/>
    <s v="Office Assistant IV"/>
    <s v="Cross River"/>
    <n v="1059510.1573000001"/>
    <n v="266864.12089999998"/>
    <s v="Phillip Cox"/>
    <x v="5"/>
    <n v="1025835"/>
    <s v="No Loan"/>
    <d v="2021-01-25T00:00:00"/>
    <s v="Money Transfer"/>
    <s v="Mobile"/>
    <n v="-792646.0364000001"/>
    <n v="-792646.0364000001"/>
  </r>
  <r>
    <s v="NZ20255"/>
    <s v="840316438"/>
    <n v="65"/>
    <d v="1957-05-24T00:00:00"/>
    <s v="Female"/>
    <s v="Geological Engineer"/>
    <s v="Adamawa"/>
    <n v="3368735.5392"/>
    <n v="188649.19020000001"/>
    <s v="William Perry"/>
    <x v="0"/>
    <n v="3798075"/>
    <s v="No Loan"/>
    <d v="2022-01-29T00:00:00"/>
    <s v="Money Transfer"/>
    <s v="Mobile"/>
    <n v="-3180086.3489999999"/>
    <n v="-3180086.3489999999"/>
  </r>
  <r>
    <s v="NZ61936"/>
    <s v="457250107"/>
    <n v="76"/>
    <d v="1946-05-25T00:00:00"/>
    <s v="Female"/>
    <s v="Staff Accountant II"/>
    <s v="Kwara"/>
    <n v="2109610.0907000001"/>
    <n v="1112372.3714999999"/>
    <s v="Bobby Flores"/>
    <x v="0"/>
    <n v="180555765"/>
    <n v="4969026015"/>
    <d v="2021-12-05T00:00:00"/>
    <s v="Loan Payment"/>
    <s v="AFT"/>
    <n v="-997237.71920000017"/>
    <n v="-997237.71920000017"/>
  </r>
  <r>
    <s v="NZ91449"/>
    <s v="787970771"/>
    <n v="84"/>
    <d v="1938-05-25T00:00:00"/>
    <s v="Female"/>
    <s v="Financial Analyst"/>
    <s v="Plateau"/>
    <n v="1589656.9421999999"/>
    <n v="976377.38699999999"/>
    <s v="Ernest Boyd"/>
    <x v="0"/>
    <n v="572411392"/>
    <s v="No Loan"/>
    <d v="2021-04-28T00:00:00"/>
    <s v="Money Transfer"/>
    <s v="Internet Banking"/>
    <n v="-613279.55519999994"/>
    <n v="-613279.55519999994"/>
  </r>
  <r>
    <s v="NZ47894"/>
    <s v="704149278"/>
    <n v="47"/>
    <d v="1975-05-25T00:00:00"/>
    <s v="Female"/>
    <s v="Accounting Assistant IV"/>
    <s v="Sokoto"/>
    <n v="189929.59330000001"/>
    <n v="107263.208"/>
    <s v="Katherine Lawson"/>
    <x v="0"/>
    <n v="21540105"/>
    <n v="363645436"/>
    <d v="2021-02-19T00:00:00"/>
    <s v="Loan Payment"/>
    <s v="ACH"/>
    <n v="-82666.385300000009"/>
    <n v="-82666.385300000009"/>
  </r>
  <r>
    <s v="NZ51913"/>
    <s v="146068290"/>
    <n v="30"/>
    <d v="1992-05-24T00:00:00"/>
    <s v="Female"/>
    <s v="Administrative Officer"/>
    <s v="Ogun"/>
    <n v="631578.06610000005"/>
    <n v="482477.67450000002"/>
    <s v="Tammy Howard"/>
    <x v="3"/>
    <n v="3775807812"/>
    <s v="No Loan"/>
    <d v="2021-04-27T00:00:00"/>
    <s v="Cash Withdrawal"/>
    <s v="Bank"/>
    <n v="-149100.39160000003"/>
    <n v="-149100.39160000003"/>
  </r>
  <r>
    <s v="NZ51423"/>
    <s v="245309141"/>
    <n v="58"/>
    <d v="1964-05-24T00:00:00"/>
    <s v="Female"/>
    <s v="Help Desk Operator"/>
    <s v="Sokoto"/>
    <n v="817895.51500000001"/>
    <n v="280915.6519"/>
    <s v="Jeremy Lopez"/>
    <x v="0"/>
    <n v="821281125"/>
    <s v="No Loan"/>
    <d v="2022-02-10T00:00:00"/>
    <s v="Online Payment"/>
    <s v="Card"/>
    <n v="-536979.86309999996"/>
    <n v="-536979.86309999996"/>
  </r>
  <r>
    <s v="NZ67109"/>
    <s v="112752941"/>
    <n v="33"/>
    <d v="1989-05-24T00:00:00"/>
    <s v="Female"/>
    <s v="Senior Sales Associate"/>
    <s v="Abia"/>
    <n v="67947.491200000004"/>
    <n v="28701.0203"/>
    <s v="Billy Ellis"/>
    <x v="1"/>
    <n v="8655808"/>
    <s v="No Loan"/>
    <d v="2021-01-10T00:00:00"/>
    <s v="Cash Withdrawal"/>
    <s v="ATM"/>
    <n v="-39246.4709"/>
    <n v="-39246.4709"/>
  </r>
  <r>
    <s v="NZ50523"/>
    <s v="691955540"/>
    <n v="47"/>
    <d v="1975-05-25T00:00:00"/>
    <s v="Female"/>
    <s v="Account Representative II"/>
    <s v="Kwara"/>
    <n v="324926.87"/>
    <n v="40940.785600000003"/>
    <s v="Rachel Collins"/>
    <x v="1"/>
    <n v="1532359728"/>
    <n v="645026554"/>
    <d v="2021-09-08T00:00:00"/>
    <s v="Loan Payment"/>
    <s v="AFT"/>
    <n v="-283986.08439999999"/>
    <n v="-283986.08439999999"/>
  </r>
  <r>
    <s v="NZ18504"/>
    <s v="029289013"/>
    <n v="35"/>
    <d v="1987-05-25T00:00:00"/>
    <s v="Female"/>
    <s v="Junior Executive"/>
    <s v="Sokoto"/>
    <n v="22559.040000000001"/>
    <n v="18114.909100000001"/>
    <s v="Kimberly Young"/>
    <x v="1"/>
    <n v="173672184"/>
    <s v="No Loan"/>
    <d v="2021-07-16T00:00:00"/>
    <s v="Money Deposit"/>
    <s v="Bank"/>
    <n v="-4444.1309000000001"/>
    <n v="-4444.1309000000001"/>
  </r>
  <r>
    <s v="NZ41553"/>
    <s v="919570593"/>
    <n v="46"/>
    <d v="1976-05-24T00:00:00"/>
    <s v="Female"/>
    <s v="Systems Administrator I"/>
    <s v="Sokoto"/>
    <n v="744622.59400000004"/>
    <n v="202606.6128"/>
    <s v="Brian Flores"/>
    <x v="3"/>
    <n v="1092858624"/>
    <s v="No Loan"/>
    <d v="2022-02-16T00:00:00"/>
    <s v="Cash Withdrawal"/>
    <s v="Bank"/>
    <n v="-542015.98120000004"/>
    <n v="-542015.98120000004"/>
  </r>
  <r>
    <s v="NZ79491"/>
    <s v="508139626"/>
    <n v="56"/>
    <d v="1966-05-25T00:00:00"/>
    <s v="Female"/>
    <s v="Systems Administrator IV"/>
    <s v="Kwara"/>
    <n v="699992.06400000001"/>
    <n v="208160.14"/>
    <s v="Anna Reed"/>
    <x v="3"/>
    <n v="1016423499"/>
    <s v="No Loan"/>
    <d v="2022-02-27T00:00:00"/>
    <s v="Money Transfer"/>
    <s v="Mobile"/>
    <n v="-491831.924"/>
    <n v="-491831.924"/>
  </r>
  <r>
    <s v="NZ15894"/>
    <s v="022939715"/>
    <n v="32"/>
    <d v="1990-05-25T00:00:00"/>
    <s v="Female"/>
    <s v="Assistant Manager"/>
    <s v="River"/>
    <n v="1066417.1032"/>
    <n v="182791.79089999999"/>
    <s v="Samuel Alvarez"/>
    <x v="0"/>
    <n v="3432637974"/>
    <s v="No Loan"/>
    <d v="2021-12-19T00:00:00"/>
    <s v="Cash Withdrawal"/>
    <s v="ATM"/>
    <n v="-883625.31229999999"/>
    <n v="-883625.31229999999"/>
  </r>
  <r>
    <s v="NZ69610"/>
    <s v="258831671"/>
    <n v="30"/>
    <d v="1992-05-24T00:00:00"/>
    <s v="Female"/>
    <s v="Business Systems Development Analyst"/>
    <s v="Ogun"/>
    <n v="36372.038399999998"/>
    <n v="24082.1181"/>
    <s v="Carl Peters"/>
    <x v="3"/>
    <n v="145503585"/>
    <s v="No Loan"/>
    <d v="2022-02-03T00:00:00"/>
    <s v="Money Deposit"/>
    <s v="Bank"/>
    <n v="-12289.920299999998"/>
    <n v="-12289.920299999998"/>
  </r>
  <r>
    <s v="NZ41288"/>
    <s v="486687485"/>
    <n v="81"/>
    <d v="1941-05-24T00:00:00"/>
    <s v="Female"/>
    <s v="Information Systems Manager"/>
    <s v="Kwara"/>
    <n v="544795.89119999995"/>
    <n v="189588.97010000001"/>
    <s v="Charles Gardner"/>
    <x v="5"/>
    <n v="959268618"/>
    <s v="No Loan"/>
    <d v="2021-07-27T00:00:00"/>
    <s v="Money Deposit"/>
    <s v="ATM"/>
    <n v="-355206.92109999992"/>
    <n v="-355206.92109999992"/>
  </r>
  <r>
    <s v="NZ47522"/>
    <s v="359412416"/>
    <n v="65"/>
    <d v="1957-05-24T00:00:00"/>
    <s v="Female"/>
    <s v="Librarian"/>
    <s v="Delta"/>
    <n v="950183.95979999995"/>
    <n v="270691.94199999998"/>
    <s v="Phillip Ramirez"/>
    <x v="5"/>
    <n v="1565455125"/>
    <s v="No Loan"/>
    <d v="2021-03-08T00:00:00"/>
    <s v="Online Payment"/>
    <s v="Mobile"/>
    <n v="-679492.01780000003"/>
    <n v="-679492.01780000003"/>
  </r>
  <r>
    <s v="NZ50994"/>
    <s v="527005460"/>
    <n v="48"/>
    <d v="1974-05-25T00:00:00"/>
    <s v="Female"/>
    <s v="Accountant II"/>
    <s v="River"/>
    <n v="612080.09770000004"/>
    <n v="509153.99709999998"/>
    <s v="Denise Hayes"/>
    <x v="5"/>
    <n v="18306432"/>
    <n v="444775056"/>
    <d v="2021-01-07T00:00:00"/>
    <s v="Loan Payment"/>
    <s v="AFT"/>
    <n v="-102926.10060000006"/>
    <n v="-102926.10060000006"/>
  </r>
  <r>
    <s v="NZ74796"/>
    <s v="802815139"/>
    <n v="40"/>
    <d v="1982-05-25T00:00:00"/>
    <s v="Female"/>
    <s v="Chief Design Engineer"/>
    <s v="Benue"/>
    <n v="46784.322"/>
    <n v="26755.792399999998"/>
    <s v="Peter Porter"/>
    <x v="2"/>
    <n v="775677952"/>
    <s v="No Loan"/>
    <d v="2021-08-25T00:00:00"/>
    <s v="Cash Withdrawal"/>
    <s v="POS"/>
    <n v="-20028.529600000002"/>
    <n v="-20028.529600000002"/>
  </r>
  <r>
    <s v="NZ82314"/>
    <s v="779440324"/>
    <n v="62"/>
    <d v="1960-05-24T00:00:00"/>
    <s v="Female"/>
    <s v="Office Assistant IV"/>
    <s v="Kogi"/>
    <n v="505043.45280000003"/>
    <n v="81215.443499999994"/>
    <s v="Roy Hudson"/>
    <x v="3"/>
    <n v="8977199"/>
    <s v="No Loan"/>
    <d v="2021-11-03T00:00:00"/>
    <s v="Online Payment"/>
    <s v="Internet Banking"/>
    <n v="-423828.00930000003"/>
    <n v="-423828.00930000003"/>
  </r>
  <r>
    <s v="NZ64873"/>
    <s v="258758482"/>
    <n v="63"/>
    <d v="1959-05-25T00:00:00"/>
    <s v="Female"/>
    <s v="Cost Accountant"/>
    <s v="Abia"/>
    <n v="160252.62909999999"/>
    <n v="139241.72889999999"/>
    <s v="Joyce Sanders"/>
    <x v="5"/>
    <n v="1013485935"/>
    <s v="No Loan"/>
    <d v="2021-07-31T00:00:00"/>
    <s v="Online Payment"/>
    <s v="Mobile"/>
    <n v="-21010.900200000004"/>
    <n v="-21010.900200000004"/>
  </r>
  <r>
    <s v="NZ76102"/>
    <s v="180113498"/>
    <n v="76"/>
    <d v="1946-05-25T00:00:00"/>
    <s v="Female"/>
    <s v="Human Resources Assistant II"/>
    <s v="Bayelsa"/>
    <n v="3760505.4471999998"/>
    <n v="471906.56589999999"/>
    <s v="Johnny Patterson"/>
    <x v="0"/>
    <n v="1395965526"/>
    <s v="No Loan"/>
    <d v="2021-03-03T00:00:00"/>
    <s v="Checks"/>
    <s v="Informal Services"/>
    <n v="-3288598.8813"/>
    <n v="-3288598.8813"/>
  </r>
  <r>
    <s v="NZ98755"/>
    <s v="293263284"/>
    <n v="38"/>
    <d v="1984-05-24T00:00:00"/>
    <s v="Female"/>
    <s v="Statistician III"/>
    <s v="Ogun"/>
    <n v="461512.76370000001"/>
    <n v="265160.06060000003"/>
    <s v="Jack Sullivan"/>
    <x v="3"/>
    <n v="924658788"/>
    <s v="No Loan"/>
    <d v="2021-03-06T00:00:00"/>
    <s v="Money Deposit"/>
    <s v="Bank"/>
    <n v="-196352.70309999998"/>
    <n v="-196352.70309999998"/>
  </r>
  <r>
    <s v="NZ93920"/>
    <s v="077112347"/>
    <n v="25"/>
    <d v="1997-05-24T00:00:00"/>
    <s v="Female"/>
    <s v="Physical Therapy Assistant"/>
    <s v="Bayelsa"/>
    <n v="37664.3128"/>
    <n v="22403.772300000001"/>
    <s v="Andrew Phillips"/>
    <x v="0"/>
    <n v="1088474742"/>
    <s v="No Loan"/>
    <d v="2021-08-15T00:00:00"/>
    <s v="Money Transfer"/>
    <s v="ATM"/>
    <n v="-15260.540499999999"/>
    <n v="-15260.540499999999"/>
  </r>
  <r>
    <s v="NZ45778"/>
    <s v="853402528"/>
    <n v="64"/>
    <d v="1958-05-25T00:00:00"/>
    <s v="Female"/>
    <s v="Marketing Manager"/>
    <s v="Plateau"/>
    <n v="578948.64489999996"/>
    <n v="110458.40330000001"/>
    <s v="Thomas Barnes"/>
    <x v="1"/>
    <n v="1820336145"/>
    <s v="No Loan"/>
    <d v="2021-01-11T00:00:00"/>
    <s v="Online Payment"/>
    <s v="Internet Banking"/>
    <n v="-468490.24159999995"/>
    <n v="-468490.24159999995"/>
  </r>
  <r>
    <s v="NZ24069"/>
    <s v="418330740"/>
    <n v="83"/>
    <d v="1939-05-25T00:00:00"/>
    <s v="Female"/>
    <s v="Operator"/>
    <s v="Abia"/>
    <n v="880756.76159999997"/>
    <n v="550252.7868"/>
    <s v="Tina Medina"/>
    <x v="3"/>
    <n v="848322644"/>
    <s v="No Loan"/>
    <d v="2021-11-25T00:00:00"/>
    <s v="Money Transfer"/>
    <s v="Mobile"/>
    <n v="-330503.97479999997"/>
    <n v="-330503.97479999997"/>
  </r>
  <r>
    <s v="NZ79795"/>
    <s v="273442631"/>
    <n v="19"/>
    <d v="2003-05-25T00:00:00"/>
    <s v="Female"/>
    <s v="Speech Pathologist"/>
    <s v="Delta"/>
    <n v="1838008.1189999999"/>
    <n v="362031.90220000001"/>
    <s v="Jerry Oliver"/>
    <x v="4"/>
    <n v="567725301"/>
    <s v="No Loan"/>
    <d v="2022-01-27T00:00:00"/>
    <s v="Checks"/>
    <s v="Informal Services"/>
    <n v="-1475976.2168000001"/>
    <n v="-1475976.2168000001"/>
  </r>
  <r>
    <s v="NZ43367"/>
    <s v="325802789"/>
    <n v="69"/>
    <d v="1953-05-24T00:00:00"/>
    <s v="Female"/>
    <s v="Administrative Assistant I"/>
    <s v="Plateau"/>
    <n v="1156977.9648"/>
    <n v="115945.7203"/>
    <s v="Matthew Webb"/>
    <x v="5"/>
    <n v="761675"/>
    <n v="319085725"/>
    <d v="2021-03-22T00:00:00"/>
    <s v="Loan Payment"/>
    <s v="AFT"/>
    <n v="-1041032.2444999999"/>
    <n v="-1041032.2444999999"/>
  </r>
  <r>
    <s v="NZ41811"/>
    <s v="844252745"/>
    <n v="26"/>
    <d v="1996-05-24T00:00:00"/>
    <s v="Female"/>
    <s v="Staff Accountant III"/>
    <s v="Kogi"/>
    <n v="81313.251099999994"/>
    <n v="36534.232799999998"/>
    <s v="Brian Smith"/>
    <x v="5"/>
    <n v="2182278304"/>
    <s v="No Loan"/>
    <d v="2022-01-21T00:00:00"/>
    <s v="Online Payment"/>
    <s v="Card"/>
    <n v="-44779.018299999996"/>
    <n v="-44779.018299999996"/>
  </r>
  <r>
    <s v="NZ27143"/>
    <s v="303021938"/>
    <n v="47"/>
    <d v="1975-05-25T00:00:00"/>
    <s v="Female"/>
    <s v="Occupational Therapist"/>
    <s v="Sokoto"/>
    <n v="113852.1566"/>
    <n v="110734.3591"/>
    <s v="Frances Bell"/>
    <x v="0"/>
    <n v="5388264"/>
    <s v="No Loan"/>
    <d v="2021-05-26T00:00:00"/>
    <s v="Cash Withdrawal"/>
    <s v="ATM"/>
    <n v="-3117.7975000000006"/>
    <n v="-3117.7975000000006"/>
  </r>
  <r>
    <s v="NZ99412"/>
    <s v="072496093"/>
    <n v="36"/>
    <d v="1986-05-25T00:00:00"/>
    <s v="Female"/>
    <s v="Help Desk Operator"/>
    <s v="Benue"/>
    <n v="811860.8702"/>
    <n v="332664.94199999998"/>
    <s v="Gerald Berry"/>
    <x v="1"/>
    <n v="779599808"/>
    <s v="No Loan"/>
    <d v="2022-02-19T00:00:00"/>
    <s v="Money Deposit"/>
    <s v="ATM"/>
    <n v="-479195.92820000002"/>
    <n v="-479195.92820000002"/>
  </r>
  <r>
    <s v="NZ15192"/>
    <s v="302995517"/>
    <n v="75"/>
    <d v="1947-05-25T00:00:00"/>
    <s v="Female"/>
    <s v="Software Engineer II"/>
    <s v="Adamawa"/>
    <n v="1015453.7567"/>
    <n v="469209.66690000001"/>
    <s v="Todd Henderson"/>
    <x v="1"/>
    <n v="2428086928"/>
    <s v="No Loan"/>
    <d v="2021-09-12T00:00:00"/>
    <s v="Money Deposit"/>
    <s v="ATM"/>
    <n v="-546244.08979999996"/>
    <n v="-546244.08979999996"/>
  </r>
  <r>
    <s v="NZ43444"/>
    <s v="079104040"/>
    <n v="54"/>
    <d v="1968-05-24T00:00:00"/>
    <s v="Female"/>
    <s v="General Manager"/>
    <s v="Sokoto"/>
    <n v="1559826.7252"/>
    <n v="428352.41609999997"/>
    <s v="Scott Kelly"/>
    <x v="5"/>
    <n v="740592348"/>
    <s v="No Loan"/>
    <d v="2021-11-30T00:00:00"/>
    <s v="Money Transfer"/>
    <s v="Mobile"/>
    <n v="-1131474.3091"/>
    <n v="-1131474.3091"/>
  </r>
  <r>
    <s v="NZ80498"/>
    <s v="885948947"/>
    <n v="39"/>
    <d v="1983-05-25T00:00:00"/>
    <s v="Female"/>
    <s v="Computer Systems Analyst IV"/>
    <s v="River"/>
    <n v="1418385.1359000001"/>
    <n v="563747.99049999996"/>
    <s v="Jane Bowman"/>
    <x v="1"/>
    <n v="1022088724"/>
    <s v="No Loan"/>
    <d v="2022-01-21T00:00:00"/>
    <s v="Money Transfer"/>
    <s v="Internet Banking"/>
    <n v="-854637.14540000015"/>
    <n v="-854637.14540000015"/>
  </r>
  <r>
    <s v="NZ58681"/>
    <s v="321800259"/>
    <n v="29"/>
    <d v="1993-05-24T00:00:00"/>
    <s v="Female"/>
    <s v="Health Coach II"/>
    <s v="Kogi"/>
    <n v="2683281.65"/>
    <n v="453282.93589999998"/>
    <s v="Walter Hart"/>
    <x v="2"/>
    <n v="1073656155"/>
    <s v="No Loan"/>
    <d v="2021-12-31T00:00:00"/>
    <s v="Checks"/>
    <s v="Informal Services"/>
    <n v="-2229998.7141"/>
    <n v="-2229998.7141"/>
  </r>
  <r>
    <s v="NZ66621"/>
    <s v="229770404"/>
    <n v="44"/>
    <d v="1978-05-25T00:00:00"/>
    <s v="Female"/>
    <s v="Health Coach I"/>
    <s v="Bayelsa"/>
    <n v="493046.84820000001"/>
    <n v="250145.80910000001"/>
    <s v="Justin Kim"/>
    <x v="4"/>
    <n v="1302962688"/>
    <s v="No Loan"/>
    <d v="2022-04-01T00:00:00"/>
    <s v="Cash Withdrawal"/>
    <s v="POS"/>
    <n v="-242901.03909999999"/>
    <n v="-242901.03909999999"/>
  </r>
  <r>
    <s v="NZ13283"/>
    <s v="672710860"/>
    <n v="53"/>
    <d v="1969-05-24T00:00:00"/>
    <s v="Female"/>
    <s v="Automation Specialist IV"/>
    <s v="Bayelsa"/>
    <n v="103189.393"/>
    <n v="14446.514999999999"/>
    <s v="Earl Peters"/>
    <x v="3"/>
    <n v="2168338491"/>
    <n v="530725888"/>
    <d v="2021-11-15T00:00:00"/>
    <s v="Loan Payment"/>
    <s v="AFT"/>
    <n v="-88742.877999999997"/>
    <n v="-88742.877999999997"/>
  </r>
  <r>
    <s v="NZ50842"/>
    <s v="746114879"/>
    <n v="81"/>
    <d v="1941-05-24T00:00:00"/>
    <s v="Female"/>
    <s v="Editor"/>
    <s v="Bayelsa"/>
    <n v="1506304.1902000001"/>
    <n v="129405.2236"/>
    <s v="Ryan Smith"/>
    <x v="3"/>
    <n v="6231625"/>
    <n v="273325675"/>
    <d v="2021-01-31T00:00:00"/>
    <s v="Loan Payment"/>
    <s v="AFT"/>
    <n v="-1376898.9666000002"/>
    <n v="-1376898.9666000002"/>
  </r>
  <r>
    <s v="NZ21281"/>
    <s v="627584820"/>
    <n v="61"/>
    <d v="1961-05-24T00:00:00"/>
    <s v="Female"/>
    <s v="Programmer I"/>
    <s v="Plateau"/>
    <n v="270551.97560000001"/>
    <n v="197156.08069999999"/>
    <s v="Paula Perkins"/>
    <x v="1"/>
    <n v="2294930313"/>
    <s v="No Loan"/>
    <d v="2021-04-15T00:00:00"/>
    <s v="Money Deposit"/>
    <s v="Bank"/>
    <n v="-73395.894900000014"/>
    <n v="-73395.894900000014"/>
  </r>
  <r>
    <s v="NZ41653"/>
    <s v="705446342"/>
    <n v="56"/>
    <d v="1966-05-25T00:00:00"/>
    <s v="Female"/>
    <s v="Legal Assistant"/>
    <s v="Ogun"/>
    <n v="122739.52"/>
    <n v="45953.676299999999"/>
    <s v="Ann Gonzales"/>
    <x v="0"/>
    <n v="663911376"/>
    <s v="No Loan"/>
    <d v="2021-07-02T00:00:00"/>
    <s v="Money Transfer"/>
    <s v="Mobile"/>
    <n v="-76785.843699999998"/>
    <n v="-76785.843699999998"/>
  </r>
  <r>
    <s v="NZ38267"/>
    <s v="130741238"/>
    <n v="37"/>
    <d v="1985-05-24T00:00:00"/>
    <s v="Female"/>
    <s v="Sales Associate"/>
    <s v="Plateau"/>
    <n v="49633.476199999997"/>
    <n v="15755.743"/>
    <s v="Carolyn Snyder"/>
    <x v="2"/>
    <n v="2871193488"/>
    <s v="No Loan"/>
    <d v="2021-11-26T00:00:00"/>
    <s v="Money Transfer"/>
    <s v="Mobile"/>
    <n v="-33877.733199999995"/>
    <n v="-33877.733199999995"/>
  </r>
  <r>
    <s v="NZ39500"/>
    <s v="000894921"/>
    <n v="69"/>
    <d v="1953-05-24T00:00:00"/>
    <s v="Female"/>
    <s v="Business Systems Development Analyst"/>
    <s v="Ogun"/>
    <n v="106324.3409"/>
    <n v="78330.084099999993"/>
    <s v="Tammy Dunn"/>
    <x v="1"/>
    <n v="441239833"/>
    <s v="No Loan"/>
    <d v="2021-02-18T00:00:00"/>
    <s v="Money Transfer"/>
    <s v="Mobile"/>
    <n v="-27994.256800000003"/>
    <n v="-27994.256800000003"/>
  </r>
  <r>
    <s v="NZ93078"/>
    <s v="139612789"/>
    <n v="37"/>
    <d v="1985-05-24T00:00:00"/>
    <s v="Female"/>
    <s v="Biostatistician I"/>
    <s v="Abia"/>
    <n v="352507.06079999998"/>
    <n v="44944.650199999996"/>
    <s v="Diane Lewis"/>
    <x v="3"/>
    <n v="1114965"/>
    <s v="No Loan"/>
    <d v="2021-07-03T00:00:00"/>
    <s v="Money Deposit"/>
    <s v="ATM"/>
    <n v="-307562.4106"/>
    <n v="-307562.4106"/>
  </r>
  <r>
    <s v="NZ82676"/>
    <s v="728217456"/>
    <n v="36"/>
    <d v="1986-05-25T00:00:00"/>
    <s v="Female"/>
    <s v="Software Engineer I"/>
    <s v="Delta"/>
    <n v="472148.79509999999"/>
    <n v="109569.7369"/>
    <s v="Eric Chavez"/>
    <x v="0"/>
    <n v="336482496"/>
    <s v="No Loan"/>
    <d v="2021-10-20T00:00:00"/>
    <s v="Online Payment"/>
    <s v="Mobile"/>
    <n v="-362579.05819999997"/>
    <n v="-362579.05819999997"/>
  </r>
  <r>
    <s v="NZ21974"/>
    <s v="857034108"/>
    <n v="17"/>
    <d v="2005-05-24T00:00:00"/>
    <s v="Female"/>
    <s v="Programmer Analyst IV"/>
    <s v="River"/>
    <n v="507901.82400000002"/>
    <n v="134086.0815"/>
    <s v="Charles Howard"/>
    <x v="1"/>
    <n v="3087720192"/>
    <s v="No Loan"/>
    <d v="2021-10-07T00:00:00"/>
    <s v="Cash Withdrawal"/>
    <s v="POS"/>
    <n v="-373815.74250000005"/>
    <n v="-373815.74250000005"/>
  </r>
  <r>
    <s v="NZ99500"/>
    <s v="590212625"/>
    <n v="53"/>
    <d v="1969-05-24T00:00:00"/>
    <s v="Female"/>
    <s v="GIS Technical Architect"/>
    <s v="Plateau"/>
    <n v="248082.59820000001"/>
    <n v="59827.455600000001"/>
    <s v="Mark Shaw"/>
    <x v="1"/>
    <n v="1255181625"/>
    <s v="No Loan"/>
    <d v="2021-09-06T00:00:00"/>
    <s v="Online Payment"/>
    <s v="Internet Banking"/>
    <n v="-188255.14260000002"/>
    <n v="-188255.14260000002"/>
  </r>
  <r>
    <s v="NZ95530"/>
    <s v="742082111"/>
    <n v="76"/>
    <d v="1946-05-25T00:00:00"/>
    <s v="Female"/>
    <s v="Account Representative III"/>
    <s v="Delta"/>
    <n v="855843.87719999999"/>
    <n v="185162.13519999999"/>
    <s v="Donald Martin"/>
    <x v="2"/>
    <n v="1297524484"/>
    <s v="No Loan"/>
    <d v="2021-11-10T00:00:00"/>
    <s v="Money Deposit"/>
    <s v="Bank"/>
    <n v="-670681.74199999997"/>
    <n v="-670681.74199999997"/>
  </r>
  <r>
    <s v="NZ20053"/>
    <s v="984535903"/>
    <n v="43"/>
    <d v="1979-05-25T00:00:00"/>
    <s v="Female"/>
    <s v="Accounting Assistant I"/>
    <s v="Cross River"/>
    <n v="1675743.2943"/>
    <n v="237955.5478"/>
    <s v="Carol Gibson"/>
    <x v="5"/>
    <n v="9049326"/>
    <s v="No Loan"/>
    <d v="2021-09-29T00:00:00"/>
    <s v="Money Transfer"/>
    <s v="ATM"/>
    <n v="-1437787.7464999999"/>
    <n v="-1437787.7464999999"/>
  </r>
  <r>
    <s v="NZ81182"/>
    <s v="022150365"/>
    <n v="78"/>
    <d v="1944-05-24T00:00:00"/>
    <s v="Female"/>
    <s v="Project Manager"/>
    <s v="Ogun"/>
    <n v="226275.7978"/>
    <n v="152815.0969"/>
    <s v="Karen Nelson"/>
    <x v="0"/>
    <n v="2453018034"/>
    <s v="No Loan"/>
    <d v="2021-06-08T00:00:00"/>
    <s v="Checks"/>
    <s v="Informal Services"/>
    <n v="-73460.700899999996"/>
    <n v="-73460.700899999996"/>
  </r>
  <r>
    <s v="NZ21889"/>
    <s v="862357043"/>
    <n v="30"/>
    <d v="1992-05-24T00:00:00"/>
    <s v="Female"/>
    <s v="Administrative Officer"/>
    <s v="Adamawa"/>
    <n v="219305.24040000001"/>
    <n v="92108.201000000001"/>
    <s v="Benjamin Wood"/>
    <x v="3"/>
    <n v="16519104"/>
    <s v="No Loan"/>
    <d v="2022-02-09T00:00:00"/>
    <s v="Cash Withdrawal"/>
    <s v="ATM"/>
    <n v="-127197.03940000001"/>
    <n v="-127197.03940000001"/>
  </r>
  <r>
    <s v="NZ90777"/>
    <s v="544798090"/>
    <n v="25"/>
    <d v="1997-05-24T00:00:00"/>
    <s v="Female"/>
    <s v="VP Quality Control"/>
    <s v="Ogun"/>
    <n v="871947.69779999997"/>
    <n v="275820.19010000001"/>
    <s v="Douglas Andrews"/>
    <x v="0"/>
    <n v="2207708064"/>
    <s v="No Loan"/>
    <d v="2021-07-02T00:00:00"/>
    <s v="Money Transfer"/>
    <s v="Mobile"/>
    <n v="-596127.50769999996"/>
    <n v="-596127.50769999996"/>
  </r>
  <r>
    <s v="NZ60443"/>
    <s v="536399691"/>
    <n v="26"/>
    <d v="1996-05-24T00:00:00"/>
    <s v="Female"/>
    <s v="Account Representative IV"/>
    <s v="River"/>
    <n v="89287.596799999999"/>
    <n v="19377.622200000002"/>
    <s v="Evelyn Davis"/>
    <x v="1"/>
    <n v="1198340352"/>
    <s v="No Loan"/>
    <d v="2021-04-08T00:00:00"/>
    <s v="Cash Withdrawal"/>
    <s v="ATM"/>
    <n v="-69909.974600000001"/>
    <n v="-69909.974600000001"/>
  </r>
  <r>
    <s v="NZ25459"/>
    <s v="020851629"/>
    <n v="80"/>
    <d v="1942-05-25T00:00:00"/>
    <s v="Female"/>
    <s v="Health Coach I"/>
    <s v="River"/>
    <n v="322644.27100000001"/>
    <n v="368275.38939999999"/>
    <s v="Aaron Bryant"/>
    <x v="5"/>
    <n v="947116104"/>
    <s v="No Loan"/>
    <d v="2022-02-10T00:00:00"/>
    <s v="Checks"/>
    <s v="Informal Services"/>
    <n v="45631.118399999978"/>
    <n v="45631.118399999978"/>
  </r>
  <r>
    <s v="NZ25702"/>
    <s v="437316053"/>
    <n v="38"/>
    <d v="1984-05-24T00:00:00"/>
    <s v="Female"/>
    <s v="Automation Specialist III"/>
    <s v="River"/>
    <n v="156565.3426"/>
    <n v="104514.7513"/>
    <s v="Michelle Pierce"/>
    <x v="1"/>
    <n v="3020219442"/>
    <s v="No Loan"/>
    <d v="2022-04-20T00:00:00"/>
    <s v="Money Transfer"/>
    <s v="Mobile"/>
    <n v="-52050.5913"/>
    <n v="-52050.5913"/>
  </r>
  <r>
    <s v="NZ45882"/>
    <s v="147858758"/>
    <n v="27"/>
    <d v="1995-05-25T00:00:00"/>
    <s v="Female"/>
    <s v="Compensation Analyst"/>
    <s v="Kogi"/>
    <n v="478960.24329999997"/>
    <n v="236227.92249999999"/>
    <s v="Virginia Edwards"/>
    <x v="1"/>
    <n v="964882461"/>
    <s v="No Loan"/>
    <d v="2021-06-05T00:00:00"/>
    <s v="Money Transfer"/>
    <s v="Bank"/>
    <n v="-242732.32079999999"/>
    <n v="-242732.32079999999"/>
  </r>
  <r>
    <s v="NZ62985"/>
    <s v="281654787"/>
    <n v="65"/>
    <d v="1957-05-24T00:00:00"/>
    <s v="Female"/>
    <s v="Human Resources Assistant IV"/>
    <s v="Abia"/>
    <n v="216390.40470000001"/>
    <n v="18547.749"/>
    <s v="Christopher Price"/>
    <x v="1"/>
    <n v="470106304"/>
    <s v="No Loan"/>
    <d v="2021-11-28T00:00:00"/>
    <s v="Money Transfer"/>
    <s v="Bank"/>
    <n v="-197842.6557"/>
    <n v="-197842.6557"/>
  </r>
  <r>
    <s v="NZ87995"/>
    <s v="900493888"/>
    <n v="27"/>
    <d v="1995-05-25T00:00:00"/>
    <s v="Female"/>
    <s v="Chemical Engineer"/>
    <s v="Adamawa"/>
    <n v="2674642.6856999998"/>
    <n v="1166950.2677"/>
    <s v="Louis Thomas"/>
    <x v="0"/>
    <n v="4529243904"/>
    <s v="No Loan"/>
    <d v="2021-07-05T00:00:00"/>
    <s v="Cash Withdrawal"/>
    <s v="POS"/>
    <n v="-1507692.4179999998"/>
    <n v="-1507692.4179999998"/>
  </r>
  <r>
    <s v="NZ93058"/>
    <s v="545977137"/>
    <n v="53"/>
    <d v="1969-05-24T00:00:00"/>
    <s v="Female"/>
    <s v="Assistant Media Planner"/>
    <s v="Sokoto"/>
    <n v="2262231.9007000001"/>
    <n v="385691.99619999999"/>
    <s v="Russell Hansen"/>
    <x v="5"/>
    <n v="430115625"/>
    <s v="No Loan"/>
    <d v="2021-01-21T00:00:00"/>
    <s v="Online Payment"/>
    <s v="Mobile"/>
    <n v="-1876539.9045000002"/>
    <n v="-1876539.9045000002"/>
  </r>
  <r>
    <s v="NZ31640"/>
    <s v="759196811"/>
    <n v="20"/>
    <d v="2002-05-25T00:00:00"/>
    <s v="Female"/>
    <s v="Recruiting Manager"/>
    <s v="River"/>
    <n v="54859.2402"/>
    <n v="57497.708400000003"/>
    <s v="Marie Hart"/>
    <x v="3"/>
    <n v="3416269068"/>
    <n v="23485920633"/>
    <d v="2021-10-23T00:00:00"/>
    <s v="Loan Payment"/>
    <s v="Mobile"/>
    <n v="2638.468200000003"/>
    <n v="2638.468200000003"/>
  </r>
  <r>
    <s v="NZ74369"/>
    <s v="202717733"/>
    <n v="49"/>
    <d v="1973-05-24T00:00:00"/>
    <s v="Female"/>
    <s v="Geological Engineer"/>
    <s v="Plateau"/>
    <n v="859290.27520000003"/>
    <n v="266305.26439999999"/>
    <s v="Cheryl Gordon"/>
    <x v="3"/>
    <n v="69280848"/>
    <s v="No Loan"/>
    <d v="2021-11-13T00:00:00"/>
    <s v="Cash Withdrawal"/>
    <s v="POS"/>
    <n v="-592985.01080000005"/>
    <n v="-592985.01080000005"/>
  </r>
  <r>
    <s v="NZ78571"/>
    <s v="931693559"/>
    <n v="17"/>
    <d v="2005-05-24T00:00:00"/>
    <s v="Female"/>
    <s v="Media Manager IV"/>
    <s v="River"/>
    <n v="796059.42760000005"/>
    <n v="299355.37079999998"/>
    <s v="Benjamin Garza"/>
    <x v="3"/>
    <n v="59266748"/>
    <s v="No Loan"/>
    <d v="2021-06-03T00:00:00"/>
    <s v="Money Transfer"/>
    <s v="Mobile"/>
    <n v="-496704.05680000008"/>
    <n v="-496704.05680000008"/>
  </r>
  <r>
    <s v="NZ90650"/>
    <s v="563666327"/>
    <n v="20"/>
    <d v="2002-05-25T00:00:00"/>
    <s v="Female"/>
    <s v="Accountant III"/>
    <s v="Benue"/>
    <n v="781027.69389999995"/>
    <n v="567065.48529999994"/>
    <s v="Ruth Cook"/>
    <x v="3"/>
    <n v="79425624"/>
    <s v="No Loan"/>
    <d v="2021-07-01T00:00:00"/>
    <s v="Checks"/>
    <s v="Bank"/>
    <n v="-213962.20860000001"/>
    <n v="-213962.20860000001"/>
  </r>
  <r>
    <s v="NZ74203"/>
    <s v="394162382"/>
    <n v="70"/>
    <d v="1952-05-24T00:00:00"/>
    <s v="Female"/>
    <s v="Web Developer III"/>
    <s v="River"/>
    <n v="599215.26029999997"/>
    <n v="97707.861499999999"/>
    <s v="Todd Elliott"/>
    <x v="0"/>
    <n v="3084767712"/>
    <s v="No Loan"/>
    <d v="2021-12-11T00:00:00"/>
    <s v="Online Payment"/>
    <s v="Mobile"/>
    <n v="-501507.39879999997"/>
    <n v="-501507.39879999997"/>
  </r>
  <r>
    <s v="NZ21262"/>
    <s v="942656359"/>
    <n v="27"/>
    <d v="1995-05-25T00:00:00"/>
    <s v="Female"/>
    <s v="Accountant IV"/>
    <s v="Delta"/>
    <n v="502316.837"/>
    <n v="121007.5616"/>
    <s v="Scott Ward"/>
    <x v="0"/>
    <n v="242779896"/>
    <s v="No Loan"/>
    <d v="2021-03-06T00:00:00"/>
    <s v="Money Deposit"/>
    <s v="ATM"/>
    <n v="-381309.27539999998"/>
    <n v="-381309.27539999998"/>
  </r>
  <r>
    <s v="NZ18100"/>
    <s v="935754456"/>
    <n v="38"/>
    <d v="1984-05-24T00:00:00"/>
    <s v="Female"/>
    <s v="Senior Cost Accountant"/>
    <s v="Adamawa"/>
    <n v="309391.56689999998"/>
    <n v="182541.0245"/>
    <s v="Ruby Andrews"/>
    <x v="0"/>
    <n v="3888755416"/>
    <s v="No Loan"/>
    <d v="2021-10-14T00:00:00"/>
    <s v="Money Transfer"/>
    <s v="Bank"/>
    <n v="-126850.54239999998"/>
    <n v="-126850.54239999998"/>
  </r>
  <r>
    <s v="NZ86089"/>
    <s v="475711203"/>
    <n v="62"/>
    <d v="1960-05-24T00:00:00"/>
    <s v="Female"/>
    <s v="Human Resources Assistant IV"/>
    <s v="Benue"/>
    <n v="837308.1496"/>
    <n v="319541.59899999999"/>
    <s v="Roger Hamilton"/>
    <x v="2"/>
    <n v="1608976551"/>
    <n v="7255922401"/>
    <d v="2022-01-25T00:00:00"/>
    <s v="Loan Payment"/>
    <s v="Mobile"/>
    <n v="-517766.55060000002"/>
    <n v="-517766.55060000002"/>
  </r>
  <r>
    <s v="NZ20140"/>
    <s v="952383149"/>
    <n v="39"/>
    <d v="1983-05-25T00:00:00"/>
    <s v="Female"/>
    <s v="Design Engineer"/>
    <s v="Benue"/>
    <n v="827644.32180000003"/>
    <n v="253758.87220000001"/>
    <s v="Alan Wheeler"/>
    <x v="0"/>
    <n v="258076568"/>
    <s v="No Loan"/>
    <d v="2021-04-16T00:00:00"/>
    <s v="Money Deposit"/>
    <s v="Bank"/>
    <n v="-573885.44960000005"/>
    <n v="-573885.44960000005"/>
  </r>
  <r>
    <s v="NZ32917"/>
    <s v="133928758"/>
    <n v="49"/>
    <d v="1973-05-24T00:00:00"/>
    <s v="Female"/>
    <s v="Assistant Professor"/>
    <s v="River"/>
    <n v="193940.5692"/>
    <n v="131879.5871"/>
    <s v="Anthony Stephens"/>
    <x v="3"/>
    <n v="9729496"/>
    <s v="No Loan"/>
    <d v="2021-07-03T00:00:00"/>
    <s v="Online Payment"/>
    <s v="Internet Banking"/>
    <n v="-62060.982099999994"/>
    <n v="-62060.982099999994"/>
  </r>
  <r>
    <s v="NZ16415"/>
    <s v="536584783"/>
    <n v="18"/>
    <d v="2004-05-24T00:00:00"/>
    <s v="Female"/>
    <s v="Business Systems Development Analyst"/>
    <s v="Ogun"/>
    <n v="1531869.0895"/>
    <n v="283495.2536"/>
    <s v="Lawrence Myers"/>
    <x v="0"/>
    <n v="280608596"/>
    <s v="No Loan"/>
    <d v="2021-03-15T00:00:00"/>
    <s v="Cash Withdrawal"/>
    <s v="POS"/>
    <n v="-1248373.8359000001"/>
    <n v="-1248373.8359000001"/>
  </r>
  <r>
    <s v="NZ18823"/>
    <s v="336150608"/>
    <n v="63"/>
    <d v="1959-05-25T00:00:00"/>
    <s v="Female"/>
    <s v="Programmer Analyst III"/>
    <s v="Abia"/>
    <n v="807585.35129999998"/>
    <n v="306661.17719999998"/>
    <s v="Joseph Nichols"/>
    <x v="0"/>
    <n v="312704964"/>
    <s v="No Loan"/>
    <d v="2021-09-21T00:00:00"/>
    <s v="Checks"/>
    <s v="Informal Services"/>
    <n v="-500924.1741"/>
    <n v="-500924.1741"/>
  </r>
  <r>
    <s v="NZ37670"/>
    <s v="652999055"/>
    <n v="27"/>
    <d v="1995-05-25T00:00:00"/>
    <s v="Female"/>
    <s v="Sales Associate"/>
    <s v="Ogun"/>
    <n v="1616824.9007000001"/>
    <n v="404752.4498"/>
    <s v="Juan Bailey"/>
    <x v="0"/>
    <n v="1129756224"/>
    <s v="No Loan"/>
    <d v="2021-07-27T00:00:00"/>
    <s v="Checks"/>
    <s v="Informal Services"/>
    <n v="-1212072.4509000001"/>
    <n v="-1212072.4509000001"/>
  </r>
  <r>
    <s v="NZ20655"/>
    <s v="716576434"/>
    <n v="81"/>
    <d v="1941-05-24T00:00:00"/>
    <s v="Female"/>
    <s v="Marketing Manager"/>
    <s v="Sokoto"/>
    <n v="186137.93590000001"/>
    <n v="122414.7769"/>
    <s v="Pamela Butler"/>
    <x v="0"/>
    <n v="3612576704"/>
    <n v="7048275568"/>
    <d v="2021-09-12T00:00:00"/>
    <s v="Loan Payment"/>
    <s v="AFT"/>
    <n v="-63723.159000000014"/>
    <n v="-63723.159000000014"/>
  </r>
  <r>
    <s v="NZ53058"/>
    <s v="015447086"/>
    <n v="55"/>
    <d v="1967-05-25T00:00:00"/>
    <s v="Female"/>
    <s v="Staff Accountant I"/>
    <s v="Abia"/>
    <n v="729409.64399999997"/>
    <n v="178782.9596"/>
    <s v="Christine Carr"/>
    <x v="5"/>
    <n v="3019737897"/>
    <s v="No Loan"/>
    <d v="2021-10-03T00:00:00"/>
    <s v="Online Payment"/>
    <s v="Card"/>
    <n v="-550626.68439999991"/>
    <n v="-550626.68439999991"/>
  </r>
  <r>
    <s v="NZ71563"/>
    <s v="113298775"/>
    <n v="85"/>
    <d v="1937-05-24T00:00:00"/>
    <s v="Female"/>
    <s v="Geological Engineer"/>
    <s v="Kwara"/>
    <n v="599816.80160000001"/>
    <n v="206879.48920000001"/>
    <s v="Gary Reynolds"/>
    <x v="5"/>
    <n v="161123826"/>
    <s v="No Loan"/>
    <d v="2021-04-24T00:00:00"/>
    <s v="Money Deposit"/>
    <s v="Bank"/>
    <n v="-392937.3124"/>
    <n v="-392937.3124"/>
  </r>
  <r>
    <s v="NZ47623"/>
    <s v="043919263"/>
    <n v="51"/>
    <d v="1971-05-25T00:00:00"/>
    <s v="Female"/>
    <s v="Administrative Officer"/>
    <s v="Delta"/>
    <n v="489611.49119999999"/>
    <n v="172063.4669"/>
    <s v="Sarah Griffin"/>
    <x v="0"/>
    <n v="2821214592"/>
    <s v="No Loan"/>
    <d v="2021-06-11T00:00:00"/>
    <s v="Cash Withdrawal"/>
    <s v="ATM"/>
    <n v="-317548.02429999999"/>
    <n v="-317548.02429999999"/>
  </r>
  <r>
    <s v="NZ14347"/>
    <s v="488680309"/>
    <n v="44"/>
    <d v="1978-05-25T00:00:00"/>
    <s v="Female"/>
    <s v="Nurse"/>
    <s v="Bayelsa"/>
    <n v="1763179.743"/>
    <n v="195798.2666"/>
    <s v="Victor Morrison"/>
    <x v="3"/>
    <n v="3164205312"/>
    <n v="7954946704"/>
    <d v="2021-05-08T00:00:00"/>
    <s v="Loan Payment"/>
    <s v="ACH"/>
    <n v="-1567381.4764"/>
    <n v="-1567381.4764"/>
  </r>
  <r>
    <s v="NZ67670"/>
    <s v="674880736"/>
    <n v="59"/>
    <d v="1963-05-25T00:00:00"/>
    <s v="Female"/>
    <s v="Media Manager IV"/>
    <s v="River"/>
    <n v="97270.637799999997"/>
    <n v="16587.2035"/>
    <s v="Lillian Jackson"/>
    <x v="3"/>
    <n v="1631811456"/>
    <s v="No Loan"/>
    <d v="2021-07-29T00:00:00"/>
    <s v="Money Deposit"/>
    <s v="Bank"/>
    <n v="-80683.434299999994"/>
    <n v="-80683.434299999994"/>
  </r>
  <r>
    <s v="NZ48176"/>
    <s v="801227547"/>
    <n v="66"/>
    <d v="1956-05-24T00:00:00"/>
    <s v="Female"/>
    <s v="Recruiter"/>
    <s v="Abia"/>
    <n v="752092.2"/>
    <n v="526163.70310000004"/>
    <s v="Jennifer Barnes"/>
    <x v="5"/>
    <n v="91216944"/>
    <s v="No Loan"/>
    <d v="2021-06-12T00:00:00"/>
    <s v="Money Deposit"/>
    <s v="ATM"/>
    <n v="-225928.49689999991"/>
    <n v="-225928.49689999991"/>
  </r>
  <r>
    <s v="NZ66341"/>
    <s v="376180406"/>
    <n v="47"/>
    <d v="1975-05-25T00:00:00"/>
    <s v="Female"/>
    <s v="Developer III"/>
    <s v="Ogun"/>
    <n v="227354.43410000001"/>
    <n v="48114.542999999998"/>
    <s v="James Sanchez"/>
    <x v="0"/>
    <n v="336627375"/>
    <s v="No Loan"/>
    <d v="2021-11-06T00:00:00"/>
    <s v="Money Deposit"/>
    <s v="Bank"/>
    <n v="-179239.89110000001"/>
    <n v="-179239.89110000001"/>
  </r>
  <r>
    <s v="NZ43511"/>
    <s v="309528570"/>
    <n v="80"/>
    <d v="1942-05-25T00:00:00"/>
    <s v="Female"/>
    <s v="Safety Technician I"/>
    <s v="River"/>
    <n v="1755886.4545"/>
    <n v="531125.37860000005"/>
    <s v="Wayne Baker"/>
    <x v="3"/>
    <n v="3255534204"/>
    <s v="No Loan"/>
    <d v="2021-11-15T00:00:00"/>
    <s v="Cash Withdrawal"/>
    <s v="ATM"/>
    <n v="-1224761.0759000001"/>
    <n v="-1224761.0759000001"/>
  </r>
  <r>
    <s v="NZ98233"/>
    <s v="057782975"/>
    <n v="51"/>
    <d v="1971-05-25T00:00:00"/>
    <s v="Female"/>
    <s v="Senior Developer"/>
    <s v="River"/>
    <n v="476989.0404"/>
    <n v="149745.65030000001"/>
    <s v="Doris Carroll"/>
    <x v="5"/>
    <n v="270186794"/>
    <s v="No Loan"/>
    <d v="2022-01-13T00:00:00"/>
    <s v="Money Transfer"/>
    <s v="Mobile"/>
    <n v="-327243.39009999996"/>
    <n v="-327243.39009999996"/>
  </r>
  <r>
    <s v="NZ54557"/>
    <s v="672546494"/>
    <n v="63"/>
    <d v="1959-05-25T00:00:00"/>
    <s v="Female"/>
    <s v="Teacher"/>
    <s v="Sokoto"/>
    <n v="2263283.5414"/>
    <n v="283939.20789999998"/>
    <s v="Clarence Matthews"/>
    <x v="1"/>
    <n v="200034648"/>
    <s v="No Loan"/>
    <d v="2021-05-23T00:00:00"/>
    <s v="Money Deposit"/>
    <s v="Bank"/>
    <n v="-1979344.3334999999"/>
    <n v="-1979344.3334999999"/>
  </r>
  <r>
    <s v="NZ94062"/>
    <s v="805761085"/>
    <n v="54"/>
    <d v="1968-05-24T00:00:00"/>
    <s v="Female"/>
    <s v="GIS Technical Architect"/>
    <s v="Edo"/>
    <n v="194535.84940000001"/>
    <n v="67931.918600000005"/>
    <s v="Kathleen Stewart"/>
    <x v="5"/>
    <n v="855008506"/>
    <s v="No Loan"/>
    <d v="2021-08-10T00:00:00"/>
    <s v="Money Deposit"/>
    <s v="Bank"/>
    <n v="-126603.9308"/>
    <n v="-126603.9308"/>
  </r>
  <r>
    <s v="NZ60956"/>
    <s v="380427813"/>
    <n v="74"/>
    <d v="1948-05-24T00:00:00"/>
    <s v="Female"/>
    <s v="Cost Accountant"/>
    <s v="Bayelsa"/>
    <n v="3144472.5855"/>
    <n v="1277139.6347000001"/>
    <s v="Michael Bishop"/>
    <x v="1"/>
    <n v="675973792"/>
    <s v="No Loan"/>
    <d v="2021-04-02T00:00:00"/>
    <s v="Money Deposit"/>
    <s v="Bank"/>
    <n v="-1867332.9508"/>
    <n v="-1867332.9508"/>
  </r>
  <r>
    <s v="NZ71573"/>
    <s v="329720299"/>
    <n v="65"/>
    <d v="1957-05-24T00:00:00"/>
    <s v="Female"/>
    <s v="Research Associate"/>
    <s v="Plateau"/>
    <n v="1827640.0682000001"/>
    <n v="649827.57979999995"/>
    <s v="Carlos King"/>
    <x v="0"/>
    <n v="3999765504"/>
    <s v="No Loan"/>
    <d v="2022-01-30T00:00:00"/>
    <s v="Money Transfer"/>
    <s v="Internet Banking"/>
    <n v="-1177812.4884000001"/>
    <n v="-1177812.4884000001"/>
  </r>
  <r>
    <s v="NZ23132"/>
    <s v="243587919"/>
    <n v="73"/>
    <d v="1949-05-24T00:00:00"/>
    <s v="Female"/>
    <s v="Web Designer I"/>
    <s v="Kogi"/>
    <n v="93146.241699999999"/>
    <n v="12284.504300000001"/>
    <s v="Carlos Day"/>
    <x v="0"/>
    <n v="814046875"/>
    <s v="No Loan"/>
    <d v="2022-03-09T00:00:00"/>
    <s v="Money Deposit"/>
    <s v="Bank"/>
    <n v="-80861.737399999998"/>
    <n v="-80861.737399999998"/>
  </r>
  <r>
    <s v="NZ61218"/>
    <s v="514246525"/>
    <n v="42"/>
    <d v="1980-05-24T00:00:00"/>
    <s v="Female"/>
    <s v="Budget/Accounting Analyst II"/>
    <s v="Delta"/>
    <n v="565013.46100000001"/>
    <n v="275176.82610000001"/>
    <s v="Martha Green"/>
    <x v="0"/>
    <n v="2562845376"/>
    <s v="No Loan"/>
    <d v="2021-04-08T00:00:00"/>
    <s v="Cash Withdrawal"/>
    <s v="ATM"/>
    <n v="-289836.6349"/>
    <n v="-289836.6349"/>
  </r>
  <r>
    <s v="NZ82641"/>
    <s v="421773020"/>
    <n v="18"/>
    <d v="2004-05-24T00:00:00"/>
    <s v="Female"/>
    <s v="Geologist IV"/>
    <s v="Edo"/>
    <n v="230628.4026"/>
    <n v="102766.726"/>
    <s v="Clarence Rivera"/>
    <x v="1"/>
    <n v="1881255537"/>
    <s v="No Loan"/>
    <d v="2022-04-18T00:00:00"/>
    <s v="Money Transfer"/>
    <s v="Bank"/>
    <n v="-127861.67660000001"/>
    <n v="-127861.67660000001"/>
  </r>
  <r>
    <s v="NZ54495"/>
    <s v="409206828"/>
    <n v="42"/>
    <d v="1980-05-24T00:00:00"/>
    <s v="Female"/>
    <s v="Engineer IV"/>
    <s v="Delta"/>
    <n v="217684.77619999999"/>
    <n v="253034.18470000001"/>
    <s v="Joe Lawrence"/>
    <x v="2"/>
    <n v="1553308875"/>
    <s v="No Loan"/>
    <d v="2022-04-03T00:00:00"/>
    <s v="Cash Withdrawal"/>
    <s v="ATM"/>
    <n v="35349.40850000002"/>
    <n v="35349.40850000002"/>
  </r>
  <r>
    <s v="NZ54277"/>
    <s v="787613810"/>
    <n v="40"/>
    <d v="1982-05-25T00:00:00"/>
    <s v="Female"/>
    <s v="Health Coach IV"/>
    <s v="Delta"/>
    <n v="2426964.8895999999"/>
    <n v="807724.25230000005"/>
    <s v="William Cruz"/>
    <x v="3"/>
    <n v="1615867572"/>
    <s v="No Loan"/>
    <d v="2021-05-20T00:00:00"/>
    <s v="Checks"/>
    <s v="Informal Services"/>
    <n v="-1619240.6372999998"/>
    <n v="-1619240.6372999998"/>
  </r>
  <r>
    <s v="NZ64632"/>
    <s v="215038643"/>
    <n v="36"/>
    <d v="1986-05-25T00:00:00"/>
    <s v="Female"/>
    <s v="Actuary"/>
    <s v="Plateau"/>
    <n v="436763.03360000002"/>
    <n v="352549.66119999997"/>
    <s v="Gary Garcia"/>
    <x v="0"/>
    <n v="3372851016"/>
    <s v="No Loan"/>
    <d v="2021-10-07T00:00:00"/>
    <s v="Online Payment"/>
    <s v="Mobile"/>
    <n v="-84213.372400000051"/>
    <n v="-84213.372400000051"/>
  </r>
  <r>
    <s v="NZ43149"/>
    <s v="194747626"/>
    <n v="60"/>
    <d v="1962-05-25T00:00:00"/>
    <s v="Female"/>
    <s v="Health Coach IV"/>
    <s v="Kogi"/>
    <n v="816157.07010000001"/>
    <n v="343339.29629999999"/>
    <s v="Bobby Franklin"/>
    <x v="3"/>
    <n v="1582714716"/>
    <s v="No Loan"/>
    <d v="2021-01-22T00:00:00"/>
    <s v="Cash Withdrawal"/>
    <s v="Bank"/>
    <n v="-472817.77380000002"/>
    <n v="-472817.77380000002"/>
  </r>
  <r>
    <s v="NZ61166"/>
    <s v="790370097"/>
    <n v="48"/>
    <d v="1974-05-25T00:00:00"/>
    <s v="Female"/>
    <s v="Computer Systems Analyst I"/>
    <s v="Sokoto"/>
    <n v="243942.31690000001"/>
    <n v="180559.37349999999"/>
    <s v="Kenneth Perkins"/>
    <x v="3"/>
    <n v="734751488"/>
    <s v="No Loan"/>
    <d v="2021-11-01T00:00:00"/>
    <s v="Online Payment"/>
    <s v="Mobile"/>
    <n v="-63382.943400000018"/>
    <n v="-63382.943400000018"/>
  </r>
  <r>
    <s v="NZ62950"/>
    <s v="866951616"/>
    <n v="48"/>
    <d v="1974-05-25T00:00:00"/>
    <s v="Female"/>
    <s v="Budget/Accounting Analyst II"/>
    <s v="River"/>
    <n v="633403.8996"/>
    <n v="342304.24190000002"/>
    <s v="Sarah Andrews"/>
    <x v="3"/>
    <n v="382167072"/>
    <s v="No Loan"/>
    <d v="2022-02-13T00:00:00"/>
    <s v="Money Deposit"/>
    <s v="Bank"/>
    <n v="-291099.65769999998"/>
    <n v="-291099.65769999998"/>
  </r>
  <r>
    <s v="NZ29312"/>
    <s v="916577954"/>
    <n v="28"/>
    <d v="1994-05-25T00:00:00"/>
    <s v="Female"/>
    <s v="Nurse Practicioner"/>
    <s v="Delta"/>
    <n v="413381.56790000002"/>
    <n v="41854.883699999998"/>
    <s v="Douglas Hughes"/>
    <x v="0"/>
    <n v="1217520576"/>
    <s v="No Loan"/>
    <d v="2021-07-13T00:00:00"/>
    <s v="Online Payment"/>
    <s v="Mobile"/>
    <n v="-371526.68420000002"/>
    <n v="-371526.68420000002"/>
  </r>
  <r>
    <s v="NZ44913"/>
    <s v="406538868"/>
    <n v="42"/>
    <d v="1980-05-24T00:00:00"/>
    <s v="Female"/>
    <s v="Web Developer I"/>
    <s v="Abia"/>
    <n v="42186.425300000003"/>
    <n v="8193.0478999999996"/>
    <s v="Joan Allen"/>
    <x v="1"/>
    <n v="146613192"/>
    <s v="No Loan"/>
    <d v="2021-07-28T00:00:00"/>
    <s v="Online Payment"/>
    <s v="Mobile"/>
    <n v="-33993.377400000005"/>
    <n v="-33993.377400000005"/>
  </r>
  <r>
    <s v="NZ64751"/>
    <s v="209733115"/>
    <n v="19"/>
    <d v="2003-05-25T00:00:00"/>
    <s v="Female"/>
    <s v="Account Coordinator"/>
    <s v="River"/>
    <n v="213097.67290000001"/>
    <n v="180641.25810000001"/>
    <s v="Keith Banks"/>
    <x v="0"/>
    <n v="2742908025"/>
    <s v="No Loan"/>
    <d v="2021-12-19T00:00:00"/>
    <s v="Money Transfer"/>
    <s v="ATM"/>
    <n v="-32456.414799999999"/>
    <n v="-32456.414799999999"/>
  </r>
  <r>
    <s v="NZ51790"/>
    <s v="212433491"/>
    <n v="40"/>
    <d v="1982-05-25T00:00:00"/>
    <s v="Female"/>
    <s v="Accounting Assistant IV"/>
    <s v="Edo"/>
    <n v="2796610.6575000002"/>
    <n v="1042762.8938"/>
    <s v="Russell Cox"/>
    <x v="5"/>
    <n v="13172985"/>
    <s v="No Loan"/>
    <d v="2022-01-15T00:00:00"/>
    <s v="Cash Withdrawal"/>
    <s v="POS"/>
    <n v="-1753847.7637000002"/>
    <n v="-1753847.7637000002"/>
  </r>
  <r>
    <s v="NZ69109"/>
    <s v="687320422"/>
    <n v="37"/>
    <d v="1985-05-24T00:00:00"/>
    <s v="Female"/>
    <s v="Biostatistician II"/>
    <s v="River"/>
    <n v="296880.201"/>
    <n v="80097.4758"/>
    <s v="Howard Hunt"/>
    <x v="0"/>
    <n v="3174796812"/>
    <s v="No Loan"/>
    <d v="2021-01-22T00:00:00"/>
    <s v="Money Deposit"/>
    <s v="Bank"/>
    <n v="-216782.72519999999"/>
    <n v="-216782.72519999999"/>
  </r>
  <r>
    <s v="NZ55869"/>
    <s v="946043399"/>
    <n v="30"/>
    <d v="1992-05-24T00:00:00"/>
    <s v="Female"/>
    <s v="Office Assistant I"/>
    <s v="Benue"/>
    <n v="1502607.2527000001"/>
    <n v="551212.84860000003"/>
    <s v="Judy Cruz"/>
    <x v="3"/>
    <n v="4386200832"/>
    <s v="No Loan"/>
    <d v="2021-08-17T00:00:00"/>
    <s v="Money Transfer"/>
    <s v="ATM"/>
    <n v="-951394.40410000004"/>
    <n v="-951394.40410000004"/>
  </r>
  <r>
    <s v="NZ89792"/>
    <s v="561127028"/>
    <n v="34"/>
    <d v="1988-05-24T00:00:00"/>
    <s v="Female"/>
    <s v="Quality Control Specialist"/>
    <s v="Kogi"/>
    <n v="66858.130900000004"/>
    <n v="62765.9522"/>
    <s v="Kenneth Schmidt"/>
    <x v="0"/>
    <n v="1120505568"/>
    <s v="No Loan"/>
    <d v="2021-12-29T00:00:00"/>
    <s v="Money Transfer"/>
    <s v="Mobile"/>
    <n v="-4092.178700000004"/>
    <n v="-4092.178700000004"/>
  </r>
  <r>
    <s v="NZ60063"/>
    <s v="509871127"/>
    <n v="22"/>
    <d v="2000-05-24T00:00:00"/>
    <s v="Female"/>
    <s v="Software Engineer I"/>
    <s v="Kogi"/>
    <n v="1045776.75"/>
    <n v="679754.88749999995"/>
    <s v="Jennifer Cox"/>
    <x v="2"/>
    <n v="863319868"/>
    <s v="No Loan"/>
    <d v="2022-01-16T00:00:00"/>
    <s v="Money Transfer"/>
    <s v="Mobile"/>
    <n v="-366021.86250000005"/>
    <n v="-366021.86250000005"/>
  </r>
  <r>
    <s v="NZ76572"/>
    <s v="008006740"/>
    <n v="33"/>
    <d v="1989-05-24T00:00:00"/>
    <s v="Female"/>
    <s v="Statistician II"/>
    <s v="Abia"/>
    <n v="1246002.3314"/>
    <n v="582506.08990000002"/>
    <s v="Ralph Sullivan"/>
    <x v="0"/>
    <n v="576049152"/>
    <s v="No Loan"/>
    <d v="2022-03-10T00:00:00"/>
    <s v="Checks"/>
    <s v="Informal Services"/>
    <n v="-663496.2415"/>
    <n v="-663496.2415"/>
  </r>
  <r>
    <s v="NZ28199"/>
    <s v="737780045"/>
    <n v="63"/>
    <d v="1959-05-25T00:00:00"/>
    <s v="Female"/>
    <s v="Chemical Engineer"/>
    <s v="Benue"/>
    <n v="1032771.0723"/>
    <n v="232169.65489999999"/>
    <s v="Albert Duncan"/>
    <x v="3"/>
    <n v="1596583438"/>
    <s v="No Loan"/>
    <d v="2021-10-30T00:00:00"/>
    <s v="Money Deposit"/>
    <s v="Bank"/>
    <n v="-800601.41740000003"/>
    <n v="-800601.41740000003"/>
  </r>
  <r>
    <s v="NZ48103"/>
    <s v="655541829"/>
    <n v="30"/>
    <d v="1992-05-24T00:00:00"/>
    <s v="Female"/>
    <s v="Budget/Accounting Analyst III"/>
    <s v="Ogun"/>
    <n v="1114463.8093999999"/>
    <n v="478033.8382"/>
    <s v="Henry Harrison"/>
    <x v="1"/>
    <n v="3550685952"/>
    <s v="No Loan"/>
    <d v="2021-11-06T00:00:00"/>
    <s v="Money Transfer"/>
    <s v="Mobile"/>
    <n v="-636429.97119999991"/>
    <n v="-636429.97119999991"/>
  </r>
  <r>
    <s v="NZ67567"/>
    <s v="225303584"/>
    <n v="78"/>
    <d v="1944-05-24T00:00:00"/>
    <s v="Female"/>
    <s v="Recruiter"/>
    <s v="Cross River"/>
    <n v="311496.33600000001"/>
    <n v="306512.3946"/>
    <s v="Heather Patterson"/>
    <x v="0"/>
    <n v="1412968543"/>
    <n v="3237896011"/>
    <d v="2021-09-21T00:00:00"/>
    <s v="Loan Payment"/>
    <s v="Mobile"/>
    <n v="-4983.9414000000106"/>
    <n v="-4983.9414000000106"/>
  </r>
  <r>
    <s v="NZ66556"/>
    <s v="139849807"/>
    <n v="79"/>
    <d v="1943-05-25T00:00:00"/>
    <s v="Female"/>
    <s v="Accountant IV"/>
    <s v="Kwara"/>
    <n v="667288.86780000001"/>
    <n v="499155.90490000002"/>
    <s v="Frank Adams"/>
    <x v="3"/>
    <n v="3298407138"/>
    <s v="No Loan"/>
    <d v="2021-11-28T00:00:00"/>
    <s v="Cash Withdrawal"/>
    <s v="ATM"/>
    <n v="-168132.96289999998"/>
    <n v="-168132.96289999998"/>
  </r>
  <r>
    <s v="NZ48072"/>
    <s v="638882000"/>
    <n v="27"/>
    <d v="1995-05-25T00:00:00"/>
    <s v="Female"/>
    <s v="Software Test Engineer IV"/>
    <s v="Edo"/>
    <n v="173259.1507"/>
    <n v="102197.7889"/>
    <s v="Sean Flores"/>
    <x v="2"/>
    <n v="35515728"/>
    <s v="No Loan"/>
    <d v="2021-03-12T00:00:00"/>
    <s v="Online Payment"/>
    <s v="Mobile"/>
    <n v="-71061.361799999999"/>
    <n v="-71061.361799999999"/>
  </r>
  <r>
    <s v="NZ34612"/>
    <s v="255312649"/>
    <n v="28"/>
    <d v="1994-05-25T00:00:00"/>
    <s v="Female"/>
    <s v="Social Worker"/>
    <s v="Cross River"/>
    <n v="368643.57500000001"/>
    <n v="213538.75169999999"/>
    <s v="Betty Rose"/>
    <x v="3"/>
    <n v="1220896512"/>
    <s v="No Loan"/>
    <d v="2022-03-20T00:00:00"/>
    <s v="Money Deposit"/>
    <s v="Bank"/>
    <n v="-155104.82330000002"/>
    <n v="-155104.82330000002"/>
  </r>
  <r>
    <s v="NZ61615"/>
    <s v="575849950"/>
    <n v="28"/>
    <d v="1994-05-25T00:00:00"/>
    <s v="Female"/>
    <s v="Office Assistant II"/>
    <s v="Benue"/>
    <n v="242511.71299999999"/>
    <n v="79712.545700000002"/>
    <s v="Beverly Arnold"/>
    <x v="5"/>
    <n v="155541456"/>
    <s v="No Loan"/>
    <d v="2021-03-16T00:00:00"/>
    <s v="Cash Withdrawal"/>
    <s v="POS"/>
    <n v="-162799.16729999997"/>
    <n v="-162799.16729999997"/>
  </r>
  <r>
    <s v="NZ85958"/>
    <s v="540418090"/>
    <n v="43"/>
    <d v="1979-05-25T00:00:00"/>
    <s v="Female"/>
    <s v="VP Accounting"/>
    <s v="Kogi"/>
    <n v="335672.99570000003"/>
    <n v="293349.00929999998"/>
    <s v="Sean Hart"/>
    <x v="0"/>
    <n v="3463057017"/>
    <s v="No Loan"/>
    <d v="2021-01-11T00:00:00"/>
    <s v="Money Transfer"/>
    <s v="Mobile"/>
    <n v="-42323.986400000053"/>
    <n v="-42323.986400000053"/>
  </r>
  <r>
    <s v="NZ23534"/>
    <s v="410094830"/>
    <n v="56"/>
    <d v="1966-05-25T00:00:00"/>
    <s v="Female"/>
    <s v="Account Coordinator"/>
    <s v="Ogun"/>
    <n v="1152844.4717999999"/>
    <n v="366557.48719999997"/>
    <s v="Douglas Carr"/>
    <x v="2"/>
    <n v="2313443268"/>
    <s v="No Loan"/>
    <d v="2021-12-03T00:00:00"/>
    <s v="Money Transfer"/>
    <s v="Mobile"/>
    <n v="-786286.98459999997"/>
    <n v="-786286.98459999997"/>
  </r>
  <r>
    <s v="NZ54595"/>
    <s v="553390567"/>
    <n v="30"/>
    <d v="1992-05-24T00:00:00"/>
    <s v="Female"/>
    <s v="Internal Auditor"/>
    <s v="Adamawa"/>
    <n v="1247148.9284000001"/>
    <n v="285394.08029999997"/>
    <s v="James Gilbert"/>
    <x v="3"/>
    <n v="2623636863"/>
    <s v="No Loan"/>
    <d v="2022-01-14T00:00:00"/>
    <s v="Cash Withdrawal"/>
    <s v="ATM"/>
    <n v="-961754.84810000006"/>
    <n v="-961754.84810000006"/>
  </r>
  <r>
    <s v="NZ34986"/>
    <s v="602536003"/>
    <n v="20"/>
    <d v="2002-05-25T00:00:00"/>
    <s v="Female"/>
    <s v="Programmer Analyst I"/>
    <s v="Edo"/>
    <n v="286708.1727"/>
    <n v="106821.916"/>
    <s v="Roger Gonzales"/>
    <x v="0"/>
    <n v="91074645"/>
    <s v="No Loan"/>
    <d v="2021-09-11T00:00:00"/>
    <s v="Online Payment"/>
    <s v="Card"/>
    <n v="-179886.2567"/>
    <n v="-179886.2567"/>
  </r>
  <r>
    <s v="NZ95651"/>
    <s v="346081022"/>
    <n v="66"/>
    <d v="1956-05-24T00:00:00"/>
    <s v="Female"/>
    <s v="Chief Design Engineer"/>
    <s v="River"/>
    <n v="448356.3737"/>
    <n v="378131.88140000001"/>
    <s v="Melissa Gonzales"/>
    <x v="2"/>
    <n v="3735283188"/>
    <s v="No Loan"/>
    <d v="2022-02-01T00:00:00"/>
    <s v="Cash Withdrawal"/>
    <s v="POS"/>
    <n v="-70224.492299999984"/>
    <n v="-70224.492299999984"/>
  </r>
  <r>
    <s v="NZ18812"/>
    <s v="207787763"/>
    <n v="77"/>
    <d v="1945-05-24T00:00:00"/>
    <s v="Female"/>
    <s v="Accountant III"/>
    <s v="Abia"/>
    <n v="73199.447100000005"/>
    <n v="19210.599099999999"/>
    <s v="Brian Lawrence"/>
    <x v="0"/>
    <n v="1461740544"/>
    <s v="No Loan"/>
    <d v="2022-05-01T00:00:00"/>
    <s v="Money Deposit"/>
    <s v="Bank"/>
    <n v="-53988.848000000005"/>
    <n v="-53988.848000000005"/>
  </r>
  <r>
    <s v="NZ96437"/>
    <s v="511686088"/>
    <n v="72"/>
    <d v="1950-05-25T00:00:00"/>
    <s v="Female"/>
    <s v="Research Assistant I"/>
    <s v="River"/>
    <n v="272225.31599999999"/>
    <n v="239459.28709999999"/>
    <s v="Wanda Patterson"/>
    <x v="3"/>
    <n v="3900582735"/>
    <s v="No Loan"/>
    <d v="2021-10-29T00:00:00"/>
    <s v="Money Deposit"/>
    <s v="Bank"/>
    <n v="-32766.028900000005"/>
    <n v="-32766.028900000005"/>
  </r>
  <r>
    <s v="NZ46886"/>
    <s v="643745187"/>
    <n v="60"/>
    <d v="1962-05-25T00:00:00"/>
    <s v="Female"/>
    <s v="Administrative Assistant II"/>
    <s v="Benue"/>
    <n v="295042.59769999998"/>
    <n v="139843.48579999999"/>
    <s v="Judith Burke"/>
    <x v="3"/>
    <n v="963974616"/>
    <s v="No Loan"/>
    <d v="2021-11-10T00:00:00"/>
    <s v="Online Payment"/>
    <s v="Mobile"/>
    <n v="-155199.11189999999"/>
    <n v="-155199.11189999999"/>
  </r>
  <r>
    <s v="NZ75181"/>
    <s v="900114788"/>
    <n v="81"/>
    <d v="1941-05-24T00:00:00"/>
    <s v="Female"/>
    <s v="Assistant Media Planner"/>
    <s v="River"/>
    <n v="128237.95419999999"/>
    <n v="97061.415500000003"/>
    <s v="Edward Fowler"/>
    <x v="2"/>
    <n v="804082464"/>
    <s v="No Loan"/>
    <d v="2021-03-02T00:00:00"/>
    <s v="Online Payment"/>
    <s v="Card"/>
    <n v="-31176.53869999999"/>
    <n v="-31176.53869999999"/>
  </r>
  <r>
    <s v="NZ68777"/>
    <s v="516035467"/>
    <n v="76"/>
    <d v="1946-05-25T00:00:00"/>
    <s v="Female"/>
    <s v="Senior Financial Analyst"/>
    <s v="Cross River"/>
    <n v="594754.6679"/>
    <n v="301806.35810000001"/>
    <s v="Christine Davis"/>
    <x v="3"/>
    <n v="1849159287"/>
    <s v="No Loan"/>
    <d v="2021-02-28T00:00:00"/>
    <s v="Online Payment"/>
    <s v="Internet Banking"/>
    <n v="-292948.30979999999"/>
    <n v="-292948.30979999999"/>
  </r>
  <r>
    <s v="NZ85031"/>
    <s v="195572040"/>
    <n v="34"/>
    <d v="1988-05-24T00:00:00"/>
    <s v="Female"/>
    <s v="Director of Sales"/>
    <s v="Abia"/>
    <n v="117544.1299"/>
    <n v="91143.099700000006"/>
    <s v="Denise Mason"/>
    <x v="0"/>
    <n v="2345569407"/>
    <s v="No Loan"/>
    <d v="2021-04-26T00:00:00"/>
    <s v="Online Payment"/>
    <s v="Mobile"/>
    <n v="-26401.030199999994"/>
    <n v="-26401.030199999994"/>
  </r>
  <r>
    <s v="NZ19846"/>
    <s v="118038711"/>
    <n v="75"/>
    <d v="1947-05-25T00:00:00"/>
    <s v="Female"/>
    <s v="Environmental Tech"/>
    <s v="Ogun"/>
    <n v="1146228.6828000001"/>
    <n v="253284.6992"/>
    <s v="Ralph Boyd"/>
    <x v="5"/>
    <n v="975025795"/>
    <s v="No Loan"/>
    <d v="2021-01-01T00:00:00"/>
    <s v="Checks"/>
    <s v="Informal Services"/>
    <n v="-892943.98360000004"/>
    <n v="-892943.98360000004"/>
  </r>
  <r>
    <s v="NZ45023"/>
    <s v="359480447"/>
    <n v="38"/>
    <d v="1984-05-24T00:00:00"/>
    <s v="Female"/>
    <s v="Accountant II"/>
    <s v="Cross River"/>
    <n v="2603230.6253"/>
    <n v="547232.31019999995"/>
    <s v="Gerald Harrison"/>
    <x v="0"/>
    <n v="11287008"/>
    <s v="No Loan"/>
    <d v="2022-03-06T00:00:00"/>
    <s v="Online Payment"/>
    <s v="Mobile"/>
    <n v="-2055998.3151"/>
    <n v="-2055998.3151"/>
  </r>
  <r>
    <s v="NZ75623"/>
    <s v="332550519"/>
    <n v="72"/>
    <d v="1950-05-25T00:00:00"/>
    <s v="Female"/>
    <s v="Speech Pathologist"/>
    <s v="Delta"/>
    <n v="483072.14970000001"/>
    <n v="130429.4804"/>
    <s v="Anthony Morris"/>
    <x v="5"/>
    <n v="2481909045"/>
    <s v="No Loan"/>
    <d v="2021-10-07T00:00:00"/>
    <s v="Online Payment"/>
    <s v="Internet Banking"/>
    <n v="-352642.66930000001"/>
    <n v="-352642.66930000001"/>
  </r>
  <r>
    <s v="NZ27463"/>
    <s v="075345218"/>
    <n v="49"/>
    <d v="1973-05-24T00:00:00"/>
    <s v="Female"/>
    <s v="Accounting Assistant III"/>
    <s v="Adamawa"/>
    <n v="180778.1722"/>
    <n v="123690.32829999999"/>
    <s v="Antonio Weaver"/>
    <x v="0"/>
    <n v="44804418"/>
    <s v="No Loan"/>
    <d v="2021-09-19T00:00:00"/>
    <s v="Checks"/>
    <s v="Informal Services"/>
    <n v="-57087.843900000007"/>
    <n v="-57087.843900000007"/>
  </r>
  <r>
    <s v="NZ28842"/>
    <s v="092871480"/>
    <n v="78"/>
    <d v="1944-05-24T00:00:00"/>
    <s v="Female"/>
    <s v="Internal Auditor"/>
    <s v="Ogun"/>
    <n v="752220.14709999994"/>
    <n v="398767.30690000003"/>
    <s v="Theresa Cooper"/>
    <x v="3"/>
    <n v="1617665418"/>
    <s v="No Loan"/>
    <d v="2022-03-29T00:00:00"/>
    <s v="Money Deposit"/>
    <s v="Bank"/>
    <n v="-353452.84019999992"/>
    <n v="-353452.84019999992"/>
  </r>
  <r>
    <s v="NZ98793"/>
    <s v="887422629"/>
    <n v="72"/>
    <d v="1950-05-25T00:00:00"/>
    <s v="Female"/>
    <s v="Human Resources Assistant IV"/>
    <s v="Delta"/>
    <n v="2640689.2311999998"/>
    <n v="762865.77789999999"/>
    <s v="Johnny Richardson"/>
    <x v="3"/>
    <n v="1684189188"/>
    <s v="No Loan"/>
    <d v="2021-02-13T00:00:00"/>
    <s v="Money Deposit"/>
    <s v="Bank"/>
    <n v="-1877823.4532999997"/>
    <n v="-1877823.4532999997"/>
  </r>
  <r>
    <s v="NZ90203"/>
    <s v="178262536"/>
    <n v="60"/>
    <d v="1962-05-25T00:00:00"/>
    <s v="Female"/>
    <s v="Research Assistant II"/>
    <s v="River"/>
    <n v="530295.82530000003"/>
    <n v="196918.7683"/>
    <s v="Terry Black"/>
    <x v="0"/>
    <n v="4487291904"/>
    <s v="No Loan"/>
    <d v="2021-05-03T00:00:00"/>
    <s v="Cash Withdrawal"/>
    <s v="POS"/>
    <n v="-333377.05700000003"/>
    <n v="-333377.05700000003"/>
  </r>
  <r>
    <s v="NZ67265"/>
    <s v="234392725"/>
    <n v="80"/>
    <d v="1942-05-25T00:00:00"/>
    <s v="Female"/>
    <s v="Media Manager I"/>
    <s v="Bayelsa"/>
    <n v="561513.28639999998"/>
    <n v="427984.19280000002"/>
    <s v="Beverly Stewart"/>
    <x v="3"/>
    <n v="711531216"/>
    <s v="No Loan"/>
    <d v="2021-07-14T00:00:00"/>
    <s v="Money Transfer"/>
    <s v="Mobile"/>
    <n v="-133529.09359999996"/>
    <n v="-133529.09359999996"/>
  </r>
  <r>
    <s v="NZ79950"/>
    <s v="319128070"/>
    <n v="67"/>
    <d v="1955-05-25T00:00:00"/>
    <s v="Female"/>
    <s v="Recruiting Manager"/>
    <s v="Edo"/>
    <n v="727295.43839999998"/>
    <n v="234789.94039999999"/>
    <s v="Amanda Watkins"/>
    <x v="1"/>
    <n v="1406144817"/>
    <n v="6295182894"/>
    <d v="2021-04-03T00:00:00"/>
    <s v="Loan Payment"/>
    <s v="AFT"/>
    <n v="-492505.49800000002"/>
    <n v="-492505.49800000002"/>
  </r>
  <r>
    <s v="NZ73867"/>
    <s v="725128885"/>
    <n v="79"/>
    <d v="1943-05-25T00:00:00"/>
    <s v="Female"/>
    <s v="Database Administrator II"/>
    <s v="Adamawa"/>
    <n v="770258.34100000001"/>
    <n v="279828.03019999998"/>
    <s v="Tammy Baker"/>
    <x v="2"/>
    <n v="22472241"/>
    <s v="No Loan"/>
    <d v="2021-11-21T00:00:00"/>
    <s v="Money Transfer"/>
    <s v="Mobile"/>
    <n v="-490430.31080000004"/>
    <n v="-490430.31080000004"/>
  </r>
  <r>
    <s v="NZ35314"/>
    <s v="635529670"/>
    <n v="31"/>
    <d v="1991-05-25T00:00:00"/>
    <s v="Female"/>
    <s v="Information Systems Manager"/>
    <s v="Kwara"/>
    <n v="206388.47690000001"/>
    <n v="60325.6319"/>
    <s v="Richard Price"/>
    <x v="0"/>
    <n v="930278087"/>
    <s v="No Loan"/>
    <d v="2021-04-21T00:00:00"/>
    <s v="Online Payment"/>
    <s v="Internet Banking"/>
    <n v="-146062.845"/>
    <n v="-146062.845"/>
  </r>
  <r>
    <s v="NZ24725"/>
    <s v="143114804"/>
    <n v="73"/>
    <d v="1949-05-24T00:00:00"/>
    <s v="Female"/>
    <s v="Civil Engineer"/>
    <s v="Ogun"/>
    <n v="211125.7733"/>
    <n v="56231.547400000003"/>
    <s v="Donald Alexander"/>
    <x v="0"/>
    <n v="1279368948"/>
    <s v="No Loan"/>
    <d v="2022-01-25T00:00:00"/>
    <s v="Online Payment"/>
    <s v="Internet Banking"/>
    <n v="-154894.22589999999"/>
    <n v="-154894.22589999999"/>
  </r>
  <r>
    <s v="NZ20569"/>
    <s v="600726742"/>
    <n v="54"/>
    <d v="1968-05-24T00:00:00"/>
    <s v="Female"/>
    <s v="Accountant II"/>
    <s v="Edo"/>
    <n v="188233.40040000001"/>
    <n v="83504.230899999995"/>
    <s v="Teresa Shaw"/>
    <x v="2"/>
    <n v="873890937"/>
    <s v="No Loan"/>
    <d v="2021-06-03T00:00:00"/>
    <s v="Money Deposit"/>
    <s v="Bank"/>
    <n v="-104729.16950000002"/>
    <n v="-104729.16950000002"/>
  </r>
  <r>
    <s v="NZ69465"/>
    <s v="499740854"/>
    <n v="36"/>
    <d v="1986-05-25T00:00:00"/>
    <s v="Female"/>
    <s v="Quality Control Specialist"/>
    <s v="Abia"/>
    <n v="131688.69620000001"/>
    <n v="38355.815699999999"/>
    <s v="Victor Young"/>
    <x v="2"/>
    <n v="811628928"/>
    <n v="4157745312"/>
    <d v="2022-02-08T00:00:00"/>
    <s v="Loan Payment"/>
    <s v="AFT"/>
    <n v="-93332.880499999999"/>
    <n v="-93332.880499999999"/>
  </r>
  <r>
    <s v="NZ79201"/>
    <s v="342831656"/>
    <n v="82"/>
    <d v="1940-05-24T00:00:00"/>
    <s v="Female"/>
    <s v="Budget/Accounting Analyst IV"/>
    <s v="Ogun"/>
    <n v="163700.5796"/>
    <n v="128132.90820000001"/>
    <s v="Jerry Fernandez"/>
    <x v="1"/>
    <n v="815645376"/>
    <s v="No Loan"/>
    <d v="2021-09-08T00:00:00"/>
    <s v="Checks"/>
    <s v="Informal Services"/>
    <n v="-35567.671399999992"/>
    <n v="-35567.671399999992"/>
  </r>
  <r>
    <s v="NZ17254"/>
    <s v="922881556"/>
    <n v="30"/>
    <d v="1992-05-24T00:00:00"/>
    <s v="Female"/>
    <s v="Desktop Support Technician"/>
    <s v="Adamawa"/>
    <n v="81825.794999999998"/>
    <n v="45424.178099999997"/>
    <s v="Larry Brooks"/>
    <x v="5"/>
    <n v="1848879183"/>
    <s v="No Loan"/>
    <d v="2021-04-22T00:00:00"/>
    <s v="Money Transfer"/>
    <s v="Mobile"/>
    <n v="-36401.616900000001"/>
    <n v="-36401.616900000001"/>
  </r>
  <r>
    <s v="NZ69975"/>
    <s v="768030363"/>
    <n v="25"/>
    <d v="1997-05-24T00:00:00"/>
    <s v="Female"/>
    <s v="Senior Editor"/>
    <s v="Edo"/>
    <n v="637259.94839999999"/>
    <n v="227480.90779999999"/>
    <s v="Russell Long"/>
    <x v="1"/>
    <n v="62305625"/>
    <s v="No Loan"/>
    <d v="2021-06-22T00:00:00"/>
    <s v="Money Transfer"/>
    <s v="Internet Banking"/>
    <n v="-409779.04060000001"/>
    <n v="-409779.04060000001"/>
  </r>
  <r>
    <s v="NZ87812"/>
    <s v="405009779"/>
    <n v="74"/>
    <d v="1948-05-24T00:00:00"/>
    <s v="Female"/>
    <s v="Speech Pathologist"/>
    <s v="Cross River"/>
    <n v="91304.236799999999"/>
    <n v="55999.931900000003"/>
    <s v="Chris Larson"/>
    <x v="5"/>
    <n v="401375631"/>
    <s v="No Loan"/>
    <d v="2021-07-02T00:00:00"/>
    <s v="Cash Withdrawal"/>
    <s v="POS"/>
    <n v="-35304.304899999996"/>
    <n v="-35304.304899999996"/>
  </r>
  <r>
    <s v="NZ38675"/>
    <s v="504422027"/>
    <n v="73"/>
    <d v="1949-05-24T00:00:00"/>
    <s v="Female"/>
    <s v="Biostatistician II"/>
    <s v="Cross River"/>
    <n v="1012079.5347"/>
    <n v="551194.08510000003"/>
    <s v="Steve Alvarez"/>
    <x v="3"/>
    <n v="2136245696"/>
    <s v="No Loan"/>
    <d v="2021-06-01T00:00:00"/>
    <s v="Cash Withdrawal"/>
    <s v="POS"/>
    <n v="-460885.44959999993"/>
    <n v="-460885.44959999993"/>
  </r>
  <r>
    <s v="NZ40533"/>
    <s v="128086960"/>
    <n v="71"/>
    <d v="1951-05-25T00:00:00"/>
    <s v="Female"/>
    <s v="Computer Systems Analyst III"/>
    <s v="Abia"/>
    <n v="1863378.0588"/>
    <n v="543041.60569999996"/>
    <s v="Frank Nelson"/>
    <x v="0"/>
    <n v="5653144"/>
    <s v="No Loan"/>
    <d v="2021-02-28T00:00:00"/>
    <s v="Money Transfer"/>
    <s v="Mobile"/>
    <n v="-1320336.4531"/>
    <n v="-1320336.4531"/>
  </r>
  <r>
    <s v="NZ36407"/>
    <s v="722161480"/>
    <n v="20"/>
    <d v="2002-05-25T00:00:00"/>
    <s v="Female"/>
    <s v="Structural Analysis Engineer"/>
    <s v="Cross River"/>
    <n v="1104737.108"/>
    <n v="234756.6354"/>
    <s v="Juan Austin"/>
    <x v="0"/>
    <n v="2032985355"/>
    <s v="No Loan"/>
    <d v="2022-04-10T00:00:00"/>
    <s v="Cash Withdrawal"/>
    <s v="ATM"/>
    <n v="-869980.47259999998"/>
    <n v="-869980.47259999998"/>
  </r>
  <r>
    <s v="NZ99895"/>
    <s v="840052836"/>
    <n v="27"/>
    <d v="1995-05-25T00:00:00"/>
    <s v="Female"/>
    <s v="Programmer III"/>
    <s v="Bayelsa"/>
    <n v="0"/>
    <n v="0"/>
    <s v="Phillip Banks"/>
    <x v="5"/>
    <n v="765959616"/>
    <s v="No Loan"/>
    <d v="2022-04-02T00:00:00"/>
    <s v="Cash Withdrawal"/>
    <s v="POS"/>
    <n v="0"/>
    <n v="0"/>
  </r>
  <r>
    <s v="NZ80068"/>
    <s v="926617488"/>
    <n v="78"/>
    <d v="1944-05-24T00:00:00"/>
    <s v="Female"/>
    <s v="Mechanical Systems Engineer"/>
    <s v="Delta"/>
    <n v="140517.63879999999"/>
    <n v="134896.9332"/>
    <s v="Ronald Duncan"/>
    <x v="0"/>
    <n v="2290599675"/>
    <s v="No Loan"/>
    <d v="2021-12-03T00:00:00"/>
    <s v="Money Transfer"/>
    <s v="ATM"/>
    <n v="-5620.7055999999866"/>
    <n v="-5620.7055999999866"/>
  </r>
  <r>
    <s v="NZ92008"/>
    <s v="213343518"/>
    <n v="55"/>
    <d v="1967-05-25T00:00:00"/>
    <s v="Female"/>
    <s v="Geologist IV"/>
    <s v="Abia"/>
    <n v="1084086.6952"/>
    <n v="140931.27040000001"/>
    <s v="Stephen Schmidt"/>
    <x v="3"/>
    <n v="4390254"/>
    <s v="No Loan"/>
    <d v="2022-02-17T00:00:00"/>
    <s v="Money Transfer"/>
    <s v="Mobile"/>
    <n v="-943155.42479999992"/>
    <n v="-943155.42479999992"/>
  </r>
  <r>
    <s v="NZ48804"/>
    <s v="009052794"/>
    <n v="26"/>
    <d v="1996-05-24T00:00:00"/>
    <s v="Female"/>
    <s v="Account Coordinator"/>
    <s v="Edo"/>
    <n v="581228.13600000006"/>
    <n v="224547.80319999999"/>
    <s v="Tina Alvarez"/>
    <x v="2"/>
    <n v="2613705644"/>
    <s v="No Loan"/>
    <d v="2021-04-09T00:00:00"/>
    <s v="Money Deposit"/>
    <s v="Bank"/>
    <n v="-356680.33280000009"/>
    <n v="-356680.33280000009"/>
  </r>
  <r>
    <s v="NZ40270"/>
    <s v="003708695"/>
    <n v="68"/>
    <d v="1954-05-25T00:00:00"/>
    <s v="Female"/>
    <s v="Registered Nurse"/>
    <s v="Adamawa"/>
    <n v="569570.55900000001"/>
    <n v="251867.4516"/>
    <s v="Jean Austin"/>
    <x v="3"/>
    <n v="220825605"/>
    <s v="No Loan"/>
    <d v="2022-02-24T00:00:00"/>
    <s v="Money Deposit"/>
    <s v="Bank"/>
    <n v="-317703.10739999998"/>
    <n v="-317703.10739999998"/>
  </r>
  <r>
    <s v="NZ25443"/>
    <s v="956960667"/>
    <n v="43"/>
    <d v="1979-05-25T00:00:00"/>
    <s v="Female"/>
    <s v="Statistician III"/>
    <s v="Kwara"/>
    <n v="1146381.8051"/>
    <n v="668070.30720000004"/>
    <s v="Margaret Grant"/>
    <x v="2"/>
    <n v="1388249472"/>
    <n v="230104896"/>
    <d v="2021-12-22T00:00:00"/>
    <s v="Loan Payment"/>
    <s v="AFT"/>
    <n v="-478311.49789999996"/>
    <n v="-478311.49789999996"/>
  </r>
  <r>
    <s v="NZ26976"/>
    <s v="311674771"/>
    <n v="59"/>
    <d v="1963-05-25T00:00:00"/>
    <s v="Female"/>
    <s v="Systems Administrator IV"/>
    <s v="Sokoto"/>
    <n v="2323735.3777999999"/>
    <n v="784850.04319999996"/>
    <s v="Joseph Nelson"/>
    <x v="1"/>
    <n v="1241271045"/>
    <s v="No Loan"/>
    <d v="2021-12-17T00:00:00"/>
    <s v="Money Deposit"/>
    <s v="Bank"/>
    <n v="-1538885.3345999999"/>
    <n v="-1538885.3345999999"/>
  </r>
  <r>
    <s v="NZ96601"/>
    <s v="462697928"/>
    <n v="43"/>
    <d v="1979-05-25T00:00:00"/>
    <s v="Female"/>
    <s v="VP Product Management"/>
    <s v="Abia"/>
    <n v="153846.13260000001"/>
    <n v="56208.7834"/>
    <s v="Aaron Rice"/>
    <x v="2"/>
    <n v="33534696"/>
    <s v="No Loan"/>
    <d v="2021-09-11T00:00:00"/>
    <s v="Money Transfer"/>
    <s v="ATM"/>
    <n v="-97637.349200000011"/>
    <n v="-97637.349200000011"/>
  </r>
  <r>
    <s v="NZ71100"/>
    <s v="212687695"/>
    <n v="82"/>
    <d v="1940-05-24T00:00:00"/>
    <s v="Female"/>
    <s v="Web Designer I"/>
    <s v="Cross River"/>
    <n v="219285.1415"/>
    <n v="99416.292499999996"/>
    <s v="Jeremy Hunter"/>
    <x v="0"/>
    <n v="142413"/>
    <n v="571830.65"/>
    <d v="2021-10-19T00:00:00"/>
    <s v="Loan Payment"/>
    <s v="ACH"/>
    <n v="-119868.849"/>
    <n v="-119868.849"/>
  </r>
  <r>
    <s v="NZ73969"/>
    <s v="543908956"/>
    <n v="73"/>
    <d v="1949-05-24T00:00:00"/>
    <s v="Female"/>
    <s v="Software Test Engineer II"/>
    <s v="Kogi"/>
    <n v="137641.65950000001"/>
    <n v="75465.599499999997"/>
    <s v="Andrew Williams"/>
    <x v="2"/>
    <n v="1484771808"/>
    <s v="No Loan"/>
    <d v="2022-03-06T00:00:00"/>
    <s v="Money Transfer"/>
    <s v="Bank"/>
    <n v="-62176.060000000012"/>
    <n v="-62176.060000000012"/>
  </r>
  <r>
    <s v="NZ48658"/>
    <s v="637700595"/>
    <n v="27"/>
    <d v="1995-05-25T00:00:00"/>
    <s v="Female"/>
    <s v="Associate Professor"/>
    <s v="Ogun"/>
    <n v="153984.33549999999"/>
    <n v="32359.693200000002"/>
    <s v="Deborah Armstrong"/>
    <x v="0"/>
    <n v="132381821"/>
    <s v="No Loan"/>
    <d v="2021-06-09T00:00:00"/>
    <s v="Cash Withdrawal"/>
    <s v="ATM"/>
    <n v="-121624.64229999998"/>
    <n v="-121624.64229999998"/>
  </r>
  <r>
    <s v="NZ38406"/>
    <s v="574674638"/>
    <n v="56"/>
    <d v="1966-05-25T00:00:00"/>
    <s v="Female"/>
    <s v="Administrative Assistant IV"/>
    <s v="Abia"/>
    <n v="307856.44919999997"/>
    <n v="147315.01199999999"/>
    <s v="Joyce Nelson"/>
    <x v="0"/>
    <n v="1128232"/>
    <s v="No Loan"/>
    <d v="2022-02-04T00:00:00"/>
    <s v="Money Deposit"/>
    <s v="Bank"/>
    <n v="-160541.43719999999"/>
    <n v="-160541.43719999999"/>
  </r>
  <r>
    <s v="NZ70906"/>
    <s v="904896985"/>
    <n v="31"/>
    <d v="1991-05-25T00:00:00"/>
    <s v="Female"/>
    <s v="VP Marketing"/>
    <s v="Adamawa"/>
    <n v="287835.90779999999"/>
    <n v="251025.3438"/>
    <s v="Kathryn Lane"/>
    <x v="0"/>
    <n v="890410752"/>
    <s v="No Loan"/>
    <d v="2022-03-01T00:00:00"/>
    <s v="Cash Withdrawal"/>
    <s v="Bank"/>
    <n v="-36810.563999999984"/>
    <n v="-36810.563999999984"/>
  </r>
  <r>
    <s v="NZ52716"/>
    <s v="066249050"/>
    <n v="61"/>
    <d v="1961-05-24T00:00:00"/>
    <s v="Female"/>
    <s v="Project Manager"/>
    <s v="Ogun"/>
    <n v="455464.40759999998"/>
    <n v="66291.908599999995"/>
    <s v="Jack Palmer"/>
    <x v="0"/>
    <n v="506434375"/>
    <s v="No Loan"/>
    <d v="2021-11-18T00:00:00"/>
    <s v="Checks"/>
    <s v="Informal Services"/>
    <n v="-389172.49899999995"/>
    <n v="-389172.49899999995"/>
  </r>
  <r>
    <s v="NZ52066"/>
    <s v="972458752"/>
    <n v="76"/>
    <d v="1946-05-25T00:00:00"/>
    <s v="Female"/>
    <s v="Assistant Manager"/>
    <s v="Abia"/>
    <n v="570860.32460000005"/>
    <n v="124992.2933"/>
    <s v="John Powell"/>
    <x v="0"/>
    <n v="902999899"/>
    <s v="No Loan"/>
    <d v="2021-09-05T00:00:00"/>
    <s v="Money Deposit"/>
    <s v="ATM"/>
    <n v="-445868.03130000003"/>
    <n v="-445868.03130000003"/>
  </r>
  <r>
    <s v="NZ82819"/>
    <s v="238684493"/>
    <n v="49"/>
    <d v="1973-05-24T00:00:00"/>
    <s v="Female"/>
    <s v="VP Product Management"/>
    <s v="Adamawa"/>
    <n v="855645.41280000005"/>
    <n v="259436.07709999999"/>
    <s v="Scott Tucker"/>
    <x v="4"/>
    <n v="2699424"/>
    <n v="299906154"/>
    <d v="2021-08-05T00:00:00"/>
    <s v="Loan Payment"/>
    <s v="Mobile"/>
    <n v="-596209.33570000005"/>
    <n v="-596209.33570000005"/>
  </r>
  <r>
    <s v="NZ92553"/>
    <s v="044775441"/>
    <n v="23"/>
    <d v="1999-05-25T00:00:00"/>
    <s v="Female"/>
    <s v="Safety Technician I"/>
    <s v="River"/>
    <n v="1119286.5142000001"/>
    <n v="401483.20620000002"/>
    <s v="Jose Hall"/>
    <x v="1"/>
    <n v="3452129202"/>
    <s v="No Loan"/>
    <d v="2022-02-01T00:00:00"/>
    <s v="Money Transfer"/>
    <s v="Internet Banking"/>
    <n v="-717803.30800000008"/>
    <n v="-717803.30800000008"/>
  </r>
  <r>
    <s v="NZ14562"/>
    <s v="235255097"/>
    <n v="65"/>
    <d v="1957-05-24T00:00:00"/>
    <s v="Female"/>
    <s v="Programmer IV"/>
    <s v="Abia"/>
    <n v="657037.30500000005"/>
    <n v="229963.05679999999"/>
    <s v="Evelyn Roberts"/>
    <x v="1"/>
    <n v="316685824"/>
    <s v="No Loan"/>
    <d v="2021-06-14T00:00:00"/>
    <s v="Online Payment"/>
    <s v="Internet Banking"/>
    <n v="-427074.24820000003"/>
    <n v="-427074.24820000003"/>
  </r>
  <r>
    <s v="NZ16101"/>
    <s v="079144862"/>
    <n v="26"/>
    <d v="1996-05-24T00:00:00"/>
    <s v="Female"/>
    <s v="GIS Technical Architect"/>
    <s v="Kogi"/>
    <n v="63120.436399999999"/>
    <n v="41290.602299999999"/>
    <s v="Lawrence Ruiz"/>
    <x v="3"/>
    <n v="1235454195"/>
    <s v="No Loan"/>
    <d v="2021-12-15T00:00:00"/>
    <s v="Money Deposit"/>
    <s v="Bank"/>
    <n v="-21829.8341"/>
    <n v="-21829.8341"/>
  </r>
  <r>
    <s v="NZ34798"/>
    <s v="942865004"/>
    <n v="77"/>
    <d v="1945-05-24T00:00:00"/>
    <s v="Female"/>
    <s v="Biostatistician II"/>
    <s v="Ogun"/>
    <n v="310034.07789999997"/>
    <n v="170075.837"/>
    <s v="Eugene Brown"/>
    <x v="0"/>
    <n v="1206176745"/>
    <s v="No Loan"/>
    <d v="2021-04-08T00:00:00"/>
    <s v="Money Deposit"/>
    <s v="Bank"/>
    <n v="-139958.24089999998"/>
    <n v="-139958.24089999998"/>
  </r>
  <r>
    <s v="NZ87256"/>
    <s v="684982134"/>
    <n v="46"/>
    <d v="1976-05-24T00:00:00"/>
    <s v="Female"/>
    <s v="Mechanical Systems Engineer"/>
    <s v="Benue"/>
    <n v="190655.68840000001"/>
    <n v="51554.854500000001"/>
    <s v="Susan Fowler"/>
    <x v="4"/>
    <n v="578119113"/>
    <s v="No Loan"/>
    <d v="2021-12-01T00:00:00"/>
    <s v="Cash Withdrawal"/>
    <s v="ATM"/>
    <n v="-139100.83390000003"/>
    <n v="-139100.83390000003"/>
  </r>
  <r>
    <s v="NZ27629"/>
    <s v="395746493"/>
    <n v="37"/>
    <d v="1985-05-24T00:00:00"/>
    <s v="Female"/>
    <s v="Dental Hygienist"/>
    <s v="Delta"/>
    <n v="1204591.4694000001"/>
    <n v="622445.26470000006"/>
    <s v="Phillip Gordon"/>
    <x v="5"/>
    <n v="123963048"/>
    <s v="No Loan"/>
    <d v="2021-03-16T00:00:00"/>
    <s v="Money Transfer"/>
    <s v="Internet Banking"/>
    <n v="-582146.2047"/>
    <n v="-582146.2047"/>
  </r>
  <r>
    <s v="NZ87428"/>
    <s v="271740031"/>
    <n v="57"/>
    <d v="1965-05-24T00:00:00"/>
    <s v="Female"/>
    <s v="Data Coordiator"/>
    <s v="Benue"/>
    <n v="96495.5671"/>
    <n v="88817.876300000004"/>
    <s v="Nicholas Barnes"/>
    <x v="3"/>
    <n v="4410824844"/>
    <s v="No Loan"/>
    <d v="2022-01-09T00:00:00"/>
    <s v="Money Deposit"/>
    <s v="Bank"/>
    <n v="-7677.6907999999967"/>
    <n v="-7677.6907999999967"/>
  </r>
  <r>
    <s v="NZ42135"/>
    <s v="809037906"/>
    <n v="84"/>
    <d v="1938-05-25T00:00:00"/>
    <s v="Female"/>
    <s v="Environmental Tech"/>
    <s v="Cross River"/>
    <n v="51426.537799999998"/>
    <n v="7181.982"/>
    <s v="Norma Little"/>
    <x v="3"/>
    <n v="844067475"/>
    <s v="No Loan"/>
    <d v="2021-01-21T00:00:00"/>
    <s v="Cash Withdrawal"/>
    <s v="ATM"/>
    <n v="-44244.555800000002"/>
    <n v="-44244.555800000002"/>
  </r>
  <r>
    <s v="NZ59202"/>
    <s v="675986961"/>
    <n v="27"/>
    <d v="1995-05-25T00:00:00"/>
    <s v="Female"/>
    <s v="Business Systems Development Analyst"/>
    <s v="Edo"/>
    <n v="439503.75559999997"/>
    <n v="151974.1201"/>
    <s v="Matthew Carter"/>
    <x v="0"/>
    <n v="363577725"/>
    <s v="No Loan"/>
    <d v="2021-02-15T00:00:00"/>
    <s v="Cash Withdrawal"/>
    <s v="ATM"/>
    <n v="-287529.63549999997"/>
    <n v="-287529.63549999997"/>
  </r>
  <r>
    <s v="NZ94410"/>
    <s v="810104163"/>
    <n v="70"/>
    <d v="1952-05-24T00:00:00"/>
    <s v="Female"/>
    <s v="Senior Cost Accountant"/>
    <s v="River"/>
    <n v="89360.506999999998"/>
    <n v="16649.880300000001"/>
    <s v="Jimmy Wheeler"/>
    <x v="0"/>
    <n v="185133564"/>
    <s v="No Loan"/>
    <d v="2021-12-01T00:00:00"/>
    <s v="Money Deposit"/>
    <s v="Bank"/>
    <n v="-72710.626699999993"/>
    <n v="-72710.626699999993"/>
  </r>
  <r>
    <s v="NZ33502"/>
    <s v="065374783"/>
    <n v="42"/>
    <d v="1980-05-24T00:00:00"/>
    <s v="Female"/>
    <s v="Civil Engineer"/>
    <s v="Adamawa"/>
    <n v="45415.827400000002"/>
    <n v="26353.131399999998"/>
    <s v="Denise Hamilton"/>
    <x v="2"/>
    <n v="1026623125"/>
    <s v="No Loan"/>
    <d v="2022-01-18T00:00:00"/>
    <s v="Money Transfer"/>
    <s v="Internet Banking"/>
    <n v="-19062.696000000004"/>
    <n v="-19062.696000000004"/>
  </r>
  <r>
    <s v="NZ46455"/>
    <s v="656807258"/>
    <n v="65"/>
    <d v="1957-05-24T00:00:00"/>
    <s v="Female"/>
    <s v="Clinical Specialist"/>
    <s v="Ogun"/>
    <n v="605981.98459999997"/>
    <n v="369649.01059999998"/>
    <s v="Stephen Peters"/>
    <x v="0"/>
    <n v="966500864"/>
    <s v="No Loan"/>
    <d v="2022-01-28T00:00:00"/>
    <s v="Cash Withdrawal"/>
    <s v="ATM"/>
    <n v="-236332.97399999999"/>
    <n v="-236332.97399999999"/>
  </r>
  <r>
    <s v="NZ29305"/>
    <s v="834142460"/>
    <n v="82"/>
    <d v="1940-05-24T00:00:00"/>
    <s v="Female"/>
    <s v="Software Test Engineer II"/>
    <s v="Kwara"/>
    <n v="537205.51509999996"/>
    <n v="93209.869200000001"/>
    <s v="Terry Hanson"/>
    <x v="0"/>
    <n v="2921038209"/>
    <s v="No Loan"/>
    <d v="2022-01-06T00:00:00"/>
    <s v="Cash Withdrawal"/>
    <s v="ATM"/>
    <n v="-443995.64589999994"/>
    <n v="-443995.64589999994"/>
  </r>
  <r>
    <s v="NZ49322"/>
    <s v="043798322"/>
    <n v="80"/>
    <d v="1942-05-25T00:00:00"/>
    <s v="Female"/>
    <s v="Pharmacist"/>
    <s v="Delta"/>
    <n v="370664.47840000002"/>
    <n v="195013.12330000001"/>
    <s v="Randy Ross"/>
    <x v="4"/>
    <n v="1049697684"/>
    <s v="No Loan"/>
    <d v="2022-02-28T00:00:00"/>
    <s v="Money Deposit"/>
    <s v="Bank"/>
    <n v="-175651.35510000002"/>
    <n v="-175651.35510000002"/>
  </r>
  <r>
    <s v="NZ72934"/>
    <s v="513611430"/>
    <n v="48"/>
    <d v="1974-05-25T00:00:00"/>
    <s v="Female"/>
    <s v="Desktop Support Technician"/>
    <s v="Bayelsa"/>
    <n v="118109.8061"/>
    <n v="51538.824500000002"/>
    <s v="Wanda Morris"/>
    <x v="3"/>
    <n v="1299813132"/>
    <s v="No Loan"/>
    <d v="2021-09-24T00:00:00"/>
    <s v="Online Payment"/>
    <s v="Internet Banking"/>
    <n v="-66570.981599999999"/>
    <n v="-66570.981599999999"/>
  </r>
  <r>
    <s v="NZ28042"/>
    <s v="639381444"/>
    <n v="61"/>
    <d v="1961-05-24T00:00:00"/>
    <s v="Female"/>
    <s v="Staff Accountant II"/>
    <s v="Delta"/>
    <n v="58388.0478"/>
    <n v="64460.404799999997"/>
    <s v="Aaron Reynolds"/>
    <x v="2"/>
    <n v="3040908922"/>
    <s v="No Loan"/>
    <d v="2021-07-25T00:00:00"/>
    <s v="Cash Withdrawal"/>
    <s v="Bank"/>
    <n v="6072.3569999999963"/>
    <n v="6072.3569999999963"/>
  </r>
  <r>
    <s v="NZ25027"/>
    <s v="218272075"/>
    <n v="40"/>
    <d v="1982-05-25T00:00:00"/>
    <s v="Female"/>
    <s v="Budget/Accounting Analyst II"/>
    <s v="Edo"/>
    <n v="322387.40419999999"/>
    <n v="284272.8934"/>
    <s v="Paul Boyd"/>
    <x v="1"/>
    <n v="1445815488"/>
    <s v="No Loan"/>
    <d v="2021-08-05T00:00:00"/>
    <s v="Money Transfer"/>
    <s v="Mobile"/>
    <n v="-38114.510799999989"/>
    <n v="-38114.510799999989"/>
  </r>
  <r>
    <s v="NZ48032"/>
    <s v="859136057"/>
    <n v="75"/>
    <d v="1947-05-25T00:00:00"/>
    <s v="Female"/>
    <s v="Safety Technician II"/>
    <s v="Ogun"/>
    <n v="816460.50650000002"/>
    <n v="303904.74410000001"/>
    <s v="Harold Kelly"/>
    <x v="0"/>
    <n v="1184293632"/>
    <s v="No Loan"/>
    <d v="2021-04-09T00:00:00"/>
    <s v="Online Payment"/>
    <s v="Internet Banking"/>
    <n v="-512555.76240000001"/>
    <n v="-512555.76240000001"/>
  </r>
  <r>
    <s v="NZ76090"/>
    <s v="807990242"/>
    <n v="82"/>
    <d v="1940-05-24T00:00:00"/>
    <s v="Female"/>
    <s v="Developer IV"/>
    <s v="Abia"/>
    <n v="302759.34980000003"/>
    <n v="221230.58199999999"/>
    <s v="Aaron Harvey"/>
    <x v="2"/>
    <n v="11768274"/>
    <s v="No Loan"/>
    <d v="2021-04-12T00:00:00"/>
    <s v="Cash Withdrawal"/>
    <s v="POS"/>
    <n v="-81528.767800000031"/>
    <n v="-81528.767800000031"/>
  </r>
  <r>
    <s v="NZ61086"/>
    <s v="131050069"/>
    <n v="78"/>
    <d v="1944-05-24T00:00:00"/>
    <s v="Female"/>
    <s v="Automation Specialist II"/>
    <s v="Delta"/>
    <n v="156983.1311"/>
    <n v="46813.775500000003"/>
    <s v="Carl Martin"/>
    <x v="0"/>
    <n v="268515982"/>
    <s v="No Loan"/>
    <d v="2022-04-12T00:00:00"/>
    <s v="Cash Withdrawal"/>
    <s v="POS"/>
    <n v="-110169.3556"/>
    <n v="-110169.3556"/>
  </r>
  <r>
    <s v="NZ73710"/>
    <s v="358586957"/>
    <n v="45"/>
    <d v="1977-05-24T00:00:00"/>
    <s v="Female"/>
    <s v="Accountant III"/>
    <s v="Ogun"/>
    <n v="1303676.9828000001"/>
    <n v="441091.21870000003"/>
    <s v="Earl Harris"/>
    <x v="3"/>
    <n v="4287794688"/>
    <s v="No Loan"/>
    <d v="2021-03-01T00:00:00"/>
    <s v="Money Deposit"/>
    <s v="Bank"/>
    <n v="-862585.76410000003"/>
    <n v="-862585.76410000003"/>
  </r>
  <r>
    <s v="NZ85584"/>
    <s v="000695281"/>
    <n v="20"/>
    <d v="2002-05-25T00:00:00"/>
    <s v="Female"/>
    <s v="Research Assistant IV"/>
    <s v="Ogun"/>
    <n v="225096.12100000001"/>
    <n v="51117.758600000001"/>
    <s v="Karen Reynolds"/>
    <x v="3"/>
    <n v="1084660032"/>
    <s v="No Loan"/>
    <d v="2021-12-19T00:00:00"/>
    <s v="Cash Withdrawal"/>
    <s v="ATM"/>
    <n v="-173978.36240000001"/>
    <n v="-173978.36240000001"/>
  </r>
  <r>
    <s v="NZ43853"/>
    <s v="960074632"/>
    <n v="23"/>
    <d v="1999-05-25T00:00:00"/>
    <s v="Female"/>
    <s v="Programmer Analyst III"/>
    <s v="Ogun"/>
    <n v="1721388.6495999999"/>
    <n v="388016.15850000002"/>
    <s v="Timothy Tucker"/>
    <x v="4"/>
    <n v="532410368"/>
    <s v="No Loan"/>
    <d v="2021-10-28T00:00:00"/>
    <s v="Money Transfer"/>
    <s v="Mobile"/>
    <n v="-1333372.4910999998"/>
    <n v="-1333372.4910999998"/>
  </r>
  <r>
    <s v="NZ62970"/>
    <s v="026099667"/>
    <n v="73"/>
    <d v="1949-05-24T00:00:00"/>
    <s v="Female"/>
    <s v="VP Product Management"/>
    <s v="River"/>
    <n v="250220.1917"/>
    <n v="122177.82799999999"/>
    <s v="Marie Reynolds"/>
    <x v="1"/>
    <n v="2046947112"/>
    <s v="No Loan"/>
    <d v="2021-01-10T00:00:00"/>
    <s v="Money Transfer"/>
    <s v="Bank"/>
    <n v="-128042.3637"/>
    <n v="-128042.3637"/>
  </r>
  <r>
    <s v="NZ18126"/>
    <s v="346107344"/>
    <n v="58"/>
    <d v="1964-05-24T00:00:00"/>
    <s v="Female"/>
    <s v="Software Test Engineer III"/>
    <s v="Edo"/>
    <n v="672823.00800000003"/>
    <n v="136734.99840000001"/>
    <s v="Victor Martin"/>
    <x v="5"/>
    <n v="761662542"/>
    <s v="No Loan"/>
    <d v="2022-03-16T00:00:00"/>
    <s v="Money Transfer"/>
    <s v="Mobile"/>
    <n v="-536088.00959999999"/>
    <n v="-536088.00959999999"/>
  </r>
  <r>
    <s v="NZ82789"/>
    <s v="128075328"/>
    <n v="39"/>
    <d v="1983-05-25T00:00:00"/>
    <s v="Female"/>
    <s v="Environmental Specialist"/>
    <s v="Delta"/>
    <n v="1231355.5563000001"/>
    <n v="560845.62049999996"/>
    <s v="Teresa Gordon"/>
    <x v="3"/>
    <n v="4368298368"/>
    <s v="No Loan"/>
    <d v="2022-01-13T00:00:00"/>
    <s v="Checks"/>
    <s v="Informal Services"/>
    <n v="-670509.93580000009"/>
    <n v="-670509.93580000009"/>
  </r>
  <r>
    <s v="NZ88500"/>
    <s v="590936947"/>
    <n v="20"/>
    <d v="2002-05-25T00:00:00"/>
    <s v="Female"/>
    <s v="Biostatistician III"/>
    <s v="Abia"/>
    <n v="1184816.6979"/>
    <n v="538822.321"/>
    <s v="Judith Frazier"/>
    <x v="5"/>
    <n v="96229965"/>
    <s v="No Loan"/>
    <d v="2021-04-13T00:00:00"/>
    <s v="Online Payment"/>
    <s v="Internet Banking"/>
    <n v="-645994.37690000003"/>
    <n v="-645994.37690000003"/>
  </r>
  <r>
    <s v="NZ36784"/>
    <s v="044860599"/>
    <n v="40"/>
    <d v="1982-05-25T00:00:00"/>
    <s v="Female"/>
    <s v="Research Assistant IV"/>
    <s v="Benue"/>
    <n v="1746173.8382000001"/>
    <n v="852998.19350000005"/>
    <s v="Patricia Carr"/>
    <x v="3"/>
    <n v="376968375"/>
    <s v="No Loan"/>
    <d v="2021-06-09T00:00:00"/>
    <s v="Money Transfer"/>
    <s v="Mobile"/>
    <n v="-893175.64470000006"/>
    <n v="-893175.64470000006"/>
  </r>
  <r>
    <s v="NZ32828"/>
    <s v="091789554"/>
    <n v="80"/>
    <d v="1942-05-25T00:00:00"/>
    <s v="Female"/>
    <s v="Accountant IV"/>
    <s v="River"/>
    <n v="1020870.6159"/>
    <n v="225295.58420000001"/>
    <s v="Ernest Dunn"/>
    <x v="0"/>
    <n v="3785646132"/>
    <s v="No Loan"/>
    <d v="2021-12-28T00:00:00"/>
    <s v="Money Transfer"/>
    <s v="Internet Banking"/>
    <n v="-795575.03169999993"/>
    <n v="-795575.03169999993"/>
  </r>
  <r>
    <s v="NZ71163"/>
    <s v="331061325"/>
    <n v="58"/>
    <d v="1964-05-24T00:00:00"/>
    <s v="Female"/>
    <s v="Nurse"/>
    <s v="Delta"/>
    <n v="322882.28710000002"/>
    <n v="298979.35960000003"/>
    <s v="Joshua Gray"/>
    <x v="3"/>
    <n v="874755"/>
    <n v="254842.28"/>
    <d v="2021-04-20T00:00:00"/>
    <s v="Loan Payment"/>
    <s v="ACH"/>
    <n v="-23902.927499999991"/>
    <n v="-23902.927499999991"/>
  </r>
  <r>
    <s v="NZ20927"/>
    <s v="282048392"/>
    <n v="35"/>
    <d v="1987-05-25T00:00:00"/>
    <s v="Female"/>
    <s v="Research Associate"/>
    <s v="Ogun"/>
    <n v="224891.61869999999"/>
    <n v="56944.255100000002"/>
    <s v="Harold Matthews"/>
    <x v="5"/>
    <n v="2341620372"/>
    <s v="No Loan"/>
    <d v="2021-07-14T00:00:00"/>
    <s v="Money Deposit"/>
    <s v="Bank"/>
    <n v="-167947.36359999998"/>
    <n v="-167947.36359999998"/>
  </r>
  <r>
    <s v="NZ59824"/>
    <s v="717201617"/>
    <n v="20"/>
    <d v="2002-05-25T00:00:00"/>
    <s v="Female"/>
    <s v="Human Resources Manager"/>
    <s v="River"/>
    <n v="558792.33900000004"/>
    <n v="156853.98989999999"/>
    <s v="Annie Henderson"/>
    <x v="0"/>
    <n v="261029196"/>
    <s v="No Loan"/>
    <d v="2021-01-16T00:00:00"/>
    <s v="Cash Withdrawal"/>
    <s v="POS"/>
    <n v="-401938.34910000005"/>
    <n v="-401938.34910000005"/>
  </r>
  <r>
    <s v="NZ55512"/>
    <s v="244498758"/>
    <n v="61"/>
    <d v="1961-05-24T00:00:00"/>
    <s v="Female"/>
    <s v="Biostatistician II"/>
    <s v="Ogun"/>
    <n v="1139558.3888000001"/>
    <n v="656109.37540000002"/>
    <s v="Douglas Jacobs"/>
    <x v="0"/>
    <n v="9966675"/>
    <s v="No Loan"/>
    <d v="2021-03-26T00:00:00"/>
    <s v="Checks"/>
    <s v="Informal Services"/>
    <n v="-483449.01340000005"/>
    <n v="-483449.01340000005"/>
  </r>
  <r>
    <s v="NZ66550"/>
    <s v="808714603"/>
    <n v="19"/>
    <d v="2003-05-25T00:00:00"/>
    <s v="Female"/>
    <s v="Account Coordinator"/>
    <s v="Abia"/>
    <n v="246249.978"/>
    <n v="56363.883800000003"/>
    <s v="Douglas Schmidt"/>
    <x v="5"/>
    <n v="919247307"/>
    <s v="No Loan"/>
    <d v="2021-12-21T00:00:00"/>
    <s v="Online Payment"/>
    <s v="Card"/>
    <n v="-189886.09419999999"/>
    <n v="-189886.09419999999"/>
  </r>
  <r>
    <s v="NZ47226"/>
    <s v="779868318"/>
    <n v="62"/>
    <d v="1960-05-24T00:00:00"/>
    <s v="Female"/>
    <s v="Recruiter"/>
    <s v="Benue"/>
    <n v="171005.23439999999"/>
    <n v="79828.352599999998"/>
    <s v="Ralph Ford"/>
    <x v="3"/>
    <n v="1884764853"/>
    <s v="No Loan"/>
    <d v="2021-01-10T00:00:00"/>
    <s v="Cash Withdrawal"/>
    <s v="ATM"/>
    <n v="-91176.881799999988"/>
    <n v="-91176.881799999988"/>
  </r>
  <r>
    <s v="NZ59220"/>
    <s v="672898421"/>
    <n v="50"/>
    <d v="1972-05-24T00:00:00"/>
    <s v="Female"/>
    <s v="Accountant I"/>
    <s v="Abia"/>
    <n v="358570.11959999998"/>
    <n v="85658.417499999996"/>
    <s v="Earl Mccoy"/>
    <x v="5"/>
    <n v="1299323025"/>
    <s v="No Loan"/>
    <d v="2021-12-16T00:00:00"/>
    <s v="Money Transfer"/>
    <s v="Internet Banking"/>
    <n v="-272911.70209999999"/>
    <n v="-272911.70209999999"/>
  </r>
  <r>
    <s v="NZ72265"/>
    <s v="304859900"/>
    <n v="67"/>
    <d v="1955-05-25T00:00:00"/>
    <s v="Female"/>
    <s v="Web Developer III"/>
    <s v="Abia"/>
    <n v="420518.01189999998"/>
    <n v="140172.67060000001"/>
    <s v="Johnny Hawkins"/>
    <x v="3"/>
    <n v="2609924044"/>
    <s v="No Loan"/>
    <d v="2021-02-06T00:00:00"/>
    <s v="Online Payment"/>
    <s v="Mobile"/>
    <n v="-280345.34129999997"/>
    <n v="-280345.34129999997"/>
  </r>
  <r>
    <s v="NZ96473"/>
    <s v="618755065"/>
    <n v="29"/>
    <d v="1993-05-24T00:00:00"/>
    <s v="Female"/>
    <s v="Statistician I"/>
    <s v="Kogi"/>
    <n v="1098831.5252"/>
    <n v="171672.51939999999"/>
    <s v="David Lane"/>
    <x v="0"/>
    <n v="276078131"/>
    <s v="No Loan"/>
    <d v="2021-06-02T00:00:00"/>
    <s v="Cash Withdrawal"/>
    <s v="Bank"/>
    <n v="-927159.00580000004"/>
    <n v="-927159.00580000004"/>
  </r>
  <r>
    <s v="NZ88782"/>
    <s v="400089203"/>
    <n v="40"/>
    <d v="1982-05-25T00:00:00"/>
    <s v="Female"/>
    <s v="Dental Hygienist"/>
    <s v="Benue"/>
    <n v="381602.52799999999"/>
    <n v="193079.48809999999"/>
    <s v="Joshua Robertson"/>
    <x v="1"/>
    <n v="3385927272"/>
    <s v="No Loan"/>
    <d v="2022-04-28T00:00:00"/>
    <s v="Money Transfer"/>
    <s v="Bank"/>
    <n v="-188523.0399"/>
    <n v="-188523.0399"/>
  </r>
  <r>
    <s v="NZ56540"/>
    <s v="076432755"/>
    <n v="41"/>
    <d v="1981-05-24T00:00:00"/>
    <s v="Female"/>
    <s v="Web Designer II"/>
    <s v="Delta"/>
    <n v="899355.70050000004"/>
    <n v="357650.75530000002"/>
    <s v="Brian Owens"/>
    <x v="0"/>
    <n v="1912459563"/>
    <s v="No Loan"/>
    <d v="2021-01-06T00:00:00"/>
    <s v="Money Transfer"/>
    <s v="Mobile"/>
    <n v="-541704.94519999996"/>
    <n v="-541704.94519999996"/>
  </r>
  <r>
    <s v="NZ17499"/>
    <s v="391021354"/>
    <n v="51"/>
    <d v="1971-05-25T00:00:00"/>
    <s v="Female"/>
    <s v="Human Resources Manager"/>
    <s v="Kwara"/>
    <n v="540636.91590000002"/>
    <n v="429863.8627"/>
    <s v="Betty Fisher"/>
    <x v="0"/>
    <n v="1306407168"/>
    <s v="No Loan"/>
    <d v="2021-03-26T00:00:00"/>
    <s v="Money Transfer"/>
    <s v="Mobile"/>
    <n v="-110773.05320000002"/>
    <n v="-110773.05320000002"/>
  </r>
  <r>
    <s v="NZ24649"/>
    <s v="468434243"/>
    <n v="32"/>
    <d v="1990-05-25T00:00:00"/>
    <s v="Female"/>
    <s v="Accounting Assistant I"/>
    <s v="Kwara"/>
    <n v="323213.56150000001"/>
    <n v="180814.1441"/>
    <s v="Russell Arnold"/>
    <x v="2"/>
    <n v="1723754175"/>
    <s v="No Loan"/>
    <d v="2022-02-02T00:00:00"/>
    <s v="Money Deposit"/>
    <s v="Bank"/>
    <n v="-142399.41740000001"/>
    <n v="-142399.41740000001"/>
  </r>
  <r>
    <s v="NZ31280"/>
    <s v="666910689"/>
    <n v="39"/>
    <d v="1983-05-25T00:00:00"/>
    <s v="Female"/>
    <s v="Marketing Manager"/>
    <s v="Delta"/>
    <n v="640243.85530000005"/>
    <n v="96529.073600000003"/>
    <s v="Michael Peters"/>
    <x v="4"/>
    <n v="2307340728"/>
    <n v="6876172944"/>
    <d v="2021-02-10T00:00:00"/>
    <s v="Loan Payment"/>
    <s v="AFT"/>
    <n v="-543714.78170000005"/>
    <n v="-543714.78170000005"/>
  </r>
  <r>
    <s v="NZ61808"/>
    <s v="880033530"/>
    <n v="23"/>
    <d v="1999-05-25T00:00:00"/>
    <s v="Female"/>
    <s v="Safety Technician II"/>
    <s v="Delta"/>
    <n v="211212.82870000001"/>
    <n v="161577.81390000001"/>
    <s v="Gary Ellis"/>
    <x v="4"/>
    <n v="12667072"/>
    <s v="No Loan"/>
    <d v="2021-07-05T00:00:00"/>
    <s v="Money Deposit"/>
    <s v="ATM"/>
    <n v="-49635.014800000004"/>
    <n v="-49635.014800000004"/>
  </r>
  <r>
    <s v="NZ43545"/>
    <s v="295447004"/>
    <n v="48"/>
    <d v="1974-05-25T00:00:00"/>
    <s v="Female"/>
    <s v="Systems Administrator II"/>
    <s v="Ogun"/>
    <n v="962053.56689999998"/>
    <n v="127803.84020000001"/>
    <s v="Todd Lee"/>
    <x v="1"/>
    <n v="617303125"/>
    <s v="No Loan"/>
    <d v="2021-03-19T00:00:00"/>
    <s v="Cash Withdrawal"/>
    <s v="ATM"/>
    <n v="-834249.7267"/>
    <n v="-834249.7267"/>
  </r>
  <r>
    <s v="NZ77434"/>
    <s v="591739608"/>
    <n v="83"/>
    <d v="1939-05-25T00:00:00"/>
    <s v="Female"/>
    <s v="Staff Accountant III"/>
    <s v="Adamawa"/>
    <n v="570531.33499999996"/>
    <n v="168442.5846"/>
    <s v="Marie Fuller"/>
    <x v="0"/>
    <n v="1074969585"/>
    <s v="No Loan"/>
    <d v="2022-03-19T00:00:00"/>
    <s v="Cash Withdrawal"/>
    <s v="ATM"/>
    <n v="-402088.75039999996"/>
    <n v="-402088.75039999996"/>
  </r>
  <r>
    <s v="NZ96588"/>
    <s v="760091027"/>
    <n v="79"/>
    <d v="1943-05-25T00:00:00"/>
    <s v="Female"/>
    <s v="Senior Cost Accountant"/>
    <s v="Delta"/>
    <n v="223869.04240000001"/>
    <n v="168088.3394"/>
    <s v="Marilyn Mendoza"/>
    <x v="2"/>
    <n v="2102479101"/>
    <s v="No Loan"/>
    <d v="2021-03-11T00:00:00"/>
    <s v="Online Payment"/>
    <s v="Internet Banking"/>
    <n v="-55780.703000000009"/>
    <n v="-55780.703000000009"/>
  </r>
  <r>
    <s v="NZ33223"/>
    <s v="303261455"/>
    <n v="39"/>
    <d v="1983-05-25T00:00:00"/>
    <s v="Female"/>
    <s v="Administrative Assistant III"/>
    <s v="Plateau"/>
    <n v="1848506.2708000001"/>
    <n v="326332.45319999999"/>
    <s v="Scott Andrews"/>
    <x v="3"/>
    <n v="597486105"/>
    <s v="No Loan"/>
    <d v="2021-07-25T00:00:00"/>
    <s v="Money Transfer"/>
    <s v="ATM"/>
    <n v="-1522173.8176000002"/>
    <n v="-1522173.8176000002"/>
  </r>
  <r>
    <s v="NZ24876"/>
    <s v="939622054"/>
    <n v="27"/>
    <d v="1995-05-25T00:00:00"/>
    <s v="Female"/>
    <s v="Junior Executive"/>
    <s v="Bayelsa"/>
    <n v="348199.4204"/>
    <n v="98433.297699999996"/>
    <s v="Janet Richards"/>
    <x v="2"/>
    <n v="1447293354"/>
    <s v="No Loan"/>
    <d v="2022-01-03T00:00:00"/>
    <s v="Money Transfer"/>
    <s v="ATM"/>
    <n v="-249766.12270000001"/>
    <n v="-249766.12270000001"/>
  </r>
  <r>
    <s v="NZ63043"/>
    <s v="525236190"/>
    <n v="58"/>
    <d v="1964-05-24T00:00:00"/>
    <s v="Female"/>
    <s v="Statistician II"/>
    <s v="Plateau"/>
    <n v="641428.50199999998"/>
    <n v="485736.31109999999"/>
    <s v="Phillip Collins"/>
    <x v="1"/>
    <n v="7393815"/>
    <s v="No Loan"/>
    <d v="2021-03-29T00:00:00"/>
    <s v="Cash Withdrawal"/>
    <s v="ATM"/>
    <n v="-155692.19089999999"/>
    <n v="-155692.19089999999"/>
  </r>
  <r>
    <s v="NZ23940"/>
    <s v="907339020"/>
    <n v="44"/>
    <d v="1978-05-25T00:00:00"/>
    <s v="Female"/>
    <s v="Health Coach II"/>
    <s v="Ogun"/>
    <n v="96693.035999999993"/>
    <n v="64450.303599999999"/>
    <s v="Wanda Robertson"/>
    <x v="0"/>
    <n v="4831673361"/>
    <s v="No Loan"/>
    <d v="2021-12-20T00:00:00"/>
    <s v="Cash Withdrawal"/>
    <s v="POS"/>
    <n v="-32242.732399999994"/>
    <n v="-32242.732399999994"/>
  </r>
  <r>
    <s v="NZ76462"/>
    <s v="165962259"/>
    <n v="37"/>
    <d v="1985-05-24T00:00:00"/>
    <s v="Female"/>
    <s v="Business Systems Development Analyst"/>
    <s v="Delta"/>
    <n v="1394833.0375999999"/>
    <n v="365212.00910000002"/>
    <s v="Adam Woods"/>
    <x v="3"/>
    <n v="1546221875"/>
    <s v="No Loan"/>
    <d v="2022-01-11T00:00:00"/>
    <s v="Money Deposit"/>
    <s v="Bank"/>
    <n v="-1029621.0284999999"/>
    <n v="-1029621.0284999999"/>
  </r>
  <r>
    <s v="NZ88808"/>
    <s v="979458478"/>
    <n v="64"/>
    <d v="1958-05-25T00:00:00"/>
    <s v="Female"/>
    <s v="Developer IV"/>
    <s v="Ogun"/>
    <n v="55301.514900000002"/>
    <n v="71552.398700000005"/>
    <s v="Carl Gutierrez"/>
    <x v="5"/>
    <n v="1353420969"/>
    <s v="No Loan"/>
    <d v="2022-02-25T00:00:00"/>
    <s v="Money Deposit"/>
    <s v="ATM"/>
    <n v="16250.883800000003"/>
    <n v="16250.883800000003"/>
  </r>
  <r>
    <s v="NZ99978"/>
    <s v="284354138"/>
    <n v="18"/>
    <d v="2004-05-24T00:00:00"/>
    <s v="Female"/>
    <s v="Structural Engineer"/>
    <s v="Cross River"/>
    <n v="976104.22950000002"/>
    <n v="397786.63449999999"/>
    <s v="Johnny Cruz"/>
    <x v="0"/>
    <n v="442113945"/>
    <s v="No Loan"/>
    <d v="2022-04-23T00:00:00"/>
    <s v="Money Transfer"/>
    <s v="Mobile"/>
    <n v="-578317.59499999997"/>
    <n v="-578317.59499999997"/>
  </r>
  <r>
    <s v="NZ25754"/>
    <s v="870730567"/>
    <n v="42"/>
    <d v="1980-05-24T00:00:00"/>
    <s v="Female"/>
    <s v="Mechanical Systems Engineer"/>
    <s v="Sokoto"/>
    <n v="562292.52709999995"/>
    <n v="206173.92660000001"/>
    <s v="Nicole Oliver"/>
    <x v="5"/>
    <n v="4278386"/>
    <s v="No Loan"/>
    <d v="2021-06-28T00:00:00"/>
    <s v="Money Transfer"/>
    <s v="Bank"/>
    <n v="-356118.60049999994"/>
    <n v="-356118.60049999994"/>
  </r>
  <r>
    <s v="NZ88371"/>
    <s v="307023024"/>
    <n v="32"/>
    <d v="1990-05-25T00:00:00"/>
    <s v="Female"/>
    <s v="Assistant Media Planner"/>
    <s v="Abia"/>
    <n v="1568405.3218"/>
    <n v="478805.42749999999"/>
    <s v="Eric Burke"/>
    <x v="1"/>
    <n v="75068868"/>
    <n v="4982534508"/>
    <d v="2021-11-16T00:00:00"/>
    <s v="Loan Payment"/>
    <s v="Mobile"/>
    <n v="-1089599.8943"/>
    <n v="-1089599.8943"/>
  </r>
  <r>
    <s v="NZ26450"/>
    <s v="484833124"/>
    <n v="35"/>
    <d v="1987-05-25T00:00:00"/>
    <s v="Female"/>
    <s v="Web Developer I"/>
    <s v="Plateau"/>
    <n v="831504.76289999997"/>
    <n v="138214.56950000001"/>
    <s v="Frank Marshall"/>
    <x v="1"/>
    <n v="208965848"/>
    <s v="No Loan"/>
    <d v="2021-08-15T00:00:00"/>
    <s v="Money Transfer"/>
    <s v="Mobile"/>
    <n v="-693290.19339999999"/>
    <n v="-693290.19339999999"/>
  </r>
  <r>
    <s v="NZ86574"/>
    <s v="381449213"/>
    <n v="54"/>
    <d v="1968-05-24T00:00:00"/>
    <s v="Female"/>
    <s v="Engineer III"/>
    <s v="Plateau"/>
    <n v="242133.59169999999"/>
    <n v="26689.7255"/>
    <s v="Chris Hernandez"/>
    <x v="3"/>
    <n v="1810401666"/>
    <s v="No Loan"/>
    <d v="2022-04-08T00:00:00"/>
    <s v="Money Deposit"/>
    <s v="ATM"/>
    <n v="-215443.86619999999"/>
    <n v="-215443.86619999999"/>
  </r>
  <r>
    <s v="NZ27565"/>
    <s v="685989646"/>
    <n v="64"/>
    <d v="1958-05-25T00:00:00"/>
    <s v="Female"/>
    <s v="Research Assistant II"/>
    <s v="Delta"/>
    <n v="231597.84770000001"/>
    <n v="175825.30480000001"/>
    <s v="Matthew Garrett"/>
    <x v="0"/>
    <n v="12418224"/>
    <s v="No Loan"/>
    <d v="2021-03-29T00:00:00"/>
    <s v="Checks"/>
    <s v="Informal Services"/>
    <n v="-55772.5429"/>
    <n v="-55772.5429"/>
  </r>
  <r>
    <s v="NZ36120"/>
    <s v="884029303"/>
    <n v="47"/>
    <d v="1975-05-25T00:00:00"/>
    <s v="Female"/>
    <s v="Budget/Accounting Analyst IV"/>
    <s v="Ogun"/>
    <n v="972009.24710000004"/>
    <n v="328123.8983"/>
    <s v="Jason Morgan"/>
    <x v="0"/>
    <n v="395150336"/>
    <s v="No Loan"/>
    <d v="2021-09-09T00:00:00"/>
    <s v="Online Payment"/>
    <s v="Internet Banking"/>
    <n v="-643885.34880000004"/>
    <n v="-643885.34880000004"/>
  </r>
  <r>
    <s v="NZ98187"/>
    <s v="601202545"/>
    <n v="50"/>
    <d v="1972-05-24T00:00:00"/>
    <s v="Female"/>
    <s v="Professor"/>
    <s v="Edo"/>
    <n v="474054.30699999997"/>
    <n v="134802.8897"/>
    <s v="Betty Ray"/>
    <x v="0"/>
    <n v="1281547872"/>
    <s v="No Loan"/>
    <d v="2022-02-15T00:00:00"/>
    <s v="Money Transfer"/>
    <s v="Mobile"/>
    <n v="-339251.41729999997"/>
    <n v="-339251.41729999997"/>
  </r>
  <r>
    <s v="NZ39173"/>
    <s v="802850130"/>
    <n v="50"/>
    <d v="1972-05-24T00:00:00"/>
    <s v="Female"/>
    <s v="Environmental Specialist"/>
    <s v="Bayelsa"/>
    <n v="344791.35129999998"/>
    <n v="129655.91439999999"/>
    <s v="Nicole Porter"/>
    <x v="2"/>
    <n v="3542963328"/>
    <s v="No Loan"/>
    <d v="2021-05-28T00:00:00"/>
    <s v="Checks"/>
    <s v="Informal Services"/>
    <n v="-215135.43689999997"/>
    <n v="-215135.43689999997"/>
  </r>
  <r>
    <s v="NZ28884"/>
    <s v="254941473"/>
    <n v="48"/>
    <d v="1974-05-25T00:00:00"/>
    <s v="Female"/>
    <s v="Human Resources Assistant III"/>
    <s v="Abia"/>
    <n v="1290644.5824"/>
    <n v="265066.1311"/>
    <s v="Alan Long"/>
    <x v="5"/>
    <n v="366336189"/>
    <s v="No Loan"/>
    <d v="2022-03-19T00:00:00"/>
    <s v="Online Payment"/>
    <s v="Internet Banking"/>
    <n v="-1025578.4513"/>
    <n v="-1025578.4513"/>
  </r>
  <r>
    <s v="NZ52289"/>
    <s v="450183935"/>
    <n v="83"/>
    <d v="1939-05-25T00:00:00"/>
    <s v="Female"/>
    <s v="Web Designer III"/>
    <s v="Kogi"/>
    <n v="424237.26510000002"/>
    <n v="67492.292199999996"/>
    <s v="Ralph West"/>
    <x v="5"/>
    <n v="1034535"/>
    <s v="No Loan"/>
    <d v="2021-06-04T00:00:00"/>
    <s v="Online Payment"/>
    <s v="Internet Banking"/>
    <n v="-356744.97290000005"/>
    <n v="-356744.97290000005"/>
  </r>
  <r>
    <s v="NZ38948"/>
    <s v="876279636"/>
    <n v="54"/>
    <d v="1968-05-24T00:00:00"/>
    <s v="Female"/>
    <s v="Automation Specialist III"/>
    <s v="Delta"/>
    <n v="459765.96509999997"/>
    <n v="108492.82580000001"/>
    <s v="Christopher Watson"/>
    <x v="3"/>
    <n v="190836096"/>
    <s v="No Loan"/>
    <d v="2021-01-20T00:00:00"/>
    <s v="Checks"/>
    <s v="Informal Services"/>
    <n v="-351273.13929999998"/>
    <n v="-351273.13929999998"/>
  </r>
  <r>
    <s v="NZ96568"/>
    <s v="284644944"/>
    <n v="38"/>
    <d v="1984-05-24T00:00:00"/>
    <s v="Female"/>
    <s v="Cost Accountant"/>
    <s v="Cross River"/>
    <n v="727382.03419999999"/>
    <n v="280225.23690000002"/>
    <s v="Aaron Hawkins"/>
    <x v="1"/>
    <n v="1748894784"/>
    <s v="No Loan"/>
    <d v="2021-11-16T00:00:00"/>
    <s v="Checks"/>
    <s v="Bank"/>
    <n v="-447156.79729999998"/>
    <n v="-447156.79729999998"/>
  </r>
  <r>
    <s v="NZ45617"/>
    <s v="348362013"/>
    <n v="40"/>
    <d v="1982-05-25T00:00:00"/>
    <s v="Female"/>
    <s v="Statistician III"/>
    <s v="Cross River"/>
    <n v="2178798.9454999999"/>
    <n v="563747.09820000001"/>
    <s v="Kenneth Bailey"/>
    <x v="3"/>
    <n v="31141586"/>
    <s v="No Loan"/>
    <d v="2021-09-30T00:00:00"/>
    <s v="Money Transfer"/>
    <s v="Internet Banking"/>
    <n v="-1615051.8473"/>
    <n v="-1615051.8473"/>
  </r>
  <r>
    <s v="NZ75455"/>
    <s v="537928168"/>
    <n v="54"/>
    <d v="1968-05-24T00:00:00"/>
    <s v="Female"/>
    <s v="Web Designer I"/>
    <s v="Cross River"/>
    <n v="1128622.5569"/>
    <n v="225394.9865"/>
    <s v="Carlos Anderson"/>
    <x v="2"/>
    <n v="32087952"/>
    <s v="No Loan"/>
    <d v="2021-06-15T00:00:00"/>
    <s v="Cash Withdrawal"/>
    <s v="POS"/>
    <n v="-903227.57039999997"/>
    <n v="-903227.57039999997"/>
  </r>
  <r>
    <s v="NZ80231"/>
    <s v="996934429"/>
    <n v="82"/>
    <d v="1940-05-24T00:00:00"/>
    <s v="Female"/>
    <s v="Health Coach II"/>
    <s v="Plateau"/>
    <n v="276912.36290000001"/>
    <n v="184869.10140000001"/>
    <s v="Amanda Hill"/>
    <x v="5"/>
    <n v="577448396"/>
    <s v="No Loan"/>
    <d v="2021-01-26T00:00:00"/>
    <s v="Money Deposit"/>
    <s v="Bank"/>
    <n v="-92043.261499999993"/>
    <n v="-92043.261499999993"/>
  </r>
  <r>
    <s v="NZ56102"/>
    <s v="898850646"/>
    <n v="79"/>
    <d v="1943-05-25T00:00:00"/>
    <s v="Female"/>
    <s v="Accounting Assistant IV"/>
    <s v="Sokoto"/>
    <n v="410919.00599999999"/>
    <n v="203562.95370000001"/>
    <s v="Kevin Phillips"/>
    <x v="3"/>
    <n v="1217163519"/>
    <s v="No Loan"/>
    <d v="2021-08-14T00:00:00"/>
    <s v="Money Deposit"/>
    <s v="Bank"/>
    <n v="-207356.05229999998"/>
    <n v="-207356.05229999998"/>
  </r>
  <r>
    <s v="NZ91458"/>
    <s v="060142149"/>
    <n v="72"/>
    <d v="1950-05-25T00:00:00"/>
    <s v="Female"/>
    <s v="Office Assistant I"/>
    <s v="Kwara"/>
    <n v="603246.71680000005"/>
    <n v="227377.60860000001"/>
    <s v="Howard Mitchell"/>
    <x v="1"/>
    <n v="74221728"/>
    <s v="No Loan"/>
    <d v="2021-08-05T00:00:00"/>
    <s v="Money Transfer"/>
    <s v="Internet Banking"/>
    <n v="-375869.10820000002"/>
    <n v="-375869.10820000002"/>
  </r>
  <r>
    <s v="NZ71868"/>
    <s v="068152684"/>
    <n v="73"/>
    <d v="1949-05-24T00:00:00"/>
    <s v="Female"/>
    <s v="Community Outreach Specialist"/>
    <s v="Ogun"/>
    <n v="206647.943"/>
    <n v="161400.09469999999"/>
    <s v="Arthur Austin"/>
    <x v="1"/>
    <n v="409671262"/>
    <s v="No Loan"/>
    <d v="2021-05-03T00:00:00"/>
    <s v="Money Deposit"/>
    <s v="Bank"/>
    <n v="-45247.848300000012"/>
    <n v="-45247.848300000012"/>
  </r>
  <r>
    <s v="NZ34367"/>
    <s v="736860096"/>
    <n v="63"/>
    <d v="1959-05-25T00:00:00"/>
    <s v="Female"/>
    <s v="Environmental Tech"/>
    <s v="Bayelsa"/>
    <n v="1112826.2709999999"/>
    <n v="267854.69549999997"/>
    <s v="Brian Clark"/>
    <x v="3"/>
    <n v="1212903328"/>
    <s v="No Loan"/>
    <d v="2022-01-24T00:00:00"/>
    <s v="Cash Withdrawal"/>
    <s v="POS"/>
    <n v="-844971.57550000004"/>
    <n v="-844971.57550000004"/>
  </r>
  <r>
    <s v="NZ60540"/>
    <s v="371228698"/>
    <n v="29"/>
    <d v="1993-05-24T00:00:00"/>
    <s v="Female"/>
    <s v="Human Resources Assistant III"/>
    <s v="Plateau"/>
    <n v="886280.20649999997"/>
    <n v="360051.33390000003"/>
    <s v="Fred Rivera"/>
    <x v="0"/>
    <n v="1832395635"/>
    <s v="No Loan"/>
    <d v="2022-02-16T00:00:00"/>
    <s v="Money Transfer"/>
    <s v="Bank"/>
    <n v="-526228.87259999989"/>
    <n v="-526228.87259999989"/>
  </r>
  <r>
    <s v="NZ88033"/>
    <s v="941967865"/>
    <n v="44"/>
    <d v="1978-05-25T00:00:00"/>
    <s v="Female"/>
    <s v="Librarian"/>
    <s v="Cross River"/>
    <n v="270776.16310000001"/>
    <n v="123131.8973"/>
    <s v="Jeffrey Shaw"/>
    <x v="5"/>
    <n v="1235190828"/>
    <s v="No Loan"/>
    <d v="2022-03-25T00:00:00"/>
    <s v="Cash Withdrawal"/>
    <s v="POS"/>
    <n v="-147644.26579999999"/>
    <n v="-147644.26579999999"/>
  </r>
  <r>
    <s v="NZ79633"/>
    <s v="718436887"/>
    <n v="31"/>
    <d v="1991-05-25T00:00:00"/>
    <s v="Female"/>
    <s v="Developer I"/>
    <s v="Sokoto"/>
    <n v="563684.96640000003"/>
    <n v="78915.895300000004"/>
    <s v="William Moore"/>
    <x v="0"/>
    <n v="154578814"/>
    <s v="No Loan"/>
    <d v="2021-09-07T00:00:00"/>
    <s v="Online Payment"/>
    <s v="Mobile"/>
    <n v="-484769.07110000006"/>
    <n v="-484769.07110000006"/>
  </r>
  <r>
    <s v="NZ82331"/>
    <s v="899944761"/>
    <n v="22"/>
    <d v="2000-05-24T00:00:00"/>
    <s v="Female"/>
    <s v="Statistician IV"/>
    <s v="Ogun"/>
    <n v="958605.57"/>
    <n v="222460.39929999999"/>
    <s v="Robert Simmons"/>
    <x v="2"/>
    <n v="579924384"/>
    <s v="No Loan"/>
    <d v="2021-02-20T00:00:00"/>
    <s v="Online Payment"/>
    <s v="Card"/>
    <n v="-736145.1706999999"/>
    <n v="-736145.1706999999"/>
  </r>
  <r>
    <s v="NZ38441"/>
    <s v="279393774"/>
    <n v="20"/>
    <d v="2002-05-25T00:00:00"/>
    <s v="Female"/>
    <s v="Biostatistician II"/>
    <s v="Kogi"/>
    <n v="348631.4436"/>
    <n v="401623.42300000001"/>
    <s v="Ronald Turner"/>
    <x v="5"/>
    <n v="2041366901"/>
    <s v="No Loan"/>
    <d v="2021-04-22T00:00:00"/>
    <s v="Cash Withdrawal"/>
    <s v="Bank"/>
    <n v="52991.979400000011"/>
    <n v="52991.979400000011"/>
  </r>
  <r>
    <s v="NZ73140"/>
    <s v="368129271"/>
    <n v="57"/>
    <d v="1965-05-24T00:00:00"/>
    <s v="Female"/>
    <s v="Tax Accountant"/>
    <s v="Ogun"/>
    <n v="591197.2659"/>
    <n v="132236.9179"/>
    <s v="Douglas Russell"/>
    <x v="0"/>
    <n v="318803125"/>
    <s v="No Loan"/>
    <d v="2021-04-08T00:00:00"/>
    <s v="Money Deposit"/>
    <s v="Bank"/>
    <n v="-458960.348"/>
    <n v="-458960.348"/>
  </r>
  <r>
    <s v="NZ42138"/>
    <s v="109729048"/>
    <n v="48"/>
    <d v="1974-05-25T00:00:00"/>
    <s v="Female"/>
    <s v="Biostatistician I"/>
    <s v="Benue"/>
    <n v="334496.43440000003"/>
    <n v="246379.0901"/>
    <s v="Joe Phillips"/>
    <x v="3"/>
    <n v="3537170343"/>
    <s v="No Loan"/>
    <d v="2021-09-21T00:00:00"/>
    <s v="Cash Withdrawal"/>
    <s v="POS"/>
    <n v="-88117.344300000026"/>
    <n v="-88117.344300000026"/>
  </r>
  <r>
    <s v="NZ95215"/>
    <s v="233708883"/>
    <n v="57"/>
    <d v="1965-05-24T00:00:00"/>
    <s v="Female"/>
    <s v="Structural Engineer"/>
    <s v="Benue"/>
    <n v="405753.40399999998"/>
    <n v="428694.0772"/>
    <s v="Paula Ray"/>
    <x v="3"/>
    <n v="4243943301"/>
    <s v="No Loan"/>
    <d v="2021-05-08T00:00:00"/>
    <s v="Money Transfer"/>
    <s v="Mobile"/>
    <n v="22940.673200000019"/>
    <n v="22940.673200000019"/>
  </r>
  <r>
    <s v="NZ78133"/>
    <s v="453980175"/>
    <n v="70"/>
    <d v="1952-05-24T00:00:00"/>
    <s v="Female"/>
    <s v="Safety Technician I"/>
    <s v="Kano"/>
    <n v="468512.75109999999"/>
    <n v="194846.18530000001"/>
    <s v="Wayne George"/>
    <x v="5"/>
    <n v="35709928"/>
    <s v="No Loan"/>
    <d v="2021-05-11T00:00:00"/>
    <s v="Money Deposit"/>
    <s v="Bank"/>
    <n v="-273666.56579999998"/>
    <n v="-273666.56579999998"/>
  </r>
  <r>
    <s v="NZ49223"/>
    <s v="696046635"/>
    <n v="84"/>
    <d v="1938-05-25T00:00:00"/>
    <s v="Female"/>
    <s v="Administrative Assistant IV"/>
    <s v="Kano"/>
    <n v="445914.24479999999"/>
    <n v="373280.7905"/>
    <s v="Matthew Brown"/>
    <x v="2"/>
    <n v="32726268"/>
    <s v="No Loan"/>
    <d v="2021-11-27T00:00:00"/>
    <s v="Money Deposit"/>
    <s v="Bank"/>
    <n v="-72633.454299999983"/>
    <n v="-72633.454299999983"/>
  </r>
  <r>
    <s v="NZ45822"/>
    <s v="024866329"/>
    <n v="43"/>
    <d v="1979-05-25T00:00:00"/>
    <s v="Female"/>
    <s v="Health Coach III"/>
    <s v="Kano"/>
    <n v="276215.84779999999"/>
    <n v="44684.595999999998"/>
    <s v="Mildred Watson"/>
    <x v="3"/>
    <n v="775961472"/>
    <s v="No Loan"/>
    <d v="2022-03-17T00:00:00"/>
    <s v="Money Deposit"/>
    <s v="Bank"/>
    <n v="-231531.2518"/>
    <n v="-231531.2518"/>
  </r>
  <r>
    <s v="NZ89924"/>
    <s v="274125874"/>
    <n v="29"/>
    <d v="1993-05-24T00:00:00"/>
    <s v="Female"/>
    <s v="Human Resources Manager"/>
    <s v="Kano"/>
    <n v="1380431.1129000001"/>
    <n v="353390.36489999999"/>
    <s v="Lillian King"/>
    <x v="3"/>
    <n v="415084375"/>
    <s v="No Loan"/>
    <d v="2021-07-13T00:00:00"/>
    <s v="Online Payment"/>
    <s v="Card"/>
    <n v="-1027040.7480000001"/>
    <n v="-1027040.7480000001"/>
  </r>
  <r>
    <s v="NZ49390"/>
    <s v="009739453"/>
    <n v="34"/>
    <d v="1988-05-24T00:00:00"/>
    <s v="Female"/>
    <s v="Actuary"/>
    <s v="Kano"/>
    <n v="130522.5788"/>
    <n v="95585.439199999993"/>
    <s v="Joseph Morris"/>
    <x v="3"/>
    <n v="1995228987"/>
    <s v="No Loan"/>
    <d v="2021-02-08T00:00:00"/>
    <s v="Online Payment"/>
    <s v="Mobile"/>
    <n v="-34937.13960000001"/>
    <n v="-34937.13960000001"/>
  </r>
  <r>
    <s v="NZ23636"/>
    <s v="969849461"/>
    <n v="24"/>
    <d v="1998-05-25T00:00:00"/>
    <s v="Female"/>
    <s v="Web Designer I"/>
    <s v="Kano"/>
    <n v="287273.49369999999"/>
    <n v="181568.0043"/>
    <s v="Jason Foster"/>
    <x v="1"/>
    <n v="1059639252"/>
    <s v="No Loan"/>
    <d v="2021-02-27T00:00:00"/>
    <s v="Money Deposit"/>
    <s v="Bank"/>
    <n v="-105705.48939999999"/>
    <n v="-105705.48939999999"/>
  </r>
  <r>
    <s v="NZ62637"/>
    <s v="782237332"/>
    <n v="70"/>
    <d v="1952-05-24T00:00:00"/>
    <s v="Female"/>
    <s v="Statistician IV"/>
    <s v="Kano"/>
    <n v="214860.89199999999"/>
    <n v="35539.152999999998"/>
    <s v="Victor Black"/>
    <x v="0"/>
    <n v="2318963319"/>
    <s v="No Loan"/>
    <d v="2021-09-13T00:00:00"/>
    <s v="Money Deposit"/>
    <s v="Bank"/>
    <n v="-179321.739"/>
    <n v="-179321.739"/>
  </r>
  <r>
    <s v="NZ65854"/>
    <s v="403325723"/>
    <n v="66"/>
    <d v="1956-05-24T00:00:00"/>
    <s v="Female"/>
    <s v="Statistician I"/>
    <s v="Kano"/>
    <n v="615712.77989999996"/>
    <n v="54827.757100000003"/>
    <s v="Jeremy Ortiz"/>
    <x v="1"/>
    <n v="732020163"/>
    <s v="No Loan"/>
    <d v="2022-04-01T00:00:00"/>
    <s v="Money Deposit"/>
    <s v="Bank"/>
    <n v="-560885.02279999992"/>
    <n v="-560885.02279999992"/>
  </r>
  <r>
    <s v="NZ82903"/>
    <s v="220684499"/>
    <n v="27"/>
    <d v="1995-05-25T00:00:00"/>
    <s v="Female"/>
    <s v="Structural Engineer"/>
    <s v="Kano"/>
    <n v="217030.905"/>
    <n v="209796.54149999999"/>
    <s v="Joan Allen"/>
    <x v="3"/>
    <n v="823853025"/>
    <s v="No Loan"/>
    <d v="2022-03-08T00:00:00"/>
    <s v="Cash Withdrawal"/>
    <s v="ATM"/>
    <n v="-7234.3635000000068"/>
    <n v="-7234.3635000000068"/>
  </r>
  <r>
    <s v="NZ52186"/>
    <s v="867314711"/>
    <n v="63"/>
    <d v="1959-05-25T00:00:00"/>
    <s v="Female"/>
    <s v="Food Chemist"/>
    <s v="Kano"/>
    <n v="576677.74049999996"/>
    <n v="121470.41770000001"/>
    <s v="Christine Bailey"/>
    <x v="0"/>
    <n v="1212938752"/>
    <s v="No Loan"/>
    <d v="2021-06-04T00:00:00"/>
    <s v="Money Transfer"/>
    <s v="Mobile"/>
    <n v="-455207.32279999997"/>
    <n v="-455207.32279999997"/>
  </r>
  <r>
    <s v="NZ15111"/>
    <s v="853947202"/>
    <n v="27"/>
    <d v="1995-05-25T00:00:00"/>
    <s v="Female"/>
    <s v="Staff Accountant I"/>
    <s v="Kano"/>
    <n v="539509.1581"/>
    <n v="182798.3971"/>
    <s v="Willie Lopez"/>
    <x v="0"/>
    <n v="3462353076"/>
    <s v="No Loan"/>
    <d v="2021-12-31T00:00:00"/>
    <s v="Checks"/>
    <s v="Informal Services"/>
    <n v="-356710.761"/>
    <n v="-356710.761"/>
  </r>
  <r>
    <s v="NZ13801"/>
    <s v="454422255"/>
    <n v="46"/>
    <d v="1976-05-24T00:00:00"/>
    <s v="Female"/>
    <s v="Developer I"/>
    <s v="Kano"/>
    <n v="983146.69949999999"/>
    <n v="180854.9712"/>
    <s v="Jonathan Fisher"/>
    <x v="3"/>
    <n v="1257063462"/>
    <n v="16177442391"/>
    <d v="2022-02-13T00:00:00"/>
    <s v="Loan Payment"/>
    <s v="AFT"/>
    <n v="-802291.72829999996"/>
    <n v="-802291.72829999996"/>
  </r>
  <r>
    <s v="NZ44502"/>
    <s v="763596924"/>
    <n v="53"/>
    <d v="1969-05-24T00:00:00"/>
    <s v="Female"/>
    <s v="Software Test Engineer I"/>
    <s v="Kano"/>
    <n v="544267.99639999995"/>
    <n v="498667.1642"/>
    <s v="Dorothy Lane"/>
    <x v="0"/>
    <n v="3676024764"/>
    <s v="No Loan"/>
    <d v="2021-11-02T00:00:00"/>
    <s v="Money Deposit"/>
    <s v="Bank"/>
    <n v="-45600.832199999946"/>
    <n v="-45600.832199999946"/>
  </r>
  <r>
    <s v="NZ66083"/>
    <s v="986502521"/>
    <n v="78"/>
    <d v="1944-05-24T00:00:00"/>
    <s v="Female"/>
    <s v="Geologist II"/>
    <s v="Kano"/>
    <n v="378215.14240000001"/>
    <n v="113862.6639"/>
    <s v="David Holmes"/>
    <x v="2"/>
    <n v="344957584"/>
    <s v="No Loan"/>
    <d v="2021-02-18T00:00:00"/>
    <s v="Money Transfer"/>
    <s v="Mobile"/>
    <n v="-264352.47850000003"/>
    <n v="-264352.47850000003"/>
  </r>
  <r>
    <s v="NZ31182"/>
    <s v="108897724"/>
    <n v="76"/>
    <d v="1946-05-25T00:00:00"/>
    <s v="Female"/>
    <s v="Structural Analysis Engineer"/>
    <s v="Kano"/>
    <n v="451924.44660000002"/>
    <n v="127682.95759999999"/>
    <s v="Tammy Carter"/>
    <x v="1"/>
    <n v="2897441792"/>
    <s v="No Loan"/>
    <d v="2021-01-27T00:00:00"/>
    <s v="Checks"/>
    <s v="Informal Services"/>
    <n v="-324241.48900000006"/>
    <n v="-324241.48900000006"/>
  </r>
  <r>
    <s v="NZ70495"/>
    <s v="961508732"/>
    <n v="69"/>
    <d v="1953-05-24T00:00:00"/>
    <s v="Female"/>
    <s v="Environmental Tech"/>
    <s v="Kano"/>
    <n v="1209300.2024000001"/>
    <n v="552041.12890000001"/>
    <s v="Donald Howell"/>
    <x v="3"/>
    <n v="859189095"/>
    <s v="No Loan"/>
    <d v="2021-05-17T00:00:00"/>
    <s v="Money Deposit"/>
    <s v="Bank"/>
    <n v="-657259.07350000006"/>
    <n v="-657259.07350000006"/>
  </r>
  <r>
    <s v="NZ18899"/>
    <s v="684094273"/>
    <n v="54"/>
    <d v="1968-05-24T00:00:00"/>
    <s v="Female"/>
    <s v="Automation Specialist III"/>
    <s v="Kano"/>
    <n v="531819.13829999999"/>
    <n v="111913.2448"/>
    <s v="Amanda Davis"/>
    <x v="5"/>
    <n v="748995072"/>
    <s v="No Loan"/>
    <d v="2022-02-16T00:00:00"/>
    <s v="Money Deposit"/>
    <s v="Bank"/>
    <n v="-419905.89350000001"/>
    <n v="-419905.89350000001"/>
  </r>
  <r>
    <s v="NZ26273"/>
    <s v="408791530"/>
    <n v="65"/>
    <d v="1957-05-24T00:00:00"/>
    <s v="Female"/>
    <s v="Developer I"/>
    <s v="Kano"/>
    <n v="131201.57939999999"/>
    <n v="79890.070600000006"/>
    <s v="Anne Burton"/>
    <x v="2"/>
    <n v="426936096"/>
    <s v="No Loan"/>
    <d v="2021-07-15T00:00:00"/>
    <s v="Cash Withdrawal"/>
    <s v="ATM"/>
    <n v="-51311.508799999981"/>
    <n v="-51311.508799999981"/>
  </r>
  <r>
    <s v="NZ30445"/>
    <s v="821536877"/>
    <n v="22"/>
    <d v="2000-05-24T00:00:00"/>
    <s v="Female"/>
    <s v="Human Resources Assistant I"/>
    <s v="Kano"/>
    <n v="655907.81129999994"/>
    <n v="162415.26759999999"/>
    <s v="Ernest Montgomery"/>
    <x v="3"/>
    <n v="271874743"/>
    <s v="No Loan"/>
    <d v="2021-12-17T00:00:00"/>
    <s v="Checks"/>
    <s v="Informal Services"/>
    <n v="-493492.54369999992"/>
    <n v="-493492.54369999992"/>
  </r>
  <r>
    <s v="NZ55587"/>
    <s v="502707354"/>
    <n v="68"/>
    <d v="1954-05-25T00:00:00"/>
    <s v="Female"/>
    <s v="Analyst Programmer"/>
    <s v="Kano"/>
    <n v="1457664.192"/>
    <n v="301736.4877"/>
    <s v="Eric Carr"/>
    <x v="3"/>
    <n v="44506683"/>
    <s v="No Loan"/>
    <d v="2021-06-01T00:00:00"/>
    <s v="Cash Withdrawal"/>
    <s v="POS"/>
    <n v="-1155927.7043000001"/>
    <n v="-1155927.7043000001"/>
  </r>
  <r>
    <s v="NZ20303"/>
    <s v="866388847"/>
    <n v="74"/>
    <d v="1948-05-24T00:00:00"/>
    <s v="Female"/>
    <s v="Staff Accountant IV"/>
    <s v="Kano"/>
    <n v="682831.25650000002"/>
    <n v="554874.61670000001"/>
    <s v="Sean Hall"/>
    <x v="5"/>
    <n v="467978868"/>
    <s v="No Loan"/>
    <d v="2022-03-10T00:00:00"/>
    <s v="Money Transfer"/>
    <s v="Internet Banking"/>
    <n v="-127956.6398"/>
    <n v="-127956.6398"/>
  </r>
  <r>
    <s v="NZ52886"/>
    <s v="858506489"/>
    <n v="22"/>
    <d v="2000-05-24T00:00:00"/>
    <s v="Female"/>
    <s v="Senior Editor"/>
    <s v="Kano"/>
    <n v="592604.24010000005"/>
    <n v="103965.6562"/>
    <s v="Annie Grant"/>
    <x v="0"/>
    <n v="3210860712"/>
    <s v="No Loan"/>
    <d v="2021-08-16T00:00:00"/>
    <s v="Cash Withdrawal"/>
    <s v="ATM"/>
    <n v="-488638.58390000009"/>
    <n v="-488638.58390000009"/>
  </r>
  <r>
    <s v="NZ60476"/>
    <s v="002674446"/>
    <n v="79"/>
    <d v="1943-05-25T00:00:00"/>
    <s v="Female"/>
    <s v="Systems Administrator II"/>
    <s v="Kano"/>
    <n v="548418.29410000006"/>
    <n v="148927.61730000001"/>
    <s v="Gloria Welch"/>
    <x v="3"/>
    <n v="751619064"/>
    <s v="No Loan"/>
    <d v="2022-02-12T00:00:00"/>
    <s v="Money Transfer"/>
    <s v="Mobile"/>
    <n v="-399490.67680000002"/>
    <n v="-399490.67680000002"/>
  </r>
  <r>
    <s v="NZ40602"/>
    <s v="554865630"/>
    <n v="41"/>
    <d v="1981-05-24T00:00:00"/>
    <s v="Female"/>
    <s v="Recruiter"/>
    <s v="Kano"/>
    <n v="542700.29740000004"/>
    <n v="364055.25429999997"/>
    <s v="Joseph West"/>
    <x v="1"/>
    <n v="18615765"/>
    <s v="No Loan"/>
    <d v="2022-04-18T00:00:00"/>
    <s v="Money Transfer"/>
    <s v="Internet Banking"/>
    <n v="-178645.04310000007"/>
    <n v="-178645.04310000007"/>
  </r>
  <r>
    <s v="NZ52448"/>
    <s v="251901445"/>
    <n v="72"/>
    <d v="1950-05-25T00:00:00"/>
    <s v="Female"/>
    <s v="Account Coordinator"/>
    <s v="Kano"/>
    <n v="250162.34179999999"/>
    <n v="120757.977"/>
    <s v="Albert Weaver"/>
    <x v="0"/>
    <n v="20636256"/>
    <s v="No Loan"/>
    <d v="2021-05-15T00:00:00"/>
    <s v="Cash Withdrawal"/>
    <s v="POS"/>
    <n v="-129404.3648"/>
    <n v="-129404.3648"/>
  </r>
  <r>
    <s v="NZ48116"/>
    <s v="626603303"/>
    <n v="18"/>
    <d v="2004-05-24T00:00:00"/>
    <s v="Female"/>
    <s v="Biostatistician I"/>
    <s v="Kano"/>
    <n v="1883360.0796999999"/>
    <n v="398672.3284"/>
    <s v="Patricia Mitchell"/>
    <x v="0"/>
    <n v="4479280644"/>
    <s v="No Loan"/>
    <d v="2021-12-12T00:00:00"/>
    <s v="Cash Withdrawal"/>
    <s v="Bank"/>
    <n v="-1484687.7512999999"/>
    <n v="-1484687.7512999999"/>
  </r>
  <r>
    <s v="NZ95385"/>
    <s v="219258652"/>
    <n v="69"/>
    <d v="1953-05-24T00:00:00"/>
    <s v="Female"/>
    <s v="Health Coach IV"/>
    <s v="Kano"/>
    <n v="147842.92249999999"/>
    <n v="73435.691600000006"/>
    <s v="Anthony Gardner"/>
    <x v="5"/>
    <n v="4080547608"/>
    <s v="No Loan"/>
    <d v="2021-08-18T00:00:00"/>
    <s v="Money Transfer"/>
    <s v="Mobile"/>
    <n v="-74407.23089999998"/>
    <n v="-74407.23089999998"/>
  </r>
  <r>
    <s v="NZ70122"/>
    <s v="463217730"/>
    <n v="85"/>
    <d v="1937-05-24T00:00:00"/>
    <s v="Female"/>
    <s v="Staff Accountant II"/>
    <s v="Kano"/>
    <n v="240122.72320000001"/>
    <n v="57926.512600000002"/>
    <s v="Kelly Moore"/>
    <x v="5"/>
    <n v="2251552572"/>
    <s v="No Loan"/>
    <d v="2021-03-09T00:00:00"/>
    <s v="Online Payment"/>
    <s v="Card"/>
    <n v="-182196.21059999999"/>
    <n v="-182196.21059999999"/>
  </r>
  <r>
    <s v="NZ36598"/>
    <s v="523211313"/>
    <n v="31"/>
    <d v="1991-05-25T00:00:00"/>
    <s v="Female"/>
    <s v="Financial Advisor"/>
    <s v="Kano"/>
    <n v="410132.13050000003"/>
    <n v="122461.9883"/>
    <s v="Eugene Banks"/>
    <x v="2"/>
    <n v="1016454387"/>
    <s v="No Loan"/>
    <d v="2021-02-05T00:00:00"/>
    <s v="Online Payment"/>
    <s v="Internet Banking"/>
    <n v="-287670.1422"/>
    <n v="-287670.1422"/>
  </r>
  <r>
    <s v="NZ59774"/>
    <s v="917124406"/>
    <n v="25"/>
    <d v="1997-05-24T00:00:00"/>
    <s v="Female"/>
    <s v="Graphic Designer"/>
    <s v="Kano"/>
    <n v="1874804.3801"/>
    <n v="579249.90500000003"/>
    <s v="Brian Jacobs"/>
    <x v="3"/>
    <n v="1683532389"/>
    <s v="No Loan"/>
    <d v="2021-10-16T00:00:00"/>
    <s v="Money Transfer"/>
    <s v="Mobile"/>
    <n v="-1295554.4750999999"/>
    <n v="-1295554.4750999999"/>
  </r>
  <r>
    <s v="NZ71679"/>
    <s v="261085420"/>
    <n v="73"/>
    <d v="1949-05-24T00:00:00"/>
    <s v="Female"/>
    <s v="Human Resources Manager"/>
    <s v="Kano"/>
    <n v="677674.91330000001"/>
    <n v="477418.1692"/>
    <s v="Jonathan Medina"/>
    <x v="1"/>
    <n v="2294045325"/>
    <s v="No Loan"/>
    <d v="2021-05-06T00:00:00"/>
    <s v="Money Deposit"/>
    <s v="Bank"/>
    <n v="-200256.74410000001"/>
    <n v="-200256.74410000001"/>
  </r>
  <r>
    <s v="NZ30551"/>
    <s v="118170353"/>
    <n v="36"/>
    <d v="1986-05-25T00:00:00"/>
    <s v="Female"/>
    <s v="Social Worker"/>
    <s v="Kano"/>
    <n v="1743380.7948"/>
    <n v="243826.0232"/>
    <s v="Larry Young"/>
    <x v="2"/>
    <n v="3167137536"/>
    <s v="No Loan"/>
    <d v="2021-09-01T00:00:00"/>
    <s v="Cash Withdrawal"/>
    <s v="ATM"/>
    <n v="-1499554.7716000001"/>
    <n v="-1499554.7716000001"/>
  </r>
  <r>
    <s v="NZ56605"/>
    <s v="279845393"/>
    <n v="25"/>
    <d v="1997-05-24T00:00:00"/>
    <s v="Female"/>
    <s v="Structural Engineer"/>
    <s v="Kano"/>
    <n v="99660.189899999998"/>
    <n v="18633.832900000001"/>
    <s v="Albert Kim"/>
    <x v="3"/>
    <n v="1140411987"/>
    <n v="7777457945"/>
    <d v="2021-07-29T00:00:00"/>
    <s v="Loan Payment"/>
    <s v="Mobile"/>
    <n v="-81026.356999999989"/>
    <n v="-81026.356999999989"/>
  </r>
  <r>
    <s v="NZ15980"/>
    <s v="100254813"/>
    <n v="58"/>
    <d v="1964-05-24T00:00:00"/>
    <s v="Female"/>
    <s v="Software Test Engineer I"/>
    <s v="Kano"/>
    <n v="1056468.6558999999"/>
    <n v="251540.1562"/>
    <s v="Justin Bishop"/>
    <x v="4"/>
    <n v="674161488"/>
    <s v="No Loan"/>
    <d v="2021-08-21T00:00:00"/>
    <s v="Money Transfer"/>
    <s v="Mobile"/>
    <n v="-804928.49969999993"/>
    <n v="-804928.49969999993"/>
  </r>
  <r>
    <s v="NZ65402"/>
    <s v="729426477"/>
    <n v="41"/>
    <d v="1981-05-24T00:00:00"/>
    <s v="Female"/>
    <s v="Programmer II"/>
    <s v="Kano"/>
    <n v="132960.519"/>
    <n v="22381.687399999999"/>
    <s v="Anne Nguyen"/>
    <x v="3"/>
    <n v="441878085"/>
    <s v="No Loan"/>
    <d v="2021-05-01T00:00:00"/>
    <s v="Online Payment"/>
    <s v="Internet Banking"/>
    <n v="-110578.8316"/>
    <n v="-110578.8316"/>
  </r>
  <r>
    <s v="NZ58778"/>
    <s v="486620474"/>
    <n v="20"/>
    <d v="2002-05-25T00:00:00"/>
    <s v="Female"/>
    <s v="Web Designer IV"/>
    <s v="Kano"/>
    <n v="817822.44499999995"/>
    <n v="410835.51059999998"/>
    <s v="Karen Fields"/>
    <x v="5"/>
    <n v="1583304228"/>
    <s v="No Loan"/>
    <d v="2021-04-22T00:00:00"/>
    <s v="Money Deposit"/>
    <s v="Bank"/>
    <n v="-406986.93439999997"/>
    <n v="-406986.93439999997"/>
  </r>
  <r>
    <s v="NZ53486"/>
    <s v="268873052"/>
    <n v="78"/>
    <d v="1944-05-24T00:00:00"/>
    <s v="Female"/>
    <s v="Computer Systems Analyst II"/>
    <s v="Kano"/>
    <n v="101502.37119999999"/>
    <n v="99141.850900000005"/>
    <s v="Carolyn Holmes"/>
    <x v="2"/>
    <n v="1303037952"/>
    <s v="No Loan"/>
    <d v="2021-03-07T00:00:00"/>
    <s v="Online Payment"/>
    <s v="Card"/>
    <n v="-2360.5202999999892"/>
    <n v="-2360.5202999999892"/>
  </r>
  <r>
    <s v="NZ40402"/>
    <s v="292368079"/>
    <n v="27"/>
    <d v="1995-05-25T00:00:00"/>
    <s v="Female"/>
    <s v="Account Coordinator"/>
    <s v="Kano"/>
    <n v="283273.74129999999"/>
    <n v="101488.2654"/>
    <s v="Scott Hunt"/>
    <x v="0"/>
    <n v="238002975"/>
    <s v="No Loan"/>
    <d v="2021-04-04T00:00:00"/>
    <s v="Cash Withdrawal"/>
    <s v="POS"/>
    <n v="-181785.47589999999"/>
    <n v="-181785.47589999999"/>
  </r>
  <r>
    <s v="NZ22235"/>
    <s v="844864530"/>
    <n v="26"/>
    <d v="1996-05-24T00:00:00"/>
    <s v="Female"/>
    <s v="Account Representative IV"/>
    <s v="Kano"/>
    <n v="823333.50210000004"/>
    <n v="87412.355599999995"/>
    <s v="Ryan Hernandez"/>
    <x v="5"/>
    <n v="3489950772"/>
    <s v="No Loan"/>
    <d v="2021-09-12T00:00:00"/>
    <s v="Money Transfer"/>
    <s v="Bank"/>
    <n v="-735921.14650000003"/>
    <n v="-735921.14650000003"/>
  </r>
  <r>
    <s v="NZ23045"/>
    <s v="663215913"/>
    <n v="68"/>
    <d v="1954-05-25T00:00:00"/>
    <s v="Female"/>
    <s v="Engineer I"/>
    <s v="Kano"/>
    <n v="501310.5552"/>
    <n v="336945.6778"/>
    <s v="Gregory Brown"/>
    <x v="0"/>
    <n v="1117894349"/>
    <s v="No Loan"/>
    <d v="2021-10-10T00:00:00"/>
    <s v="Online Payment"/>
    <s v="Mobile"/>
    <n v="-164364.8774"/>
    <n v="-164364.8774"/>
  </r>
  <r>
    <s v="NZ32364"/>
    <s v="984213296"/>
    <n v="60"/>
    <d v="1962-05-25T00:00:00"/>
    <s v="Female"/>
    <s v="Web Developer III"/>
    <s v="Kano"/>
    <n v="166878.16329999999"/>
    <n v="76303.601599999995"/>
    <s v="Kenneth Moreno"/>
    <x v="2"/>
    <n v="3899986816"/>
    <n v="5568184384"/>
    <d v="2022-02-25T00:00:00"/>
    <s v="Loan Payment"/>
    <s v="ACH"/>
    <n v="-90574.561699999991"/>
    <n v="-90574.561699999991"/>
  </r>
  <r>
    <s v="NZ65265"/>
    <s v="559254783"/>
    <n v="84"/>
    <d v="1938-05-25T00:00:00"/>
    <s v="Female"/>
    <s v="Paralegal"/>
    <s v="Kano"/>
    <n v="1600437.1394"/>
    <n v="196231.9423"/>
    <s v="Earl Ortiz"/>
    <x v="2"/>
    <n v="2876127345"/>
    <n v="10927485288"/>
    <d v="2021-07-24T00:00:00"/>
    <s v="Loan Payment"/>
    <s v="Mobile"/>
    <n v="-1404205.1971"/>
    <n v="-1404205.1971"/>
  </r>
  <r>
    <s v="NZ65740"/>
    <s v="603644277"/>
    <n v="29"/>
    <d v="1993-05-24T00:00:00"/>
    <s v="Female"/>
    <s v="Pharmacist"/>
    <s v="Kano"/>
    <n v="254032.81200000001"/>
    <n v="50565.899700000002"/>
    <s v="Lillian Fisher"/>
    <x v="1"/>
    <n v="2357121921"/>
    <s v="No Loan"/>
    <d v="2021-07-06T00:00:00"/>
    <s v="Checks"/>
    <s v="Informal Services"/>
    <n v="-203466.9123"/>
    <n v="-203466.9123"/>
  </r>
  <r>
    <s v="NZ52432"/>
    <s v="714271057"/>
    <n v="63"/>
    <d v="1959-05-25T00:00:00"/>
    <s v="Female"/>
    <s v="Software Consultant"/>
    <s v="Kano"/>
    <n v="3359892.4997999999"/>
    <n v="452480.2597"/>
    <s v="Fred Cole"/>
    <x v="2"/>
    <n v="139134528"/>
    <n v="327201138"/>
    <d v="2021-08-10T00:00:00"/>
    <s v="Loan Payment"/>
    <s v="ACH"/>
    <n v="-2907412.2401000001"/>
    <n v="-2907412.2401000001"/>
  </r>
  <r>
    <s v="NZ67603"/>
    <s v="610013610"/>
    <n v="53"/>
    <d v="1969-05-24T00:00:00"/>
    <s v="Female"/>
    <s v="Engineer IV"/>
    <s v="Kano"/>
    <n v="375968.35200000001"/>
    <n v="144510.13440000001"/>
    <s v="Richard Campbell"/>
    <x v="2"/>
    <n v="231058464"/>
    <s v="No Loan"/>
    <d v="2022-02-14T00:00:00"/>
    <s v="Cash Withdrawal"/>
    <s v="ATM"/>
    <n v="-231458.2176"/>
    <n v="-231458.2176"/>
  </r>
  <r>
    <s v="NZ75964"/>
    <s v="588258139"/>
    <n v="56"/>
    <d v="1966-05-25T00:00:00"/>
    <s v="Female"/>
    <s v="Senior Financial Analyst"/>
    <s v="Kano"/>
    <n v="784410.93359999999"/>
    <n v="168818.87479999999"/>
    <s v="Michael Murphy"/>
    <x v="0"/>
    <n v="88221815"/>
    <s v="No Loan"/>
    <d v="2021-09-10T00:00:00"/>
    <s v="Money Deposit"/>
    <s v="Bank"/>
    <n v="-615592.0588"/>
    <n v="-615592.0588"/>
  </r>
  <r>
    <s v="NZ41934"/>
    <s v="260136851"/>
    <n v="22"/>
    <d v="2000-05-24T00:00:00"/>
    <s v="Female"/>
    <s v="Marketing Assistant"/>
    <s v="Kano"/>
    <n v="557684.65560000006"/>
    <n v="459139.24200000003"/>
    <s v="Laura Hicks"/>
    <x v="2"/>
    <n v="1995465303"/>
    <s v="No Loan"/>
    <d v="2021-09-11T00:00:00"/>
    <s v="Money Deposit"/>
    <s v="ATM"/>
    <n v="-98545.413600000029"/>
    <n v="-98545.413600000029"/>
  </r>
  <r>
    <s v="NZ17740"/>
    <s v="367977355"/>
    <n v="41"/>
    <d v="1981-05-24T00:00:00"/>
    <s v="Female"/>
    <s v="Budget/Accounting Analyst IV"/>
    <s v="Kano"/>
    <n v="1252548.1994"/>
    <n v="379901.3162"/>
    <s v="Julia Cole"/>
    <x v="0"/>
    <n v="1169269416"/>
    <s v="No Loan"/>
    <d v="2021-08-23T00:00:00"/>
    <s v="Cash Withdrawal"/>
    <s v="Bank"/>
    <n v="-872646.88320000004"/>
    <n v="-872646.88320000004"/>
  </r>
  <r>
    <s v="NZ92276"/>
    <s v="529389770"/>
    <n v="62"/>
    <d v="1960-05-24T00:00:00"/>
    <s v="Female"/>
    <s v="Software Test Engineer II"/>
    <s v="Kano"/>
    <n v="499909.49040000001"/>
    <n v="365131.26069999998"/>
    <s v="Antonio Fisher"/>
    <x v="3"/>
    <n v="3213749084"/>
    <s v="No Loan"/>
    <d v="2021-11-16T00:00:00"/>
    <s v="Online Payment"/>
    <s v="Internet Banking"/>
    <n v="-134778.22970000003"/>
    <n v="-134778.22970000003"/>
  </r>
  <r>
    <s v="NZ67391"/>
    <s v="680580260"/>
    <n v="47"/>
    <d v="1975-05-25T00:00:00"/>
    <s v="Female"/>
    <s v="Account Representative I"/>
    <s v="Kano"/>
    <n v="1259138.5603"/>
    <n v="160052.4719"/>
    <s v="Eric Cunningham"/>
    <x v="5"/>
    <n v="1578344782"/>
    <s v="No Loan"/>
    <d v="2021-12-20T00:00:00"/>
    <s v="Money Deposit"/>
    <s v="Bank"/>
    <n v="-1099086.0884"/>
    <n v="-1099086.0884"/>
  </r>
  <r>
    <s v="NZ35181"/>
    <s v="161914403"/>
    <n v="45"/>
    <d v="1977-05-24T00:00:00"/>
    <s v="Female"/>
    <s v="Staff Scientist"/>
    <s v="Kano"/>
    <n v="616330.92879999999"/>
    <n v="138738.21739999999"/>
    <s v="Wayne Foster"/>
    <x v="2"/>
    <n v="2518794144"/>
    <s v="No Loan"/>
    <d v="2021-07-05T00:00:00"/>
    <s v="Online Payment"/>
    <s v="Mobile"/>
    <n v="-477592.71140000003"/>
    <n v="-477592.71140000003"/>
  </r>
  <r>
    <s v="NZ27469"/>
    <s v="354583177"/>
    <n v="45"/>
    <d v="1977-05-24T00:00:00"/>
    <s v="Female"/>
    <s v="Physical Therapy Assistant"/>
    <s v="Kano"/>
    <n v="3085020.8911000001"/>
    <n v="1371926.9375"/>
    <s v="Harold Marshall"/>
    <x v="5"/>
    <n v="3705151632"/>
    <s v="No Loan"/>
    <d v="2021-12-26T00:00:00"/>
    <s v="Online Payment"/>
    <s v="Card"/>
    <n v="-1713093.9536000001"/>
    <n v="-1713093.9536000001"/>
  </r>
  <r>
    <s v="NZ45063"/>
    <s v="868132016"/>
    <n v="74"/>
    <d v="1948-05-24T00:00:00"/>
    <s v="Female"/>
    <s v="Account Representative I"/>
    <s v="Kano"/>
    <n v="753986.84820000001"/>
    <n v="123003.3447"/>
    <s v="Wayne Alvarez"/>
    <x v="1"/>
    <n v="1419634704"/>
    <s v="No Loan"/>
    <d v="2021-06-02T00:00:00"/>
    <s v="Online Payment"/>
    <s v="Card"/>
    <n v="-630983.50349999999"/>
    <n v="-630983.50349999999"/>
  </r>
  <r>
    <s v="NZ25733"/>
    <s v="607336538"/>
    <n v="40"/>
    <d v="1982-05-25T00:00:00"/>
    <s v="Female"/>
    <s v="Engineer IV"/>
    <s v="Kano"/>
    <n v="92897.495200000005"/>
    <n v="84624.359800000006"/>
    <s v="Nancy Black"/>
    <x v="5"/>
    <n v="1409287437"/>
    <s v="No Loan"/>
    <d v="2021-10-04T00:00:00"/>
    <s v="Cash Withdrawal"/>
    <s v="POS"/>
    <n v="-8273.1353999999992"/>
    <n v="-8273.1353999999992"/>
  </r>
  <r>
    <s v="NZ35866"/>
    <s v="181075374"/>
    <n v="27"/>
    <d v="1995-05-25T00:00:00"/>
    <s v="Female"/>
    <s v="Information Systems Manager"/>
    <s v="Kano"/>
    <n v="1221003.76"/>
    <n v="742858.68759999995"/>
    <s v="Ann Flores"/>
    <x v="0"/>
    <n v="140915205"/>
    <s v="No Loan"/>
    <d v="2021-07-18T00:00:00"/>
    <s v="Cash Withdrawal"/>
    <s v="ATM"/>
    <n v="-478145.07240000006"/>
    <n v="-478145.07240000006"/>
  </r>
  <r>
    <s v="NZ83479"/>
    <s v="299668063"/>
    <n v="45"/>
    <d v="1977-05-24T00:00:00"/>
    <s v="Female"/>
    <s v="Research Nurse"/>
    <s v="Kano"/>
    <n v="90491.874100000001"/>
    <n v="33473.691400000003"/>
    <s v="Julia Weaver"/>
    <x v="0"/>
    <n v="5679744"/>
    <s v="No Loan"/>
    <d v="2021-03-10T00:00:00"/>
    <s v="Money Deposit"/>
    <s v="Bank"/>
    <n v="-57018.182699999998"/>
    <n v="-57018.182699999998"/>
  </r>
  <r>
    <s v="NZ81280"/>
    <s v="192118373"/>
    <n v="78"/>
    <d v="1944-05-24T00:00:00"/>
    <s v="Female"/>
    <s v="Systems Administrator III"/>
    <s v="Kano"/>
    <n v="408648.56170000002"/>
    <n v="188218.7199"/>
    <s v="Jean Morgan"/>
    <x v="2"/>
    <n v="30371537"/>
    <s v="No Loan"/>
    <d v="2021-03-10T00:00:00"/>
    <s v="Checks"/>
    <s v="Informal Services"/>
    <n v="-220429.84180000002"/>
    <n v="-220429.84180000002"/>
  </r>
  <r>
    <s v="NZ67058"/>
    <s v="782301506"/>
    <n v="17"/>
    <d v="2005-05-24T00:00:00"/>
    <s v="Female"/>
    <s v="Geologist III"/>
    <s v="Kano"/>
    <n v="347282.57949999999"/>
    <n v="121311.038"/>
    <s v="Dorothy Rice"/>
    <x v="3"/>
    <n v="798401175"/>
    <s v="No Loan"/>
    <d v="2022-04-04T00:00:00"/>
    <s v="Online Payment"/>
    <s v="Mobile"/>
    <n v="-225971.54149999999"/>
    <n v="-225971.54149999999"/>
  </r>
  <r>
    <s v="NZ43081"/>
    <s v="168980799"/>
    <n v="72"/>
    <d v="1950-05-25T00:00:00"/>
    <s v="Female"/>
    <s v="Office Assistant IV"/>
    <s v="Kano"/>
    <n v="851935.54429999995"/>
    <n v="218308.48319999999"/>
    <s v="Frank Fox"/>
    <x v="4"/>
    <n v="1188523584"/>
    <n v="4664507904"/>
    <d v="2021-07-09T00:00:00"/>
    <s v="Loan Payment"/>
    <s v="Mobile"/>
    <n v="-633627.06109999993"/>
    <n v="-633627.06109999993"/>
  </r>
  <r>
    <s v="NZ78041"/>
    <s v="396197673"/>
    <n v="31"/>
    <d v="1991-05-25T00:00:00"/>
    <s v="Female"/>
    <s v="General Manager"/>
    <s v="Kano"/>
    <n v="252327.87"/>
    <n v="133397.3339"/>
    <s v="Dennis Chapman"/>
    <x v="0"/>
    <n v="269961138"/>
    <s v="No Loan"/>
    <d v="2021-07-14T00:00:00"/>
    <s v="Cash Withdrawal"/>
    <s v="POS"/>
    <n v="-118930.5361"/>
    <n v="-118930.5361"/>
  </r>
  <r>
    <s v="NZ86910"/>
    <s v="549592626"/>
    <n v="79"/>
    <d v="1943-05-25T00:00:00"/>
    <s v="Female"/>
    <s v="Financial Analyst"/>
    <s v="Kano"/>
    <n v="152112.114"/>
    <n v="78678.679699999993"/>
    <s v="Kenneth Black"/>
    <x v="0"/>
    <n v="3592896034"/>
    <s v="No Loan"/>
    <d v="2022-04-22T00:00:00"/>
    <s v="Cash Withdrawal"/>
    <s v="ATM"/>
    <n v="-73433.434300000008"/>
    <n v="-73433.434300000008"/>
  </r>
  <r>
    <s v="NZ21599"/>
    <s v="506585312"/>
    <n v="68"/>
    <d v="1954-05-25T00:00:00"/>
    <s v="Female"/>
    <s v="Quality Control Specialist"/>
    <s v="Kano"/>
    <n v="315419.82439999998"/>
    <n v="57205.686300000001"/>
    <s v="Keith Alvarez"/>
    <x v="0"/>
    <n v="19183293"/>
    <s v="No Loan"/>
    <d v="2021-09-21T00:00:00"/>
    <s v="Money Deposit"/>
    <s v="Bank"/>
    <n v="-258214.13809999998"/>
    <n v="-258214.13809999998"/>
  </r>
  <r>
    <s v="NZ99131"/>
    <s v="706239371"/>
    <n v="58"/>
    <d v="1964-05-24T00:00:00"/>
    <s v="Female"/>
    <s v="Marketing Manager"/>
    <s v="Kano"/>
    <n v="572521.48289999994"/>
    <n v="330127.17619999999"/>
    <s v="Kathryn Daniels"/>
    <x v="0"/>
    <n v="31464855"/>
    <s v="No Loan"/>
    <d v="2022-03-19T00:00:00"/>
    <s v="Money Deposit"/>
    <s v="Bank"/>
    <n v="-242394.30669999996"/>
    <n v="-242394.30669999996"/>
  </r>
  <r>
    <s v="NZ82385"/>
    <s v="961710120"/>
    <n v="28"/>
    <d v="1994-05-25T00:00:00"/>
    <s v="Female"/>
    <s v="Speech Pathologist"/>
    <s v="Kano"/>
    <n v="370924.28240000003"/>
    <n v="366623.71100000001"/>
    <s v="Mark Henderson"/>
    <x v="2"/>
    <n v="286833792"/>
    <n v="689264796"/>
    <d v="2021-10-13T00:00:00"/>
    <s v="Loan Payment"/>
    <s v="ACH"/>
    <n v="-4300.5714000000153"/>
    <n v="-4300.5714000000153"/>
  </r>
  <r>
    <s v="NZ38237"/>
    <s v="827014686"/>
    <n v="31"/>
    <d v="1991-05-25T00:00:00"/>
    <s v="Female"/>
    <s v="Budget/Accounting Analyst II"/>
    <s v="Kano"/>
    <n v="237591.71669999999"/>
    <n v="121171.7755"/>
    <s v="Justin Davis"/>
    <x v="3"/>
    <n v="2187107936"/>
    <s v="No Loan"/>
    <d v="2022-03-12T00:00:00"/>
    <s v="Money Transfer"/>
    <s v="Internet Banking"/>
    <n v="-116419.94119999999"/>
    <n v="-116419.94119999999"/>
  </r>
  <r>
    <s v="NZ67190"/>
    <s v="643055435"/>
    <n v="31"/>
    <d v="1991-05-25T00:00:00"/>
    <s v="Female"/>
    <s v="Programmer II"/>
    <s v="Kano"/>
    <n v="1702162.8393000001"/>
    <n v="396576.48729999998"/>
    <s v="Mark Patterson"/>
    <x v="5"/>
    <n v="640259136"/>
    <n v="2484743976"/>
    <d v="2021-10-11T00:00:00"/>
    <s v="Loan Payment"/>
    <s v="AFT"/>
    <n v="-1305586.3520000002"/>
    <n v="-1305586.3520000002"/>
  </r>
  <r>
    <s v="NZ40740"/>
    <s v="192166510"/>
    <n v="67"/>
    <d v="1955-05-25T00:00:00"/>
    <s v="Female"/>
    <s v="Software Test Engineer II"/>
    <s v="Kano"/>
    <n v="1242347.2152"/>
    <n v="279528.12339999998"/>
    <s v="Philip Day"/>
    <x v="0"/>
    <n v="1299961908"/>
    <s v="No Loan"/>
    <d v="2022-04-14T00:00:00"/>
    <s v="Money Deposit"/>
    <s v="Bank"/>
    <n v="-962819.09180000005"/>
    <n v="-962819.09180000005"/>
  </r>
  <r>
    <s v="NZ31435"/>
    <s v="169708434"/>
    <n v="28"/>
    <d v="1994-05-25T00:00:00"/>
    <s v="Female"/>
    <s v="Programmer I"/>
    <s v="Kano"/>
    <n v="339201.75"/>
    <n v="236084.41800000001"/>
    <s v="Shirley Carr"/>
    <x v="3"/>
    <n v="574501536"/>
    <s v="No Loan"/>
    <d v="2021-12-06T00:00:00"/>
    <s v="Checks"/>
    <s v="Informal Services"/>
    <n v="-103117.33199999999"/>
    <n v="-103117.33199999999"/>
  </r>
  <r>
    <s v="NZ91822"/>
    <s v="204290788"/>
    <n v="17"/>
    <d v="2005-05-24T00:00:00"/>
    <s v="Female"/>
    <s v="Computer Systems Analyst II"/>
    <s v="Enugu"/>
    <n v="75106.640799999994"/>
    <n v="37222.341999999997"/>
    <s v="Rebecca Fowler"/>
    <x v="2"/>
    <n v="18446064"/>
    <s v="No Loan"/>
    <d v="2022-02-08T00:00:00"/>
    <s v="Online Payment"/>
    <s v="Mobile"/>
    <n v="-37884.298799999997"/>
    <n v="-37884.298799999997"/>
  </r>
  <r>
    <s v="NZ31953"/>
    <s v="806999634"/>
    <n v="27"/>
    <d v="1995-05-25T00:00:00"/>
    <s v="Female"/>
    <s v="Account Coordinator"/>
    <s v="Enugu"/>
    <n v="189500.5368"/>
    <n v="186134.11550000001"/>
    <s v="Karen Hayes"/>
    <x v="0"/>
    <n v="180332334"/>
    <n v="2226593538"/>
    <d v="2022-01-30T00:00:00"/>
    <s v="Loan Payment"/>
    <s v="AFT"/>
    <n v="-3366.4212999999872"/>
    <n v="-3366.4212999999872"/>
  </r>
  <r>
    <s v="NZ71789"/>
    <s v="177401884"/>
    <n v="44"/>
    <d v="1978-05-25T00:00:00"/>
    <s v="Female"/>
    <s v="Software Engineer III"/>
    <s v="Enugu"/>
    <n v="177800.71119999999"/>
    <n v="96817.5193"/>
    <s v="Michelle Garcia"/>
    <x v="1"/>
    <n v="4701708462"/>
    <s v="No Loan"/>
    <d v="2021-03-30T00:00:00"/>
    <s v="Checks"/>
    <s v="Informal Services"/>
    <n v="-80983.191899999991"/>
    <n v="-80983.191899999991"/>
  </r>
  <r>
    <s v="NZ62555"/>
    <s v="438195116"/>
    <n v="83"/>
    <d v="1939-05-25T00:00:00"/>
    <s v="Female"/>
    <s v="Community Outreach Specialist"/>
    <s v="Enugu"/>
    <n v="1211730.4657999999"/>
    <n v="113996.7788"/>
    <s v="Jason Woods"/>
    <x v="0"/>
    <n v="344490496"/>
    <n v="1914982944"/>
    <d v="2021-02-20T00:00:00"/>
    <s v="Loan Payment"/>
    <s v="AFT"/>
    <n v="-1097733.6869999999"/>
    <n v="-1097733.6869999999"/>
  </r>
  <r>
    <s v="NZ22605"/>
    <s v="824571393"/>
    <n v="69"/>
    <d v="1953-05-24T00:00:00"/>
    <s v="Female"/>
    <s v="Human Resources Assistant I"/>
    <s v="Enugu"/>
    <n v="936383.1226"/>
    <n v="170069.58420000001"/>
    <s v="Judy Allen"/>
    <x v="1"/>
    <n v="19850633"/>
    <s v="No Loan"/>
    <d v="2022-03-28T00:00:00"/>
    <s v="Checks"/>
    <s v="Informal Services"/>
    <n v="-766313.53839999996"/>
    <n v="-766313.53839999996"/>
  </r>
  <r>
    <s v="NZ93388"/>
    <s v="083944774"/>
    <n v="43"/>
    <d v="1979-05-25T00:00:00"/>
    <s v="Female"/>
    <s v="Geologist IV"/>
    <s v="Enugu"/>
    <n v="226948.5588"/>
    <n v="127718.2877"/>
    <s v="Denise Greene"/>
    <x v="3"/>
    <n v="3418851429"/>
    <s v="No Loan"/>
    <d v="2022-01-10T00:00:00"/>
    <s v="Cash Withdrawal"/>
    <s v="POS"/>
    <n v="-99230.271099999998"/>
    <n v="-99230.271099999998"/>
  </r>
  <r>
    <s v="NZ76263"/>
    <s v="277038324"/>
    <n v="69"/>
    <d v="1953-05-24T00:00:00"/>
    <s v="Female"/>
    <s v="Analyst Programmer"/>
    <s v="Enugu"/>
    <n v="54158.914400000001"/>
    <n v="23452.744200000001"/>
    <s v="Cynthia Roberts"/>
    <x v="3"/>
    <n v="749665125"/>
    <s v="No Loan"/>
    <d v="2021-10-25T00:00:00"/>
    <s v="Online Payment"/>
    <s v="Card"/>
    <n v="-30706.1702"/>
    <n v="-30706.1702"/>
  </r>
  <r>
    <s v="NZ77110"/>
    <s v="825936254"/>
    <n v="65"/>
    <d v="1957-05-24T00:00:00"/>
    <s v="Female"/>
    <s v="Teacher"/>
    <s v="Enugu"/>
    <n v="130679.2932"/>
    <n v="30989.661"/>
    <s v="Cynthia Porter"/>
    <x v="5"/>
    <n v="867748992"/>
    <s v="No Loan"/>
    <d v="2022-01-29T00:00:00"/>
    <s v="Money Transfer"/>
    <s v="Internet Banking"/>
    <n v="-99689.632199999993"/>
    <n v="-99689.632199999993"/>
  </r>
  <r>
    <s v="NZ58836"/>
    <s v="794705385"/>
    <n v="76"/>
    <d v="1946-05-25T00:00:00"/>
    <s v="Female"/>
    <s v="Account Executive"/>
    <s v="Enugu"/>
    <n v="533504.8284"/>
    <n v="184674.74830000001"/>
    <s v="Kevin Cole"/>
    <x v="5"/>
    <n v="2652064986"/>
    <s v="No Loan"/>
    <d v="2021-03-16T00:00:00"/>
    <s v="Online Payment"/>
    <s v="Internet Banking"/>
    <n v="-348830.08010000002"/>
    <n v="-348830.08010000002"/>
  </r>
  <r>
    <s v="NZ73056"/>
    <s v="912361340"/>
    <n v="36"/>
    <d v="1986-05-25T00:00:00"/>
    <s v="Female"/>
    <s v="Recruiter"/>
    <s v="Enugu"/>
    <n v="192758.58900000001"/>
    <n v="39899.460800000001"/>
    <s v="Ryan Watson"/>
    <x v="0"/>
    <n v="2272508928"/>
    <s v="No Loan"/>
    <d v="2021-03-02T00:00:00"/>
    <s v="Money Deposit"/>
    <s v="Bank"/>
    <n v="-152859.12820000001"/>
    <n v="-152859.12820000001"/>
  </r>
  <r>
    <s v="NZ21371"/>
    <s v="277557948"/>
    <n v="45"/>
    <d v="1977-05-24T00:00:00"/>
    <s v="Female"/>
    <s v="Geologist IV"/>
    <s v="Enugu"/>
    <n v="1783850.9893"/>
    <n v="243830.84220000001"/>
    <s v="Terry Chavez"/>
    <x v="0"/>
    <n v="4184349"/>
    <s v="No Loan"/>
    <d v="2021-06-08T00:00:00"/>
    <s v="Money Transfer"/>
    <s v="Bank"/>
    <n v="-1540020.1470999999"/>
    <n v="-1540020.1470999999"/>
  </r>
  <r>
    <s v="NZ73287"/>
    <s v="829392885"/>
    <n v="69"/>
    <d v="1953-05-24T00:00:00"/>
    <s v="Female"/>
    <s v="Account Coordinator"/>
    <s v="Enugu"/>
    <n v="1324552.5179999999"/>
    <n v="411757.52799999999"/>
    <s v="Steven Jacobs"/>
    <x v="2"/>
    <n v="3349548909"/>
    <s v="No Loan"/>
    <d v="2022-01-21T00:00:00"/>
    <s v="Money Deposit"/>
    <s v="Bank"/>
    <n v="-912794.99"/>
    <n v="-912794.99"/>
  </r>
  <r>
    <s v="NZ90697"/>
    <s v="452295452"/>
    <n v="85"/>
    <d v="1937-05-24T00:00:00"/>
    <s v="Female"/>
    <s v="Media Manager III"/>
    <s v="Enugu"/>
    <n v="1248443.5349999999"/>
    <n v="231548.92910000001"/>
    <s v="Judy Lawrence"/>
    <x v="2"/>
    <n v="1188361867"/>
    <s v="No Loan"/>
    <d v="2021-02-05T00:00:00"/>
    <s v="Cash Withdrawal"/>
    <s v="ATM"/>
    <n v="-1016894.6058999998"/>
    <n v="-1016894.6058999998"/>
  </r>
  <r>
    <s v="NZ80666"/>
    <s v="435481821"/>
    <n v="55"/>
    <d v="1967-05-25T00:00:00"/>
    <s v="Female"/>
    <s v="Associate Professor"/>
    <s v="Enugu"/>
    <n v="82808.378700000001"/>
    <n v="55338.840700000001"/>
    <s v="Kenneth Simmons"/>
    <x v="3"/>
    <n v="1568451642"/>
    <s v="No Loan"/>
    <d v="2021-07-05T00:00:00"/>
    <s v="Money Deposit"/>
    <s v="Bank"/>
    <n v="-27469.538"/>
    <n v="-27469.538"/>
  </r>
  <r>
    <s v="NZ71261"/>
    <s v="998295516"/>
    <n v="47"/>
    <d v="1975-05-25T00:00:00"/>
    <s v="Female"/>
    <s v="Sales Associate"/>
    <s v="Enugu"/>
    <n v="1050537.3458"/>
    <n v="237200.27439999999"/>
    <s v="Lillian Burns"/>
    <x v="0"/>
    <n v="1965880884"/>
    <s v="No Loan"/>
    <d v="2021-12-03T00:00:00"/>
    <s v="Cash Withdrawal"/>
    <s v="ATM"/>
    <n v="-813337.07140000002"/>
    <n v="-813337.07140000002"/>
  </r>
  <r>
    <s v="NZ83694"/>
    <s v="033289021"/>
    <n v="79"/>
    <d v="1943-05-25T00:00:00"/>
    <s v="Female"/>
    <s v="Systems Administrator IV"/>
    <s v="Enugu"/>
    <n v="397287.48210000002"/>
    <n v="84832.562399999995"/>
    <s v="Harold Hanson"/>
    <x v="0"/>
    <n v="15383192"/>
    <s v="No Loan"/>
    <d v="2021-07-29T00:00:00"/>
    <s v="Money Deposit"/>
    <s v="Bank"/>
    <n v="-312454.91970000003"/>
    <n v="-312454.91970000003"/>
  </r>
  <r>
    <s v="NZ49953"/>
    <s v="919464811"/>
    <n v="38"/>
    <d v="1984-05-24T00:00:00"/>
    <s v="Female"/>
    <s v="Health Coach IV"/>
    <s v="Enugu"/>
    <n v="511243.39030000003"/>
    <n v="114718.8716"/>
    <s v="Juan Allen"/>
    <x v="3"/>
    <n v="42836355"/>
    <s v="No Loan"/>
    <d v="2021-12-25T00:00:00"/>
    <s v="Money Transfer"/>
    <s v="Mobile"/>
    <n v="-396524.51870000002"/>
    <n v="-396524.51870000002"/>
  </r>
  <r>
    <s v="NZ21009"/>
    <s v="963425424"/>
    <n v="62"/>
    <d v="1960-05-24T00:00:00"/>
    <s v="Female"/>
    <s v="Occupational Therapist"/>
    <s v="Enugu"/>
    <n v="97468.621700000003"/>
    <n v="13862.204"/>
    <s v="Donna Robertson"/>
    <x v="3"/>
    <n v="162116955"/>
    <s v="No Loan"/>
    <d v="2021-05-12T00:00:00"/>
    <s v="Money Transfer"/>
    <s v="ATM"/>
    <n v="-83606.417700000005"/>
    <n v="-83606.417700000005"/>
  </r>
  <r>
    <s v="NZ68422"/>
    <s v="399333778"/>
    <n v="58"/>
    <d v="1964-05-24T00:00:00"/>
    <s v="Female"/>
    <s v="VP Quality Control"/>
    <s v="Enugu"/>
    <n v="3863355.4955000002"/>
    <n v="1385917.655"/>
    <s v="Harry Burns"/>
    <x v="0"/>
    <n v="75751936"/>
    <s v="No Loan"/>
    <d v="2022-01-18T00:00:00"/>
    <s v="Online Payment"/>
    <s v="Mobile"/>
    <n v="-2477437.8404999999"/>
    <n v="-2477437.8404999999"/>
  </r>
  <r>
    <s v="NZ74106"/>
    <s v="860881991"/>
    <n v="56"/>
    <d v="1966-05-25T00:00:00"/>
    <s v="Female"/>
    <s v="Database Administrator II"/>
    <s v="Enugu"/>
    <n v="1517817.4696"/>
    <n v="181891.29680000001"/>
    <s v="Gerald Lee"/>
    <x v="3"/>
    <n v="2772530475"/>
    <s v="No Loan"/>
    <d v="2021-12-18T00:00:00"/>
    <s v="Money Transfer"/>
    <s v="ATM"/>
    <n v="-1335926.1727999998"/>
    <n v="-1335926.1727999998"/>
  </r>
  <r>
    <s v="NZ96220"/>
    <s v="457442184"/>
    <n v="49"/>
    <d v="1973-05-24T00:00:00"/>
    <s v="Female"/>
    <s v="Business Systems Development Analyst"/>
    <s v="Enugu"/>
    <n v="522543.96389999997"/>
    <n v="60404.164599999996"/>
    <s v="Daniel Sims"/>
    <x v="1"/>
    <n v="561291115"/>
    <s v="No Loan"/>
    <d v="2021-12-19T00:00:00"/>
    <s v="Cash Withdrawal"/>
    <s v="POS"/>
    <n v="-462139.79929999996"/>
    <n v="-462139.79929999996"/>
  </r>
  <r>
    <s v="NZ32518"/>
    <s v="104892798"/>
    <n v="44"/>
    <d v="1978-05-25T00:00:00"/>
    <s v="Female"/>
    <s v="Administrative Assistant III"/>
    <s v="Enugu"/>
    <n v="505169.74890000001"/>
    <n v="98362.379000000001"/>
    <s v="Jeremy Hamilton"/>
    <x v="0"/>
    <n v="1600464726"/>
    <s v="No Loan"/>
    <d v="2021-05-13T00:00:00"/>
    <s v="Cash Withdrawal"/>
    <s v="ATM"/>
    <n v="-406807.36989999999"/>
    <n v="-406807.36989999999"/>
  </r>
  <r>
    <s v="NZ75932"/>
    <s v="660647388"/>
    <n v="22"/>
    <d v="2000-05-24T00:00:00"/>
    <s v="Female"/>
    <s v="Programmer III"/>
    <s v="Enugu"/>
    <n v="98975.527300000002"/>
    <n v="20460.630499999999"/>
    <s v="Michael Stone"/>
    <x v="2"/>
    <n v="1498829475"/>
    <s v="No Loan"/>
    <d v="2021-11-27T00:00:00"/>
    <s v="Cash Withdrawal"/>
    <s v="ATM"/>
    <n v="-78514.896800000002"/>
    <n v="-78514.896800000002"/>
  </r>
  <r>
    <s v="NZ14540"/>
    <s v="693757324"/>
    <n v="60"/>
    <d v="1962-05-25T00:00:00"/>
    <s v="Female"/>
    <s v="Database Administrator I"/>
    <s v="Enugu"/>
    <n v="97662.156000000003"/>
    <n v="48728.275699999998"/>
    <s v="Joan Vasquez"/>
    <x v="0"/>
    <n v="1100749824"/>
    <s v="No Loan"/>
    <d v="2021-02-16T00:00:00"/>
    <s v="Money Deposit"/>
    <s v="Bank"/>
    <n v="-48933.880300000004"/>
    <n v="-48933.880300000004"/>
  </r>
  <r>
    <s v="NZ36643"/>
    <s v="177031782"/>
    <n v="57"/>
    <d v="1965-05-24T00:00:00"/>
    <s v="Female"/>
    <s v="Database Administrator II"/>
    <s v="Enugu"/>
    <n v="1635153.7601000001"/>
    <n v="540876.39269999997"/>
    <s v="Gerald Richards"/>
    <x v="5"/>
    <n v="9061374"/>
    <s v="No Loan"/>
    <d v="2021-12-01T00:00:00"/>
    <s v="Checks"/>
    <s v="Informal Services"/>
    <n v="-1094277.3674000001"/>
    <n v="-1094277.3674000001"/>
  </r>
  <r>
    <s v="NZ79465"/>
    <s v="684228489"/>
    <n v="59"/>
    <d v="1963-05-25T00:00:00"/>
    <s v="Female"/>
    <s v="Developer I"/>
    <s v="Enugu"/>
    <n v="283228.40350000001"/>
    <n v="152025.83739999999"/>
    <s v="Kathryn Brooks"/>
    <x v="0"/>
    <n v="1366042404"/>
    <s v="No Loan"/>
    <d v="2021-03-21T00:00:00"/>
    <s v="Money Deposit"/>
    <s v="Bank"/>
    <n v="-131202.56610000003"/>
    <n v="-131202.56610000003"/>
  </r>
  <r>
    <s v="NZ36967"/>
    <s v="731806882"/>
    <n v="79"/>
    <d v="1943-05-25T00:00:00"/>
    <s v="Female"/>
    <s v="Engineer I"/>
    <s v="Enugu"/>
    <n v="880569.58550000004"/>
    <n v="185658.15520000001"/>
    <s v="Kevin Harris"/>
    <x v="1"/>
    <n v="265947342"/>
    <s v="No Loan"/>
    <d v="2022-03-12T00:00:00"/>
    <s v="Money Deposit"/>
    <s v="Bank"/>
    <n v="-694911.43030000001"/>
    <n v="-694911.43030000001"/>
  </r>
  <r>
    <s v="NZ88284"/>
    <s v="182801487"/>
    <n v="47"/>
    <d v="1975-05-25T00:00:00"/>
    <s v="Female"/>
    <s v="Design Engineer"/>
    <s v="Enugu"/>
    <n v="308029.90600000002"/>
    <n v="122358.0181"/>
    <s v="Katherine Watkins"/>
    <x v="2"/>
    <n v="3389802"/>
    <s v="No Loan"/>
    <d v="2021-04-26T00:00:00"/>
    <s v="Cash Withdrawal"/>
    <s v="ATM"/>
    <n v="-185671.88790000003"/>
    <n v="-185671.88790000003"/>
  </r>
  <r>
    <s v="NZ64966"/>
    <s v="373125639"/>
    <n v="32"/>
    <d v="1990-05-25T00:00:00"/>
    <s v="Female"/>
    <s v="Human Resources Assistant I"/>
    <s v="Enugu"/>
    <n v="383668.25"/>
    <n v="162982.2726"/>
    <s v="Jeremy Alexander"/>
    <x v="0"/>
    <n v="3353063"/>
    <s v="No Loan"/>
    <d v="2021-11-24T00:00:00"/>
    <s v="Money Transfer"/>
    <s v="Mobile"/>
    <n v="-220685.9774"/>
    <n v="-220685.9774"/>
  </r>
  <r>
    <s v="NZ86878"/>
    <s v="468039144"/>
    <n v="41"/>
    <d v="1981-05-24T00:00:00"/>
    <s v="Female"/>
    <s v="Safety Technician IV"/>
    <s v="Enugu"/>
    <n v="850010.84840000002"/>
    <n v="194096.96539999999"/>
    <s v="Bruce Day"/>
    <x v="5"/>
    <n v="559386486"/>
    <n v="214211088"/>
    <d v="2022-01-11T00:00:00"/>
    <s v="Loan Payment"/>
    <s v="ACH"/>
    <n v="-655913.88300000003"/>
    <n v="-655913.88300000003"/>
  </r>
  <r>
    <s v="NZ32903"/>
    <s v="669755589"/>
    <n v="85"/>
    <d v="1937-05-24T00:00:00"/>
    <s v="Female"/>
    <s v="Programmer II"/>
    <s v="Enugu"/>
    <n v="33627.168799999999"/>
    <n v="20523.081399999999"/>
    <s v="Pamela Jacobs"/>
    <x v="3"/>
    <n v="2898125076"/>
    <s v="No Loan"/>
    <d v="2022-03-12T00:00:00"/>
    <s v="Money Transfer"/>
    <s v="Bank"/>
    <n v="-13104.0874"/>
    <n v="-13104.0874"/>
  </r>
  <r>
    <s v="NZ35560"/>
    <s v="363781303"/>
    <n v="30"/>
    <d v="1992-05-24T00:00:00"/>
    <s v="Female"/>
    <s v="Associate Professor"/>
    <s v="Enugu"/>
    <n v="474980.56559999997"/>
    <n v="94996.113100000002"/>
    <s v="Timothy Myers"/>
    <x v="5"/>
    <n v="103961088"/>
    <s v="No Loan"/>
    <d v="2022-03-12T00:00:00"/>
    <s v="Cash Withdrawal"/>
    <s v="ATM"/>
    <n v="-379984.45249999996"/>
    <n v="-379984.45249999996"/>
  </r>
  <r>
    <s v="NZ37064"/>
    <s v="961259213"/>
    <n v="36"/>
    <d v="1986-05-25T00:00:00"/>
    <s v="Female"/>
    <s v="Health Coach II"/>
    <s v="Enugu"/>
    <n v="1699245.6081000001"/>
    <n v="131881.7487"/>
    <s v="Carl Nichols"/>
    <x v="0"/>
    <n v="1406685"/>
    <s v="No Loan"/>
    <d v="2022-03-25T00:00:00"/>
    <s v="Money Deposit"/>
    <s v="Bank"/>
    <n v="-1567363.8594"/>
    <n v="-1567363.8594"/>
  </r>
  <r>
    <s v="NZ87002"/>
    <s v="223010951"/>
    <n v="81"/>
    <d v="1941-05-24T00:00:00"/>
    <s v="Female"/>
    <s v="Safety Technician III"/>
    <s v="Enugu"/>
    <n v="365564.09210000001"/>
    <n v="170325.78810000001"/>
    <s v="Kathy Torres"/>
    <x v="1"/>
    <n v="1493328636"/>
    <s v="No Loan"/>
    <d v="2022-03-04T00:00:00"/>
    <s v="Online Payment"/>
    <s v="Mobile"/>
    <n v="-195238.304"/>
    <n v="-195238.304"/>
  </r>
  <r>
    <s v="NZ32576"/>
    <s v="073292961"/>
    <n v="43"/>
    <d v="1979-05-25T00:00:00"/>
    <s v="Female"/>
    <s v="Systems Administrator III"/>
    <s v="Enugu"/>
    <n v="410349.821"/>
    <n v="125879.14230000001"/>
    <s v="Henry Garrett"/>
    <x v="3"/>
    <n v="873325972"/>
    <s v="No Loan"/>
    <d v="2021-11-06T00:00:00"/>
    <s v="Online Payment"/>
    <s v="Mobile"/>
    <n v="-284470.67869999999"/>
    <n v="-284470.67869999999"/>
  </r>
  <r>
    <s v="NZ86610"/>
    <s v="934537140"/>
    <n v="70"/>
    <d v="1952-05-24T00:00:00"/>
    <s v="Female"/>
    <s v="General Manager"/>
    <s v="Enugu"/>
    <n v="2156888.4909999999"/>
    <n v="1108161.3758"/>
    <s v="Samuel Gonzalez"/>
    <x v="0"/>
    <n v="1750339878"/>
    <s v="No Loan"/>
    <d v="2021-06-17T00:00:00"/>
    <s v="Checks"/>
    <s v="Informal Services"/>
    <n v="-1048727.1151999999"/>
    <n v="-1048727.1151999999"/>
  </r>
  <r>
    <s v="NZ40038"/>
    <s v="516336426"/>
    <n v="24"/>
    <d v="1998-05-25T00:00:00"/>
    <s v="Female"/>
    <s v="Account Representative II"/>
    <s v="Enugu"/>
    <n v="63866.9516"/>
    <n v="68713.326100000006"/>
    <s v="Timothy Duncan"/>
    <x v="2"/>
    <n v="10021575"/>
    <s v="No Loan"/>
    <d v="2021-08-12T00:00:00"/>
    <s v="Money Deposit"/>
    <s v="Bank"/>
    <n v="4846.3745000000054"/>
    <n v="4846.3745000000054"/>
  </r>
  <r>
    <s v="NZ49313"/>
    <s v="630758120"/>
    <n v="62"/>
    <d v="1960-05-24T00:00:00"/>
    <s v="Female"/>
    <s v="VP Marketing"/>
    <s v="Enugu"/>
    <n v="594355.55039999995"/>
    <n v="295779.2916"/>
    <s v="Patrick Sullivan"/>
    <x v="3"/>
    <n v="24965129"/>
    <s v="No Loan"/>
    <d v="2021-05-02T00:00:00"/>
    <s v="Cash Withdrawal"/>
    <s v="ATM"/>
    <n v="-298576.25879999995"/>
    <n v="-298576.25879999995"/>
  </r>
  <r>
    <s v="NZ85018"/>
    <s v="513691723"/>
    <n v="18"/>
    <d v="2004-05-24T00:00:00"/>
    <s v="Female"/>
    <s v="Community Outreach Specialist"/>
    <s v="Enugu"/>
    <n v="161814.0919"/>
    <n v="79679.4908"/>
    <s v="Kenneth Cole"/>
    <x v="3"/>
    <n v="262339074"/>
    <s v="No Loan"/>
    <d v="2021-11-30T00:00:00"/>
    <s v="Online Payment"/>
    <s v="Mobile"/>
    <n v="-82134.6011"/>
    <n v="-82134.6011"/>
  </r>
  <r>
    <s v="NZ96476"/>
    <s v="225676645"/>
    <n v="25"/>
    <d v="1997-05-24T00:00:00"/>
    <s v="Female"/>
    <s v="Automation Specialist III"/>
    <s v="Enugu"/>
    <n v="285012.15220000001"/>
    <n v="157836.2752"/>
    <s v="Ralph Johnston"/>
    <x v="0"/>
    <n v="1369453932"/>
    <s v="No Loan"/>
    <d v="2021-05-10T00:00:00"/>
    <s v="Cash Withdrawal"/>
    <s v="ATM"/>
    <n v="-127175.87700000001"/>
    <n v="-127175.87700000001"/>
  </r>
  <r>
    <s v="NZ68515"/>
    <s v="244003102"/>
    <n v="76"/>
    <d v="1946-05-25T00:00:00"/>
    <s v="Female"/>
    <s v="Administrative Assistant IV"/>
    <s v="Enugu"/>
    <n v="163502.976"/>
    <n v="34029.056900000003"/>
    <s v="Charles Kelly"/>
    <x v="5"/>
    <n v="4467708063"/>
    <s v="No Loan"/>
    <d v="2021-12-18T00:00:00"/>
    <s v="Money Deposit"/>
    <s v="Bank"/>
    <n v="-129473.9191"/>
    <n v="-129473.9191"/>
  </r>
  <r>
    <s v="NZ73247"/>
    <s v="453758837"/>
    <n v="75"/>
    <d v="1947-05-25T00:00:00"/>
    <s v="Female"/>
    <s v="Web Designer IV"/>
    <s v="Enugu"/>
    <n v="1769697.6703000001"/>
    <n v="321053.81359999999"/>
    <s v="Bobby Watkins"/>
    <x v="0"/>
    <n v="3144473475"/>
    <s v="No Loan"/>
    <d v="2021-04-04T00:00:00"/>
    <s v="Money Deposit"/>
    <s v="Bank"/>
    <n v="-1448643.8567000001"/>
    <n v="-1448643.8567000001"/>
  </r>
  <r>
    <s v="NZ24135"/>
    <s v="125201103"/>
    <n v="26"/>
    <d v="1996-05-24T00:00:00"/>
    <s v="Female"/>
    <s v="Media Manager IV"/>
    <s v="Enugu"/>
    <n v="65425.864099999999"/>
    <n v="17939.3498"/>
    <s v="Paul Armstrong"/>
    <x v="2"/>
    <n v="726488534"/>
    <s v="No Loan"/>
    <d v="2021-03-26T00:00:00"/>
    <s v="Money Transfer"/>
    <s v="Bank"/>
    <n v="-47486.514299999995"/>
    <n v="-47486.514299999995"/>
  </r>
  <r>
    <s v="NZ98549"/>
    <s v="679878638"/>
    <n v="76"/>
    <d v="1946-05-25T00:00:00"/>
    <s v="Female"/>
    <s v="Developer III"/>
    <s v="Enugu"/>
    <n v="211625.76"/>
    <n v="160835.57759999999"/>
    <s v="Angela Ramos"/>
    <x v="3"/>
    <n v="1425266009"/>
    <n v="6445881261"/>
    <d v="2021-07-18T00:00:00"/>
    <s v="Loan Payment"/>
    <s v="AFT"/>
    <n v="-50790.18240000002"/>
    <n v="-50790.18240000002"/>
  </r>
  <r>
    <s v="NZ16521"/>
    <s v="298370602"/>
    <n v="68"/>
    <d v="1954-05-25T00:00:00"/>
    <s v="Female"/>
    <s v="VP Sales"/>
    <s v="Enugu"/>
    <n v="147432.65179999999"/>
    <n v="60838.020799999998"/>
    <s v="Brandon Harris"/>
    <x v="1"/>
    <n v="1436414592"/>
    <n v="5663541888"/>
    <d v="2021-07-01T00:00:00"/>
    <s v="Loan Payment"/>
    <s v="ACH"/>
    <n v="-86594.630999999994"/>
    <n v="-86594.630999999994"/>
  </r>
  <r>
    <s v="NZ91902"/>
    <s v="015770503"/>
    <n v="46"/>
    <d v="1976-05-24T00:00:00"/>
    <s v="Female"/>
    <s v="Senior Cost Accountant"/>
    <s v="Enugu"/>
    <n v="573794.83510000003"/>
    <n v="137859.79800000001"/>
    <s v="Lawrence Ray"/>
    <x v="2"/>
    <n v="1062750294"/>
    <s v="No Loan"/>
    <d v="2021-05-08T00:00:00"/>
    <s v="Cash Withdrawal"/>
    <s v="ATM"/>
    <n v="-435935.03710000002"/>
    <n v="-435935.03710000002"/>
  </r>
  <r>
    <s v="NZ87441"/>
    <s v="048126440"/>
    <n v="68"/>
    <d v="1954-05-25T00:00:00"/>
    <s v="Female"/>
    <s v="Administrative Assistant I"/>
    <s v="Enugu"/>
    <n v="720211.85329999996"/>
    <n v="279467.92090000003"/>
    <s v="Louis Banks"/>
    <x v="3"/>
    <n v="2536498125"/>
    <s v="No Loan"/>
    <d v="2021-04-17T00:00:00"/>
    <s v="Money Deposit"/>
    <s v="Bank"/>
    <n v="-440743.93239999993"/>
    <n v="-440743.93239999993"/>
  </r>
  <r>
    <s v="NZ92250"/>
    <s v="723294343"/>
    <n v="51"/>
    <d v="1971-05-25T00:00:00"/>
    <s v="Female"/>
    <s v="Software Test Engineer IV"/>
    <s v="Enugu"/>
    <n v="1568622.8733999999"/>
    <n v="171268.00760000001"/>
    <s v="Justin Bowman"/>
    <x v="2"/>
    <n v="351927093"/>
    <s v="No Loan"/>
    <d v="2021-10-12T00:00:00"/>
    <s v="Cash Withdrawal"/>
    <s v="Bank"/>
    <n v="-1397354.8657999998"/>
    <n v="-1397354.8657999998"/>
  </r>
  <r>
    <s v="NZ50174"/>
    <s v="761581783"/>
    <n v="23"/>
    <d v="1999-05-25T00:00:00"/>
    <s v="Female"/>
    <s v="Computer Systems Analyst I"/>
    <s v="Enugu"/>
    <n v="203097.3413"/>
    <n v="55589.020499999999"/>
    <s v="Clarence Moreno"/>
    <x v="1"/>
    <n v="972728028"/>
    <s v="No Loan"/>
    <d v="2021-10-29T00:00:00"/>
    <s v="Cash Withdrawal"/>
    <s v="Bank"/>
    <n v="-147508.32079999999"/>
    <n v="-147508.32079999999"/>
  </r>
  <r>
    <s v="NZ82994"/>
    <s v="873447667"/>
    <n v="26"/>
    <d v="1996-05-24T00:00:00"/>
    <s v="Female"/>
    <s v="GIS Technical Architect"/>
    <s v="Enugu"/>
    <n v="853648.4216"/>
    <n v="549815.88630000001"/>
    <s v="Julie Snyder"/>
    <x v="3"/>
    <n v="921168875"/>
    <s v="No Loan"/>
    <d v="2021-03-29T00:00:00"/>
    <s v="Money Deposit"/>
    <s v="Bank"/>
    <n v="-303832.53529999999"/>
    <n v="-303832.53529999999"/>
  </r>
  <r>
    <s v="NZ47036"/>
    <s v="796584522"/>
    <n v="55"/>
    <d v="1967-05-25T00:00:00"/>
    <s v="Female"/>
    <s v="Biostatistician I"/>
    <s v="Enugu"/>
    <n v="405882"/>
    <n v="118842.2496"/>
    <s v="Daniel Garcia"/>
    <x v="5"/>
    <n v="3439103913"/>
    <s v="No Loan"/>
    <d v="2021-02-17T00:00:00"/>
    <s v="Cash Withdrawal"/>
    <s v="ATM"/>
    <n v="-287039.75040000002"/>
    <n v="-287039.75040000002"/>
  </r>
  <r>
    <s v="NZ76186"/>
    <s v="537270977"/>
    <n v="75"/>
    <d v="1947-05-25T00:00:00"/>
    <s v="Female"/>
    <s v="Administrative Assistant I"/>
    <s v="Enugu"/>
    <n v="1100759.2109000001"/>
    <n v="525118.59279999998"/>
    <s v="Jimmy Andrews"/>
    <x v="3"/>
    <n v="2175682761"/>
    <s v="No Loan"/>
    <d v="2021-07-29T00:00:00"/>
    <s v="Money Deposit"/>
    <s v="Bank"/>
    <n v="-575640.61810000008"/>
    <n v="-575640.61810000008"/>
  </r>
  <r>
    <s v="NZ60176"/>
    <s v="018161339"/>
    <n v="55"/>
    <d v="1967-05-25T00:00:00"/>
    <s v="Female"/>
    <s v="Health Coach II"/>
    <s v="Enugu"/>
    <n v="144968.6035"/>
    <n v="32683.830600000001"/>
    <s v="Christopher Murphy"/>
    <x v="3"/>
    <n v="1131185748"/>
    <s v="No Loan"/>
    <d v="2021-11-02T00:00:00"/>
    <s v="Money Transfer"/>
    <s v="Bank"/>
    <n v="-112284.7729"/>
    <n v="-112284.7729"/>
  </r>
  <r>
    <s v="NZ73983"/>
    <s v="760954225"/>
    <n v="64"/>
    <d v="1958-05-25T00:00:00"/>
    <s v="Female"/>
    <s v="Account Representative III"/>
    <s v="Enugu"/>
    <n v="196999.42850000001"/>
    <n v="54451.527399999999"/>
    <s v="Scott Evans"/>
    <x v="0"/>
    <n v="2032604028"/>
    <s v="No Loan"/>
    <d v="2021-06-21T00:00:00"/>
    <s v="Cash Withdrawal"/>
    <s v="POS"/>
    <n v="-142547.90110000002"/>
    <n v="-142547.90110000002"/>
  </r>
  <r>
    <s v="NZ15363"/>
    <s v="924740704"/>
    <n v="71"/>
    <d v="1951-05-25T00:00:00"/>
    <s v="Female"/>
    <s v="Human Resources Manager"/>
    <s v="Enugu"/>
    <n v="92083.785699999993"/>
    <n v="57091.947099999998"/>
    <s v="Walter Warren"/>
    <x v="4"/>
    <n v="146380608"/>
    <s v="No Loan"/>
    <d v="2021-02-27T00:00:00"/>
    <s v="Cash Withdrawal"/>
    <s v="ATM"/>
    <n v="-34991.838599999995"/>
    <n v="-34991.838599999995"/>
  </r>
  <r>
    <s v="NZ73841"/>
    <s v="678550692"/>
    <n v="52"/>
    <d v="1970-05-25T00:00:00"/>
    <s v="Female"/>
    <s v="Speech Pathologist"/>
    <s v="Enugu"/>
    <n v="681186.57140000002"/>
    <n v="154455.09469999999"/>
    <s v="James Schmidt"/>
    <x v="3"/>
    <n v="2306277597"/>
    <s v="No Loan"/>
    <d v="2022-01-07T00:00:00"/>
    <s v="Money Deposit"/>
    <s v="Bank"/>
    <n v="-526731.4767"/>
    <n v="-526731.4767"/>
  </r>
  <r>
    <s v="NZ74150"/>
    <s v="724574296"/>
    <n v="70"/>
    <d v="1952-05-24T00:00:00"/>
    <s v="Female"/>
    <s v="Software Test Engineer II"/>
    <s v="Enugu"/>
    <n v="630729.90280000004"/>
    <n v="357177.38309999998"/>
    <s v="Adam Robertson"/>
    <x v="2"/>
    <n v="219709746"/>
    <s v="No Loan"/>
    <d v="2021-07-21T00:00:00"/>
    <s v="Cash Withdrawal"/>
    <s v="ATM"/>
    <n v="-273552.51970000006"/>
    <n v="-273552.51970000006"/>
  </r>
  <r>
    <s v="NZ92786"/>
    <s v="143602533"/>
    <n v="55"/>
    <d v="1967-05-25T00:00:00"/>
    <s v="Female"/>
    <s v="GIS Technical Architect"/>
    <s v="Enugu"/>
    <n v="334083.20309999998"/>
    <n v="145958.2427"/>
    <s v="Craig Ruiz"/>
    <x v="0"/>
    <n v="534345525"/>
    <s v="No Loan"/>
    <d v="2021-06-17T00:00:00"/>
    <s v="Money Deposit"/>
    <s v="Bank"/>
    <n v="-188124.96039999998"/>
    <n v="-188124.96039999998"/>
  </r>
  <r>
    <s v="NZ80929"/>
    <s v="823906903"/>
    <n v="19"/>
    <d v="2003-05-25T00:00:00"/>
    <s v="Female"/>
    <s v="Librarian"/>
    <s v="Enugu"/>
    <n v="646434.22329999995"/>
    <n v="94171.8992"/>
    <s v="Virginia Harper"/>
    <x v="5"/>
    <n v="2634522624"/>
    <n v="0"/>
    <d v="2021-01-16T00:00:00"/>
    <s v="Loan Payment"/>
    <s v="ACH"/>
    <n v="-552262.32409999997"/>
    <n v="-552262.32409999997"/>
  </r>
  <r>
    <s v="NZ93358"/>
    <s v="212690234"/>
    <n v="41"/>
    <d v="1981-05-24T00:00:00"/>
    <s v="Female"/>
    <s v="Registered Nurse"/>
    <s v="Enugu"/>
    <n v="756310.00049999997"/>
    <n v="518244.239"/>
    <s v="Andrew Johnson"/>
    <x v="1"/>
    <n v="1382885504"/>
    <s v="No Loan"/>
    <d v="2021-06-23T00:00:00"/>
    <s v="Money Deposit"/>
    <s v="ATM"/>
    <n v="-238065.76149999996"/>
    <n v="-238065.76149999996"/>
  </r>
  <r>
    <s v="NZ33470"/>
    <s v="437676621"/>
    <n v="74"/>
    <d v="1948-05-24T00:00:00"/>
    <s v="Female"/>
    <s v="Structural Analysis Engineer"/>
    <s v="Enugu"/>
    <n v="2677607.1"/>
    <n v="696177.84600000002"/>
    <s v="Russell Moore"/>
    <x v="1"/>
    <n v="43133832"/>
    <s v="No Loan"/>
    <d v="2022-02-16T00:00:00"/>
    <s v="Money Transfer"/>
    <s v="Internet Banking"/>
    <n v="-1981429.2540000002"/>
    <n v="-1981429.2540000002"/>
  </r>
  <r>
    <s v="NZ86960"/>
    <s v="871526576"/>
    <n v="63"/>
    <d v="1959-05-25T00:00:00"/>
    <s v="Female"/>
    <s v="Internal Auditor"/>
    <s v="Enugu"/>
    <n v="283112.88870000001"/>
    <n v="365739.90950000001"/>
    <s v="Joyce Johnston"/>
    <x v="0"/>
    <n v="1112588928"/>
    <s v="No Loan"/>
    <d v="2021-09-25T00:00:00"/>
    <s v="Money Transfer"/>
    <s v="Mobile"/>
    <n v="82627.020799999998"/>
    <n v="82627.020799999998"/>
  </r>
  <r>
    <s v="NZ53003"/>
    <s v="935043681"/>
    <n v="19"/>
    <d v="2003-05-25T00:00:00"/>
    <s v="Female"/>
    <s v="Paralegal"/>
    <s v="Enugu"/>
    <n v="686288.94709999999"/>
    <n v="334493.77250000002"/>
    <s v="John Riley"/>
    <x v="0"/>
    <n v="1325011968"/>
    <s v="No Loan"/>
    <d v="2022-02-12T00:00:00"/>
    <s v="Money Transfer"/>
    <s v="ATM"/>
    <n v="-351795.17459999997"/>
    <n v="-351795.17459999997"/>
  </r>
  <r>
    <s v="NZ33962"/>
    <s v="044195802"/>
    <n v="58"/>
    <d v="1964-05-24T00:00:00"/>
    <s v="Female"/>
    <s v="VP Quality Control"/>
    <s v="Enugu"/>
    <n v="279314.42229999998"/>
    <n v="150224.0459"/>
    <s v="Theresa Ward"/>
    <x v="0"/>
    <n v="233686908"/>
    <s v="No Loan"/>
    <d v="2021-10-09T00:00:00"/>
    <s v="Online Payment"/>
    <s v="Mobile"/>
    <n v="-129090.37639999998"/>
    <n v="-129090.37639999998"/>
  </r>
  <r>
    <s v="NZ94055"/>
    <s v="181194873"/>
    <n v="44"/>
    <d v="1978-05-25T00:00:00"/>
    <s v="Female"/>
    <s v="Programmer I"/>
    <s v="Enugu"/>
    <n v="802862.96920000005"/>
    <n v="174051.31520000001"/>
    <s v="Carlos Moore"/>
    <x v="0"/>
    <n v="439472865"/>
    <s v="No Loan"/>
    <d v="2022-01-18T00:00:00"/>
    <s v="Cash Withdrawal"/>
    <s v="Bank"/>
    <n v="-628811.6540000001"/>
    <n v="-628811.6540000001"/>
  </r>
  <r>
    <s v="NZ59398"/>
    <s v="223397010"/>
    <n v="25"/>
    <d v="1997-05-24T00:00:00"/>
    <s v="Female"/>
    <s v="Actuary"/>
    <s v="Enugu"/>
    <n v="563246.33389999997"/>
    <n v="207411.65669999999"/>
    <s v="Juan Griffin"/>
    <x v="0"/>
    <n v="1178047218"/>
    <s v="No Loan"/>
    <d v="2021-03-05T00:00:00"/>
    <s v="Online Payment"/>
    <s v="Internet Banking"/>
    <n v="-355834.67719999998"/>
    <n v="-355834.67719999998"/>
  </r>
  <r>
    <s v="NZ52021"/>
    <s v="194508086"/>
    <n v="52"/>
    <d v="1970-05-25T00:00:00"/>
    <s v="Female"/>
    <s v="Marketing Assistant"/>
    <s v="Enugu"/>
    <n v="838261.60259999998"/>
    <n v="83057.112899999993"/>
    <s v="Daniel Marshall"/>
    <x v="0"/>
    <n v="1156262625"/>
    <s v="No Loan"/>
    <d v="2021-08-20T00:00:00"/>
    <s v="Online Payment"/>
    <s v="Card"/>
    <n v="-755204.48970000003"/>
    <n v="-755204.48970000003"/>
  </r>
  <r>
    <s v="NZ40896"/>
    <s v="486466506"/>
    <n v="37"/>
    <d v="1985-05-24T00:00:00"/>
    <s v="Female"/>
    <s v="Nuclear Power Engineer"/>
    <s v="Enugu"/>
    <n v="1364674.7209999999"/>
    <n v="383050.07689999999"/>
    <s v="Sean Sims"/>
    <x v="0"/>
    <n v="1427628091"/>
    <s v="No Loan"/>
    <d v="2021-06-25T00:00:00"/>
    <s v="Online Payment"/>
    <s v="Internet Banking"/>
    <n v="-981624.64409999992"/>
    <n v="-981624.64409999992"/>
  </r>
  <r>
    <s v="NZ30766"/>
    <s v="059809840"/>
    <n v="35"/>
    <d v="1987-05-25T00:00:00"/>
    <s v="Female"/>
    <s v="Biostatistician III"/>
    <s v="Enugu"/>
    <n v="325915.33980000002"/>
    <n v="159730.78529999999"/>
    <s v="Ann Henderson"/>
    <x v="3"/>
    <n v="3389017824"/>
    <s v="No Loan"/>
    <d v="2021-01-03T00:00:00"/>
    <s v="Checks"/>
    <s v="Informal Services"/>
    <n v="-166184.55450000003"/>
    <n v="-166184.55450000003"/>
  </r>
  <r>
    <s v="NZ64549"/>
    <s v="667580901"/>
    <n v="26"/>
    <d v="1996-05-24T00:00:00"/>
    <s v="Female"/>
    <s v="General Manager"/>
    <s v="Enugu"/>
    <n v="92513.188899999994"/>
    <n v="63260.284399999997"/>
    <s v="Keith White"/>
    <x v="5"/>
    <n v="2954824576"/>
    <s v="No Loan"/>
    <d v="2022-01-05T00:00:00"/>
    <s v="Online Payment"/>
    <s v="Internet Banking"/>
    <n v="-29252.904499999997"/>
    <n v="-29252.904499999997"/>
  </r>
  <r>
    <s v="NZ79353"/>
    <s v="199698392"/>
    <n v="37"/>
    <d v="1985-05-24T00:00:00"/>
    <s v="Female"/>
    <s v="Design Engineer"/>
    <s v="Enugu"/>
    <n v="49719.3249"/>
    <n v="17195.065399999999"/>
    <s v="Adam Howard"/>
    <x v="1"/>
    <n v="1648150889"/>
    <s v="No Loan"/>
    <d v="2021-08-01T00:00:00"/>
    <s v="Money Transfer"/>
    <s v="Mobile"/>
    <n v="-32524.2595"/>
    <n v="-32524.2595"/>
  </r>
  <r>
    <s v="NZ83245"/>
    <s v="518446998"/>
    <n v="31"/>
    <d v="1991-05-25T00:00:00"/>
    <s v="Female"/>
    <s v="Budget/Accounting Analyst III"/>
    <s v="Enugu"/>
    <n v="1072739.0338999999"/>
    <n v="130261.1684"/>
    <s v="Anthony Mcdonald"/>
    <x v="3"/>
    <n v="1970522316"/>
    <s v="No Loan"/>
    <d v="2021-12-23T00:00:00"/>
    <s v="Money Deposit"/>
    <s v="ATM"/>
    <n v="-942477.86549999996"/>
    <n v="-942477.86549999996"/>
  </r>
  <r>
    <s v="NZ94055"/>
    <s v="155463503"/>
    <n v="75"/>
    <d v="1947-05-25T00:00:00"/>
    <s v="Female"/>
    <s v="Analog Circuit Design manager"/>
    <s v="Enugu"/>
    <n v="469912.37439999997"/>
    <n v="265362.28200000001"/>
    <s v="Roy Ortiz"/>
    <x v="5"/>
    <n v="16294768"/>
    <s v="No Loan"/>
    <d v="2021-02-26T00:00:00"/>
    <s v="Cash Withdrawal"/>
    <s v="ATM"/>
    <n v="-204550.09239999996"/>
    <n v="-204550.09239999996"/>
  </r>
  <r>
    <s v="NZ47775"/>
    <s v="966574974"/>
    <n v="77"/>
    <d v="1945-05-24T00:00:00"/>
    <s v="Female"/>
    <s v="Staff Scientist"/>
    <s v="Osun"/>
    <n v="380343.23119999998"/>
    <n v="151405.86319999999"/>
    <s v="Gloria Roberts"/>
    <x v="0"/>
    <n v="137731776"/>
    <s v="No Loan"/>
    <d v="2022-02-25T00:00:00"/>
    <s v="Money Transfer"/>
    <s v="Mobile"/>
    <n v="-228937.36799999999"/>
    <n v="-228937.36799999999"/>
  </r>
  <r>
    <s v="NZ46675"/>
    <s v="616885669"/>
    <n v="32"/>
    <d v="1990-05-25T00:00:00"/>
    <s v="Female"/>
    <s v="Programmer Analyst I"/>
    <s v="Osun"/>
    <n v="891713.77370000002"/>
    <n v="88823.956399999995"/>
    <s v="Ryan Mitchell"/>
    <x v="0"/>
    <n v="684889128"/>
    <s v="No Loan"/>
    <d v="2022-02-15T00:00:00"/>
    <s v="Money Deposit"/>
    <s v="Bank"/>
    <n v="-802889.8173"/>
    <n v="-802889.8173"/>
  </r>
  <r>
    <s v="NZ77237"/>
    <s v="433268013"/>
    <n v="56"/>
    <d v="1966-05-25T00:00:00"/>
    <s v="Female"/>
    <s v="Programmer Analyst III"/>
    <s v="Osun"/>
    <n v="260533.73699999999"/>
    <n v="52270.863100000002"/>
    <s v="Nicholas Vasquez"/>
    <x v="1"/>
    <n v="3837804288"/>
    <s v="No Loan"/>
    <d v="2021-05-26T00:00:00"/>
    <s v="Checks"/>
    <s v="Bank"/>
    <n v="-208262.87390000001"/>
    <n v="-208262.87390000001"/>
  </r>
  <r>
    <s v="NZ38662"/>
    <s v="378208954"/>
    <n v="43"/>
    <d v="1979-05-25T00:00:00"/>
    <s v="Female"/>
    <s v="Editor"/>
    <s v="Osun"/>
    <n v="71187.934999999998"/>
    <n v="56978.823199999999"/>
    <s v="Shirley Chavez"/>
    <x v="1"/>
    <n v="853396219"/>
    <s v="No Loan"/>
    <d v="2021-02-21T00:00:00"/>
    <s v="Cash Withdrawal"/>
    <s v="ATM"/>
    <n v="-14209.111799999999"/>
    <n v="-14209.111799999999"/>
  </r>
  <r>
    <s v="NZ85067"/>
    <s v="233314261"/>
    <n v="52"/>
    <d v="1970-05-25T00:00:00"/>
    <s v="Female"/>
    <s v="Assistant Media Planner"/>
    <s v="Osun"/>
    <n v="1500152.0682000001"/>
    <n v="234298.55970000001"/>
    <s v="Adam Carter"/>
    <x v="0"/>
    <n v="2976038793"/>
    <s v="No Loan"/>
    <d v="2022-02-22T00:00:00"/>
    <s v="Cash Withdrawal"/>
    <s v="Bank"/>
    <n v="-1265853.5085"/>
    <n v="-1265853.5085"/>
  </r>
  <r>
    <s v="NZ18364"/>
    <s v="903181593"/>
    <n v="44"/>
    <d v="1978-05-25T00:00:00"/>
    <s v="Female"/>
    <s v="Analyst Programmer"/>
    <s v="Osun"/>
    <n v="446067.70980000001"/>
    <n v="157381.83809999999"/>
    <s v="Paula Henderson"/>
    <x v="4"/>
    <n v="1393103199"/>
    <s v="No Loan"/>
    <d v="2021-05-29T00:00:00"/>
    <s v="Money Transfer"/>
    <s v="Mobile"/>
    <n v="-288685.87170000002"/>
    <n v="-288685.87170000002"/>
  </r>
  <r>
    <s v="NZ61281"/>
    <s v="679057272"/>
    <n v="62"/>
    <d v="1960-05-24T00:00:00"/>
    <s v="Female"/>
    <s v="Internal Auditor"/>
    <s v="Osun"/>
    <n v="157233.09"/>
    <n v="46603.887900000002"/>
    <s v="Elizabeth Mendoza"/>
    <x v="1"/>
    <n v="14386059"/>
    <s v="No Loan"/>
    <d v="2021-01-22T00:00:00"/>
    <s v="Money Deposit"/>
    <s v="Bank"/>
    <n v="-110629.20209999999"/>
    <n v="-110629.20209999999"/>
  </r>
  <r>
    <s v="NZ47766"/>
    <s v="121677066"/>
    <n v="50"/>
    <d v="1972-05-24T00:00:00"/>
    <s v="Female"/>
    <s v="Database Administrator I"/>
    <s v="Osun"/>
    <n v="506969.44199999998"/>
    <n v="297929.04210000002"/>
    <s v="Robin Woods"/>
    <x v="1"/>
    <n v="271347455"/>
    <s v="No Loan"/>
    <d v="2021-10-28T00:00:00"/>
    <s v="Online Payment"/>
    <s v="Mobile"/>
    <n v="-209040.39989999996"/>
    <n v="-209040.39989999996"/>
  </r>
  <r>
    <s v="NZ31656"/>
    <s v="809582129"/>
    <n v="49"/>
    <d v="1973-05-24T00:00:00"/>
    <s v="Female"/>
    <s v="Web Developer II"/>
    <s v="Osun"/>
    <n v="1716590.6758000001"/>
    <n v="476431.93939999997"/>
    <s v="Phillip Fox"/>
    <x v="1"/>
    <n v="1786658786"/>
    <s v="No Loan"/>
    <d v="2021-08-13T00:00:00"/>
    <s v="Money Transfer"/>
    <s v="Bank"/>
    <n v="-1240158.7364000001"/>
    <n v="-1240158.7364000001"/>
  </r>
  <r>
    <s v="NZ50457"/>
    <s v="600526441"/>
    <n v="61"/>
    <d v="1961-05-24T00:00:00"/>
    <s v="Female"/>
    <s v="Human Resources Assistant IV"/>
    <s v="Osun"/>
    <n v="836097.32250000001"/>
    <n v="305175.52269999997"/>
    <s v="Daniel Lewis"/>
    <x v="0"/>
    <n v="466313139"/>
    <n v="1518839397"/>
    <d v="2021-10-07T00:00:00"/>
    <s v="Loan Payment"/>
    <s v="AFT"/>
    <n v="-530921.79980000004"/>
    <n v="-530921.79980000004"/>
  </r>
  <r>
    <s v="NZ27672"/>
    <s v="698738485"/>
    <n v="68"/>
    <d v="1954-05-25T00:00:00"/>
    <s v="Female"/>
    <s v="Assistant Media Planner"/>
    <s v="Osun"/>
    <n v="166642.0644"/>
    <n v="54675.472300000001"/>
    <s v="Tammy Brooks"/>
    <x v="4"/>
    <n v="939638976"/>
    <s v="No Loan"/>
    <d v="2022-03-31T00:00:00"/>
    <s v="Online Payment"/>
    <s v="Mobile"/>
    <n v="-111966.59210000001"/>
    <n v="-111966.59210000001"/>
  </r>
  <r>
    <s v="NZ46965"/>
    <s v="621698501"/>
    <n v="22"/>
    <d v="2000-05-24T00:00:00"/>
    <s v="Female"/>
    <s v="Database Administrator I"/>
    <s v="Osun"/>
    <n v="891613.21"/>
    <n v="426904.40490000002"/>
    <s v="Rachel Snyder"/>
    <x v="2"/>
    <n v="2340745185"/>
    <s v="No Loan"/>
    <d v="2022-02-17T00:00:00"/>
    <s v="Money Deposit"/>
    <s v="Bank"/>
    <n v="-464708.80509999994"/>
    <n v="-464708.80509999994"/>
  </r>
  <r>
    <s v="NZ91806"/>
    <s v="748875665"/>
    <n v="84"/>
    <d v="1938-05-25T00:00:00"/>
    <s v="Female"/>
    <s v="Geologist III"/>
    <s v="Osun"/>
    <n v="811897.15509999997"/>
    <n v="215679.5496"/>
    <s v="Keith Davis"/>
    <x v="0"/>
    <n v="390391587"/>
    <s v="No Loan"/>
    <d v="2021-11-01T00:00:00"/>
    <s v="Money Transfer"/>
    <s v="Internet Banking"/>
    <n v="-596217.60549999995"/>
    <n v="-596217.60549999995"/>
  </r>
  <r>
    <s v="NZ41977"/>
    <s v="738684930"/>
    <n v="31"/>
    <d v="1991-05-25T00:00:00"/>
    <s v="Female"/>
    <s v="Paralegal"/>
    <s v="Osun"/>
    <n v="1076630.496"/>
    <n v="728744.26699999999"/>
    <s v="Angela Pierce"/>
    <x v="3"/>
    <n v="116049969"/>
    <s v="No Loan"/>
    <d v="2022-03-26T00:00:00"/>
    <s v="Cash Withdrawal"/>
    <s v="POS"/>
    <n v="-347886.22900000005"/>
    <n v="-347886.22900000005"/>
  </r>
  <r>
    <s v="NZ57611"/>
    <s v="593863928"/>
    <n v="20"/>
    <d v="2002-05-25T00:00:00"/>
    <s v="Female"/>
    <s v="Clinical Specialist"/>
    <s v="Osun"/>
    <n v="530450.17520000006"/>
    <n v="198079.4958"/>
    <s v="Louise Wells"/>
    <x v="2"/>
    <n v="513175"/>
    <s v="No Loan"/>
    <d v="2021-07-03T00:00:00"/>
    <s v="Money Deposit"/>
    <s v="Bank"/>
    <n v="-332370.67940000002"/>
    <n v="-332370.67940000002"/>
  </r>
  <r>
    <s v="NZ35051"/>
    <s v="767080281"/>
    <n v="80"/>
    <d v="1942-05-25T00:00:00"/>
    <s v="Female"/>
    <s v="Sales Representative"/>
    <s v="Osun"/>
    <n v="1802267.662"/>
    <n v="695274.81359999999"/>
    <s v="Roger Hicks"/>
    <x v="0"/>
    <n v="139498464"/>
    <s v="No Loan"/>
    <d v="2021-06-11T00:00:00"/>
    <s v="Money Deposit"/>
    <s v="Bank"/>
    <n v="-1106992.8484"/>
    <n v="-1106992.8484"/>
  </r>
  <r>
    <s v="NZ62967"/>
    <s v="105291696"/>
    <n v="71"/>
    <d v="1951-05-25T00:00:00"/>
    <s v="Female"/>
    <s v="Dental Hygienist"/>
    <s v="Osun"/>
    <n v="441638.95270000002"/>
    <n v="257073.42019999999"/>
    <s v="Jonathan Hanson"/>
    <x v="0"/>
    <n v="954254013"/>
    <s v="No Loan"/>
    <d v="2021-09-20T00:00:00"/>
    <s v="Money Transfer"/>
    <s v="Internet Banking"/>
    <n v="-184565.53250000003"/>
    <n v="-184565.53250000003"/>
  </r>
  <r>
    <s v="NZ35051"/>
    <s v="692032721"/>
    <n v="63"/>
    <d v="1959-05-25T00:00:00"/>
    <s v="Female"/>
    <s v="VP Quality Control"/>
    <s v="Osun"/>
    <n v="324112.5736"/>
    <n v="87369.4764"/>
    <s v="Sean Dixon"/>
    <x v="0"/>
    <n v="315577878"/>
    <s v="No Loan"/>
    <d v="2021-09-06T00:00:00"/>
    <s v="Cash Withdrawal"/>
    <s v="Bank"/>
    <n v="-236743.09720000002"/>
    <n v="-236743.09720000002"/>
  </r>
  <r>
    <s v="NZ64425"/>
    <s v="009638448"/>
    <n v="34"/>
    <d v="1988-05-24T00:00:00"/>
    <s v="Female"/>
    <s v="Speech Pathologist"/>
    <s v="Osun"/>
    <n v="1052128.7278"/>
    <n v="143074.14739999999"/>
    <s v="Donald Sullivan"/>
    <x v="0"/>
    <n v="709080064"/>
    <s v="No Loan"/>
    <d v="2021-11-06T00:00:00"/>
    <s v="Money Transfer"/>
    <s v="Mobile"/>
    <n v="-909054.58039999998"/>
    <n v="-909054.58039999998"/>
  </r>
  <r>
    <s v="NZ51179"/>
    <s v="720496155"/>
    <n v="27"/>
    <d v="1995-05-25T00:00:00"/>
    <s v="Female"/>
    <s v="Research Assistant II"/>
    <s v="Osun"/>
    <n v="323812.22389999998"/>
    <n v="143250.66140000001"/>
    <s v="Joe Baker"/>
    <x v="3"/>
    <n v="3586171741"/>
    <s v="No Loan"/>
    <d v="2021-03-23T00:00:00"/>
    <s v="Money Deposit"/>
    <s v="Bank"/>
    <n v="-180561.56249999997"/>
    <n v="-180561.56249999997"/>
  </r>
  <r>
    <s v="NZ94650"/>
    <s v="453340583"/>
    <n v="51"/>
    <d v="1971-05-25T00:00:00"/>
    <s v="Female"/>
    <s v="Office Assistant II"/>
    <s v="Osun"/>
    <n v="615891.10400000005"/>
    <n v="227763.50260000001"/>
    <s v="Samuel Myers"/>
    <x v="1"/>
    <n v="11623809"/>
    <s v="No Loan"/>
    <d v="2022-03-19T00:00:00"/>
    <s v="Money Transfer"/>
    <s v="Mobile"/>
    <n v="-388127.60140000004"/>
    <n v="-388127.60140000004"/>
  </r>
  <r>
    <s v="NZ61012"/>
    <s v="999205699"/>
    <n v="43"/>
    <d v="1979-05-25T00:00:00"/>
    <s v="Female"/>
    <s v="Systems Administrator I"/>
    <s v="Osun"/>
    <n v="282111.05379999999"/>
    <n v="84458.814400000003"/>
    <s v="Alice Peterson"/>
    <x v="2"/>
    <n v="1001791296"/>
    <s v="No Loan"/>
    <d v="2021-10-27T00:00:00"/>
    <s v="Money Transfer"/>
    <s v="Mobile"/>
    <n v="-197652.23939999999"/>
    <n v="-197652.23939999999"/>
  </r>
  <r>
    <s v="NZ85850"/>
    <s v="922739901"/>
    <n v="54"/>
    <d v="1968-05-24T00:00:00"/>
    <s v="Female"/>
    <s v="Human Resources Assistant I"/>
    <s v="Osun"/>
    <n v="284337.90000000002"/>
    <n v="168017.85"/>
    <s v="Ronald Moreno"/>
    <x v="5"/>
    <n v="2367259964"/>
    <s v="No Loan"/>
    <d v="2022-03-04T00:00:00"/>
    <s v="Money Deposit"/>
    <s v="Bank"/>
    <n v="-116320.05000000002"/>
    <n v="-116320.05000000002"/>
  </r>
  <r>
    <s v="NZ15088"/>
    <s v="699468373"/>
    <n v="53"/>
    <d v="1969-05-24T00:00:00"/>
    <s v="Female"/>
    <s v="Developer IV"/>
    <s v="Osun"/>
    <n v="43408.435299999997"/>
    <n v="15960.0329"/>
    <s v="Joseph Young"/>
    <x v="0"/>
    <n v="674544423"/>
    <s v="No Loan"/>
    <d v="2021-05-21T00:00:00"/>
    <s v="Money Deposit"/>
    <s v="Bank"/>
    <n v="-27448.402399999999"/>
    <n v="-27448.402399999999"/>
  </r>
  <r>
    <s v="NZ37853"/>
    <s v="369513925"/>
    <n v="17"/>
    <d v="2005-05-24T00:00:00"/>
    <s v="Female"/>
    <s v="Electrical Engineer"/>
    <s v="Osun"/>
    <n v="184556.23389999999"/>
    <n v="86162.0092"/>
    <s v="Brian Stevens"/>
    <x v="1"/>
    <n v="14096736"/>
    <s v="No Loan"/>
    <d v="2021-05-02T00:00:00"/>
    <s v="Cash Withdrawal"/>
    <s v="ATM"/>
    <n v="-98394.224699999992"/>
    <n v="-98394.224699999992"/>
  </r>
  <r>
    <s v="NZ92582"/>
    <s v="151915052"/>
    <n v="31"/>
    <d v="1991-05-25T00:00:00"/>
    <s v="Female"/>
    <s v="Programmer Analyst III"/>
    <s v="Osun"/>
    <n v="315219.34080000001"/>
    <n v="55769.575700000001"/>
    <s v="Paula Young"/>
    <x v="3"/>
    <n v="1430554356"/>
    <s v="No Loan"/>
    <d v="2021-11-11T00:00:00"/>
    <s v="Money Transfer"/>
    <s v="ATM"/>
    <n v="-259449.76510000002"/>
    <n v="-259449.76510000002"/>
  </r>
  <r>
    <s v="NZ47756"/>
    <s v="355795565"/>
    <n v="84"/>
    <d v="1938-05-25T00:00:00"/>
    <s v="Female"/>
    <s v="Account Representative I"/>
    <s v="Osun"/>
    <n v="454769.73320000002"/>
    <n v="155562.6122"/>
    <s v="Andrew Baker"/>
    <x v="2"/>
    <n v="330149927"/>
    <s v="No Loan"/>
    <d v="2021-09-27T00:00:00"/>
    <s v="Money Deposit"/>
    <s v="ATM"/>
    <n v="-299207.12100000004"/>
    <n v="-299207.12100000004"/>
  </r>
  <r>
    <s v="NZ73662"/>
    <s v="582167795"/>
    <n v="56"/>
    <d v="1966-05-25T00:00:00"/>
    <s v="Female"/>
    <s v="Paralegal"/>
    <s v="Osun"/>
    <n v="677419.0808"/>
    <n v="143665.63099999999"/>
    <s v="Arthur Sanders"/>
    <x v="0"/>
    <n v="3578369184"/>
    <s v="No Loan"/>
    <d v="2021-01-29T00:00:00"/>
    <s v="Money Transfer"/>
    <s v="ATM"/>
    <n v="-533753.44980000006"/>
    <n v="-533753.44980000006"/>
  </r>
  <r>
    <s v="NZ83783"/>
    <s v="672830363"/>
    <n v="50"/>
    <d v="1972-05-24T00:00:00"/>
    <s v="Female"/>
    <s v="Director of Sales"/>
    <s v="Osun"/>
    <n v="520918.03249999997"/>
    <n v="347071.3578"/>
    <s v="Deborah Moore"/>
    <x v="1"/>
    <n v="34993314"/>
    <s v="No Loan"/>
    <d v="2021-03-28T00:00:00"/>
    <s v="Money Deposit"/>
    <s v="Bank"/>
    <n v="-173846.67469999997"/>
    <n v="-173846.67469999997"/>
  </r>
  <r>
    <s v="NZ63017"/>
    <s v="677528342"/>
    <n v="37"/>
    <d v="1985-05-24T00:00:00"/>
    <s v="Female"/>
    <s v="Design Engineer"/>
    <s v="Osun"/>
    <n v="1353471.6592999999"/>
    <n v="782164.1483"/>
    <s v="George Medina"/>
    <x v="2"/>
    <n v="705232352"/>
    <n v="159503.35"/>
    <d v="2021-10-06T00:00:00"/>
    <s v="Loan Payment"/>
    <s v="Mobile"/>
    <n v="-571307.51099999994"/>
    <n v="-571307.51099999994"/>
  </r>
  <r>
    <s v="NZ15955"/>
    <s v="218163207"/>
    <n v="85"/>
    <d v="1937-05-24T00:00:00"/>
    <s v="Female"/>
    <s v="Geologist II"/>
    <s v="Osun"/>
    <n v="197108.9149"/>
    <n v="83559.442800000004"/>
    <s v="Lois Sanchez"/>
    <x v="0"/>
    <n v="1755213603"/>
    <s v="No Loan"/>
    <d v="2021-02-20T00:00:00"/>
    <s v="Money Deposit"/>
    <s v="ATM"/>
    <n v="-113549.4721"/>
    <n v="-113549.4721"/>
  </r>
  <r>
    <s v="NZ37741"/>
    <s v="817959591"/>
    <n v="50"/>
    <d v="1972-05-24T00:00:00"/>
    <s v="Female"/>
    <s v="Accounting Assistant II"/>
    <s v="Osun"/>
    <n v="1932621.557"/>
    <n v="224774.96580000001"/>
    <s v="Terry Shaw"/>
    <x v="5"/>
    <n v="570397815"/>
    <s v="No Loan"/>
    <d v="2021-10-03T00:00:00"/>
    <s v="Money Transfer"/>
    <s v="Bank"/>
    <n v="-1707846.5912000001"/>
    <n v="-1707846.5912000001"/>
  </r>
  <r>
    <s v="NZ21098"/>
    <s v="684928177"/>
    <n v="66"/>
    <d v="1956-05-24T00:00:00"/>
    <s v="Female"/>
    <s v="Structural Analysis Engineer"/>
    <s v="Osun"/>
    <n v="791795.41460000002"/>
    <n v="326869.38909999997"/>
    <s v="Judy Black"/>
    <x v="1"/>
    <n v="2387811309"/>
    <s v="No Loan"/>
    <d v="2021-06-28T00:00:00"/>
    <s v="Money Transfer"/>
    <s v="Mobile"/>
    <n v="-464926.02550000005"/>
    <n v="-464926.02550000005"/>
  </r>
  <r>
    <s v="NZ50127"/>
    <s v="997371033"/>
    <n v="85"/>
    <d v="1937-05-24T00:00:00"/>
    <s v="Female"/>
    <s v="Product Engineer"/>
    <s v="Osun"/>
    <n v="1425990.3107"/>
    <n v="556405.27590000001"/>
    <s v="Jacqueline Jacobs"/>
    <x v="0"/>
    <n v="969705"/>
    <s v="No Loan"/>
    <d v="2021-12-16T00:00:00"/>
    <s v="Money Deposit"/>
    <s v="Bank"/>
    <n v="-869585.03480000002"/>
    <n v="-869585.03480000002"/>
  </r>
  <r>
    <s v="NZ59951"/>
    <s v="521061950"/>
    <n v="60"/>
    <d v="1962-05-25T00:00:00"/>
    <s v="Female"/>
    <s v="Automation Specialist IV"/>
    <s v="Osun"/>
    <n v="1206135.0038999999"/>
    <n v="316865.97560000001"/>
    <s v="Bobby Baker"/>
    <x v="2"/>
    <n v="291468645"/>
    <s v="No Loan"/>
    <d v="2021-06-05T00:00:00"/>
    <s v="Money Transfer"/>
    <s v="Bank"/>
    <n v="-889269.02829999989"/>
    <n v="-889269.02829999989"/>
  </r>
  <r>
    <s v="NZ74437"/>
    <s v="301691876"/>
    <n v="45"/>
    <d v="1977-05-24T00:00:00"/>
    <s v="Female"/>
    <s v="Database Administrator II"/>
    <s v="Osun"/>
    <n v="1551055.9975999999"/>
    <n v="840893.9301"/>
    <s v="Ryan Brooks"/>
    <x v="0"/>
    <n v="898353405"/>
    <s v="No Loan"/>
    <d v="2021-10-25T00:00:00"/>
    <s v="Online Payment"/>
    <s v="Mobile"/>
    <n v="-710162.06749999989"/>
    <n v="-710162.06749999989"/>
  </r>
  <r>
    <s v="NZ85232"/>
    <s v="554023905"/>
    <n v="73"/>
    <d v="1949-05-24T00:00:00"/>
    <s v="Female"/>
    <s v="Accounting Assistant IV"/>
    <s v="Osun"/>
    <n v="299302.24449999997"/>
    <n v="125706.9427"/>
    <s v="Steve Kennedy"/>
    <x v="0"/>
    <n v="1283085041"/>
    <s v="No Loan"/>
    <d v="2022-03-06T00:00:00"/>
    <s v="Cash Withdrawal"/>
    <s v="ATM"/>
    <n v="-173595.30179999996"/>
    <n v="-173595.30179999996"/>
  </r>
  <r>
    <s v="NZ26284"/>
    <s v="271603947"/>
    <n v="69"/>
    <d v="1953-05-24T00:00:00"/>
    <s v="Female"/>
    <s v="Staff Accountant IV"/>
    <s v="Osun"/>
    <n v="243023.25940000001"/>
    <n v="80100.4663"/>
    <s v="Kathleen Bryant"/>
    <x v="2"/>
    <n v="1473398622"/>
    <s v="No Loan"/>
    <d v="2021-11-29T00:00:00"/>
    <s v="Checks"/>
    <s v="Informal Services"/>
    <n v="-162922.79310000001"/>
    <n v="-162922.79310000001"/>
  </r>
  <r>
    <s v="NZ44815"/>
    <s v="562212047"/>
    <n v="76"/>
    <d v="1946-05-25T00:00:00"/>
    <s v="Female"/>
    <s v="Statistician IV"/>
    <s v="Osun"/>
    <n v="25563.149799999999"/>
    <n v="11901.727000000001"/>
    <s v="Carolyn Ross"/>
    <x v="4"/>
    <n v="1106668224"/>
    <s v="No Loan"/>
    <d v="2021-01-15T00:00:00"/>
    <s v="Cash Withdrawal"/>
    <s v="Bank"/>
    <n v="-13661.422799999998"/>
    <n v="-13661.422799999998"/>
  </r>
  <r>
    <s v="NZ66559"/>
    <s v="154030779"/>
    <n v="77"/>
    <d v="1945-05-24T00:00:00"/>
    <s v="Female"/>
    <s v="Database Administrator III"/>
    <s v="Osun"/>
    <n v="11363.748"/>
    <n v="4470.9827999999998"/>
    <s v="Edward Evans"/>
    <x v="2"/>
    <n v="3947207719"/>
    <s v="No Loan"/>
    <d v="2021-07-10T00:00:00"/>
    <s v="Cash Withdrawal"/>
    <s v="POS"/>
    <n v="-6892.7651999999998"/>
    <n v="-6892.7651999999998"/>
  </r>
  <r>
    <s v="NZ98503"/>
    <s v="571443392"/>
    <n v="37"/>
    <d v="1985-05-24T00:00:00"/>
    <s v="Female"/>
    <s v="Assistant Professor"/>
    <s v="Osun"/>
    <n v="34504.451699999998"/>
    <n v="8748.9254000000001"/>
    <s v="Rebecca Perkins"/>
    <x v="3"/>
    <n v="890516385"/>
    <s v="No Loan"/>
    <d v="2022-04-12T00:00:00"/>
    <s v="Online Payment"/>
    <s v="Internet Banking"/>
    <n v="-25755.526299999998"/>
    <n v="-25755.526299999998"/>
  </r>
  <r>
    <s v="NZ73017"/>
    <s v="906291581"/>
    <n v="53"/>
    <d v="1969-05-24T00:00:00"/>
    <s v="Female"/>
    <s v="Operator"/>
    <s v="Osun"/>
    <n v="58017.849099999999"/>
    <n v="20257.316500000001"/>
    <s v="Christopher Alvarez"/>
    <x v="4"/>
    <n v="842083584"/>
    <s v="No Loan"/>
    <d v="2021-04-13T00:00:00"/>
    <s v="Money Transfer"/>
    <s v="Mobile"/>
    <n v="-37760.532599999999"/>
    <n v="-37760.532599999999"/>
  </r>
  <r>
    <s v="NZ49233"/>
    <s v="504825236"/>
    <n v="49"/>
    <d v="1973-05-24T00:00:00"/>
    <s v="Female"/>
    <s v="Safety Technician II"/>
    <s v="Osun"/>
    <n v="388086.429"/>
    <n v="124644.22960000001"/>
    <s v="Joshua Fisher"/>
    <x v="0"/>
    <n v="294392384"/>
    <s v="No Loan"/>
    <d v="2021-12-21T00:00:00"/>
    <s v="Money Transfer"/>
    <s v="Mobile"/>
    <n v="-263442.19939999998"/>
    <n v="-263442.19939999998"/>
  </r>
  <r>
    <s v="NZ36801"/>
    <s v="669645088"/>
    <n v="80"/>
    <d v="1942-05-25T00:00:00"/>
    <s v="Female"/>
    <s v="Structural Analysis Engineer"/>
    <s v="Osun"/>
    <n v="934865.44270000001"/>
    <n v="326893.3468"/>
    <s v="Randy Harvey"/>
    <x v="1"/>
    <n v="1136845567"/>
    <s v="No Loan"/>
    <d v="2021-12-12T00:00:00"/>
    <s v="Cash Withdrawal"/>
    <s v="ATM"/>
    <n v="-607972.09590000007"/>
    <n v="-607972.09590000007"/>
  </r>
  <r>
    <s v="NZ31493"/>
    <s v="965241292"/>
    <n v="61"/>
    <d v="1961-05-24T00:00:00"/>
    <s v="Female"/>
    <s v="Senior Sales Associate"/>
    <s v="Osun"/>
    <n v="65048.480000000003"/>
    <n v="38980.301599999999"/>
    <s v="Anna Montgomery"/>
    <x v="3"/>
    <n v="1796273244"/>
    <s v="No Loan"/>
    <d v="2022-01-22T00:00:00"/>
    <s v="Checks"/>
    <s v="Bank"/>
    <n v="-26068.178400000004"/>
    <n v="-26068.178400000004"/>
  </r>
  <r>
    <s v="NZ26350"/>
    <s v="896934867"/>
    <n v="53"/>
    <d v="1969-05-24T00:00:00"/>
    <s v="Female"/>
    <s v="Structural Engineer"/>
    <s v="Osun"/>
    <n v="291710.70429999998"/>
    <n v="362474.07520000002"/>
    <s v="Mildred Burns"/>
    <x v="3"/>
    <n v="1926755496"/>
    <s v="No Loan"/>
    <d v="2021-02-13T00:00:00"/>
    <s v="Online Payment"/>
    <s v="Mobile"/>
    <n v="70763.370900000038"/>
    <n v="70763.370900000038"/>
  </r>
  <r>
    <s v="NZ55295"/>
    <s v="429876463"/>
    <n v="82"/>
    <d v="1940-05-24T00:00:00"/>
    <s v="Female"/>
    <s v="VP Quality Control"/>
    <s v="Osun"/>
    <n v="44965.237999999998"/>
    <n v="18599.968499999999"/>
    <s v="Cheryl Long"/>
    <x v="0"/>
    <n v="2739434516"/>
    <s v="No Loan"/>
    <d v="2021-01-15T00:00:00"/>
    <s v="Money Transfer"/>
    <s v="Mobile"/>
    <n v="-26365.269499999999"/>
    <n v="-26365.269499999999"/>
  </r>
  <r>
    <s v="NZ99374"/>
    <s v="386721027"/>
    <n v="74"/>
    <d v="1948-05-24T00:00:00"/>
    <s v="Female"/>
    <s v="Account Executive"/>
    <s v="Osun"/>
    <n v="117928.07709999999"/>
    <n v="40485.469700000001"/>
    <s v="Jesse Wallace"/>
    <x v="3"/>
    <n v="362819625"/>
    <s v="No Loan"/>
    <d v="2021-05-10T00:00:00"/>
    <s v="Money Transfer"/>
    <s v="Internet Banking"/>
    <n v="-77442.607399999994"/>
    <n v="-77442.607399999994"/>
  </r>
  <r>
    <s v="NZ50762"/>
    <s v="049382283"/>
    <n v="75"/>
    <d v="1947-05-25T00:00:00"/>
    <s v="Female"/>
    <s v="Executive Secretary"/>
    <s v="Osun"/>
    <n v="1209702.5622"/>
    <n v="332242.25300000003"/>
    <s v="Eric Reynolds"/>
    <x v="3"/>
    <n v="2944012544"/>
    <s v="No Loan"/>
    <d v="2021-11-11T00:00:00"/>
    <s v="Cash Withdrawal"/>
    <s v="ATM"/>
    <n v="-877460.30920000002"/>
    <n v="-877460.30920000002"/>
  </r>
  <r>
    <s v="NZ54970"/>
    <s v="747753075"/>
    <n v="42"/>
    <d v="1980-05-24T00:00:00"/>
    <s v="Female"/>
    <s v="Research Assistant III"/>
    <s v="Osun"/>
    <n v="54706.1492"/>
    <n v="35709.2886"/>
    <s v="Stephanie Thomas"/>
    <x v="5"/>
    <n v="1281487053"/>
    <s v="No Loan"/>
    <d v="2021-01-04T00:00:00"/>
    <s v="Money Transfer"/>
    <s v="Internet Banking"/>
    <n v="-18996.8606"/>
    <n v="-18996.8606"/>
  </r>
  <r>
    <s v="NZ60293"/>
    <s v="409899373"/>
    <n v="27"/>
    <d v="1995-05-25T00:00:00"/>
    <s v="Female"/>
    <s v="Programmer IV"/>
    <s v="Osun"/>
    <n v="721232.97479999997"/>
    <n v="176301.39379999999"/>
    <s v="Earl Perez"/>
    <x v="1"/>
    <n v="1853347932"/>
    <s v="No Loan"/>
    <d v="2021-11-19T00:00:00"/>
    <s v="Money Deposit"/>
    <s v="Bank"/>
    <n v="-544931.58100000001"/>
    <n v="-544931.58100000001"/>
  </r>
  <r>
    <s v="NZ92525"/>
    <s v="687970690"/>
    <n v="56"/>
    <d v="1966-05-25T00:00:00"/>
    <s v="Female"/>
    <s v="Assistant Media Planner"/>
    <s v="Osun"/>
    <n v="55118.866000000002"/>
    <n v="64095.366999999998"/>
    <s v="Aaron Day"/>
    <x v="3"/>
    <n v="62681875"/>
    <s v="No Loan"/>
    <d v="2021-04-25T00:00:00"/>
    <s v="Online Payment"/>
    <s v="Internet Banking"/>
    <n v="8976.5009999999966"/>
    <n v="8976.5009999999966"/>
  </r>
  <r>
    <s v="NZ47439"/>
    <s v="357002076"/>
    <n v="78"/>
    <d v="1944-05-24T00:00:00"/>
    <s v="Female"/>
    <s v="Account Representative II"/>
    <s v="Osun"/>
    <n v="529821.65260000003"/>
    <n v="44730.075799999999"/>
    <s v="Larry Hamilton"/>
    <x v="0"/>
    <n v="1279572321"/>
    <s v="No Loan"/>
    <d v="2021-03-22T00:00:00"/>
    <s v="Money Transfer"/>
    <s v="Mobile"/>
    <n v="-485091.57680000004"/>
    <n v="-485091.57680000004"/>
  </r>
  <r>
    <s v="NZ82305"/>
    <s v="328792999"/>
    <n v="27"/>
    <d v="1995-05-25T00:00:00"/>
    <s v="Female"/>
    <s v="Pharmacist"/>
    <s v="Osun"/>
    <n v="1993409.7812999999"/>
    <n v="367673.35969999997"/>
    <s v="Harold Parker"/>
    <x v="2"/>
    <n v="13369725"/>
    <s v="No Loan"/>
    <d v="2021-05-30T00:00:00"/>
    <s v="Online Payment"/>
    <s v="Internet Banking"/>
    <n v="-1625736.4216"/>
    <n v="-1625736.4216"/>
  </r>
  <r>
    <s v="NZ34414"/>
    <s v="043105506"/>
    <n v="32"/>
    <d v="1990-05-25T00:00:00"/>
    <s v="Female"/>
    <s v="Recruiter"/>
    <s v="Osun"/>
    <n v="336606.8284"/>
    <n v="128306.60279999999"/>
    <s v="Sarah Wright"/>
    <x v="0"/>
    <n v="301319447"/>
    <s v="No Loan"/>
    <d v="2022-03-15T00:00:00"/>
    <s v="Money Deposit"/>
    <s v="Bank"/>
    <n v="-208300.22560000001"/>
    <n v="-208300.22560000001"/>
  </r>
  <r>
    <s v="NZ73711"/>
    <s v="482319919"/>
    <n v="81"/>
    <d v="1941-05-24T00:00:00"/>
    <s v="Female"/>
    <s v="Editor"/>
    <s v="Osun"/>
    <n v="295731.26760000002"/>
    <n v="157464.77989999999"/>
    <s v="Edward Hicks"/>
    <x v="1"/>
    <n v="2747324682"/>
    <s v="No Loan"/>
    <d v="2021-12-01T00:00:00"/>
    <s v="Checks"/>
    <s v="Informal Services"/>
    <n v="-138266.48770000003"/>
    <n v="-138266.48770000003"/>
  </r>
  <r>
    <s v="NZ75100"/>
    <s v="751352918"/>
    <n v="72"/>
    <d v="1950-05-25T00:00:00"/>
    <s v="Female"/>
    <s v="Media Manager II"/>
    <s v="Osun"/>
    <n v="1491077.3991"/>
    <n v="226551.2947"/>
    <s v="Phillip Morrison"/>
    <x v="0"/>
    <n v="1573874452"/>
    <s v="No Loan"/>
    <d v="2021-12-17T00:00:00"/>
    <s v="Online Payment"/>
    <s v="Internet Banking"/>
    <n v="-1264526.1044000001"/>
    <n v="-1264526.1044000001"/>
  </r>
  <r>
    <s v="NZ29817"/>
    <s v="314606855"/>
    <n v="67"/>
    <d v="1955-05-25T00:00:00"/>
    <s v="Female"/>
    <s v="Programmer III"/>
    <s v="Osun"/>
    <n v="840866.84640000004"/>
    <n v="169434.66949999999"/>
    <s v="Tina Snyder"/>
    <x v="0"/>
    <n v="1295580608"/>
    <s v="No Loan"/>
    <d v="2021-08-01T00:00:00"/>
    <s v="Money Deposit"/>
    <s v="Bank"/>
    <n v="-671432.17690000008"/>
    <n v="-671432.17690000008"/>
  </r>
  <r>
    <s v="NZ32670"/>
    <s v="159650876"/>
    <n v="68"/>
    <d v="1954-05-25T00:00:00"/>
    <s v="Female"/>
    <s v="Engineer II"/>
    <s v="Osun"/>
    <n v="619282.97129999998"/>
    <n v="301532.8885"/>
    <s v="Aaron Evans"/>
    <x v="3"/>
    <n v="948917457"/>
    <s v="No Loan"/>
    <d v="2021-09-02T00:00:00"/>
    <s v="Cash Withdrawal"/>
    <s v="Bank"/>
    <n v="-317750.08279999997"/>
    <n v="-317750.08279999997"/>
  </r>
  <r>
    <s v="NZ77847"/>
    <s v="871591571"/>
    <n v="58"/>
    <d v="1964-05-24T00:00:00"/>
    <s v="Female"/>
    <s v="Database Administrator III"/>
    <s v="Osun"/>
    <n v="151071.076"/>
    <n v="93293.015400000004"/>
    <s v="Carl Price"/>
    <x v="0"/>
    <n v="3113526"/>
    <s v="No Loan"/>
    <d v="2022-03-27T00:00:00"/>
    <s v="Online Payment"/>
    <s v="Internet Banking"/>
    <n v="-57778.060599999997"/>
    <n v="-57778.060599999997"/>
  </r>
  <r>
    <s v="NZ71063"/>
    <s v="464445114"/>
    <n v="76"/>
    <d v="1946-05-25T00:00:00"/>
    <s v="Female"/>
    <s v="Financial Advisor"/>
    <s v="Osun"/>
    <n v="70903.5625"/>
    <n v="35990.648300000001"/>
    <s v="Emily Price"/>
    <x v="0"/>
    <n v="315981666"/>
    <s v="No Loan"/>
    <d v="2021-09-30T00:00:00"/>
    <s v="Checks"/>
    <s v="Informal Services"/>
    <n v="-34912.914199999999"/>
    <n v="-34912.914199999999"/>
  </r>
  <r>
    <s v="NZ22770"/>
    <s v="994039561"/>
    <n v="84"/>
    <d v="1938-05-25T00:00:00"/>
    <s v="Female"/>
    <s v="Media Manager II"/>
    <s v="Osun"/>
    <n v="776817.50600000005"/>
    <n v="249264.5184"/>
    <s v="Beverly Woods"/>
    <x v="3"/>
    <n v="304744125"/>
    <s v="No Loan"/>
    <d v="2022-04-06T00:00:00"/>
    <s v="Money Transfer"/>
    <s v="Mobile"/>
    <n v="-527552.98760000011"/>
    <n v="-527552.98760000011"/>
  </r>
  <r>
    <s v="NZ55241"/>
    <s v="722550554"/>
    <n v="75"/>
    <d v="1947-05-25T00:00:00"/>
    <s v="Female"/>
    <s v="Health Coach IV"/>
    <s v="Osun"/>
    <n v="311802.69900000002"/>
    <n v="30640.139200000001"/>
    <s v="Bobby Kim"/>
    <x v="0"/>
    <n v="426763392"/>
    <s v="No Loan"/>
    <d v="2022-02-13T00:00:00"/>
    <s v="Money Deposit"/>
    <s v="Bank"/>
    <n v="-281162.55980000005"/>
    <n v="-281162.55980000005"/>
  </r>
  <r>
    <s v="NZ51999"/>
    <s v="345084481"/>
    <n v="18"/>
    <d v="2004-05-24T00:00:00"/>
    <s v="Female"/>
    <s v="Engineer II"/>
    <s v="Osun"/>
    <n v="613385.92819999997"/>
    <n v="124239.9523"/>
    <s v="Gary Hanson"/>
    <x v="2"/>
    <n v="53692155"/>
    <n v="492002973"/>
    <d v="2022-04-06T00:00:00"/>
    <s v="Loan Payment"/>
    <s v="AFT"/>
    <n v="-489145.97589999996"/>
    <n v="-489145.97589999996"/>
  </r>
  <r>
    <s v="NZ92044"/>
    <s v="132227571"/>
    <n v="34"/>
    <d v="1988-05-24T00:00:00"/>
    <s v="Female"/>
    <s v="Accountant III"/>
    <s v="Osun"/>
    <n v="149999.4681"/>
    <n v="101664.11320000001"/>
    <s v="Joan Day"/>
    <x v="5"/>
    <n v="2915867136"/>
    <s v="No Loan"/>
    <d v="2021-06-08T00:00:00"/>
    <s v="Money Transfer"/>
    <s v="Mobile"/>
    <n v="-48335.354899999991"/>
    <n v="-48335.354899999991"/>
  </r>
  <r>
    <s v="NZ56173"/>
    <s v="692595387"/>
    <n v="53"/>
    <d v="1969-05-24T00:00:00"/>
    <s v="Female"/>
    <s v="Tax Accountant"/>
    <s v="Osun"/>
    <n v="282744.03629999998"/>
    <n v="98597.920400000003"/>
    <s v="Brandon Chapman"/>
    <x v="0"/>
    <n v="2193727536"/>
    <s v="No Loan"/>
    <d v="2022-04-18T00:00:00"/>
    <s v="Money Transfer"/>
    <s v="Mobile"/>
    <n v="-184146.11589999998"/>
    <n v="-184146.11589999998"/>
  </r>
  <r>
    <s v="NZ50214"/>
    <s v="587755693"/>
    <n v="31"/>
    <d v="1991-05-25T00:00:00"/>
    <s v="Female"/>
    <s v="Health Coach III"/>
    <s v="Osun"/>
    <n v="354346.83510000003"/>
    <n v="69316.065799999997"/>
    <s v="Joseph Gilbert"/>
    <x v="0"/>
    <n v="2980696544"/>
    <s v="No Loan"/>
    <d v="2021-01-23T00:00:00"/>
    <s v="Online Payment"/>
    <s v="Mobile"/>
    <n v="-285030.76930000004"/>
    <n v="-285030.76930000004"/>
  </r>
  <r>
    <s v="NZ95041"/>
    <s v="379935005"/>
    <n v="46"/>
    <d v="1976-05-24T00:00:00"/>
    <s v="Female"/>
    <s v="Junior Executive"/>
    <s v="Osun"/>
    <n v="1084092.5652999999"/>
    <n v="423069.40110000002"/>
    <s v="Sarah Harper"/>
    <x v="2"/>
    <n v="1902457675"/>
    <s v="No Loan"/>
    <d v="2022-01-24T00:00:00"/>
    <s v="Money Transfer"/>
    <s v="Internet Banking"/>
    <n v="-661023.16419999988"/>
    <n v="-661023.16419999988"/>
  </r>
  <r>
    <s v="NZ14040"/>
    <s v="669511197"/>
    <n v="38"/>
    <d v="1984-05-24T00:00:00"/>
    <s v="Female"/>
    <s v="Geological Engineer"/>
    <s v="Osun"/>
    <n v="2504280.5685000001"/>
    <n v="874221.58030000003"/>
    <s v="Clarence Frazier"/>
    <x v="4"/>
    <n v="3726410625"/>
    <s v="No Loan"/>
    <d v="2021-12-10T00:00:00"/>
    <s v="Money Transfer"/>
    <s v="Mobile"/>
    <n v="-1630058.9882"/>
    <n v="-1630058.9882"/>
  </r>
  <r>
    <s v="NZ54286"/>
    <s v="822211095"/>
    <n v="43"/>
    <d v="1979-05-25T00:00:00"/>
    <s v="Female"/>
    <s v="Statistician III"/>
    <s v="Osun"/>
    <n v="231683.18299999999"/>
    <n v="170659.48749999999"/>
    <s v="Aaron Jordan"/>
    <x v="2"/>
    <n v="1937970139"/>
    <s v="No Loan"/>
    <d v="2022-01-15T00:00:00"/>
    <s v="Money Deposit"/>
    <s v="ATM"/>
    <n v="-61023.695500000002"/>
    <n v="-61023.695500000002"/>
  </r>
  <r>
    <s v="NZ18628"/>
    <s v="541861569"/>
    <n v="48"/>
    <d v="1974-05-25T00:00:00"/>
    <s v="Female"/>
    <s v="Research Assistant I"/>
    <s v="Osun"/>
    <n v="1599882.9805999999"/>
    <n v="759995.36750000005"/>
    <s v="Gary Howard"/>
    <x v="2"/>
    <n v="93309597"/>
    <s v="No Loan"/>
    <d v="2021-05-23T00:00:00"/>
    <s v="Money Deposit"/>
    <s v="Bank"/>
    <n v="-839887.61309999984"/>
    <n v="-839887.61309999984"/>
  </r>
  <r>
    <s v="NZ41281"/>
    <s v="033418679"/>
    <n v="81"/>
    <d v="1941-05-24T00:00:00"/>
    <s v="Female"/>
    <s v="Quality Control Specialist"/>
    <s v="Osun"/>
    <n v="1487333.2515"/>
    <n v="550313.30310000002"/>
    <s v="Harry Ryan"/>
    <x v="4"/>
    <n v="2896390224"/>
    <s v="No Loan"/>
    <d v="2022-03-04T00:00:00"/>
    <s v="Cash Withdrawal"/>
    <s v="Bank"/>
    <n v="-937019.94839999999"/>
    <n v="-937019.94839999999"/>
  </r>
  <r>
    <s v="NZ41067"/>
    <s v="138796033"/>
    <n v="18"/>
    <d v="2004-05-24T00:00:00"/>
    <s v="Female"/>
    <s v="Accounting Assistant IV"/>
    <s v="Osun"/>
    <n v="379297.07559999998"/>
    <n v="109926.5561"/>
    <s v="Julia Alexander"/>
    <x v="0"/>
    <n v="2428432508"/>
    <s v="No Loan"/>
    <d v="2021-08-04T00:00:00"/>
    <s v="Money Transfer"/>
    <s v="Mobile"/>
    <n v="-269370.51949999999"/>
    <n v="-269370.51949999999"/>
  </r>
  <r>
    <s v="NZ92418"/>
    <s v="925970293"/>
    <n v="72"/>
    <d v="1950-05-25T00:00:00"/>
    <s v="Female"/>
    <s v="Software Engineer II"/>
    <s v="Osun"/>
    <n v="449640.35840000003"/>
    <n v="435532.8922"/>
    <s v="Angela Gilbert"/>
    <x v="3"/>
    <n v="3109329888"/>
    <s v="No Loan"/>
    <d v="2021-02-06T00:00:00"/>
    <s v="Money Transfer"/>
    <s v="Bank"/>
    <n v="-14107.466200000024"/>
    <n v="-14107.466200000024"/>
  </r>
  <r>
    <s v="NZ71157"/>
    <s v="695715836"/>
    <n v="22"/>
    <d v="2000-05-24T00:00:00"/>
    <s v="Female"/>
    <s v="Social Worker"/>
    <s v="Osun"/>
    <n v="198246.62460000001"/>
    <n v="63213.639600000002"/>
    <s v="Laura Fox"/>
    <x v="1"/>
    <n v="81361422"/>
    <s v="No Loan"/>
    <d v="2021-05-21T00:00:00"/>
    <s v="Money Deposit"/>
    <s v="Bank"/>
    <n v="-135032.98500000002"/>
    <n v="-135032.98500000002"/>
  </r>
  <r>
    <s v="NZ40105"/>
    <s v="192167762"/>
    <n v="51"/>
    <d v="1971-05-25T00:00:00"/>
    <s v="Female"/>
    <s v="Executive Secretary"/>
    <s v="Osun"/>
    <n v="933331.00950000004"/>
    <n v="165406.99559999999"/>
    <s v="Peter Sanchez"/>
    <x v="0"/>
    <n v="28227552"/>
    <s v="No Loan"/>
    <d v="2022-01-01T00:00:00"/>
    <s v="Cash Withdrawal"/>
    <s v="ATM"/>
    <n v="-767924.01390000002"/>
    <n v="-767924.01390000002"/>
  </r>
  <r>
    <s v="NZ31565"/>
    <s v="401915086"/>
    <n v="42"/>
    <d v="1980-05-24T00:00:00"/>
    <s v="Female"/>
    <s v="Paralegal"/>
    <s v="Osun"/>
    <n v="227109.6911"/>
    <n v="48093.816899999998"/>
    <s v="Janet Hill"/>
    <x v="4"/>
    <n v="2401046544"/>
    <s v="No Loan"/>
    <d v="2021-09-13T00:00:00"/>
    <s v="Online Payment"/>
    <s v="Internet Banking"/>
    <n v="-179015.87419999999"/>
    <n v="-179015.87419999999"/>
  </r>
  <r>
    <s v="NZ48222"/>
    <s v="278484880"/>
    <n v="23"/>
    <d v="1999-05-25T00:00:00"/>
    <s v="Female"/>
    <s v="Payment Adjustment Coordinator"/>
    <s v="Osun"/>
    <n v="1127561.3626000001"/>
    <n v="260927.228"/>
    <s v="Edward Little"/>
    <x v="5"/>
    <n v="186875037"/>
    <s v="No Loan"/>
    <d v="2022-03-24T00:00:00"/>
    <s v="Money Transfer"/>
    <s v="Mobile"/>
    <n v="-866634.13460000011"/>
    <n v="-866634.13460000011"/>
  </r>
  <r>
    <s v="NZ21031"/>
    <s v="186633227"/>
    <n v="62"/>
    <d v="1960-05-24T00:00:00"/>
    <s v="Female"/>
    <s v="Staff Accountant III"/>
    <s v="Kaduna"/>
    <n v="94786.285600000003"/>
    <n v="38070.412700000001"/>
    <s v="John Simpson"/>
    <x v="0"/>
    <n v="1269561292"/>
    <s v="No Loan"/>
    <d v="2021-05-13T00:00:00"/>
    <s v="Online Payment"/>
    <s v="Card"/>
    <n v="-56715.872900000002"/>
    <n v="-56715.872900000002"/>
  </r>
  <r>
    <s v="NZ41224"/>
    <s v="531175706"/>
    <n v="80"/>
    <d v="1942-05-25T00:00:00"/>
    <s v="Female"/>
    <s v="Senior Developer"/>
    <s v="Kaduna"/>
    <n v="165722.24969999999"/>
    <n v="140532.46770000001"/>
    <s v="Mary Lawrence"/>
    <x v="5"/>
    <n v="3328534356"/>
    <s v="No Loan"/>
    <d v="2021-11-10T00:00:00"/>
    <s v="Money Transfer"/>
    <s v="Mobile"/>
    <n v="-25189.781999999977"/>
    <n v="-25189.781999999977"/>
  </r>
  <r>
    <s v="NZ71808"/>
    <s v="001432805"/>
    <n v="58"/>
    <d v="1964-05-24T00:00:00"/>
    <s v="Female"/>
    <s v="Automation Specialist I"/>
    <s v="Kaduna"/>
    <n v="470476.3222"/>
    <n v="61487.994599999998"/>
    <s v="Anne Bennett"/>
    <x v="0"/>
    <n v="662834532"/>
    <s v="No Loan"/>
    <d v="2021-02-04T00:00:00"/>
    <s v="Cash Withdrawal"/>
    <s v="Bank"/>
    <n v="-408988.32760000002"/>
    <n v="-408988.32760000002"/>
  </r>
  <r>
    <s v="NZ50610"/>
    <s v="911853927"/>
    <n v="39"/>
    <d v="1983-05-25T00:00:00"/>
    <s v="Female"/>
    <s v="Associate Professor"/>
    <s v="Kaduna"/>
    <n v="247721.86610000001"/>
    <n v="62844.876100000001"/>
    <s v="Willie Stephens"/>
    <x v="3"/>
    <n v="731547936"/>
    <s v="No Loan"/>
    <d v="2021-12-23T00:00:00"/>
    <s v="Online Payment"/>
    <s v="Mobile"/>
    <n v="-184876.99000000002"/>
    <n v="-184876.99000000002"/>
  </r>
  <r>
    <s v="NZ49380"/>
    <s v="858831444"/>
    <n v="61"/>
    <d v="1961-05-24T00:00:00"/>
    <s v="Female"/>
    <s v="Software Test Engineer III"/>
    <s v="Kaduna"/>
    <n v="101813.10679999999"/>
    <n v="43426.118199999997"/>
    <s v="Chris Richards"/>
    <x v="0"/>
    <n v="12647824"/>
    <s v="No Loan"/>
    <d v="2021-12-06T00:00:00"/>
    <s v="Cash Withdrawal"/>
    <s v="ATM"/>
    <n v="-58386.988599999997"/>
    <n v="-58386.988599999997"/>
  </r>
  <r>
    <s v="NZ53236"/>
    <s v="776827984"/>
    <n v="32"/>
    <d v="1990-05-25T00:00:00"/>
    <s v="Female"/>
    <s v="Automation Specialist IV"/>
    <s v="Kaduna"/>
    <n v="939245.75919999997"/>
    <n v="315602.49449999997"/>
    <s v="Bobby Phillips"/>
    <x v="1"/>
    <n v="2893698816"/>
    <n v="2489959944"/>
    <d v="2021-04-30T00:00:00"/>
    <s v="Loan Payment"/>
    <s v="AFT"/>
    <n v="-623643.26469999994"/>
    <n v="-623643.26469999994"/>
  </r>
  <r>
    <s v="NZ13603"/>
    <s v="992015771"/>
    <n v="73"/>
    <d v="1949-05-24T00:00:00"/>
    <s v="Female"/>
    <s v="Sales Associate"/>
    <s v="Kaduna"/>
    <n v="452590.99780000001"/>
    <n v="178041.31159999999"/>
    <s v="Roy Stewart"/>
    <x v="1"/>
    <n v="3811033044"/>
    <s v="No Loan"/>
    <d v="2021-03-19T00:00:00"/>
    <s v="Cash Withdrawal"/>
    <s v="ATM"/>
    <n v="-274549.6862"/>
    <n v="-274549.6862"/>
  </r>
  <r>
    <s v="NZ90712"/>
    <s v="483146030"/>
    <n v="34"/>
    <d v="1988-05-24T00:00:00"/>
    <s v="Female"/>
    <s v="Professor"/>
    <s v="Kaduna"/>
    <n v="901622.65619999997"/>
    <n v="365193.24070000002"/>
    <s v="Gregory Mason"/>
    <x v="1"/>
    <n v="8480004"/>
    <s v="No Loan"/>
    <d v="2021-11-08T00:00:00"/>
    <s v="Online Payment"/>
    <s v="Mobile"/>
    <n v="-536429.41549999989"/>
    <n v="-536429.41549999989"/>
  </r>
  <r>
    <s v="NZ82261"/>
    <s v="169486428"/>
    <n v="71"/>
    <d v="1951-05-25T00:00:00"/>
    <s v="Female"/>
    <s v="Legal Assistant"/>
    <s v="Kaduna"/>
    <n v="1334851.7516999999"/>
    <n v="447821.2328"/>
    <s v="Martin Gonzalez"/>
    <x v="3"/>
    <n v="2002693404"/>
    <n v="918056579"/>
    <d v="2021-08-29T00:00:00"/>
    <s v="Loan Payment"/>
    <s v="Mobile"/>
    <n v="-887030.51889999991"/>
    <n v="-887030.51889999991"/>
  </r>
  <r>
    <s v="NZ79483"/>
    <s v="189387888"/>
    <n v="36"/>
    <d v="1986-05-25T00:00:00"/>
    <s v="Female"/>
    <s v="Research Nurse"/>
    <s v="Kaduna"/>
    <n v="0"/>
    <n v="0"/>
    <s v="Andrew Torres"/>
    <x v="5"/>
    <n v="1658473257"/>
    <s v="No Loan"/>
    <d v="2021-07-28T00:00:00"/>
    <s v="Online Payment"/>
    <s v="Card"/>
    <n v="0"/>
    <n v="0"/>
  </r>
  <r>
    <s v="NZ50522"/>
    <s v="854835571"/>
    <n v="83"/>
    <d v="1939-05-25T00:00:00"/>
    <s v="Female"/>
    <s v="Automation Specialist III"/>
    <s v="Kaduna"/>
    <n v="224823.62880000001"/>
    <n v="95325.218599999993"/>
    <s v="Heather Phillips"/>
    <x v="2"/>
    <n v="1054228284"/>
    <s v="No Loan"/>
    <d v="2022-02-20T00:00:00"/>
    <s v="Money Transfer"/>
    <s v="Bank"/>
    <n v="-129498.41020000001"/>
    <n v="-129498.41020000001"/>
  </r>
  <r>
    <s v="NZ93181"/>
    <s v="479441115"/>
    <n v="24"/>
    <d v="1998-05-25T00:00:00"/>
    <s v="Female"/>
    <s v="VP Marketing"/>
    <s v="Kaduna"/>
    <n v="624747.13710000005"/>
    <n v="120569.0165"/>
    <s v="Richard Harper"/>
    <x v="0"/>
    <n v="566746992"/>
    <s v="No Loan"/>
    <d v="2022-03-31T00:00:00"/>
    <s v="Online Payment"/>
    <s v="Card"/>
    <n v="-504178.12060000002"/>
    <n v="-504178.12060000002"/>
  </r>
  <r>
    <s v="NZ15290"/>
    <s v="772851714"/>
    <n v="81"/>
    <d v="1941-05-24T00:00:00"/>
    <s v="Female"/>
    <s v="Senior Developer"/>
    <s v="Kaduna"/>
    <n v="81534.8318"/>
    <n v="38213.683400000002"/>
    <s v="Harold Butler"/>
    <x v="0"/>
    <n v="2274272964"/>
    <s v="No Loan"/>
    <d v="2021-10-27T00:00:00"/>
    <s v="Cash Withdrawal"/>
    <s v="Bank"/>
    <n v="-43321.148399999998"/>
    <n v="-43321.148399999998"/>
  </r>
  <r>
    <s v="NZ96115"/>
    <s v="355200717"/>
    <n v="19"/>
    <d v="2003-05-25T00:00:00"/>
    <s v="Female"/>
    <s v="Geological Engineer"/>
    <s v="Kaduna"/>
    <n v="61914.635300000002"/>
    <n v="19924.5291"/>
    <s v="Kevin Green"/>
    <x v="5"/>
    <n v="3727893"/>
    <s v="No Loan"/>
    <d v="2022-01-20T00:00:00"/>
    <s v="Money Transfer"/>
    <s v="Mobile"/>
    <n v="-41990.106200000002"/>
    <n v="-41990.106200000002"/>
  </r>
  <r>
    <s v="NZ69484"/>
    <s v="990925853"/>
    <n v="30"/>
    <d v="1992-05-24T00:00:00"/>
    <s v="Female"/>
    <s v="Computer Systems Analyst III"/>
    <s v="Kaduna"/>
    <n v="638053.50730000006"/>
    <n v="214811.3474"/>
    <s v="Kenneth Diaz"/>
    <x v="0"/>
    <n v="741227112"/>
    <s v="No Loan"/>
    <d v="2021-08-17T00:00:00"/>
    <s v="Money Deposit"/>
    <s v="ATM"/>
    <n v="-423242.15990000009"/>
    <n v="-423242.15990000009"/>
  </r>
  <r>
    <s v="NZ85936"/>
    <s v="080484276"/>
    <n v="39"/>
    <d v="1983-05-25T00:00:00"/>
    <s v="Female"/>
    <s v="Administrative Officer"/>
    <s v="Kaduna"/>
    <n v="1548129.7485"/>
    <n v="266490.02679999999"/>
    <s v="Teresa Kennedy"/>
    <x v="5"/>
    <n v="99114157"/>
    <s v="No Loan"/>
    <d v="2021-07-27T00:00:00"/>
    <s v="Online Payment"/>
    <s v="Mobile"/>
    <n v="-1281639.7217000001"/>
    <n v="-1281639.7217000001"/>
  </r>
  <r>
    <s v="NZ51266"/>
    <s v="624616768"/>
    <n v="72"/>
    <d v="1950-05-25T00:00:00"/>
    <s v="Female"/>
    <s v="Programmer Analyst I"/>
    <s v="Kaduna"/>
    <n v="98999.733200000002"/>
    <n v="68500.868000000002"/>
    <s v="Annie Morrison"/>
    <x v="2"/>
    <n v="1264953833"/>
    <n v="2984164009"/>
    <d v="2021-03-21T00:00:00"/>
    <s v="Loan Payment"/>
    <s v="ACH"/>
    <n v="-30498.8652"/>
    <n v="-30498.8652"/>
  </r>
  <r>
    <s v="NZ17931"/>
    <s v="645106187"/>
    <n v="74"/>
    <d v="1948-05-24T00:00:00"/>
    <s v="Female"/>
    <s v="Engineer IV"/>
    <s v="Kaduna"/>
    <n v="641260.15240000002"/>
    <n v="396615.01209999999"/>
    <s v="Joseph Thomas"/>
    <x v="2"/>
    <n v="289056276"/>
    <s v="No Loan"/>
    <d v="2022-03-19T00:00:00"/>
    <s v="Money Transfer"/>
    <s v="Mobile"/>
    <n v="-244645.14030000003"/>
    <n v="-244645.14030000003"/>
  </r>
  <r>
    <s v="NZ17713"/>
    <s v="844402774"/>
    <n v="83"/>
    <d v="1939-05-25T00:00:00"/>
    <s v="Female"/>
    <s v="Director of Sales"/>
    <s v="Kaduna"/>
    <n v="419185.54129999998"/>
    <n v="109531.62940000001"/>
    <s v="Amy Gomez"/>
    <x v="0"/>
    <n v="759288348"/>
    <n v="6203259972"/>
    <d v="2021-02-03T00:00:00"/>
    <s v="Loan Payment"/>
    <s v="ACH"/>
    <n v="-309653.91189999995"/>
    <n v="-309653.91189999995"/>
  </r>
  <r>
    <s v="NZ24592"/>
    <s v="216744635"/>
    <n v="76"/>
    <d v="1946-05-25T00:00:00"/>
    <s v="Female"/>
    <s v="Graphic Designer"/>
    <s v="Kaduna"/>
    <n v="235281.4785"/>
    <n v="162622.84299999999"/>
    <s v="Joan Williams"/>
    <x v="0"/>
    <n v="1917154008"/>
    <s v="No Loan"/>
    <d v="2021-04-18T00:00:00"/>
    <s v="Money Deposit"/>
    <s v="Bank"/>
    <n v="-72658.635500000004"/>
    <n v="-72658.635500000004"/>
  </r>
  <r>
    <s v="NZ41923"/>
    <s v="901289387"/>
    <n v="39"/>
    <d v="1983-05-25T00:00:00"/>
    <s v="Female"/>
    <s v="Data Coordiator"/>
    <s v="Kaduna"/>
    <n v="1680247.9604"/>
    <n v="424089.98180000001"/>
    <s v="Sean Ellis"/>
    <x v="3"/>
    <n v="1295336172"/>
    <s v="No Loan"/>
    <d v="2021-01-14T00:00:00"/>
    <s v="Money Transfer"/>
    <s v="ATM"/>
    <n v="-1256157.9786"/>
    <n v="-1256157.9786"/>
  </r>
  <r>
    <s v="NZ17701"/>
    <s v="442469731"/>
    <n v="69"/>
    <d v="1953-05-24T00:00:00"/>
    <s v="Female"/>
    <s v="Staff Accountant I"/>
    <s v="Kaduna"/>
    <n v="571028.48439999996"/>
    <n v="73548.468800000002"/>
    <s v="Jeremy Burton"/>
    <x v="0"/>
    <n v="82414375"/>
    <s v="No Loan"/>
    <d v="2021-02-04T00:00:00"/>
    <s v="Online Payment"/>
    <s v="Mobile"/>
    <n v="-497480.01559999993"/>
    <n v="-497480.01559999993"/>
  </r>
  <r>
    <s v="NZ56730"/>
    <s v="068251891"/>
    <n v="31"/>
    <d v="1991-05-25T00:00:00"/>
    <s v="Female"/>
    <s v="Recruiting Manager"/>
    <s v="Kaduna"/>
    <n v="1747703.6882"/>
    <n v="325214.59169999999"/>
    <s v="Craig Daniels"/>
    <x v="3"/>
    <n v="975269455"/>
    <s v="No Loan"/>
    <d v="2021-08-12T00:00:00"/>
    <s v="Cash Withdrawal"/>
    <s v="ATM"/>
    <n v="-1422489.0965"/>
    <n v="-1422489.0965"/>
  </r>
  <r>
    <s v="NZ33571"/>
    <s v="110966953"/>
    <n v="46"/>
    <d v="1976-05-24T00:00:00"/>
    <s v="Female"/>
    <s v="Health Coach III"/>
    <s v="Kaduna"/>
    <n v="302004.93"/>
    <n v="166560.2947"/>
    <s v="Ralph Cole"/>
    <x v="3"/>
    <n v="1698311316"/>
    <s v="No Loan"/>
    <d v="2021-07-25T00:00:00"/>
    <s v="Money Deposit"/>
    <s v="Bank"/>
    <n v="-135444.63529999999"/>
    <n v="-135444.63529999999"/>
  </r>
  <r>
    <s v="NZ87824"/>
    <s v="362534601"/>
    <n v="82"/>
    <d v="1940-05-24T00:00:00"/>
    <s v="Female"/>
    <s v="Quality Engineer"/>
    <s v="Kaduna"/>
    <n v="1489199.09"/>
    <n v="285013.1397"/>
    <s v="Carlos Lopez"/>
    <x v="5"/>
    <n v="1592641248"/>
    <s v="No Loan"/>
    <d v="2021-12-26T00:00:00"/>
    <s v="Money Transfer"/>
    <s v="ATM"/>
    <n v="-1204185.9503000001"/>
    <n v="-1204185.9503000001"/>
  </r>
  <r>
    <s v="NZ43851"/>
    <s v="817684721"/>
    <n v="50"/>
    <d v="1972-05-24T00:00:00"/>
    <s v="Female"/>
    <s v="Computer Systems Analyst III"/>
    <s v="Kaduna"/>
    <n v="295854.26089999999"/>
    <n v="122943.8818"/>
    <s v="Lori Bishop"/>
    <x v="0"/>
    <n v="1679438772"/>
    <s v="No Loan"/>
    <d v="2021-10-12T00:00:00"/>
    <s v="Money Deposit"/>
    <s v="ATM"/>
    <n v="-172910.37909999999"/>
    <n v="-172910.37909999999"/>
  </r>
  <r>
    <s v="NZ21698"/>
    <s v="442062698"/>
    <n v="42"/>
    <d v="1980-05-24T00:00:00"/>
    <s v="Female"/>
    <s v="Engineer I"/>
    <s v="Kaduna"/>
    <n v="286374.43890000001"/>
    <n v="72316.777499999997"/>
    <s v="Linda Burke"/>
    <x v="5"/>
    <n v="1026569544"/>
    <s v="No Loan"/>
    <d v="2021-06-28T00:00:00"/>
    <s v="Money Deposit"/>
    <s v="Bank"/>
    <n v="-214057.66140000001"/>
    <n v="-214057.66140000001"/>
  </r>
  <r>
    <s v="NZ64087"/>
    <s v="198183633"/>
    <n v="53"/>
    <d v="1969-05-24T00:00:00"/>
    <s v="Female"/>
    <s v="Programmer III"/>
    <s v="Kaduna"/>
    <n v="102083.14939999999"/>
    <n v="56021.2405"/>
    <s v="Virginia Duncan"/>
    <x v="0"/>
    <n v="1562436"/>
    <s v="No Loan"/>
    <d v="2021-01-05T00:00:00"/>
    <s v="Money Deposit"/>
    <s v="ATM"/>
    <n v="-46061.908899999995"/>
    <n v="-46061.908899999995"/>
  </r>
  <r>
    <s v="NZ83480"/>
    <s v="341472312"/>
    <n v="57"/>
    <d v="1965-05-24T00:00:00"/>
    <s v="Female"/>
    <s v="Structural Engineer"/>
    <s v="Kaduna"/>
    <n v="39461.178200000002"/>
    <n v="27539.119200000001"/>
    <s v="Jerry Fowler"/>
    <x v="0"/>
    <n v="891075654"/>
    <s v="No Loan"/>
    <d v="2021-01-17T00:00:00"/>
    <s v="Money Deposit"/>
    <s v="ATM"/>
    <n v="-11922.059000000001"/>
    <n v="-11922.059000000001"/>
  </r>
  <r>
    <s v="NZ96926"/>
    <s v="445339957"/>
    <n v="22"/>
    <d v="2000-05-24T00:00:00"/>
    <s v="Female"/>
    <s v="Civil Engineer"/>
    <s v="Kaduna"/>
    <n v="348716.03230000002"/>
    <n v="107467.9409"/>
    <s v="Lawrence Myers"/>
    <x v="3"/>
    <n v="8344512"/>
    <s v="No Loan"/>
    <d v="2021-10-29T00:00:00"/>
    <s v="Money Transfer"/>
    <s v="Mobile"/>
    <n v="-241248.09140000003"/>
    <n v="-241248.09140000003"/>
  </r>
  <r>
    <s v="NZ80061"/>
    <s v="664809064"/>
    <n v="52"/>
    <d v="1970-05-25T00:00:00"/>
    <s v="Female"/>
    <s v="Sales Representative"/>
    <s v="Kaduna"/>
    <n v="1120243.7760999999"/>
    <n v="546244.24129999999"/>
    <s v="Jonathan Parker"/>
    <x v="0"/>
    <n v="1242342681"/>
    <s v="No Loan"/>
    <d v="2022-04-27T00:00:00"/>
    <s v="Online Payment"/>
    <s v="Mobile"/>
    <n v="-573999.53479999991"/>
    <n v="-573999.53479999991"/>
  </r>
  <r>
    <s v="NZ72739"/>
    <s v="765890343"/>
    <n v="31"/>
    <d v="1991-05-25T00:00:00"/>
    <s v="Female"/>
    <s v="Accountant I"/>
    <s v="Kaduna"/>
    <n v="423507.0551"/>
    <n v="117180.66529999999"/>
    <s v="Douglas Allen"/>
    <x v="0"/>
    <n v="2991184"/>
    <s v="No Loan"/>
    <d v="2022-03-17T00:00:00"/>
    <s v="Checks"/>
    <s v="Informal Services"/>
    <n v="-306326.3898"/>
    <n v="-306326.3898"/>
  </r>
  <r>
    <s v="NZ18544"/>
    <s v="937803141"/>
    <n v="17"/>
    <d v="2005-05-24T00:00:00"/>
    <s v="Female"/>
    <s v="Operator"/>
    <s v="Kaduna"/>
    <n v="247346.4325"/>
    <n v="162184.1165"/>
    <s v="Tammy Willis"/>
    <x v="3"/>
    <n v="26379504"/>
    <s v="No Loan"/>
    <d v="2022-02-14T00:00:00"/>
    <s v="Cash Withdrawal"/>
    <s v="ATM"/>
    <n v="-85162.315999999992"/>
    <n v="-85162.315999999992"/>
  </r>
  <r>
    <s v="NZ29427"/>
    <s v="898907904"/>
    <n v="85"/>
    <d v="1937-05-24T00:00:00"/>
    <s v="Female"/>
    <s v="Research Assistant II"/>
    <s v="Kaduna"/>
    <n v="49529.075199999999"/>
    <n v="64558.898200000003"/>
    <s v="Aaron Cook"/>
    <x v="2"/>
    <n v="1143264825"/>
    <n v="418199085"/>
    <d v="2021-04-15T00:00:00"/>
    <s v="Loan Payment"/>
    <s v="ACH"/>
    <n v="15029.823000000004"/>
    <n v="15029.823000000004"/>
  </r>
  <r>
    <s v="NZ65466"/>
    <s v="399705834"/>
    <n v="20"/>
    <d v="2002-05-25T00:00:00"/>
    <s v="Female"/>
    <s v="Actuary"/>
    <s v="Kaduna"/>
    <n v="126186.0621"/>
    <n v="24976.1378"/>
    <s v="Todd Weaver"/>
    <x v="3"/>
    <n v="87229375"/>
    <s v="No Loan"/>
    <d v="2021-03-26T00:00:00"/>
    <s v="Cash Withdrawal"/>
    <s v="Bank"/>
    <n v="-101209.9243"/>
    <n v="-101209.9243"/>
  </r>
  <r>
    <s v="NZ24125"/>
    <s v="306676532"/>
    <n v="20"/>
    <d v="2002-05-25T00:00:00"/>
    <s v="Female"/>
    <s v="Programmer IV"/>
    <s v="Kaduna"/>
    <n v="62216.392699999997"/>
    <n v="38636.3799"/>
    <s v="Anthony Morales"/>
    <x v="5"/>
    <n v="2317310775"/>
    <s v="No Loan"/>
    <d v="2021-02-18T00:00:00"/>
    <s v="Checks"/>
    <s v="Informal Services"/>
    <n v="-23580.012799999997"/>
    <n v="-23580.012799999997"/>
  </r>
  <r>
    <s v="NZ96714"/>
    <s v="259747071"/>
    <n v="18"/>
    <d v="2004-05-24T00:00:00"/>
    <s v="Female"/>
    <s v="Environmental Specialist"/>
    <s v="Kaduna"/>
    <n v="245247.33689999999"/>
    <n v="168948.1654"/>
    <s v="Mary Martinez"/>
    <x v="3"/>
    <n v="968225664"/>
    <s v="No Loan"/>
    <d v="2021-01-06T00:00:00"/>
    <s v="Money Deposit"/>
    <s v="Bank"/>
    <n v="-76299.171499999997"/>
    <n v="-76299.171499999997"/>
  </r>
  <r>
    <s v="NZ96346"/>
    <s v="172315859"/>
    <n v="18"/>
    <d v="2004-05-24T00:00:00"/>
    <s v="Female"/>
    <s v="Programmer Analyst II"/>
    <s v="Kaduna"/>
    <n v="115188.9547"/>
    <n v="171290.24179999999"/>
    <s v="Joyce Gardner"/>
    <x v="0"/>
    <n v="931574952"/>
    <s v="No Loan"/>
    <d v="2021-06-18T00:00:00"/>
    <s v="Money Transfer"/>
    <s v="Mobile"/>
    <n v="56101.287099999987"/>
    <n v="56101.287099999987"/>
  </r>
  <r>
    <s v="NZ69220"/>
    <s v="549122786"/>
    <n v="46"/>
    <d v="1976-05-24T00:00:00"/>
    <s v="Female"/>
    <s v="Analyst Programmer"/>
    <s v="Kaduna"/>
    <n v="763217.78529999999"/>
    <n v="110708.51390000001"/>
    <s v="Lisa Phillips"/>
    <x v="3"/>
    <n v="5908695"/>
    <s v="No Loan"/>
    <d v="2022-01-17T00:00:00"/>
    <s v="Money Deposit"/>
    <s v="Bank"/>
    <n v="-652509.27139999997"/>
    <n v="-652509.27139999997"/>
  </r>
  <r>
    <s v="NZ85625"/>
    <s v="473170824"/>
    <n v="80"/>
    <d v="1942-05-25T00:00:00"/>
    <s v="Female"/>
    <s v="Systems Administrator III"/>
    <s v="Kaduna"/>
    <n v="172082.8437"/>
    <n v="182025.408"/>
    <s v="Rose Johnson"/>
    <x v="1"/>
    <n v="1261280097"/>
    <s v="No Loan"/>
    <d v="2021-06-03T00:00:00"/>
    <s v="Money Deposit"/>
    <s v="ATM"/>
    <n v="9942.5642999999982"/>
    <n v="9942.5642999999982"/>
  </r>
  <r>
    <s v="NZ33585"/>
    <s v="641162583"/>
    <n v="55"/>
    <d v="1967-05-25T00:00:00"/>
    <s v="Female"/>
    <s v="Statistician IV"/>
    <s v="Kaduna"/>
    <n v="1317356.9691999999"/>
    <n v="475821.47240000003"/>
    <s v="Jonathan Woods"/>
    <x v="2"/>
    <n v="2476181232"/>
    <s v="No Loan"/>
    <d v="2021-11-05T00:00:00"/>
    <s v="Money Deposit"/>
    <s v="Bank"/>
    <n v="-841535.49679999985"/>
    <n v="-841535.49679999985"/>
  </r>
  <r>
    <s v="NZ61538"/>
    <s v="528561396"/>
    <n v="62"/>
    <d v="1960-05-24T00:00:00"/>
    <s v="Female"/>
    <s v="Chief Design Engineer"/>
    <s v="Kaduna"/>
    <n v="391283.91460000002"/>
    <n v="191832.0876"/>
    <s v="Denise Hamilton"/>
    <x v="0"/>
    <n v="1563607584"/>
    <s v="No Loan"/>
    <d v="2022-01-07T00:00:00"/>
    <s v="Cash Withdrawal"/>
    <s v="ATM"/>
    <n v="-199451.82700000002"/>
    <n v="-199451.82700000002"/>
  </r>
  <r>
    <s v="NZ88769"/>
    <s v="576374245"/>
    <n v="36"/>
    <d v="1986-05-25T00:00:00"/>
    <s v="Female"/>
    <s v="Technical Writer"/>
    <s v="Kaduna"/>
    <n v="1170583.6623"/>
    <n v="366055.3995"/>
    <s v="Bobby Bailey"/>
    <x v="5"/>
    <n v="1064689821"/>
    <s v="No Loan"/>
    <d v="2022-01-12T00:00:00"/>
    <s v="Cash Withdrawal"/>
    <s v="POS"/>
    <n v="-804528.26279999991"/>
    <n v="-804528.26279999991"/>
  </r>
  <r>
    <s v="NZ87086"/>
    <s v="478667502"/>
    <n v="47"/>
    <d v="1975-05-25T00:00:00"/>
    <s v="Female"/>
    <s v="Administrative Officer"/>
    <s v="Kaduna"/>
    <n v="194305.07060000001"/>
    <n v="71289.860400000005"/>
    <s v="Kenneth Hayes"/>
    <x v="5"/>
    <n v="3526185"/>
    <s v="No Loan"/>
    <d v="2021-08-21T00:00:00"/>
    <s v="Cash Withdrawal"/>
    <s v="ATM"/>
    <n v="-123015.2102"/>
    <n v="-123015.2102"/>
  </r>
  <r>
    <s v="NZ16777"/>
    <s v="914960771"/>
    <n v="53"/>
    <d v="1969-05-24T00:00:00"/>
    <s v="Female"/>
    <s v="Computer Systems Analyst IV"/>
    <s v="Kaduna"/>
    <n v="568679.98210000002"/>
    <n v="159627.14850000001"/>
    <s v="James Lane"/>
    <x v="0"/>
    <n v="1206996375"/>
    <s v="No Loan"/>
    <d v="2021-04-05T00:00:00"/>
    <s v="Cash Withdrawal"/>
    <s v="POS"/>
    <n v="-409052.83360000001"/>
    <n v="-409052.83360000001"/>
  </r>
  <r>
    <s v="NZ48103"/>
    <s v="038027314"/>
    <n v="78"/>
    <d v="1944-05-24T00:00:00"/>
    <s v="Female"/>
    <s v="Administrative Assistant IV"/>
    <s v="Kaduna"/>
    <n v="323351.54100000003"/>
    <n v="127340.9424"/>
    <s v="Denise Carpenter"/>
    <x v="0"/>
    <n v="61262838"/>
    <s v="No Loan"/>
    <d v="2021-09-18T00:00:00"/>
    <s v="Online Payment"/>
    <s v="Card"/>
    <n v="-196010.59860000003"/>
    <n v="-196010.59860000003"/>
  </r>
  <r>
    <s v="NZ38646"/>
    <s v="285245288"/>
    <n v="18"/>
    <d v="2004-05-24T00:00:00"/>
    <s v="Female"/>
    <s v="Software Engineer I"/>
    <s v="Kaduna"/>
    <n v="79482.761700000003"/>
    <n v="26055.6515"/>
    <s v="Sarah Schmidt"/>
    <x v="1"/>
    <n v="1271871458"/>
    <s v="No Loan"/>
    <d v="2021-08-22T00:00:00"/>
    <s v="Online Payment"/>
    <s v="Internet Banking"/>
    <n v="-53427.110200000003"/>
    <n v="-53427.110200000003"/>
  </r>
  <r>
    <s v="NZ54363"/>
    <s v="815158945"/>
    <n v="75"/>
    <d v="1947-05-25T00:00:00"/>
    <s v="Female"/>
    <s v="Sales Associate"/>
    <s v="Kaduna"/>
    <n v="247129.87349999999"/>
    <n v="188999.02559999999"/>
    <s v="Joe Owens"/>
    <x v="1"/>
    <n v="494218788"/>
    <s v="No Loan"/>
    <d v="2021-07-30T00:00:00"/>
    <s v="Money Transfer"/>
    <s v="Mobile"/>
    <n v="-58130.847899999993"/>
    <n v="-58130.847899999993"/>
  </r>
  <r>
    <s v="NZ32223"/>
    <s v="432751448"/>
    <n v="54"/>
    <d v="1968-05-24T00:00:00"/>
    <s v="Female"/>
    <s v="Automation Specialist I"/>
    <s v="Kaduna"/>
    <n v="97304.564199999993"/>
    <n v="29191.369299999998"/>
    <s v="Cheryl Fox"/>
    <x v="4"/>
    <n v="205230681"/>
    <n v="2147754934"/>
    <d v="2021-03-11T00:00:00"/>
    <s v="Loan Payment"/>
    <s v="ACH"/>
    <n v="-68113.194900000002"/>
    <n v="-68113.194900000002"/>
  </r>
  <r>
    <s v="NZ65968"/>
    <s v="296660773"/>
    <n v="37"/>
    <d v="1985-05-24T00:00:00"/>
    <s v="Female"/>
    <s v="Speech Pathologist"/>
    <s v="Kaduna"/>
    <n v="399816.79399999999"/>
    <n v="214645.44579999999"/>
    <s v="Jimmy Wright"/>
    <x v="1"/>
    <n v="1855994511"/>
    <s v="No Loan"/>
    <d v="2022-04-10T00:00:00"/>
    <s v="Online Payment"/>
    <s v="Mobile"/>
    <n v="-185171.34820000001"/>
    <n v="-185171.34820000001"/>
  </r>
  <r>
    <s v="NZ28392"/>
    <s v="287647957"/>
    <n v="28"/>
    <d v="1994-05-25T00:00:00"/>
    <s v="Female"/>
    <s v="Account Representative I"/>
    <s v="Kaduna"/>
    <n v="142186.31280000001"/>
    <n v="98664.937099999996"/>
    <s v="Sandra Sims"/>
    <x v="1"/>
    <n v="3489275904"/>
    <s v="No Loan"/>
    <d v="2021-05-26T00:00:00"/>
    <s v="Online Payment"/>
    <s v="Card"/>
    <n v="-43521.375700000019"/>
    <n v="-43521.375700000019"/>
  </r>
  <r>
    <s v="NZ54629"/>
    <s v="130397149"/>
    <n v="24"/>
    <d v="1998-05-25T00:00:00"/>
    <s v="Female"/>
    <s v="Statistician IV"/>
    <s v="Kaduna"/>
    <n v="274261.1863"/>
    <n v="83681.5527"/>
    <s v="Carolyn Martinez"/>
    <x v="0"/>
    <n v="2548791414"/>
    <s v="No Loan"/>
    <d v="2021-09-28T00:00:00"/>
    <s v="Money Deposit"/>
    <s v="Bank"/>
    <n v="-190579.6336"/>
    <n v="-190579.6336"/>
  </r>
  <r>
    <s v="NZ22373"/>
    <s v="609838793"/>
    <n v="57"/>
    <d v="1965-05-24T00:00:00"/>
    <s v="Female"/>
    <s v="Developer IV"/>
    <s v="Kaduna"/>
    <n v="1756146.0922000001"/>
    <n v="183123.6477"/>
    <s v="Sean Carter"/>
    <x v="0"/>
    <n v="25684542"/>
    <s v="No Loan"/>
    <d v="2021-12-09T00:00:00"/>
    <s v="Cash Withdrawal"/>
    <s v="ATM"/>
    <n v="-1573022.4445"/>
    <n v="-1573022.4445"/>
  </r>
  <r>
    <s v="NZ98223"/>
    <s v="255952093"/>
    <n v="47"/>
    <d v="1975-05-25T00:00:00"/>
    <s v="Female"/>
    <s v="Media Manager II"/>
    <s v="Kaduna"/>
    <n v="1047262.446"/>
    <n v="367705.48100000003"/>
    <s v="Todd Black"/>
    <x v="0"/>
    <n v="909640875"/>
    <s v="No Loan"/>
    <d v="2021-01-02T00:00:00"/>
    <s v="Money Transfer"/>
    <s v="Mobile"/>
    <n v="-679556.96499999997"/>
    <n v="-679556.96499999997"/>
  </r>
  <r>
    <s v="NZ98826"/>
    <s v="597989944"/>
    <n v="79"/>
    <d v="1943-05-25T00:00:00"/>
    <s v="Female"/>
    <s v="Tax Accountant"/>
    <s v="Kaduna"/>
    <n v="780884.11199999996"/>
    <n v="269405.01860000001"/>
    <s v="Jeremy Duncan"/>
    <x v="0"/>
    <n v="50620608"/>
    <s v="No Loan"/>
    <d v="2021-08-02T00:00:00"/>
    <s v="Money Transfer"/>
    <s v="Bank"/>
    <n v="-511479.09339999995"/>
    <n v="-511479.09339999995"/>
  </r>
  <r>
    <s v="NZ24058"/>
    <s v="542178048"/>
    <n v="31"/>
    <d v="1991-05-25T00:00:00"/>
    <s v="Female"/>
    <s v="Recruiting Manager"/>
    <s v="Kaduna"/>
    <n v="116082.8901"/>
    <n v="40560.727500000001"/>
    <s v="George Fowler"/>
    <x v="3"/>
    <n v="3049606706"/>
    <s v="No Loan"/>
    <d v="2021-05-23T00:00:00"/>
    <s v="Money Deposit"/>
    <s v="Bank"/>
    <n v="-75522.162600000011"/>
    <n v="-75522.162600000011"/>
  </r>
  <r>
    <s v="NZ68843"/>
    <s v="840048564"/>
    <n v="79"/>
    <d v="1943-05-25T00:00:00"/>
    <s v="Female"/>
    <s v="Database Administrator II"/>
    <s v="Kaduna"/>
    <n v="96740.842799999999"/>
    <n v="41222.347999999998"/>
    <s v="Chris Nelson"/>
    <x v="1"/>
    <n v="824571264"/>
    <s v="No Loan"/>
    <d v="2021-09-30T00:00:00"/>
    <s v="Money Transfer"/>
    <s v="Mobile"/>
    <n v="-55518.4948"/>
    <n v="-55518.4948"/>
  </r>
  <r>
    <s v="NZ74969"/>
    <s v="959471211"/>
    <n v="64"/>
    <d v="1958-05-25T00:00:00"/>
    <s v="Female"/>
    <s v="Research Associate"/>
    <s v="Kaduna"/>
    <n v="489242.88"/>
    <n v="104306.58199999999"/>
    <s v="Robert Sanchez"/>
    <x v="3"/>
    <n v="298812481"/>
    <s v="No Loan"/>
    <d v="2022-02-01T00:00:00"/>
    <s v="Money Deposit"/>
    <s v="Bank"/>
    <n v="-384936.29800000001"/>
    <n v="-384936.29800000001"/>
  </r>
  <r>
    <s v="NZ65845"/>
    <s v="974992850"/>
    <n v="59"/>
    <d v="1963-05-25T00:00:00"/>
    <s v="Female"/>
    <s v="VP Sales"/>
    <s v="Kaduna"/>
    <n v="974941.35750000004"/>
    <n v="168469.86660000001"/>
    <s v="Russell Alvarez"/>
    <x v="5"/>
    <n v="2747365632"/>
    <s v="No Loan"/>
    <d v="2021-01-17T00:00:00"/>
    <s v="Money Deposit"/>
    <s v="Bank"/>
    <n v="-806471.49090000009"/>
    <n v="-806471.49090000009"/>
  </r>
  <r>
    <s v="NZ79409"/>
    <s v="436095405"/>
    <n v="34"/>
    <d v="1988-05-24T00:00:00"/>
    <s v="Female"/>
    <s v="Programmer Analyst I"/>
    <s v="Kaduna"/>
    <n v="809741.08380000002"/>
    <n v="447070.5099"/>
    <s v="Jeremy Bryant"/>
    <x v="2"/>
    <n v="4835099808"/>
    <s v="No Loan"/>
    <d v="2021-06-12T00:00:00"/>
    <s v="Money Deposit"/>
    <s v="Bank"/>
    <n v="-362670.57390000002"/>
    <n v="-362670.57390000002"/>
  </r>
  <r>
    <s v="NZ80195"/>
    <s v="955633879"/>
    <n v="76"/>
    <d v="1946-05-25T00:00:00"/>
    <s v="Female"/>
    <s v="Senior Editor"/>
    <s v="Kaduna"/>
    <n v="980906.30980000005"/>
    <n v="456684.24910000002"/>
    <s v="Clarence Cox"/>
    <x v="1"/>
    <n v="527540968"/>
    <s v="No Loan"/>
    <d v="2021-07-29T00:00:00"/>
    <s v="Cash Withdrawal"/>
    <s v="POS"/>
    <n v="-524222.06070000003"/>
    <n v="-524222.06070000003"/>
  </r>
  <r>
    <s v="NZ77041"/>
    <s v="935027587"/>
    <n v="50"/>
    <d v="1972-05-24T00:00:00"/>
    <s v="Female"/>
    <s v="Human Resources Assistant I"/>
    <s v="Kaduna"/>
    <n v="606081.49509999994"/>
    <n v="65488.286200000002"/>
    <s v="Arthur Fuller"/>
    <x v="2"/>
    <n v="685405728"/>
    <n v="2087280468"/>
    <d v="2021-06-24T00:00:00"/>
    <s v="Loan Payment"/>
    <s v="AFT"/>
    <n v="-540593.20889999997"/>
    <n v="-540593.20889999997"/>
  </r>
  <r>
    <s v="NZ89957"/>
    <s v="516644526"/>
    <n v="22"/>
    <d v="2000-05-24T00:00:00"/>
    <s v="Female"/>
    <s v="Statistician I"/>
    <s v="Kaduna"/>
    <n v="257681.31140000001"/>
    <n v="294010.15210000001"/>
    <s v="Paul Riley"/>
    <x v="0"/>
    <n v="1513720164"/>
    <s v="No Loan"/>
    <d v="2021-10-05T00:00:00"/>
    <s v="Money Transfer"/>
    <s v="Mobile"/>
    <n v="36328.840700000001"/>
    <n v="36328.840700000001"/>
  </r>
  <r>
    <s v="NZ80012"/>
    <s v="329863838"/>
    <n v="22"/>
    <d v="2000-05-24T00:00:00"/>
    <s v="Female"/>
    <s v="Recruiting Manager"/>
    <s v="Kaduna"/>
    <n v="1159374.7339000001"/>
    <n v="326746.65700000001"/>
    <s v="Johnny Bennett"/>
    <x v="5"/>
    <n v="2558127936"/>
    <n v="5146602048"/>
    <d v="2021-04-29T00:00:00"/>
    <s v="Loan Payment"/>
    <s v="AFT"/>
    <n v="-832628.0769000001"/>
    <n v="-832628.0769000001"/>
  </r>
  <r>
    <s v="NZ27011"/>
    <s v="050359721"/>
    <n v="29"/>
    <d v="1993-05-24T00:00:00"/>
    <s v="Female"/>
    <s v="Assistant Professor"/>
    <s v="Kaduna"/>
    <n v="1144704.0115"/>
    <n v="570935.87710000004"/>
    <s v="Alice Chavez"/>
    <x v="0"/>
    <n v="665435692"/>
    <s v="No Loan"/>
    <d v="2021-09-09T00:00:00"/>
    <s v="Online Payment"/>
    <s v="Mobile"/>
    <n v="-573768.13439999998"/>
    <n v="-573768.13439999998"/>
  </r>
  <r>
    <s v="NZ50404"/>
    <s v="044786017"/>
    <n v="74"/>
    <d v="1948-05-24T00:00:00"/>
    <s v="Female"/>
    <s v="Software Test Engineer II"/>
    <s v="Kaduna"/>
    <n v="954905.24430000002"/>
    <n v="288225.48090000002"/>
    <s v="Susan Cole"/>
    <x v="0"/>
    <n v="7522375"/>
    <n v="741729275"/>
    <d v="2022-01-08T00:00:00"/>
    <s v="Loan Payment"/>
    <s v="Mobile"/>
    <n v="-666679.76340000005"/>
    <n v="-666679.76340000005"/>
  </r>
  <r>
    <s v="NZ71209"/>
    <s v="530898822"/>
    <n v="40"/>
    <d v="1982-05-25T00:00:00"/>
    <s v="Female"/>
    <s v="Human Resources Manager"/>
    <s v="Kaduna"/>
    <n v="1528492.2912000001"/>
    <n v="567070.64"/>
    <s v="Tina Gutierrez"/>
    <x v="0"/>
    <n v="3752929092"/>
    <s v="No Loan"/>
    <d v="2021-01-27T00:00:00"/>
    <s v="Money Transfer"/>
    <s v="Mobile"/>
    <n v="-961421.65120000008"/>
    <n v="-961421.65120000008"/>
  </r>
  <r>
    <s v="NZ83308"/>
    <s v="828002445"/>
    <n v="65"/>
    <d v="1957-05-24T00:00:00"/>
    <s v="Female"/>
    <s v="Media Manager III"/>
    <s v="Kaduna"/>
    <n v="1192095.1296000001"/>
    <n v="424731.9583"/>
    <s v="Victor Black"/>
    <x v="0"/>
    <n v="4191455488"/>
    <s v="No Loan"/>
    <d v="2021-05-29T00:00:00"/>
    <s v="Money Transfer"/>
    <s v="Mobile"/>
    <n v="-767363.17130000005"/>
    <n v="-767363.17130000005"/>
  </r>
  <r>
    <s v="NZ14471"/>
    <s v="228702655"/>
    <n v="28"/>
    <d v="1994-05-25T00:00:00"/>
    <s v="Female"/>
    <s v="Geologist III"/>
    <s v="Kaduna"/>
    <n v="224557.8186"/>
    <n v="98728.006500000003"/>
    <s v="Peter Perry"/>
    <x v="3"/>
    <n v="1813944132"/>
    <n v="7557332076"/>
    <d v="2021-12-09T00:00:00"/>
    <s v="Loan Payment"/>
    <s v="Mobile"/>
    <n v="-125829.8121"/>
    <n v="-125829.8121"/>
  </r>
  <r>
    <s v="NZ50563"/>
    <s v="235521377"/>
    <n v="57"/>
    <d v="1965-05-24T00:00:00"/>
    <s v="Female"/>
    <s v="Cost Accountant"/>
    <s v="Kaduna"/>
    <n v="1280099.9887999999"/>
    <n v="203034.9895"/>
    <s v="Cheryl Allen"/>
    <x v="1"/>
    <n v="1207047744"/>
    <n v="5799787104"/>
    <d v="2021-02-03T00:00:00"/>
    <s v="Loan Payment"/>
    <s v="Mobile"/>
    <n v="-1077064.9993"/>
    <n v="-1077064.9993"/>
  </r>
  <r>
    <s v="NZ36809"/>
    <s v="819755157"/>
    <n v="34"/>
    <d v="1988-05-24T00:00:00"/>
    <s v="Female"/>
    <s v="Accounting Assistant I"/>
    <s v="Kaduna"/>
    <n v="559642.34849999996"/>
    <n v="75617.816500000001"/>
    <s v="Bruce Johnston"/>
    <x v="1"/>
    <n v="4179317856"/>
    <s v="No Loan"/>
    <d v="2021-02-23T00:00:00"/>
    <s v="Money Deposit"/>
    <s v="ATM"/>
    <n v="-484024.53199999995"/>
    <n v="-484024.53199999995"/>
  </r>
  <r>
    <s v="NZ52274"/>
    <s v="407267787"/>
    <n v="50"/>
    <d v="1972-05-24T00:00:00"/>
    <s v="Female"/>
    <s v="Web Designer IV"/>
    <s v="Kaduna"/>
    <n v="628956.63269999996"/>
    <n v="309282.58760000003"/>
    <s v="Mark Hicks"/>
    <x v="3"/>
    <n v="958848705"/>
    <n v="491536416"/>
    <d v="2021-05-29T00:00:00"/>
    <s v="Loan Payment"/>
    <s v="Mobile"/>
    <n v="-319674.04509999993"/>
    <n v="-319674.04509999993"/>
  </r>
  <r>
    <s v="NZ45419"/>
    <s v="004969041"/>
    <n v="81"/>
    <d v="1941-05-24T00:00:00"/>
    <s v="Female"/>
    <s v="Senior Developer"/>
    <s v="Kaduna"/>
    <n v="182272.43770000001"/>
    <n v="143481.78229999999"/>
    <s v="Kathryn Rose"/>
    <x v="0"/>
    <n v="951444789"/>
    <s v="No Loan"/>
    <d v="2022-01-05T00:00:00"/>
    <s v="Money Transfer"/>
    <s v="ATM"/>
    <n v="-38790.655400000018"/>
    <n v="-38790.655400000018"/>
  </r>
  <r>
    <s v="NZ90597"/>
    <s v="029584324"/>
    <n v="46"/>
    <d v="1976-05-24T00:00:00"/>
    <s v="Female"/>
    <s v="Account Representative III"/>
    <s v="Kaduna"/>
    <n v="1120446.3522000001"/>
    <n v="437538.3309"/>
    <s v="Thomas Jenkins"/>
    <x v="0"/>
    <n v="423137735"/>
    <s v="No Loan"/>
    <d v="2021-10-09T00:00:00"/>
    <s v="Online Payment"/>
    <s v="Card"/>
    <n v="-682908.02130000014"/>
    <n v="-682908.02130000014"/>
  </r>
  <r>
    <s v="NZ46035"/>
    <s v="401166509"/>
    <n v="55"/>
    <d v="1967-05-25T00:00:00"/>
    <s v="Female"/>
    <s v="Programmer III"/>
    <s v="Kaduna"/>
    <n v="161117.14300000001"/>
    <n v="43199.534"/>
    <s v="Raymond Marshall"/>
    <x v="3"/>
    <n v="1045002465"/>
    <s v="No Loan"/>
    <d v="2021-02-03T00:00:00"/>
    <s v="Money Deposit"/>
    <s v="Bank"/>
    <n v="-117917.60900000001"/>
    <n v="-117917.60900000001"/>
  </r>
  <r>
    <s v="NZ57481"/>
    <s v="076772744"/>
    <n v="37"/>
    <d v="1985-05-24T00:00:00"/>
    <s v="Female"/>
    <s v="Geologist II"/>
    <s v="Kaduna"/>
    <n v="166278.845"/>
    <n v="96907.310899999997"/>
    <s v="Shirley Gilbert"/>
    <x v="3"/>
    <n v="908782966"/>
    <s v="No Loan"/>
    <d v="2021-02-14T00:00:00"/>
    <s v="Money Transfer"/>
    <s v="Mobile"/>
    <n v="-69371.534100000004"/>
    <n v="-69371.534100000004"/>
  </r>
  <r>
    <s v="NZ49839"/>
    <s v="373419298"/>
    <n v="45"/>
    <d v="1977-05-24T00:00:00"/>
    <s v="Female"/>
    <s v="Geologist II"/>
    <s v="Kaduna"/>
    <n v="619039.87479999999"/>
    <n v="261765.43280000001"/>
    <s v="George Martinez"/>
    <x v="4"/>
    <n v="526731264"/>
    <s v="No Loan"/>
    <d v="2021-10-30T00:00:00"/>
    <s v="Money Deposit"/>
    <s v="ATM"/>
    <n v="-357274.44199999998"/>
    <n v="-357274.44199999998"/>
  </r>
  <r>
    <s v="NZ75420"/>
    <s v="158052066"/>
    <n v="77"/>
    <d v="1945-05-24T00:00:00"/>
    <s v="Female"/>
    <s v="Media Manager III"/>
    <s v="Kaduna"/>
    <n v="225281.6715"/>
    <n v="114977.0901"/>
    <s v="Donna Martin"/>
    <x v="0"/>
    <n v="2097128619"/>
    <s v="No Loan"/>
    <d v="2021-06-28T00:00:00"/>
    <s v="Checks"/>
    <s v="Informal Services"/>
    <n v="-110304.5814"/>
    <n v="-110304.5814"/>
  </r>
  <r>
    <s v="NZ25130"/>
    <s v="851102681"/>
    <n v="63"/>
    <d v="1959-05-25T00:00:00"/>
    <s v="Female"/>
    <s v="Accountant III"/>
    <s v="Kaduna"/>
    <n v="895244.83030000003"/>
    <n v="178073.3787"/>
    <s v="Andrew Martinez"/>
    <x v="2"/>
    <n v="923890188"/>
    <s v="No Loan"/>
    <d v="2021-12-14T00:00:00"/>
    <s v="Money Transfer"/>
    <s v="Bank"/>
    <n v="-717171.45160000003"/>
    <n v="-717171.45160000003"/>
  </r>
  <r>
    <s v="NZ61510"/>
    <s v="935732733"/>
    <n v="49"/>
    <d v="1973-05-24T00:00:00"/>
    <s v="Female"/>
    <s v="Administrative Assistant III"/>
    <s v="Kaduna"/>
    <n v="573777.99239999999"/>
    <n v="125427.1382"/>
    <s v="Gary Rivera"/>
    <x v="1"/>
    <n v="1613496"/>
    <s v="No Loan"/>
    <d v="2021-09-08T00:00:00"/>
    <s v="Money Deposit"/>
    <s v="Bank"/>
    <n v="-448350.8542"/>
    <n v="-448350.8542"/>
  </r>
  <r>
    <s v="NZ39682"/>
    <s v="171010784"/>
    <n v="65"/>
    <d v="1957-05-24T00:00:00"/>
    <s v="Female"/>
    <s v="Human Resources Assistant II"/>
    <s v="Kaduna"/>
    <n v="482897.72759999998"/>
    <n v="83147.953099999999"/>
    <s v="Randy Jacobs"/>
    <x v="2"/>
    <n v="2259361728"/>
    <s v="No Loan"/>
    <d v="2022-04-12T00:00:00"/>
    <s v="Cash Withdrawal"/>
    <s v="ATM"/>
    <n v="-399749.7745"/>
    <n v="-399749.7745"/>
  </r>
  <r>
    <s v="NZ14568"/>
    <s v="451149977"/>
    <n v="80"/>
    <d v="1942-05-25T00:00:00"/>
    <s v="Female"/>
    <s v="Safety Technician III"/>
    <s v="Kaduna"/>
    <n v="3515972.5597999999"/>
    <n v="1173793.9161"/>
    <s v="Scott Hart"/>
    <x v="5"/>
    <n v="5668377"/>
    <s v="No Loan"/>
    <d v="2021-12-19T00:00:00"/>
    <s v="Money Transfer"/>
    <s v="Mobile"/>
    <n v="-2342178.6436999999"/>
    <n v="-2342178.6436999999"/>
  </r>
  <r>
    <s v="NZ40714"/>
    <s v="962644542"/>
    <n v="70"/>
    <d v="1952-05-24T00:00:00"/>
    <s v="Female"/>
    <s v="Paralegal"/>
    <s v="Kaduna"/>
    <n v="1058173.9025000001"/>
    <n v="249583.08600000001"/>
    <s v="Ernest Smith"/>
    <x v="0"/>
    <n v="404760252"/>
    <n v="1022752848"/>
    <d v="2021-02-22T00:00:00"/>
    <s v="Loan Payment"/>
    <s v="AFT"/>
    <n v="-808590.81650000007"/>
    <n v="-808590.81650000007"/>
  </r>
  <r>
    <s v="NZ44460"/>
    <s v="629323798"/>
    <n v="72"/>
    <d v="1950-05-25T00:00:00"/>
    <s v="Female"/>
    <s v="Actuary"/>
    <s v="Oyo"/>
    <n v="52569.960599999999"/>
    <n v="11574.0093"/>
    <s v="Edward Perry"/>
    <x v="0"/>
    <n v="235953245"/>
    <s v="No Loan"/>
    <d v="2021-01-08T00:00:00"/>
    <s v="Online Payment"/>
    <s v="Mobile"/>
    <n v="-40995.951300000001"/>
    <n v="-40995.951300000001"/>
  </r>
  <r>
    <s v="NZ45220"/>
    <s v="468197885"/>
    <n v="54"/>
    <d v="1968-05-24T00:00:00"/>
    <s v="Female"/>
    <s v="Nurse"/>
    <s v="Oyo"/>
    <n v="1291352.7411"/>
    <n v="431733.98849999998"/>
    <s v="Jeremy Jacobs"/>
    <x v="5"/>
    <n v="616415744"/>
    <s v="No Loan"/>
    <d v="2021-11-07T00:00:00"/>
    <s v="Money Deposit"/>
    <s v="Bank"/>
    <n v="-859618.75260000001"/>
    <n v="-859618.75260000001"/>
  </r>
  <r>
    <s v="NZ76179"/>
    <s v="126955197"/>
    <n v="70"/>
    <d v="1952-05-24T00:00:00"/>
    <s v="Female"/>
    <s v="Staff Accountant IV"/>
    <s v="Oyo"/>
    <n v="672708.90269999998"/>
    <n v="92280.4712"/>
    <s v="Jesse Wood"/>
    <x v="1"/>
    <n v="1981445376"/>
    <s v="No Loan"/>
    <d v="2021-10-13T00:00:00"/>
    <s v="Money Deposit"/>
    <s v="ATM"/>
    <n v="-580428.43149999995"/>
    <n v="-580428.43149999995"/>
  </r>
  <r>
    <s v="NZ94127"/>
    <s v="804272743"/>
    <n v="64"/>
    <d v="1958-05-25T00:00:00"/>
    <s v="Female"/>
    <s v="Account Representative II"/>
    <s v="Oyo"/>
    <n v="676238.74159999995"/>
    <n v="333242.64909999998"/>
    <s v="Jeremy Ray"/>
    <x v="0"/>
    <n v="1463324544"/>
    <s v="No Loan"/>
    <d v="2021-12-08T00:00:00"/>
    <s v="Money Transfer"/>
    <s v="Bank"/>
    <n v="-342996.09249999997"/>
    <n v="-342996.09249999997"/>
  </r>
  <r>
    <s v="NZ73185"/>
    <s v="646448345"/>
    <n v="50"/>
    <d v="1972-05-24T00:00:00"/>
    <s v="Female"/>
    <s v="Accountant I"/>
    <s v="Oyo"/>
    <n v="1453804.3149000001"/>
    <n v="378382.04200000002"/>
    <s v="Howard Jordan"/>
    <x v="4"/>
    <n v="25059615"/>
    <s v="No Loan"/>
    <d v="2021-09-22T00:00:00"/>
    <s v="Checks"/>
    <s v="Bank"/>
    <n v="-1075422.2729000002"/>
    <n v="-1075422.2729000002"/>
  </r>
  <r>
    <s v="NZ27981"/>
    <s v="467206461"/>
    <n v="48"/>
    <d v="1974-05-25T00:00:00"/>
    <s v="Female"/>
    <s v="Web Developer III"/>
    <s v="Oyo"/>
    <n v="1599208.3126000001"/>
    <n v="351435.77799999999"/>
    <s v="Gerald Dunn"/>
    <x v="3"/>
    <n v="507566468"/>
    <s v="No Loan"/>
    <d v="2022-02-23T00:00:00"/>
    <s v="Online Payment"/>
    <s v="Mobile"/>
    <n v="-1247772.5346000001"/>
    <n v="-1247772.5346000001"/>
  </r>
  <r>
    <s v="NZ82248"/>
    <s v="873700581"/>
    <n v="30"/>
    <d v="1992-05-24T00:00:00"/>
    <s v="Female"/>
    <s v="Programmer I"/>
    <s v="Oyo"/>
    <n v="370769.9424"/>
    <n v="287852.30070000002"/>
    <s v="Bruce Rose"/>
    <x v="5"/>
    <n v="3905432496"/>
    <s v="No Loan"/>
    <d v="2022-02-20T00:00:00"/>
    <s v="Money Deposit"/>
    <s v="Bank"/>
    <n v="-82917.641699999978"/>
    <n v="-82917.641699999978"/>
  </r>
  <r>
    <s v="NZ49461"/>
    <s v="683793376"/>
    <n v="56"/>
    <d v="1966-05-25T00:00:00"/>
    <s v="Female"/>
    <s v="Social Worker"/>
    <s v="Oyo"/>
    <n v="199877.04180000001"/>
    <n v="91210.556700000001"/>
    <s v="Earl Davis"/>
    <x v="0"/>
    <n v="2236564512"/>
    <s v="No Loan"/>
    <d v="2021-03-27T00:00:00"/>
    <s v="Online Payment"/>
    <s v="Card"/>
    <n v="-108666.48510000001"/>
    <n v="-108666.48510000001"/>
  </r>
  <r>
    <s v="NZ83775"/>
    <s v="020886327"/>
    <n v="76"/>
    <d v="1946-05-25T00:00:00"/>
    <s v="Female"/>
    <s v="Help Desk Operator"/>
    <s v="Oyo"/>
    <n v="814077.78359999997"/>
    <n v="115318.7006"/>
    <s v="Billy Robertson"/>
    <x v="2"/>
    <n v="214416"/>
    <n v="1622899728"/>
    <d v="2021-05-06T00:00:00"/>
    <s v="Loan Payment"/>
    <s v="AFT"/>
    <n v="-698759.08299999998"/>
    <n v="-698759.08299999998"/>
  </r>
  <r>
    <s v="NZ38878"/>
    <s v="578101395"/>
    <n v="28"/>
    <d v="1994-05-25T00:00:00"/>
    <s v="Female"/>
    <s v="Media Manager III"/>
    <s v="Oyo"/>
    <n v="60424.783799999997"/>
    <n v="13030.736000000001"/>
    <s v="Mark Duncan"/>
    <x v="0"/>
    <n v="1595799675"/>
    <s v="No Loan"/>
    <d v="2021-07-30T00:00:00"/>
    <s v="Online Payment"/>
    <s v="Card"/>
    <n v="-47394.0478"/>
    <n v="-47394.0478"/>
  </r>
  <r>
    <s v="NZ56828"/>
    <s v="282505659"/>
    <n v="18"/>
    <d v="2004-05-24T00:00:00"/>
    <s v="Female"/>
    <s v="Statistician II"/>
    <s v="Oyo"/>
    <n v="659353.32310000004"/>
    <n v="84035.227499999994"/>
    <s v="Anne Bailey"/>
    <x v="0"/>
    <n v="52253838"/>
    <s v="No Loan"/>
    <d v="2022-04-12T00:00:00"/>
    <s v="Cash Withdrawal"/>
    <s v="POS"/>
    <n v="-575318.0956"/>
    <n v="-575318.0956"/>
  </r>
  <r>
    <s v="NZ50530"/>
    <s v="048927497"/>
    <n v="30"/>
    <d v="1992-05-24T00:00:00"/>
    <s v="Female"/>
    <s v="VP Product Management"/>
    <s v="Oyo"/>
    <n v="386551.7536"/>
    <n v="190855.0477"/>
    <s v="Doris James"/>
    <x v="1"/>
    <n v="1502244879"/>
    <s v="No Loan"/>
    <d v="2022-03-25T00:00:00"/>
    <s v="Money Deposit"/>
    <s v="Bank"/>
    <n v="-195696.7059"/>
    <n v="-195696.7059"/>
  </r>
  <r>
    <s v="NZ92265"/>
    <s v="448953982"/>
    <n v="35"/>
    <d v="1987-05-25T00:00:00"/>
    <s v="Female"/>
    <s v="Financial Advisor"/>
    <s v="Oyo"/>
    <n v="469038.875"/>
    <n v="98288.146299999993"/>
    <s v="Jonathan Hunter"/>
    <x v="0"/>
    <n v="834413176"/>
    <s v="No Loan"/>
    <d v="2021-07-24T00:00:00"/>
    <s v="Online Payment"/>
    <s v="Internet Banking"/>
    <n v="-370750.72869999998"/>
    <n v="-370750.72869999998"/>
  </r>
  <r>
    <s v="NZ23675"/>
    <s v="313980008"/>
    <n v="24"/>
    <d v="1998-05-25T00:00:00"/>
    <s v="Female"/>
    <s v="Media Manager I"/>
    <s v="Oyo"/>
    <n v="47024.477800000001"/>
    <n v="24784.6659"/>
    <s v="Willie Price"/>
    <x v="0"/>
    <n v="993077928"/>
    <s v="No Loan"/>
    <d v="2022-01-18T00:00:00"/>
    <s v="Money Deposit"/>
    <s v="Bank"/>
    <n v="-22239.811900000001"/>
    <n v="-22239.811900000001"/>
  </r>
  <r>
    <s v="NZ67526"/>
    <s v="765691385"/>
    <n v="47"/>
    <d v="1975-05-25T00:00:00"/>
    <s v="Female"/>
    <s v="Technical Writer"/>
    <s v="Oyo"/>
    <n v="481590.33"/>
    <n v="161043.8064"/>
    <s v="Rachel Ellis"/>
    <x v="5"/>
    <n v="1339569024"/>
    <s v="No Loan"/>
    <d v="2021-08-12T00:00:00"/>
    <s v="Cash Withdrawal"/>
    <s v="Bank"/>
    <n v="-320546.52360000001"/>
    <n v="-320546.52360000001"/>
  </r>
  <r>
    <s v="NZ52909"/>
    <s v="296436568"/>
    <n v="46"/>
    <d v="1976-05-24T00:00:00"/>
    <s v="Female"/>
    <s v="Account Coordinator"/>
    <s v="Oyo"/>
    <n v="41200.183299999997"/>
    <n v="24639.3253"/>
    <s v="Timothy Alexander"/>
    <x v="2"/>
    <n v="2355895311"/>
    <s v="No Loan"/>
    <d v="2021-08-31T00:00:00"/>
    <s v="Online Payment"/>
    <s v="Mobile"/>
    <n v="-16560.857999999997"/>
    <n v="-16560.857999999997"/>
  </r>
  <r>
    <s v="NZ73582"/>
    <s v="710014359"/>
    <n v="40"/>
    <d v="1982-05-25T00:00:00"/>
    <s v="Female"/>
    <s v="Human Resources Assistant IV"/>
    <s v="Oyo"/>
    <n v="113708.6482"/>
    <n v="47228.754800000002"/>
    <s v="Karen Carr"/>
    <x v="0"/>
    <n v="1551356928"/>
    <s v="No Loan"/>
    <d v="2022-04-11T00:00:00"/>
    <s v="Money Transfer"/>
    <s v="Internet Banking"/>
    <n v="-66479.893400000001"/>
    <n v="-66479.893400000001"/>
  </r>
  <r>
    <s v="NZ91553"/>
    <s v="920922693"/>
    <n v="67"/>
    <d v="1955-05-25T00:00:00"/>
    <s v="Female"/>
    <s v="Systems Administrator II"/>
    <s v="Oyo"/>
    <n v="434860.50349999999"/>
    <n v="85768.713099999994"/>
    <s v="Alan Taylor"/>
    <x v="2"/>
    <n v="220066392"/>
    <s v="No Loan"/>
    <d v="2021-12-19T00:00:00"/>
    <s v="Online Payment"/>
    <s v="Mobile"/>
    <n v="-349091.7904"/>
    <n v="-349091.7904"/>
  </r>
  <r>
    <s v="NZ88950"/>
    <s v="730137715"/>
    <n v="52"/>
    <d v="1970-05-25T00:00:00"/>
    <s v="Female"/>
    <s v="Web Designer I"/>
    <s v="Oyo"/>
    <n v="3386869.4081000001"/>
    <n v="741795.45360000001"/>
    <s v="Clarence Hart"/>
    <x v="0"/>
    <n v="1133451693"/>
    <s v="No Loan"/>
    <d v="2021-03-26T00:00:00"/>
    <s v="Online Payment"/>
    <s v="Internet Banking"/>
    <n v="-2645073.9545"/>
    <n v="-2645073.9545"/>
  </r>
  <r>
    <s v="NZ65738"/>
    <s v="376006012"/>
    <n v="53"/>
    <d v="1969-05-24T00:00:00"/>
    <s v="Female"/>
    <s v="Computer Systems Analyst IV"/>
    <s v="Oyo"/>
    <n v="254964.46280000001"/>
    <n v="127643.2616"/>
    <s v="Harry Smith"/>
    <x v="5"/>
    <n v="1102745664"/>
    <s v="No Loan"/>
    <d v="2022-03-12T00:00:00"/>
    <s v="Cash Withdrawal"/>
    <s v="POS"/>
    <n v="-127321.20120000001"/>
    <n v="-127321.20120000001"/>
  </r>
  <r>
    <s v="NZ73702"/>
    <s v="870702609"/>
    <n v="25"/>
    <d v="1997-05-24T00:00:00"/>
    <s v="Female"/>
    <s v="Database Administrator II"/>
    <s v="Oyo"/>
    <n v="188758.85010000001"/>
    <n v="105704.95600000001"/>
    <s v="Joseph Adams"/>
    <x v="3"/>
    <n v="1838000568"/>
    <s v="No Loan"/>
    <d v="2022-04-12T00:00:00"/>
    <s v="Online Payment"/>
    <s v="Card"/>
    <n v="-83053.894100000005"/>
    <n v="-83053.894100000005"/>
  </r>
  <r>
    <s v="NZ57483"/>
    <s v="255923617"/>
    <n v="78"/>
    <d v="1944-05-24T00:00:00"/>
    <s v="Female"/>
    <s v="Cost Accountant"/>
    <s v="Oyo"/>
    <n v="1579332.6655999999"/>
    <n v="136808.43470000001"/>
    <s v="Gary Stanley"/>
    <x v="1"/>
    <n v="233362416"/>
    <s v="No Loan"/>
    <d v="2021-06-04T00:00:00"/>
    <s v="Money Deposit"/>
    <s v="Bank"/>
    <n v="-1442524.2308999998"/>
    <n v="-1442524.2308999998"/>
  </r>
  <r>
    <s v="NZ44607"/>
    <s v="381009187"/>
    <n v="62"/>
    <d v="1960-05-24T00:00:00"/>
    <s v="Female"/>
    <s v="Quality Engineer"/>
    <s v="Oyo"/>
    <n v="2500209.6905999999"/>
    <n v="755271.67740000004"/>
    <s v="Richard Moore"/>
    <x v="4"/>
    <n v="3525632325"/>
    <s v="No Loan"/>
    <d v="2021-06-25T00:00:00"/>
    <s v="Checks"/>
    <s v="Informal Services"/>
    <n v="-1744938.0131999999"/>
    <n v="-1744938.0131999999"/>
  </r>
  <r>
    <s v="NZ33553"/>
    <s v="187814829"/>
    <n v="28"/>
    <d v="1994-05-25T00:00:00"/>
    <s v="Female"/>
    <s v="Engineer II"/>
    <s v="Oyo"/>
    <n v="758957.49600000004"/>
    <n v="205332.5007"/>
    <s v="Bruce White"/>
    <x v="3"/>
    <n v="3333785952"/>
    <s v="No Loan"/>
    <d v="2021-04-28T00:00:00"/>
    <s v="Online Payment"/>
    <s v="Internet Banking"/>
    <n v="-553624.99530000007"/>
    <n v="-553624.99530000007"/>
  </r>
  <r>
    <s v="NZ53170"/>
    <s v="838077984"/>
    <n v="32"/>
    <d v="1990-05-25T00:00:00"/>
    <s v="Female"/>
    <s v="Web Developer IV"/>
    <s v="Oyo"/>
    <n v="66767.019199999995"/>
    <n v="26633.868900000001"/>
    <s v="Sarah Ruiz"/>
    <x v="1"/>
    <n v="138457242"/>
    <s v="No Loan"/>
    <d v="2021-08-09T00:00:00"/>
    <s v="Cash Withdrawal"/>
    <s v="ATM"/>
    <n v="-40133.150299999994"/>
    <n v="-40133.150299999994"/>
  </r>
  <r>
    <s v="NZ93602"/>
    <s v="657148323"/>
    <n v="37"/>
    <d v="1985-05-24T00:00:00"/>
    <s v="Female"/>
    <s v="Automation Specialist II"/>
    <s v="Oyo"/>
    <n v="107267.6076"/>
    <n v="108934.0865"/>
    <s v="Benjamin James"/>
    <x v="2"/>
    <n v="10526775"/>
    <s v="No Loan"/>
    <d v="2021-04-15T00:00:00"/>
    <s v="Money Transfer"/>
    <s v="Mobile"/>
    <n v="1666.4789000000019"/>
    <n v="1666.4789000000019"/>
  </r>
  <r>
    <s v="NZ49888"/>
    <s v="311948849"/>
    <n v="81"/>
    <d v="1941-05-24T00:00:00"/>
    <s v="Female"/>
    <s v="Automation Specialist IV"/>
    <s v="Oyo"/>
    <n v="945239.65989999997"/>
    <n v="110143.8838"/>
    <s v="Henry Holmes"/>
    <x v="1"/>
    <n v="1479567936"/>
    <s v="No Loan"/>
    <d v="2021-11-24T00:00:00"/>
    <s v="Money Transfer"/>
    <s v="ATM"/>
    <n v="-835095.77610000002"/>
    <n v="-835095.77610000002"/>
  </r>
  <r>
    <s v="NZ54797"/>
    <s v="612985364"/>
    <n v="20"/>
    <d v="2002-05-25T00:00:00"/>
    <s v="Female"/>
    <s v="Geologist III"/>
    <s v="Oyo"/>
    <n v="132877.0165"/>
    <n v="106041.07"/>
    <s v="Timothy Miller"/>
    <x v="1"/>
    <n v="2343134628"/>
    <s v="No Loan"/>
    <d v="2021-07-10T00:00:00"/>
    <s v="Cash Withdrawal"/>
    <s v="POS"/>
    <n v="-26835.946499999991"/>
    <n v="-26835.946499999991"/>
  </r>
  <r>
    <s v="NZ17319"/>
    <s v="033068496"/>
    <n v="26"/>
    <d v="1996-05-24T00:00:00"/>
    <s v="Female"/>
    <s v="Engineer III"/>
    <s v="Oyo"/>
    <n v="105060.5484"/>
    <n v="24374.047200000001"/>
    <s v="James Stone"/>
    <x v="0"/>
    <n v="529890136"/>
    <s v="No Loan"/>
    <d v="2021-06-07T00:00:00"/>
    <s v="Money Transfer"/>
    <s v="Bank"/>
    <n v="-80686.501199999999"/>
    <n v="-80686.501199999999"/>
  </r>
  <r>
    <s v="NZ95487"/>
    <s v="109535553"/>
    <n v="17"/>
    <d v="2005-05-24T00:00:00"/>
    <s v="Female"/>
    <s v="Office Assistant II"/>
    <s v="Oyo"/>
    <n v="1102563.1655999999"/>
    <n v="239807.48850000001"/>
    <s v="Andrew Young"/>
    <x v="2"/>
    <n v="2394513134"/>
    <s v="No Loan"/>
    <d v="2021-12-04T00:00:00"/>
    <s v="Checks"/>
    <s v="Informal Services"/>
    <n v="-862755.67709999997"/>
    <n v="-862755.67709999997"/>
  </r>
  <r>
    <s v="NZ17854"/>
    <s v="335764779"/>
    <n v="79"/>
    <d v="1943-05-25T00:00:00"/>
    <s v="Female"/>
    <s v="Community Outreach Specialist"/>
    <s v="Oyo"/>
    <n v="390386.42810000002"/>
    <n v="181221.48929999999"/>
    <s v="Antonio Henderson"/>
    <x v="5"/>
    <n v="1722103069"/>
    <s v="No Loan"/>
    <d v="2021-05-27T00:00:00"/>
    <s v="Cash Withdrawal"/>
    <s v="ATM"/>
    <n v="-209164.93880000003"/>
    <n v="-209164.93880000003"/>
  </r>
  <r>
    <s v="NZ47843"/>
    <s v="167132802"/>
    <n v="56"/>
    <d v="1966-05-25T00:00:00"/>
    <s v="Female"/>
    <s v="Automation Specialist IV"/>
    <s v="Oyo"/>
    <n v="396706.91840000002"/>
    <n v="55588.556900000003"/>
    <s v="Jeffrey Taylor"/>
    <x v="0"/>
    <n v="73812596"/>
    <s v="No Loan"/>
    <d v="2021-09-18T00:00:00"/>
    <s v="Cash Withdrawal"/>
    <s v="ATM"/>
    <n v="-341118.3615"/>
    <n v="-341118.3615"/>
  </r>
  <r>
    <s v="NZ23199"/>
    <s v="782587147"/>
    <n v="20"/>
    <d v="2002-05-25T00:00:00"/>
    <s v="Female"/>
    <s v="Administrative Assistant II"/>
    <s v="Oyo"/>
    <n v="504109.23879999999"/>
    <n v="287822.3702"/>
    <s v="Thomas Hernandez"/>
    <x v="4"/>
    <n v="2777663609"/>
    <s v="No Loan"/>
    <d v="2021-06-27T00:00:00"/>
    <s v="Cash Withdrawal"/>
    <s v="POS"/>
    <n v="-216286.86859999999"/>
    <n v="-216286.86859999999"/>
  </r>
  <r>
    <s v="NZ57420"/>
    <s v="559812951"/>
    <n v="29"/>
    <d v="1993-05-24T00:00:00"/>
    <s v="Female"/>
    <s v="Nurse"/>
    <s v="Oyo"/>
    <n v="1003245.9456"/>
    <n v="189291.68780000001"/>
    <s v="Timothy Ortiz"/>
    <x v="3"/>
    <n v="35372288"/>
    <s v="No Loan"/>
    <d v="2022-04-27T00:00:00"/>
    <s v="Money Transfer"/>
    <s v="ATM"/>
    <n v="-813954.25780000002"/>
    <n v="-813954.25780000002"/>
  </r>
  <r>
    <s v="NZ65968"/>
    <s v="994337960"/>
    <n v="38"/>
    <d v="1984-05-24T00:00:00"/>
    <s v="Female"/>
    <s v="Web Designer III"/>
    <s v="Oyo"/>
    <n v="163906.2328"/>
    <n v="61999.314200000001"/>
    <s v="Mark Henry"/>
    <x v="2"/>
    <n v="1854163584"/>
    <s v="No Loan"/>
    <d v="2021-07-09T00:00:00"/>
    <s v="Checks"/>
    <s v="Bank"/>
    <n v="-101906.9186"/>
    <n v="-101906.9186"/>
  </r>
  <r>
    <s v="NZ94566"/>
    <s v="646242159"/>
    <n v="70"/>
    <d v="1952-05-24T00:00:00"/>
    <s v="Female"/>
    <s v="VP Sales"/>
    <s v="Oyo"/>
    <n v="802754.77469999995"/>
    <n v="378828.09590000001"/>
    <s v="Jonathan Reed"/>
    <x v="3"/>
    <n v="6112316"/>
    <s v="No Loan"/>
    <d v="2021-10-16T00:00:00"/>
    <s v="Money Deposit"/>
    <s v="Bank"/>
    <n v="-423926.67879999994"/>
    <n v="-423926.67879999994"/>
  </r>
  <r>
    <s v="NZ82408"/>
    <s v="330193537"/>
    <n v="22"/>
    <d v="2000-05-24T00:00:00"/>
    <s v="Female"/>
    <s v="Compensation Analyst"/>
    <s v="Oyo"/>
    <n v="1035073.8355"/>
    <n v="299398.96909999999"/>
    <s v="Todd Miller"/>
    <x v="5"/>
    <n v="1483237184"/>
    <s v="No Loan"/>
    <d v="2022-04-29T00:00:00"/>
    <s v="Online Payment"/>
    <s v="Internet Banking"/>
    <n v="-735674.86640000006"/>
    <n v="-735674.86640000006"/>
  </r>
  <r>
    <s v="NZ96756"/>
    <s v="929633638"/>
    <n v="49"/>
    <d v="1973-05-24T00:00:00"/>
    <s v="Female"/>
    <s v="Junior Executive"/>
    <s v="Oyo"/>
    <n v="684295.04879999999"/>
    <n v="534461.09400000004"/>
    <s v="Lawrence Richardson"/>
    <x v="0"/>
    <n v="563332224"/>
    <s v="No Loan"/>
    <d v="2021-01-24T00:00:00"/>
    <s v="Money Transfer"/>
    <s v="Mobile"/>
    <n v="-149833.95479999995"/>
    <n v="-149833.95479999995"/>
  </r>
  <r>
    <s v="NZ84558"/>
    <s v="872154878"/>
    <n v="77"/>
    <d v="1945-05-24T00:00:00"/>
    <s v="Female"/>
    <s v="Budget/Accounting Analyst II"/>
    <s v="Oyo"/>
    <n v="238663.82750000001"/>
    <n v="128275.2506"/>
    <s v="Stephanie Mills"/>
    <x v="3"/>
    <n v="13881582"/>
    <s v="No Loan"/>
    <d v="2022-02-16T00:00:00"/>
    <s v="Checks"/>
    <s v="Bank"/>
    <n v="-110388.57690000001"/>
    <n v="-110388.57690000001"/>
  </r>
  <r>
    <s v="NZ59539"/>
    <s v="946827741"/>
    <n v="56"/>
    <d v="1966-05-25T00:00:00"/>
    <s v="Female"/>
    <s v="Computer Systems Analyst III"/>
    <s v="Oyo"/>
    <n v="175002.72200000001"/>
    <n v="69377.166100000002"/>
    <s v="Terry Watson"/>
    <x v="1"/>
    <n v="4130151204"/>
    <s v="No Loan"/>
    <d v="2021-10-26T00:00:00"/>
    <s v="Money Transfer"/>
    <s v="Mobile"/>
    <n v="-105625.55590000001"/>
    <n v="-105625.55590000001"/>
  </r>
  <r>
    <s v="NZ92195"/>
    <s v="692276307"/>
    <n v="64"/>
    <d v="1958-05-25T00:00:00"/>
    <s v="Female"/>
    <s v="Nuclear Power Engineer"/>
    <s v="Oyo"/>
    <n v="1553374.7797999999"/>
    <n v="354627.0331"/>
    <s v="James Olson"/>
    <x v="0"/>
    <n v="4706060544"/>
    <s v="No Loan"/>
    <d v="2021-06-06T00:00:00"/>
    <s v="Online Payment"/>
    <s v="Mobile"/>
    <n v="-1198747.7467"/>
    <n v="-1198747.7467"/>
  </r>
  <r>
    <s v="NZ52771"/>
    <s v="531403976"/>
    <n v="83"/>
    <d v="1939-05-25T00:00:00"/>
    <s v="Female"/>
    <s v="Accounting Assistant II"/>
    <s v="Oyo"/>
    <n v="197430.3824"/>
    <n v="43028.209799999997"/>
    <s v="Jason Cunningham"/>
    <x v="4"/>
    <n v="46499904"/>
    <s v="No Loan"/>
    <d v="2021-02-21T00:00:00"/>
    <s v="Cash Withdrawal"/>
    <s v="ATM"/>
    <n v="-154402.17259999999"/>
    <n v="-154402.17259999999"/>
  </r>
  <r>
    <s v="NZ27105"/>
    <s v="227761274"/>
    <n v="41"/>
    <d v="1981-05-24T00:00:00"/>
    <s v="Female"/>
    <s v="Civil Engineer"/>
    <s v="Oyo"/>
    <n v="1070891.8248000001"/>
    <n v="571703.24990000005"/>
    <s v="Matthew Wheeler"/>
    <x v="0"/>
    <n v="37071936"/>
    <s v="No Loan"/>
    <d v="2021-01-26T00:00:00"/>
    <s v="Checks"/>
    <s v="Informal Services"/>
    <n v="-499188.57490000001"/>
    <n v="-499188.57490000001"/>
  </r>
  <r>
    <s v="NZ48107"/>
    <s v="704257334"/>
    <n v="75"/>
    <d v="1947-05-25T00:00:00"/>
    <s v="Female"/>
    <s v="Mechanical Systems Engineer"/>
    <s v="Oyo"/>
    <n v="1070053.5824"/>
    <n v="173348.68030000001"/>
    <s v="Carol Warren"/>
    <x v="3"/>
    <n v="1571795785"/>
    <s v="No Loan"/>
    <d v="2021-09-07T00:00:00"/>
    <s v="Money Deposit"/>
    <s v="Bank"/>
    <n v="-896704.90209999995"/>
    <n v="-896704.90209999995"/>
  </r>
  <r>
    <s v="NZ32633"/>
    <s v="783794493"/>
    <n v="73"/>
    <d v="1949-05-24T00:00:00"/>
    <s v="Female"/>
    <s v="Administrative Officer"/>
    <s v="Oyo"/>
    <n v="981961.69149999996"/>
    <n v="341623.64730000001"/>
    <s v="Ruth Weaver"/>
    <x v="2"/>
    <n v="1695165884"/>
    <s v="No Loan"/>
    <d v="2021-12-18T00:00:00"/>
    <s v="Cash Withdrawal"/>
    <s v="ATM"/>
    <n v="-640338.04419999989"/>
    <n v="-640338.04419999989"/>
  </r>
  <r>
    <s v="NZ45460"/>
    <s v="543703287"/>
    <n v="49"/>
    <d v="1973-05-24T00:00:00"/>
    <s v="Female"/>
    <s v="Staff Accountant IV"/>
    <s v="Oyo"/>
    <n v="1029891.9638"/>
    <n v="368131.5956"/>
    <s v="Larry Gomez"/>
    <x v="2"/>
    <n v="2054531749"/>
    <s v="No Loan"/>
    <d v="2021-12-09T00:00:00"/>
    <s v="Money Deposit"/>
    <s v="ATM"/>
    <n v="-661760.36820000003"/>
    <n v="-661760.36820000003"/>
  </r>
  <r>
    <s v="NZ99554"/>
    <s v="622899729"/>
    <n v="21"/>
    <d v="2001-05-24T00:00:00"/>
    <s v="Female"/>
    <s v="Automation Specialist III"/>
    <s v="Oyo"/>
    <n v="0"/>
    <n v="0"/>
    <s v="Matthew Morgan"/>
    <x v="0"/>
    <n v="2593706832"/>
    <s v="No Loan"/>
    <d v="2021-05-25T00:00:00"/>
    <s v="Checks"/>
    <s v="Informal Services"/>
    <n v="0"/>
    <n v="0"/>
  </r>
  <r>
    <s v="NZ84942"/>
    <s v="088247400"/>
    <n v="52"/>
    <d v="1970-05-25T00:00:00"/>
    <s v="Female"/>
    <s v="Assistant Professor"/>
    <s v="Oyo"/>
    <n v="27367.891199999998"/>
    <n v="6393.8235999999997"/>
    <s v="Charles Green"/>
    <x v="5"/>
    <n v="645216"/>
    <s v="No Loan"/>
    <d v="2021-04-04T00:00:00"/>
    <s v="Money Deposit"/>
    <s v="ATM"/>
    <n v="-20974.067599999998"/>
    <n v="-20974.067599999998"/>
  </r>
  <r>
    <s v="NZ30598"/>
    <s v="026995934"/>
    <n v="61"/>
    <d v="1961-05-24T00:00:00"/>
    <s v="Female"/>
    <s v="VP Quality Control"/>
    <s v="Oyo"/>
    <n v="404394.21240000002"/>
    <n v="310470.39529999997"/>
    <s v="Roger Jacobs"/>
    <x v="1"/>
    <n v="2144627037"/>
    <s v="No Loan"/>
    <d v="2021-02-07T00:00:00"/>
    <s v="Cash Withdrawal"/>
    <s v="ATM"/>
    <n v="-93923.817100000044"/>
    <n v="-93923.817100000044"/>
  </r>
  <r>
    <s v="NZ60265"/>
    <s v="222094673"/>
    <n v="60"/>
    <d v="1962-05-25T00:00:00"/>
    <s v="Female"/>
    <s v="Software Engineer IV"/>
    <s v="Oyo"/>
    <n v="314269.04889999999"/>
    <n v="27220.1538"/>
    <s v="Nicholas Garcia"/>
    <x v="0"/>
    <n v="8076588"/>
    <s v="No Loan"/>
    <d v="2021-11-15T00:00:00"/>
    <s v="Cash Withdrawal"/>
    <s v="POS"/>
    <n v="-287048.89509999997"/>
    <n v="-287048.89509999997"/>
  </r>
  <r>
    <s v="NZ72436"/>
    <s v="534435443"/>
    <n v="41"/>
    <d v="1981-05-24T00:00:00"/>
    <s v="Female"/>
    <s v="Database Administrator I"/>
    <s v="Oyo"/>
    <n v="413171.42450000002"/>
    <n v="338505.44569999998"/>
    <s v="Cynthia Perkins"/>
    <x v="1"/>
    <n v="13370024"/>
    <s v="No Loan"/>
    <d v="2022-01-05T00:00:00"/>
    <s v="Money Transfer"/>
    <s v="Mobile"/>
    <n v="-74665.978800000041"/>
    <n v="-74665.978800000041"/>
  </r>
  <r>
    <s v="NZ92018"/>
    <s v="476009290"/>
    <n v="78"/>
    <d v="1944-05-24T00:00:00"/>
    <s v="Female"/>
    <s v="Nurse Practicioner"/>
    <s v="Oyo"/>
    <n v="186712.06400000001"/>
    <n v="47751.610399999998"/>
    <s v="Angela Tucker"/>
    <x v="1"/>
    <n v="713682819"/>
    <s v="No Loan"/>
    <d v="2022-02-21T00:00:00"/>
    <s v="Online Payment"/>
    <s v="Mobile"/>
    <n v="-138960.45360000001"/>
    <n v="-138960.45360000001"/>
  </r>
  <r>
    <s v="NZ60028"/>
    <s v="932967565"/>
    <n v="69"/>
    <d v="1953-05-24T00:00:00"/>
    <s v="Female"/>
    <s v="Senior Financial Analyst"/>
    <s v="Oyo"/>
    <n v="143853.26079999999"/>
    <n v="12802.940199999999"/>
    <s v="Jeffrey James"/>
    <x v="0"/>
    <n v="584192364"/>
    <s v="No Loan"/>
    <d v="2022-02-18T00:00:00"/>
    <s v="Money Transfer"/>
    <s v="Bank"/>
    <n v="-131050.32059999999"/>
    <n v="-131050.32059999999"/>
  </r>
  <r>
    <s v="NZ74028"/>
    <s v="488315193"/>
    <n v="66"/>
    <d v="1956-05-24T00:00:00"/>
    <s v="Female"/>
    <s v="Software Consultant"/>
    <s v="Oyo"/>
    <n v="1508181.3896000001"/>
    <n v="657136.17689999996"/>
    <s v="Frank Nelson"/>
    <x v="3"/>
    <n v="124157088"/>
    <s v="No Loan"/>
    <d v="2021-09-24T00:00:00"/>
    <s v="Money Transfer"/>
    <s v="Mobile"/>
    <n v="-851045.21270000015"/>
    <n v="-851045.21270000015"/>
  </r>
  <r>
    <s v="NZ76900"/>
    <s v="608437004"/>
    <n v="53"/>
    <d v="1969-05-24T00:00:00"/>
    <s v="Female"/>
    <s v="Senior Financial Analyst"/>
    <s v="Oyo"/>
    <n v="302827.01209999999"/>
    <n v="72267.87"/>
    <s v="Rebecca Owens"/>
    <x v="0"/>
    <n v="3840401474"/>
    <s v="No Loan"/>
    <d v="2021-06-29T00:00:00"/>
    <s v="Checks"/>
    <s v="Informal Services"/>
    <n v="-230559.1421"/>
    <n v="-230559.1421"/>
  </r>
  <r>
    <s v="NZ69189"/>
    <s v="651511456"/>
    <n v="50"/>
    <d v="1972-05-24T00:00:00"/>
    <s v="Female"/>
    <s v="Graphic Designer"/>
    <s v="Oyo"/>
    <n v="985148.61100000003"/>
    <n v="415800.65509999997"/>
    <s v="Michael Carpenter"/>
    <x v="3"/>
    <n v="1114850457"/>
    <s v="No Loan"/>
    <d v="2021-06-23T00:00:00"/>
    <s v="Money Deposit"/>
    <s v="Bank"/>
    <n v="-569347.95590000006"/>
    <n v="-569347.95590000006"/>
  </r>
  <r>
    <s v="NZ58197"/>
    <s v="061928532"/>
    <n v="36"/>
    <d v="1986-05-25T00:00:00"/>
    <s v="Female"/>
    <s v="Developer I"/>
    <s v="Oyo"/>
    <n v="101161.4201"/>
    <n v="42541.6057"/>
    <s v="Betty Butler"/>
    <x v="3"/>
    <n v="1304286096"/>
    <s v="No Loan"/>
    <d v="2021-06-30T00:00:00"/>
    <s v="Online Payment"/>
    <s v="Mobile"/>
    <n v="-58619.814400000003"/>
    <n v="-58619.814400000003"/>
  </r>
  <r>
    <s v="NZ17356"/>
    <s v="482795531"/>
    <n v="18"/>
    <d v="2004-05-24T00:00:00"/>
    <s v="Female"/>
    <s v="Research Assistant IV"/>
    <s v="Oyo"/>
    <n v="1651345.5924"/>
    <n v="542709.14170000004"/>
    <s v="Joshua Riley"/>
    <x v="1"/>
    <n v="36152649"/>
    <n v="615293549"/>
    <d v="2021-03-22T00:00:00"/>
    <s v="Loan Payment"/>
    <s v="AFT"/>
    <n v="-1108636.4506999999"/>
    <n v="-1108636.4506999999"/>
  </r>
  <r>
    <s v="NZ17508"/>
    <s v="585592113"/>
    <n v="65"/>
    <d v="1957-05-24T00:00:00"/>
    <s v="Female"/>
    <s v="Health Coach II"/>
    <s v="Oyo"/>
    <n v="1247794.6856"/>
    <n v="108429.0554"/>
    <s v="Sean Morrison"/>
    <x v="3"/>
    <n v="41393514"/>
    <s v="No Loan"/>
    <d v="2021-07-23T00:00:00"/>
    <s v="Cash Withdrawal"/>
    <s v="ATM"/>
    <n v="-1139365.6302"/>
    <n v="-1139365.6302"/>
  </r>
  <r>
    <s v="NZ69918"/>
    <s v="742981884"/>
    <n v="78"/>
    <d v="1944-05-24T00:00:00"/>
    <s v="Female"/>
    <s v="Programmer Analyst IV"/>
    <s v="Oyo"/>
    <n v="294577.43040000001"/>
    <n v="95148.51"/>
    <s v="Mary Wright"/>
    <x v="5"/>
    <n v="2129628528"/>
    <s v="No Loan"/>
    <d v="2022-04-11T00:00:00"/>
    <s v="Checks"/>
    <s v="Informal Services"/>
    <n v="-199428.9204"/>
    <n v="-199428.9204"/>
  </r>
  <r>
    <s v="NZ76782"/>
    <s v="279824385"/>
    <n v="35"/>
    <d v="1987-05-25T00:00:00"/>
    <s v="Female"/>
    <s v="GIS Technical Architect"/>
    <s v="Oyo"/>
    <n v="609456.52980000002"/>
    <n v="240914.58119999999"/>
    <s v="Sarah Rivera"/>
    <x v="0"/>
    <n v="12506112"/>
    <s v="No Loan"/>
    <d v="2022-04-26T00:00:00"/>
    <s v="Online Payment"/>
    <s v="Internet Banking"/>
    <n v="-368541.9486"/>
    <n v="-368541.9486"/>
  </r>
  <r>
    <s v="NZ96193"/>
    <s v="265615429"/>
    <n v="27"/>
    <d v="1995-05-25T00:00:00"/>
    <s v="Female"/>
    <s v="Associate Professor"/>
    <s v="Oyo"/>
    <n v="139803.12460000001"/>
    <n v="58717.312299999998"/>
    <s v="Theresa Mcdonald"/>
    <x v="0"/>
    <n v="598976532"/>
    <n v="756748224"/>
    <d v="2021-02-18T00:00:00"/>
    <s v="Loan Payment"/>
    <s v="AFT"/>
    <n v="-81085.81230000002"/>
    <n v="-81085.81230000002"/>
  </r>
  <r>
    <s v="NZ28733"/>
    <s v="638628927"/>
    <n v="71"/>
    <d v="1951-05-25T00:00:00"/>
    <s v="Female"/>
    <s v="Systems Administrator II"/>
    <s v="Oyo"/>
    <n v="481042.8702"/>
    <n v="253767.54310000001"/>
    <s v="Sean Robinson"/>
    <x v="1"/>
    <n v="5005416"/>
    <s v="No Loan"/>
    <d v="2022-01-02T00:00:00"/>
    <s v="Cash Withdrawal"/>
    <s v="POS"/>
    <n v="-227275.32709999999"/>
    <n v="-227275.32709999999"/>
  </r>
  <r>
    <s v="NZ58018"/>
    <s v="698828965"/>
    <n v="25"/>
    <d v="1997-05-24T00:00:00"/>
    <s v="Female"/>
    <s v="Media Manager III"/>
    <s v="Oyo"/>
    <n v="200786.43969999999"/>
    <n v="47458.612999999998"/>
    <s v="Ashley Powell"/>
    <x v="4"/>
    <n v="33215875"/>
    <n v="717717504"/>
    <d v="2021-08-22T00:00:00"/>
    <s v="Loan Payment"/>
    <s v="AFT"/>
    <n v="-153327.82669999998"/>
    <n v="-153327.82669999998"/>
  </r>
  <r>
    <s v="NZ52234"/>
    <s v="147266929"/>
    <n v="43"/>
    <d v="1979-05-25T00:00:00"/>
    <s v="Female"/>
    <s v="Geologist III"/>
    <s v="Oyo"/>
    <n v="2093007.3731"/>
    <n v="801171.42989999999"/>
    <s v="Ronald Hill"/>
    <x v="1"/>
    <n v="2575216"/>
    <s v="No Loan"/>
    <d v="2022-01-09T00:00:00"/>
    <s v="Money Transfer"/>
    <s v="Mobile"/>
    <n v="-1291835.9432000001"/>
    <n v="-1291835.9432000001"/>
  </r>
  <r>
    <s v="NZ46526"/>
    <s v="061136726"/>
    <n v="64"/>
    <d v="1958-05-25T00:00:00"/>
    <s v="Female"/>
    <s v="Speech Pathologist"/>
    <s v="Oyo"/>
    <n v="1503762.649"/>
    <n v="989013.12679999997"/>
    <s v="Steven Hall"/>
    <x v="3"/>
    <n v="14343672"/>
    <s v="No Loan"/>
    <d v="2021-05-01T00:00:00"/>
    <s v="Money Transfer"/>
    <s v="Mobile"/>
    <n v="-514749.52220000001"/>
    <n v="-514749.52220000001"/>
  </r>
  <r>
    <s v="NZ35316"/>
    <s v="192582140"/>
    <n v="47"/>
    <d v="1975-05-25T00:00:00"/>
    <s v="Female"/>
    <s v="Health Coach II"/>
    <s v="Oyo"/>
    <n v="570772.50659999996"/>
    <n v="175137.03760000001"/>
    <s v="Annie Hayes"/>
    <x v="2"/>
    <n v="906779475"/>
    <s v="No Loan"/>
    <d v="2021-12-09T00:00:00"/>
    <s v="Checks"/>
    <s v="Bank"/>
    <n v="-395635.46899999992"/>
    <n v="-395635.46899999992"/>
  </r>
  <r>
    <s v="NZ89530"/>
    <s v="878130269"/>
    <n v="72"/>
    <d v="1950-05-25T00:00:00"/>
    <s v="Female"/>
    <s v="Engineer IV"/>
    <s v="Oyo"/>
    <n v="677319.48860000004"/>
    <n v="242851.81020000001"/>
    <s v="Mark Harris"/>
    <x v="0"/>
    <n v="501449721"/>
    <n v="321223397"/>
    <d v="2021-07-11T00:00:00"/>
    <s v="Loan Payment"/>
    <s v="AFT"/>
    <n v="-434467.67840000003"/>
    <n v="-434467.67840000003"/>
  </r>
  <r>
    <s v="NZ54677"/>
    <s v="777781283"/>
    <n v="59"/>
    <d v="1963-05-25T00:00:00"/>
    <s v="Female"/>
    <s v="Help Desk Operator"/>
    <s v="Oyo"/>
    <n v="871132.93839999998"/>
    <n v="364119.51770000003"/>
    <s v="Mark Garrett"/>
    <x v="0"/>
    <n v="625596696"/>
    <s v="No Loan"/>
    <d v="2021-08-29T00:00:00"/>
    <s v="Cash Withdrawal"/>
    <s v="Bank"/>
    <n v="-507013.42069999996"/>
    <n v="-507013.42069999996"/>
  </r>
  <r>
    <s v="NZ40785"/>
    <s v="427118890"/>
    <n v="80"/>
    <d v="1942-05-25T00:00:00"/>
    <s v="Female"/>
    <s v="Design Engineer"/>
    <s v="Oyo"/>
    <n v="1230159.3293999999"/>
    <n v="447715.97100000002"/>
    <s v="Ruth Reyes"/>
    <x v="0"/>
    <n v="651257984"/>
    <s v="No Loan"/>
    <d v="2021-08-16T00:00:00"/>
    <s v="Money Transfer"/>
    <s v="Bank"/>
    <n v="-782443.35839999991"/>
    <n v="-782443.35839999991"/>
  </r>
  <r>
    <s v="NZ42604"/>
    <s v="397374898"/>
    <n v="49"/>
    <d v="1973-05-24T00:00:00"/>
    <s v="Female"/>
    <s v="Assistant Professor"/>
    <s v="Oyo"/>
    <n v="1298008.5260000001"/>
    <n v="228166.94089999999"/>
    <s v="Justin Johnson"/>
    <x v="1"/>
    <n v="739902009"/>
    <s v="No Loan"/>
    <d v="2021-10-12T00:00:00"/>
    <s v="Money Deposit"/>
    <s v="Bank"/>
    <n v="-1069841.5851"/>
    <n v="-1069841.5851"/>
  </r>
  <r>
    <s v="NZ70565"/>
    <s v="780027230"/>
    <n v="37"/>
    <d v="1985-05-24T00:00:00"/>
    <s v="Female"/>
    <s v="General Manager"/>
    <s v="Oyo"/>
    <n v="135602.61120000001"/>
    <n v="32193.9303"/>
    <s v="Peter Martin"/>
    <x v="0"/>
    <n v="2155914628"/>
    <s v="No Loan"/>
    <d v="2021-05-06T00:00:00"/>
    <s v="Checks"/>
    <s v="Informal Services"/>
    <n v="-103408.68090000001"/>
    <n v="-103408.68090000001"/>
  </r>
  <r>
    <s v="NZ28746"/>
    <s v="151284774"/>
    <n v="56"/>
    <d v="1966-05-25T00:00:00"/>
    <s v="Female"/>
    <s v="Media Manager II"/>
    <s v="Oyo"/>
    <n v="847815.67819999997"/>
    <n v="207337.10149999999"/>
    <s v="Anne Collins"/>
    <x v="5"/>
    <n v="3748095456"/>
    <s v="No Loan"/>
    <d v="2021-01-29T00:00:00"/>
    <s v="Online Payment"/>
    <s v="Mobile"/>
    <n v="-640478.57669999998"/>
    <n v="-640478.57669999998"/>
  </r>
  <r>
    <s v="NZ26568"/>
    <s v="647475846"/>
    <n v="42"/>
    <d v="1980-05-24T00:00:00"/>
    <s v="Female"/>
    <s v="Quality Engineer"/>
    <s v="Oyo"/>
    <n v="127040.60249999999"/>
    <n v="43306.729800000001"/>
    <s v="Mary Berry"/>
    <x v="0"/>
    <n v="2622083904"/>
    <s v="No Loan"/>
    <d v="2021-09-04T00:00:00"/>
    <s v="Money Transfer"/>
    <s v="Mobile"/>
    <n v="-83733.872699999993"/>
    <n v="-83733.872699999993"/>
  </r>
  <r>
    <s v="NZ65923"/>
    <s v="367548863"/>
    <n v="80"/>
    <d v="1942-05-25T00:00:00"/>
    <s v="Female"/>
    <s v="Human Resources Assistant III"/>
    <s v="Oyo"/>
    <n v="711965.60210000002"/>
    <n v="445036.85920000001"/>
    <s v="Jimmy Gordon"/>
    <x v="3"/>
    <n v="1681872962"/>
    <s v="No Loan"/>
    <d v="2021-02-21T00:00:00"/>
    <s v="Online Payment"/>
    <s v="Card"/>
    <n v="-266928.74290000001"/>
    <n v="-266928.74290000001"/>
  </r>
  <r>
    <s v="NZ97608"/>
    <s v="350042276"/>
    <n v="63"/>
    <d v="1959-05-25T00:00:00"/>
    <s v="Female"/>
    <s v="Software Test Engineer I"/>
    <s v="Oyo"/>
    <n v="798969.58849999995"/>
    <n v="143760.17430000001"/>
    <s v="Charles Long"/>
    <x v="0"/>
    <n v="1337134344"/>
    <s v="No Loan"/>
    <d v="2021-11-28T00:00:00"/>
    <s v="Online Payment"/>
    <s v="Internet Banking"/>
    <n v="-655209.4142"/>
    <n v="-655209.4142"/>
  </r>
  <r>
    <s v="NZ23002"/>
    <s v="331807383"/>
    <n v="45"/>
    <d v="1977-05-24T00:00:00"/>
    <s v="Female"/>
    <s v="Statistician IV"/>
    <s v="Oyo"/>
    <n v="357447.80940000003"/>
    <n v="319627.52500000002"/>
    <s v="Paul Bell"/>
    <x v="0"/>
    <n v="670642875"/>
    <s v="No Loan"/>
    <d v="2021-06-27T00:00:00"/>
    <s v="Online Payment"/>
    <s v="Internet Banking"/>
    <n v="-37820.284400000004"/>
    <n v="-37820.284400000004"/>
  </r>
  <r>
    <s v="NZ68811"/>
    <s v="322098693"/>
    <n v="83"/>
    <d v="1939-05-25T00:00:00"/>
    <s v="Female"/>
    <s v="Accounting Assistant II"/>
    <s v="Oyo"/>
    <n v="147943.1324"/>
    <n v="50664.832699999999"/>
    <s v="Brenda Miller"/>
    <x v="2"/>
    <n v="2649136875"/>
    <s v="No Loan"/>
    <d v="2021-11-25T00:00:00"/>
    <s v="Money Deposit"/>
    <s v="Bank"/>
    <n v="-97278.299700000003"/>
    <n v="-97278.299700000003"/>
  </r>
  <r>
    <s v="NZ12601"/>
    <s v="259056326"/>
    <n v="60"/>
    <d v="1962-05-25T00:00:00"/>
    <s v="Female"/>
    <s v="Senior Developer"/>
    <s v="Oyo"/>
    <n v="560116.24419999996"/>
    <n v="137539.65549999999"/>
    <s v="Gregory Richards"/>
    <x v="3"/>
    <n v="1687811425"/>
    <s v="No Loan"/>
    <d v="2021-06-06T00:00:00"/>
    <s v="Money Deposit"/>
    <s v="Bank"/>
    <n v="-422576.58869999996"/>
    <n v="-422576.58869999996"/>
  </r>
  <r>
    <s v="NZ37323"/>
    <s v="426592473"/>
    <n v="53"/>
    <d v="1969-05-24T00:00:00"/>
    <s v="Female"/>
    <s v="Automation Specialist II"/>
    <s v="Oyo"/>
    <n v="564711.39859999996"/>
    <n v="290826.37030000001"/>
    <s v="Laura Ellis"/>
    <x v="0"/>
    <n v="38502756"/>
    <s v="No Loan"/>
    <d v="2021-02-18T00:00:00"/>
    <s v="Online Payment"/>
    <s v="Card"/>
    <n v="-273885.02829999995"/>
    <n v="-273885.02829999995"/>
  </r>
  <r>
    <s v="NZ20812"/>
    <s v="183744351"/>
    <n v="55"/>
    <d v="1967-05-25T00:00:00"/>
    <s v="Female"/>
    <s v="Web Developer I"/>
    <s v="Oyo"/>
    <n v="1712205.9209"/>
    <n v="1087320.3617"/>
    <s v="Gerald Bowman"/>
    <x v="5"/>
    <n v="454928874"/>
    <s v="No Loan"/>
    <d v="2021-03-09T00:00:00"/>
    <s v="Cash Withdrawal"/>
    <s v="POS"/>
    <n v="-624885.55920000002"/>
    <n v="-624885.55920000002"/>
  </r>
  <r>
    <s v="NZ97314"/>
    <s v="050810851"/>
    <n v="63"/>
    <d v="1959-05-25T00:00:00"/>
    <s v="Female"/>
    <s v="Associate Professor"/>
    <s v="Oyo"/>
    <n v="361645.82939999999"/>
    <n v="141675.68580000001"/>
    <s v="Kelly Sanchez"/>
    <x v="3"/>
    <n v="969947742"/>
    <s v="No Loan"/>
    <d v="2022-02-20T00:00:00"/>
    <s v="Money Transfer"/>
    <s v="Bank"/>
    <n v="-219970.14359999998"/>
    <n v="-219970.14359999998"/>
  </r>
  <r>
    <s v="NZ65206"/>
    <s v="654882523"/>
    <n v="62"/>
    <d v="1960-05-24T00:00:00"/>
    <s v="Female"/>
    <s v="Staff Accountant I"/>
    <s v="Oyo"/>
    <n v="1655020.0607"/>
    <n v="535295.55090000003"/>
    <s v="Jason Edwards"/>
    <x v="5"/>
    <n v="1425340176"/>
    <s v="No Loan"/>
    <d v="2021-11-07T00:00:00"/>
    <s v="Online Payment"/>
    <s v="Card"/>
    <n v="-1119724.5098000001"/>
    <n v="-1119724.5098000001"/>
  </r>
  <r>
    <s v="NZ87656"/>
    <s v="057303665"/>
    <n v="55"/>
    <d v="1967-05-25T00:00:00"/>
    <s v="Female"/>
    <s v="Database Administrator III"/>
    <s v="Oyo"/>
    <n v="2253058.983"/>
    <n v="699355.55680000002"/>
    <s v="Robert Lane"/>
    <x v="3"/>
    <n v="1595123829"/>
    <s v="No Loan"/>
    <d v="2022-02-07T00:00:00"/>
    <s v="Money Transfer"/>
    <s v="Mobile"/>
    <n v="-1553703.4262000001"/>
    <n v="-1553703.4262000001"/>
  </r>
  <r>
    <s v="NZ14845"/>
    <s v="244198901"/>
    <n v="21"/>
    <d v="2001-05-24T00:00:00"/>
    <s v="Female"/>
    <s v="Engineer IV"/>
    <s v="Oyo"/>
    <n v="288545.15950000001"/>
    <n v="163440.2225"/>
    <s v="Susan Carter"/>
    <x v="0"/>
    <n v="883635896"/>
    <s v="No Loan"/>
    <d v="2021-11-02T00:00:00"/>
    <s v="Cash Withdrawal"/>
    <s v="ATM"/>
    <n v="-125104.93700000001"/>
    <n v="-125104.93700000001"/>
  </r>
  <r>
    <s v="NZ12731"/>
    <s v="067704835"/>
    <n v="20"/>
    <d v="2002-05-25T00:00:00"/>
    <s v="Female"/>
    <s v="VP Accounting"/>
    <s v="Oyo"/>
    <n v="141935.63800000001"/>
    <n v="107978.2061"/>
    <s v="Nancy Mitchell"/>
    <x v="1"/>
    <n v="760052996"/>
    <s v="No Loan"/>
    <d v="2021-07-20T00:00:00"/>
    <s v="Money Deposit"/>
    <s v="Bank"/>
    <n v="-33957.431900000011"/>
    <n v="-33957.431900000011"/>
  </r>
  <r>
    <s v="NZ19266"/>
    <s v="952494421"/>
    <n v="38"/>
    <d v="1984-05-24T00:00:00"/>
    <s v="Female"/>
    <s v="Librarian"/>
    <s v="Imo"/>
    <n v="1177321.8929000001"/>
    <n v="335708.19410000002"/>
    <s v="Julie Cruz"/>
    <x v="1"/>
    <n v="123010605"/>
    <s v="No Loan"/>
    <d v="2021-09-17T00:00:00"/>
    <s v="Money Transfer"/>
    <s v="Mobile"/>
    <n v="-841613.69880000013"/>
    <n v="-841613.69880000013"/>
  </r>
  <r>
    <s v="NZ76975"/>
    <s v="240225914"/>
    <n v="48"/>
    <d v="1974-05-25T00:00:00"/>
    <s v="Female"/>
    <s v="Social Worker"/>
    <s v="Imo"/>
    <n v="73467.267999999996"/>
    <n v="60830.897900000004"/>
    <s v="Anthony Sims"/>
    <x v="0"/>
    <n v="1292766612"/>
    <s v="No Loan"/>
    <d v="2021-09-30T00:00:00"/>
    <s v="Money Deposit"/>
    <s v="ATM"/>
    <n v="-12636.370099999993"/>
    <n v="-12636.370099999993"/>
  </r>
  <r>
    <s v="NZ80646"/>
    <s v="441008899"/>
    <n v="70"/>
    <d v="1952-05-24T00:00:00"/>
    <s v="Female"/>
    <s v="VP Product Management"/>
    <s v="Imo"/>
    <n v="327401.69040000002"/>
    <n v="122280.72440000001"/>
    <s v="Carolyn Wright"/>
    <x v="3"/>
    <n v="770268492"/>
    <s v="No Loan"/>
    <d v="2021-02-24T00:00:00"/>
    <s v="Money Transfer"/>
    <s v="Mobile"/>
    <n v="-205120.96600000001"/>
    <n v="-205120.96600000001"/>
  </r>
  <r>
    <s v="NZ25359"/>
    <s v="309017867"/>
    <n v="47"/>
    <d v="1975-05-25T00:00:00"/>
    <s v="Female"/>
    <s v="Software Engineer II"/>
    <s v="Imo"/>
    <n v="856487.30149999994"/>
    <n v="176275.3352"/>
    <s v="Judy Myers"/>
    <x v="3"/>
    <n v="31213872"/>
    <s v="No Loan"/>
    <d v="2021-12-27T00:00:00"/>
    <s v="Checks"/>
    <s v="Informal Services"/>
    <n v="-680211.96629999997"/>
    <n v="-680211.96629999997"/>
  </r>
  <r>
    <s v="NZ57637"/>
    <s v="106222597"/>
    <n v="28"/>
    <d v="1994-05-25T00:00:00"/>
    <s v="Female"/>
    <s v="Structural Engineer"/>
    <s v="Imo"/>
    <n v="235512.87059999999"/>
    <n v="91850.019499999995"/>
    <s v="Jimmy Evans"/>
    <x v="5"/>
    <n v="1882172432"/>
    <s v="No Loan"/>
    <d v="2022-04-17T00:00:00"/>
    <s v="Money Transfer"/>
    <s v="Mobile"/>
    <n v="-143662.8511"/>
    <n v="-143662.8511"/>
  </r>
  <r>
    <s v="NZ58373"/>
    <s v="715132845"/>
    <n v="50"/>
    <d v="1972-05-24T00:00:00"/>
    <s v="Female"/>
    <s v="Automation Specialist I"/>
    <s v="Imo"/>
    <n v="974755.48450000002"/>
    <n v="395777.43229999999"/>
    <s v="Louis Price"/>
    <x v="1"/>
    <n v="479299525"/>
    <s v="No Loan"/>
    <d v="2021-04-12T00:00:00"/>
    <s v="Checks"/>
    <s v="Informal Services"/>
    <n v="-578978.05220000003"/>
    <n v="-578978.05220000003"/>
  </r>
  <r>
    <s v="NZ96166"/>
    <s v="107961266"/>
    <n v="75"/>
    <d v="1947-05-25T00:00:00"/>
    <s v="Female"/>
    <s v="Programmer Analyst IV"/>
    <s v="Imo"/>
    <n v="229870.476"/>
    <n v="215158.76550000001"/>
    <s v="Wanda Smith"/>
    <x v="4"/>
    <n v="849519216"/>
    <s v="No Loan"/>
    <d v="2021-05-28T00:00:00"/>
    <s v="Money Deposit"/>
    <s v="Bank"/>
    <n v="-14711.710499999986"/>
    <n v="-14711.710499999986"/>
  </r>
  <r>
    <s v="NZ60750"/>
    <s v="992222747"/>
    <n v="32"/>
    <d v="1990-05-25T00:00:00"/>
    <s v="Female"/>
    <s v="Speech Pathologist"/>
    <s v="Imo"/>
    <n v="199933.9068"/>
    <n v="152113.64939999999"/>
    <s v="Philip Hanson"/>
    <x v="5"/>
    <n v="1477704375"/>
    <s v="No Loan"/>
    <d v="2021-08-09T00:00:00"/>
    <s v="Money Deposit"/>
    <s v="Bank"/>
    <n v="-47820.257400000002"/>
    <n v="-47820.257400000002"/>
  </r>
  <r>
    <s v="NZ32087"/>
    <s v="746860424"/>
    <n v="63"/>
    <d v="1959-05-25T00:00:00"/>
    <s v="Female"/>
    <s v="Help Desk Operator"/>
    <s v="Imo"/>
    <n v="787307.446"/>
    <n v="467620.92680000002"/>
    <s v="Ruth Freeman"/>
    <x v="0"/>
    <n v="997344738"/>
    <s v="No Loan"/>
    <d v="2022-03-04T00:00:00"/>
    <s v="Online Payment"/>
    <s v="Mobile"/>
    <n v="-319686.51919999998"/>
    <n v="-319686.51919999998"/>
  </r>
  <r>
    <s v="NZ76718"/>
    <s v="200169181"/>
    <n v="41"/>
    <d v="1981-05-24T00:00:00"/>
    <s v="Female"/>
    <s v="Accountant II"/>
    <s v="Imo"/>
    <n v="202898.00440000001"/>
    <n v="153043.0662"/>
    <s v="Bonnie Simpson"/>
    <x v="3"/>
    <n v="1193192"/>
    <s v="No Loan"/>
    <d v="2022-04-27T00:00:00"/>
    <s v="Money Transfer"/>
    <s v="Mobile"/>
    <n v="-49854.938200000004"/>
    <n v="-49854.938200000004"/>
  </r>
  <r>
    <s v="NZ22076"/>
    <s v="812368688"/>
    <n v="79"/>
    <d v="1943-05-25T00:00:00"/>
    <s v="Female"/>
    <s v="Assistant Manager"/>
    <s v="Imo"/>
    <n v="395367.35889999999"/>
    <n v="336297.12680000003"/>
    <s v="Johnny Campbell"/>
    <x v="1"/>
    <n v="1680141825"/>
    <s v="No Loan"/>
    <d v="2021-08-16T00:00:00"/>
    <s v="Cash Withdrawal"/>
    <s v="ATM"/>
    <n v="-59070.232099999965"/>
    <n v="-59070.232099999965"/>
  </r>
  <r>
    <s v="NZ45962"/>
    <s v="405162073"/>
    <n v="35"/>
    <d v="1987-05-25T00:00:00"/>
    <s v="Female"/>
    <s v="Automation Specialist II"/>
    <s v="Imo"/>
    <n v="1108827.7879999999"/>
    <n v="285111.46189999999"/>
    <s v="Johnny Nelson"/>
    <x v="0"/>
    <n v="4661462533"/>
    <n v="12540402056"/>
    <d v="2021-04-15T00:00:00"/>
    <s v="Loan Payment"/>
    <s v="ACH"/>
    <n v="-823716.32609999995"/>
    <n v="-823716.32609999995"/>
  </r>
  <r>
    <s v="NZ43916"/>
    <s v="703370261"/>
    <n v="29"/>
    <d v="1993-05-24T00:00:00"/>
    <s v="Female"/>
    <s v="Senior Cost Accountant"/>
    <s v="Imo"/>
    <n v="329466.04889999999"/>
    <n v="145978.80319999999"/>
    <s v="Paula Spencer"/>
    <x v="0"/>
    <n v="17834592"/>
    <s v="No Loan"/>
    <d v="2021-02-11T00:00:00"/>
    <s v="Money Deposit"/>
    <s v="Bank"/>
    <n v="-183487.2457"/>
    <n v="-183487.2457"/>
  </r>
  <r>
    <s v="NZ44689"/>
    <s v="418163749"/>
    <n v="65"/>
    <d v="1957-05-24T00:00:00"/>
    <s v="Female"/>
    <s v="Programmer II"/>
    <s v="Imo"/>
    <n v="734785.45629999996"/>
    <n v="361718.14740000002"/>
    <s v="Anne Mason"/>
    <x v="1"/>
    <n v="997040625"/>
    <s v="No Loan"/>
    <d v="2021-08-18T00:00:00"/>
    <s v="Online Payment"/>
    <s v="Internet Banking"/>
    <n v="-373067.30889999995"/>
    <n v="-373067.30889999995"/>
  </r>
  <r>
    <s v="NZ19507"/>
    <s v="508270408"/>
    <n v="48"/>
    <d v="1974-05-25T00:00:00"/>
    <s v="Female"/>
    <s v="Safety Technician I"/>
    <s v="Imo"/>
    <n v="408574.68569999997"/>
    <n v="237624.1446"/>
    <s v="Debra Mills"/>
    <x v="2"/>
    <n v="3527671199"/>
    <s v="No Loan"/>
    <d v="2022-01-17T00:00:00"/>
    <s v="Online Payment"/>
    <s v="Card"/>
    <n v="-170950.54109999997"/>
    <n v="-170950.54109999997"/>
  </r>
  <r>
    <s v="NZ37195"/>
    <s v="818470558"/>
    <n v="30"/>
    <d v="1992-05-24T00:00:00"/>
    <s v="Female"/>
    <s v="Database Administrator III"/>
    <s v="Imo"/>
    <n v="1255303.3563999999"/>
    <n v="601830.5649"/>
    <s v="Harry Phillips"/>
    <x v="0"/>
    <n v="779714628"/>
    <s v="No Loan"/>
    <d v="2021-08-18T00:00:00"/>
    <s v="Money Deposit"/>
    <s v="Bank"/>
    <n v="-653472.79149999993"/>
    <n v="-653472.79149999993"/>
  </r>
  <r>
    <s v="NZ64863"/>
    <s v="335782045"/>
    <n v="45"/>
    <d v="1977-05-24T00:00:00"/>
    <s v="Female"/>
    <s v="Cost Accountant"/>
    <s v="Imo"/>
    <n v="120010.9716"/>
    <n v="30342.3966"/>
    <s v="Harold Ruiz"/>
    <x v="2"/>
    <n v="2829868638"/>
    <s v="No Loan"/>
    <d v="2021-12-16T00:00:00"/>
    <s v="Cash Withdrawal"/>
    <s v="POS"/>
    <n v="-89668.575000000012"/>
    <n v="-89668.575000000012"/>
  </r>
  <r>
    <s v="NZ62007"/>
    <s v="212431665"/>
    <n v="47"/>
    <d v="1975-05-25T00:00:00"/>
    <s v="Female"/>
    <s v="Design Engineer"/>
    <s v="Imo"/>
    <n v="446124.60749999998"/>
    <n v="203823.18"/>
    <s v="David Rice"/>
    <x v="3"/>
    <n v="3941702328"/>
    <s v="No Loan"/>
    <d v="2021-05-07T00:00:00"/>
    <s v="Money Transfer"/>
    <s v="ATM"/>
    <n v="-242301.42749999999"/>
    <n v="-242301.42749999999"/>
  </r>
  <r>
    <s v="NZ25698"/>
    <s v="943244641"/>
    <n v="72"/>
    <d v="1950-05-25T00:00:00"/>
    <s v="Female"/>
    <s v="Account Representative I"/>
    <s v="Imo"/>
    <n v="529249.04240000003"/>
    <n v="144184.60399999999"/>
    <s v="Jesse Peterson"/>
    <x v="2"/>
    <n v="579541248"/>
    <s v="No Loan"/>
    <d v="2021-08-17T00:00:00"/>
    <s v="Cash Withdrawal"/>
    <s v="ATM"/>
    <n v="-385064.43840000004"/>
    <n v="-385064.43840000004"/>
  </r>
  <r>
    <s v="NZ38710"/>
    <s v="128041075"/>
    <n v="25"/>
    <d v="1997-05-24T00:00:00"/>
    <s v="Female"/>
    <s v="Web Developer IV"/>
    <s v="Imo"/>
    <n v="720023.67189999996"/>
    <n v="440322.16859999998"/>
    <s v="Steve Peterson"/>
    <x v="1"/>
    <n v="2577526875"/>
    <s v="No Loan"/>
    <d v="2022-01-05T00:00:00"/>
    <s v="Cash Withdrawal"/>
    <s v="ATM"/>
    <n v="-279701.50329999998"/>
    <n v="-279701.50329999998"/>
  </r>
  <r>
    <s v="NZ63706"/>
    <s v="029233538"/>
    <n v="76"/>
    <d v="1946-05-25T00:00:00"/>
    <s v="Female"/>
    <s v="Web Designer II"/>
    <s v="Imo"/>
    <n v="423754.21919999999"/>
    <n v="208954.6667"/>
    <s v="Richard Gibson"/>
    <x v="5"/>
    <n v="1345258816"/>
    <s v="No Loan"/>
    <d v="2021-05-15T00:00:00"/>
    <s v="Money Transfer"/>
    <s v="Internet Banking"/>
    <n v="-214799.55249999999"/>
    <n v="-214799.55249999999"/>
  </r>
  <r>
    <s v="NZ25095"/>
    <s v="846532006"/>
    <n v="27"/>
    <d v="1995-05-25T00:00:00"/>
    <s v="Female"/>
    <s v="Research Assistant IV"/>
    <s v="Imo"/>
    <n v="473402.12060000002"/>
    <n v="179682.40489999999"/>
    <s v="Frank Brown"/>
    <x v="1"/>
    <n v="591317424"/>
    <s v="No Loan"/>
    <d v="2021-03-18T00:00:00"/>
    <s v="Money Transfer"/>
    <s v="Mobile"/>
    <n v="-293719.71570000006"/>
    <n v="-293719.71570000006"/>
  </r>
  <r>
    <s v="NZ87222"/>
    <s v="983314375"/>
    <n v="71"/>
    <d v="1951-05-25T00:00:00"/>
    <s v="Female"/>
    <s v="Office Assistant III"/>
    <s v="Imo"/>
    <n v="426063.72"/>
    <n v="159518.2568"/>
    <s v="Jennifer Fields"/>
    <x v="0"/>
    <n v="211934375"/>
    <s v="No Loan"/>
    <d v="2021-04-25T00:00:00"/>
    <s v="Money Transfer"/>
    <s v="ATM"/>
    <n v="-266545.4632"/>
    <n v="-266545.4632"/>
  </r>
  <r>
    <s v="NZ94282"/>
    <s v="234182203"/>
    <n v="83"/>
    <d v="1939-05-25T00:00:00"/>
    <s v="Female"/>
    <s v="Marketing Assistant"/>
    <s v="Imo"/>
    <n v="103147.2365"/>
    <n v="26368.184499999999"/>
    <s v="Shawn Wallace"/>
    <x v="2"/>
    <n v="260642532"/>
    <s v="No Loan"/>
    <d v="2021-08-28T00:00:00"/>
    <s v="Money Transfer"/>
    <s v="Mobile"/>
    <n v="-76779.051999999996"/>
    <n v="-76779.051999999996"/>
  </r>
  <r>
    <s v="NZ52850"/>
    <s v="942767236"/>
    <n v="39"/>
    <d v="1983-05-25T00:00:00"/>
    <s v="Female"/>
    <s v="Assistant Professor"/>
    <s v="Imo"/>
    <n v="1008768.9994"/>
    <n v="186553.17110000001"/>
    <s v="Charles Simmons"/>
    <x v="1"/>
    <n v="1818272904"/>
    <s v="No Loan"/>
    <d v="2021-05-23T00:00:00"/>
    <s v="Money Transfer"/>
    <s v="Bank"/>
    <n v="-822215.82829999994"/>
    <n v="-822215.82829999994"/>
  </r>
  <r>
    <s v="NZ22152"/>
    <s v="817900012"/>
    <n v="69"/>
    <d v="1953-05-24T00:00:00"/>
    <s v="Female"/>
    <s v="Environmental Specialist"/>
    <s v="Imo"/>
    <n v="1040645.1445000001"/>
    <n v="371746.42940000002"/>
    <s v="Ruth Hamilton"/>
    <x v="3"/>
    <n v="9639006"/>
    <s v="No Loan"/>
    <d v="2022-01-21T00:00:00"/>
    <s v="Online Payment"/>
    <s v="Mobile"/>
    <n v="-668898.71510000003"/>
    <n v="-668898.71510000003"/>
  </r>
  <r>
    <s v="NZ94938"/>
    <s v="936259097"/>
    <n v="70"/>
    <d v="1952-05-24T00:00:00"/>
    <s v="Female"/>
    <s v="Marketing Assistant"/>
    <s v="Imo"/>
    <n v="1563534.9907"/>
    <n v="978422.45669999998"/>
    <s v="Todd Howell"/>
    <x v="2"/>
    <n v="770130804"/>
    <s v="No Loan"/>
    <d v="2021-12-12T00:00:00"/>
    <s v="Online Payment"/>
    <s v="Internet Banking"/>
    <n v="-585112.53399999999"/>
    <n v="-585112.53399999999"/>
  </r>
  <r>
    <s v="NZ13977"/>
    <s v="645643840"/>
    <n v="65"/>
    <d v="1957-05-24T00:00:00"/>
    <s v="Female"/>
    <s v="Civil Engineer"/>
    <s v="Imo"/>
    <n v="1027108.3884000001"/>
    <n v="467720.86290000001"/>
    <s v="Irene Cooper"/>
    <x v="3"/>
    <n v="774077451"/>
    <s v="No Loan"/>
    <d v="2021-08-11T00:00:00"/>
    <s v="Cash Withdrawal"/>
    <s v="ATM"/>
    <n v="-559387.52549999999"/>
    <n v="-559387.52549999999"/>
  </r>
  <r>
    <s v="NZ35589"/>
    <s v="728432966"/>
    <n v="59"/>
    <d v="1963-05-25T00:00:00"/>
    <s v="Female"/>
    <s v="Research Nurse"/>
    <s v="Imo"/>
    <n v="106405.88800000001"/>
    <n v="30186.020400000001"/>
    <s v="Alan Wheeler"/>
    <x v="1"/>
    <n v="1998503595"/>
    <s v="No Loan"/>
    <d v="2021-04-07T00:00:00"/>
    <s v="Cash Withdrawal"/>
    <s v="ATM"/>
    <n v="-76219.867599999998"/>
    <n v="-76219.867599999998"/>
  </r>
  <r>
    <s v="NZ21106"/>
    <s v="911552187"/>
    <n v="70"/>
    <d v="1952-05-24T00:00:00"/>
    <s v="Female"/>
    <s v="Actuary"/>
    <s v="Imo"/>
    <n v="307202.08899999998"/>
    <n v="149465.6317"/>
    <s v="Scott Sanders"/>
    <x v="3"/>
    <n v="397164126"/>
    <s v="No Loan"/>
    <d v="2021-10-09T00:00:00"/>
    <s v="Money Transfer"/>
    <s v="ATM"/>
    <n v="-157736.45729999998"/>
    <n v="-157736.45729999998"/>
  </r>
  <r>
    <s v="NZ78937"/>
    <s v="588827907"/>
    <n v="72"/>
    <d v="1950-05-25T00:00:00"/>
    <s v="Female"/>
    <s v="VP Product Management"/>
    <s v="Imo"/>
    <n v="85688.908800000005"/>
    <n v="12050.0028"/>
    <s v="Jeffrey Cook"/>
    <x v="1"/>
    <n v="846016596"/>
    <s v="No Loan"/>
    <d v="2021-08-09T00:00:00"/>
    <s v="Online Payment"/>
    <s v="Internet Banking"/>
    <n v="-73638.906000000003"/>
    <n v="-73638.906000000003"/>
  </r>
  <r>
    <s v="NZ99246"/>
    <s v="016035727"/>
    <n v="52"/>
    <d v="1970-05-25T00:00:00"/>
    <s v="Female"/>
    <s v="Database Administrator I"/>
    <s v="Imo"/>
    <n v="104868.50229999999"/>
    <n v="23815.298599999998"/>
    <s v="Irene Phillips"/>
    <x v="5"/>
    <n v="235695735"/>
    <s v="No Loan"/>
    <d v="2021-02-14T00:00:00"/>
    <s v="Checks"/>
    <s v="Informal Services"/>
    <n v="-81053.203699999998"/>
    <n v="-81053.203699999998"/>
  </r>
  <r>
    <s v="NZ97635"/>
    <s v="899509209"/>
    <n v="50"/>
    <d v="1972-05-24T00:00:00"/>
    <s v="Female"/>
    <s v="Speech Pathologist"/>
    <s v="Imo"/>
    <n v="107038.7331"/>
    <n v="42557.568599999999"/>
    <s v="Christopher Reynolds"/>
    <x v="3"/>
    <n v="2240077312"/>
    <s v="No Loan"/>
    <d v="2022-03-16T00:00:00"/>
    <s v="Money Transfer"/>
    <s v="Bank"/>
    <n v="-64481.164499999999"/>
    <n v="-64481.164499999999"/>
  </r>
  <r>
    <s v="NZ65604"/>
    <s v="334098514"/>
    <n v="62"/>
    <d v="1960-05-24T00:00:00"/>
    <s v="Female"/>
    <s v="VP Product Management"/>
    <s v="Imo"/>
    <n v="1225648.6455999999"/>
    <n v="326382.52049999998"/>
    <s v="Michael Barnes"/>
    <x v="0"/>
    <n v="43903872"/>
    <s v="No Loan"/>
    <d v="2021-03-15T00:00:00"/>
    <s v="Money Deposit"/>
    <s v="ATM"/>
    <n v="-899266.12509999995"/>
    <n v="-899266.12509999995"/>
  </r>
  <r>
    <s v="NZ15003"/>
    <s v="644201182"/>
    <n v="19"/>
    <d v="2003-05-25T00:00:00"/>
    <s v="Female"/>
    <s v="Junior Executive"/>
    <s v="Imo"/>
    <n v="433660.46500000003"/>
    <n v="197601.89110000001"/>
    <s v="Michelle Stephens"/>
    <x v="2"/>
    <n v="1406717235"/>
    <n v="528083556"/>
    <d v="2021-05-30T00:00:00"/>
    <s v="Loan Payment"/>
    <s v="AFT"/>
    <n v="-236058.57390000002"/>
    <n v="-236058.57390000002"/>
  </r>
  <r>
    <s v="NZ91538"/>
    <s v="223164846"/>
    <n v="34"/>
    <d v="1988-05-24T00:00:00"/>
    <s v="Female"/>
    <s v="Software Consultant"/>
    <s v="Imo"/>
    <n v="876584.28009999997"/>
    <n v="274757.3308"/>
    <s v="Justin Jones"/>
    <x v="0"/>
    <n v="4731848226"/>
    <s v="No Loan"/>
    <d v="2021-03-31T00:00:00"/>
    <s v="Online Payment"/>
    <s v="Mobile"/>
    <n v="-601826.94929999998"/>
    <n v="-601826.94929999998"/>
  </r>
  <r>
    <s v="NZ90141"/>
    <s v="017592642"/>
    <n v="83"/>
    <d v="1939-05-25T00:00:00"/>
    <s v="Female"/>
    <s v="Legal Assistant"/>
    <s v="Imo"/>
    <n v="1568223.216"/>
    <n v="250915.71460000001"/>
    <s v="John Parker"/>
    <x v="5"/>
    <n v="17723125"/>
    <s v="No Loan"/>
    <d v="2021-03-05T00:00:00"/>
    <s v="Checks"/>
    <s v="Informal Services"/>
    <n v="-1317307.5014"/>
    <n v="-1317307.5014"/>
  </r>
  <r>
    <s v="NZ44710"/>
    <s v="686717736"/>
    <n v="45"/>
    <d v="1977-05-24T00:00:00"/>
    <s v="Female"/>
    <s v="VP Sales"/>
    <s v="Imo"/>
    <n v="260018.70120000001"/>
    <n v="24592.608499999998"/>
    <s v="Keith Price"/>
    <x v="2"/>
    <n v="734873982"/>
    <s v="No Loan"/>
    <d v="2021-12-25T00:00:00"/>
    <s v="Checks"/>
    <s v="Informal Services"/>
    <n v="-235426.09270000001"/>
    <n v="-235426.09270000001"/>
  </r>
  <r>
    <s v="NZ84144"/>
    <s v="572588123"/>
    <n v="31"/>
    <d v="1991-05-25T00:00:00"/>
    <s v="Female"/>
    <s v="Engineer III"/>
    <s v="Imo"/>
    <n v="61042.6224"/>
    <n v="25358.6639"/>
    <s v="Christine Williams"/>
    <x v="0"/>
    <n v="1070023095"/>
    <s v="No Loan"/>
    <d v="2021-09-16T00:00:00"/>
    <s v="Money Transfer"/>
    <s v="Mobile"/>
    <n v="-35683.958500000001"/>
    <n v="-35683.958500000001"/>
  </r>
  <r>
    <s v="NZ47499"/>
    <s v="221141420"/>
    <n v="44"/>
    <d v="1978-05-25T00:00:00"/>
    <s v="Female"/>
    <s v="Account Representative II"/>
    <s v="Imo"/>
    <n v="73608.210000000006"/>
    <n v="19108.691299999999"/>
    <s v="Jennifer Fields"/>
    <x v="5"/>
    <n v="1699352252"/>
    <s v="No Loan"/>
    <d v="2021-08-15T00:00:00"/>
    <s v="Money Deposit"/>
    <s v="ATM"/>
    <n v="-54499.518700000008"/>
    <n v="-54499.518700000008"/>
  </r>
  <r>
    <s v="NZ21028"/>
    <s v="293249931"/>
    <n v="21"/>
    <d v="2001-05-24T00:00:00"/>
    <s v="Female"/>
    <s v="Software Test Engineer I"/>
    <s v="Imo"/>
    <n v="1504666.4680999999"/>
    <n v="130120.5279"/>
    <s v="Kenneth Garcia"/>
    <x v="3"/>
    <n v="1372501908"/>
    <s v="No Loan"/>
    <d v="2021-06-15T00:00:00"/>
    <s v="Money Deposit"/>
    <s v="Bank"/>
    <n v="-1374545.9401999998"/>
    <n v="-1374545.9401999998"/>
  </r>
  <r>
    <s v="NZ32973"/>
    <s v="261596912"/>
    <n v="68"/>
    <d v="1954-05-25T00:00:00"/>
    <s v="Female"/>
    <s v="Research Associate"/>
    <s v="Imo"/>
    <n v="326853.42709999997"/>
    <n v="152986.91750000001"/>
    <s v="Ralph Sanders"/>
    <x v="3"/>
    <n v="15011025"/>
    <n v="948876.15"/>
    <d v="2021-05-29T00:00:00"/>
    <s v="Loan Payment"/>
    <s v="Mobile"/>
    <n v="-173866.50959999996"/>
    <n v="-173866.50959999996"/>
  </r>
  <r>
    <s v="NZ96247"/>
    <s v="826220444"/>
    <n v="75"/>
    <d v="1947-05-25T00:00:00"/>
    <s v="Female"/>
    <s v="Cost Accountant"/>
    <s v="Imo"/>
    <n v="821381.48060000001"/>
    <n v="344331.76280000003"/>
    <s v="Denise Campbell"/>
    <x v="1"/>
    <n v="1822703001"/>
    <s v="No Loan"/>
    <d v="2022-02-23T00:00:00"/>
    <s v="Money Transfer"/>
    <s v="Internet Banking"/>
    <n v="-477049.71779999998"/>
    <n v="-477049.71779999998"/>
  </r>
  <r>
    <s v="NZ42622"/>
    <s v="121818842"/>
    <n v="24"/>
    <d v="1998-05-25T00:00:00"/>
    <s v="Female"/>
    <s v="Staff Accountant III"/>
    <s v="Imo"/>
    <n v="419094.98499999999"/>
    <n v="254367.37280000001"/>
    <s v="Carlos Romero"/>
    <x v="0"/>
    <n v="1809871128"/>
    <s v="No Loan"/>
    <d v="2021-03-17T00:00:00"/>
    <s v="Online Payment"/>
    <s v="Internet Banking"/>
    <n v="-164727.61219999997"/>
    <n v="-164727.61219999997"/>
  </r>
  <r>
    <s v="NZ79955"/>
    <s v="759998406"/>
    <n v="43"/>
    <d v="1979-05-25T00:00:00"/>
    <s v="Female"/>
    <s v="Paralegal"/>
    <s v="Imo"/>
    <n v="691698.96360000002"/>
    <n v="359475.4313"/>
    <s v="George Price"/>
    <x v="0"/>
    <n v="1329878865"/>
    <s v="No Loan"/>
    <d v="2021-03-14T00:00:00"/>
    <s v="Checks"/>
    <s v="Informal Services"/>
    <n v="-332223.53230000002"/>
    <n v="-332223.53230000002"/>
  </r>
  <r>
    <s v="NZ95721"/>
    <s v="582690079"/>
    <n v="73"/>
    <d v="1949-05-24T00:00:00"/>
    <s v="Female"/>
    <s v="Office Assistant III"/>
    <s v="Imo"/>
    <n v="336955.03100000002"/>
    <n v="179949.1306"/>
    <s v="Adam Knight"/>
    <x v="5"/>
    <n v="11845197"/>
    <s v="No Loan"/>
    <d v="2021-05-26T00:00:00"/>
    <s v="Cash Withdrawal"/>
    <s v="POS"/>
    <n v="-157005.90040000001"/>
    <n v="-157005.90040000001"/>
  </r>
  <r>
    <s v="NZ26586"/>
    <s v="707730459"/>
    <n v="20"/>
    <d v="2002-05-25T00:00:00"/>
    <s v="Female"/>
    <s v="Programmer Analyst II"/>
    <s v="Imo"/>
    <n v="1393024.7213000001"/>
    <n v="342169.0135"/>
    <s v="Ruth Mitchell"/>
    <x v="3"/>
    <n v="839169408"/>
    <s v="No Loan"/>
    <d v="2021-06-13T00:00:00"/>
    <s v="Online Payment"/>
    <s v="Card"/>
    <n v="-1050855.7078"/>
    <n v="-1050855.7078"/>
  </r>
  <r>
    <s v="NZ71806"/>
    <s v="223898357"/>
    <n v="72"/>
    <d v="1950-05-25T00:00:00"/>
    <s v="Female"/>
    <s v="Research Nurse"/>
    <s v="Imo"/>
    <n v="116331.1568"/>
    <n v="16547.104200000002"/>
    <s v="Diane Montgomery"/>
    <x v="5"/>
    <n v="1579033902"/>
    <s v="No Loan"/>
    <d v="2021-03-23T00:00:00"/>
    <s v="Money Transfer"/>
    <s v="Internet Banking"/>
    <n v="-99784.052599999995"/>
    <n v="-99784.052599999995"/>
  </r>
  <r>
    <s v="NZ29470"/>
    <s v="301759028"/>
    <n v="76"/>
    <d v="1946-05-25T00:00:00"/>
    <s v="Female"/>
    <s v="Health Coach II"/>
    <s v="Imo"/>
    <n v="1997338.9987999999"/>
    <n v="641447.57490000001"/>
    <s v="Thomas Palmer"/>
    <x v="5"/>
    <n v="112495635"/>
    <s v="No Loan"/>
    <d v="2021-03-26T00:00:00"/>
    <s v="Money Transfer"/>
    <s v="Mobile"/>
    <n v="-1355891.4238999998"/>
    <n v="-1355891.4238999998"/>
  </r>
  <r>
    <s v="NZ98847"/>
    <s v="774327809"/>
    <n v="64"/>
    <d v="1958-05-25T00:00:00"/>
    <s v="Female"/>
    <s v="VP Accounting"/>
    <s v="Imo"/>
    <n v="1201703.8319999999"/>
    <n v="202229.5877"/>
    <s v="Thomas Russell"/>
    <x v="1"/>
    <n v="588253566"/>
    <s v="No Loan"/>
    <d v="2021-11-17T00:00:00"/>
    <s v="Money Transfer"/>
    <s v="Bank"/>
    <n v="-999474.2442999999"/>
    <n v="-999474.2442999999"/>
  </r>
  <r>
    <s v="NZ97656"/>
    <s v="191556823"/>
    <n v="61"/>
    <d v="1961-05-24T00:00:00"/>
    <s v="Female"/>
    <s v="Health Coach III"/>
    <s v="Imo"/>
    <n v="989380.39049999998"/>
    <n v="227346.98329999999"/>
    <s v="Henry Wood"/>
    <x v="3"/>
    <n v="788621676"/>
    <s v="No Loan"/>
    <d v="2022-02-23T00:00:00"/>
    <s v="Cash Withdrawal"/>
    <s v="Bank"/>
    <n v="-762033.40720000002"/>
    <n v="-762033.40720000002"/>
  </r>
  <r>
    <s v="NZ31177"/>
    <s v="397908305"/>
    <n v="18"/>
    <d v="2004-05-24T00:00:00"/>
    <s v="Female"/>
    <s v="Developer II"/>
    <s v="Imo"/>
    <n v="1020976.7557"/>
    <n v="275337.88040000002"/>
    <s v="Betty Phillips"/>
    <x v="2"/>
    <n v="2983161636"/>
    <s v="No Loan"/>
    <d v="2021-12-07T00:00:00"/>
    <s v="Online Payment"/>
    <s v="Mobile"/>
    <n v="-745638.87529999996"/>
    <n v="-745638.87529999996"/>
  </r>
  <r>
    <s v="NZ15625"/>
    <s v="616952413"/>
    <n v="51"/>
    <d v="1971-05-25T00:00:00"/>
    <s v="Female"/>
    <s v="Database Administrator IV"/>
    <s v="Imo"/>
    <n v="215052.59450000001"/>
    <n v="96018.077300000004"/>
    <s v="Martha Davis"/>
    <x v="0"/>
    <n v="196620552"/>
    <s v="No Loan"/>
    <d v="2021-05-08T00:00:00"/>
    <s v="Money Deposit"/>
    <s v="Bank"/>
    <n v="-119034.5172"/>
    <n v="-119034.5172"/>
  </r>
  <r>
    <s v="NZ47000"/>
    <s v="547978289"/>
    <n v="51"/>
    <d v="1971-05-25T00:00:00"/>
    <s v="Female"/>
    <s v="Biostatistician III"/>
    <s v="Imo"/>
    <n v="936493.67189999996"/>
    <n v="211947.24780000001"/>
    <s v="Dennis Hart"/>
    <x v="1"/>
    <n v="1030729728"/>
    <s v="No Loan"/>
    <d v="2021-10-31T00:00:00"/>
    <s v="Money Transfer"/>
    <s v="Mobile"/>
    <n v="-724546.42409999995"/>
    <n v="-724546.42409999995"/>
  </r>
  <r>
    <s v="NZ66918"/>
    <s v="501707659"/>
    <n v="71"/>
    <d v="1951-05-25T00:00:00"/>
    <s v="Female"/>
    <s v="Payment Adjustment Coordinator"/>
    <s v="Imo"/>
    <n v="193381.2818"/>
    <n v="108414.3811"/>
    <s v="David Howell"/>
    <x v="3"/>
    <n v="2723796997"/>
    <s v="No Loan"/>
    <d v="2021-02-11T00:00:00"/>
    <s v="Cash Withdrawal"/>
    <s v="ATM"/>
    <n v="-84966.900699999998"/>
    <n v="-84966.900699999998"/>
  </r>
  <r>
    <s v="NZ42885"/>
    <s v="406611418"/>
    <n v="54"/>
    <d v="1968-05-24T00:00:00"/>
    <s v="Female"/>
    <s v="Programmer Analyst IV"/>
    <s v="Imo"/>
    <n v="448280.973"/>
    <n v="171841.03959999999"/>
    <s v="Mary Berry"/>
    <x v="3"/>
    <n v="2950975314"/>
    <s v="No Loan"/>
    <d v="2021-06-20T00:00:00"/>
    <s v="Checks"/>
    <s v="Informal Services"/>
    <n v="-276439.93339999998"/>
    <n v="-276439.93339999998"/>
  </r>
  <r>
    <s v="NZ21206"/>
    <s v="016077370"/>
    <n v="75"/>
    <d v="1947-05-25T00:00:00"/>
    <s v="Female"/>
    <s v="Accountant I"/>
    <s v="Imo"/>
    <n v="570888.34259999997"/>
    <n v="258802.71530000001"/>
    <s v="Benjamin Duncan"/>
    <x v="3"/>
    <n v="3723500892"/>
    <s v="No Loan"/>
    <d v="2021-10-28T00:00:00"/>
    <s v="Money Transfer"/>
    <s v="ATM"/>
    <n v="-312085.62729999993"/>
    <n v="-312085.62729999993"/>
  </r>
  <r>
    <s v="NZ93386"/>
    <s v="412896275"/>
    <n v="70"/>
    <d v="1952-05-24T00:00:00"/>
    <s v="Female"/>
    <s v="Developer IV"/>
    <s v="Imo"/>
    <n v="683612.2966"/>
    <n v="196678.61970000001"/>
    <s v="Russell Hanson"/>
    <x v="5"/>
    <n v="1339801416"/>
    <s v="No Loan"/>
    <d v="2022-01-04T00:00:00"/>
    <s v="Online Payment"/>
    <s v="Mobile"/>
    <n v="-486933.67689999996"/>
    <n v="-486933.67689999996"/>
  </r>
  <r>
    <s v="NZ72949"/>
    <s v="306241973"/>
    <n v="78"/>
    <d v="1944-05-24T00:00:00"/>
    <s v="Female"/>
    <s v="Software Engineer III"/>
    <s v="Imo"/>
    <n v="1424891.0837999999"/>
    <n v="151478.3541"/>
    <s v="Willie Kennedy"/>
    <x v="1"/>
    <n v="4912948222"/>
    <s v="No Loan"/>
    <d v="2022-01-26T00:00:00"/>
    <s v="Cash Withdrawal"/>
    <s v="ATM"/>
    <n v="-1273412.7297"/>
    <n v="-1273412.7297"/>
  </r>
  <r>
    <s v="NZ76617"/>
    <s v="244618092"/>
    <n v="78"/>
    <d v="1944-05-24T00:00:00"/>
    <s v="Female"/>
    <s v="Software Consultant"/>
    <s v="Imo"/>
    <n v="0"/>
    <n v="0"/>
    <s v="Patricia George"/>
    <x v="5"/>
    <n v="2664522625"/>
    <s v="No Loan"/>
    <d v="2021-02-24T00:00:00"/>
    <s v="Cash Withdrawal"/>
    <s v="ATM"/>
    <n v="0"/>
    <n v="0"/>
  </r>
  <r>
    <s v="NZ45470"/>
    <s v="266203436"/>
    <n v="70"/>
    <d v="1952-05-24T00:00:00"/>
    <s v="Female"/>
    <s v="VP Accounting"/>
    <s v="Imo"/>
    <n v="41509.9905"/>
    <n v="7892.0228999999999"/>
    <s v="Donna Reid"/>
    <x v="1"/>
    <n v="14661024"/>
    <s v="No Loan"/>
    <d v="2021-08-08T00:00:00"/>
    <s v="Online Payment"/>
    <s v="Internet Banking"/>
    <n v="-33617.967600000004"/>
    <n v="-33617.967600000004"/>
  </r>
  <r>
    <s v="NZ27653"/>
    <s v="612790558"/>
    <n v="53"/>
    <d v="1969-05-24T00:00:00"/>
    <s v="Female"/>
    <s v="Executive Secretary"/>
    <s v="Imo"/>
    <n v="289365.40159999998"/>
    <n v="82390.221600000004"/>
    <s v="Phillip Green"/>
    <x v="0"/>
    <n v="3301121187"/>
    <s v="No Loan"/>
    <d v="2021-06-29T00:00:00"/>
    <s v="Money Deposit"/>
    <s v="Bank"/>
    <n v="-206975.18"/>
    <n v="-206975.18"/>
  </r>
  <r>
    <s v="NZ53168"/>
    <s v="968411127"/>
    <n v="26"/>
    <d v="1996-05-24T00:00:00"/>
    <s v="Female"/>
    <s v="VP Accounting"/>
    <s v="Imo"/>
    <n v="358461.90899999999"/>
    <n v="52535.618699999999"/>
    <s v="Lawrence Powell"/>
    <x v="3"/>
    <n v="967559296"/>
    <s v="No Loan"/>
    <d v="2021-01-06T00:00:00"/>
    <s v="Cash Withdrawal"/>
    <s v="ATM"/>
    <n v="-305926.29029999999"/>
    <n v="-305926.29029999999"/>
  </r>
  <r>
    <s v="NZ22142"/>
    <s v="291292071"/>
    <n v="19"/>
    <d v="2003-05-25T00:00:00"/>
    <s v="Female"/>
    <s v="Recruiting Manager"/>
    <s v="Imo"/>
    <n v="169348.06820000001"/>
    <n v="115934.0218"/>
    <s v="Philip Martin"/>
    <x v="4"/>
    <n v="2964410712"/>
    <s v="No Loan"/>
    <d v="2022-04-22T00:00:00"/>
    <s v="Cash Withdrawal"/>
    <s v="POS"/>
    <n v="-53414.046400000007"/>
    <n v="-53414.046400000007"/>
  </r>
  <r>
    <s v="NZ13072"/>
    <s v="763927329"/>
    <n v="79"/>
    <d v="1943-05-25T00:00:00"/>
    <s v="Female"/>
    <s v="Accountant II"/>
    <s v="Imo"/>
    <n v="1523757.9202000001"/>
    <n v="197728.58679999999"/>
    <s v="Bruce Romero"/>
    <x v="3"/>
    <n v="2965133472"/>
    <s v="No Loan"/>
    <d v="2021-05-06T00:00:00"/>
    <s v="Money Deposit"/>
    <s v="ATM"/>
    <n v="-1326029.3334000001"/>
    <n v="-1326029.3334000001"/>
  </r>
  <r>
    <s v="NZ20608"/>
    <s v="598219243"/>
    <n v="25"/>
    <d v="1997-05-24T00:00:00"/>
    <s v="Female"/>
    <s v="Dental Hygienist"/>
    <s v="Imo"/>
    <n v="611852.16709999996"/>
    <n v="457697.20549999998"/>
    <s v="Lawrence Gibson"/>
    <x v="3"/>
    <n v="991513235"/>
    <s v="No Loan"/>
    <d v="2021-11-04T00:00:00"/>
    <s v="Checks"/>
    <s v="Bank"/>
    <n v="-154154.96159999998"/>
    <n v="-154154.96159999998"/>
  </r>
  <r>
    <s v="NZ13347"/>
    <s v="021129169"/>
    <n v="48"/>
    <d v="1974-05-25T00:00:00"/>
    <s v="Female"/>
    <s v="Community Outreach Specialist"/>
    <s v="Imo"/>
    <n v="191303.25870000001"/>
    <n v="208032.91620000001"/>
    <s v="Timothy Moore"/>
    <x v="0"/>
    <n v="2802866409"/>
    <s v="No Loan"/>
    <d v="2022-03-04T00:00:00"/>
    <s v="Money Deposit"/>
    <s v="Bank"/>
    <n v="16729.657500000001"/>
    <n v="16729.657500000001"/>
  </r>
  <r>
    <s v="NZ20631"/>
    <s v="478863350"/>
    <n v="77"/>
    <d v="1945-05-24T00:00:00"/>
    <s v="Female"/>
    <s v="Human Resources Manager"/>
    <s v="Imo"/>
    <n v="116494.44960000001"/>
    <n v="60689.850400000003"/>
    <s v="Roger Hunter"/>
    <x v="5"/>
    <n v="15656648"/>
    <s v="No Loan"/>
    <d v="2021-08-18T00:00:00"/>
    <s v="Money Transfer"/>
    <s v="Mobile"/>
    <n v="-55804.599200000004"/>
    <n v="-55804.599200000004"/>
  </r>
  <r>
    <s v="NZ86081"/>
    <s v="465801768"/>
    <n v="74"/>
    <d v="1948-05-24T00:00:00"/>
    <s v="Female"/>
    <s v="Environmental Tech"/>
    <s v="Imo"/>
    <n v="502389.90360000002"/>
    <n v="116349.6618"/>
    <s v="Earl Richardson"/>
    <x v="0"/>
    <n v="5027421696"/>
    <s v="No Loan"/>
    <d v="2022-03-11T00:00:00"/>
    <s v="Money Deposit"/>
    <s v="Bank"/>
    <n v="-386040.24180000002"/>
    <n v="-386040.24180000002"/>
  </r>
  <r>
    <s v="NZ95612"/>
    <s v="540646135"/>
    <n v="43"/>
    <d v="1979-05-25T00:00:00"/>
    <s v="Female"/>
    <s v="Software Engineer II"/>
    <s v="Imo"/>
    <n v="370594.47440000001"/>
    <n v="74588.001799999998"/>
    <s v="Ronald Walker"/>
    <x v="1"/>
    <n v="940548804"/>
    <s v="No Loan"/>
    <d v="2021-01-15T00:00:00"/>
    <s v="Money Deposit"/>
    <s v="Bank"/>
    <n v="-296006.47259999998"/>
    <n v="-296006.47259999998"/>
  </r>
  <r>
    <s v="NZ55583"/>
    <s v="119419377"/>
    <n v="27"/>
    <d v="1995-05-25T00:00:00"/>
    <s v="Female"/>
    <s v="Structural Engineer"/>
    <s v="Imo"/>
    <n v="222884.56109999999"/>
    <n v="125629.0597"/>
    <s v="Lori Marshall"/>
    <x v="2"/>
    <n v="136956204"/>
    <s v="No Loan"/>
    <d v="2021-09-22T00:00:00"/>
    <s v="Money Transfer"/>
    <s v="ATM"/>
    <n v="-97255.501399999994"/>
    <n v="-97255.501399999994"/>
  </r>
  <r>
    <s v="NZ17897"/>
    <s v="782716076"/>
    <n v="68"/>
    <d v="1954-05-25T00:00:00"/>
    <s v="Female"/>
    <s v="Structural Engineer"/>
    <s v="Imo"/>
    <n v="421426.09169999999"/>
    <n v="69584.308199999999"/>
    <s v="Carolyn Black"/>
    <x v="5"/>
    <n v="1244347776"/>
    <s v="No Loan"/>
    <d v="2021-01-17T00:00:00"/>
    <s v="Money Deposit"/>
    <s v="ATM"/>
    <n v="-351841.78350000002"/>
    <n v="-351841.78350000002"/>
  </r>
  <r>
    <s v="NZ24232"/>
    <s v="321721952"/>
    <n v="80"/>
    <d v="1942-05-25T00:00:00"/>
    <s v="Female"/>
    <s v="Speech Pathologist"/>
    <s v="Imo"/>
    <n v="1448756.0229"/>
    <n v="382206.1691"/>
    <s v="Adam Reyes"/>
    <x v="0"/>
    <n v="1621005529"/>
    <s v="No Loan"/>
    <d v="2021-11-30T00:00:00"/>
    <s v="Money Transfer"/>
    <s v="Mobile"/>
    <n v="-1066549.8537999999"/>
    <n v="-1066549.8537999999"/>
  </r>
  <r>
    <s v="NZ93494"/>
    <s v="330818890"/>
    <n v="34"/>
    <d v="1988-05-24T00:00:00"/>
    <s v="Female"/>
    <s v="Accounting Assistant IV"/>
    <s v="Imo"/>
    <n v="168183.13099999999"/>
    <n v="117451.1842"/>
    <s v="Roy Martinez"/>
    <x v="0"/>
    <n v="1895565516"/>
    <s v="No Loan"/>
    <d v="2021-08-05T00:00:00"/>
    <s v="Cash Withdrawal"/>
    <s v="ATM"/>
    <n v="-50731.946799999991"/>
    <n v="-50731.946799999991"/>
  </r>
  <r>
    <s v="NZ81606"/>
    <s v="571268682"/>
    <n v="29"/>
    <d v="1993-05-24T00:00:00"/>
    <s v="Female"/>
    <s v="Programmer I"/>
    <s v="Imo"/>
    <n v="77377.408500000005"/>
    <n v="32105.0671"/>
    <s v="Rebecca Burke"/>
    <x v="3"/>
    <n v="2389974528"/>
    <s v="No Loan"/>
    <d v="2021-01-22T00:00:00"/>
    <s v="Money Transfer"/>
    <s v="Mobile"/>
    <n v="-45272.341400000005"/>
    <n v="-45272.341400000005"/>
  </r>
  <r>
    <s v="NZ36864"/>
    <s v="995229677"/>
    <n v="83"/>
    <d v="1939-05-25T00:00:00"/>
    <s v="Female"/>
    <s v="Information Systems Manager"/>
    <s v="Imo"/>
    <n v="1118146.5284"/>
    <n v="657266.85930000001"/>
    <s v="Bruce Banks"/>
    <x v="0"/>
    <n v="11003772"/>
    <s v="No Loan"/>
    <d v="2022-02-16T00:00:00"/>
    <s v="Checks"/>
    <s v="Informal Services"/>
    <n v="-460879.66909999994"/>
    <n v="-460879.66909999994"/>
  </r>
  <r>
    <s v="NZ87020"/>
    <s v="241445901"/>
    <n v="19"/>
    <d v="2003-05-25T00:00:00"/>
    <s v="Female"/>
    <s v="Accounting Assistant I"/>
    <s v="Imo"/>
    <n v="25861.372899999998"/>
    <n v="34813.386599999998"/>
    <s v="Brenda Wright"/>
    <x v="0"/>
    <n v="4664020224"/>
    <s v="No Loan"/>
    <d v="2022-03-12T00:00:00"/>
    <s v="Money Deposit"/>
    <s v="Bank"/>
    <n v="8952.0136999999995"/>
    <n v="8952.0136999999995"/>
  </r>
  <r>
    <s v="NZ29396"/>
    <s v="277879148"/>
    <n v="76"/>
    <d v="1946-05-25T00:00:00"/>
    <s v="Female"/>
    <s v="Community Outreach Specialist"/>
    <s v="Imo"/>
    <n v="95070.793999999994"/>
    <n v="47565.419399999999"/>
    <s v="Lillian Carroll"/>
    <x v="1"/>
    <n v="529289475"/>
    <s v="No Loan"/>
    <d v="2021-03-04T00:00:00"/>
    <s v="Money Deposit"/>
    <s v="Bank"/>
    <n v="-47505.374599999996"/>
    <n v="-47505.374599999996"/>
  </r>
  <r>
    <s v="NZ59444"/>
    <s v="814266527"/>
    <n v="18"/>
    <d v="2004-05-24T00:00:00"/>
    <s v="Female"/>
    <s v="Account Coordinator"/>
    <s v="Imo"/>
    <n v="994183.24719999998"/>
    <n v="277555.18859999999"/>
    <s v="Todd Campbell"/>
    <x v="0"/>
    <n v="844105087"/>
    <s v="No Loan"/>
    <d v="2022-04-30T00:00:00"/>
    <s v="Cash Withdrawal"/>
    <s v="ATM"/>
    <n v="-716628.05859999999"/>
    <n v="-716628.05859999999"/>
  </r>
  <r>
    <s v="NZ46331"/>
    <s v="926400808"/>
    <n v="52"/>
    <d v="1970-05-25T00:00:00"/>
    <s v="Female"/>
    <s v="Database Administrator I"/>
    <s v="Imo"/>
    <n v="976917.76"/>
    <n v="226400.69089999999"/>
    <s v="Jeffrey Carroll"/>
    <x v="2"/>
    <n v="1949128192"/>
    <s v="No Loan"/>
    <d v="2021-04-30T00:00:00"/>
    <s v="Money Deposit"/>
    <s v="Bank"/>
    <n v="-750517.06909999996"/>
    <n v="-750517.06909999996"/>
  </r>
  <r>
    <s v="NZ23827"/>
    <s v="087238732"/>
    <n v="70"/>
    <d v="1952-05-24T00:00:00"/>
    <s v="Female"/>
    <s v="Nuclear Power Engineer"/>
    <s v="Imo"/>
    <n v="934525.89399999997"/>
    <n v="161495.3425"/>
    <s v="Evelyn Taylor"/>
    <x v="1"/>
    <n v="228548883"/>
    <s v="No Loan"/>
    <d v="2021-10-21T00:00:00"/>
    <s v="Money Deposit"/>
    <s v="Bank"/>
    <n v="-773030.55149999994"/>
    <n v="-773030.55149999994"/>
  </r>
  <r>
    <s v="NZ18163"/>
    <s v="500212612"/>
    <n v="24"/>
    <d v="1998-05-25T00:00:00"/>
    <s v="Female"/>
    <s v="Web Designer IV"/>
    <s v="Imo"/>
    <n v="437316.13500000001"/>
    <n v="163640.8763"/>
    <s v="Justin Dean"/>
    <x v="1"/>
    <n v="962956143"/>
    <s v="No Loan"/>
    <d v="2021-02-25T00:00:00"/>
    <s v="Money Transfer"/>
    <s v="Internet Banking"/>
    <n v="-273675.25870000001"/>
    <n v="-273675.25870000001"/>
  </r>
  <r>
    <s v="NZ14715"/>
    <s v="387078888"/>
    <n v="36"/>
    <d v="1986-05-25T00:00:00"/>
    <s v="Female"/>
    <s v="Software Engineer I"/>
    <s v="Imo"/>
    <n v="678567.87"/>
    <n v="75959.089900000006"/>
    <s v="Jonathan Riley"/>
    <x v="0"/>
    <n v="1093164396"/>
    <s v="No Loan"/>
    <d v="2022-01-25T00:00:00"/>
    <s v="Money Transfer"/>
    <s v="Mobile"/>
    <n v="-602608.78009999997"/>
    <n v="-602608.78009999997"/>
  </r>
  <r>
    <s v="NZ24341"/>
    <s v="980718499"/>
    <n v="50"/>
    <d v="1972-05-24T00:00:00"/>
    <s v="Female"/>
    <s v="Web Developer IV"/>
    <s v="Imo"/>
    <n v="958002.58759999997"/>
    <n v="271735.32520000002"/>
    <s v="Kenneth Riley"/>
    <x v="0"/>
    <n v="545999232"/>
    <s v="No Loan"/>
    <d v="2021-12-12T00:00:00"/>
    <s v="Online Payment"/>
    <s v="Internet Banking"/>
    <n v="-686267.26239999989"/>
    <n v="-686267.26239999989"/>
  </r>
  <r>
    <s v="NZ97044"/>
    <s v="694139298"/>
    <n v="81"/>
    <d v="1941-05-24T00:00:00"/>
    <s v="Female"/>
    <s v="Chemical Engineer"/>
    <s v="Imo"/>
    <n v="1024647.7319"/>
    <n v="413930.54070000001"/>
    <s v="Billy Gutierrez"/>
    <x v="2"/>
    <n v="24307773"/>
    <s v="No Loan"/>
    <d v="2021-07-10T00:00:00"/>
    <s v="Online Payment"/>
    <s v="Mobile"/>
    <n v="-610717.1912"/>
    <n v="-610717.1912"/>
  </r>
  <r>
    <s v="NZ52005"/>
    <s v="499863915"/>
    <n v="63"/>
    <d v="1959-05-25T00:00:00"/>
    <s v="Female"/>
    <s v="Geologist IV"/>
    <s v="Imo"/>
    <n v="127045.876"/>
    <n v="23471.187300000001"/>
    <s v="Brandon Tucker"/>
    <x v="0"/>
    <n v="309043"/>
    <s v="No Loan"/>
    <d v="2022-03-30T00:00:00"/>
    <s v="Money Transfer"/>
    <s v="Mobile"/>
    <n v="-103574.6887"/>
    <n v="-103574.6887"/>
  </r>
  <r>
    <s v="NZ28479"/>
    <s v="934597374"/>
    <n v="20"/>
    <d v="2002-05-25T00:00:00"/>
    <s v="Female"/>
    <s v="Recruiting Manager"/>
    <s v="Imo"/>
    <n v="87378.659299999999"/>
    <n v="75066.211800000005"/>
    <s v="Jack Lewis"/>
    <x v="2"/>
    <n v="1702208734"/>
    <s v="No Loan"/>
    <d v="2021-07-05T00:00:00"/>
    <s v="Money Deposit"/>
    <s v="Bank"/>
    <n v="-12312.447499999995"/>
    <n v="-12312.447499999995"/>
  </r>
  <r>
    <s v="NZ70396"/>
    <s v="619053523"/>
    <n v="28"/>
    <d v="1994-05-25T00:00:00"/>
    <s v="Female"/>
    <s v="Administrative Assistant IV"/>
    <s v="Imo"/>
    <n v="390050.10139999999"/>
    <n v="135217.36850000001"/>
    <s v="Catherine Bryant"/>
    <x v="0"/>
    <n v="157737216"/>
    <s v="No Loan"/>
    <d v="2021-01-29T00:00:00"/>
    <s v="Money Deposit"/>
    <s v="Bank"/>
    <n v="-254832.73289999997"/>
    <n v="-254832.73289999997"/>
  </r>
  <r>
    <s v="NZ78244"/>
    <s v="308158521"/>
    <n v="56"/>
    <d v="1966-05-25T00:00:00"/>
    <s v="Female"/>
    <s v="Geologist III"/>
    <s v="Imo"/>
    <n v="244609.51920000001"/>
    <n v="139343.0779"/>
    <s v="Michael Martin"/>
    <x v="0"/>
    <n v="2732776011"/>
    <s v="No Loan"/>
    <d v="2021-07-12T00:00:00"/>
    <s v="Online Payment"/>
    <s v="Internet Banking"/>
    <n v="-105266.44130000001"/>
    <n v="-105266.44130000001"/>
  </r>
  <r>
    <s v="NZ96395"/>
    <s v="456255247"/>
    <n v="81"/>
    <d v="1941-05-24T00:00:00"/>
    <s v="Female"/>
    <s v="Biostatistician I"/>
    <s v="Imo"/>
    <n v="342667.57299999997"/>
    <n v="177132.77619999999"/>
    <s v="Frances Harrison"/>
    <x v="0"/>
    <n v="433576044"/>
    <s v="No Loan"/>
    <d v="2021-07-20T00:00:00"/>
    <s v="Cash Withdrawal"/>
    <s v="ATM"/>
    <n v="-165534.79679999998"/>
    <n v="-165534.79679999998"/>
  </r>
  <r>
    <s v="NZ97456"/>
    <s v="489162349"/>
    <n v="82"/>
    <d v="1940-05-24T00:00:00"/>
    <s v="Female"/>
    <s v="Accounting Assistant III"/>
    <s v="Imo"/>
    <n v="1089957.0275999999"/>
    <n v="657849.61930000002"/>
    <s v="Earl Hall"/>
    <x v="1"/>
    <n v="1842908672"/>
    <s v="No Loan"/>
    <d v="2021-12-08T00:00:00"/>
    <s v="Money Transfer"/>
    <s v="ATM"/>
    <n v="-432107.40829999989"/>
    <n v="-432107.40829999989"/>
  </r>
  <r>
    <s v="NZ38321"/>
    <s v="245645227"/>
    <n v="72"/>
    <d v="1950-05-25T00:00:00"/>
    <s v="Female"/>
    <s v="Graphic Designer"/>
    <s v="Imo"/>
    <n v="669180.32990000001"/>
    <n v="144437.6869"/>
    <s v="Adam Gonzalez"/>
    <x v="0"/>
    <n v="1670717664"/>
    <s v="No Loan"/>
    <d v="2021-07-19T00:00:00"/>
    <s v="Checks"/>
    <s v="Informal Services"/>
    <n v="-524742.64300000004"/>
    <n v="-524742.64300000004"/>
  </r>
  <r>
    <s v="NZ75882"/>
    <s v="219307348"/>
    <n v="38"/>
    <d v="1984-05-24T00:00:00"/>
    <s v="Female"/>
    <s v="Programmer Analyst II"/>
    <s v="Imo"/>
    <n v="818115.37919999997"/>
    <n v="310202.08130000002"/>
    <s v="Juan Garcia"/>
    <x v="5"/>
    <n v="2829526752"/>
    <s v="No Loan"/>
    <d v="2022-01-06T00:00:00"/>
    <s v="Cash Withdrawal"/>
    <s v="POS"/>
    <n v="-507913.29789999995"/>
    <n v="-507913.29789999995"/>
  </r>
  <r>
    <s v="NZ89674"/>
    <s v="120932057"/>
    <n v="83"/>
    <d v="1939-05-25T00:00:00"/>
    <s v="Female"/>
    <s v="Account Executive"/>
    <s v="Imo"/>
    <n v="244910.0085"/>
    <n v="253073.67550000001"/>
    <s v="Kevin Walker"/>
    <x v="3"/>
    <n v="250725561"/>
    <s v="No Loan"/>
    <d v="2021-06-27T00:00:00"/>
    <s v="Online Payment"/>
    <s v="Mobile"/>
    <n v="8163.6670000000158"/>
    <n v="8163.6670000000158"/>
  </r>
  <r>
    <s v="NZ90377"/>
    <s v="415890182"/>
    <n v="56"/>
    <d v="1966-05-25T00:00:00"/>
    <s v="Female"/>
    <s v="Safety Technician II"/>
    <s v="Imo"/>
    <n v="2438133.21"/>
    <n v="1422244.3725000001"/>
    <s v="Russell Coleman"/>
    <x v="3"/>
    <n v="532962753"/>
    <s v="No Loan"/>
    <d v="2021-10-20T00:00:00"/>
    <s v="Money Transfer"/>
    <s v="Internet Banking"/>
    <n v="-1015888.8374999999"/>
    <n v="-1015888.8374999999"/>
  </r>
  <r>
    <s v="NZ59637"/>
    <s v="955631691"/>
    <n v="84"/>
    <d v="1938-05-25T00:00:00"/>
    <s v="Female"/>
    <s v="Systems Administrator III"/>
    <s v="Imo"/>
    <n v="694986.09369999997"/>
    <n v="151194.9339"/>
    <s v="Matthew Ellis"/>
    <x v="2"/>
    <n v="584212388"/>
    <s v="No Loan"/>
    <d v="2021-09-10T00:00:00"/>
    <s v="Cash Withdrawal"/>
    <s v="ATM"/>
    <n v="-543791.15980000002"/>
    <n v="-543791.15980000002"/>
  </r>
  <r>
    <s v="NZ60221"/>
    <s v="607842215"/>
    <n v="24"/>
    <d v="1998-05-25T00:00:00"/>
    <s v="Female"/>
    <s v="Sales Representative"/>
    <s v="Anambra"/>
    <n v="774143.80819999997"/>
    <n v="358651.9938"/>
    <s v="Juan Hughes"/>
    <x v="1"/>
    <n v="2221857857"/>
    <s v="No Loan"/>
    <d v="2021-06-08T00:00:00"/>
    <s v="Online Payment"/>
    <s v="Mobile"/>
    <n v="-415491.81439999997"/>
    <n v="-415491.81439999997"/>
  </r>
  <r>
    <s v="NZ73272"/>
    <s v="156058632"/>
    <n v="18"/>
    <d v="2004-05-24T00:00:00"/>
    <s v="Female"/>
    <s v="Accounting Assistant III"/>
    <s v="Anambra"/>
    <n v="280502.9768"/>
    <n v="198801.54639999999"/>
    <s v="Walter Jenkins"/>
    <x v="1"/>
    <n v="42453408"/>
    <s v="No Loan"/>
    <d v="2021-04-15T00:00:00"/>
    <s v="Checks"/>
    <s v="Bank"/>
    <n v="-81701.430400000012"/>
    <n v="-81701.430400000012"/>
  </r>
  <r>
    <s v="NZ86710"/>
    <s v="158449315"/>
    <n v="85"/>
    <d v="1937-05-24T00:00:00"/>
    <s v="Female"/>
    <s v="Software Test Engineer I"/>
    <s v="Anambra"/>
    <n v="584228.50899999996"/>
    <n v="333930.29499999998"/>
    <s v="Bobby Warren"/>
    <x v="0"/>
    <n v="1269354429"/>
    <n v="7484371149"/>
    <d v="2022-01-20T00:00:00"/>
    <s v="Loan Payment"/>
    <s v="Mobile"/>
    <n v="-250298.21399999998"/>
    <n v="-250298.21399999998"/>
  </r>
  <r>
    <s v="NZ22902"/>
    <s v="000735065"/>
    <n v="30"/>
    <d v="1992-05-24T00:00:00"/>
    <s v="Female"/>
    <s v="Accountant I"/>
    <s v="Anambra"/>
    <n v="455937.82040000003"/>
    <n v="108104.1355"/>
    <s v="Jose Evans"/>
    <x v="3"/>
    <n v="990931407"/>
    <s v="No Loan"/>
    <d v="2022-03-06T00:00:00"/>
    <s v="Cash Withdrawal"/>
    <s v="ATM"/>
    <n v="-347833.68489999999"/>
    <n v="-347833.68489999999"/>
  </r>
  <r>
    <s v="NZ45041"/>
    <s v="713828928"/>
    <n v="29"/>
    <d v="1993-05-24T00:00:00"/>
    <s v="Female"/>
    <s v="Desktop Support Technician"/>
    <s v="Anambra"/>
    <n v="1901203.1531"/>
    <n v="914432.34580000001"/>
    <s v="Gerald Richardson"/>
    <x v="2"/>
    <n v="1518860448"/>
    <s v="No Loan"/>
    <d v="2022-03-04T00:00:00"/>
    <s v="Online Payment"/>
    <s v="Card"/>
    <n v="-986770.80729999999"/>
    <n v="-986770.80729999999"/>
  </r>
  <r>
    <s v="NZ99691"/>
    <s v="172877992"/>
    <n v="59"/>
    <d v="1963-05-25T00:00:00"/>
    <s v="Female"/>
    <s v="Geologist III"/>
    <s v="Anambra"/>
    <n v="523535.69650000002"/>
    <n v="390292.17489999998"/>
    <s v="Kathryn Hill"/>
    <x v="3"/>
    <n v="2830762809"/>
    <s v="No Loan"/>
    <d v="2022-03-07T00:00:00"/>
    <s v="Money Transfer"/>
    <s v="Bank"/>
    <n v="-133243.52160000004"/>
    <n v="-133243.52160000004"/>
  </r>
  <r>
    <s v="NZ20725"/>
    <s v="369381575"/>
    <n v="73"/>
    <d v="1949-05-24T00:00:00"/>
    <s v="Female"/>
    <s v="Computer Systems Analyst IV"/>
    <s v="Anambra"/>
    <n v="167595.375"/>
    <n v="24123.576700000001"/>
    <s v="Linda Butler"/>
    <x v="1"/>
    <n v="947638536"/>
    <s v="No Loan"/>
    <d v="2021-08-25T00:00:00"/>
    <s v="Cash Withdrawal"/>
    <s v="ATM"/>
    <n v="-143471.79829999999"/>
    <n v="-143471.79829999999"/>
  </r>
  <r>
    <s v="NZ19666"/>
    <s v="210406263"/>
    <n v="72"/>
    <d v="1950-05-25T00:00:00"/>
    <s v="Female"/>
    <s v="Office Assistant I"/>
    <s v="Anambra"/>
    <n v="476404.092"/>
    <n v="157107.4828"/>
    <s v="Robin Myers"/>
    <x v="0"/>
    <n v="711860448"/>
    <s v="No Loan"/>
    <d v="2021-02-27T00:00:00"/>
    <s v="Money Transfer"/>
    <s v="Mobile"/>
    <n v="-319296.60920000001"/>
    <n v="-319296.60920000001"/>
  </r>
  <r>
    <s v="NZ78584"/>
    <s v="876216916"/>
    <n v="40"/>
    <d v="1982-05-25T00:00:00"/>
    <s v="Female"/>
    <s v="Health Coach I"/>
    <s v="Anambra"/>
    <n v="178785.09580000001"/>
    <n v="45084.9372"/>
    <s v="Sean Hernandez"/>
    <x v="0"/>
    <n v="1259545584"/>
    <s v="No Loan"/>
    <d v="2022-04-18T00:00:00"/>
    <s v="Money Deposit"/>
    <s v="Bank"/>
    <n v="-133700.15860000002"/>
    <n v="-133700.15860000002"/>
  </r>
  <r>
    <s v="NZ94927"/>
    <s v="295682322"/>
    <n v="18"/>
    <d v="2004-05-24T00:00:00"/>
    <s v="Female"/>
    <s v="Safety Technician II"/>
    <s v="Anambra"/>
    <n v="687309.2352"/>
    <n v="70105.542000000001"/>
    <s v="Tina Alexander"/>
    <x v="3"/>
    <n v="261715038"/>
    <s v="No Loan"/>
    <d v="2021-06-14T00:00:00"/>
    <s v="Cash Withdrawal"/>
    <s v="Bank"/>
    <n v="-617203.69319999998"/>
    <n v="-617203.69319999998"/>
  </r>
  <r>
    <s v="NZ99025"/>
    <s v="371142420"/>
    <n v="38"/>
    <d v="1984-05-24T00:00:00"/>
    <s v="Female"/>
    <s v="Account Representative IV"/>
    <s v="Anambra"/>
    <n v="32563.931400000001"/>
    <n v="9544.1923000000006"/>
    <s v="Amy Williams"/>
    <x v="0"/>
    <n v="47528208"/>
    <s v="No Loan"/>
    <d v="2022-02-06T00:00:00"/>
    <s v="Money Deposit"/>
    <s v="Bank"/>
    <n v="-23019.739099999999"/>
    <n v="-23019.739099999999"/>
  </r>
  <r>
    <s v="NZ88721"/>
    <s v="518915884"/>
    <n v="51"/>
    <d v="1971-05-25T00:00:00"/>
    <s v="Female"/>
    <s v="Budget/Accounting Analyst I"/>
    <s v="Anambra"/>
    <n v="239453.66020000001"/>
    <n v="44548.358"/>
    <s v="David Harris"/>
    <x v="0"/>
    <n v="2151321795"/>
    <s v="No Loan"/>
    <d v="2021-09-26T00:00:00"/>
    <s v="Cash Withdrawal"/>
    <s v="POS"/>
    <n v="-194905.30220000001"/>
    <n v="-194905.30220000001"/>
  </r>
  <r>
    <s v="NZ98387"/>
    <s v="926002607"/>
    <n v="75"/>
    <d v="1947-05-25T00:00:00"/>
    <s v="Female"/>
    <s v="Engineer IV"/>
    <s v="Anambra"/>
    <n v="1112280.662"/>
    <n v="677796.02839999995"/>
    <s v="Raymond Austin"/>
    <x v="5"/>
    <n v="468818091"/>
    <s v="No Loan"/>
    <d v="2021-06-11T00:00:00"/>
    <s v="Checks"/>
    <s v="Informal Services"/>
    <n v="-434484.63360000006"/>
    <n v="-434484.63360000006"/>
  </r>
  <r>
    <s v="NZ14605"/>
    <s v="834478667"/>
    <n v="31"/>
    <d v="1991-05-25T00:00:00"/>
    <s v="Female"/>
    <s v="Automation Specialist II"/>
    <s v="Anambra"/>
    <n v="1205689.4959"/>
    <n v="121695.7622"/>
    <s v="Helen Patterson"/>
    <x v="2"/>
    <n v="7801716"/>
    <s v="No Loan"/>
    <d v="2021-02-04T00:00:00"/>
    <s v="Online Payment"/>
    <s v="Mobile"/>
    <n v="-1083993.7337"/>
    <n v="-1083993.7337"/>
  </r>
  <r>
    <s v="NZ49172"/>
    <s v="723431746"/>
    <n v="85"/>
    <d v="1937-05-24T00:00:00"/>
    <s v="Female"/>
    <s v="Product Engineer"/>
    <s v="Anambra"/>
    <n v="991525.19979999994"/>
    <n v="309851.6249"/>
    <s v="Justin Ferguson"/>
    <x v="0"/>
    <n v="4927485123"/>
    <n v="5920035528"/>
    <d v="2021-07-27T00:00:00"/>
    <s v="Loan Payment"/>
    <s v="Mobile"/>
    <n v="-681673.57489999989"/>
    <n v="-681673.57489999989"/>
  </r>
  <r>
    <s v="NZ51348"/>
    <s v="436593969"/>
    <n v="30"/>
    <d v="1992-05-24T00:00:00"/>
    <s v="Female"/>
    <s v="Accounting Assistant IV"/>
    <s v="Anambra"/>
    <n v="1719422.7483999999"/>
    <n v="274783.22039999999"/>
    <s v="Timothy Scott"/>
    <x v="0"/>
    <n v="216752382"/>
    <s v="No Loan"/>
    <d v="2021-08-30T00:00:00"/>
    <s v="Money Transfer"/>
    <s v="Mobile"/>
    <n v="-1444639.5279999999"/>
    <n v="-1444639.5279999999"/>
  </r>
  <r>
    <s v="NZ86832"/>
    <s v="337682362"/>
    <n v="57"/>
    <d v="1965-05-24T00:00:00"/>
    <s v="Female"/>
    <s v="Human Resources Assistant I"/>
    <s v="Anambra"/>
    <n v="284911.57919999998"/>
    <n v="73869.802200000006"/>
    <s v="Wanda Henderson"/>
    <x v="1"/>
    <n v="1319627958"/>
    <s v="No Loan"/>
    <d v="2022-02-06T00:00:00"/>
    <s v="Online Payment"/>
    <s v="Card"/>
    <n v="-211041.77699999997"/>
    <n v="-211041.77699999997"/>
  </r>
  <r>
    <s v="NZ19011"/>
    <s v="741568626"/>
    <n v="36"/>
    <d v="1986-05-25T00:00:00"/>
    <s v="Female"/>
    <s v="Developer IV"/>
    <s v="Anambra"/>
    <n v="531230.56999999995"/>
    <n v="306891.90029999998"/>
    <s v="Ann Hernandez"/>
    <x v="3"/>
    <n v="45600399"/>
    <s v="No Loan"/>
    <d v="2021-09-27T00:00:00"/>
    <s v="Money Transfer"/>
    <s v="Mobile"/>
    <n v="-224338.66969999997"/>
    <n v="-224338.66969999997"/>
  </r>
  <r>
    <s v="NZ70507"/>
    <s v="652862459"/>
    <n v="75"/>
    <d v="1947-05-25T00:00:00"/>
    <s v="Female"/>
    <s v="Electrical Engineer"/>
    <s v="Anambra"/>
    <n v="70177.954899999997"/>
    <n v="42305.389799999997"/>
    <s v="Michelle Jenkins"/>
    <x v="3"/>
    <n v="1644566275"/>
    <s v="No Loan"/>
    <d v="2021-02-24T00:00:00"/>
    <s v="Cash Withdrawal"/>
    <s v="ATM"/>
    <n v="-27872.5651"/>
    <n v="-27872.5651"/>
  </r>
  <r>
    <s v="NZ15178"/>
    <s v="998752321"/>
    <n v="61"/>
    <d v="1961-05-24T00:00:00"/>
    <s v="Female"/>
    <s v="Web Designer I"/>
    <s v="Anambra"/>
    <n v="1457194.6137999999"/>
    <n v="145258.32380000001"/>
    <s v="Ronald Burns"/>
    <x v="3"/>
    <n v="1135856925"/>
    <s v="No Loan"/>
    <d v="2022-04-03T00:00:00"/>
    <s v="Money Transfer"/>
    <s v="Mobile"/>
    <n v="-1311936.29"/>
    <n v="-1311936.29"/>
  </r>
  <r>
    <s v="NZ64098"/>
    <s v="710131099"/>
    <n v="48"/>
    <d v="1974-05-25T00:00:00"/>
    <s v="Female"/>
    <s v="Speech Pathologist"/>
    <s v="Anambra"/>
    <n v="0"/>
    <n v="0"/>
    <s v="Andrew Hudson"/>
    <x v="5"/>
    <n v="203317086"/>
    <s v="No Loan"/>
    <d v="2021-05-19T00:00:00"/>
    <s v="Money Transfer"/>
    <s v="Bank"/>
    <n v="0"/>
    <n v="0"/>
  </r>
  <r>
    <s v="NZ22846"/>
    <s v="183697653"/>
    <n v="23"/>
    <d v="1999-05-25T00:00:00"/>
    <s v="Female"/>
    <s v="Nurse"/>
    <s v="Anambra"/>
    <n v="112112.5358"/>
    <n v="30733.458200000001"/>
    <s v="Nicholas Larson"/>
    <x v="0"/>
    <n v="3038296872"/>
    <s v="No Loan"/>
    <d v="2022-01-17T00:00:00"/>
    <s v="Money Transfer"/>
    <s v="Bank"/>
    <n v="-81379.07759999999"/>
    <n v="-81379.07759999999"/>
  </r>
  <r>
    <s v="NZ94102"/>
    <s v="388129904"/>
    <n v="42"/>
    <d v="1980-05-24T00:00:00"/>
    <s v="Female"/>
    <s v="Software Consultant"/>
    <s v="Anambra"/>
    <n v="729015.72640000004"/>
    <n v="190842.33600000001"/>
    <s v="Louis Weaver"/>
    <x v="3"/>
    <n v="226527"/>
    <s v="No Loan"/>
    <d v="2021-06-18T00:00:00"/>
    <s v="Checks"/>
    <s v="Bank"/>
    <n v="-538173.39040000003"/>
    <n v="-538173.39040000003"/>
  </r>
  <r>
    <s v="NZ57827"/>
    <s v="126238837"/>
    <n v="36"/>
    <d v="1986-05-25T00:00:00"/>
    <s v="Female"/>
    <s v="Budget/Accounting Analyst I"/>
    <s v="Anambra"/>
    <n v="955530.72"/>
    <n v="186089.60769999999"/>
    <s v="Tina Young"/>
    <x v="0"/>
    <n v="773704017"/>
    <s v="No Loan"/>
    <d v="2021-04-25T00:00:00"/>
    <s v="Cash Withdrawal"/>
    <s v="POS"/>
    <n v="-769441.11229999992"/>
    <n v="-769441.11229999992"/>
  </r>
  <r>
    <s v="NZ76668"/>
    <s v="290965816"/>
    <n v="56"/>
    <d v="1966-05-25T00:00:00"/>
    <s v="Female"/>
    <s v="Information Systems Manager"/>
    <s v="Anambra"/>
    <n v="129367.9675"/>
    <n v="27178.2366"/>
    <s v="Maria Gonzales"/>
    <x v="0"/>
    <n v="1473178434"/>
    <s v="No Loan"/>
    <d v="2021-11-23T00:00:00"/>
    <s v="Cash Withdrawal"/>
    <s v="POS"/>
    <n v="-102189.7309"/>
    <n v="-102189.7309"/>
  </r>
  <r>
    <s v="NZ91691"/>
    <s v="027198565"/>
    <n v="44"/>
    <d v="1978-05-25T00:00:00"/>
    <s v="Female"/>
    <s v="Dental Hygienist"/>
    <s v="Anambra"/>
    <n v="136148.51"/>
    <n v="109541.8605"/>
    <s v="Norma Washington"/>
    <x v="0"/>
    <n v="3128625545"/>
    <s v="No Loan"/>
    <d v="2021-03-09T00:00:00"/>
    <s v="Money Deposit"/>
    <s v="Bank"/>
    <n v="-26606.649500000014"/>
    <n v="-26606.649500000014"/>
  </r>
  <r>
    <s v="NZ97134"/>
    <s v="171703363"/>
    <n v="82"/>
    <d v="1940-05-24T00:00:00"/>
    <s v="Female"/>
    <s v="General Manager"/>
    <s v="Anambra"/>
    <n v="2059977.7519"/>
    <n v="252191.2157"/>
    <s v="Chris Patterson"/>
    <x v="0"/>
    <n v="997910982"/>
    <s v="No Loan"/>
    <d v="2021-01-29T00:00:00"/>
    <s v="Money Transfer"/>
    <s v="Bank"/>
    <n v="-1807786.5362"/>
    <n v="-1807786.5362"/>
  </r>
  <r>
    <s v="NZ43700"/>
    <s v="409989446"/>
    <n v="66"/>
    <d v="1956-05-24T00:00:00"/>
    <s v="Female"/>
    <s v="Office Assistant I"/>
    <s v="Anambra"/>
    <n v="443300.0882"/>
    <n v="93271.528600000005"/>
    <s v="Robert Peters"/>
    <x v="5"/>
    <n v="2793424704"/>
    <n v="7973843976"/>
    <d v="2021-03-02T00:00:00"/>
    <s v="Loan Payment"/>
    <s v="AFT"/>
    <n v="-350028.55959999998"/>
    <n v="-350028.55959999998"/>
  </r>
  <r>
    <s v="NZ58634"/>
    <s v="599797239"/>
    <n v="65"/>
    <d v="1957-05-24T00:00:00"/>
    <s v="Female"/>
    <s v="Environmental Tech"/>
    <s v="Anambra"/>
    <n v="1021773.4917"/>
    <n v="280987.71019999997"/>
    <s v="Ralph Henderson"/>
    <x v="3"/>
    <n v="283534125"/>
    <n v="307744.8"/>
    <d v="2022-03-14T00:00:00"/>
    <s v="Loan Payment"/>
    <s v="AFT"/>
    <n v="-740785.78150000004"/>
    <n v="-740785.78150000004"/>
  </r>
  <r>
    <s v="NZ39108"/>
    <s v="024757395"/>
    <n v="84"/>
    <d v="1938-05-25T00:00:00"/>
    <s v="Female"/>
    <s v="Database Administrator II"/>
    <s v="Anambra"/>
    <n v="921518.11620000005"/>
    <n v="421301.32789999997"/>
    <s v="Bruce Lopez"/>
    <x v="3"/>
    <n v="221165776"/>
    <s v="No Loan"/>
    <d v="2021-08-22T00:00:00"/>
    <s v="Online Payment"/>
    <s v="Internet Banking"/>
    <n v="-500216.78830000007"/>
    <n v="-500216.78830000007"/>
  </r>
  <r>
    <s v="NZ54803"/>
    <s v="574901635"/>
    <n v="53"/>
    <d v="1969-05-24T00:00:00"/>
    <s v="Female"/>
    <s v="Professor"/>
    <s v="Anambra"/>
    <n v="870565.34069999994"/>
    <n v="783508.80669999996"/>
    <s v="Rose Sullivan"/>
    <x v="2"/>
    <n v="530677068"/>
    <s v="No Loan"/>
    <d v="2021-06-05T00:00:00"/>
    <s v="Money Deposit"/>
    <s v="Bank"/>
    <n v="-87056.533999999985"/>
    <n v="-87056.533999999985"/>
  </r>
  <r>
    <s v="NZ29763"/>
    <s v="589094059"/>
    <n v="42"/>
    <d v="1980-05-24T00:00:00"/>
    <s v="Female"/>
    <s v="Geologist IV"/>
    <s v="Anambra"/>
    <n v="232227.41080000001"/>
    <n v="56868.712500000001"/>
    <s v="Carolyn Peterson"/>
    <x v="0"/>
    <n v="23729314"/>
    <s v="No Loan"/>
    <d v="2022-04-12T00:00:00"/>
    <s v="Money Deposit"/>
    <s v="Bank"/>
    <n v="-175358.69830000002"/>
    <n v="-175358.69830000002"/>
  </r>
  <r>
    <s v="NZ56484"/>
    <s v="805420729"/>
    <n v="27"/>
    <d v="1995-05-25T00:00:00"/>
    <s v="Female"/>
    <s v="Web Developer II"/>
    <s v="Anambra"/>
    <n v="649525.86540000001"/>
    <n v="61203.645299999996"/>
    <s v="Brandon Martin"/>
    <x v="5"/>
    <n v="2672688312"/>
    <s v="No Loan"/>
    <d v="2021-04-18T00:00:00"/>
    <s v="Online Payment"/>
    <s v="Card"/>
    <n v="-588322.22010000004"/>
    <n v="-588322.22010000004"/>
  </r>
  <r>
    <s v="NZ13395"/>
    <s v="847601515"/>
    <n v="73"/>
    <d v="1949-05-24T00:00:00"/>
    <s v="Female"/>
    <s v="Programmer Analyst II"/>
    <s v="Anambra"/>
    <n v="1067459.0355"/>
    <n v="414853.39789999998"/>
    <s v="Shawn Rodriguez"/>
    <x v="2"/>
    <n v="36451386"/>
    <n v="63118152"/>
    <d v="2021-01-01T00:00:00"/>
    <s v="Loan Payment"/>
    <s v="ACH"/>
    <n v="-652605.63760000002"/>
    <n v="-652605.63760000002"/>
  </r>
  <r>
    <s v="NZ98087"/>
    <s v="668226973"/>
    <n v="28"/>
    <d v="1994-05-25T00:00:00"/>
    <s v="Female"/>
    <s v="Computer Systems Analyst IV"/>
    <s v="Anambra"/>
    <n v="94039.357099999994"/>
    <n v="62876.160900000003"/>
    <s v="James Fuller"/>
    <x v="0"/>
    <n v="10579548"/>
    <s v="No Loan"/>
    <d v="2021-11-11T00:00:00"/>
    <s v="Checks"/>
    <s v="Informal Services"/>
    <n v="-31163.196199999991"/>
    <n v="-31163.196199999991"/>
  </r>
  <r>
    <s v="NZ66976"/>
    <s v="913730367"/>
    <n v="61"/>
    <d v="1961-05-24T00:00:00"/>
    <s v="Female"/>
    <s v="Nuclear Power Engineer"/>
    <s v="Anambra"/>
    <n v="636611.625"/>
    <n v="98089.119200000001"/>
    <s v="Gregory Torres"/>
    <x v="3"/>
    <n v="1564178559"/>
    <s v="No Loan"/>
    <d v="2021-01-07T00:00:00"/>
    <s v="Money Deposit"/>
    <s v="Bank"/>
    <n v="-538522.50580000004"/>
    <n v="-538522.50580000004"/>
  </r>
  <r>
    <s v="NZ77252"/>
    <s v="921708705"/>
    <n v="81"/>
    <d v="1941-05-24T00:00:00"/>
    <s v="Female"/>
    <s v="Product Engineer"/>
    <s v="Anambra"/>
    <n v="346514.66279999999"/>
    <n v="142071.0117"/>
    <s v="Mary Arnold"/>
    <x v="5"/>
    <n v="48808704"/>
    <s v="No Loan"/>
    <d v="2022-04-05T00:00:00"/>
    <s v="Money Deposit"/>
    <s v="Bank"/>
    <n v="-204443.65109999999"/>
    <n v="-204443.65109999999"/>
  </r>
  <r>
    <s v="NZ26679"/>
    <s v="549894138"/>
    <n v="24"/>
    <d v="1998-05-25T00:00:00"/>
    <s v="Female"/>
    <s v="Administrative Officer"/>
    <s v="Anambra"/>
    <n v="147575.1292"/>
    <n v="139270.90160000001"/>
    <s v="Norma Austin"/>
    <x v="1"/>
    <n v="1308861696"/>
    <n v="765990528"/>
    <d v="2021-05-11T00:00:00"/>
    <s v="Loan Payment"/>
    <s v="ACH"/>
    <n v="-8304.2275999999838"/>
    <n v="-8304.2275999999838"/>
  </r>
  <r>
    <s v="NZ50738"/>
    <s v="157826546"/>
    <n v="66"/>
    <d v="1956-05-24T00:00:00"/>
    <s v="Female"/>
    <s v="Statistician I"/>
    <s v="Anambra"/>
    <n v="97134.304799999998"/>
    <n v="38076.647499999999"/>
    <s v="Frances Cox"/>
    <x v="5"/>
    <n v="225213912"/>
    <s v="No Loan"/>
    <d v="2021-09-10T00:00:00"/>
    <s v="Online Payment"/>
    <s v="Mobile"/>
    <n v="-59057.657299999999"/>
    <n v="-59057.657299999999"/>
  </r>
  <r>
    <s v="NZ37820"/>
    <s v="600471343"/>
    <n v="80"/>
    <d v="1942-05-25T00:00:00"/>
    <s v="Female"/>
    <s v="Staff Accountant II"/>
    <s v="Anambra"/>
    <n v="483785.82"/>
    <n v="258272.51560000001"/>
    <s v="Jessica Austin"/>
    <x v="5"/>
    <n v="1586672672"/>
    <s v="No Loan"/>
    <d v="2021-04-07T00:00:00"/>
    <s v="Checks"/>
    <s v="Informal Services"/>
    <n v="-225513.30439999999"/>
    <n v="-225513.30439999999"/>
  </r>
  <r>
    <s v="NZ30232"/>
    <s v="409183764"/>
    <n v="78"/>
    <d v="1944-05-24T00:00:00"/>
    <s v="Female"/>
    <s v="Marketing Manager"/>
    <s v="Anambra"/>
    <n v="54702.285000000003"/>
    <n v="27114.774600000001"/>
    <s v="Kathy Murphy"/>
    <x v="0"/>
    <n v="2828047552"/>
    <s v="No Loan"/>
    <d v="2021-12-13T00:00:00"/>
    <s v="Checks"/>
    <s v="Informal Services"/>
    <n v="-27587.510400000003"/>
    <n v="-27587.510400000003"/>
  </r>
  <r>
    <s v="NZ31787"/>
    <s v="707708220"/>
    <n v="64"/>
    <d v="1958-05-25T00:00:00"/>
    <s v="Female"/>
    <s v="VP Accounting"/>
    <s v="Anambra"/>
    <n v="343016.51370000001"/>
    <n v="290972.62880000001"/>
    <s v="Andrew Lawrence"/>
    <x v="3"/>
    <n v="1906600696"/>
    <s v="No Loan"/>
    <d v="2021-07-23T00:00:00"/>
    <s v="Money Deposit"/>
    <s v="Bank"/>
    <n v="-52043.884900000005"/>
    <n v="-52043.884900000005"/>
  </r>
  <r>
    <s v="NZ91520"/>
    <s v="850215093"/>
    <n v="49"/>
    <d v="1973-05-24T00:00:00"/>
    <s v="Female"/>
    <s v="Programmer Analyst IV"/>
    <s v="Anambra"/>
    <n v="3000645.9155000001"/>
    <n v="1132694.1535"/>
    <s v="Billy Wagner"/>
    <x v="2"/>
    <n v="90295857"/>
    <s v="No Loan"/>
    <d v="2022-04-17T00:00:00"/>
    <s v="Money Transfer"/>
    <s v="Internet Banking"/>
    <n v="-1867951.7620000001"/>
    <n v="-1867951.7620000001"/>
  </r>
  <r>
    <s v="NZ23071"/>
    <s v="971077105"/>
    <n v="68"/>
    <d v="1954-05-25T00:00:00"/>
    <s v="Female"/>
    <s v="Administrative Assistant I"/>
    <s v="Anambra"/>
    <n v="917482.58530000004"/>
    <n v="388664.60550000001"/>
    <s v="Diane Davis"/>
    <x v="3"/>
    <n v="236893508"/>
    <n v="8429663558"/>
    <d v="2021-12-13T00:00:00"/>
    <s v="Loan Payment"/>
    <s v="AFT"/>
    <n v="-528817.97980000009"/>
    <n v="-528817.97980000009"/>
  </r>
  <r>
    <s v="NZ76060"/>
    <s v="744442646"/>
    <n v="47"/>
    <d v="1975-05-25T00:00:00"/>
    <s v="Female"/>
    <s v="Statistician III"/>
    <s v="Anambra"/>
    <n v="204193.2213"/>
    <n v="119291.8293"/>
    <s v="Antonio Ray"/>
    <x v="2"/>
    <n v="3755895052"/>
    <s v="No Loan"/>
    <d v="2021-01-20T00:00:00"/>
    <s v="Online Payment"/>
    <s v="Card"/>
    <n v="-84901.392000000007"/>
    <n v="-84901.392000000007"/>
  </r>
  <r>
    <s v="NZ67659"/>
    <s v="054474771"/>
    <n v="73"/>
    <d v="1949-05-24T00:00:00"/>
    <s v="Female"/>
    <s v="Budget/Accounting Analyst III"/>
    <s v="Anambra"/>
    <n v="221793.11470000001"/>
    <n v="220004.46059999999"/>
    <s v="Roger Myers"/>
    <x v="0"/>
    <n v="3806451324"/>
    <s v="No Loan"/>
    <d v="2021-03-30T00:00:00"/>
    <s v="Checks"/>
    <s v="Informal Services"/>
    <n v="-1788.6541000000143"/>
    <n v="-1788.6541000000143"/>
  </r>
  <r>
    <s v="NZ79637"/>
    <s v="930899737"/>
    <n v="18"/>
    <d v="2004-05-24T00:00:00"/>
    <s v="Female"/>
    <s v="Human Resources Manager"/>
    <s v="Anambra"/>
    <n v="447626.9056"/>
    <n v="84937.205300000001"/>
    <s v="Jeffrey Hernandez"/>
    <x v="0"/>
    <n v="1876014666"/>
    <s v="No Loan"/>
    <d v="2021-07-26T00:00:00"/>
    <s v="Money Transfer"/>
    <s v="Mobile"/>
    <n v="-362689.70030000003"/>
    <n v="-362689.70030000003"/>
  </r>
  <r>
    <s v="NZ59154"/>
    <s v="663702178"/>
    <n v="43"/>
    <d v="1979-05-25T00:00:00"/>
    <s v="Female"/>
    <s v="Systems Administrator IV"/>
    <s v="Anambra"/>
    <n v="154216.53580000001"/>
    <n v="87132.342699999994"/>
    <s v="Diana Smith"/>
    <x v="0"/>
    <n v="145351008"/>
    <s v="No Loan"/>
    <d v="2021-03-20T00:00:00"/>
    <s v="Cash Withdrawal"/>
    <s v="ATM"/>
    <n v="-67084.193100000019"/>
    <n v="-67084.193100000019"/>
  </r>
  <r>
    <s v="NZ47408"/>
    <s v="934424206"/>
    <n v="79"/>
    <d v="1943-05-25T00:00:00"/>
    <s v="Female"/>
    <s v="Biostatistician I"/>
    <s v="Anambra"/>
    <n v="32106.0687"/>
    <n v="17078.5118"/>
    <s v="Joe Porter"/>
    <x v="1"/>
    <n v="2226088773"/>
    <s v="No Loan"/>
    <d v="2021-04-18T00:00:00"/>
    <s v="Money Deposit"/>
    <s v="Bank"/>
    <n v="-15027.5569"/>
    <n v="-15027.5569"/>
  </r>
  <r>
    <s v="NZ37142"/>
    <s v="948883528"/>
    <n v="36"/>
    <d v="1986-05-25T00:00:00"/>
    <s v="Female"/>
    <s v="Accountant II"/>
    <s v="Anambra"/>
    <n v="858197.39720000001"/>
    <n v="168820.58290000001"/>
    <s v="Patrick Ruiz"/>
    <x v="3"/>
    <n v="2609440275"/>
    <s v="No Loan"/>
    <d v="2021-08-12T00:00:00"/>
    <s v="Money Transfer"/>
    <s v="Mobile"/>
    <n v="-689376.81429999997"/>
    <n v="-689376.81429999997"/>
  </r>
  <r>
    <s v="NZ23130"/>
    <s v="382079662"/>
    <n v="17"/>
    <d v="2005-05-24T00:00:00"/>
    <s v="Female"/>
    <s v="Software Test Engineer III"/>
    <s v="Anambra"/>
    <n v="970917.69140000001"/>
    <n v="271856.95360000001"/>
    <s v="Chris Greene"/>
    <x v="0"/>
    <n v="292770144"/>
    <s v="No Loan"/>
    <d v="2021-02-26T00:00:00"/>
    <s v="Money Deposit"/>
    <s v="Bank"/>
    <n v="-699060.7378"/>
    <n v="-699060.7378"/>
  </r>
  <r>
    <s v="NZ93832"/>
    <s v="200545516"/>
    <n v="80"/>
    <d v="1942-05-25T00:00:00"/>
    <s v="Female"/>
    <s v="Account Representative IV"/>
    <s v="Anambra"/>
    <n v="1312296.5044"/>
    <n v="499085.99339999998"/>
    <s v="Bruce Washington"/>
    <x v="3"/>
    <n v="42638023"/>
    <s v="No Loan"/>
    <d v="2021-07-21T00:00:00"/>
    <s v="Online Payment"/>
    <s v="Internet Banking"/>
    <n v="-813210.51099999994"/>
    <n v="-813210.51099999994"/>
  </r>
  <r>
    <s v="NZ15721"/>
    <s v="969029741"/>
    <n v="46"/>
    <d v="1976-05-24T00:00:00"/>
    <s v="Female"/>
    <s v="Account Executive"/>
    <s v="Anambra"/>
    <n v="137624.61230000001"/>
    <n v="102569.2865"/>
    <s v="Nancy Long"/>
    <x v="2"/>
    <n v="679824639"/>
    <s v="No Loan"/>
    <d v="2021-11-25T00:00:00"/>
    <s v="Money Transfer"/>
    <s v="Bank"/>
    <n v="-35055.325800000006"/>
    <n v="-35055.325800000006"/>
  </r>
  <r>
    <s v="NZ24293"/>
    <s v="508746778"/>
    <n v="33"/>
    <d v="1989-05-24T00:00:00"/>
    <s v="Female"/>
    <s v="Safety Technician II"/>
    <s v="Anambra"/>
    <n v="1435680.2398000001"/>
    <n v="526487.5148"/>
    <s v="Carl Robinson"/>
    <x v="2"/>
    <n v="681039168"/>
    <s v="No Loan"/>
    <d v="2021-08-28T00:00:00"/>
    <s v="Money Deposit"/>
    <s v="Bank"/>
    <n v="-909192.72500000009"/>
    <n v="-909192.72500000009"/>
  </r>
  <r>
    <s v="NZ56469"/>
    <s v="739411332"/>
    <n v="47"/>
    <d v="1975-05-25T00:00:00"/>
    <s v="Female"/>
    <s v="Tax Accountant"/>
    <s v="Anambra"/>
    <n v="223771.21170000001"/>
    <n v="46246.0504"/>
    <s v="Rose Myers"/>
    <x v="5"/>
    <n v="1748203264"/>
    <s v="No Loan"/>
    <d v="2021-10-22T00:00:00"/>
    <s v="Money Transfer"/>
    <s v="Mobile"/>
    <n v="-177525.16130000001"/>
    <n v="-177525.16130000001"/>
  </r>
  <r>
    <s v="NZ85041"/>
    <s v="003816115"/>
    <n v="32"/>
    <d v="1990-05-25T00:00:00"/>
    <s v="Female"/>
    <s v="Physical Therapy Assistant"/>
    <s v="Anambra"/>
    <n v="288457.57630000002"/>
    <n v="79108.502399999998"/>
    <s v="Jack Meyer"/>
    <x v="0"/>
    <n v="35841087"/>
    <s v="No Loan"/>
    <d v="2021-06-29T00:00:00"/>
    <s v="Online Payment"/>
    <s v="Mobile"/>
    <n v="-209349.07390000002"/>
    <n v="-209349.07390000002"/>
  </r>
  <r>
    <s v="NZ93701"/>
    <s v="156648886"/>
    <n v="79"/>
    <d v="1943-05-25T00:00:00"/>
    <s v="Female"/>
    <s v="Web Designer I"/>
    <s v="Anambra"/>
    <n v="413227.37959999999"/>
    <n v="63034.684999999998"/>
    <s v="Bobby Gutierrez"/>
    <x v="0"/>
    <n v="3054748446"/>
    <s v="No Loan"/>
    <d v="2021-10-15T00:00:00"/>
    <s v="Online Payment"/>
    <s v="Internet Banking"/>
    <n v="-350192.69459999999"/>
    <n v="-350192.69459999999"/>
  </r>
  <r>
    <s v="NZ73558"/>
    <s v="043787692"/>
    <n v="43"/>
    <d v="1979-05-25T00:00:00"/>
    <s v="Female"/>
    <s v="Research Assistant III"/>
    <s v="Anambra"/>
    <n v="120211.371"/>
    <n v="31254.9565"/>
    <s v="Mary Burns"/>
    <x v="0"/>
    <n v="15770475"/>
    <s v="No Loan"/>
    <d v="2021-03-14T00:00:00"/>
    <s v="Money Deposit"/>
    <s v="Bank"/>
    <n v="-88956.414499999999"/>
    <n v="-88956.414499999999"/>
  </r>
  <r>
    <s v="NZ71209"/>
    <s v="523976534"/>
    <n v="83"/>
    <d v="1939-05-25T00:00:00"/>
    <s v="Female"/>
    <s v="Statistician III"/>
    <s v="Anambra"/>
    <n v="382718.68680000002"/>
    <n v="155041.78289999999"/>
    <s v="Betty Bennett"/>
    <x v="0"/>
    <n v="669598632"/>
    <s v="No Loan"/>
    <d v="2022-04-21T00:00:00"/>
    <s v="Money Transfer"/>
    <s v="ATM"/>
    <n v="-227676.90390000003"/>
    <n v="-227676.90390000003"/>
  </r>
  <r>
    <s v="NZ30253"/>
    <s v="044902450"/>
    <n v="80"/>
    <d v="1942-05-25T00:00:00"/>
    <s v="Female"/>
    <s v="Data Coordiator"/>
    <s v="Anambra"/>
    <n v="1013124.648"/>
    <n v="240473.7372"/>
    <s v="Kenneth Alvarez"/>
    <x v="3"/>
    <n v="1147331328"/>
    <s v="No Loan"/>
    <d v="2021-07-24T00:00:00"/>
    <s v="Money Deposit"/>
    <s v="Bank"/>
    <n v="-772650.91080000007"/>
    <n v="-772650.91080000007"/>
  </r>
  <r>
    <s v="NZ63518"/>
    <s v="790391249"/>
    <n v="30"/>
    <d v="1992-05-24T00:00:00"/>
    <s v="Female"/>
    <s v="Biostatistician III"/>
    <s v="Anambra"/>
    <n v="585623.39529999997"/>
    <n v="144412.23730000001"/>
    <s v="Betty Harris"/>
    <x v="5"/>
    <n v="1410769293"/>
    <s v="No Loan"/>
    <d v="2022-03-04T00:00:00"/>
    <s v="Money Deposit"/>
    <s v="Bank"/>
    <n v="-441211.15799999994"/>
    <n v="-441211.15799999994"/>
  </r>
  <r>
    <s v="NZ83050"/>
    <s v="930170526"/>
    <n v="76"/>
    <d v="1946-05-25T00:00:00"/>
    <s v="Female"/>
    <s v="Pharmacist"/>
    <s v="Anambra"/>
    <n v="98876.791599999997"/>
    <n v="90388.312300000005"/>
    <s v="Nancy Castillo"/>
    <x v="0"/>
    <n v="827650032"/>
    <s v="No Loan"/>
    <d v="2021-07-08T00:00:00"/>
    <s v="Cash Withdrawal"/>
    <s v="POS"/>
    <n v="-8488.4792999999918"/>
    <n v="-8488.4792999999918"/>
  </r>
  <r>
    <s v="NZ78031"/>
    <s v="934687474"/>
    <n v="22"/>
    <d v="2000-05-24T00:00:00"/>
    <s v="Female"/>
    <s v="Budget/Accounting Analyst I"/>
    <s v="Anambra"/>
    <n v="704059.56610000005"/>
    <n v="200144.93299999999"/>
    <s v="Phillip Snyder"/>
    <x v="0"/>
    <n v="1084473621"/>
    <s v="No Loan"/>
    <d v="2021-10-07T00:00:00"/>
    <s v="Online Payment"/>
    <s v="Mobile"/>
    <n v="-503914.63310000009"/>
    <n v="-503914.63310000009"/>
  </r>
  <r>
    <s v="NZ26234"/>
    <s v="776956544"/>
    <n v="47"/>
    <d v="1975-05-25T00:00:00"/>
    <s v="Female"/>
    <s v="Account Representative IV"/>
    <s v="Anambra"/>
    <n v="1292689.0423999999"/>
    <n v="722446.37609999999"/>
    <s v="Jesse Riley"/>
    <x v="0"/>
    <n v="2387563904"/>
    <s v="No Loan"/>
    <d v="2021-04-11T00:00:00"/>
    <s v="Money Deposit"/>
    <s v="Bank"/>
    <n v="-570242.66629999992"/>
    <n v="-570242.66629999992"/>
  </r>
  <r>
    <s v="NZ49841"/>
    <s v="743758298"/>
    <n v="77"/>
    <d v="1945-05-24T00:00:00"/>
    <s v="Female"/>
    <s v="Pharmacist"/>
    <s v="Anambra"/>
    <n v="1917355.4106999999"/>
    <n v="789564.19929999998"/>
    <s v="Aaron George"/>
    <x v="5"/>
    <n v="2472803457"/>
    <s v="No Loan"/>
    <d v="2021-08-29T00:00:00"/>
    <s v="Online Payment"/>
    <s v="Mobile"/>
    <n v="-1127791.2113999999"/>
    <n v="-1127791.2113999999"/>
  </r>
  <r>
    <s v="NZ98869"/>
    <s v="406401047"/>
    <n v="20"/>
    <d v="2002-05-25T00:00:00"/>
    <s v="Female"/>
    <s v="Staff Accountant II"/>
    <s v="Anambra"/>
    <n v="465096.92830000003"/>
    <n v="52068.168299999998"/>
    <s v="Ryan Sanchez"/>
    <x v="5"/>
    <n v="44231616"/>
    <s v="No Loan"/>
    <d v="2021-06-27T00:00:00"/>
    <s v="Cash Withdrawal"/>
    <s v="Bank"/>
    <n v="-413028.76"/>
    <n v="-413028.76"/>
  </r>
  <r>
    <s v="NZ61440"/>
    <s v="932995365"/>
    <n v="55"/>
    <d v="1967-05-25T00:00:00"/>
    <s v="Female"/>
    <s v="Chemical Engineer"/>
    <s v="Anambra"/>
    <n v="1800941.064"/>
    <n v="343841.20929999999"/>
    <s v="Shawn Robertson"/>
    <x v="2"/>
    <n v="710317416"/>
    <s v="No Loan"/>
    <d v="2021-09-07T00:00:00"/>
    <s v="Money Transfer"/>
    <s v="Mobile"/>
    <n v="-1457099.8547"/>
    <n v="-1457099.8547"/>
  </r>
  <r>
    <s v="NZ88027"/>
    <s v="212106903"/>
    <n v="19"/>
    <d v="2003-05-25T00:00:00"/>
    <s v="Female"/>
    <s v="Analog Circuit Design manager"/>
    <s v="Anambra"/>
    <n v="610078.86250000005"/>
    <n v="598986.51950000005"/>
    <s v="Arthur Bishop"/>
    <x v="2"/>
    <n v="14304768"/>
    <s v="No Loan"/>
    <d v="2021-04-05T00:00:00"/>
    <s v="Money Transfer"/>
    <s v="Mobile"/>
    <n v="-11092.342999999993"/>
    <n v="-11092.342999999993"/>
  </r>
  <r>
    <s v="NZ40705"/>
    <s v="704101225"/>
    <n v="20"/>
    <d v="2002-05-25T00:00:00"/>
    <s v="Female"/>
    <s v="Statistician I"/>
    <s v="Anambra"/>
    <n v="2604860.9230999998"/>
    <n v="948406.18149999995"/>
    <s v="Stephen Washington"/>
    <x v="0"/>
    <n v="2314712544"/>
    <s v="No Loan"/>
    <d v="2021-09-26T00:00:00"/>
    <s v="Money Deposit"/>
    <s v="ATM"/>
    <n v="-1656454.7415999998"/>
    <n v="-1656454.7415999998"/>
  </r>
  <r>
    <s v="NZ33607"/>
    <s v="911205536"/>
    <n v="66"/>
    <d v="1956-05-24T00:00:00"/>
    <s v="Female"/>
    <s v="Quality Engineer"/>
    <s v="Anambra"/>
    <n v="1628718.42"/>
    <n v="138505.18849999999"/>
    <s v="Bobby Bradley"/>
    <x v="0"/>
    <n v="1297279728"/>
    <s v="No Loan"/>
    <d v="2021-12-22T00:00:00"/>
    <s v="Online Payment"/>
    <s v="Internet Banking"/>
    <n v="-1490213.2315"/>
    <n v="-1490213.2315"/>
  </r>
  <r>
    <s v="NZ56074"/>
    <s v="417089165"/>
    <n v="50"/>
    <d v="1972-05-24T00:00:00"/>
    <s v="Female"/>
    <s v="Human Resources Assistant I"/>
    <s v="Anambra"/>
    <n v="385630.11420000001"/>
    <n v="223033.28570000001"/>
    <s v="Paul Hall"/>
    <x v="1"/>
    <n v="1415150244"/>
    <s v="No Loan"/>
    <d v="2021-02-21T00:00:00"/>
    <s v="Cash Withdrawal"/>
    <s v="POS"/>
    <n v="-162596.8285"/>
    <n v="-162596.8285"/>
  </r>
  <r>
    <s v="NZ51034"/>
    <s v="760479632"/>
    <n v="70"/>
    <d v="1952-05-24T00:00:00"/>
    <s v="Female"/>
    <s v="Safety Technician IV"/>
    <s v="Anambra"/>
    <n v="969928.76899999997"/>
    <n v="237592.4687"/>
    <s v="Ashley Franklin"/>
    <x v="0"/>
    <n v="2102234076"/>
    <s v="No Loan"/>
    <d v="2022-04-17T00:00:00"/>
    <s v="Money Transfer"/>
    <s v="Mobile"/>
    <n v="-732336.3003"/>
    <n v="-732336.3003"/>
  </r>
  <r>
    <s v="NZ57710"/>
    <s v="700293659"/>
    <n v="57"/>
    <d v="1965-05-24T00:00:00"/>
    <s v="Female"/>
    <s v="Accounting Assistant IV"/>
    <s v="Anambra"/>
    <n v="1200953.2612999999"/>
    <n v="692422.2243"/>
    <s v="Gary Lopez"/>
    <x v="0"/>
    <n v="521091276"/>
    <n v="2055520472"/>
    <d v="2022-01-06T00:00:00"/>
    <s v="Loan Payment"/>
    <s v="ACH"/>
    <n v="-508531.03699999989"/>
    <n v="-508531.03699999989"/>
  </r>
  <r>
    <s v="NZ51772"/>
    <s v="859532110"/>
    <n v="24"/>
    <d v="1998-05-25T00:00:00"/>
    <s v="Female"/>
    <s v="Quality Engineer"/>
    <s v="Anambra"/>
    <n v="306455.37119999999"/>
    <n v="58711.741499999996"/>
    <s v="Tina Tucker"/>
    <x v="3"/>
    <n v="4330156065"/>
    <s v="No Loan"/>
    <d v="2021-05-17T00:00:00"/>
    <s v="Money Deposit"/>
    <s v="Bank"/>
    <n v="-247743.62969999999"/>
    <n v="-247743.62969999999"/>
  </r>
  <r>
    <s v="NZ45957"/>
    <s v="785496028"/>
    <n v="33"/>
    <d v="1989-05-24T00:00:00"/>
    <s v="Female"/>
    <s v="Database Administrator II"/>
    <s v="Anambra"/>
    <n v="24720.143800000002"/>
    <n v="35397.344299999997"/>
    <s v="Janet Martinez"/>
    <x v="0"/>
    <n v="2226096"/>
    <s v="No Loan"/>
    <d v="2021-11-01T00:00:00"/>
    <s v="Cash Withdrawal"/>
    <s v="ATM"/>
    <n v="10677.200499999995"/>
    <n v="10677.200499999995"/>
  </r>
  <r>
    <s v="NZ90745"/>
    <s v="467301386"/>
    <n v="30"/>
    <d v="1992-05-24T00:00:00"/>
    <s v="Female"/>
    <s v="Software Engineer II"/>
    <s v="Anambra"/>
    <n v="2735303.7266000002"/>
    <n v="518543.74900000001"/>
    <s v="Gerald Harrison"/>
    <x v="2"/>
    <n v="921360384"/>
    <s v="No Loan"/>
    <d v="2022-04-09T00:00:00"/>
    <s v="Money Transfer"/>
    <s v="Bank"/>
    <n v="-2216759.9776000003"/>
    <n v="-2216759.9776000003"/>
  </r>
  <r>
    <s v="NZ63878"/>
    <s v="176770758"/>
    <n v="36"/>
    <d v="1986-05-25T00:00:00"/>
    <s v="Female"/>
    <s v="GIS Technical Architect"/>
    <s v="Anambra"/>
    <n v="592813.19880000001"/>
    <n v="203354.36369999999"/>
    <s v="Ryan Long"/>
    <x v="4"/>
    <n v="4404393312"/>
    <s v="No Loan"/>
    <d v="2021-11-24T00:00:00"/>
    <s v="Online Payment"/>
    <s v="Card"/>
    <n v="-389458.83510000003"/>
    <n v="-389458.83510000003"/>
  </r>
  <r>
    <s v="NZ18267"/>
    <s v="595680202"/>
    <n v="77"/>
    <d v="1945-05-24T00:00:00"/>
    <s v="Female"/>
    <s v="Accounting Assistant I"/>
    <s v="Anambra"/>
    <n v="2034622.233"/>
    <n v="859062.7206"/>
    <s v="Roger Parker"/>
    <x v="0"/>
    <n v="2140888644"/>
    <s v="No Loan"/>
    <d v="2021-04-09T00:00:00"/>
    <s v="Money Transfer"/>
    <s v="Mobile"/>
    <n v="-1175559.5123999999"/>
    <n v="-1175559.5123999999"/>
  </r>
  <r>
    <s v="NZ13792"/>
    <s v="147534688"/>
    <n v="63"/>
    <d v="1959-05-25T00:00:00"/>
    <s v="Female"/>
    <s v="Administrative Assistant III"/>
    <s v="Anambra"/>
    <n v="126741.6689"/>
    <n v="138701.79819999999"/>
    <s v="Walter Jones"/>
    <x v="0"/>
    <n v="19415682"/>
    <s v="No Loan"/>
    <d v="2021-12-06T00:00:00"/>
    <s v="Money Deposit"/>
    <s v="ATM"/>
    <n v="11960.129299999986"/>
    <n v="11960.129299999986"/>
  </r>
  <r>
    <s v="NZ67613"/>
    <s v="900456904"/>
    <n v="48"/>
    <d v="1974-05-25T00:00:00"/>
    <s v="Female"/>
    <s v="Analog Circuit Design manager"/>
    <s v="Anambra"/>
    <n v="71222.105100000001"/>
    <n v="14849.137000000001"/>
    <s v="Samuel Johnston"/>
    <x v="2"/>
    <n v="806190625"/>
    <s v="No Loan"/>
    <d v="2021-06-01T00:00:00"/>
    <s v="Online Payment"/>
    <s v="Mobile"/>
    <n v="-56372.968099999998"/>
    <n v="-56372.968099999998"/>
  </r>
  <r>
    <s v="NZ29266"/>
    <s v="543580109"/>
    <n v="50"/>
    <d v="1972-05-24T00:00:00"/>
    <s v="Female"/>
    <s v="Chemical Engineer"/>
    <s v="Anambra"/>
    <n v="223021.7941"/>
    <n v="95313.466700000004"/>
    <s v="Bobby Ryan"/>
    <x v="0"/>
    <n v="810568836"/>
    <s v="No Loan"/>
    <d v="2021-06-11T00:00:00"/>
    <s v="Money Deposit"/>
    <s v="Bank"/>
    <n v="-127708.32739999999"/>
    <n v="-127708.32739999999"/>
  </r>
  <r>
    <s v="NZ18649"/>
    <s v="475998423"/>
    <n v="73"/>
    <d v="1949-05-24T00:00:00"/>
    <s v="Female"/>
    <s v="Business Systems Development Analyst"/>
    <s v="Anambra"/>
    <n v="609009.51989999996"/>
    <n v="109621.7136"/>
    <s v="Stephen Stewart"/>
    <x v="0"/>
    <n v="158091856"/>
    <s v="No Loan"/>
    <d v="2021-03-22T00:00:00"/>
    <s v="Cash Withdrawal"/>
    <s v="Bank"/>
    <n v="-499387.80629999994"/>
    <n v="-499387.80629999994"/>
  </r>
  <r>
    <s v="NZ54314"/>
    <s v="661870122"/>
    <n v="34"/>
    <d v="1988-05-24T00:00:00"/>
    <s v="Female"/>
    <s v="Marketing Assistant"/>
    <s v="Anambra"/>
    <n v="251158.74660000001"/>
    <n v="166293.52799999999"/>
    <s v="David Miller"/>
    <x v="0"/>
    <n v="18333936"/>
    <s v="No Loan"/>
    <d v="2021-08-23T00:00:00"/>
    <s v="Money Transfer"/>
    <s v="Mobile"/>
    <n v="-84865.218600000022"/>
    <n v="-84865.218600000022"/>
  </r>
  <r>
    <s v="NZ52559"/>
    <s v="964074906"/>
    <n v="65"/>
    <d v="1957-05-24T00:00:00"/>
    <s v="Female"/>
    <s v="Actuary"/>
    <s v="Anambra"/>
    <n v="348082.7328"/>
    <n v="45883.633000000002"/>
    <s v="Shawn Austin"/>
    <x v="5"/>
    <n v="5875968"/>
    <s v="No Loan"/>
    <d v="2022-03-15T00:00:00"/>
    <s v="Cash Withdrawal"/>
    <s v="Bank"/>
    <n v="-302199.09979999997"/>
    <n v="-302199.09979999997"/>
  </r>
  <r>
    <s v="NZ67097"/>
    <s v="518406085"/>
    <n v="18"/>
    <d v="2004-05-24T00:00:00"/>
    <s v="Female"/>
    <s v="Recruiting Manager"/>
    <s v="Anambra"/>
    <n v="150704.23379999999"/>
    <n v="21098.592700000001"/>
    <s v="Lois Griffin"/>
    <x v="4"/>
    <n v="40206607"/>
    <s v="No Loan"/>
    <d v="2021-11-05T00:00:00"/>
    <s v="Money Deposit"/>
    <s v="Bank"/>
    <n v="-129605.64109999998"/>
    <n v="-129605.64109999998"/>
  </r>
  <r>
    <s v="NZ25976"/>
    <s v="695447801"/>
    <n v="64"/>
    <d v="1958-05-25T00:00:00"/>
    <s v="Female"/>
    <s v="Human Resources Assistant I"/>
    <s v="Anambra"/>
    <n v="149993.13990000001"/>
    <n v="18320.590700000001"/>
    <s v="Susan Hawkins"/>
    <x v="0"/>
    <n v="1635053217"/>
    <s v="No Loan"/>
    <d v="2021-05-31T00:00:00"/>
    <s v="Online Payment"/>
    <s v="Internet Banking"/>
    <n v="-131672.54920000001"/>
    <n v="-131672.54920000001"/>
  </r>
  <r>
    <s v="NZ58661"/>
    <s v="070992498"/>
    <n v="81"/>
    <d v="1941-05-24T00:00:00"/>
    <s v="Female"/>
    <s v="Professor"/>
    <s v="Anambra"/>
    <n v="581539.74840000004"/>
    <n v="292022.42139999999"/>
    <s v="Paul Wallace"/>
    <x v="0"/>
    <n v="26695984"/>
    <s v="No Loan"/>
    <d v="2022-04-18T00:00:00"/>
    <s v="Money Deposit"/>
    <s v="Bank"/>
    <n v="-289517.32700000005"/>
    <n v="-289517.32700000005"/>
  </r>
  <r>
    <s v="NZ66283"/>
    <s v="992552173"/>
    <n v="31"/>
    <d v="1991-05-25T00:00:00"/>
    <s v="Female"/>
    <s v="Research Assistant II"/>
    <s v="Anambra"/>
    <n v="399326.74040000001"/>
    <n v="80390.778000000006"/>
    <s v="Albert Woods"/>
    <x v="0"/>
    <n v="981736"/>
    <s v="No Loan"/>
    <d v="2022-04-02T00:00:00"/>
    <s v="Money Deposit"/>
    <s v="ATM"/>
    <n v="-318935.96240000002"/>
    <n v="-318935.96240000002"/>
  </r>
  <r>
    <s v="NZ81554"/>
    <s v="498794082"/>
    <n v="59"/>
    <d v="1963-05-25T00:00:00"/>
    <s v="Female"/>
    <s v="Geologist I"/>
    <s v="Anambra"/>
    <n v="281809.65389999998"/>
    <n v="60248.960500000001"/>
    <s v="Raymond Mills"/>
    <x v="0"/>
    <n v="1819822368"/>
    <s v="No Loan"/>
    <d v="2021-09-19T00:00:00"/>
    <s v="Cash Withdrawal"/>
    <s v="Bank"/>
    <n v="-221560.69339999999"/>
    <n v="-221560.69339999999"/>
  </r>
  <r>
    <s v="NZ79115"/>
    <s v="046729591"/>
    <n v="71"/>
    <d v="1951-05-25T00:00:00"/>
    <s v="Female"/>
    <s v="Product Engineer"/>
    <s v="Anambra"/>
    <n v="1059118.6684000001"/>
    <n v="333264.03210000001"/>
    <s v="Joshua Gibson"/>
    <x v="0"/>
    <n v="27417792"/>
    <s v="No Loan"/>
    <d v="2021-11-07T00:00:00"/>
    <s v="Checks"/>
    <s v="Informal Services"/>
    <n v="-725854.63630000013"/>
    <n v="-725854.63630000013"/>
  </r>
  <r>
    <s v="NZ37582"/>
    <s v="414415630"/>
    <n v="67"/>
    <d v="1955-05-25T00:00:00"/>
    <s v="Female"/>
    <s v="Media Manager I"/>
    <s v="Anambra"/>
    <n v="39648.524899999997"/>
    <n v="21104.144700000001"/>
    <s v="Carl Lewis"/>
    <x v="0"/>
    <n v="3874781092"/>
    <s v="No Loan"/>
    <d v="2021-04-27T00:00:00"/>
    <s v="Online Payment"/>
    <s v="Mobile"/>
    <n v="-18544.380199999996"/>
    <n v="-18544.380199999996"/>
  </r>
  <r>
    <s v="NZ98220"/>
    <s v="893095503"/>
    <n v="71"/>
    <d v="1951-05-25T00:00:00"/>
    <s v="Female"/>
    <s v="Media Manager I"/>
    <s v="Anambra"/>
    <n v="300310.90549999999"/>
    <n v="144149.2346"/>
    <s v="Arthur Sullivan"/>
    <x v="0"/>
    <n v="33838313"/>
    <s v="No Loan"/>
    <d v="2021-02-18T00:00:00"/>
    <s v="Cash Withdrawal"/>
    <s v="Bank"/>
    <n v="-156161.6709"/>
    <n v="-156161.6709"/>
  </r>
  <r>
    <s v="NZ73319"/>
    <s v="900259264"/>
    <n v="27"/>
    <d v="1995-05-25T00:00:00"/>
    <s v="Female"/>
    <s v="Help Desk Operator"/>
    <s v="Anambra"/>
    <n v="1033401.5934"/>
    <n v="203054.34820000001"/>
    <s v="Stephen Murray"/>
    <x v="0"/>
    <n v="800856379"/>
    <s v="No Loan"/>
    <d v="2021-11-18T00:00:00"/>
    <s v="Online Payment"/>
    <s v="Mobile"/>
    <n v="-830347.2452"/>
    <n v="-830347.2452"/>
  </r>
  <r>
    <s v="NZ60228"/>
    <s v="935349309"/>
    <n v="79"/>
    <d v="1943-05-25T00:00:00"/>
    <s v="Female"/>
    <s v="Analog Circuit Design manager"/>
    <s v="Anambra"/>
    <n v="26915.6005"/>
    <n v="10655.930399999999"/>
    <s v="Philip Little"/>
    <x v="0"/>
    <n v="1239555018"/>
    <s v="No Loan"/>
    <d v="2022-01-08T00:00:00"/>
    <s v="Online Payment"/>
    <s v="Card"/>
    <n v="-16259.670100000001"/>
    <n v="-16259.670100000001"/>
  </r>
  <r>
    <s v="NZ78049"/>
    <s v="133479094"/>
    <n v="31"/>
    <d v="1991-05-25T00:00:00"/>
    <s v="Female"/>
    <s v="Civil Engineer"/>
    <s v="Anambra"/>
    <n v="620849.96770000004"/>
    <n v="204564.80290000001"/>
    <s v="Jane Price"/>
    <x v="1"/>
    <n v="430630965"/>
    <s v="No Loan"/>
    <d v="2021-08-26T00:00:00"/>
    <s v="Money Transfer"/>
    <s v="ATM"/>
    <n v="-416285.16480000003"/>
    <n v="-416285.16480000003"/>
  </r>
  <r>
    <s v="NZ19673"/>
    <s v="117450995"/>
    <n v="78"/>
    <d v="1944-05-24T00:00:00"/>
    <s v="Female"/>
    <s v="Programmer Analyst III"/>
    <s v="Anambra"/>
    <n v="227737.07810000001"/>
    <n v="101668.33839999999"/>
    <s v="Marilyn Stewart"/>
    <x v="0"/>
    <n v="1234682872"/>
    <n v="4120415178"/>
    <d v="2022-03-23T00:00:00"/>
    <s v="Loan Payment"/>
    <s v="AFT"/>
    <n v="-126068.73970000002"/>
    <n v="-126068.73970000002"/>
  </r>
  <r>
    <s v="NZ24996"/>
    <s v="511778205"/>
    <n v="79"/>
    <d v="1943-05-25T00:00:00"/>
    <s v="Female"/>
    <s v="Accountant III"/>
    <s v="Anambra"/>
    <n v="187826.40299999999"/>
    <n v="70287.238899999997"/>
    <s v="Timothy Stanley"/>
    <x v="0"/>
    <n v="2536016175"/>
    <s v="No Loan"/>
    <d v="2022-03-07T00:00:00"/>
    <s v="Money Transfer"/>
    <s v="Bank"/>
    <n v="-117539.16409999999"/>
    <n v="-117539.16409999999"/>
  </r>
  <r>
    <s v="NZ74622"/>
    <s v="576280999"/>
    <n v="45"/>
    <d v="1977-05-24T00:00:00"/>
    <s v="Female"/>
    <s v="Accounting Assistant III"/>
    <s v="Anambra"/>
    <n v="284516.14970000001"/>
    <n v="130625.3259"/>
    <s v="Louise Day"/>
    <x v="0"/>
    <n v="3474620512"/>
    <s v="No Loan"/>
    <d v="2021-05-25T00:00:00"/>
    <s v="Online Payment"/>
    <s v="Mobile"/>
    <n v="-153890.82380000001"/>
    <n v="-153890.82380000001"/>
  </r>
  <r>
    <s v="NZ95448"/>
    <s v="523429584"/>
    <n v="18"/>
    <d v="2004-05-24T00:00:00"/>
    <s v="Female"/>
    <s v="Registered Nurse"/>
    <s v="Anambra"/>
    <n v="246783.28320000001"/>
    <n v="170306.17199999999"/>
    <s v="Juan Kelley"/>
    <x v="5"/>
    <n v="1970793088"/>
    <s v="No Loan"/>
    <d v="2021-01-22T00:00:00"/>
    <s v="Money Transfer"/>
    <s v="ATM"/>
    <n v="-76477.111200000014"/>
    <n v="-76477.111200000014"/>
  </r>
  <r>
    <s v="NZ91194"/>
    <s v="387908126"/>
    <n v="85"/>
    <d v="1937-05-24T00:00:00"/>
    <s v="Female"/>
    <s v="Marketing Assistant"/>
    <s v="Anambra"/>
    <n v="93106.147599999997"/>
    <n v="32480.308499999999"/>
    <s v="Heather Myers"/>
    <x v="3"/>
    <n v="1904919264"/>
    <n v="13665945168"/>
    <d v="2021-09-25T00:00:00"/>
    <s v="Loan Payment"/>
    <s v="Mobile"/>
    <n v="-60625.839099999997"/>
    <n v="-60625.839099999997"/>
  </r>
  <r>
    <s v="NZ68480"/>
    <s v="785578700"/>
    <n v="26"/>
    <d v="1996-05-24T00:00:00"/>
    <s v="Female"/>
    <s v="Legal Assistant"/>
    <s v="Anambra"/>
    <n v="118416.32279999999"/>
    <n v="51955.161599999999"/>
    <s v="Judith Greene"/>
    <x v="0"/>
    <n v="208231542"/>
    <s v="No Loan"/>
    <d v="2021-04-06T00:00:00"/>
    <s v="Money Transfer"/>
    <s v="Mobile"/>
    <n v="-66461.161200000002"/>
    <n v="-66461.161200000002"/>
  </r>
  <r>
    <s v="NZ93058"/>
    <s v="919543217"/>
    <n v="29"/>
    <d v="1993-05-24T00:00:00"/>
    <s v="Female"/>
    <s v="Marketing Manager"/>
    <s v="Anambra"/>
    <n v="35563.311600000001"/>
    <n v="15534.957700000001"/>
    <s v="Catherine Jackson"/>
    <x v="3"/>
    <n v="5197125"/>
    <s v="No Loan"/>
    <d v="2021-07-08T00:00:00"/>
    <s v="Cash Withdrawal"/>
    <s v="ATM"/>
    <n v="-20028.353900000002"/>
    <n v="-20028.353900000002"/>
  </r>
  <r>
    <s v="NZ52499"/>
    <s v="476788440"/>
    <n v="53"/>
    <d v="1969-05-24T00:00:00"/>
    <s v="Female"/>
    <s v="Paralegal"/>
    <s v="Anambra"/>
    <n v="628718.29859999998"/>
    <n v="329776.4154"/>
    <s v="Carol Stanley"/>
    <x v="0"/>
    <n v="3133025168"/>
    <s v="No Loan"/>
    <d v="2021-02-08T00:00:00"/>
    <s v="Online Payment"/>
    <s v="Internet Banking"/>
    <n v="-298941.88319999998"/>
    <n v="-298941.88319999998"/>
  </r>
  <r>
    <s v="NZ38924"/>
    <s v="157500690"/>
    <n v="60"/>
    <d v="1962-05-25T00:00:00"/>
    <s v="Female"/>
    <s v="Human Resources Manager"/>
    <s v="Anambra"/>
    <n v="292495.85159999999"/>
    <n v="118537.7925"/>
    <s v="Stephen Murphy"/>
    <x v="4"/>
    <n v="1974060396"/>
    <s v="No Loan"/>
    <d v="2021-12-10T00:00:00"/>
    <s v="Money Deposit"/>
    <s v="ATM"/>
    <n v="-173958.05910000001"/>
    <n v="-173958.05910000001"/>
  </r>
  <r>
    <s v="NZ60722"/>
    <s v="853740203"/>
    <n v="73"/>
    <d v="1949-05-24T00:00:00"/>
    <s v="Female"/>
    <s v="Web Developer II"/>
    <s v="Anambra"/>
    <n v="917669.16310000001"/>
    <n v="78946.5383"/>
    <s v="Samuel Peterson"/>
    <x v="0"/>
    <n v="198017127"/>
    <s v="No Loan"/>
    <d v="2021-09-20T00:00:00"/>
    <s v="Money Deposit"/>
    <s v="ATM"/>
    <n v="-838722.62479999999"/>
    <n v="-838722.62479999999"/>
  </r>
  <r>
    <s v="NZ13248"/>
    <s v="200706423"/>
    <n v="47"/>
    <d v="1975-05-25T00:00:00"/>
    <s v="Female"/>
    <s v="Database Administrator III"/>
    <s v="Anambra"/>
    <n v="1658877.6377999999"/>
    <n v="226210.587"/>
    <s v="Jerry Frazier"/>
    <x v="3"/>
    <n v="676465625"/>
    <s v="No Loan"/>
    <d v="2021-05-31T00:00:00"/>
    <s v="Money Transfer"/>
    <s v="Mobile"/>
    <n v="-1432667.0507999999"/>
    <n v="-1432667.0507999999"/>
  </r>
  <r>
    <s v="NZ84055"/>
    <s v="129117923"/>
    <n v="55"/>
    <d v="1967-05-25T00:00:00"/>
    <s v="Female"/>
    <s v="Health Coach III"/>
    <s v="Anambra"/>
    <n v="517758.22080000001"/>
    <n v="47820.724600000001"/>
    <s v="Ralph Young"/>
    <x v="4"/>
    <n v="328563105"/>
    <s v="No Loan"/>
    <d v="2021-11-04T00:00:00"/>
    <s v="Money Transfer"/>
    <s v="ATM"/>
    <n v="-469937.49619999999"/>
    <n v="-469937.49619999999"/>
  </r>
  <r>
    <s v="NZ63160"/>
    <s v="518813959"/>
    <n v="65"/>
    <d v="1957-05-24T00:00:00"/>
    <s v="Female"/>
    <s v="VP Product Management"/>
    <s v="Anambra"/>
    <n v="532843.85120000003"/>
    <n v="243687.25459999999"/>
    <s v="Roger Ferguson"/>
    <x v="3"/>
    <n v="936506571"/>
    <s v="No Loan"/>
    <d v="2021-01-25T00:00:00"/>
    <s v="Money Transfer"/>
    <s v="Mobile"/>
    <n v="-289156.59660000005"/>
    <n v="-289156.59660000005"/>
  </r>
  <r>
    <s v="NZ52133"/>
    <s v="166902456"/>
    <n v="72"/>
    <d v="2005-06-08T00:00:00"/>
    <s v="Male"/>
    <s v="Professor"/>
    <s v="Anambra"/>
    <n v="455654.83279999997"/>
    <n v="519036.26"/>
    <s v="EDOSA OSCA"/>
    <x v="0"/>
    <n v="940944033"/>
    <s v="No Loan"/>
    <d v="2021-01-10T00:00:00"/>
    <s v="Money Deposit"/>
    <s v="Bank"/>
    <n v="63381.427200000035"/>
    <n v="63381.427200000035"/>
  </r>
  <r>
    <s v="NZ95108"/>
    <s v="565277281"/>
    <n v="31"/>
    <d v="2006-11-12T00:00:00"/>
    <s v="Female"/>
    <s v="Welder"/>
    <s v="Imo"/>
    <n v="772856.98569999996"/>
    <n v="801353.93400000001"/>
    <s v="OLAYINKA A"/>
    <x v="0"/>
    <n v="543398676"/>
    <n v="8705693064"/>
    <d v="2021-09-03T00:00:00"/>
    <s v="Loan Payment"/>
    <s v="ACH"/>
    <n v="28496.948300000047"/>
    <n v="28496.948300000047"/>
  </r>
  <r>
    <s v="NZ99269"/>
    <s v="806393261"/>
    <n v="64"/>
    <d v="2003-12-28T00:00:00"/>
    <s v="Female"/>
    <s v="Farmer"/>
    <s v="Adamawa"/>
    <n v="745845.73950000003"/>
    <n v="183616.9247"/>
    <s v="AYOTUNDE S"/>
    <x v="3"/>
    <n v="722561008"/>
    <s v="No Loan"/>
    <d v="2021-07-16T00:00:00"/>
    <s v="Money Deposit"/>
    <s v="Bank"/>
    <n v="-562228.81480000005"/>
    <n v="-562228.81480000005"/>
  </r>
  <r>
    <s v="NZ35099"/>
    <s v="054519301"/>
    <n v="57"/>
    <d v="2002-06-30T00:00:00"/>
    <s v="Female"/>
    <s v="Tailor"/>
    <s v="Sokoto"/>
    <n v="516853.23989999999"/>
    <n v="368844.68900000001"/>
    <s v="KIENTIMI  "/>
    <x v="0"/>
    <n v="4224987"/>
    <s v="No Loan"/>
    <d v="2021-12-09T00:00:00"/>
    <s v="Online Payment"/>
    <s v="Card"/>
    <n v="-148008.55089999997"/>
    <n v="-148008.55089999997"/>
  </r>
  <r>
    <s v="NZ72025"/>
    <s v="887871306"/>
    <n v="32"/>
    <d v="1991-05-30T00:00:00"/>
    <s v="Male"/>
    <s v="Professor"/>
    <s v="Anambra"/>
    <n v="557613.15610000002"/>
    <n v="800854.83660000004"/>
    <s v="GBENGA OLA"/>
    <x v="1"/>
    <n v="2820117267"/>
    <s v="No Loan"/>
    <d v="2021-08-06T00:00:00"/>
    <s v="Checks"/>
    <s v="Informal Services"/>
    <n v="243241.68050000002"/>
    <n v="243241.68050000002"/>
  </r>
  <r>
    <s v="NZ79052"/>
    <s v="753052435"/>
    <n v="28"/>
    <d v="1991-04-28T00:00:00"/>
    <s v="Male"/>
    <s v="Tailor"/>
    <s v="Kwara"/>
    <n v="717894.24280000001"/>
    <n v="838560.42220000003"/>
    <s v="VICTOR OLU"/>
    <x v="3"/>
    <n v="333079296"/>
    <s v="No Loan"/>
    <d v="2021-05-16T00:00:00"/>
    <s v="Money Deposit"/>
    <s v="Bank"/>
    <n v="120666.17940000002"/>
    <n v="120666.17940000002"/>
  </r>
  <r>
    <s v="NZ15145"/>
    <s v="268424217"/>
    <n v="30"/>
    <d v="2000-06-08T00:00:00"/>
    <s v="Female"/>
    <s v="Professor"/>
    <s v="Abuja"/>
    <n v="539798.33979999996"/>
    <n v="587185.7942"/>
    <s v="ISAAC  EFU"/>
    <x v="2"/>
    <n v="4462867227"/>
    <s v="No Loan"/>
    <d v="2021-01-13T00:00:00"/>
    <s v="Online Payment"/>
    <s v="Card"/>
    <n v="47387.454400000046"/>
    <n v="47387.454400000046"/>
  </r>
  <r>
    <s v="NZ13296"/>
    <s v="632742319"/>
    <n v="45"/>
    <d v="2000-03-14T00:00:00"/>
    <s v="Male"/>
    <s v="Farmer"/>
    <s v="Osun"/>
    <n v="947121.27480000001"/>
    <n v="328364.20799999998"/>
    <s v="TOLULOPE A"/>
    <x v="0"/>
    <n v="1283803059"/>
    <s v="No Loan"/>
    <d v="2021-05-04T00:00:00"/>
    <s v="Money Transfer"/>
    <s v="Mobile"/>
    <n v="-618757.06680000003"/>
    <n v="-618757.06680000003"/>
  </r>
  <r>
    <s v="NZ88703"/>
    <s v="860663910"/>
    <n v="88"/>
    <d v="2004-07-05T00:00:00"/>
    <s v="Male"/>
    <s v="Student"/>
    <s v="Sokoto"/>
    <n v="868111.54760000005"/>
    <n v="197222.04920000001"/>
    <s v="EDNNA INTE"/>
    <x v="2"/>
    <n v="24162768"/>
    <s v="No Loan"/>
    <d v="2021-06-10T00:00:00"/>
    <s v="Money Deposit"/>
    <s v="Bank"/>
    <n v="-670889.49840000004"/>
    <n v="-670889.49840000004"/>
  </r>
  <r>
    <s v="NZ70196"/>
    <s v="114607143"/>
    <n v="68"/>
    <d v="1999-05-25T00:00:00"/>
    <s v="Female"/>
    <s v="Professor"/>
    <s v="Edo"/>
    <n v="53289.8874"/>
    <n v="583454.13950000005"/>
    <s v="PROMISE  C"/>
    <x v="3"/>
    <n v="826308621"/>
    <s v="No Loan"/>
    <d v="2021-10-25T00:00:00"/>
    <s v="Money Deposit"/>
    <s v="Bank"/>
    <n v="530164.25210000004"/>
    <n v="540767.53714200004"/>
  </r>
  <r>
    <s v="NZ28522"/>
    <s v="128877972"/>
    <n v="33"/>
    <d v="1991-01-03T00:00:00"/>
    <s v="Female"/>
    <s v="Welder"/>
    <s v="River"/>
    <n v="319052.35739999998"/>
    <n v="702430.25260000001"/>
    <s v="KPONA LEGB"/>
    <x v="1"/>
    <n v="3741916473"/>
    <s v="No Loan"/>
    <d v="2021-10-27T00:00:00"/>
    <s v="Money Deposit"/>
    <s v="Bank"/>
    <n v="383377.89520000003"/>
    <n v="383377.89520000003"/>
  </r>
  <r>
    <s v="NZ73301"/>
    <s v="532704877"/>
    <n v="40"/>
    <d v="2004-03-17T00:00:00"/>
    <s v="Female"/>
    <s v="Student"/>
    <s v="Adamawa"/>
    <n v="633522.63009999995"/>
    <n v="606383.92169999995"/>
    <s v="AIRE  MICH"/>
    <x v="0"/>
    <n v="153473229"/>
    <s v="No Loan"/>
    <d v="2022-02-02T00:00:00"/>
    <s v="Money Transfer"/>
    <s v="ATM"/>
    <n v="-27138.708400000003"/>
    <n v="-27138.708400000003"/>
  </r>
  <r>
    <s v="NZ16977"/>
    <s v="886640959"/>
    <n v="81"/>
    <d v="2005-05-30T00:00:00"/>
    <s v="Female"/>
    <s v="Tailor"/>
    <s v="Abia"/>
    <n v="761403.27720000001"/>
    <n v="419969.9474"/>
    <s v="CHIJIOKE P"/>
    <x v="2"/>
    <n v="1187790032"/>
    <s v="No Loan"/>
    <d v="2021-12-20T00:00:00"/>
    <s v="Online Payment"/>
    <s v="Mobile"/>
    <n v="-341433.32980000001"/>
    <n v="-341433.32980000001"/>
  </r>
  <r>
    <s v="NZ79851"/>
    <s v="623575342"/>
    <n v="23"/>
    <d v="1989-04-15T00:00:00"/>
    <s v="Male"/>
    <s v="Farmer"/>
    <s v="Plateau"/>
    <n v="773273.39350000001"/>
    <n v="485560.66859999998"/>
    <s v="ADEDAYO AD"/>
    <x v="0"/>
    <n v="2853754887"/>
    <s v="No Loan"/>
    <d v="2022-01-29T00:00:00"/>
    <s v="Online Payment"/>
    <s v="Mobile"/>
    <n v="-287712.72490000003"/>
    <n v="-287712.72490000003"/>
  </r>
  <r>
    <s v="NZ94129"/>
    <s v="800954188"/>
    <n v="30"/>
    <d v="2005-06-28T00:00:00"/>
    <s v="Male"/>
    <s v="Professor"/>
    <s v="Benue"/>
    <n v="853812.49690000003"/>
    <n v="166195.89079999999"/>
    <s v="HALIMAT TO"/>
    <x v="2"/>
    <n v="999276306"/>
    <s v="No Loan"/>
    <d v="2021-08-21T00:00:00"/>
    <s v="Money Deposit"/>
    <s v="Bank"/>
    <n v="-687616.60609999998"/>
    <n v="-687616.60609999998"/>
  </r>
  <r>
    <s v="NZ96915"/>
    <s v="802418265"/>
    <n v="77"/>
    <d v="1994-05-07T00:00:00"/>
    <s v="Female"/>
    <s v="Professor"/>
    <s v="Benue"/>
    <n v="499900.05089999997"/>
    <n v="939701.5514"/>
    <s v="EMMANUEL ."/>
    <x v="0"/>
    <n v="1406520402"/>
    <s v="No Loan"/>
    <d v="2022-03-23T00:00:00"/>
    <s v="Checks"/>
    <s v="Informal Services"/>
    <n v="439801.50050000002"/>
    <n v="439801.50050000002"/>
  </r>
  <r>
    <s v="NZ49516"/>
    <s v="376092417"/>
    <n v="38"/>
    <d v="1999-10-02T00:00:00"/>
    <s v="Female"/>
    <s v="Tailor"/>
    <s v="Kano"/>
    <n v="483614.49829999998"/>
    <n v="682296.80610000005"/>
    <s v="PRINCE IFE"/>
    <x v="3"/>
    <n v="1009454781"/>
    <s v="No Loan"/>
    <d v="2021-08-02T00:00:00"/>
    <s v="Money Transfer"/>
    <s v="ATM"/>
    <n v="198682.30780000007"/>
    <n v="198682.30780000007"/>
  </r>
  <r>
    <s v="NZ44237"/>
    <s v="023435974"/>
    <n v="18"/>
    <d v="1989-04-19T00:00:00"/>
    <s v="Male"/>
    <s v="Tailor"/>
    <s v="Oyo"/>
    <n v="758526.63879999996"/>
    <n v="857334.64520000003"/>
    <s v="NWORJI JOH"/>
    <x v="2"/>
    <n v="1812166884"/>
    <n v="4086617152"/>
    <d v="2022-02-25T00:00:00"/>
    <s v="Loan Payment"/>
    <s v="AFT"/>
    <n v="98808.006400000071"/>
    <n v="98808.006400000071"/>
  </r>
  <r>
    <s v="NZ75746"/>
    <s v="524608847"/>
    <n v="27"/>
    <d v="1992-07-05T00:00:00"/>
    <s v="Female"/>
    <s v="Tailor"/>
    <s v="Abuja"/>
    <n v="384041.12199999997"/>
    <n v="372250.36210000003"/>
    <s v="MARTINS  B"/>
    <x v="0"/>
    <n v="3562678656"/>
    <n v="2308525056"/>
    <d v="2021-08-16T00:00:00"/>
    <s v="Loan Payment"/>
    <s v="AFT"/>
    <n v="-11790.759899999946"/>
    <n v="-11790.759899999946"/>
  </r>
  <r>
    <s v="NZ97042"/>
    <s v="688516629"/>
    <n v="62"/>
    <d v="1995-12-04T00:00:00"/>
    <s v="Male"/>
    <s v="Professor"/>
    <s v="Imo"/>
    <n v="828094.07519999996"/>
    <n v="781501.40240000002"/>
    <s v="SAHEED OLA"/>
    <x v="0"/>
    <n v="161007264"/>
    <s v="No Loan"/>
    <d v="2022-01-27T00:00:00"/>
    <s v="Money Deposit"/>
    <s v="Bank"/>
    <n v="-46592.672799999942"/>
    <n v="-46592.672799999942"/>
  </r>
  <r>
    <s v="NZ21229"/>
    <s v="453656191"/>
    <n v="18"/>
    <d v="2002-06-12T00:00:00"/>
    <s v="Male"/>
    <s v="Professor"/>
    <s v="Anambra"/>
    <n v="776868.44110000005"/>
    <n v="376088.3884"/>
    <s v="JOSEPH  JA"/>
    <x v="0"/>
    <n v="552316128"/>
    <s v="No Loan"/>
    <d v="2022-02-10T00:00:00"/>
    <s v="Cash Withdrawal"/>
    <s v="ATM"/>
    <n v="-400780.05270000006"/>
    <n v="-400780.05270000006"/>
  </r>
  <r>
    <s v="NZ26777"/>
    <s v="099404141"/>
    <n v="25"/>
    <d v="2000-04-18T00:00:00"/>
    <s v="Female"/>
    <s v="Welder"/>
    <s v="Kano"/>
    <n v="623909.2905"/>
    <n v="424797.65460000001"/>
    <s v="PROSPER TO"/>
    <x v="0"/>
    <n v="2635822035"/>
    <s v="No Loan"/>
    <d v="2021-08-28T00:00:00"/>
    <s v="Online Payment"/>
    <s v="Mobile"/>
    <n v="-199111.63589999999"/>
    <n v="-199111.63589999999"/>
  </r>
  <r>
    <s v="NZ39399"/>
    <s v="466150363"/>
    <n v="22"/>
    <d v="2006-10-20T00:00:00"/>
    <s v="Female"/>
    <s v="Student"/>
    <s v="Kwara"/>
    <n v="921185.86959999998"/>
    <n v="348546.9731"/>
    <s v="IMMANUEL N"/>
    <x v="2"/>
    <n v="2318176476"/>
    <s v="No Loan"/>
    <d v="2021-06-30T00:00:00"/>
    <s v="Online Payment"/>
    <s v="Internet Banking"/>
    <n v="-572638.89650000003"/>
    <n v="-572638.89650000003"/>
  </r>
  <r>
    <s v="NZ31161"/>
    <s v="365348550"/>
    <n v="54"/>
    <d v="1989-11-27T00:00:00"/>
    <s v="Female"/>
    <s v="Tailor"/>
    <s v="Benue"/>
    <n v="968587.12170000002"/>
    <n v="586426.59259999997"/>
    <s v="Mustopha o"/>
    <x v="4"/>
    <n v="61488504"/>
    <s v="No Loan"/>
    <d v="2021-07-21T00:00:00"/>
    <s v="Online Payment"/>
    <s v="Mobile"/>
    <n v="-382160.52910000004"/>
    <n v="-382160.52910000004"/>
  </r>
  <r>
    <s v="NZ55955"/>
    <s v="436456283"/>
    <n v="80"/>
    <d v="1995-10-08T00:00:00"/>
    <s v="Female"/>
    <s v="Tailor"/>
    <s v="Enugu"/>
    <n v="74749.571400000001"/>
    <n v="441222.59090000001"/>
    <s v="JOHN CHUKW"/>
    <x v="0"/>
    <n v="4356321697"/>
    <s v="No Loan"/>
    <d v="2021-12-10T00:00:00"/>
    <s v="Cash Withdrawal"/>
    <s v="ATM"/>
    <n v="366473.01949999999"/>
    <n v="366473.01949999999"/>
  </r>
  <r>
    <s v="NZ41655"/>
    <s v="948586012"/>
    <n v="77"/>
    <d v="1989-01-18T00:00:00"/>
    <s v="Female"/>
    <s v="Student"/>
    <s v="Lagos"/>
    <n v="572032.87789999996"/>
    <n v="938814.76919999998"/>
    <s v="FRANKLIN C"/>
    <x v="1"/>
    <n v="264956796"/>
    <s v="No Loan"/>
    <d v="2022-01-15T00:00:00"/>
    <s v="Cash Withdrawal"/>
    <s v="POS"/>
    <n v="366781.89130000002"/>
    <n v="366781.89130000002"/>
  </r>
  <r>
    <s v="NZ20167"/>
    <s v="402738667"/>
    <n v="64"/>
    <d v="2002-06-02T00:00:00"/>
    <s v="Female"/>
    <s v="Farmer"/>
    <s v="Osun"/>
    <n v="73107.456099999996"/>
    <n v="564745.32290000003"/>
    <s v="SAA-AONDO "/>
    <x v="5"/>
    <n v="1774897488"/>
    <s v="No Loan"/>
    <d v="2021-03-23T00:00:00"/>
    <s v="Money Transfer"/>
    <s v="Mobile"/>
    <n v="491637.86680000002"/>
    <n v="491637.86680000002"/>
  </r>
  <r>
    <s v="NZ57474"/>
    <s v="519478706"/>
    <n v="73"/>
    <d v="1997-01-06T00:00:00"/>
    <s v="Female"/>
    <s v="Farmer"/>
    <s v="Imo"/>
    <n v="296104.03619999997"/>
    <n v="239341.2776"/>
    <s v="OMOLOGE JE"/>
    <x v="1"/>
    <n v="2945104239"/>
    <s v="No Loan"/>
    <d v="2021-06-21T00:00:00"/>
    <s v="Checks"/>
    <s v="Informal Services"/>
    <n v="-56762.758599999972"/>
    <n v="-56762.758599999972"/>
  </r>
  <r>
    <s v="NZ23817"/>
    <s v="188446916"/>
    <n v="80"/>
    <d v="2006-11-26T00:00:00"/>
    <s v="Male"/>
    <s v="Welder"/>
    <s v="Cross River"/>
    <n v="591721.32129999995"/>
    <n v="674317.81270000001"/>
    <s v="MOHAMMED A"/>
    <x v="0"/>
    <n v="796434153"/>
    <s v="No Loan"/>
    <d v="2021-12-28T00:00:00"/>
    <s v="Money Deposit"/>
    <s v="Bank"/>
    <n v="82596.491400000057"/>
    <n v="82596.491400000057"/>
  </r>
  <r>
    <s v="NZ32579"/>
    <s v="781083636"/>
    <n v="20"/>
    <d v="2003-06-10T00:00:00"/>
    <s v="Female"/>
    <s v="Farmer"/>
    <s v="Anambra"/>
    <n v="213426.36859999999"/>
    <n v="945855.8112"/>
    <s v="EMMANUEL I"/>
    <x v="3"/>
    <n v="1734172818"/>
    <s v="No Loan"/>
    <d v="2021-05-18T00:00:00"/>
    <s v="Online Payment"/>
    <s v="Internet Banking"/>
    <n v="732429.44259999995"/>
    <n v="747078.03145199991"/>
  </r>
  <r>
    <s v="NZ26451"/>
    <s v="603175786"/>
    <n v="48"/>
    <d v="1998-01-27T00:00:00"/>
    <s v="Female"/>
    <s v="Farmer"/>
    <s v="Abuja"/>
    <n v="813793.20169999998"/>
    <n v="195926.0031"/>
    <s v="MOSES  OJI"/>
    <x v="2"/>
    <n v="5193075"/>
    <s v="No Loan"/>
    <d v="2021-06-13T00:00:00"/>
    <s v="Money Deposit"/>
    <s v="Bank"/>
    <n v="-617867.1986"/>
    <n v="-617867.1986"/>
  </r>
  <r>
    <s v="NZ62770"/>
    <s v="227936833"/>
    <n v="77"/>
    <d v="2000-04-14T00:00:00"/>
    <s v="Male"/>
    <s v="Student"/>
    <s v="Adamawa"/>
    <n v="693032.68039999995"/>
    <n v="812105.49939999997"/>
    <s v="TOSIN DANI"/>
    <x v="5"/>
    <n v="27189888"/>
    <s v="No Loan"/>
    <d v="2022-03-17T00:00:00"/>
    <s v="Cash Withdrawal"/>
    <s v="ATM"/>
    <n v="119072.81900000002"/>
    <n v="119072.81900000002"/>
  </r>
  <r>
    <s v="NZ54288"/>
    <s v="206373963"/>
    <n v="27"/>
    <d v="1998-11-24T00:00:00"/>
    <s v="Female"/>
    <s v="Welder"/>
    <s v="Plateau"/>
    <n v="422389.5061"/>
    <n v="467526.55310000002"/>
    <s v="LEKAN BADE"/>
    <x v="0"/>
    <n v="2918150055"/>
    <s v="No Loan"/>
    <d v="2021-03-02T00:00:00"/>
    <s v="Money Transfer"/>
    <s v="Mobile"/>
    <n v="45137.04700000002"/>
    <n v="45137.04700000002"/>
  </r>
  <r>
    <s v="NZ18657"/>
    <s v="305720354"/>
    <n v="65"/>
    <d v="2004-03-08T00:00:00"/>
    <s v="Female"/>
    <s v="Farmer"/>
    <s v="Abia"/>
    <n v="804974.99250000005"/>
    <n v="531122.91540000006"/>
    <s v="FOM BOT MA"/>
    <x v="2"/>
    <n v="1393580304"/>
    <s v="No Loan"/>
    <d v="2022-01-17T00:00:00"/>
    <s v="Money Transfer"/>
    <s v="Mobile"/>
    <n v="-273852.07709999999"/>
    <n v="-273852.07709999999"/>
  </r>
  <r>
    <s v="NZ35208"/>
    <s v="073607638"/>
    <n v="41"/>
    <d v="1999-07-11T00:00:00"/>
    <s v="Female"/>
    <s v="Professor"/>
    <s v="Abia"/>
    <n v="466850.91859999998"/>
    <n v="743853.58409999998"/>
    <s v="USMAN  GAM"/>
    <x v="3"/>
    <n v="4702626825"/>
    <s v="No Loan"/>
    <d v="2022-01-17T00:00:00"/>
    <s v="Money Transfer"/>
    <s v="Mobile"/>
    <n v="277002.6655"/>
    <n v="277002.6655"/>
  </r>
  <r>
    <s v="NZ91832"/>
    <s v="718195068"/>
    <n v="32"/>
    <d v="2004-01-09T00:00:00"/>
    <s v="Male"/>
    <s v="Student"/>
    <s v="River"/>
    <n v="933509.27439999999"/>
    <n v="223311.49350000001"/>
    <s v="FREEDOM  A"/>
    <x v="4"/>
    <n v="2126369988"/>
    <s v="No Loan"/>
    <d v="2022-03-27T00:00:00"/>
    <s v="Money Transfer"/>
    <s v="Mobile"/>
    <n v="-710197.78090000001"/>
    <n v="-710197.78090000001"/>
  </r>
  <r>
    <s v="NZ66871"/>
    <s v="267895724"/>
    <n v="24"/>
    <d v="1993-08-30T00:00:00"/>
    <s v="Female"/>
    <s v="Professor"/>
    <s v="Delta"/>
    <n v="764031.08290000004"/>
    <n v="195542.9589"/>
    <s v="YINA TERSU"/>
    <x v="3"/>
    <n v="689741568"/>
    <n v="488280256"/>
    <d v="2022-04-23T00:00:00"/>
    <s v="Loan Payment"/>
    <s v="AFT"/>
    <n v="-568488.12400000007"/>
    <n v="-568488.12400000007"/>
  </r>
  <r>
    <s v="NZ14559"/>
    <s v="497837231"/>
    <n v="51"/>
    <d v="1998-04-02T00:00:00"/>
    <s v="Female"/>
    <s v="Professor"/>
    <s v="Lagos"/>
    <n v="834678.01740000001"/>
    <n v="904789.52060000005"/>
    <s v="FRANKLY AU"/>
    <x v="0"/>
    <n v="2178085707"/>
    <s v="No Loan"/>
    <d v="2022-01-05T00:00:00"/>
    <s v="Cash Withdrawal"/>
    <s v="Bank"/>
    <n v="70111.503200000036"/>
    <n v="70111.503200000036"/>
  </r>
  <r>
    <s v="NZ47299"/>
    <s v="306590052"/>
    <n v="40"/>
    <d v="2006-01-08T00:00:00"/>
    <s v="Male"/>
    <s v="Professor"/>
    <s v="Cross River"/>
    <n v="317498.14150000003"/>
    <n v="929787.42429999996"/>
    <s v="DANIEL IDO"/>
    <x v="3"/>
    <n v="301311498"/>
    <s v="No Loan"/>
    <d v="2021-08-01T00:00:00"/>
    <s v="Money Transfer"/>
    <s v="ATM"/>
    <n v="612289.28279999993"/>
    <n v="624535.06845599995"/>
  </r>
  <r>
    <s v="NZ51577"/>
    <s v="811940504"/>
    <n v="38"/>
    <d v="1996-08-09T00:00:00"/>
    <s v="Male"/>
    <s v="Student"/>
    <s v="Edo"/>
    <n v="502154.06410000002"/>
    <n v="811785.19339999999"/>
    <s v="CHUKWUEBUK"/>
    <x v="1"/>
    <n v="57704976"/>
    <s v="No Loan"/>
    <d v="2021-10-09T00:00:00"/>
    <s v="Money Transfer"/>
    <s v="Mobile"/>
    <n v="309631.12929999997"/>
    <n v="309631.12929999997"/>
  </r>
  <r>
    <s v="NZ34987"/>
    <s v="474173583"/>
    <n v="40"/>
    <d v="2005-11-03T00:00:00"/>
    <s v="Female"/>
    <s v="Tailor"/>
    <s v="Kogi"/>
    <n v="675231.01240000001"/>
    <n v="512709.47450000001"/>
    <s v="IFEANYI JA"/>
    <x v="0"/>
    <n v="634976892"/>
    <s v="No Loan"/>
    <d v="2021-02-02T00:00:00"/>
    <s v="Cash Withdrawal"/>
    <s v="ATM"/>
    <n v="-162521.5379"/>
    <n v="-162521.5379"/>
  </r>
  <r>
    <s v="NZ91994"/>
    <s v="337589890"/>
    <n v="36"/>
    <d v="2003-04-07T00:00:00"/>
    <s v="Female"/>
    <s v="Tailor"/>
    <s v="Abia"/>
    <n v="251356.25469999999"/>
    <n v="281327.25880000001"/>
    <s v="ADEJIYAN S"/>
    <x v="3"/>
    <n v="522962607"/>
    <s v="No Loan"/>
    <d v="2021-08-14T00:00:00"/>
    <s v="Money Transfer"/>
    <s v="Mobile"/>
    <n v="29971.00410000002"/>
    <n v="29971.00410000002"/>
  </r>
  <r>
    <s v="NZ36562"/>
    <s v="710960755"/>
    <n v="48"/>
    <d v="1998-01-08T00:00:00"/>
    <s v="Male"/>
    <s v="Farmer"/>
    <s v="Sokoto"/>
    <n v="102677.766"/>
    <n v="416380.84499999997"/>
    <s v="HAFEEZ OSH"/>
    <x v="5"/>
    <n v="2734345442"/>
    <s v="No Loan"/>
    <d v="2022-04-17T00:00:00"/>
    <s v="Online Payment"/>
    <s v="Mobile"/>
    <n v="313703.07899999997"/>
    <n v="313703.07899999997"/>
  </r>
  <r>
    <s v="NZ61034"/>
    <s v="063506705"/>
    <n v="20"/>
    <d v="2000-06-30T00:00:00"/>
    <s v="Male"/>
    <s v="Tailor"/>
    <s v="Bayelsa"/>
    <n v="950404.40170000005"/>
    <n v="367675.54489999998"/>
    <s v="HASSAN SHE"/>
    <x v="2"/>
    <n v="258230368"/>
    <s v="No Loan"/>
    <d v="2021-03-17T00:00:00"/>
    <s v="Money Deposit"/>
    <s v="ATM"/>
    <n v="-582728.85680000007"/>
    <n v="-582728.85680000007"/>
  </r>
  <r>
    <s v="NZ93171"/>
    <s v="260853016"/>
    <n v="22"/>
    <d v="1989-12-01T00:00:00"/>
    <s v="Male"/>
    <s v="Tailor"/>
    <s v="Cross River"/>
    <n v="820166.86880000005"/>
    <n v="229263.2427"/>
    <s v="ANTHONY  O"/>
    <x v="0"/>
    <n v="12700521"/>
    <s v="No Loan"/>
    <d v="2021-02-18T00:00:00"/>
    <s v="Money Deposit"/>
    <s v="ATM"/>
    <n v="-590903.62609999999"/>
    <n v="-590903.62609999999"/>
  </r>
  <r>
    <s v="NZ73287"/>
    <s v="994777450"/>
    <n v="75"/>
    <d v="2003-06-06T00:00:00"/>
    <s v="Female"/>
    <s v="Tailor"/>
    <s v="Benue"/>
    <n v="879406.47759999998"/>
    <n v="227263.85130000001"/>
    <s v="UDOUSORO I"/>
    <x v="0"/>
    <n v="1148613099"/>
    <s v="No Loan"/>
    <d v="2021-02-05T00:00:00"/>
    <s v="Online Payment"/>
    <s v="Internet Banking"/>
    <n v="-652142.6263"/>
    <n v="-652142.6263"/>
  </r>
  <r>
    <s v="NZ25512"/>
    <s v="254207692"/>
    <n v="47"/>
    <d v="2004-03-06T00:00:00"/>
    <s v="Female"/>
    <s v="Professor"/>
    <s v="Plateau"/>
    <n v="712363.39410000003"/>
    <n v="279325.01500000001"/>
    <s v="GIFT LEO J"/>
    <x v="2"/>
    <n v="1703894395"/>
    <n v="5667882222"/>
    <d v="2021-04-21T00:00:00"/>
    <s v="Loan Payment"/>
    <s v="ACH"/>
    <n v="-433038.37910000002"/>
    <n v="-433038.37910000002"/>
  </r>
  <r>
    <s v="NZ80594"/>
    <s v="825826622"/>
    <n v="19"/>
    <d v="1992-07-05T00:00:00"/>
    <s v="Male"/>
    <s v="Student"/>
    <s v="Kwara"/>
    <n v="80334.912200000006"/>
    <n v="331031.86790000001"/>
    <s v="BENJAMIN J"/>
    <x v="0"/>
    <n v="668022317"/>
    <n v="386423.99"/>
    <d v="2021-10-15T00:00:00"/>
    <s v="Loan Payment"/>
    <s v="Mobile"/>
    <n v="250696.95569999999"/>
    <n v="250696.95569999999"/>
  </r>
  <r>
    <s v="NZ76682"/>
    <s v="318126840"/>
    <n v="48"/>
    <d v="1999-04-12T00:00:00"/>
    <s v="Female"/>
    <s v="Welder"/>
    <s v="Lagos"/>
    <n v="977166.18449999997"/>
    <n v="201883.66450000001"/>
    <s v="EKEFRE BAR"/>
    <x v="5"/>
    <n v="3578207643"/>
    <s v="No Loan"/>
    <d v="2021-11-13T00:00:00"/>
    <s v="Online Payment"/>
    <s v="Mobile"/>
    <n v="-775282.52"/>
    <n v="-775282.52"/>
  </r>
  <r>
    <s v="NZ57973"/>
    <s v="403033646"/>
    <n v="42"/>
    <d v="1998-12-23T00:00:00"/>
    <s v="Female"/>
    <s v="Tailor"/>
    <s v="Edo"/>
    <n v="314739.71629999997"/>
    <n v="477754.81900000002"/>
    <s v="TOBILOBA J"/>
    <x v="0"/>
    <n v="1654205796"/>
    <s v="No Loan"/>
    <d v="2021-03-26T00:00:00"/>
    <s v="Money Deposit"/>
    <s v="Bank"/>
    <n v="163015.10270000005"/>
    <n v="163015.10270000005"/>
  </r>
  <r>
    <s v="NZ34297"/>
    <s v="558451073"/>
    <n v="22"/>
    <d v="2003-11-24T00:00:00"/>
    <s v="Female"/>
    <s v="Professor"/>
    <s v="River"/>
    <n v="157483.81690000001"/>
    <n v="992719.45169999998"/>
    <s v="TEMITOPE  "/>
    <x v="0"/>
    <n v="2505587616"/>
    <s v="No Loan"/>
    <d v="2021-03-30T00:00:00"/>
    <s v="Money Transfer"/>
    <s v="Internet Banking"/>
    <n v="835235.6348"/>
    <n v="851940.347496"/>
  </r>
  <r>
    <s v="NZ71720"/>
    <s v="343407440"/>
    <n v="81"/>
    <d v="1991-08-24T00:00:00"/>
    <s v="Female"/>
    <s v="Welder"/>
    <s v="Kaduna"/>
    <n v="924993.89789999998"/>
    <n v="375717.97830000002"/>
    <s v="JESSE OSAM"/>
    <x v="0"/>
    <n v="28616328"/>
    <s v="No Loan"/>
    <d v="2022-03-15T00:00:00"/>
    <s v="Checks"/>
    <s v="Bank"/>
    <n v="-549275.91959999991"/>
    <n v="-549275.91959999991"/>
  </r>
  <r>
    <s v="NZ58212"/>
    <s v="304071750"/>
    <n v="61"/>
    <d v="2000-07-06T00:00:00"/>
    <s v="Male"/>
    <s v="Student"/>
    <s v="Adamawa"/>
    <n v="184502.8395"/>
    <n v="401667.09570000001"/>
    <s v="UNITY OSAY"/>
    <x v="0"/>
    <n v="16255904"/>
    <s v="No Loan"/>
    <d v="2021-12-11T00:00:00"/>
    <s v="Money Deposit"/>
    <s v="Bank"/>
    <n v="217164.2562"/>
    <n v="217164.2562"/>
  </r>
  <r>
    <s v="NZ41722"/>
    <s v="720504346"/>
    <n v="65"/>
    <d v="1990-03-27T00:00:00"/>
    <s v="Male"/>
    <s v="Welder"/>
    <s v="Bayelsa"/>
    <n v="440661.49969999999"/>
    <n v="654039.50959999999"/>
    <s v="AKINNIYI  "/>
    <x v="3"/>
    <n v="1331398656"/>
    <s v="No Loan"/>
    <d v="2021-09-03T00:00:00"/>
    <s v="Money Deposit"/>
    <s v="Bank"/>
    <n v="213378.0099"/>
    <n v="213378.0099"/>
  </r>
  <r>
    <s v="NZ22254"/>
    <s v="585230250"/>
    <n v="82"/>
    <d v="2004-03-03T00:00:00"/>
    <s v="Male"/>
    <s v="Welder"/>
    <s v="Imo"/>
    <n v="876029.03709999996"/>
    <n v="664850.51300000004"/>
    <s v="FADI SAMIR"/>
    <x v="3"/>
    <n v="9669135"/>
    <s v="No Loan"/>
    <d v="2021-06-07T00:00:00"/>
    <s v="Money Transfer"/>
    <s v="Mobile"/>
    <n v="-211178.52409999992"/>
    <n v="-211178.52409999992"/>
  </r>
  <r>
    <s v="NZ31246"/>
    <s v="157315900"/>
    <n v="66"/>
    <d v="2001-03-21T00:00:00"/>
    <s v="Male"/>
    <s v="Professor"/>
    <s v="Oyo"/>
    <n v="603390.76359999995"/>
    <n v="640495.93429999996"/>
    <s v="KASSIM SAL"/>
    <x v="5"/>
    <n v="1100149248"/>
    <s v="No Loan"/>
    <d v="2021-05-30T00:00:00"/>
    <s v="Money Deposit"/>
    <s v="ATM"/>
    <n v="37105.170700000017"/>
    <n v="37105.170700000017"/>
  </r>
  <r>
    <s v="NZ66753"/>
    <s v="225736476"/>
    <n v="25"/>
    <d v="1995-07-19T00:00:00"/>
    <s v="Female"/>
    <s v="Farmer"/>
    <s v="River"/>
    <n v="645771.71380000003"/>
    <n v="811498.19889999996"/>
    <s v="LAWRENCE A"/>
    <x v="1"/>
    <n v="18152544"/>
    <s v="No Loan"/>
    <d v="2021-06-03T00:00:00"/>
    <s v="Money Transfer"/>
    <s v="ATM"/>
    <n v="165726.48509999993"/>
    <n v="165726.48509999993"/>
  </r>
  <r>
    <s v="NZ78997"/>
    <s v="135044117"/>
    <n v="26"/>
    <d v="1996-09-12T00:00:00"/>
    <s v="Male"/>
    <s v="Student"/>
    <s v="Edo"/>
    <n v="314807.99320000003"/>
    <n v="104681.1654"/>
    <s v="JUSTICE MA"/>
    <x v="1"/>
    <n v="2713681152"/>
    <s v="No Loan"/>
    <d v="2021-02-26T00:00:00"/>
    <s v="Online Payment"/>
    <s v="Internet Banking"/>
    <n v="-210126.82780000003"/>
    <n v="-210126.82780000003"/>
  </r>
  <r>
    <s v="NZ75139"/>
    <s v="935902253"/>
    <n v="32"/>
    <d v="1996-12-28T00:00:00"/>
    <s v="Male"/>
    <s v="Tailor"/>
    <s v="Kano"/>
    <n v="567856.6348"/>
    <n v="768763.86719999998"/>
    <s v="ROSEMARY O"/>
    <x v="0"/>
    <n v="14671488"/>
    <s v="No Loan"/>
    <d v="2021-05-03T00:00:00"/>
    <s v="Money Transfer"/>
    <s v="ATM"/>
    <n v="200907.23239999998"/>
    <n v="200907.23239999998"/>
  </r>
  <r>
    <s v="NZ37475"/>
    <s v="898544861"/>
    <n v="46"/>
    <d v="1989-01-18T00:00:00"/>
    <s v="Female"/>
    <s v="Farmer"/>
    <s v="Ogun"/>
    <n v="599115.20770000003"/>
    <n v="882908.9632"/>
    <s v="CHUKWUEDOZ"/>
    <x v="2"/>
    <n v="779156224"/>
    <s v="No Loan"/>
    <d v="2021-10-07T00:00:00"/>
    <s v="Checks"/>
    <s v="Informal Services"/>
    <n v="283793.75549999997"/>
    <n v="283793.75549999997"/>
  </r>
  <r>
    <s v="NZ34064"/>
    <s v="734600374"/>
    <n v="27"/>
    <d v="1995-05-25T00:00:00"/>
    <s v="Female"/>
    <s v="Staff Scientist"/>
    <s v="Lagos"/>
    <n v="866277.31940000004"/>
    <n v="199549.52840000001"/>
    <s v="George Palmer"/>
    <x v="0"/>
    <n v="8936475"/>
    <s v="No Loan"/>
    <d v="2022-04-27T00:00:00"/>
    <s v="Money Transfer"/>
    <s v="Mobile"/>
    <n v="-666727.79099999997"/>
    <n v="-666727.79099999997"/>
  </r>
  <r>
    <s v="NZ14385"/>
    <s v="747666123"/>
    <n v="58"/>
    <d v="1964-05-24T00:00:00"/>
    <s v="Female"/>
    <s v="Account Representative III"/>
    <s v="Lagos"/>
    <n v="349786.12699999998"/>
    <n v="60476.180399999997"/>
    <s v="Antonio Robinson"/>
    <x v="0"/>
    <n v="682365"/>
    <s v="No Loan"/>
    <d v="2021-05-18T00:00:00"/>
    <s v="Online Payment"/>
    <s v="Internet Banking"/>
    <n v="-289309.94659999997"/>
    <n v="-289309.94659999997"/>
  </r>
  <r>
    <s v="NZ88784"/>
    <s v="766319894"/>
    <n v="76"/>
    <d v="1946-05-25T00:00:00"/>
    <s v="Female"/>
    <s v="Accounting Assistant I"/>
    <s v="Lagos"/>
    <n v="682905.64910000004"/>
    <n v="251640.3847"/>
    <s v="Doris Palmer"/>
    <x v="0"/>
    <n v="2809815912"/>
    <s v="No Loan"/>
    <d v="2021-02-08T00:00:00"/>
    <s v="Cash Withdrawal"/>
    <s v="POS"/>
    <n v="-431265.26440000004"/>
    <n v="-431265.26440000004"/>
  </r>
  <r>
    <s v="NZ24185"/>
    <s v="349872023"/>
    <n v="77"/>
    <d v="1945-05-24T00:00:00"/>
    <s v="Female"/>
    <s v="Database Administrator I"/>
    <s v="Lagos"/>
    <n v="2092998.2566"/>
    <n v="599062.61210000003"/>
    <s v="Frank Harper"/>
    <x v="1"/>
    <n v="191841"/>
    <s v="No Loan"/>
    <d v="2021-01-26T00:00:00"/>
    <s v="Money Deposit"/>
    <s v="ATM"/>
    <n v="-1493935.6444999999"/>
    <n v="-1493935.6444999999"/>
  </r>
  <r>
    <s v="NZ74794"/>
    <s v="025045676"/>
    <n v="43"/>
    <d v="1979-05-25T00:00:00"/>
    <s v="Female"/>
    <s v="General Manager"/>
    <s v="Lagos"/>
    <n v="257445.0742"/>
    <n v="46827.904000000002"/>
    <s v="Lillian Nelson"/>
    <x v="0"/>
    <n v="1541727"/>
    <s v="No Loan"/>
    <d v="2021-12-21T00:00:00"/>
    <s v="Online Payment"/>
    <s v="Card"/>
    <n v="-210617.17019999999"/>
    <n v="-210617.17019999999"/>
  </r>
  <r>
    <s v="NZ16593"/>
    <s v="066154412"/>
    <n v="33"/>
    <d v="1989-05-24T00:00:00"/>
    <s v="Female"/>
    <s v="Web Developer II"/>
    <s v="Lagos"/>
    <n v="87804.104000000007"/>
    <n v="43935.185599999997"/>
    <s v="Samuel Vasquez"/>
    <x v="0"/>
    <n v="9260775"/>
    <s v="No Loan"/>
    <d v="2022-03-04T00:00:00"/>
    <s v="Online Payment"/>
    <s v="Mobile"/>
    <n v="-43868.91840000001"/>
    <n v="-43868.91840000001"/>
  </r>
  <r>
    <s v="NZ75882"/>
    <s v="219307348"/>
    <n v="38"/>
    <d v="1984-05-24T00:00:00"/>
    <s v="Female"/>
    <s v="Programmer Analyst II"/>
    <s v="Imo"/>
    <n v="818115.37919999997"/>
    <n v="310202.08130000002"/>
    <s v="Juan Garcia"/>
    <x v="5"/>
    <n v="2829526752"/>
    <s v="No Loan"/>
    <d v="2022-01-06T00:00:00"/>
    <s v="Cash Withdrawal"/>
    <s v="POS"/>
    <n v="-507913.29789999995"/>
    <n v="-507913.29789999995"/>
  </r>
  <r>
    <s v="NZ89674"/>
    <s v="120932057"/>
    <n v="83"/>
    <d v="1939-05-25T00:00:00"/>
    <s v="Female"/>
    <s v="Account Executive"/>
    <s v="Imo"/>
    <n v="244910.0085"/>
    <n v="253073.67550000001"/>
    <s v="Kevin Walker"/>
    <x v="3"/>
    <n v="250725561"/>
    <s v="No Loan"/>
    <d v="2021-06-27T00:00:00"/>
    <s v="Online Payment"/>
    <s v="Mobile"/>
    <n v="8163.6670000000158"/>
    <n v="8163.6670000000158"/>
  </r>
  <r>
    <s v="NZ90377"/>
    <s v="415890182"/>
    <n v="56"/>
    <d v="1966-05-25T00:00:00"/>
    <s v="Female"/>
    <s v="Safety Technician II"/>
    <s v="Imo"/>
    <n v="2438133.21"/>
    <n v="1422244.3725000001"/>
    <s v="Russell Coleman"/>
    <x v="3"/>
    <n v="532962753"/>
    <s v="No Loan"/>
    <d v="2021-10-20T00:00:00"/>
    <s v="Money Transfer"/>
    <s v="Internet Banking"/>
    <n v="-1015888.8374999999"/>
    <n v="-1015888.8374999999"/>
  </r>
  <r>
    <s v="NZ59637"/>
    <s v="955631691"/>
    <n v="84"/>
    <d v="1938-05-25T00:00:00"/>
    <s v="Female"/>
    <s v="Systems Administrator III"/>
    <s v="Imo"/>
    <n v="694986.09369999997"/>
    <n v="151194.9339"/>
    <s v="Matthew Ellis"/>
    <x v="2"/>
    <n v="584212388"/>
    <s v="No Loan"/>
    <d v="2021-09-10T00:00:00"/>
    <s v="Cash Withdrawal"/>
    <s v="ATM"/>
    <n v="-543791.15980000002"/>
    <n v="-543791.15980000002"/>
  </r>
  <r>
    <s v="NZ60221"/>
    <s v="607842215"/>
    <n v="24"/>
    <d v="1998-05-25T00:00:00"/>
    <s v="Female"/>
    <s v="Sales Representative"/>
    <s v="Anambra"/>
    <n v="774143.80819999997"/>
    <n v="358651.9938"/>
    <s v="Juan Hughes"/>
    <x v="1"/>
    <n v="2221857857"/>
    <s v="No Loan"/>
    <d v="2021-06-08T00:00:00"/>
    <s v="Online Payment"/>
    <s v="Mobile"/>
    <n v="-415491.81439999997"/>
    <n v="-415491.8143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809AF7-0F5D-4CC9-9984-9A486401B05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0" firstHeaderRow="0" firstDataRow="1" firstDataCol="1"/>
  <pivotFields count="18">
    <pivotField showAll="0"/>
    <pivotField showAll="0"/>
    <pivotField showAll="0"/>
    <pivotField numFmtId="14" showAll="0"/>
    <pivotField showAll="0"/>
    <pivotField showAll="0"/>
    <pivotField showAll="0"/>
    <pivotField dataField="1" showAll="0"/>
    <pivotField dataField="1" showAll="0"/>
    <pivotField showAll="0"/>
    <pivotField axis="axisRow" showAll="0" sortType="descending">
      <items count="7">
        <item x="1"/>
        <item x="2"/>
        <item x="4"/>
        <item x="0"/>
        <item x="3"/>
        <item x="5"/>
        <item t="default"/>
      </items>
    </pivotField>
    <pivotField numFmtId="165" showAll="0"/>
    <pivotField showAll="0"/>
    <pivotField numFmtId="14" showAll="0"/>
    <pivotField showAll="0"/>
    <pivotField showAll="0"/>
    <pivotField numFmtId="165" showAll="0"/>
    <pivotField numFmtId="165"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Deposit" fld="7" subtotal="average" baseField="10" baseItem="0" numFmtId="165"/>
    <dataField name="Average Saving" fld="8" subtotal="average" baseField="10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A4724789-545C-475E-B4A1-13DDA1C74D33}" autoFormatId="16" applyNumberFormats="0" applyBorderFormats="0" applyFontFormats="0" applyPatternFormats="0" applyAlignmentFormats="0" applyWidthHeightFormats="0">
  <queryTableRefresh nextId="5">
    <queryTableFields count="4">
      <queryTableField id="1" name="Transaction_id" tableColumnId="1"/>
      <queryTableField id="2" name="Account Number.1" tableColumnId="2"/>
      <queryTableField id="3" name="Transaction time" tableColumnId="3"/>
      <queryTableField id="4" name="Length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1DB04E84-5102-46E5-9904-EB6CC1662C01}" autoFormatId="16" applyNumberFormats="0" applyBorderFormats="0" applyFontFormats="0" applyPatternFormats="0" applyAlignmentFormats="0" applyWidthHeightFormats="0">
  <queryTableRefresh nextId="7">
    <queryTableFields count="6">
      <queryTableField id="1" name="Transaction_id" tableColumnId="1"/>
      <queryTableField id="2" name="Account Number" tableColumnId="2"/>
      <queryTableField id="3" name="Transaction type" tableColumnId="3"/>
      <queryTableField id="4" name="Transaction Medium" tableColumnId="4"/>
      <queryTableField id="5" name="Date_of_transaction" tableColumnId="5"/>
      <queryTableField id="6" name="Amount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DD54E503-7F58-4B74-85BE-C971DC334243}" autoFormatId="16" applyNumberFormats="0" applyBorderFormats="0" applyFontFormats="0" applyPatternFormats="0" applyAlignmentFormats="0" applyWidthHeightFormats="0">
  <queryTableRefresh nextId="5">
    <queryTableFields count="4">
      <queryTableField id="1" name="Customer_id" tableColumnId="1"/>
      <queryTableField id="2" name="Account Number" tableColumnId="2"/>
      <queryTableField id="3" name="City id" tableColumnId="3"/>
      <queryTableField id="4" name="Bank Loans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7484C9A-A89F-44CB-B5DD-B05FAB9EDF7E}" autoFormatId="16" applyNumberFormats="0" applyBorderFormats="0" applyFontFormats="0" applyPatternFormats="0" applyAlignmentFormats="0" applyWidthHeightFormats="0">
  <queryTableRefresh nextId="8">
    <queryTableFields count="7">
      <queryTableField id="1" name="Customer_id" tableColumnId="1"/>
      <queryTableField id="2" name="Account Number" tableColumnId="2"/>
      <queryTableField id="3" name="City id" tableColumnId="3"/>
      <queryTableField id="4" name="Account_Open_Date" tableColumnId="4"/>
      <queryTableField id="5" name="Account Type" tableColumnId="5"/>
      <queryTableField id="6" name="Account officer" tableColumnId="6"/>
      <queryTableField id="7" name="Opening Balance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8A577CF9-B18E-4122-9EE0-24FAC99F54E8}" autoFormatId="16" applyNumberFormats="0" applyBorderFormats="0" applyFontFormats="0" applyPatternFormats="0" applyAlignmentFormats="0" applyWidthHeightFormats="0">
  <queryTableRefresh nextId="11">
    <queryTableFields count="10">
      <queryTableField id="1" name="Customer_id" tableColumnId="1"/>
      <queryTableField id="2" name="Account Number" tableColumnId="2"/>
      <queryTableField id="3" name="Age" tableColumnId="3"/>
      <queryTableField id="4" name="Date of Birth" tableColumnId="4"/>
      <queryTableField id="5" name="Sex" tableColumnId="5"/>
      <queryTableField id="6" name="Occupation" tableColumnId="6"/>
      <queryTableField id="7" name="City" tableColumnId="7"/>
      <queryTableField id="8" name="Bank Deposit" tableColumnId="8"/>
      <queryTableField id="9" name="Saving Accounts" tableColumnId="9"/>
      <queryTableField id="10" name="Full name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89ACC7F2-B790-4D2E-A493-10966F918DCE}" autoFormatId="16" applyNumberFormats="0" applyBorderFormats="0" applyFontFormats="0" applyPatternFormats="0" applyAlignmentFormats="0" applyWidthHeightFormats="0">
  <queryTableRefresh nextId="20" unboundColumnsRight="8">
    <queryTableFields count="18">
      <queryTableField id="1" name="Customer_id" tableColumnId="1"/>
      <queryTableField id="2" name="Account Number" tableColumnId="2"/>
      <queryTableField id="3" name="Age" tableColumnId="3"/>
      <queryTableField id="4" name="Date of Birth" tableColumnId="4"/>
      <queryTableField id="5" name="Sex" tableColumnId="5"/>
      <queryTableField id="6" name="Occupation" tableColumnId="6"/>
      <queryTableField id="7" name="City" tableColumnId="7"/>
      <queryTableField id="8" name="Bank Deposit" tableColumnId="8"/>
      <queryTableField id="9" name="Saving Accounts" tableColumnId="9"/>
      <queryTableField id="10" name="Full name" tableColumnId="10"/>
      <queryTableField id="11" dataBound="0" tableColumnId="11"/>
      <queryTableField id="12" dataBound="0" tableColumnId="12"/>
      <queryTableField id="13" dataBound="0" tableColumnId="13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04F751-A1DE-4F42-B668-7570058651D7}" name="Transaction_time" displayName="Transaction_time" ref="A1:D3001" tableType="queryTable" totalsRowShown="0">
  <autoFilter ref="A1:D3001" xr:uid="{3404F751-A1DE-4F42-B668-7570058651D7}"/>
  <tableColumns count="4">
    <tableColumn id="1" xr3:uid="{7956A120-1709-44BC-B1D1-BE757E486878}" uniqueName="1" name="Transaction_id" queryTableFieldId="1" dataDxfId="45"/>
    <tableColumn id="2" xr3:uid="{9F07D8AF-2443-4822-850F-993B28672D9A}" uniqueName="2" name="Account Number.1" queryTableFieldId="2" dataDxfId="44"/>
    <tableColumn id="3" xr3:uid="{E54BE1AE-0F20-4E95-9409-6841D2C67737}" uniqueName="3" name="Transaction time" queryTableFieldId="3" dataDxfId="43"/>
    <tableColumn id="4" xr3:uid="{5C0A283D-7656-4714-8B75-7C24B6B2E43A}" uniqueName="4" name="Length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AE96FEB-4FD0-461E-BDDD-4738CC835166}" name="Transaction" displayName="Transaction" ref="A1:F3001" tableType="queryTable" totalsRowShown="0">
  <autoFilter ref="A1:F3001" xr:uid="{BAE96FEB-4FD0-461E-BDDD-4738CC835166}"/>
  <tableColumns count="6">
    <tableColumn id="1" xr3:uid="{9D89835A-25A7-425D-9A5B-4DD3DCC6FBB5}" uniqueName="1" name="Transaction_id" queryTableFieldId="1" dataDxfId="10"/>
    <tableColumn id="2" xr3:uid="{84D44A48-3C56-48F0-B4A3-0626F3B89879}" uniqueName="2" name="Account Number" queryTableFieldId="2" dataDxfId="8"/>
    <tableColumn id="3" xr3:uid="{9BAA3871-D7C5-4E82-8AF6-05016CD9359A}" uniqueName="3" name="Transaction type" queryTableFieldId="3" dataDxfId="9"/>
    <tableColumn id="4" xr3:uid="{84AF6B10-D05C-413E-BB1F-C8AF6D7B6469}" uniqueName="4" name="Transaction Medium" queryTableFieldId="4" dataDxfId="42"/>
    <tableColumn id="5" xr3:uid="{E852393B-BB6B-4EB3-BECC-BED7B6090F28}" uniqueName="5" name="Date_of_transaction" queryTableFieldId="5" dataDxfId="41"/>
    <tableColumn id="6" xr3:uid="{F985B3DC-8F0A-4CC1-926F-30DADCC185DC}" uniqueName="6" name="Amount" queryTableFieldId="6" dataDxfId="4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7C2BC3-868D-41B6-A10D-4539C8FD28B8}" name="Loan" displayName="Loan" ref="A1:D301" tableType="queryTable" totalsRowShown="0">
  <autoFilter ref="A1:D301" xr:uid="{2D7C2BC3-868D-41B6-A10D-4539C8FD28B8}"/>
  <tableColumns count="4">
    <tableColumn id="1" xr3:uid="{6F0801C4-1473-47A7-8583-F4BD9BFE1154}" uniqueName="1" name="Customer_id" queryTableFieldId="1" dataDxfId="39"/>
    <tableColumn id="2" xr3:uid="{84E92C6A-74E6-40CD-9DB0-FE9F829E3A68}" uniqueName="2" name="Account Number" queryTableFieldId="2" dataDxfId="38"/>
    <tableColumn id="3" xr3:uid="{3A7FD7E4-A61B-4495-8367-52F6D634E2A5}" uniqueName="3" name="City id" queryTableFieldId="3" dataDxfId="37"/>
    <tableColumn id="4" xr3:uid="{0F70B0E1-E3D0-4782-96A6-A0AC2195BBB0}" uniqueName="4" name="Bank Loans" queryTableFieldId="4" dataDxfId="3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C68FA2-98B4-4714-9CDC-5A8E08F02192}" name="Accounts" displayName="Accounts" ref="A1:G3001" tableType="queryTable" totalsRowShown="0">
  <autoFilter ref="A1:G3001" xr:uid="{30C68FA2-98B4-4714-9CDC-5A8E08F02192}"/>
  <tableColumns count="7">
    <tableColumn id="1" xr3:uid="{53F6268A-BEE4-43C1-8633-F6A060E5A7E1}" uniqueName="1" name="Customer_id" queryTableFieldId="1" dataDxfId="13"/>
    <tableColumn id="2" xr3:uid="{26212D70-4439-48B4-AAF7-0C29A7977FF5}" uniqueName="2" name="Account Number" queryTableFieldId="2" dataDxfId="11"/>
    <tableColumn id="3" xr3:uid="{6DB81FEE-07CB-4736-9016-92FB14386E2E}" uniqueName="3" name="City id" queryTableFieldId="3" dataDxfId="12"/>
    <tableColumn id="4" xr3:uid="{9D9649F0-6D3B-444E-8BF1-7D55D19FA129}" uniqueName="4" name="Account_Open_Date" queryTableFieldId="4" dataDxfId="26"/>
    <tableColumn id="5" xr3:uid="{E8B42810-781F-4F67-A066-781A24189FE8}" uniqueName="5" name="Account Type" queryTableFieldId="5" dataDxfId="25"/>
    <tableColumn id="6" xr3:uid="{AB5A773E-57DF-4412-95B8-ED949F5B9248}" uniqueName="6" name="Account officer" queryTableFieldId="6" dataDxfId="24"/>
    <tableColumn id="7" xr3:uid="{9EA8976F-B0E3-44E8-A344-5203EDBDCE7E}" uniqueName="7" name="Opening Balance" queryTableFieldId="7" dataDxfId="2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6C1A867-309F-46C1-A410-D014412C4982}" name="Customer" displayName="Customer" ref="A1:J3005" tableType="queryTable" totalsRowShown="0">
  <autoFilter ref="A1:J3005" xr:uid="{16C1A867-309F-46C1-A410-D014412C4982}"/>
  <tableColumns count="10">
    <tableColumn id="1" xr3:uid="{075A2E4F-D037-461B-982D-D64DB047A625}" uniqueName="1" name="Customer_id" queryTableFieldId="1" dataDxfId="35"/>
    <tableColumn id="2" xr3:uid="{108F77C8-6F92-4045-91D6-413DB3527513}" uniqueName="2" name="Account Number" queryTableFieldId="2" dataDxfId="34"/>
    <tableColumn id="3" xr3:uid="{C59B994F-7B3D-462D-B2DF-EA2B579FAB23}" uniqueName="3" name="Age" queryTableFieldId="3"/>
    <tableColumn id="4" xr3:uid="{76C5C6A6-2387-4989-B34D-F8FE2F06BEFC}" uniqueName="4" name="Date of Birth" queryTableFieldId="4" dataDxfId="33"/>
    <tableColumn id="5" xr3:uid="{7805DC42-C666-4011-9BB4-950EA2B33215}" uniqueName="5" name="Sex" queryTableFieldId="5" dataDxfId="32"/>
    <tableColumn id="6" xr3:uid="{2269B308-92E6-4454-91ED-58B396923079}" uniqueName="6" name="Occupation" queryTableFieldId="6" dataDxfId="31"/>
    <tableColumn id="7" xr3:uid="{118C47D6-E872-4BC0-87BC-E8D6CE098F65}" uniqueName="7" name="City" queryTableFieldId="7" dataDxfId="30"/>
    <tableColumn id="8" xr3:uid="{7765BC47-F66D-4519-9C0B-915F28F318FE}" uniqueName="8" name="Bank Deposit" queryTableFieldId="8" dataDxfId="29"/>
    <tableColumn id="9" xr3:uid="{236E2F22-F08F-4169-93D3-3F7833730EAB}" uniqueName="9" name="Saving Accounts" queryTableFieldId="9" dataDxfId="28"/>
    <tableColumn id="10" xr3:uid="{9A375C75-F913-4495-9223-EE308469C55B}" uniqueName="10" name="Full name" queryTableFieldId="10" dataDxfId="2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750E63-C2CC-4BB2-84D5-5DDFF2D0CD1F}" name="All_customer_details" displayName="All_customer_details" ref="A1:R3005" tableType="queryTable" totalsRowShown="0">
  <autoFilter ref="A1:R3005" xr:uid="{16C1A867-309F-46C1-A410-D014412C4982}"/>
  <tableColumns count="18">
    <tableColumn id="1" xr3:uid="{45C9B9A1-A4E2-49CF-A1FC-25833182A448}" uniqueName="1" name="Customer_id" queryTableFieldId="1" dataDxfId="15"/>
    <tableColumn id="2" xr3:uid="{F7C8D1C9-C7E9-42DC-9D4D-24D9EEAFEE49}" uniqueName="2" name="Account Number" queryTableFieldId="2" dataDxfId="14"/>
    <tableColumn id="3" xr3:uid="{2B13E43B-63E3-47B4-A1C0-E34D2F01F748}" uniqueName="3" name="Age" queryTableFieldId="3"/>
    <tableColumn id="4" xr3:uid="{821E541C-6C03-44C5-9348-AC98D92343D7}" uniqueName="4" name="Date of Birth" queryTableFieldId="4" dataDxfId="22"/>
    <tableColumn id="5" xr3:uid="{736B58B2-1F86-4217-92EC-43D7336094D2}" uniqueName="5" name="Sex" queryTableFieldId="5" dataDxfId="21"/>
    <tableColumn id="6" xr3:uid="{E4DD598B-D26B-4F48-9CBE-1785644B65C6}" uniqueName="6" name="Occupation" queryTableFieldId="6" dataDxfId="20"/>
    <tableColumn id="7" xr3:uid="{9D722DD2-26D6-4F38-A535-68D735BBF37E}" uniqueName="7" name="City" queryTableFieldId="7" dataDxfId="19"/>
    <tableColumn id="8" xr3:uid="{5DBE3CA7-E9A2-4D4A-8CF6-D780C4118105}" uniqueName="8" name="Bank Deposit" queryTableFieldId="8" dataDxfId="18"/>
    <tableColumn id="9" xr3:uid="{81F4AD05-057B-4E04-B4DE-E30A7BAA4AA7}" uniqueName="9" name="Saving Accounts" queryTableFieldId="9" dataDxfId="17"/>
    <tableColumn id="10" xr3:uid="{42398BE1-BC9F-4584-A701-00BCB0383A1C}" uniqueName="10" name="Full name" queryTableFieldId="10" dataDxfId="16"/>
    <tableColumn id="11" xr3:uid="{C9685CBF-C820-4A9E-9B04-EF6666E2C96D}" uniqueName="11" name="Account Type" queryTableFieldId="11" dataDxfId="7">
      <calculatedColumnFormula>_xlfn.XLOOKUP($B2, Accounts!$B:$B, Accounts!$E:$E, "Not Found",0,1)</calculatedColumnFormula>
    </tableColumn>
    <tableColumn id="12" xr3:uid="{EED7D349-4501-4BE8-AB87-791DA97005A8}" uniqueName="12" name="Opening Balance" queryTableFieldId="12" dataDxfId="6">
      <calculatedColumnFormula>_xlfn.XLOOKUP($B2, Accounts!$B:$B, Accounts!$G:$G,"Not Found",0,1)</calculatedColumnFormula>
    </tableColumn>
    <tableColumn id="13" xr3:uid="{022C5684-FC74-45A9-B5A8-B90A70382581}" uniqueName="13" name="Loan" queryTableFieldId="13" dataDxfId="5">
      <calculatedColumnFormula>_xlfn.XLOOKUP($B2, Loan!$B:$B, Loan!$D:$D, "No Loan",0,1)</calculatedColumnFormula>
    </tableColumn>
    <tableColumn id="15" xr3:uid="{85ED1DCB-E1CA-4908-863C-C3306105057C}" uniqueName="15" name="Transaction Date" queryTableFieldId="15" dataDxfId="4">
      <calculatedColumnFormula>_xlfn.XLOOKUP($B2, Transaction!$B:$B, Transaction!$E:$E, "No Transaction",0,1)</calculatedColumnFormula>
    </tableColumn>
    <tableColumn id="16" xr3:uid="{61412A85-35C7-46D8-8983-4045FA29B7BB}" uniqueName="16" name="Transaction Type" queryTableFieldId="16" dataDxfId="3">
      <calculatedColumnFormula>_xlfn.XLOOKUP($B2, Transaction!$B:$B, Transaction!$C:$C, "No Transaction",0,1)</calculatedColumnFormula>
    </tableColumn>
    <tableColumn id="17" xr3:uid="{7FB76586-1606-400D-ADBA-85BC86A128E2}" uniqueName="17" name="Transaction Medium" queryTableFieldId="17" dataDxfId="2">
      <calculatedColumnFormula>_xlfn.XLOOKUP($B2, Transaction!$B:$B, Transaction!$D:$D, "No Transaction",0,1)</calculatedColumnFormula>
    </tableColumn>
    <tableColumn id="18" xr3:uid="{956BF720-D8F9-4E08-9E26-98A9C6389C99}" uniqueName="18" name="Balance" queryTableFieldId="18" dataDxfId="1">
      <calculatedColumnFormula>$I2-$H2</calculatedColumnFormula>
    </tableColumn>
    <tableColumn id="19" xr3:uid="{37EAA8DA-D656-42BF-8044-CBD0F4199B8E}" uniqueName="19" name="Reward" queryTableFieldId="19" dataDxfId="0">
      <calculatedColumnFormula>IF($Q2 &gt;= 500000, $Q2+(0.02*$Q2), $Q2)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21DDE-FDE3-47D1-947D-3344CFC00985}">
  <dimension ref="A1:D3001"/>
  <sheetViews>
    <sheetView workbookViewId="0"/>
  </sheetViews>
  <sheetFormatPr defaultRowHeight="15" x14ac:dyDescent="0.25"/>
  <cols>
    <col min="1" max="1" width="16.28515625" bestFit="1" customWidth="1"/>
    <col min="2" max="2" width="20" bestFit="1" customWidth="1"/>
    <col min="3" max="3" width="18.140625" bestFit="1" customWidth="1"/>
    <col min="4" max="4" width="9.28515625" bestFit="1" customWidth="1"/>
  </cols>
  <sheetData>
    <row r="1" spans="1:4" x14ac:dyDescent="0.25">
      <c r="A1" t="s">
        <v>6025</v>
      </c>
      <c r="B1" t="s">
        <v>6026</v>
      </c>
      <c r="C1" t="s">
        <v>6027</v>
      </c>
      <c r="D1" t="s">
        <v>6028</v>
      </c>
    </row>
    <row r="2" spans="1:4" x14ac:dyDescent="0.25">
      <c r="A2" t="s">
        <v>6029</v>
      </c>
      <c r="B2" t="s">
        <v>1298</v>
      </c>
      <c r="C2" s="2">
        <v>0.25</v>
      </c>
      <c r="D2">
        <v>9</v>
      </c>
    </row>
    <row r="3" spans="1:4" x14ac:dyDescent="0.25">
      <c r="A3" t="s">
        <v>6029</v>
      </c>
      <c r="B3" t="s">
        <v>1672</v>
      </c>
      <c r="C3" s="2">
        <v>0</v>
      </c>
      <c r="D3">
        <v>9</v>
      </c>
    </row>
    <row r="4" spans="1:4" x14ac:dyDescent="0.25">
      <c r="A4" t="s">
        <v>6029</v>
      </c>
      <c r="B4" t="s">
        <v>1087</v>
      </c>
      <c r="C4" s="2">
        <v>0</v>
      </c>
      <c r="D4">
        <v>9</v>
      </c>
    </row>
    <row r="5" spans="1:4" x14ac:dyDescent="0.25">
      <c r="A5" t="s">
        <v>6029</v>
      </c>
      <c r="B5" t="s">
        <v>4400</v>
      </c>
      <c r="C5" s="2">
        <v>0.75</v>
      </c>
      <c r="D5">
        <v>9</v>
      </c>
    </row>
    <row r="6" spans="1:4" x14ac:dyDescent="0.25">
      <c r="A6" t="s">
        <v>6029</v>
      </c>
      <c r="B6" t="s">
        <v>2933</v>
      </c>
      <c r="C6" s="2">
        <v>0.75</v>
      </c>
      <c r="D6">
        <v>9</v>
      </c>
    </row>
    <row r="7" spans="1:4" x14ac:dyDescent="0.25">
      <c r="A7" t="s">
        <v>6029</v>
      </c>
      <c r="B7" t="s">
        <v>5561</v>
      </c>
      <c r="C7" s="2">
        <v>0</v>
      </c>
      <c r="D7">
        <v>9</v>
      </c>
    </row>
    <row r="8" spans="1:4" x14ac:dyDescent="0.25">
      <c r="A8" t="s">
        <v>6029</v>
      </c>
      <c r="B8" t="s">
        <v>5501</v>
      </c>
      <c r="C8" s="2">
        <v>0.5</v>
      </c>
      <c r="D8">
        <v>8</v>
      </c>
    </row>
    <row r="9" spans="1:4" x14ac:dyDescent="0.25">
      <c r="A9" t="s">
        <v>6029</v>
      </c>
      <c r="B9" t="s">
        <v>5371</v>
      </c>
      <c r="C9" s="2">
        <v>0.75</v>
      </c>
      <c r="D9">
        <v>9</v>
      </c>
    </row>
    <row r="10" spans="1:4" x14ac:dyDescent="0.25">
      <c r="A10" t="s">
        <v>6029</v>
      </c>
      <c r="B10" t="s">
        <v>4416</v>
      </c>
      <c r="C10" s="2">
        <v>0.25</v>
      </c>
      <c r="D10">
        <v>9</v>
      </c>
    </row>
    <row r="11" spans="1:4" x14ac:dyDescent="0.25">
      <c r="A11" t="s">
        <v>6029</v>
      </c>
      <c r="B11" t="s">
        <v>3834</v>
      </c>
      <c r="C11" s="2">
        <v>0.75</v>
      </c>
      <c r="D11">
        <v>9</v>
      </c>
    </row>
    <row r="12" spans="1:4" x14ac:dyDescent="0.25">
      <c r="A12" t="s">
        <v>6029</v>
      </c>
      <c r="B12" t="s">
        <v>328</v>
      </c>
      <c r="C12" s="2">
        <v>0</v>
      </c>
      <c r="D12">
        <v>9</v>
      </c>
    </row>
    <row r="13" spans="1:4" x14ac:dyDescent="0.25">
      <c r="A13" t="s">
        <v>6029</v>
      </c>
      <c r="B13" t="s">
        <v>4908</v>
      </c>
      <c r="C13" s="2">
        <v>0.25</v>
      </c>
      <c r="D13">
        <v>9</v>
      </c>
    </row>
    <row r="14" spans="1:4" x14ac:dyDescent="0.25">
      <c r="A14" t="s">
        <v>6029</v>
      </c>
      <c r="B14" t="s">
        <v>5589</v>
      </c>
      <c r="C14" s="2">
        <v>0.25</v>
      </c>
      <c r="D14">
        <v>9</v>
      </c>
    </row>
    <row r="15" spans="1:4" x14ac:dyDescent="0.25">
      <c r="A15" t="s">
        <v>6029</v>
      </c>
      <c r="B15" t="s">
        <v>4922</v>
      </c>
      <c r="C15" s="2">
        <v>0.5</v>
      </c>
      <c r="D15">
        <v>9</v>
      </c>
    </row>
    <row r="16" spans="1:4" x14ac:dyDescent="0.25">
      <c r="A16" t="s">
        <v>6029</v>
      </c>
      <c r="B16" t="s">
        <v>5567</v>
      </c>
      <c r="C16" s="2">
        <v>0</v>
      </c>
      <c r="D16">
        <v>9</v>
      </c>
    </row>
    <row r="17" spans="1:4" x14ac:dyDescent="0.25">
      <c r="A17" t="s">
        <v>6029</v>
      </c>
      <c r="B17" t="s">
        <v>4844</v>
      </c>
      <c r="C17" s="2">
        <v>0.75</v>
      </c>
      <c r="D17">
        <v>9</v>
      </c>
    </row>
    <row r="18" spans="1:4" x14ac:dyDescent="0.25">
      <c r="A18" t="s">
        <v>6029</v>
      </c>
      <c r="B18" t="s">
        <v>1468</v>
      </c>
      <c r="C18" s="2">
        <v>0.25</v>
      </c>
      <c r="D18">
        <v>9</v>
      </c>
    </row>
    <row r="19" spans="1:4" x14ac:dyDescent="0.25">
      <c r="A19" t="s">
        <v>6029</v>
      </c>
      <c r="B19" t="s">
        <v>262</v>
      </c>
      <c r="C19" s="2">
        <v>0.75</v>
      </c>
      <c r="D19">
        <v>9</v>
      </c>
    </row>
    <row r="20" spans="1:4" x14ac:dyDescent="0.25">
      <c r="A20" t="s">
        <v>6029</v>
      </c>
      <c r="B20" t="s">
        <v>645</v>
      </c>
      <c r="C20" s="2">
        <v>0.5</v>
      </c>
      <c r="D20">
        <v>9</v>
      </c>
    </row>
    <row r="21" spans="1:4" x14ac:dyDescent="0.25">
      <c r="A21" t="s">
        <v>6029</v>
      </c>
      <c r="B21" t="s">
        <v>2389</v>
      </c>
      <c r="C21" s="2">
        <v>0.5</v>
      </c>
      <c r="D21">
        <v>9</v>
      </c>
    </row>
    <row r="22" spans="1:4" x14ac:dyDescent="0.25">
      <c r="A22" t="s">
        <v>6029</v>
      </c>
      <c r="B22" t="s">
        <v>1510</v>
      </c>
      <c r="C22" s="2">
        <v>0</v>
      </c>
      <c r="D22">
        <v>9</v>
      </c>
    </row>
    <row r="23" spans="1:4" x14ac:dyDescent="0.25">
      <c r="A23" t="s">
        <v>6029</v>
      </c>
      <c r="B23" t="s">
        <v>2495</v>
      </c>
      <c r="C23" s="2">
        <v>0.5</v>
      </c>
      <c r="D23">
        <v>9</v>
      </c>
    </row>
    <row r="24" spans="1:4" x14ac:dyDescent="0.25">
      <c r="A24" t="s">
        <v>6029</v>
      </c>
      <c r="B24" t="s">
        <v>1382</v>
      </c>
      <c r="C24" s="2">
        <v>0.5</v>
      </c>
      <c r="D24">
        <v>9</v>
      </c>
    </row>
    <row r="25" spans="1:4" x14ac:dyDescent="0.25">
      <c r="A25" t="s">
        <v>6029</v>
      </c>
      <c r="B25" t="s">
        <v>2463</v>
      </c>
      <c r="C25" s="2">
        <v>0</v>
      </c>
      <c r="D25">
        <v>9</v>
      </c>
    </row>
    <row r="26" spans="1:4" x14ac:dyDescent="0.25">
      <c r="A26" t="s">
        <v>6029</v>
      </c>
      <c r="B26" t="s">
        <v>221</v>
      </c>
      <c r="C26" s="2">
        <v>0.75</v>
      </c>
      <c r="D26">
        <v>9</v>
      </c>
    </row>
    <row r="27" spans="1:4" x14ac:dyDescent="0.25">
      <c r="A27" t="s">
        <v>6029</v>
      </c>
      <c r="B27" t="s">
        <v>759</v>
      </c>
      <c r="C27" s="2">
        <v>0</v>
      </c>
      <c r="D27">
        <v>9</v>
      </c>
    </row>
    <row r="28" spans="1:4" x14ac:dyDescent="0.25">
      <c r="A28" t="s">
        <v>6029</v>
      </c>
      <c r="B28" t="s">
        <v>5119</v>
      </c>
      <c r="C28" s="2">
        <v>0.25</v>
      </c>
      <c r="D28">
        <v>9</v>
      </c>
    </row>
    <row r="29" spans="1:4" x14ac:dyDescent="0.25">
      <c r="A29" t="s">
        <v>6029</v>
      </c>
      <c r="B29" t="s">
        <v>3602</v>
      </c>
      <c r="C29" s="2">
        <v>0</v>
      </c>
      <c r="D29">
        <v>9</v>
      </c>
    </row>
    <row r="30" spans="1:4" x14ac:dyDescent="0.25">
      <c r="A30" t="s">
        <v>6029</v>
      </c>
      <c r="B30" t="s">
        <v>4594</v>
      </c>
      <c r="C30" s="2">
        <v>0.25</v>
      </c>
      <c r="D30">
        <v>9</v>
      </c>
    </row>
    <row r="31" spans="1:4" x14ac:dyDescent="0.25">
      <c r="A31" t="s">
        <v>6029</v>
      </c>
      <c r="B31" t="s">
        <v>196</v>
      </c>
      <c r="C31" s="2">
        <v>0.25</v>
      </c>
      <c r="D31">
        <v>9</v>
      </c>
    </row>
    <row r="32" spans="1:4" x14ac:dyDescent="0.25">
      <c r="A32" t="s">
        <v>6029</v>
      </c>
      <c r="B32" t="s">
        <v>709</v>
      </c>
      <c r="C32" s="2">
        <v>0.75</v>
      </c>
      <c r="D32">
        <v>9</v>
      </c>
    </row>
    <row r="33" spans="1:4" x14ac:dyDescent="0.25">
      <c r="A33" t="s">
        <v>6029</v>
      </c>
      <c r="B33" t="s">
        <v>4822</v>
      </c>
      <c r="C33" s="2">
        <v>0.5</v>
      </c>
      <c r="D33">
        <v>9</v>
      </c>
    </row>
    <row r="34" spans="1:4" x14ac:dyDescent="0.25">
      <c r="A34" t="s">
        <v>6029</v>
      </c>
      <c r="B34" t="s">
        <v>2831</v>
      </c>
      <c r="C34" s="2">
        <v>0.25</v>
      </c>
      <c r="D34">
        <v>9</v>
      </c>
    </row>
    <row r="35" spans="1:4" x14ac:dyDescent="0.25">
      <c r="A35" t="s">
        <v>6029</v>
      </c>
      <c r="B35" t="s">
        <v>5840</v>
      </c>
      <c r="C35" s="2">
        <v>0.25</v>
      </c>
      <c r="D35">
        <v>7</v>
      </c>
    </row>
    <row r="36" spans="1:4" x14ac:dyDescent="0.25">
      <c r="A36" t="s">
        <v>6029</v>
      </c>
      <c r="B36" t="s">
        <v>2877</v>
      </c>
      <c r="C36" s="2">
        <v>0.25</v>
      </c>
      <c r="D36">
        <v>9</v>
      </c>
    </row>
    <row r="37" spans="1:4" x14ac:dyDescent="0.25">
      <c r="A37" t="s">
        <v>6029</v>
      </c>
      <c r="B37" t="s">
        <v>3229</v>
      </c>
      <c r="C37" s="2">
        <v>0</v>
      </c>
      <c r="D37">
        <v>9</v>
      </c>
    </row>
    <row r="38" spans="1:4" x14ac:dyDescent="0.25">
      <c r="A38" t="s">
        <v>6029</v>
      </c>
      <c r="B38" t="s">
        <v>4123</v>
      </c>
      <c r="C38" s="2">
        <v>0</v>
      </c>
      <c r="D38">
        <v>9</v>
      </c>
    </row>
    <row r="39" spans="1:4" x14ac:dyDescent="0.25">
      <c r="A39" t="s">
        <v>6029</v>
      </c>
      <c r="B39" t="s">
        <v>4171</v>
      </c>
      <c r="C39" s="2">
        <v>0.25</v>
      </c>
      <c r="D39">
        <v>9</v>
      </c>
    </row>
    <row r="40" spans="1:4" x14ac:dyDescent="0.25">
      <c r="A40" t="s">
        <v>6029</v>
      </c>
      <c r="B40" t="s">
        <v>3137</v>
      </c>
      <c r="C40" s="2">
        <v>0.75</v>
      </c>
      <c r="D40">
        <v>8</v>
      </c>
    </row>
    <row r="41" spans="1:4" x14ac:dyDescent="0.25">
      <c r="A41" t="s">
        <v>6029</v>
      </c>
      <c r="B41" t="s">
        <v>113</v>
      </c>
      <c r="C41" s="2">
        <v>0.5</v>
      </c>
      <c r="D41">
        <v>9</v>
      </c>
    </row>
    <row r="42" spans="1:4" x14ac:dyDescent="0.25">
      <c r="A42" t="s">
        <v>6029</v>
      </c>
      <c r="B42" t="s">
        <v>5828</v>
      </c>
      <c r="C42" s="2">
        <v>0.25</v>
      </c>
      <c r="D42">
        <v>9</v>
      </c>
    </row>
    <row r="43" spans="1:4" x14ac:dyDescent="0.25">
      <c r="A43" t="s">
        <v>6029</v>
      </c>
      <c r="B43" t="s">
        <v>2789</v>
      </c>
      <c r="C43" s="2">
        <v>0.25</v>
      </c>
      <c r="D43">
        <v>9</v>
      </c>
    </row>
    <row r="44" spans="1:4" x14ac:dyDescent="0.25">
      <c r="A44" t="s">
        <v>6029</v>
      </c>
      <c r="B44" t="s">
        <v>1123</v>
      </c>
      <c r="C44" s="2">
        <v>0.25</v>
      </c>
      <c r="D44">
        <v>8</v>
      </c>
    </row>
    <row r="45" spans="1:4" x14ac:dyDescent="0.25">
      <c r="A45" t="s">
        <v>6029</v>
      </c>
      <c r="B45" t="s">
        <v>3905</v>
      </c>
      <c r="C45" s="2">
        <v>0</v>
      </c>
      <c r="D45">
        <v>9</v>
      </c>
    </row>
    <row r="46" spans="1:4" x14ac:dyDescent="0.25">
      <c r="A46" t="s">
        <v>6029</v>
      </c>
      <c r="B46" t="s">
        <v>2453</v>
      </c>
      <c r="C46" s="2">
        <v>0.75</v>
      </c>
      <c r="D46">
        <v>9</v>
      </c>
    </row>
    <row r="47" spans="1:4" x14ac:dyDescent="0.25">
      <c r="A47" t="s">
        <v>6029</v>
      </c>
      <c r="B47" t="s">
        <v>595</v>
      </c>
      <c r="C47" s="2">
        <v>0.5</v>
      </c>
      <c r="D47">
        <v>8</v>
      </c>
    </row>
    <row r="48" spans="1:4" x14ac:dyDescent="0.25">
      <c r="A48" t="s">
        <v>6029</v>
      </c>
      <c r="B48" t="s">
        <v>2164</v>
      </c>
      <c r="C48" s="2">
        <v>0</v>
      </c>
      <c r="D48">
        <v>9</v>
      </c>
    </row>
    <row r="49" spans="1:4" x14ac:dyDescent="0.25">
      <c r="A49" t="s">
        <v>6029</v>
      </c>
      <c r="B49" t="s">
        <v>5308</v>
      </c>
      <c r="C49" s="2">
        <v>0</v>
      </c>
      <c r="D49">
        <v>9</v>
      </c>
    </row>
    <row r="50" spans="1:4" x14ac:dyDescent="0.25">
      <c r="A50" t="s">
        <v>6029</v>
      </c>
      <c r="B50" t="s">
        <v>3921</v>
      </c>
      <c r="C50" s="2">
        <v>0.25</v>
      </c>
      <c r="D50">
        <v>9</v>
      </c>
    </row>
    <row r="51" spans="1:4" x14ac:dyDescent="0.25">
      <c r="A51" t="s">
        <v>6029</v>
      </c>
      <c r="B51" t="s">
        <v>3357</v>
      </c>
      <c r="C51" s="2">
        <v>0</v>
      </c>
      <c r="D51">
        <v>9</v>
      </c>
    </row>
    <row r="52" spans="1:4" x14ac:dyDescent="0.25">
      <c r="A52" t="s">
        <v>6029</v>
      </c>
      <c r="B52" t="s">
        <v>3995</v>
      </c>
      <c r="C52" s="2">
        <v>0.5</v>
      </c>
      <c r="D52">
        <v>9</v>
      </c>
    </row>
    <row r="53" spans="1:4" x14ac:dyDescent="0.25">
      <c r="A53" t="s">
        <v>6029</v>
      </c>
      <c r="B53" t="s">
        <v>5872</v>
      </c>
      <c r="C53" s="2">
        <v>0.75</v>
      </c>
      <c r="D53">
        <v>9</v>
      </c>
    </row>
    <row r="54" spans="1:4" x14ac:dyDescent="0.25">
      <c r="A54" t="s">
        <v>6029</v>
      </c>
      <c r="B54" t="s">
        <v>2799</v>
      </c>
      <c r="C54" s="2">
        <v>0.75</v>
      </c>
      <c r="D54">
        <v>9</v>
      </c>
    </row>
    <row r="55" spans="1:4" x14ac:dyDescent="0.25">
      <c r="A55" t="s">
        <v>6029</v>
      </c>
      <c r="B55" t="s">
        <v>4392</v>
      </c>
      <c r="C55" s="2">
        <v>0.75</v>
      </c>
      <c r="D55">
        <v>9</v>
      </c>
    </row>
    <row r="56" spans="1:4" x14ac:dyDescent="0.25">
      <c r="A56" t="s">
        <v>6029</v>
      </c>
      <c r="B56" t="s">
        <v>3836</v>
      </c>
      <c r="C56" s="2">
        <v>0.25</v>
      </c>
      <c r="D56">
        <v>9</v>
      </c>
    </row>
    <row r="57" spans="1:4" x14ac:dyDescent="0.25">
      <c r="A57" t="s">
        <v>6029</v>
      </c>
      <c r="B57" t="s">
        <v>5876</v>
      </c>
      <c r="C57" s="2">
        <v>0.25</v>
      </c>
      <c r="D57">
        <v>9</v>
      </c>
    </row>
    <row r="58" spans="1:4" x14ac:dyDescent="0.25">
      <c r="A58" t="s">
        <v>6029</v>
      </c>
      <c r="B58" t="s">
        <v>344</v>
      </c>
      <c r="C58" s="2">
        <v>0.5</v>
      </c>
      <c r="D58">
        <v>9</v>
      </c>
    </row>
    <row r="59" spans="1:4" x14ac:dyDescent="0.25">
      <c r="A59" t="s">
        <v>6029</v>
      </c>
      <c r="B59" t="s">
        <v>3753</v>
      </c>
      <c r="C59" s="2">
        <v>0.75</v>
      </c>
      <c r="D59">
        <v>9</v>
      </c>
    </row>
    <row r="60" spans="1:4" x14ac:dyDescent="0.25">
      <c r="A60" t="s">
        <v>6029</v>
      </c>
      <c r="B60" t="s">
        <v>3239</v>
      </c>
      <c r="C60" s="2">
        <v>0.75</v>
      </c>
      <c r="D60">
        <v>9</v>
      </c>
    </row>
    <row r="61" spans="1:4" x14ac:dyDescent="0.25">
      <c r="A61" t="s">
        <v>6029</v>
      </c>
      <c r="B61" t="s">
        <v>4133</v>
      </c>
      <c r="C61" s="2">
        <v>0.25</v>
      </c>
      <c r="D61">
        <v>9</v>
      </c>
    </row>
    <row r="62" spans="1:4" x14ac:dyDescent="0.25">
      <c r="A62" t="s">
        <v>6029</v>
      </c>
      <c r="B62" t="s">
        <v>2921</v>
      </c>
      <c r="C62" s="2">
        <v>0.75</v>
      </c>
      <c r="D62">
        <v>8</v>
      </c>
    </row>
    <row r="63" spans="1:4" x14ac:dyDescent="0.25">
      <c r="A63" t="s">
        <v>6029</v>
      </c>
      <c r="B63" t="s">
        <v>5198</v>
      </c>
      <c r="C63" s="2">
        <v>0.75</v>
      </c>
      <c r="D63">
        <v>9</v>
      </c>
    </row>
    <row r="64" spans="1:4" x14ac:dyDescent="0.25">
      <c r="A64" t="s">
        <v>6029</v>
      </c>
      <c r="B64" t="s">
        <v>56</v>
      </c>
      <c r="C64" s="2">
        <v>0.25</v>
      </c>
      <c r="D64">
        <v>9</v>
      </c>
    </row>
    <row r="65" spans="1:4" x14ac:dyDescent="0.25">
      <c r="A65" t="s">
        <v>6029</v>
      </c>
      <c r="B65" t="s">
        <v>346</v>
      </c>
      <c r="C65" s="2">
        <v>0.5</v>
      </c>
      <c r="D65">
        <v>9</v>
      </c>
    </row>
    <row r="66" spans="1:4" x14ac:dyDescent="0.25">
      <c r="A66" t="s">
        <v>6029</v>
      </c>
      <c r="B66" t="s">
        <v>4618</v>
      </c>
      <c r="C66" s="2">
        <v>0</v>
      </c>
      <c r="D66">
        <v>9</v>
      </c>
    </row>
    <row r="67" spans="1:4" x14ac:dyDescent="0.25">
      <c r="A67" t="s">
        <v>6029</v>
      </c>
      <c r="B67" t="s">
        <v>4969</v>
      </c>
      <c r="C67" s="2">
        <v>0.75</v>
      </c>
      <c r="D67">
        <v>9</v>
      </c>
    </row>
    <row r="68" spans="1:4" x14ac:dyDescent="0.25">
      <c r="A68" t="s">
        <v>6029</v>
      </c>
      <c r="B68" t="s">
        <v>3083</v>
      </c>
      <c r="C68" s="2">
        <v>0.5</v>
      </c>
      <c r="D68">
        <v>9</v>
      </c>
    </row>
    <row r="69" spans="1:4" x14ac:dyDescent="0.25">
      <c r="A69" t="s">
        <v>6029</v>
      </c>
      <c r="B69" t="s">
        <v>3087</v>
      </c>
      <c r="C69" s="2">
        <v>0.75</v>
      </c>
      <c r="D69">
        <v>9</v>
      </c>
    </row>
    <row r="70" spans="1:4" x14ac:dyDescent="0.25">
      <c r="A70" t="s">
        <v>6029</v>
      </c>
      <c r="B70" t="s">
        <v>5052</v>
      </c>
      <c r="C70" s="2">
        <v>0</v>
      </c>
      <c r="D70">
        <v>8</v>
      </c>
    </row>
    <row r="71" spans="1:4" x14ac:dyDescent="0.25">
      <c r="A71" t="s">
        <v>6029</v>
      </c>
      <c r="B71" t="s">
        <v>5499</v>
      </c>
      <c r="C71" s="2">
        <v>0.5</v>
      </c>
      <c r="D71">
        <v>9</v>
      </c>
    </row>
    <row r="72" spans="1:4" x14ac:dyDescent="0.25">
      <c r="A72" t="s">
        <v>6029</v>
      </c>
      <c r="B72" t="s">
        <v>5713</v>
      </c>
      <c r="C72" s="2">
        <v>0.25</v>
      </c>
      <c r="D72">
        <v>7</v>
      </c>
    </row>
    <row r="73" spans="1:4" x14ac:dyDescent="0.25">
      <c r="A73" t="s">
        <v>6029</v>
      </c>
      <c r="B73" t="s">
        <v>5595</v>
      </c>
      <c r="C73" s="2">
        <v>0</v>
      </c>
      <c r="D73">
        <v>9</v>
      </c>
    </row>
    <row r="74" spans="1:4" x14ac:dyDescent="0.25">
      <c r="A74" t="s">
        <v>6029</v>
      </c>
      <c r="B74" t="s">
        <v>2018</v>
      </c>
      <c r="C74" s="2">
        <v>0</v>
      </c>
      <c r="D74">
        <v>9</v>
      </c>
    </row>
    <row r="75" spans="1:4" x14ac:dyDescent="0.25">
      <c r="A75" t="s">
        <v>6029</v>
      </c>
      <c r="B75" t="s">
        <v>4880</v>
      </c>
      <c r="C75" s="2">
        <v>0.5</v>
      </c>
      <c r="D75">
        <v>9</v>
      </c>
    </row>
    <row r="76" spans="1:4" x14ac:dyDescent="0.25">
      <c r="A76" t="s">
        <v>6029</v>
      </c>
      <c r="B76" t="s">
        <v>95</v>
      </c>
      <c r="C76" s="2">
        <v>0.75</v>
      </c>
      <c r="D76">
        <v>9</v>
      </c>
    </row>
    <row r="77" spans="1:4" x14ac:dyDescent="0.25">
      <c r="A77" t="s">
        <v>6029</v>
      </c>
      <c r="B77" t="s">
        <v>5893</v>
      </c>
      <c r="C77" s="2">
        <v>0</v>
      </c>
      <c r="D77">
        <v>9</v>
      </c>
    </row>
    <row r="78" spans="1:4" x14ac:dyDescent="0.25">
      <c r="A78" t="s">
        <v>6029</v>
      </c>
      <c r="B78" t="s">
        <v>2055</v>
      </c>
      <c r="C78" s="2">
        <v>0.5</v>
      </c>
      <c r="D78">
        <v>9</v>
      </c>
    </row>
    <row r="79" spans="1:4" x14ac:dyDescent="0.25">
      <c r="A79" t="s">
        <v>6029</v>
      </c>
      <c r="B79" t="s">
        <v>685</v>
      </c>
      <c r="C79" s="2">
        <v>0.5</v>
      </c>
      <c r="D79">
        <v>9</v>
      </c>
    </row>
    <row r="80" spans="1:4" x14ac:dyDescent="0.25">
      <c r="A80" t="s">
        <v>6029</v>
      </c>
      <c r="B80" t="s">
        <v>3054</v>
      </c>
      <c r="C80" s="2">
        <v>0.75</v>
      </c>
      <c r="D80">
        <v>9</v>
      </c>
    </row>
    <row r="81" spans="1:4" x14ac:dyDescent="0.25">
      <c r="A81" t="s">
        <v>6029</v>
      </c>
      <c r="B81" t="s">
        <v>132</v>
      </c>
      <c r="C81" s="2">
        <v>0.75</v>
      </c>
      <c r="D81">
        <v>9</v>
      </c>
    </row>
    <row r="82" spans="1:4" x14ac:dyDescent="0.25">
      <c r="A82" t="s">
        <v>6029</v>
      </c>
      <c r="B82" t="s">
        <v>2130</v>
      </c>
      <c r="C82" s="2">
        <v>0</v>
      </c>
      <c r="D82">
        <v>9</v>
      </c>
    </row>
    <row r="83" spans="1:4" x14ac:dyDescent="0.25">
      <c r="A83" t="s">
        <v>6029</v>
      </c>
      <c r="B83" t="s">
        <v>4198</v>
      </c>
      <c r="C83" s="2">
        <v>0.5</v>
      </c>
      <c r="D83">
        <v>9</v>
      </c>
    </row>
    <row r="84" spans="1:4" x14ac:dyDescent="0.25">
      <c r="A84" t="s">
        <v>6029</v>
      </c>
      <c r="B84" t="s">
        <v>2533</v>
      </c>
      <c r="C84" s="2">
        <v>0.25</v>
      </c>
      <c r="D84">
        <v>9</v>
      </c>
    </row>
    <row r="85" spans="1:4" x14ac:dyDescent="0.25">
      <c r="A85" t="s">
        <v>6029</v>
      </c>
      <c r="B85" t="s">
        <v>2821</v>
      </c>
      <c r="C85" s="2">
        <v>0.25</v>
      </c>
      <c r="D85">
        <v>9</v>
      </c>
    </row>
    <row r="86" spans="1:4" x14ac:dyDescent="0.25">
      <c r="A86" t="s">
        <v>6029</v>
      </c>
      <c r="B86" t="s">
        <v>1038</v>
      </c>
      <c r="C86" s="2">
        <v>0.75</v>
      </c>
      <c r="D86">
        <v>9</v>
      </c>
    </row>
    <row r="87" spans="1:4" x14ac:dyDescent="0.25">
      <c r="A87" t="s">
        <v>6029</v>
      </c>
      <c r="B87" t="s">
        <v>3514</v>
      </c>
      <c r="C87" s="2">
        <v>0.5</v>
      </c>
      <c r="D87">
        <v>9</v>
      </c>
    </row>
    <row r="88" spans="1:4" x14ac:dyDescent="0.25">
      <c r="A88" t="s">
        <v>6029</v>
      </c>
      <c r="B88" t="s">
        <v>5800</v>
      </c>
      <c r="C88" s="2">
        <v>0</v>
      </c>
      <c r="D88">
        <v>8</v>
      </c>
    </row>
    <row r="89" spans="1:4" x14ac:dyDescent="0.25">
      <c r="A89" t="s">
        <v>6029</v>
      </c>
      <c r="B89" t="s">
        <v>697</v>
      </c>
      <c r="C89" s="2">
        <v>0</v>
      </c>
      <c r="D89">
        <v>9</v>
      </c>
    </row>
    <row r="90" spans="1:4" x14ac:dyDescent="0.25">
      <c r="A90" t="s">
        <v>6029</v>
      </c>
      <c r="B90" t="s">
        <v>4155</v>
      </c>
      <c r="C90" s="2">
        <v>0.5</v>
      </c>
      <c r="D90">
        <v>9</v>
      </c>
    </row>
    <row r="91" spans="1:4" x14ac:dyDescent="0.25">
      <c r="A91" t="s">
        <v>6029</v>
      </c>
      <c r="B91" t="s">
        <v>1270</v>
      </c>
      <c r="C91" s="2">
        <v>0.25</v>
      </c>
      <c r="D91">
        <v>9</v>
      </c>
    </row>
    <row r="92" spans="1:4" x14ac:dyDescent="0.25">
      <c r="A92" t="s">
        <v>6029</v>
      </c>
      <c r="B92" t="s">
        <v>1424</v>
      </c>
      <c r="C92" s="2">
        <v>0.5</v>
      </c>
      <c r="D92">
        <v>8</v>
      </c>
    </row>
    <row r="93" spans="1:4" x14ac:dyDescent="0.25">
      <c r="A93" t="s">
        <v>6029</v>
      </c>
      <c r="B93" t="s">
        <v>4674</v>
      </c>
      <c r="C93" s="2">
        <v>0.5</v>
      </c>
      <c r="D93">
        <v>9</v>
      </c>
    </row>
    <row r="94" spans="1:4" x14ac:dyDescent="0.25">
      <c r="A94" t="s">
        <v>6029</v>
      </c>
      <c r="B94" t="s">
        <v>2271</v>
      </c>
      <c r="C94" s="2">
        <v>0.75</v>
      </c>
      <c r="D94">
        <v>7</v>
      </c>
    </row>
    <row r="95" spans="1:4" x14ac:dyDescent="0.25">
      <c r="A95" t="s">
        <v>6029</v>
      </c>
      <c r="B95" t="s">
        <v>5467</v>
      </c>
      <c r="C95" s="2">
        <v>0.5</v>
      </c>
      <c r="D95">
        <v>9</v>
      </c>
    </row>
    <row r="96" spans="1:4" x14ac:dyDescent="0.25">
      <c r="A96" t="s">
        <v>6029</v>
      </c>
      <c r="B96" t="s">
        <v>3640</v>
      </c>
      <c r="C96" s="2">
        <v>0.75</v>
      </c>
      <c r="D96">
        <v>9</v>
      </c>
    </row>
    <row r="97" spans="1:4" x14ac:dyDescent="0.25">
      <c r="A97" t="s">
        <v>6029</v>
      </c>
      <c r="B97" t="s">
        <v>966</v>
      </c>
      <c r="C97" s="2">
        <v>0.25</v>
      </c>
      <c r="D97">
        <v>9</v>
      </c>
    </row>
    <row r="98" spans="1:4" x14ac:dyDescent="0.25">
      <c r="A98" t="s">
        <v>6029</v>
      </c>
      <c r="B98" t="s">
        <v>4280</v>
      </c>
      <c r="C98" s="2">
        <v>0.5</v>
      </c>
      <c r="D98">
        <v>9</v>
      </c>
    </row>
    <row r="99" spans="1:4" x14ac:dyDescent="0.25">
      <c r="A99" t="s">
        <v>6029</v>
      </c>
      <c r="B99" t="s">
        <v>4428</v>
      </c>
      <c r="C99" s="2">
        <v>0.75</v>
      </c>
      <c r="D99">
        <v>9</v>
      </c>
    </row>
    <row r="100" spans="1:4" x14ac:dyDescent="0.25">
      <c r="A100" t="s">
        <v>6029</v>
      </c>
      <c r="B100" t="s">
        <v>3286</v>
      </c>
      <c r="C100" s="2">
        <v>0</v>
      </c>
      <c r="D100">
        <v>9</v>
      </c>
    </row>
    <row r="101" spans="1:4" x14ac:dyDescent="0.25">
      <c r="A101" t="s">
        <v>6029</v>
      </c>
      <c r="B101" t="s">
        <v>2947</v>
      </c>
      <c r="C101" s="2">
        <v>0.25</v>
      </c>
      <c r="D101">
        <v>9</v>
      </c>
    </row>
    <row r="102" spans="1:4" x14ac:dyDescent="0.25">
      <c r="A102" t="s">
        <v>6029</v>
      </c>
      <c r="B102" t="s">
        <v>4985</v>
      </c>
      <c r="C102" s="2">
        <v>0</v>
      </c>
      <c r="D102">
        <v>8</v>
      </c>
    </row>
    <row r="103" spans="1:4" x14ac:dyDescent="0.25">
      <c r="A103" t="s">
        <v>6029</v>
      </c>
      <c r="B103" t="s">
        <v>5683</v>
      </c>
      <c r="C103" s="2">
        <v>0.75</v>
      </c>
      <c r="D103">
        <v>9</v>
      </c>
    </row>
    <row r="104" spans="1:4" x14ac:dyDescent="0.25">
      <c r="A104" t="s">
        <v>6029</v>
      </c>
      <c r="B104" t="s">
        <v>1247</v>
      </c>
      <c r="C104" s="2">
        <v>0.25</v>
      </c>
      <c r="D104">
        <v>9</v>
      </c>
    </row>
    <row r="105" spans="1:4" x14ac:dyDescent="0.25">
      <c r="A105" t="s">
        <v>6029</v>
      </c>
      <c r="B105" t="s">
        <v>5927</v>
      </c>
      <c r="C105" s="2">
        <v>0</v>
      </c>
      <c r="D105">
        <v>9</v>
      </c>
    </row>
    <row r="106" spans="1:4" x14ac:dyDescent="0.25">
      <c r="A106" t="s">
        <v>6029</v>
      </c>
      <c r="B106" t="s">
        <v>4184</v>
      </c>
      <c r="C106" s="2">
        <v>0</v>
      </c>
      <c r="D106">
        <v>9</v>
      </c>
    </row>
    <row r="107" spans="1:4" x14ac:dyDescent="0.25">
      <c r="A107" t="s">
        <v>6029</v>
      </c>
      <c r="B107" t="s">
        <v>2539</v>
      </c>
      <c r="C107" s="2">
        <v>0.5</v>
      </c>
      <c r="D107">
        <v>9</v>
      </c>
    </row>
    <row r="108" spans="1:4" x14ac:dyDescent="0.25">
      <c r="A108" t="s">
        <v>6029</v>
      </c>
      <c r="B108" t="s">
        <v>2957</v>
      </c>
      <c r="C108" s="2">
        <v>0.75</v>
      </c>
      <c r="D108">
        <v>8</v>
      </c>
    </row>
    <row r="109" spans="1:4" x14ac:dyDescent="0.25">
      <c r="A109" t="s">
        <v>6029</v>
      </c>
      <c r="B109" t="s">
        <v>5361</v>
      </c>
      <c r="C109" s="2">
        <v>0.5</v>
      </c>
      <c r="D109">
        <v>9</v>
      </c>
    </row>
    <row r="110" spans="1:4" x14ac:dyDescent="0.25">
      <c r="A110" t="s">
        <v>6029</v>
      </c>
      <c r="B110" t="s">
        <v>4524</v>
      </c>
      <c r="C110" s="2">
        <v>0.25</v>
      </c>
      <c r="D110">
        <v>9</v>
      </c>
    </row>
    <row r="111" spans="1:4" x14ac:dyDescent="0.25">
      <c r="A111" t="s">
        <v>6029</v>
      </c>
      <c r="B111" t="s">
        <v>1948</v>
      </c>
      <c r="C111" s="2">
        <v>0.25</v>
      </c>
      <c r="D111">
        <v>8</v>
      </c>
    </row>
    <row r="112" spans="1:4" x14ac:dyDescent="0.25">
      <c r="A112" t="s">
        <v>6029</v>
      </c>
      <c r="B112" t="s">
        <v>393</v>
      </c>
      <c r="C112" s="2">
        <v>0.75</v>
      </c>
      <c r="D112">
        <v>9</v>
      </c>
    </row>
    <row r="113" spans="1:4" x14ac:dyDescent="0.25">
      <c r="A113" t="s">
        <v>6029</v>
      </c>
      <c r="B113" t="s">
        <v>1534</v>
      </c>
      <c r="C113" s="2">
        <v>0.75</v>
      </c>
      <c r="D113">
        <v>9</v>
      </c>
    </row>
    <row r="114" spans="1:4" x14ac:dyDescent="0.25">
      <c r="A114" t="s">
        <v>6029</v>
      </c>
      <c r="B114" t="s">
        <v>3960</v>
      </c>
      <c r="C114" s="2">
        <v>0.25</v>
      </c>
      <c r="D114">
        <v>9</v>
      </c>
    </row>
    <row r="115" spans="1:4" x14ac:dyDescent="0.25">
      <c r="A115" t="s">
        <v>6029</v>
      </c>
      <c r="B115" t="s">
        <v>1741</v>
      </c>
      <c r="C115" s="2">
        <v>0.5</v>
      </c>
      <c r="D115">
        <v>9</v>
      </c>
    </row>
    <row r="116" spans="1:4" x14ac:dyDescent="0.25">
      <c r="A116" t="s">
        <v>6029</v>
      </c>
      <c r="B116" t="s">
        <v>1280</v>
      </c>
      <c r="C116" s="2">
        <v>0.25</v>
      </c>
      <c r="D116">
        <v>9</v>
      </c>
    </row>
    <row r="117" spans="1:4" x14ac:dyDescent="0.25">
      <c r="A117" t="s">
        <v>6029</v>
      </c>
      <c r="B117" t="s">
        <v>4380</v>
      </c>
      <c r="C117" s="2">
        <v>0.5</v>
      </c>
      <c r="D117">
        <v>9</v>
      </c>
    </row>
    <row r="118" spans="1:4" x14ac:dyDescent="0.25">
      <c r="A118" t="s">
        <v>6029</v>
      </c>
      <c r="B118" t="s">
        <v>3181</v>
      </c>
      <c r="C118" s="2">
        <v>0</v>
      </c>
      <c r="D118">
        <v>9</v>
      </c>
    </row>
    <row r="119" spans="1:4" x14ac:dyDescent="0.25">
      <c r="A119" t="s">
        <v>6029</v>
      </c>
      <c r="B119" t="s">
        <v>733</v>
      </c>
      <c r="C119" s="2">
        <v>0.75</v>
      </c>
      <c r="D119">
        <v>8</v>
      </c>
    </row>
    <row r="120" spans="1:4" x14ac:dyDescent="0.25">
      <c r="A120" t="s">
        <v>6029</v>
      </c>
      <c r="B120" t="s">
        <v>3141</v>
      </c>
      <c r="C120" s="2">
        <v>0.5</v>
      </c>
      <c r="D120">
        <v>9</v>
      </c>
    </row>
    <row r="121" spans="1:4" x14ac:dyDescent="0.25">
      <c r="A121" t="s">
        <v>6029</v>
      </c>
      <c r="B121" t="s">
        <v>305</v>
      </c>
      <c r="C121" s="2">
        <v>0.75</v>
      </c>
      <c r="D121">
        <v>9</v>
      </c>
    </row>
    <row r="122" spans="1:4" x14ac:dyDescent="0.25">
      <c r="A122" t="s">
        <v>6029</v>
      </c>
      <c r="B122" t="s">
        <v>5005</v>
      </c>
      <c r="C122" s="2">
        <v>0.75</v>
      </c>
      <c r="D122">
        <v>8</v>
      </c>
    </row>
    <row r="123" spans="1:4" x14ac:dyDescent="0.25">
      <c r="A123" t="s">
        <v>6029</v>
      </c>
      <c r="B123" t="s">
        <v>5929</v>
      </c>
      <c r="C123" s="2">
        <v>0.5</v>
      </c>
      <c r="D123">
        <v>9</v>
      </c>
    </row>
    <row r="124" spans="1:4" x14ac:dyDescent="0.25">
      <c r="A124" t="s">
        <v>6029</v>
      </c>
      <c r="B124" t="s">
        <v>3564</v>
      </c>
      <c r="C124" s="2">
        <v>0.75</v>
      </c>
      <c r="D124">
        <v>8</v>
      </c>
    </row>
    <row r="125" spans="1:4" x14ac:dyDescent="0.25">
      <c r="A125" t="s">
        <v>6029</v>
      </c>
      <c r="B125" t="s">
        <v>2118</v>
      </c>
      <c r="C125" s="2">
        <v>0.75</v>
      </c>
      <c r="D125">
        <v>9</v>
      </c>
    </row>
    <row r="126" spans="1:4" x14ac:dyDescent="0.25">
      <c r="A126" t="s">
        <v>6029</v>
      </c>
      <c r="B126" t="s">
        <v>4580</v>
      </c>
      <c r="C126" s="2">
        <v>0.75</v>
      </c>
      <c r="D126">
        <v>9</v>
      </c>
    </row>
    <row r="127" spans="1:4" x14ac:dyDescent="0.25">
      <c r="A127" t="s">
        <v>6029</v>
      </c>
      <c r="B127" t="s">
        <v>4666</v>
      </c>
      <c r="C127" s="2">
        <v>0.25</v>
      </c>
      <c r="D127">
        <v>9</v>
      </c>
    </row>
    <row r="128" spans="1:4" x14ac:dyDescent="0.25">
      <c r="A128" t="s">
        <v>6029</v>
      </c>
      <c r="B128" t="s">
        <v>2959</v>
      </c>
      <c r="C128" s="2">
        <v>0</v>
      </c>
      <c r="D128">
        <v>9</v>
      </c>
    </row>
    <row r="129" spans="1:4" x14ac:dyDescent="0.25">
      <c r="A129" t="s">
        <v>6029</v>
      </c>
      <c r="B129" t="s">
        <v>1030</v>
      </c>
      <c r="C129" s="2">
        <v>0.5</v>
      </c>
      <c r="D129">
        <v>9</v>
      </c>
    </row>
    <row r="130" spans="1:4" x14ac:dyDescent="0.25">
      <c r="A130" t="s">
        <v>6029</v>
      </c>
      <c r="B130" t="s">
        <v>2223</v>
      </c>
      <c r="C130" s="2">
        <v>0</v>
      </c>
      <c r="D130">
        <v>9</v>
      </c>
    </row>
    <row r="131" spans="1:4" x14ac:dyDescent="0.25">
      <c r="A131" t="s">
        <v>6029</v>
      </c>
      <c r="B131" t="s">
        <v>475</v>
      </c>
      <c r="C131" s="2">
        <v>0.5</v>
      </c>
      <c r="D131">
        <v>9</v>
      </c>
    </row>
    <row r="132" spans="1:4" x14ac:dyDescent="0.25">
      <c r="A132" t="s">
        <v>6029</v>
      </c>
      <c r="B132" t="s">
        <v>4013</v>
      </c>
      <c r="C132" s="2">
        <v>0</v>
      </c>
      <c r="D132">
        <v>9</v>
      </c>
    </row>
    <row r="133" spans="1:4" x14ac:dyDescent="0.25">
      <c r="A133" t="s">
        <v>6029</v>
      </c>
      <c r="B133" t="s">
        <v>5365</v>
      </c>
      <c r="C133" s="2">
        <v>0</v>
      </c>
      <c r="D133">
        <v>9</v>
      </c>
    </row>
    <row r="134" spans="1:4" x14ac:dyDescent="0.25">
      <c r="A134" t="s">
        <v>6029</v>
      </c>
      <c r="B134" t="s">
        <v>918</v>
      </c>
      <c r="C134" s="2">
        <v>0.5</v>
      </c>
      <c r="D134">
        <v>7</v>
      </c>
    </row>
    <row r="135" spans="1:4" x14ac:dyDescent="0.25">
      <c r="A135" t="s">
        <v>6029</v>
      </c>
      <c r="B135" t="s">
        <v>1522</v>
      </c>
      <c r="C135" s="2">
        <v>0</v>
      </c>
      <c r="D135">
        <v>9</v>
      </c>
    </row>
    <row r="136" spans="1:4" x14ac:dyDescent="0.25">
      <c r="A136" t="s">
        <v>6029</v>
      </c>
      <c r="B136" t="s">
        <v>4750</v>
      </c>
      <c r="C136" s="2">
        <v>0.75</v>
      </c>
      <c r="D136">
        <v>9</v>
      </c>
    </row>
    <row r="137" spans="1:4" x14ac:dyDescent="0.25">
      <c r="A137" t="s">
        <v>6029</v>
      </c>
      <c r="B137" t="s">
        <v>435</v>
      </c>
      <c r="C137" s="2">
        <v>0</v>
      </c>
      <c r="D137">
        <v>9</v>
      </c>
    </row>
    <row r="138" spans="1:4" x14ac:dyDescent="0.25">
      <c r="A138" t="s">
        <v>6029</v>
      </c>
      <c r="B138" t="s">
        <v>4975</v>
      </c>
      <c r="C138" s="2">
        <v>0.5</v>
      </c>
      <c r="D138">
        <v>9</v>
      </c>
    </row>
    <row r="139" spans="1:4" x14ac:dyDescent="0.25">
      <c r="A139" t="s">
        <v>6029</v>
      </c>
      <c r="B139" t="s">
        <v>3430</v>
      </c>
      <c r="C139" s="2">
        <v>0.75</v>
      </c>
      <c r="D139">
        <v>9</v>
      </c>
    </row>
    <row r="140" spans="1:4" x14ac:dyDescent="0.25">
      <c r="A140" t="s">
        <v>6029</v>
      </c>
      <c r="B140" t="s">
        <v>1668</v>
      </c>
      <c r="C140" s="2">
        <v>0.5</v>
      </c>
      <c r="D140">
        <v>9</v>
      </c>
    </row>
    <row r="141" spans="1:4" x14ac:dyDescent="0.25">
      <c r="A141" t="s">
        <v>6029</v>
      </c>
      <c r="B141" t="s">
        <v>3642</v>
      </c>
      <c r="C141" s="2">
        <v>0.75</v>
      </c>
      <c r="D141">
        <v>9</v>
      </c>
    </row>
    <row r="142" spans="1:4" x14ac:dyDescent="0.25">
      <c r="A142" t="s">
        <v>6029</v>
      </c>
      <c r="B142" t="s">
        <v>3592</v>
      </c>
      <c r="C142" s="2">
        <v>0.25</v>
      </c>
      <c r="D142">
        <v>9</v>
      </c>
    </row>
    <row r="143" spans="1:4" x14ac:dyDescent="0.25">
      <c r="A143" t="s">
        <v>6029</v>
      </c>
      <c r="B143" t="s">
        <v>3678</v>
      </c>
      <c r="C143" s="2">
        <v>0.5</v>
      </c>
      <c r="D143">
        <v>9</v>
      </c>
    </row>
    <row r="144" spans="1:4" x14ac:dyDescent="0.25">
      <c r="A144" t="s">
        <v>6029</v>
      </c>
      <c r="B144" t="s">
        <v>5376</v>
      </c>
      <c r="C144" s="2">
        <v>0.75</v>
      </c>
      <c r="D144">
        <v>9</v>
      </c>
    </row>
    <row r="145" spans="1:4" x14ac:dyDescent="0.25">
      <c r="A145" t="s">
        <v>6029</v>
      </c>
      <c r="B145" t="s">
        <v>4748</v>
      </c>
      <c r="C145" s="2">
        <v>0.75</v>
      </c>
      <c r="D145">
        <v>9</v>
      </c>
    </row>
    <row r="146" spans="1:4" x14ac:dyDescent="0.25">
      <c r="A146" t="s">
        <v>6029</v>
      </c>
      <c r="B146" t="s">
        <v>13</v>
      </c>
      <c r="C146" s="2">
        <v>0</v>
      </c>
      <c r="D146">
        <v>9</v>
      </c>
    </row>
    <row r="147" spans="1:4" x14ac:dyDescent="0.25">
      <c r="A147" t="s">
        <v>6029</v>
      </c>
      <c r="B147" t="s">
        <v>2075</v>
      </c>
      <c r="C147" s="2">
        <v>0.25</v>
      </c>
      <c r="D147">
        <v>9</v>
      </c>
    </row>
    <row r="148" spans="1:4" x14ac:dyDescent="0.25">
      <c r="A148" t="s">
        <v>6029</v>
      </c>
      <c r="B148" t="s">
        <v>1781</v>
      </c>
      <c r="C148" s="2">
        <v>0.25</v>
      </c>
      <c r="D148">
        <v>7</v>
      </c>
    </row>
    <row r="149" spans="1:4" x14ac:dyDescent="0.25">
      <c r="A149" t="s">
        <v>6029</v>
      </c>
      <c r="B149" t="s">
        <v>5284</v>
      </c>
      <c r="C149" s="2">
        <v>0</v>
      </c>
      <c r="D149">
        <v>9</v>
      </c>
    </row>
    <row r="150" spans="1:4" x14ac:dyDescent="0.25">
      <c r="A150" t="s">
        <v>6029</v>
      </c>
      <c r="B150" t="s">
        <v>4898</v>
      </c>
      <c r="C150" s="2">
        <v>0.75</v>
      </c>
      <c r="D150">
        <v>9</v>
      </c>
    </row>
    <row r="151" spans="1:4" x14ac:dyDescent="0.25">
      <c r="A151" t="s">
        <v>6029</v>
      </c>
      <c r="B151" t="s">
        <v>1402</v>
      </c>
      <c r="C151" s="2">
        <v>0</v>
      </c>
      <c r="D151">
        <v>9</v>
      </c>
    </row>
    <row r="152" spans="1:4" x14ac:dyDescent="0.25">
      <c r="A152" t="s">
        <v>6029</v>
      </c>
      <c r="B152" t="s">
        <v>3213</v>
      </c>
      <c r="C152" s="2">
        <v>0</v>
      </c>
      <c r="D152">
        <v>9</v>
      </c>
    </row>
    <row r="153" spans="1:4" x14ac:dyDescent="0.25">
      <c r="A153" t="s">
        <v>6029</v>
      </c>
      <c r="B153" t="s">
        <v>2471</v>
      </c>
      <c r="C153" s="2">
        <v>0</v>
      </c>
      <c r="D153">
        <v>9</v>
      </c>
    </row>
    <row r="154" spans="1:4" x14ac:dyDescent="0.25">
      <c r="A154" t="s">
        <v>6029</v>
      </c>
      <c r="B154" t="s">
        <v>4360</v>
      </c>
      <c r="C154" s="2">
        <v>0</v>
      </c>
      <c r="D154">
        <v>9</v>
      </c>
    </row>
    <row r="155" spans="1:4" x14ac:dyDescent="0.25">
      <c r="A155" t="s">
        <v>6029</v>
      </c>
      <c r="B155" t="s">
        <v>1306</v>
      </c>
      <c r="C155" s="2">
        <v>0.25</v>
      </c>
      <c r="D155">
        <v>9</v>
      </c>
    </row>
    <row r="156" spans="1:4" x14ac:dyDescent="0.25">
      <c r="A156" t="s">
        <v>6029</v>
      </c>
      <c r="B156" t="s">
        <v>1852</v>
      </c>
      <c r="C156" s="2">
        <v>0</v>
      </c>
      <c r="D156">
        <v>7</v>
      </c>
    </row>
    <row r="157" spans="1:4" x14ac:dyDescent="0.25">
      <c r="A157" t="s">
        <v>6029</v>
      </c>
      <c r="B157" t="s">
        <v>3604</v>
      </c>
      <c r="C157" s="2">
        <v>0.25</v>
      </c>
      <c r="D157">
        <v>9</v>
      </c>
    </row>
    <row r="158" spans="1:4" x14ac:dyDescent="0.25">
      <c r="A158" t="s">
        <v>6029</v>
      </c>
      <c r="B158" t="s">
        <v>1008</v>
      </c>
      <c r="C158" s="2">
        <v>0.5</v>
      </c>
      <c r="D158">
        <v>8</v>
      </c>
    </row>
    <row r="159" spans="1:4" x14ac:dyDescent="0.25">
      <c r="A159" t="s">
        <v>6029</v>
      </c>
      <c r="B159" t="s">
        <v>449</v>
      </c>
      <c r="C159" s="2">
        <v>0.75</v>
      </c>
      <c r="D159">
        <v>9</v>
      </c>
    </row>
    <row r="160" spans="1:4" x14ac:dyDescent="0.25">
      <c r="A160" t="s">
        <v>6029</v>
      </c>
      <c r="B160" t="s">
        <v>2065</v>
      </c>
      <c r="C160" s="2">
        <v>0.5</v>
      </c>
      <c r="D160">
        <v>8</v>
      </c>
    </row>
    <row r="161" spans="1:4" x14ac:dyDescent="0.25">
      <c r="A161" t="s">
        <v>6029</v>
      </c>
      <c r="B161" t="s">
        <v>4938</v>
      </c>
      <c r="C161" s="2">
        <v>0.25</v>
      </c>
      <c r="D161">
        <v>9</v>
      </c>
    </row>
    <row r="162" spans="1:4" x14ac:dyDescent="0.25">
      <c r="A162" t="s">
        <v>6029</v>
      </c>
      <c r="B162" t="s">
        <v>4979</v>
      </c>
      <c r="C162" s="2">
        <v>0.5</v>
      </c>
      <c r="D162">
        <v>8</v>
      </c>
    </row>
    <row r="163" spans="1:4" x14ac:dyDescent="0.25">
      <c r="A163" t="s">
        <v>6029</v>
      </c>
      <c r="B163" t="s">
        <v>3664</v>
      </c>
      <c r="C163" s="2">
        <v>0.5</v>
      </c>
      <c r="D163">
        <v>8</v>
      </c>
    </row>
    <row r="164" spans="1:4" x14ac:dyDescent="0.25">
      <c r="A164" t="s">
        <v>6029</v>
      </c>
      <c r="B164" t="s">
        <v>878</v>
      </c>
      <c r="C164" s="2">
        <v>0.5</v>
      </c>
      <c r="D164">
        <v>7</v>
      </c>
    </row>
    <row r="165" spans="1:4" x14ac:dyDescent="0.25">
      <c r="A165" t="s">
        <v>6029</v>
      </c>
      <c r="B165" t="s">
        <v>2982</v>
      </c>
      <c r="C165" s="2">
        <v>0.75</v>
      </c>
      <c r="D165">
        <v>9</v>
      </c>
    </row>
    <row r="166" spans="1:4" x14ac:dyDescent="0.25">
      <c r="A166" t="s">
        <v>6029</v>
      </c>
      <c r="B166" t="s">
        <v>2317</v>
      </c>
      <c r="C166" s="2">
        <v>0.75</v>
      </c>
      <c r="D166">
        <v>9</v>
      </c>
    </row>
    <row r="167" spans="1:4" x14ac:dyDescent="0.25">
      <c r="A167" t="s">
        <v>6029</v>
      </c>
      <c r="B167" t="s">
        <v>5346</v>
      </c>
      <c r="C167" s="2">
        <v>0.75</v>
      </c>
      <c r="D167">
        <v>9</v>
      </c>
    </row>
    <row r="168" spans="1:4" x14ac:dyDescent="0.25">
      <c r="A168" t="s">
        <v>6029</v>
      </c>
      <c r="B168" t="s">
        <v>1113</v>
      </c>
      <c r="C168" s="2">
        <v>0.25</v>
      </c>
      <c r="D168">
        <v>8</v>
      </c>
    </row>
    <row r="169" spans="1:4" x14ac:dyDescent="0.25">
      <c r="A169" t="s">
        <v>6029</v>
      </c>
      <c r="B169" t="s">
        <v>5415</v>
      </c>
      <c r="C169" s="2">
        <v>0.75</v>
      </c>
      <c r="D169">
        <v>9</v>
      </c>
    </row>
    <row r="170" spans="1:4" x14ac:dyDescent="0.25">
      <c r="A170" t="s">
        <v>6029</v>
      </c>
      <c r="B170" t="s">
        <v>787</v>
      </c>
      <c r="C170" s="2">
        <v>0</v>
      </c>
      <c r="D170">
        <v>9</v>
      </c>
    </row>
    <row r="171" spans="1:4" x14ac:dyDescent="0.25">
      <c r="A171" t="s">
        <v>6029</v>
      </c>
      <c r="B171" t="s">
        <v>3962</v>
      </c>
      <c r="C171" s="2">
        <v>0.75</v>
      </c>
      <c r="D171">
        <v>9</v>
      </c>
    </row>
    <row r="172" spans="1:4" x14ac:dyDescent="0.25">
      <c r="A172" t="s">
        <v>6029</v>
      </c>
      <c r="B172" t="s">
        <v>5920</v>
      </c>
      <c r="C172" s="2">
        <v>0.25</v>
      </c>
      <c r="D172">
        <v>9</v>
      </c>
    </row>
    <row r="173" spans="1:4" x14ac:dyDescent="0.25">
      <c r="A173" t="s">
        <v>6029</v>
      </c>
      <c r="B173" t="s">
        <v>1332</v>
      </c>
      <c r="C173" s="2">
        <v>0</v>
      </c>
      <c r="D173">
        <v>9</v>
      </c>
    </row>
    <row r="174" spans="1:4" x14ac:dyDescent="0.25">
      <c r="A174" t="s">
        <v>6029</v>
      </c>
      <c r="B174" t="s">
        <v>467</v>
      </c>
      <c r="C174" s="2">
        <v>0</v>
      </c>
      <c r="D174">
        <v>9</v>
      </c>
    </row>
    <row r="175" spans="1:4" x14ac:dyDescent="0.25">
      <c r="A175" t="s">
        <v>6029</v>
      </c>
      <c r="B175" t="s">
        <v>5402</v>
      </c>
      <c r="C175" s="2">
        <v>0</v>
      </c>
      <c r="D175">
        <v>9</v>
      </c>
    </row>
    <row r="176" spans="1:4" x14ac:dyDescent="0.25">
      <c r="A176" t="s">
        <v>6029</v>
      </c>
      <c r="B176" t="s">
        <v>1414</v>
      </c>
      <c r="C176" s="2">
        <v>0.75</v>
      </c>
      <c r="D176">
        <v>9</v>
      </c>
    </row>
    <row r="177" spans="1:4" x14ac:dyDescent="0.25">
      <c r="A177" t="s">
        <v>6029</v>
      </c>
      <c r="B177" t="s">
        <v>1642</v>
      </c>
      <c r="C177" s="2">
        <v>0.75</v>
      </c>
      <c r="D177">
        <v>8</v>
      </c>
    </row>
    <row r="178" spans="1:4" x14ac:dyDescent="0.25">
      <c r="A178" t="s">
        <v>6029</v>
      </c>
      <c r="B178" t="s">
        <v>1792</v>
      </c>
      <c r="C178" s="2">
        <v>0</v>
      </c>
      <c r="D178">
        <v>9</v>
      </c>
    </row>
    <row r="179" spans="1:4" x14ac:dyDescent="0.25">
      <c r="A179" t="s">
        <v>6029</v>
      </c>
      <c r="B179" t="s">
        <v>3598</v>
      </c>
      <c r="C179" s="2">
        <v>0.75</v>
      </c>
      <c r="D179">
        <v>9</v>
      </c>
    </row>
    <row r="180" spans="1:4" x14ac:dyDescent="0.25">
      <c r="A180" t="s">
        <v>6029</v>
      </c>
      <c r="B180" t="s">
        <v>2144</v>
      </c>
      <c r="C180" s="2">
        <v>0.25</v>
      </c>
      <c r="D180">
        <v>9</v>
      </c>
    </row>
    <row r="181" spans="1:4" x14ac:dyDescent="0.25">
      <c r="A181" t="s">
        <v>6029</v>
      </c>
      <c r="B181" t="s">
        <v>2289</v>
      </c>
      <c r="C181" s="2">
        <v>0.5</v>
      </c>
      <c r="D181">
        <v>9</v>
      </c>
    </row>
    <row r="182" spans="1:4" x14ac:dyDescent="0.25">
      <c r="A182" t="s">
        <v>6029</v>
      </c>
      <c r="B182" t="s">
        <v>2823</v>
      </c>
      <c r="C182" s="2">
        <v>0.25</v>
      </c>
      <c r="D182">
        <v>9</v>
      </c>
    </row>
    <row r="183" spans="1:4" x14ac:dyDescent="0.25">
      <c r="A183" t="s">
        <v>6029</v>
      </c>
      <c r="B183" t="s">
        <v>5443</v>
      </c>
      <c r="C183" s="2">
        <v>0</v>
      </c>
      <c r="D183">
        <v>9</v>
      </c>
    </row>
    <row r="184" spans="1:4" x14ac:dyDescent="0.25">
      <c r="A184" t="s">
        <v>6029</v>
      </c>
      <c r="B184" t="s">
        <v>5639</v>
      </c>
      <c r="C184" s="2">
        <v>0.25</v>
      </c>
      <c r="D184">
        <v>8</v>
      </c>
    </row>
    <row r="185" spans="1:4" x14ac:dyDescent="0.25">
      <c r="A185" t="s">
        <v>6029</v>
      </c>
      <c r="B185" t="s">
        <v>715</v>
      </c>
      <c r="C185" s="2">
        <v>0</v>
      </c>
      <c r="D185">
        <v>9</v>
      </c>
    </row>
    <row r="186" spans="1:4" x14ac:dyDescent="0.25">
      <c r="A186" t="s">
        <v>6029</v>
      </c>
      <c r="B186" t="s">
        <v>1767</v>
      </c>
      <c r="C186" s="2">
        <v>0.75</v>
      </c>
      <c r="D186">
        <v>8</v>
      </c>
    </row>
    <row r="187" spans="1:4" x14ac:dyDescent="0.25">
      <c r="A187" t="s">
        <v>6029</v>
      </c>
      <c r="B187" t="s">
        <v>236</v>
      </c>
      <c r="C187" s="2">
        <v>0.5</v>
      </c>
      <c r="D187">
        <v>9</v>
      </c>
    </row>
    <row r="188" spans="1:4" x14ac:dyDescent="0.25">
      <c r="A188" t="s">
        <v>6029</v>
      </c>
      <c r="B188" t="s">
        <v>4276</v>
      </c>
      <c r="C188" s="2">
        <v>0</v>
      </c>
      <c r="D188">
        <v>9</v>
      </c>
    </row>
    <row r="189" spans="1:4" x14ac:dyDescent="0.25">
      <c r="A189" t="s">
        <v>6029</v>
      </c>
      <c r="B189" t="s">
        <v>5922</v>
      </c>
      <c r="C189" s="2">
        <v>0.5</v>
      </c>
      <c r="D189">
        <v>9</v>
      </c>
    </row>
    <row r="190" spans="1:4" x14ac:dyDescent="0.25">
      <c r="A190" t="s">
        <v>6029</v>
      </c>
      <c r="B190" t="s">
        <v>1004</v>
      </c>
      <c r="C190" s="2">
        <v>0</v>
      </c>
      <c r="D190">
        <v>9</v>
      </c>
    </row>
    <row r="191" spans="1:4" x14ac:dyDescent="0.25">
      <c r="A191" t="s">
        <v>6029</v>
      </c>
      <c r="B191" t="s">
        <v>3856</v>
      </c>
      <c r="C191" s="2">
        <v>0</v>
      </c>
      <c r="D191">
        <v>9</v>
      </c>
    </row>
    <row r="192" spans="1:4" x14ac:dyDescent="0.25">
      <c r="A192" t="s">
        <v>6029</v>
      </c>
      <c r="B192" t="s">
        <v>5631</v>
      </c>
      <c r="C192" s="2">
        <v>0.75</v>
      </c>
      <c r="D192">
        <v>9</v>
      </c>
    </row>
    <row r="193" spans="1:4" x14ac:dyDescent="0.25">
      <c r="A193" t="s">
        <v>6029</v>
      </c>
      <c r="B193" t="s">
        <v>5939</v>
      </c>
      <c r="C193" s="2">
        <v>0.25</v>
      </c>
      <c r="D193">
        <v>9</v>
      </c>
    </row>
    <row r="194" spans="1:4" x14ac:dyDescent="0.25">
      <c r="A194" t="s">
        <v>6029</v>
      </c>
      <c r="B194" t="s">
        <v>5739</v>
      </c>
      <c r="C194" s="2">
        <v>0.5</v>
      </c>
      <c r="D194">
        <v>9</v>
      </c>
    </row>
    <row r="195" spans="1:4" x14ac:dyDescent="0.25">
      <c r="A195" t="s">
        <v>6029</v>
      </c>
      <c r="B195" t="s">
        <v>4047</v>
      </c>
      <c r="C195" s="2">
        <v>0.5</v>
      </c>
      <c r="D195">
        <v>9</v>
      </c>
    </row>
    <row r="196" spans="1:4" x14ac:dyDescent="0.25">
      <c r="A196" t="s">
        <v>6029</v>
      </c>
      <c r="B196" t="s">
        <v>1500</v>
      </c>
      <c r="C196" s="2">
        <v>0</v>
      </c>
      <c r="D196">
        <v>9</v>
      </c>
    </row>
    <row r="197" spans="1:4" x14ac:dyDescent="0.25">
      <c r="A197" t="s">
        <v>6029</v>
      </c>
      <c r="B197" t="s">
        <v>2387</v>
      </c>
      <c r="C197" s="2">
        <v>0.5</v>
      </c>
      <c r="D197">
        <v>9</v>
      </c>
    </row>
    <row r="198" spans="1:4" x14ac:dyDescent="0.25">
      <c r="A198" t="s">
        <v>6029</v>
      </c>
      <c r="B198" t="s">
        <v>411</v>
      </c>
      <c r="C198" s="2">
        <v>0</v>
      </c>
      <c r="D198">
        <v>9</v>
      </c>
    </row>
    <row r="199" spans="1:4" x14ac:dyDescent="0.25">
      <c r="A199" t="s">
        <v>6029</v>
      </c>
      <c r="B199" t="s">
        <v>3765</v>
      </c>
      <c r="C199" s="2">
        <v>0.25</v>
      </c>
      <c r="D199">
        <v>8</v>
      </c>
    </row>
    <row r="200" spans="1:4" x14ac:dyDescent="0.25">
      <c r="A200" t="s">
        <v>6029</v>
      </c>
      <c r="B200" t="s">
        <v>2361</v>
      </c>
      <c r="C200" s="2">
        <v>0.5</v>
      </c>
      <c r="D200">
        <v>9</v>
      </c>
    </row>
    <row r="201" spans="1:4" x14ac:dyDescent="0.25">
      <c r="A201" t="s">
        <v>6029</v>
      </c>
      <c r="B201" t="s">
        <v>2037</v>
      </c>
      <c r="C201" s="2">
        <v>0.5</v>
      </c>
      <c r="D201">
        <v>7</v>
      </c>
    </row>
    <row r="202" spans="1:4" x14ac:dyDescent="0.25">
      <c r="A202" t="s">
        <v>6029</v>
      </c>
      <c r="B202" t="s">
        <v>3012</v>
      </c>
      <c r="C202" s="2">
        <v>0.75</v>
      </c>
      <c r="D202">
        <v>9</v>
      </c>
    </row>
    <row r="203" spans="1:4" x14ac:dyDescent="0.25">
      <c r="A203" t="s">
        <v>6029</v>
      </c>
      <c r="B203" t="s">
        <v>4386</v>
      </c>
      <c r="C203" s="2">
        <v>0</v>
      </c>
      <c r="D203">
        <v>9</v>
      </c>
    </row>
    <row r="204" spans="1:4" x14ac:dyDescent="0.25">
      <c r="A204" t="s">
        <v>6029</v>
      </c>
      <c r="B204" t="s">
        <v>3542</v>
      </c>
      <c r="C204" s="2">
        <v>0.25</v>
      </c>
      <c r="D204">
        <v>9</v>
      </c>
    </row>
    <row r="205" spans="1:4" x14ac:dyDescent="0.25">
      <c r="A205" t="s">
        <v>6029</v>
      </c>
      <c r="B205" t="s">
        <v>126</v>
      </c>
      <c r="C205" s="2">
        <v>0.25</v>
      </c>
      <c r="D205">
        <v>9</v>
      </c>
    </row>
    <row r="206" spans="1:4" x14ac:dyDescent="0.25">
      <c r="A206" t="s">
        <v>6029</v>
      </c>
      <c r="B206" t="s">
        <v>5224</v>
      </c>
      <c r="C206" s="2">
        <v>0.5</v>
      </c>
      <c r="D206">
        <v>9</v>
      </c>
    </row>
    <row r="207" spans="1:4" x14ac:dyDescent="0.25">
      <c r="A207" t="s">
        <v>6029</v>
      </c>
      <c r="B207" t="s">
        <v>5332</v>
      </c>
      <c r="C207" s="2">
        <v>0.5</v>
      </c>
      <c r="D207">
        <v>9</v>
      </c>
    </row>
    <row r="208" spans="1:4" x14ac:dyDescent="0.25">
      <c r="A208" t="s">
        <v>6029</v>
      </c>
      <c r="B208" t="s">
        <v>1980</v>
      </c>
      <c r="C208" s="2">
        <v>0</v>
      </c>
      <c r="D208">
        <v>9</v>
      </c>
    </row>
    <row r="209" spans="1:4" x14ac:dyDescent="0.25">
      <c r="A209" t="s">
        <v>6029</v>
      </c>
      <c r="B209" t="s">
        <v>872</v>
      </c>
      <c r="C209" s="2">
        <v>0.5</v>
      </c>
      <c r="D209">
        <v>9</v>
      </c>
    </row>
    <row r="210" spans="1:4" x14ac:dyDescent="0.25">
      <c r="A210" t="s">
        <v>6029</v>
      </c>
      <c r="B210" t="s">
        <v>4504</v>
      </c>
      <c r="C210" s="2">
        <v>0</v>
      </c>
      <c r="D210">
        <v>9</v>
      </c>
    </row>
    <row r="211" spans="1:4" x14ac:dyDescent="0.25">
      <c r="A211" t="s">
        <v>6029</v>
      </c>
      <c r="B211" t="s">
        <v>3337</v>
      </c>
      <c r="C211" s="2">
        <v>0.75</v>
      </c>
      <c r="D211">
        <v>9</v>
      </c>
    </row>
    <row r="212" spans="1:4" x14ac:dyDescent="0.25">
      <c r="A212" t="s">
        <v>6029</v>
      </c>
      <c r="B212" t="s">
        <v>4480</v>
      </c>
      <c r="C212" s="2">
        <v>0.5</v>
      </c>
      <c r="D212">
        <v>9</v>
      </c>
    </row>
    <row r="213" spans="1:4" x14ac:dyDescent="0.25">
      <c r="A213" t="s">
        <v>6029</v>
      </c>
      <c r="B213" t="s">
        <v>795</v>
      </c>
      <c r="C213" s="2">
        <v>0</v>
      </c>
      <c r="D213">
        <v>9</v>
      </c>
    </row>
    <row r="214" spans="1:4" x14ac:dyDescent="0.25">
      <c r="A214" t="s">
        <v>6029</v>
      </c>
      <c r="B214" t="s">
        <v>2461</v>
      </c>
      <c r="C214" s="2">
        <v>0.25</v>
      </c>
      <c r="D214">
        <v>9</v>
      </c>
    </row>
    <row r="215" spans="1:4" x14ac:dyDescent="0.25">
      <c r="A215" t="s">
        <v>6029</v>
      </c>
      <c r="B215" t="s">
        <v>1089</v>
      </c>
      <c r="C215" s="2">
        <v>0.5</v>
      </c>
      <c r="D215">
        <v>9</v>
      </c>
    </row>
    <row r="216" spans="1:4" x14ac:dyDescent="0.25">
      <c r="A216" t="s">
        <v>6029</v>
      </c>
      <c r="B216" t="s">
        <v>5457</v>
      </c>
      <c r="C216" s="2">
        <v>0.5</v>
      </c>
      <c r="D216">
        <v>8</v>
      </c>
    </row>
    <row r="217" spans="1:4" x14ac:dyDescent="0.25">
      <c r="A217" t="s">
        <v>6029</v>
      </c>
      <c r="B217" t="s">
        <v>3197</v>
      </c>
      <c r="C217" s="2">
        <v>0.25</v>
      </c>
      <c r="D217">
        <v>9</v>
      </c>
    </row>
    <row r="218" spans="1:4" x14ac:dyDescent="0.25">
      <c r="A218" t="s">
        <v>6029</v>
      </c>
      <c r="B218" t="s">
        <v>3414</v>
      </c>
      <c r="C218" s="2">
        <v>0.5</v>
      </c>
      <c r="D218">
        <v>9</v>
      </c>
    </row>
    <row r="219" spans="1:4" x14ac:dyDescent="0.25">
      <c r="A219" t="s">
        <v>6029</v>
      </c>
      <c r="B219" t="s">
        <v>134</v>
      </c>
      <c r="C219" s="2">
        <v>0</v>
      </c>
      <c r="D219">
        <v>9</v>
      </c>
    </row>
    <row r="220" spans="1:4" x14ac:dyDescent="0.25">
      <c r="A220" t="s">
        <v>6029</v>
      </c>
      <c r="B220" t="s">
        <v>1171</v>
      </c>
      <c r="C220" s="2">
        <v>0.25</v>
      </c>
      <c r="D220">
        <v>9</v>
      </c>
    </row>
    <row r="221" spans="1:4" x14ac:dyDescent="0.25">
      <c r="A221" t="s">
        <v>6029</v>
      </c>
      <c r="B221" t="s">
        <v>1745</v>
      </c>
      <c r="C221" s="2">
        <v>0</v>
      </c>
      <c r="D221">
        <v>9</v>
      </c>
    </row>
    <row r="222" spans="1:4" x14ac:dyDescent="0.25">
      <c r="A222" t="s">
        <v>6029</v>
      </c>
      <c r="B222" t="s">
        <v>693</v>
      </c>
      <c r="C222" s="2">
        <v>0.25</v>
      </c>
      <c r="D222">
        <v>9</v>
      </c>
    </row>
    <row r="223" spans="1:4" x14ac:dyDescent="0.25">
      <c r="A223" t="s">
        <v>6029</v>
      </c>
      <c r="B223" t="s">
        <v>3320</v>
      </c>
      <c r="C223" s="2">
        <v>0.5</v>
      </c>
      <c r="D223">
        <v>9</v>
      </c>
    </row>
    <row r="224" spans="1:4" x14ac:dyDescent="0.25">
      <c r="A224" t="s">
        <v>6029</v>
      </c>
      <c r="B224" t="s">
        <v>1589</v>
      </c>
      <c r="C224" s="2">
        <v>0.25</v>
      </c>
      <c r="D224">
        <v>9</v>
      </c>
    </row>
    <row r="225" spans="1:4" x14ac:dyDescent="0.25">
      <c r="A225" t="s">
        <v>6029</v>
      </c>
      <c r="B225" t="s">
        <v>659</v>
      </c>
      <c r="C225" s="2">
        <v>0.25</v>
      </c>
      <c r="D225">
        <v>9</v>
      </c>
    </row>
    <row r="226" spans="1:4" x14ac:dyDescent="0.25">
      <c r="A226" t="s">
        <v>6029</v>
      </c>
      <c r="B226" t="s">
        <v>4071</v>
      </c>
      <c r="C226" s="2">
        <v>0.5</v>
      </c>
      <c r="D226">
        <v>9</v>
      </c>
    </row>
    <row r="227" spans="1:4" x14ac:dyDescent="0.25">
      <c r="A227" t="s">
        <v>6029</v>
      </c>
      <c r="B227" t="s">
        <v>2717</v>
      </c>
      <c r="C227" s="2">
        <v>0.25</v>
      </c>
      <c r="D227">
        <v>9</v>
      </c>
    </row>
    <row r="228" spans="1:4" x14ac:dyDescent="0.25">
      <c r="A228" t="s">
        <v>6029</v>
      </c>
      <c r="B228" t="s">
        <v>4314</v>
      </c>
      <c r="C228" s="2">
        <v>0</v>
      </c>
      <c r="D228">
        <v>9</v>
      </c>
    </row>
    <row r="229" spans="1:4" x14ac:dyDescent="0.25">
      <c r="A229" t="s">
        <v>6029</v>
      </c>
      <c r="B229" t="s">
        <v>5535</v>
      </c>
      <c r="C229" s="2">
        <v>0</v>
      </c>
      <c r="D229">
        <v>8</v>
      </c>
    </row>
    <row r="230" spans="1:4" x14ac:dyDescent="0.25">
      <c r="A230" t="s">
        <v>6029</v>
      </c>
      <c r="B230" t="s">
        <v>4640</v>
      </c>
      <c r="C230" s="2">
        <v>0.75</v>
      </c>
      <c r="D230">
        <v>9</v>
      </c>
    </row>
    <row r="231" spans="1:4" x14ac:dyDescent="0.25">
      <c r="A231" t="s">
        <v>6029</v>
      </c>
      <c r="B231" t="s">
        <v>962</v>
      </c>
      <c r="C231" s="2">
        <v>0.75</v>
      </c>
      <c r="D231">
        <v>9</v>
      </c>
    </row>
    <row r="232" spans="1:4" x14ac:dyDescent="0.25">
      <c r="A232" t="s">
        <v>6029</v>
      </c>
      <c r="B232" t="s">
        <v>2171</v>
      </c>
      <c r="C232" s="2">
        <v>0.5</v>
      </c>
      <c r="D232">
        <v>8</v>
      </c>
    </row>
    <row r="233" spans="1:4" x14ac:dyDescent="0.25">
      <c r="A233" t="s">
        <v>6029</v>
      </c>
      <c r="B233" t="s">
        <v>2321</v>
      </c>
      <c r="C233" s="2">
        <v>0</v>
      </c>
      <c r="D233">
        <v>9</v>
      </c>
    </row>
    <row r="234" spans="1:4" x14ac:dyDescent="0.25">
      <c r="A234" t="s">
        <v>6029</v>
      </c>
      <c r="B234" t="s">
        <v>4200</v>
      </c>
      <c r="C234" s="2">
        <v>0.75</v>
      </c>
      <c r="D234">
        <v>8</v>
      </c>
    </row>
    <row r="235" spans="1:4" x14ac:dyDescent="0.25">
      <c r="A235" t="s">
        <v>6029</v>
      </c>
      <c r="B235" t="s">
        <v>2653</v>
      </c>
      <c r="C235" s="2">
        <v>0.25</v>
      </c>
      <c r="D235">
        <v>9</v>
      </c>
    </row>
    <row r="236" spans="1:4" x14ac:dyDescent="0.25">
      <c r="A236" t="s">
        <v>6029</v>
      </c>
      <c r="B236" t="s">
        <v>5757</v>
      </c>
      <c r="C236" s="2">
        <v>0</v>
      </c>
      <c r="D236">
        <v>9</v>
      </c>
    </row>
    <row r="237" spans="1:4" x14ac:dyDescent="0.25">
      <c r="A237" t="s">
        <v>6029</v>
      </c>
      <c r="B237" t="s">
        <v>1844</v>
      </c>
      <c r="C237" s="2">
        <v>0</v>
      </c>
      <c r="D237">
        <v>9</v>
      </c>
    </row>
    <row r="238" spans="1:4" x14ac:dyDescent="0.25">
      <c r="A238" t="s">
        <v>6029</v>
      </c>
      <c r="B238" t="s">
        <v>4514</v>
      </c>
      <c r="C238" s="2">
        <v>0.75</v>
      </c>
      <c r="D238">
        <v>9</v>
      </c>
    </row>
    <row r="239" spans="1:4" x14ac:dyDescent="0.25">
      <c r="A239" t="s">
        <v>6029</v>
      </c>
      <c r="B239" t="s">
        <v>813</v>
      </c>
      <c r="C239" s="2">
        <v>0.5</v>
      </c>
      <c r="D239">
        <v>9</v>
      </c>
    </row>
    <row r="240" spans="1:4" x14ac:dyDescent="0.25">
      <c r="A240" t="s">
        <v>6029</v>
      </c>
      <c r="B240" t="s">
        <v>988</v>
      </c>
      <c r="C240" s="2">
        <v>0</v>
      </c>
      <c r="D240">
        <v>9</v>
      </c>
    </row>
    <row r="241" spans="1:4" x14ac:dyDescent="0.25">
      <c r="A241" t="s">
        <v>6029</v>
      </c>
      <c r="B241" t="s">
        <v>2057</v>
      </c>
      <c r="C241" s="2">
        <v>0.75</v>
      </c>
      <c r="D241">
        <v>9</v>
      </c>
    </row>
    <row r="242" spans="1:4" x14ac:dyDescent="0.25">
      <c r="A242" t="s">
        <v>6029</v>
      </c>
      <c r="B242" t="s">
        <v>1438</v>
      </c>
      <c r="C242" s="2">
        <v>0.25</v>
      </c>
      <c r="D242">
        <v>9</v>
      </c>
    </row>
    <row r="243" spans="1:4" x14ac:dyDescent="0.25">
      <c r="A243" t="s">
        <v>6029</v>
      </c>
      <c r="B243" t="s">
        <v>161</v>
      </c>
      <c r="C243" s="2">
        <v>0</v>
      </c>
      <c r="D243">
        <v>9</v>
      </c>
    </row>
    <row r="244" spans="1:4" x14ac:dyDescent="0.25">
      <c r="A244" t="s">
        <v>6029</v>
      </c>
      <c r="B244" t="s">
        <v>5412</v>
      </c>
      <c r="C244" s="2">
        <v>0.5</v>
      </c>
      <c r="D244">
        <v>9</v>
      </c>
    </row>
    <row r="245" spans="1:4" x14ac:dyDescent="0.25">
      <c r="A245" t="s">
        <v>6029</v>
      </c>
      <c r="B245" t="s">
        <v>3042</v>
      </c>
      <c r="C245" s="2">
        <v>0.5</v>
      </c>
      <c r="D245">
        <v>9</v>
      </c>
    </row>
    <row r="246" spans="1:4" x14ac:dyDescent="0.25">
      <c r="A246" t="s">
        <v>6029</v>
      </c>
      <c r="B246" t="s">
        <v>4131</v>
      </c>
      <c r="C246" s="2">
        <v>0.75</v>
      </c>
      <c r="D246">
        <v>9</v>
      </c>
    </row>
    <row r="247" spans="1:4" x14ac:dyDescent="0.25">
      <c r="A247" t="s">
        <v>6029</v>
      </c>
      <c r="B247" t="s">
        <v>2185</v>
      </c>
      <c r="C247" s="2">
        <v>0.5</v>
      </c>
      <c r="D247">
        <v>9</v>
      </c>
    </row>
    <row r="248" spans="1:4" x14ac:dyDescent="0.25">
      <c r="A248" t="s">
        <v>6029</v>
      </c>
      <c r="B248" t="s">
        <v>192</v>
      </c>
      <c r="C248" s="2">
        <v>0.5</v>
      </c>
      <c r="D248">
        <v>9</v>
      </c>
    </row>
    <row r="249" spans="1:4" x14ac:dyDescent="0.25">
      <c r="A249" t="s">
        <v>6029</v>
      </c>
      <c r="B249" t="s">
        <v>637</v>
      </c>
      <c r="C249" s="2">
        <v>0</v>
      </c>
      <c r="D249">
        <v>9</v>
      </c>
    </row>
    <row r="250" spans="1:4" x14ac:dyDescent="0.25">
      <c r="A250" t="s">
        <v>6029</v>
      </c>
      <c r="B250" t="s">
        <v>2181</v>
      </c>
      <c r="C250" s="2">
        <v>0</v>
      </c>
      <c r="D250">
        <v>9</v>
      </c>
    </row>
    <row r="251" spans="1:4" x14ac:dyDescent="0.25">
      <c r="A251" t="s">
        <v>6029</v>
      </c>
      <c r="B251" t="s">
        <v>2867</v>
      </c>
      <c r="C251" s="2">
        <v>0.5</v>
      </c>
      <c r="D251">
        <v>9</v>
      </c>
    </row>
    <row r="252" spans="1:4" x14ac:dyDescent="0.25">
      <c r="A252" t="s">
        <v>6029</v>
      </c>
      <c r="B252" t="s">
        <v>5461</v>
      </c>
      <c r="C252" s="2">
        <v>0.75</v>
      </c>
      <c r="D252">
        <v>9</v>
      </c>
    </row>
    <row r="253" spans="1:4" x14ac:dyDescent="0.25">
      <c r="A253" t="s">
        <v>6029</v>
      </c>
      <c r="B253" t="s">
        <v>4720</v>
      </c>
      <c r="C253" s="2">
        <v>0</v>
      </c>
      <c r="D253">
        <v>9</v>
      </c>
    </row>
    <row r="254" spans="1:4" x14ac:dyDescent="0.25">
      <c r="A254" t="s">
        <v>6029</v>
      </c>
      <c r="B254" t="s">
        <v>4632</v>
      </c>
      <c r="C254" s="2">
        <v>0.75</v>
      </c>
      <c r="D254">
        <v>9</v>
      </c>
    </row>
    <row r="255" spans="1:4" x14ac:dyDescent="0.25">
      <c r="A255" t="s">
        <v>6029</v>
      </c>
      <c r="B255" t="s">
        <v>4059</v>
      </c>
      <c r="C255" s="2">
        <v>0.75</v>
      </c>
      <c r="D255">
        <v>9</v>
      </c>
    </row>
    <row r="256" spans="1:4" x14ac:dyDescent="0.25">
      <c r="A256" t="s">
        <v>6029</v>
      </c>
      <c r="B256" t="s">
        <v>2255</v>
      </c>
      <c r="C256" s="2">
        <v>0.75</v>
      </c>
      <c r="D256">
        <v>9</v>
      </c>
    </row>
    <row r="257" spans="1:4" x14ac:dyDescent="0.25">
      <c r="A257" t="s">
        <v>6029</v>
      </c>
      <c r="B257" t="s">
        <v>559</v>
      </c>
      <c r="C257" s="2">
        <v>0</v>
      </c>
      <c r="D257">
        <v>9</v>
      </c>
    </row>
    <row r="258" spans="1:4" x14ac:dyDescent="0.25">
      <c r="A258" t="s">
        <v>6029</v>
      </c>
      <c r="B258" t="s">
        <v>5575</v>
      </c>
      <c r="C258" s="2">
        <v>0.5</v>
      </c>
      <c r="D258">
        <v>9</v>
      </c>
    </row>
    <row r="259" spans="1:4" x14ac:dyDescent="0.25">
      <c r="A259" t="s">
        <v>6029</v>
      </c>
      <c r="B259" t="s">
        <v>1241</v>
      </c>
      <c r="C259" s="2">
        <v>0.5</v>
      </c>
      <c r="D259">
        <v>9</v>
      </c>
    </row>
    <row r="260" spans="1:4" x14ac:dyDescent="0.25">
      <c r="A260" t="s">
        <v>6029</v>
      </c>
      <c r="B260" t="s">
        <v>4053</v>
      </c>
      <c r="C260" s="2">
        <v>0.5</v>
      </c>
      <c r="D260">
        <v>9</v>
      </c>
    </row>
    <row r="261" spans="1:4" x14ac:dyDescent="0.25">
      <c r="A261" t="s">
        <v>6029</v>
      </c>
      <c r="B261" t="s">
        <v>1902</v>
      </c>
      <c r="C261" s="2">
        <v>0.75</v>
      </c>
      <c r="D261">
        <v>9</v>
      </c>
    </row>
    <row r="262" spans="1:4" x14ac:dyDescent="0.25">
      <c r="A262" t="s">
        <v>6029</v>
      </c>
      <c r="B262" t="s">
        <v>2721</v>
      </c>
      <c r="C262" s="2">
        <v>0</v>
      </c>
      <c r="D262">
        <v>9</v>
      </c>
    </row>
    <row r="263" spans="1:4" x14ac:dyDescent="0.25">
      <c r="A263" t="s">
        <v>6029</v>
      </c>
      <c r="B263" t="s">
        <v>4977</v>
      </c>
      <c r="C263" s="2">
        <v>0</v>
      </c>
      <c r="D263">
        <v>9</v>
      </c>
    </row>
    <row r="264" spans="1:4" x14ac:dyDescent="0.25">
      <c r="A264" t="s">
        <v>6029</v>
      </c>
      <c r="B264" t="s">
        <v>1274</v>
      </c>
      <c r="C264" s="2">
        <v>0.5</v>
      </c>
      <c r="D264">
        <v>9</v>
      </c>
    </row>
    <row r="265" spans="1:4" x14ac:dyDescent="0.25">
      <c r="A265" t="s">
        <v>6029</v>
      </c>
      <c r="B265" t="s">
        <v>5435</v>
      </c>
      <c r="C265" s="2">
        <v>0.5</v>
      </c>
      <c r="D265">
        <v>9</v>
      </c>
    </row>
    <row r="266" spans="1:4" x14ac:dyDescent="0.25">
      <c r="A266" t="s">
        <v>6029</v>
      </c>
      <c r="B266" t="s">
        <v>2541</v>
      </c>
      <c r="C266" s="2">
        <v>0</v>
      </c>
      <c r="D266">
        <v>9</v>
      </c>
    </row>
    <row r="267" spans="1:4" x14ac:dyDescent="0.25">
      <c r="A267" t="s">
        <v>6029</v>
      </c>
      <c r="B267" t="s">
        <v>291</v>
      </c>
      <c r="C267" s="2">
        <v>0.75</v>
      </c>
      <c r="D267">
        <v>9</v>
      </c>
    </row>
    <row r="268" spans="1:4" x14ac:dyDescent="0.25">
      <c r="A268" t="s">
        <v>6029</v>
      </c>
      <c r="B268" t="s">
        <v>5009</v>
      </c>
      <c r="C268" s="2">
        <v>0.25</v>
      </c>
      <c r="D268">
        <v>9</v>
      </c>
    </row>
    <row r="269" spans="1:4" x14ac:dyDescent="0.25">
      <c r="A269" t="s">
        <v>6029</v>
      </c>
      <c r="B269" t="s">
        <v>2941</v>
      </c>
      <c r="C269" s="2">
        <v>0.25</v>
      </c>
      <c r="D269">
        <v>9</v>
      </c>
    </row>
    <row r="270" spans="1:4" x14ac:dyDescent="0.25">
      <c r="A270" t="s">
        <v>6029</v>
      </c>
      <c r="B270" t="s">
        <v>4987</v>
      </c>
      <c r="C270" s="2">
        <v>0.25</v>
      </c>
      <c r="D270">
        <v>9</v>
      </c>
    </row>
    <row r="271" spans="1:4" x14ac:dyDescent="0.25">
      <c r="A271" t="s">
        <v>6029</v>
      </c>
      <c r="B271" t="s">
        <v>1034</v>
      </c>
      <c r="C271" s="2">
        <v>0</v>
      </c>
      <c r="D271">
        <v>9</v>
      </c>
    </row>
    <row r="272" spans="1:4" x14ac:dyDescent="0.25">
      <c r="A272" t="s">
        <v>6029</v>
      </c>
      <c r="B272" t="s">
        <v>4638</v>
      </c>
      <c r="C272" s="2">
        <v>0</v>
      </c>
      <c r="D272">
        <v>9</v>
      </c>
    </row>
    <row r="273" spans="1:4" x14ac:dyDescent="0.25">
      <c r="A273" t="s">
        <v>6029</v>
      </c>
      <c r="B273" t="s">
        <v>2421</v>
      </c>
      <c r="C273" s="2">
        <v>0.75</v>
      </c>
      <c r="D273">
        <v>9</v>
      </c>
    </row>
    <row r="274" spans="1:4" x14ac:dyDescent="0.25">
      <c r="A274" t="s">
        <v>6029</v>
      </c>
      <c r="B274" t="s">
        <v>599</v>
      </c>
      <c r="C274" s="2">
        <v>0.75</v>
      </c>
      <c r="D274">
        <v>9</v>
      </c>
    </row>
    <row r="275" spans="1:4" x14ac:dyDescent="0.25">
      <c r="A275" t="s">
        <v>6029</v>
      </c>
      <c r="B275" t="s">
        <v>4141</v>
      </c>
      <c r="C275" s="2">
        <v>0.5</v>
      </c>
      <c r="D275">
        <v>9</v>
      </c>
    </row>
    <row r="276" spans="1:4" x14ac:dyDescent="0.25">
      <c r="A276" t="s">
        <v>6029</v>
      </c>
      <c r="B276" t="s">
        <v>5060</v>
      </c>
      <c r="C276" s="2">
        <v>0.75</v>
      </c>
      <c r="D276">
        <v>9</v>
      </c>
    </row>
    <row r="277" spans="1:4" x14ac:dyDescent="0.25">
      <c r="A277" t="s">
        <v>6029</v>
      </c>
      <c r="B277" t="s">
        <v>2803</v>
      </c>
      <c r="C277" s="2">
        <v>0.5</v>
      </c>
      <c r="D277">
        <v>8</v>
      </c>
    </row>
    <row r="278" spans="1:4" x14ac:dyDescent="0.25">
      <c r="A278" t="s">
        <v>6029</v>
      </c>
      <c r="B278" t="s">
        <v>1502</v>
      </c>
      <c r="C278" s="2">
        <v>0.25</v>
      </c>
      <c r="D278">
        <v>9</v>
      </c>
    </row>
    <row r="279" spans="1:4" x14ac:dyDescent="0.25">
      <c r="A279" t="s">
        <v>6029</v>
      </c>
      <c r="B279" t="s">
        <v>3207</v>
      </c>
      <c r="C279" s="2">
        <v>0.75</v>
      </c>
      <c r="D279">
        <v>9</v>
      </c>
    </row>
    <row r="280" spans="1:4" x14ac:dyDescent="0.25">
      <c r="A280" t="s">
        <v>6029</v>
      </c>
      <c r="B280" t="s">
        <v>5667</v>
      </c>
      <c r="C280" s="2">
        <v>0.25</v>
      </c>
      <c r="D280">
        <v>9</v>
      </c>
    </row>
    <row r="281" spans="1:4" x14ac:dyDescent="0.25">
      <c r="A281" t="s">
        <v>6029</v>
      </c>
      <c r="B281" t="s">
        <v>4378</v>
      </c>
      <c r="C281" s="2">
        <v>0.75</v>
      </c>
      <c r="D281">
        <v>9</v>
      </c>
    </row>
    <row r="282" spans="1:4" x14ac:dyDescent="0.25">
      <c r="A282" t="s">
        <v>6029</v>
      </c>
      <c r="B282" t="s">
        <v>3854</v>
      </c>
      <c r="C282" s="2">
        <v>0.5</v>
      </c>
      <c r="D282">
        <v>9</v>
      </c>
    </row>
    <row r="283" spans="1:4" x14ac:dyDescent="0.25">
      <c r="A283" t="s">
        <v>6029</v>
      </c>
      <c r="B283" t="s">
        <v>3804</v>
      </c>
      <c r="C283" s="2">
        <v>0</v>
      </c>
      <c r="D283">
        <v>9</v>
      </c>
    </row>
    <row r="284" spans="1:4" x14ac:dyDescent="0.25">
      <c r="A284" t="s">
        <v>6029</v>
      </c>
      <c r="B284" t="s">
        <v>3365</v>
      </c>
      <c r="C284" s="2">
        <v>0.75</v>
      </c>
      <c r="D284">
        <v>9</v>
      </c>
    </row>
    <row r="285" spans="1:4" x14ac:dyDescent="0.25">
      <c r="A285" t="s">
        <v>6029</v>
      </c>
      <c r="B285" t="s">
        <v>1516</v>
      </c>
      <c r="C285" s="2">
        <v>0.75</v>
      </c>
      <c r="D285">
        <v>9</v>
      </c>
    </row>
    <row r="286" spans="1:4" x14ac:dyDescent="0.25">
      <c r="A286" t="s">
        <v>6029</v>
      </c>
      <c r="B286" t="s">
        <v>1739</v>
      </c>
      <c r="C286" s="2">
        <v>0.75</v>
      </c>
      <c r="D286">
        <v>9</v>
      </c>
    </row>
    <row r="287" spans="1:4" x14ac:dyDescent="0.25">
      <c r="A287" t="s">
        <v>6029</v>
      </c>
      <c r="B287" t="s">
        <v>2835</v>
      </c>
      <c r="C287" s="2">
        <v>0.75</v>
      </c>
      <c r="D287">
        <v>9</v>
      </c>
    </row>
    <row r="288" spans="1:4" x14ac:dyDescent="0.25">
      <c r="A288" t="s">
        <v>6029</v>
      </c>
      <c r="B288" t="s">
        <v>3278</v>
      </c>
      <c r="C288" s="2">
        <v>0</v>
      </c>
      <c r="D288">
        <v>9</v>
      </c>
    </row>
    <row r="289" spans="1:4" x14ac:dyDescent="0.25">
      <c r="A289" t="s">
        <v>6029</v>
      </c>
      <c r="B289" t="s">
        <v>2528</v>
      </c>
      <c r="C289" s="2">
        <v>0</v>
      </c>
      <c r="D289">
        <v>9</v>
      </c>
    </row>
    <row r="290" spans="1:4" x14ac:dyDescent="0.25">
      <c r="A290" t="s">
        <v>6029</v>
      </c>
      <c r="B290" t="s">
        <v>513</v>
      </c>
      <c r="C290" s="2">
        <v>0</v>
      </c>
      <c r="D290">
        <v>9</v>
      </c>
    </row>
    <row r="291" spans="1:4" x14ac:dyDescent="0.25">
      <c r="A291" t="s">
        <v>6029</v>
      </c>
      <c r="B291" t="s">
        <v>5126</v>
      </c>
      <c r="C291" s="2">
        <v>0.75</v>
      </c>
      <c r="D291">
        <v>9</v>
      </c>
    </row>
    <row r="292" spans="1:4" x14ac:dyDescent="0.25">
      <c r="A292" t="s">
        <v>6029</v>
      </c>
      <c r="B292" t="s">
        <v>2381</v>
      </c>
      <c r="C292" s="2">
        <v>0.5</v>
      </c>
      <c r="D292">
        <v>9</v>
      </c>
    </row>
    <row r="293" spans="1:4" x14ac:dyDescent="0.25">
      <c r="A293" t="s">
        <v>6029</v>
      </c>
      <c r="B293" t="s">
        <v>3048</v>
      </c>
      <c r="C293" s="2">
        <v>0.25</v>
      </c>
      <c r="D293">
        <v>9</v>
      </c>
    </row>
    <row r="294" spans="1:4" x14ac:dyDescent="0.25">
      <c r="A294" t="s">
        <v>6029</v>
      </c>
      <c r="B294" t="s">
        <v>1141</v>
      </c>
      <c r="C294" s="2">
        <v>0.5</v>
      </c>
      <c r="D294">
        <v>9</v>
      </c>
    </row>
    <row r="295" spans="1:4" x14ac:dyDescent="0.25">
      <c r="A295" t="s">
        <v>6029</v>
      </c>
      <c r="B295" t="s">
        <v>1686</v>
      </c>
      <c r="C295" s="2">
        <v>0</v>
      </c>
      <c r="D295">
        <v>9</v>
      </c>
    </row>
    <row r="296" spans="1:4" x14ac:dyDescent="0.25">
      <c r="A296" t="s">
        <v>6029</v>
      </c>
      <c r="B296" t="s">
        <v>2443</v>
      </c>
      <c r="C296" s="2">
        <v>0.75</v>
      </c>
      <c r="D296">
        <v>9</v>
      </c>
    </row>
    <row r="297" spans="1:4" x14ac:dyDescent="0.25">
      <c r="A297" t="s">
        <v>6029</v>
      </c>
      <c r="B297" t="s">
        <v>4538</v>
      </c>
      <c r="C297" s="2">
        <v>0.25</v>
      </c>
      <c r="D297">
        <v>9</v>
      </c>
    </row>
    <row r="298" spans="1:4" x14ac:dyDescent="0.25">
      <c r="A298" t="s">
        <v>6029</v>
      </c>
      <c r="B298" t="s">
        <v>5298</v>
      </c>
      <c r="C298" s="2">
        <v>0.25</v>
      </c>
      <c r="D298">
        <v>9</v>
      </c>
    </row>
    <row r="299" spans="1:4" x14ac:dyDescent="0.25">
      <c r="A299" t="s">
        <v>6029</v>
      </c>
      <c r="B299" t="s">
        <v>2401</v>
      </c>
      <c r="C299" s="2">
        <v>0.75</v>
      </c>
      <c r="D299">
        <v>9</v>
      </c>
    </row>
    <row r="300" spans="1:4" x14ac:dyDescent="0.25">
      <c r="A300" t="s">
        <v>6029</v>
      </c>
      <c r="B300" t="s">
        <v>4560</v>
      </c>
      <c r="C300" s="2">
        <v>0.25</v>
      </c>
      <c r="D300">
        <v>9</v>
      </c>
    </row>
    <row r="301" spans="1:4" x14ac:dyDescent="0.25">
      <c r="A301" t="s">
        <v>6029</v>
      </c>
      <c r="B301" t="s">
        <v>5715</v>
      </c>
      <c r="C301" s="2">
        <v>0.25</v>
      </c>
      <c r="D301">
        <v>9</v>
      </c>
    </row>
    <row r="302" spans="1:4" x14ac:dyDescent="0.25">
      <c r="A302" t="s">
        <v>6029</v>
      </c>
      <c r="B302" t="s">
        <v>5804</v>
      </c>
      <c r="C302" s="2">
        <v>0.5</v>
      </c>
      <c r="D302">
        <v>9</v>
      </c>
    </row>
    <row r="303" spans="1:4" x14ac:dyDescent="0.25">
      <c r="A303" t="s">
        <v>6029</v>
      </c>
      <c r="B303" t="s">
        <v>1840</v>
      </c>
      <c r="C303" s="2">
        <v>0.75</v>
      </c>
      <c r="D303">
        <v>9</v>
      </c>
    </row>
    <row r="304" spans="1:4" x14ac:dyDescent="0.25">
      <c r="A304" t="s">
        <v>6029</v>
      </c>
      <c r="B304" t="s">
        <v>4424</v>
      </c>
      <c r="C304" s="2">
        <v>0.5</v>
      </c>
      <c r="D304">
        <v>9</v>
      </c>
    </row>
    <row r="305" spans="1:4" x14ac:dyDescent="0.25">
      <c r="A305" t="s">
        <v>6029</v>
      </c>
      <c r="B305" t="s">
        <v>4910</v>
      </c>
      <c r="C305" s="2">
        <v>0</v>
      </c>
      <c r="D305">
        <v>9</v>
      </c>
    </row>
    <row r="306" spans="1:4" x14ac:dyDescent="0.25">
      <c r="A306" t="s">
        <v>6029</v>
      </c>
      <c r="B306" t="s">
        <v>5194</v>
      </c>
      <c r="C306" s="2">
        <v>0.75</v>
      </c>
      <c r="D306">
        <v>9</v>
      </c>
    </row>
    <row r="307" spans="1:4" x14ac:dyDescent="0.25">
      <c r="A307" t="s">
        <v>6029</v>
      </c>
      <c r="B307" t="s">
        <v>643</v>
      </c>
      <c r="C307" s="2">
        <v>0.75</v>
      </c>
      <c r="D307">
        <v>9</v>
      </c>
    </row>
    <row r="308" spans="1:4" x14ac:dyDescent="0.25">
      <c r="A308" t="s">
        <v>6029</v>
      </c>
      <c r="B308" t="s">
        <v>4775</v>
      </c>
      <c r="C308" s="2">
        <v>0.5</v>
      </c>
      <c r="D308">
        <v>9</v>
      </c>
    </row>
    <row r="309" spans="1:4" x14ac:dyDescent="0.25">
      <c r="A309" t="s">
        <v>6029</v>
      </c>
      <c r="B309" t="s">
        <v>1097</v>
      </c>
      <c r="C309" s="2">
        <v>0.75</v>
      </c>
      <c r="D309">
        <v>9</v>
      </c>
    </row>
    <row r="310" spans="1:4" x14ac:dyDescent="0.25">
      <c r="A310" t="s">
        <v>6029</v>
      </c>
      <c r="B310" t="s">
        <v>4642</v>
      </c>
      <c r="C310" s="2">
        <v>0</v>
      </c>
      <c r="D310">
        <v>9</v>
      </c>
    </row>
    <row r="311" spans="1:4" x14ac:dyDescent="0.25">
      <c r="A311" t="s">
        <v>6029</v>
      </c>
      <c r="B311" t="s">
        <v>5848</v>
      </c>
      <c r="C311" s="2">
        <v>0</v>
      </c>
      <c r="D311">
        <v>9</v>
      </c>
    </row>
    <row r="312" spans="1:4" x14ac:dyDescent="0.25">
      <c r="A312" t="s">
        <v>6029</v>
      </c>
      <c r="B312" t="s">
        <v>3066</v>
      </c>
      <c r="C312" s="2">
        <v>0</v>
      </c>
      <c r="D312">
        <v>9</v>
      </c>
    </row>
    <row r="313" spans="1:4" x14ac:dyDescent="0.25">
      <c r="A313" t="s">
        <v>6029</v>
      </c>
      <c r="B313" t="s">
        <v>4260</v>
      </c>
      <c r="C313" s="2">
        <v>0.75</v>
      </c>
      <c r="D313">
        <v>8</v>
      </c>
    </row>
    <row r="314" spans="1:4" x14ac:dyDescent="0.25">
      <c r="A314" t="s">
        <v>6029</v>
      </c>
      <c r="B314" t="s">
        <v>3887</v>
      </c>
      <c r="C314" s="2">
        <v>0.25</v>
      </c>
      <c r="D314">
        <v>9</v>
      </c>
    </row>
    <row r="315" spans="1:4" x14ac:dyDescent="0.25">
      <c r="A315" t="s">
        <v>6029</v>
      </c>
      <c r="B315" t="s">
        <v>1550</v>
      </c>
      <c r="C315" s="2">
        <v>0.25</v>
      </c>
      <c r="D315">
        <v>9</v>
      </c>
    </row>
    <row r="316" spans="1:4" x14ac:dyDescent="0.25">
      <c r="A316" t="s">
        <v>6029</v>
      </c>
      <c r="B316" t="s">
        <v>3282</v>
      </c>
      <c r="C316" s="2">
        <v>0.75</v>
      </c>
      <c r="D316">
        <v>9</v>
      </c>
    </row>
    <row r="317" spans="1:4" x14ac:dyDescent="0.25">
      <c r="A317" t="s">
        <v>6029</v>
      </c>
      <c r="B317" t="s">
        <v>1984</v>
      </c>
      <c r="C317" s="2">
        <v>0</v>
      </c>
      <c r="D317">
        <v>9</v>
      </c>
    </row>
    <row r="318" spans="1:4" x14ac:dyDescent="0.25">
      <c r="A318" t="s">
        <v>6029</v>
      </c>
      <c r="B318" t="s">
        <v>687</v>
      </c>
      <c r="C318" s="2">
        <v>0.75</v>
      </c>
      <c r="D318">
        <v>8</v>
      </c>
    </row>
    <row r="319" spans="1:4" x14ac:dyDescent="0.25">
      <c r="A319" t="s">
        <v>6029</v>
      </c>
      <c r="B319" t="s">
        <v>4870</v>
      </c>
      <c r="C319" s="2">
        <v>0</v>
      </c>
      <c r="D319">
        <v>8</v>
      </c>
    </row>
    <row r="320" spans="1:4" x14ac:dyDescent="0.25">
      <c r="A320" t="s">
        <v>6029</v>
      </c>
      <c r="B320" t="s">
        <v>906</v>
      </c>
      <c r="C320" s="2">
        <v>0</v>
      </c>
      <c r="D320">
        <v>9</v>
      </c>
    </row>
    <row r="321" spans="1:4" x14ac:dyDescent="0.25">
      <c r="A321" t="s">
        <v>6029</v>
      </c>
      <c r="B321" t="s">
        <v>314</v>
      </c>
      <c r="C321" s="2">
        <v>0.5</v>
      </c>
      <c r="D321">
        <v>9</v>
      </c>
    </row>
    <row r="322" spans="1:4" x14ac:dyDescent="0.25">
      <c r="A322" t="s">
        <v>6029</v>
      </c>
      <c r="B322" t="s">
        <v>1348</v>
      </c>
      <c r="C322" s="2">
        <v>0.25</v>
      </c>
      <c r="D322">
        <v>8</v>
      </c>
    </row>
    <row r="323" spans="1:4" x14ac:dyDescent="0.25">
      <c r="A323" t="s">
        <v>6029</v>
      </c>
      <c r="B323" t="s">
        <v>2045</v>
      </c>
      <c r="C323" s="2">
        <v>0.25</v>
      </c>
      <c r="D323">
        <v>9</v>
      </c>
    </row>
    <row r="324" spans="1:4" x14ac:dyDescent="0.25">
      <c r="A324" t="s">
        <v>6029</v>
      </c>
      <c r="B324" t="s">
        <v>1994</v>
      </c>
      <c r="C324" s="2">
        <v>0.25</v>
      </c>
      <c r="D324">
        <v>9</v>
      </c>
    </row>
    <row r="325" spans="1:4" x14ac:dyDescent="0.25">
      <c r="A325" t="s">
        <v>6029</v>
      </c>
      <c r="B325" t="s">
        <v>4746</v>
      </c>
      <c r="C325" s="2">
        <v>0</v>
      </c>
      <c r="D325">
        <v>9</v>
      </c>
    </row>
    <row r="326" spans="1:4" x14ac:dyDescent="0.25">
      <c r="A326" t="s">
        <v>6029</v>
      </c>
      <c r="B326" t="s">
        <v>4512</v>
      </c>
      <c r="C326" s="2">
        <v>0.25</v>
      </c>
      <c r="D326">
        <v>9</v>
      </c>
    </row>
    <row r="327" spans="1:4" x14ac:dyDescent="0.25">
      <c r="A327" t="s">
        <v>6029</v>
      </c>
      <c r="B327" t="s">
        <v>5323</v>
      </c>
      <c r="C327" s="2">
        <v>0.75</v>
      </c>
      <c r="D327">
        <v>8</v>
      </c>
    </row>
    <row r="328" spans="1:4" x14ac:dyDescent="0.25">
      <c r="A328" t="s">
        <v>6029</v>
      </c>
      <c r="B328" t="s">
        <v>1135</v>
      </c>
      <c r="C328" s="2">
        <v>0.5</v>
      </c>
      <c r="D328">
        <v>9</v>
      </c>
    </row>
    <row r="329" spans="1:4" x14ac:dyDescent="0.25">
      <c r="A329" t="s">
        <v>6029</v>
      </c>
      <c r="B329" t="s">
        <v>525</v>
      </c>
      <c r="C329" s="2">
        <v>0.75</v>
      </c>
      <c r="D329">
        <v>9</v>
      </c>
    </row>
    <row r="330" spans="1:4" x14ac:dyDescent="0.25">
      <c r="A330" t="s">
        <v>6029</v>
      </c>
      <c r="B330" t="s">
        <v>3237</v>
      </c>
      <c r="C330" s="2">
        <v>0.25</v>
      </c>
      <c r="D330">
        <v>9</v>
      </c>
    </row>
    <row r="331" spans="1:4" x14ac:dyDescent="0.25">
      <c r="A331" t="s">
        <v>6029</v>
      </c>
      <c r="B331" t="s">
        <v>5064</v>
      </c>
      <c r="C331" s="2">
        <v>0.25</v>
      </c>
      <c r="D331">
        <v>9</v>
      </c>
    </row>
    <row r="332" spans="1:4" x14ac:dyDescent="0.25">
      <c r="A332" t="s">
        <v>6029</v>
      </c>
      <c r="B332" t="s">
        <v>838</v>
      </c>
      <c r="C332" s="2">
        <v>0.75</v>
      </c>
      <c r="D332">
        <v>9</v>
      </c>
    </row>
    <row r="333" spans="1:4" x14ac:dyDescent="0.25">
      <c r="A333" t="s">
        <v>6029</v>
      </c>
      <c r="B333" t="s">
        <v>1670</v>
      </c>
      <c r="C333" s="2">
        <v>0.5</v>
      </c>
      <c r="D333">
        <v>7</v>
      </c>
    </row>
    <row r="334" spans="1:4" x14ac:dyDescent="0.25">
      <c r="A334" t="s">
        <v>6029</v>
      </c>
      <c r="B334" t="s">
        <v>627</v>
      </c>
      <c r="C334" s="2">
        <v>0.5</v>
      </c>
      <c r="D334">
        <v>9</v>
      </c>
    </row>
    <row r="335" spans="1:4" x14ac:dyDescent="0.25">
      <c r="A335" t="s">
        <v>6029</v>
      </c>
      <c r="B335" t="s">
        <v>2518</v>
      </c>
      <c r="C335" s="2">
        <v>0.25</v>
      </c>
      <c r="D335">
        <v>9</v>
      </c>
    </row>
    <row r="336" spans="1:4" x14ac:dyDescent="0.25">
      <c r="A336" t="s">
        <v>6029</v>
      </c>
      <c r="B336" t="s">
        <v>5447</v>
      </c>
      <c r="C336" s="2">
        <v>0.25</v>
      </c>
      <c r="D336">
        <v>9</v>
      </c>
    </row>
    <row r="337" spans="1:4" x14ac:dyDescent="0.25">
      <c r="A337" t="s">
        <v>6029</v>
      </c>
      <c r="B337" t="s">
        <v>1518</v>
      </c>
      <c r="C337" s="2">
        <v>0.5</v>
      </c>
      <c r="D337">
        <v>9</v>
      </c>
    </row>
    <row r="338" spans="1:4" x14ac:dyDescent="0.25">
      <c r="A338" t="s">
        <v>6029</v>
      </c>
      <c r="B338" t="s">
        <v>920</v>
      </c>
      <c r="C338" s="2">
        <v>0.25</v>
      </c>
      <c r="D338">
        <v>9</v>
      </c>
    </row>
    <row r="339" spans="1:4" x14ac:dyDescent="0.25">
      <c r="A339" t="s">
        <v>6029</v>
      </c>
      <c r="B339" t="s">
        <v>1394</v>
      </c>
      <c r="C339" s="2">
        <v>0.75</v>
      </c>
      <c r="D339">
        <v>8</v>
      </c>
    </row>
    <row r="340" spans="1:4" x14ac:dyDescent="0.25">
      <c r="A340" t="s">
        <v>6029</v>
      </c>
      <c r="B340" t="s">
        <v>2520</v>
      </c>
      <c r="C340" s="2">
        <v>0.75</v>
      </c>
      <c r="D340">
        <v>9</v>
      </c>
    </row>
    <row r="341" spans="1:4" x14ac:dyDescent="0.25">
      <c r="A341" t="s">
        <v>6029</v>
      </c>
      <c r="B341" t="s">
        <v>1024</v>
      </c>
      <c r="C341" s="2">
        <v>0.25</v>
      </c>
      <c r="D341">
        <v>9</v>
      </c>
    </row>
    <row r="342" spans="1:4" x14ac:dyDescent="0.25">
      <c r="A342" t="s">
        <v>6029</v>
      </c>
      <c r="B342" t="s">
        <v>1978</v>
      </c>
      <c r="C342" s="2">
        <v>0.25</v>
      </c>
      <c r="D342">
        <v>9</v>
      </c>
    </row>
    <row r="343" spans="1:4" x14ac:dyDescent="0.25">
      <c r="A343" t="s">
        <v>6029</v>
      </c>
      <c r="B343" t="s">
        <v>2311</v>
      </c>
      <c r="C343" s="2">
        <v>0.5</v>
      </c>
      <c r="D343">
        <v>9</v>
      </c>
    </row>
    <row r="344" spans="1:4" x14ac:dyDescent="0.25">
      <c r="A344" t="s">
        <v>6029</v>
      </c>
      <c r="B344" t="s">
        <v>1000</v>
      </c>
      <c r="C344" s="2">
        <v>0.5</v>
      </c>
      <c r="D344">
        <v>9</v>
      </c>
    </row>
    <row r="345" spans="1:4" x14ac:dyDescent="0.25">
      <c r="A345" t="s">
        <v>6029</v>
      </c>
      <c r="B345" t="s">
        <v>2020</v>
      </c>
      <c r="C345" s="2">
        <v>0.75</v>
      </c>
      <c r="D345">
        <v>9</v>
      </c>
    </row>
    <row r="346" spans="1:4" x14ac:dyDescent="0.25">
      <c r="A346" t="s">
        <v>6029</v>
      </c>
      <c r="B346" t="s">
        <v>1508</v>
      </c>
      <c r="C346" s="2">
        <v>0.25</v>
      </c>
      <c r="D346">
        <v>9</v>
      </c>
    </row>
    <row r="347" spans="1:4" x14ac:dyDescent="0.25">
      <c r="A347" t="s">
        <v>6029</v>
      </c>
      <c r="B347" t="s">
        <v>3314</v>
      </c>
      <c r="C347" s="2">
        <v>0.5</v>
      </c>
      <c r="D347">
        <v>9</v>
      </c>
    </row>
    <row r="348" spans="1:4" x14ac:dyDescent="0.25">
      <c r="A348" t="s">
        <v>6029</v>
      </c>
      <c r="B348" t="s">
        <v>5930</v>
      </c>
      <c r="C348" s="2">
        <v>0.25</v>
      </c>
      <c r="D348">
        <v>9</v>
      </c>
    </row>
    <row r="349" spans="1:4" x14ac:dyDescent="0.25">
      <c r="A349" t="s">
        <v>6029</v>
      </c>
      <c r="B349" t="s">
        <v>892</v>
      </c>
      <c r="C349" s="2">
        <v>0.5</v>
      </c>
      <c r="D349">
        <v>9</v>
      </c>
    </row>
    <row r="350" spans="1:4" x14ac:dyDescent="0.25">
      <c r="A350" t="s">
        <v>6029</v>
      </c>
      <c r="B350" t="s">
        <v>3296</v>
      </c>
      <c r="C350" s="2">
        <v>0.75</v>
      </c>
      <c r="D350">
        <v>9</v>
      </c>
    </row>
    <row r="351" spans="1:4" x14ac:dyDescent="0.25">
      <c r="A351" t="s">
        <v>6029</v>
      </c>
      <c r="B351" t="s">
        <v>4502</v>
      </c>
      <c r="C351" s="2">
        <v>0.25</v>
      </c>
      <c r="D351">
        <v>9</v>
      </c>
    </row>
    <row r="352" spans="1:4" x14ac:dyDescent="0.25">
      <c r="A352" t="s">
        <v>6029</v>
      </c>
      <c r="B352" t="s">
        <v>2917</v>
      </c>
      <c r="C352" s="2">
        <v>0.5</v>
      </c>
      <c r="D352">
        <v>9</v>
      </c>
    </row>
    <row r="353" spans="1:4" x14ac:dyDescent="0.25">
      <c r="A353" t="s">
        <v>6029</v>
      </c>
      <c r="B353" t="s">
        <v>3968</v>
      </c>
      <c r="C353" s="2">
        <v>0.25</v>
      </c>
      <c r="D353">
        <v>9</v>
      </c>
    </row>
    <row r="354" spans="1:4" x14ac:dyDescent="0.25">
      <c r="A354" t="s">
        <v>6029</v>
      </c>
      <c r="B354" t="s">
        <v>3175</v>
      </c>
      <c r="C354" s="2">
        <v>0</v>
      </c>
      <c r="D354">
        <v>9</v>
      </c>
    </row>
    <row r="355" spans="1:4" x14ac:dyDescent="0.25">
      <c r="A355" t="s">
        <v>6029</v>
      </c>
      <c r="B355" t="s">
        <v>1830</v>
      </c>
      <c r="C355" s="2">
        <v>0.5</v>
      </c>
      <c r="D355">
        <v>9</v>
      </c>
    </row>
    <row r="356" spans="1:4" x14ac:dyDescent="0.25">
      <c r="A356" t="s">
        <v>6029</v>
      </c>
      <c r="B356" t="s">
        <v>4850</v>
      </c>
      <c r="C356" s="2">
        <v>0</v>
      </c>
      <c r="D356">
        <v>9</v>
      </c>
    </row>
    <row r="357" spans="1:4" x14ac:dyDescent="0.25">
      <c r="A357" t="s">
        <v>6029</v>
      </c>
      <c r="B357" t="s">
        <v>2869</v>
      </c>
      <c r="C357" s="2">
        <v>0</v>
      </c>
      <c r="D357">
        <v>9</v>
      </c>
    </row>
    <row r="358" spans="1:4" x14ac:dyDescent="0.25">
      <c r="A358" t="s">
        <v>6029</v>
      </c>
      <c r="B358" t="s">
        <v>5421</v>
      </c>
      <c r="C358" s="2">
        <v>0.5</v>
      </c>
      <c r="D358">
        <v>9</v>
      </c>
    </row>
    <row r="359" spans="1:4" x14ac:dyDescent="0.25">
      <c r="A359" t="s">
        <v>6029</v>
      </c>
      <c r="B359" t="s">
        <v>4204</v>
      </c>
      <c r="C359" s="2">
        <v>0.5</v>
      </c>
      <c r="D359">
        <v>9</v>
      </c>
    </row>
    <row r="360" spans="1:4" x14ac:dyDescent="0.25">
      <c r="A360" t="s">
        <v>6029</v>
      </c>
      <c r="B360" t="s">
        <v>4049</v>
      </c>
      <c r="C360" s="2">
        <v>0.5</v>
      </c>
      <c r="D360">
        <v>9</v>
      </c>
    </row>
    <row r="361" spans="1:4" x14ac:dyDescent="0.25">
      <c r="A361" t="s">
        <v>6029</v>
      </c>
      <c r="B361" t="s">
        <v>4814</v>
      </c>
      <c r="C361" s="2">
        <v>0.75</v>
      </c>
      <c r="D361">
        <v>9</v>
      </c>
    </row>
    <row r="362" spans="1:4" x14ac:dyDescent="0.25">
      <c r="A362" t="s">
        <v>6029</v>
      </c>
      <c r="B362" t="s">
        <v>3486</v>
      </c>
      <c r="C362" s="2">
        <v>0.5</v>
      </c>
      <c r="D362">
        <v>9</v>
      </c>
    </row>
    <row r="363" spans="1:4" x14ac:dyDescent="0.25">
      <c r="A363" t="s">
        <v>6029</v>
      </c>
      <c r="B363" t="s">
        <v>3095</v>
      </c>
      <c r="C363" s="2">
        <v>0.75</v>
      </c>
      <c r="D363">
        <v>9</v>
      </c>
    </row>
    <row r="364" spans="1:4" x14ac:dyDescent="0.25">
      <c r="A364" t="s">
        <v>6029</v>
      </c>
      <c r="B364" t="s">
        <v>3802</v>
      </c>
      <c r="C364" s="2">
        <v>0.25</v>
      </c>
      <c r="D364">
        <v>8</v>
      </c>
    </row>
    <row r="365" spans="1:4" x14ac:dyDescent="0.25">
      <c r="A365" t="s">
        <v>6029</v>
      </c>
      <c r="B365" t="s">
        <v>3852</v>
      </c>
      <c r="C365" s="2">
        <v>0.75</v>
      </c>
      <c r="D365">
        <v>8</v>
      </c>
    </row>
    <row r="366" spans="1:4" x14ac:dyDescent="0.25">
      <c r="A366" t="s">
        <v>6029</v>
      </c>
      <c r="B366" t="s">
        <v>5128</v>
      </c>
      <c r="C366" s="2">
        <v>0</v>
      </c>
      <c r="D366">
        <v>9</v>
      </c>
    </row>
    <row r="367" spans="1:4" x14ac:dyDescent="0.25">
      <c r="A367" t="s">
        <v>6029</v>
      </c>
      <c r="B367" t="s">
        <v>215</v>
      </c>
      <c r="C367" s="2">
        <v>0.75</v>
      </c>
      <c r="D367">
        <v>9</v>
      </c>
    </row>
    <row r="368" spans="1:4" x14ac:dyDescent="0.25">
      <c r="A368" t="s">
        <v>6029</v>
      </c>
      <c r="B368" t="s">
        <v>5363</v>
      </c>
      <c r="C368" s="2">
        <v>0</v>
      </c>
      <c r="D368">
        <v>9</v>
      </c>
    </row>
    <row r="369" spans="1:4" x14ac:dyDescent="0.25">
      <c r="A369" t="s">
        <v>6029</v>
      </c>
      <c r="B369" t="s">
        <v>960</v>
      </c>
      <c r="C369" s="2">
        <v>0.5</v>
      </c>
      <c r="D369">
        <v>9</v>
      </c>
    </row>
    <row r="370" spans="1:4" x14ac:dyDescent="0.25">
      <c r="A370" t="s">
        <v>6029</v>
      </c>
      <c r="B370" t="s">
        <v>5647</v>
      </c>
      <c r="C370" s="2">
        <v>0.25</v>
      </c>
      <c r="D370">
        <v>9</v>
      </c>
    </row>
    <row r="371" spans="1:4" x14ac:dyDescent="0.25">
      <c r="A371" t="s">
        <v>6029</v>
      </c>
      <c r="B371" t="s">
        <v>360</v>
      </c>
      <c r="C371" s="2">
        <v>0</v>
      </c>
      <c r="D371">
        <v>9</v>
      </c>
    </row>
    <row r="372" spans="1:4" x14ac:dyDescent="0.25">
      <c r="A372" t="s">
        <v>6029</v>
      </c>
      <c r="B372" t="s">
        <v>4860</v>
      </c>
      <c r="C372" s="2">
        <v>0.75</v>
      </c>
      <c r="D372">
        <v>9</v>
      </c>
    </row>
    <row r="373" spans="1:4" x14ac:dyDescent="0.25">
      <c r="A373" t="s">
        <v>6029</v>
      </c>
      <c r="B373" t="s">
        <v>2679</v>
      </c>
      <c r="C373" s="2">
        <v>0</v>
      </c>
      <c r="D373">
        <v>9</v>
      </c>
    </row>
    <row r="374" spans="1:4" x14ac:dyDescent="0.25">
      <c r="A374" t="s">
        <v>6029</v>
      </c>
      <c r="B374" t="s">
        <v>3842</v>
      </c>
      <c r="C374" s="2">
        <v>0.5</v>
      </c>
      <c r="D374">
        <v>9</v>
      </c>
    </row>
    <row r="375" spans="1:4" x14ac:dyDescent="0.25">
      <c r="A375" t="s">
        <v>6029</v>
      </c>
      <c r="B375" t="s">
        <v>1920</v>
      </c>
      <c r="C375" s="2">
        <v>0.25</v>
      </c>
      <c r="D375">
        <v>8</v>
      </c>
    </row>
    <row r="376" spans="1:4" x14ac:dyDescent="0.25">
      <c r="A376" t="s">
        <v>6029</v>
      </c>
      <c r="B376" t="s">
        <v>2984</v>
      </c>
      <c r="C376" s="2">
        <v>0.75</v>
      </c>
      <c r="D376">
        <v>9</v>
      </c>
    </row>
    <row r="377" spans="1:4" x14ac:dyDescent="0.25">
      <c r="A377" t="s">
        <v>6029</v>
      </c>
      <c r="B377" t="s">
        <v>5850</v>
      </c>
      <c r="C377" s="2">
        <v>0.75</v>
      </c>
      <c r="D377">
        <v>9</v>
      </c>
    </row>
    <row r="378" spans="1:4" x14ac:dyDescent="0.25">
      <c r="A378" t="s">
        <v>6029</v>
      </c>
      <c r="B378" t="s">
        <v>3080</v>
      </c>
      <c r="C378" s="2">
        <v>0</v>
      </c>
      <c r="D378">
        <v>9</v>
      </c>
    </row>
    <row r="379" spans="1:4" x14ac:dyDescent="0.25">
      <c r="A379" t="s">
        <v>6029</v>
      </c>
      <c r="B379" t="s">
        <v>4622</v>
      </c>
      <c r="C379" s="2">
        <v>0.75</v>
      </c>
      <c r="D379">
        <v>9</v>
      </c>
    </row>
    <row r="380" spans="1:4" x14ac:dyDescent="0.25">
      <c r="A380" t="s">
        <v>6029</v>
      </c>
      <c r="B380" t="s">
        <v>3215</v>
      </c>
      <c r="C380" s="2">
        <v>0.25</v>
      </c>
      <c r="D380">
        <v>9</v>
      </c>
    </row>
    <row r="381" spans="1:4" x14ac:dyDescent="0.25">
      <c r="A381" t="s">
        <v>6029</v>
      </c>
      <c r="B381" t="s">
        <v>1179</v>
      </c>
      <c r="C381" s="2">
        <v>0.25</v>
      </c>
      <c r="D381">
        <v>9</v>
      </c>
    </row>
    <row r="382" spans="1:4" x14ac:dyDescent="0.25">
      <c r="A382" t="s">
        <v>6029</v>
      </c>
      <c r="B382" t="s">
        <v>4660</v>
      </c>
      <c r="C382" s="2">
        <v>0.75</v>
      </c>
      <c r="D382">
        <v>9</v>
      </c>
    </row>
    <row r="383" spans="1:4" x14ac:dyDescent="0.25">
      <c r="A383" t="s">
        <v>6029</v>
      </c>
      <c r="B383" t="s">
        <v>1107</v>
      </c>
      <c r="C383" s="2">
        <v>0.5</v>
      </c>
      <c r="D383">
        <v>9</v>
      </c>
    </row>
    <row r="384" spans="1:4" x14ac:dyDescent="0.25">
      <c r="A384" t="s">
        <v>6029</v>
      </c>
      <c r="B384" t="s">
        <v>1759</v>
      </c>
      <c r="C384" s="2">
        <v>0.25</v>
      </c>
      <c r="D384">
        <v>9</v>
      </c>
    </row>
    <row r="385" spans="1:4" x14ac:dyDescent="0.25">
      <c r="A385" t="s">
        <v>6029</v>
      </c>
      <c r="B385" t="s">
        <v>3381</v>
      </c>
      <c r="C385" s="2">
        <v>0.25</v>
      </c>
      <c r="D385">
        <v>9</v>
      </c>
    </row>
    <row r="386" spans="1:4" x14ac:dyDescent="0.25">
      <c r="A386" t="s">
        <v>6029</v>
      </c>
      <c r="B386" t="s">
        <v>1484</v>
      </c>
      <c r="C386" s="2">
        <v>0.5</v>
      </c>
      <c r="D386">
        <v>8</v>
      </c>
    </row>
    <row r="387" spans="1:4" x14ac:dyDescent="0.25">
      <c r="A387" t="s">
        <v>6029</v>
      </c>
      <c r="B387" t="s">
        <v>2465</v>
      </c>
      <c r="C387" s="2">
        <v>0</v>
      </c>
      <c r="D387">
        <v>9</v>
      </c>
    </row>
    <row r="388" spans="1:4" x14ac:dyDescent="0.25">
      <c r="A388" t="s">
        <v>6029</v>
      </c>
      <c r="B388" t="s">
        <v>5479</v>
      </c>
      <c r="C388" s="2">
        <v>0.75</v>
      </c>
      <c r="D388">
        <v>9</v>
      </c>
    </row>
    <row r="389" spans="1:4" x14ac:dyDescent="0.25">
      <c r="A389" t="s">
        <v>6029</v>
      </c>
      <c r="B389" t="s">
        <v>4712</v>
      </c>
      <c r="C389" s="2">
        <v>0</v>
      </c>
      <c r="D389">
        <v>9</v>
      </c>
    </row>
    <row r="390" spans="1:4" x14ac:dyDescent="0.25">
      <c r="A390" t="s">
        <v>6029</v>
      </c>
      <c r="B390" t="s">
        <v>4031</v>
      </c>
      <c r="C390" s="2">
        <v>0.5</v>
      </c>
      <c r="D390">
        <v>9</v>
      </c>
    </row>
    <row r="391" spans="1:4" x14ac:dyDescent="0.25">
      <c r="A391" t="s">
        <v>6029</v>
      </c>
      <c r="B391" t="s">
        <v>5687</v>
      </c>
      <c r="C391" s="2">
        <v>0.25</v>
      </c>
      <c r="D391">
        <v>9</v>
      </c>
    </row>
    <row r="392" spans="1:4" x14ac:dyDescent="0.25">
      <c r="A392" t="s">
        <v>6029</v>
      </c>
      <c r="B392" t="s">
        <v>3143</v>
      </c>
      <c r="C392" s="2">
        <v>0.25</v>
      </c>
      <c r="D392">
        <v>9</v>
      </c>
    </row>
    <row r="393" spans="1:4" x14ac:dyDescent="0.25">
      <c r="A393" t="s">
        <v>6029</v>
      </c>
      <c r="B393" t="s">
        <v>2201</v>
      </c>
      <c r="C393" s="2">
        <v>0.5</v>
      </c>
      <c r="D393">
        <v>9</v>
      </c>
    </row>
    <row r="394" spans="1:4" x14ac:dyDescent="0.25">
      <c r="A394" t="s">
        <v>6029</v>
      </c>
      <c r="B394" t="s">
        <v>4358</v>
      </c>
      <c r="C394" s="2">
        <v>0.5</v>
      </c>
      <c r="D394">
        <v>9</v>
      </c>
    </row>
    <row r="395" spans="1:4" x14ac:dyDescent="0.25">
      <c r="A395" t="s">
        <v>6029</v>
      </c>
      <c r="B395" t="s">
        <v>4364</v>
      </c>
      <c r="C395" s="2">
        <v>0.75</v>
      </c>
      <c r="D395">
        <v>8</v>
      </c>
    </row>
    <row r="396" spans="1:4" x14ac:dyDescent="0.25">
      <c r="A396" t="s">
        <v>6029</v>
      </c>
      <c r="B396" t="s">
        <v>4476</v>
      </c>
      <c r="C396" s="2">
        <v>0.75</v>
      </c>
      <c r="D396">
        <v>8</v>
      </c>
    </row>
    <row r="397" spans="1:4" x14ac:dyDescent="0.25">
      <c r="A397" t="s">
        <v>6029</v>
      </c>
      <c r="B397" t="s">
        <v>4738</v>
      </c>
      <c r="C397" s="2">
        <v>0.75</v>
      </c>
      <c r="D397">
        <v>9</v>
      </c>
    </row>
    <row r="398" spans="1:4" x14ac:dyDescent="0.25">
      <c r="A398" t="s">
        <v>6029</v>
      </c>
      <c r="B398" t="s">
        <v>3755</v>
      </c>
      <c r="C398" s="2">
        <v>0.75</v>
      </c>
      <c r="D398">
        <v>9</v>
      </c>
    </row>
    <row r="399" spans="1:4" x14ac:dyDescent="0.25">
      <c r="A399" t="s">
        <v>6029</v>
      </c>
      <c r="B399" t="s">
        <v>1720</v>
      </c>
      <c r="C399" s="2">
        <v>0.5</v>
      </c>
      <c r="D399">
        <v>9</v>
      </c>
    </row>
    <row r="400" spans="1:4" x14ac:dyDescent="0.25">
      <c r="A400" t="s">
        <v>6029</v>
      </c>
      <c r="B400" t="s">
        <v>848</v>
      </c>
      <c r="C400" s="2">
        <v>0</v>
      </c>
      <c r="D400">
        <v>9</v>
      </c>
    </row>
    <row r="401" spans="1:4" x14ac:dyDescent="0.25">
      <c r="A401" t="s">
        <v>6029</v>
      </c>
      <c r="B401" t="s">
        <v>5465</v>
      </c>
      <c r="C401" s="2">
        <v>0.75</v>
      </c>
      <c r="D401">
        <v>9</v>
      </c>
    </row>
    <row r="402" spans="1:4" x14ac:dyDescent="0.25">
      <c r="A402" t="s">
        <v>6029</v>
      </c>
      <c r="B402" t="s">
        <v>1546</v>
      </c>
      <c r="C402" s="2">
        <v>0</v>
      </c>
      <c r="D402">
        <v>9</v>
      </c>
    </row>
    <row r="403" spans="1:4" x14ac:dyDescent="0.25">
      <c r="A403" t="s">
        <v>6029</v>
      </c>
      <c r="B403" t="s">
        <v>4011</v>
      </c>
      <c r="C403" s="2">
        <v>0</v>
      </c>
      <c r="D403">
        <v>9</v>
      </c>
    </row>
    <row r="404" spans="1:4" x14ac:dyDescent="0.25">
      <c r="A404" t="s">
        <v>6029</v>
      </c>
      <c r="B404" t="s">
        <v>3111</v>
      </c>
      <c r="C404" s="2">
        <v>0.5</v>
      </c>
      <c r="D404">
        <v>9</v>
      </c>
    </row>
    <row r="405" spans="1:4" x14ac:dyDescent="0.25">
      <c r="A405" t="s">
        <v>6029</v>
      </c>
      <c r="B405" t="s">
        <v>4728</v>
      </c>
      <c r="C405" s="2">
        <v>0.25</v>
      </c>
      <c r="D405">
        <v>7</v>
      </c>
    </row>
    <row r="406" spans="1:4" x14ac:dyDescent="0.25">
      <c r="A406" t="s">
        <v>6029</v>
      </c>
      <c r="B406" t="s">
        <v>4159</v>
      </c>
      <c r="C406" s="2">
        <v>0.5</v>
      </c>
      <c r="D406">
        <v>9</v>
      </c>
    </row>
    <row r="407" spans="1:4" x14ac:dyDescent="0.25">
      <c r="A407" t="s">
        <v>6029</v>
      </c>
      <c r="B407" t="s">
        <v>1615</v>
      </c>
      <c r="C407" s="2">
        <v>0.75</v>
      </c>
      <c r="D407">
        <v>9</v>
      </c>
    </row>
    <row r="408" spans="1:4" x14ac:dyDescent="0.25">
      <c r="A408" t="s">
        <v>6029</v>
      </c>
      <c r="B408" t="s">
        <v>3147</v>
      </c>
      <c r="C408" s="2">
        <v>0</v>
      </c>
      <c r="D408">
        <v>8</v>
      </c>
    </row>
    <row r="409" spans="1:4" x14ac:dyDescent="0.25">
      <c r="A409" t="s">
        <v>6029</v>
      </c>
      <c r="B409" t="s">
        <v>3422</v>
      </c>
      <c r="C409" s="2">
        <v>0.75</v>
      </c>
      <c r="D409">
        <v>9</v>
      </c>
    </row>
    <row r="410" spans="1:4" x14ac:dyDescent="0.25">
      <c r="A410" t="s">
        <v>6029</v>
      </c>
      <c r="B410" t="s">
        <v>3187</v>
      </c>
      <c r="C410" s="2">
        <v>0.25</v>
      </c>
      <c r="D410">
        <v>9</v>
      </c>
    </row>
    <row r="411" spans="1:4" x14ac:dyDescent="0.25">
      <c r="A411" t="s">
        <v>6029</v>
      </c>
      <c r="B411" t="s">
        <v>4534</v>
      </c>
      <c r="C411" s="2">
        <v>0.75</v>
      </c>
      <c r="D411">
        <v>9</v>
      </c>
    </row>
    <row r="412" spans="1:4" x14ac:dyDescent="0.25">
      <c r="A412" t="s">
        <v>6029</v>
      </c>
      <c r="B412" t="s">
        <v>2041</v>
      </c>
      <c r="C412" s="2">
        <v>0</v>
      </c>
      <c r="D412">
        <v>9</v>
      </c>
    </row>
    <row r="413" spans="1:4" x14ac:dyDescent="0.25">
      <c r="A413" t="s">
        <v>6029</v>
      </c>
      <c r="B413" t="s">
        <v>1514</v>
      </c>
      <c r="C413" s="2">
        <v>0.5</v>
      </c>
      <c r="D413">
        <v>9</v>
      </c>
    </row>
    <row r="414" spans="1:4" x14ac:dyDescent="0.25">
      <c r="A414" t="s">
        <v>6029</v>
      </c>
      <c r="B414" t="s">
        <v>4414</v>
      </c>
      <c r="C414" s="2">
        <v>0.75</v>
      </c>
      <c r="D414">
        <v>9</v>
      </c>
    </row>
    <row r="415" spans="1:4" x14ac:dyDescent="0.25">
      <c r="A415" t="s">
        <v>6029</v>
      </c>
      <c r="B415" t="s">
        <v>3676</v>
      </c>
      <c r="C415" s="2">
        <v>0.5</v>
      </c>
      <c r="D415">
        <v>9</v>
      </c>
    </row>
    <row r="416" spans="1:4" x14ac:dyDescent="0.25">
      <c r="A416" t="s">
        <v>6029</v>
      </c>
      <c r="B416" t="s">
        <v>3784</v>
      </c>
      <c r="C416" s="2">
        <v>0.5</v>
      </c>
      <c r="D416">
        <v>9</v>
      </c>
    </row>
    <row r="417" spans="1:4" x14ac:dyDescent="0.25">
      <c r="A417" t="s">
        <v>6029</v>
      </c>
      <c r="B417" t="s">
        <v>2746</v>
      </c>
      <c r="C417" s="2">
        <v>0</v>
      </c>
      <c r="D417">
        <v>9</v>
      </c>
    </row>
    <row r="418" spans="1:4" x14ac:dyDescent="0.25">
      <c r="A418" t="s">
        <v>6029</v>
      </c>
      <c r="B418" t="s">
        <v>916</v>
      </c>
      <c r="C418" s="2">
        <v>0.75</v>
      </c>
      <c r="D418">
        <v>7</v>
      </c>
    </row>
    <row r="419" spans="1:4" x14ac:dyDescent="0.25">
      <c r="A419" t="s">
        <v>6029</v>
      </c>
      <c r="B419" t="s">
        <v>3227</v>
      </c>
      <c r="C419" s="2">
        <v>0</v>
      </c>
      <c r="D419">
        <v>9</v>
      </c>
    </row>
    <row r="420" spans="1:4" x14ac:dyDescent="0.25">
      <c r="A420" t="s">
        <v>6029</v>
      </c>
      <c r="B420" t="s">
        <v>2122</v>
      </c>
      <c r="C420" s="2">
        <v>0.25</v>
      </c>
      <c r="D420">
        <v>8</v>
      </c>
    </row>
    <row r="421" spans="1:4" x14ac:dyDescent="0.25">
      <c r="A421" t="s">
        <v>6029</v>
      </c>
      <c r="B421" t="s">
        <v>5242</v>
      </c>
      <c r="C421" s="2">
        <v>0</v>
      </c>
      <c r="D421">
        <v>9</v>
      </c>
    </row>
    <row r="422" spans="1:4" x14ac:dyDescent="0.25">
      <c r="A422" t="s">
        <v>6029</v>
      </c>
      <c r="B422" t="s">
        <v>4896</v>
      </c>
      <c r="C422" s="2">
        <v>0.5</v>
      </c>
      <c r="D422">
        <v>8</v>
      </c>
    </row>
    <row r="423" spans="1:4" x14ac:dyDescent="0.25">
      <c r="A423" t="s">
        <v>6029</v>
      </c>
      <c r="B423" t="s">
        <v>219</v>
      </c>
      <c r="C423" s="2">
        <v>0</v>
      </c>
      <c r="D423">
        <v>9</v>
      </c>
    </row>
    <row r="424" spans="1:4" x14ac:dyDescent="0.25">
      <c r="A424" t="s">
        <v>6029</v>
      </c>
      <c r="B424" t="s">
        <v>342</v>
      </c>
      <c r="C424" s="2">
        <v>0.5</v>
      </c>
      <c r="D424">
        <v>9</v>
      </c>
    </row>
    <row r="425" spans="1:4" x14ac:dyDescent="0.25">
      <c r="A425" t="s">
        <v>6029</v>
      </c>
      <c r="B425" t="s">
        <v>5565</v>
      </c>
      <c r="C425" s="2">
        <v>0</v>
      </c>
      <c r="D425">
        <v>9</v>
      </c>
    </row>
    <row r="426" spans="1:4" x14ac:dyDescent="0.25">
      <c r="A426" t="s">
        <v>6029</v>
      </c>
      <c r="B426" t="s">
        <v>1836</v>
      </c>
      <c r="C426" s="2">
        <v>0.5</v>
      </c>
      <c r="D426">
        <v>9</v>
      </c>
    </row>
    <row r="427" spans="1:4" x14ac:dyDescent="0.25">
      <c r="A427" t="s">
        <v>6029</v>
      </c>
      <c r="B427" t="s">
        <v>619</v>
      </c>
      <c r="C427" s="2">
        <v>0</v>
      </c>
      <c r="D427">
        <v>9</v>
      </c>
    </row>
    <row r="428" spans="1:4" x14ac:dyDescent="0.25">
      <c r="A428" t="s">
        <v>6029</v>
      </c>
      <c r="B428" t="s">
        <v>3093</v>
      </c>
      <c r="C428" s="2">
        <v>0.25</v>
      </c>
      <c r="D428">
        <v>9</v>
      </c>
    </row>
    <row r="429" spans="1:4" x14ac:dyDescent="0.25">
      <c r="A429" t="s">
        <v>6029</v>
      </c>
      <c r="B429" t="s">
        <v>312</v>
      </c>
      <c r="C429" s="2">
        <v>0.5</v>
      </c>
      <c r="D429">
        <v>8</v>
      </c>
    </row>
    <row r="430" spans="1:4" x14ac:dyDescent="0.25">
      <c r="A430" t="s">
        <v>6029</v>
      </c>
      <c r="B430" t="s">
        <v>206</v>
      </c>
      <c r="C430" s="2">
        <v>0.5</v>
      </c>
      <c r="D430">
        <v>9</v>
      </c>
    </row>
    <row r="431" spans="1:4" x14ac:dyDescent="0.25">
      <c r="A431" t="s">
        <v>6029</v>
      </c>
      <c r="B431" t="s">
        <v>1946</v>
      </c>
      <c r="C431" s="2">
        <v>0.5</v>
      </c>
      <c r="D431">
        <v>8</v>
      </c>
    </row>
    <row r="432" spans="1:4" x14ac:dyDescent="0.25">
      <c r="A432" t="s">
        <v>6029</v>
      </c>
      <c r="B432" t="s">
        <v>5796</v>
      </c>
      <c r="C432" s="2">
        <v>0.75</v>
      </c>
      <c r="D432">
        <v>9</v>
      </c>
    </row>
    <row r="433" spans="1:4" x14ac:dyDescent="0.25">
      <c r="A433" t="s">
        <v>6029</v>
      </c>
      <c r="B433" t="s">
        <v>1607</v>
      </c>
      <c r="C433" s="2">
        <v>0.5</v>
      </c>
      <c r="D433">
        <v>9</v>
      </c>
    </row>
    <row r="434" spans="1:4" x14ac:dyDescent="0.25">
      <c r="A434" t="s">
        <v>6029</v>
      </c>
      <c r="B434" t="s">
        <v>1239</v>
      </c>
      <c r="C434" s="2">
        <v>0.5</v>
      </c>
      <c r="D434">
        <v>9</v>
      </c>
    </row>
    <row r="435" spans="1:4" x14ac:dyDescent="0.25">
      <c r="A435" t="s">
        <v>6029</v>
      </c>
      <c r="B435" t="s">
        <v>509</v>
      </c>
      <c r="C435" s="2">
        <v>0.25</v>
      </c>
      <c r="D435">
        <v>9</v>
      </c>
    </row>
    <row r="436" spans="1:4" x14ac:dyDescent="0.25">
      <c r="A436" t="s">
        <v>6029</v>
      </c>
      <c r="B436" t="s">
        <v>4334</v>
      </c>
      <c r="C436" s="2">
        <v>0.5</v>
      </c>
      <c r="D436">
        <v>9</v>
      </c>
    </row>
    <row r="437" spans="1:4" x14ac:dyDescent="0.25">
      <c r="A437" t="s">
        <v>6029</v>
      </c>
      <c r="B437" t="s">
        <v>4029</v>
      </c>
      <c r="C437" s="2">
        <v>0.5</v>
      </c>
      <c r="D437">
        <v>9</v>
      </c>
    </row>
    <row r="438" spans="1:4" x14ac:dyDescent="0.25">
      <c r="A438" t="s">
        <v>6029</v>
      </c>
      <c r="B438" t="s">
        <v>137</v>
      </c>
      <c r="C438" s="2">
        <v>0</v>
      </c>
      <c r="D438">
        <v>9</v>
      </c>
    </row>
    <row r="439" spans="1:4" x14ac:dyDescent="0.25">
      <c r="A439" t="s">
        <v>6029</v>
      </c>
      <c r="B439" t="s">
        <v>4382</v>
      </c>
      <c r="C439" s="2">
        <v>0.25</v>
      </c>
      <c r="D439">
        <v>9</v>
      </c>
    </row>
    <row r="440" spans="1:4" x14ac:dyDescent="0.25">
      <c r="A440" t="s">
        <v>6029</v>
      </c>
      <c r="B440" t="s">
        <v>2841</v>
      </c>
      <c r="C440" s="2">
        <v>0</v>
      </c>
      <c r="D440">
        <v>9</v>
      </c>
    </row>
    <row r="441" spans="1:4" x14ac:dyDescent="0.25">
      <c r="A441" t="s">
        <v>6029</v>
      </c>
      <c r="B441" t="s">
        <v>22</v>
      </c>
      <c r="C441" s="2">
        <v>0</v>
      </c>
      <c r="D441">
        <v>8</v>
      </c>
    </row>
    <row r="442" spans="1:4" x14ac:dyDescent="0.25">
      <c r="A442" t="s">
        <v>6029</v>
      </c>
      <c r="B442" t="s">
        <v>2976</v>
      </c>
      <c r="C442" s="2">
        <v>0.5</v>
      </c>
      <c r="D442">
        <v>9</v>
      </c>
    </row>
    <row r="443" spans="1:4" x14ac:dyDescent="0.25">
      <c r="A443" t="s">
        <v>6029</v>
      </c>
      <c r="B443" t="s">
        <v>5550</v>
      </c>
      <c r="C443" s="2">
        <v>0.75</v>
      </c>
      <c r="D443">
        <v>9</v>
      </c>
    </row>
    <row r="444" spans="1:4" x14ac:dyDescent="0.25">
      <c r="A444" t="s">
        <v>6029</v>
      </c>
      <c r="B444" t="s">
        <v>4936</v>
      </c>
      <c r="C444" s="2">
        <v>0.25</v>
      </c>
      <c r="D444">
        <v>9</v>
      </c>
    </row>
    <row r="445" spans="1:4" x14ac:dyDescent="0.25">
      <c r="A445" t="s">
        <v>6029</v>
      </c>
      <c r="B445" t="s">
        <v>2213</v>
      </c>
      <c r="C445" s="2">
        <v>0.75</v>
      </c>
      <c r="D445">
        <v>9</v>
      </c>
    </row>
    <row r="446" spans="1:4" x14ac:dyDescent="0.25">
      <c r="A446" t="s">
        <v>6029</v>
      </c>
      <c r="B446" t="s">
        <v>3470</v>
      </c>
      <c r="C446" s="2">
        <v>0.75</v>
      </c>
      <c r="D446">
        <v>9</v>
      </c>
    </row>
    <row r="447" spans="1:4" x14ac:dyDescent="0.25">
      <c r="A447" t="s">
        <v>6029</v>
      </c>
      <c r="B447" t="s">
        <v>2002</v>
      </c>
      <c r="C447" s="2">
        <v>0.75</v>
      </c>
      <c r="D447">
        <v>9</v>
      </c>
    </row>
    <row r="448" spans="1:4" x14ac:dyDescent="0.25">
      <c r="A448" t="s">
        <v>6029</v>
      </c>
      <c r="B448" t="s">
        <v>3165</v>
      </c>
      <c r="C448" s="2">
        <v>0.5</v>
      </c>
      <c r="D448">
        <v>9</v>
      </c>
    </row>
    <row r="449" spans="1:4" x14ac:dyDescent="0.25">
      <c r="A449" t="s">
        <v>6029</v>
      </c>
      <c r="B449" t="s">
        <v>3391</v>
      </c>
      <c r="C449" s="2">
        <v>0.5</v>
      </c>
      <c r="D449">
        <v>9</v>
      </c>
    </row>
    <row r="450" spans="1:4" x14ac:dyDescent="0.25">
      <c r="A450" t="s">
        <v>6029</v>
      </c>
      <c r="B450" t="s">
        <v>5856</v>
      </c>
      <c r="C450" s="2">
        <v>0.5</v>
      </c>
      <c r="D450">
        <v>8</v>
      </c>
    </row>
    <row r="451" spans="1:4" x14ac:dyDescent="0.25">
      <c r="A451" t="s">
        <v>6029</v>
      </c>
      <c r="B451" t="s">
        <v>3737</v>
      </c>
      <c r="C451" s="2">
        <v>0</v>
      </c>
      <c r="D451">
        <v>9</v>
      </c>
    </row>
    <row r="452" spans="1:4" x14ac:dyDescent="0.25">
      <c r="A452" t="s">
        <v>6029</v>
      </c>
      <c r="B452" t="s">
        <v>2281</v>
      </c>
      <c r="C452" s="2">
        <v>0</v>
      </c>
      <c r="D452">
        <v>9</v>
      </c>
    </row>
    <row r="453" spans="1:4" x14ac:dyDescent="0.25">
      <c r="A453" t="s">
        <v>6029</v>
      </c>
      <c r="B453" t="s">
        <v>3656</v>
      </c>
      <c r="C453" s="2">
        <v>0.5</v>
      </c>
      <c r="D453">
        <v>8</v>
      </c>
    </row>
    <row r="454" spans="1:4" x14ac:dyDescent="0.25">
      <c r="A454" t="s">
        <v>6029</v>
      </c>
      <c r="B454" t="s">
        <v>258</v>
      </c>
      <c r="C454" s="2">
        <v>0</v>
      </c>
      <c r="D454">
        <v>9</v>
      </c>
    </row>
    <row r="455" spans="1:4" x14ac:dyDescent="0.25">
      <c r="A455" t="s">
        <v>6029</v>
      </c>
      <c r="B455" t="s">
        <v>779</v>
      </c>
      <c r="C455" s="2">
        <v>0.25</v>
      </c>
      <c r="D455">
        <v>9</v>
      </c>
    </row>
    <row r="456" spans="1:4" x14ac:dyDescent="0.25">
      <c r="A456" t="s">
        <v>6029</v>
      </c>
      <c r="B456" t="s">
        <v>3979</v>
      </c>
      <c r="C456" s="2">
        <v>0.75</v>
      </c>
      <c r="D456">
        <v>9</v>
      </c>
    </row>
    <row r="457" spans="1:4" x14ac:dyDescent="0.25">
      <c r="A457" t="s">
        <v>6029</v>
      </c>
      <c r="B457" t="s">
        <v>3074</v>
      </c>
      <c r="C457" s="2">
        <v>0.25</v>
      </c>
      <c r="D457">
        <v>9</v>
      </c>
    </row>
    <row r="458" spans="1:4" x14ac:dyDescent="0.25">
      <c r="A458" t="s">
        <v>6029</v>
      </c>
      <c r="B458" t="s">
        <v>5806</v>
      </c>
      <c r="C458" s="2">
        <v>0</v>
      </c>
      <c r="D458">
        <v>8</v>
      </c>
    </row>
    <row r="459" spans="1:4" x14ac:dyDescent="0.25">
      <c r="A459" t="s">
        <v>6029</v>
      </c>
      <c r="B459" t="s">
        <v>5761</v>
      </c>
      <c r="C459" s="2">
        <v>0.25</v>
      </c>
      <c r="D459">
        <v>9</v>
      </c>
    </row>
    <row r="460" spans="1:4" x14ac:dyDescent="0.25">
      <c r="A460" t="s">
        <v>6029</v>
      </c>
      <c r="B460" t="s">
        <v>2557</v>
      </c>
      <c r="C460" s="2">
        <v>0.75</v>
      </c>
      <c r="D460">
        <v>9</v>
      </c>
    </row>
    <row r="461" spans="1:4" x14ac:dyDescent="0.25">
      <c r="A461" t="s">
        <v>6029</v>
      </c>
      <c r="B461" t="s">
        <v>3177</v>
      </c>
      <c r="C461" s="2">
        <v>0.75</v>
      </c>
      <c r="D461">
        <v>9</v>
      </c>
    </row>
    <row r="462" spans="1:4" x14ac:dyDescent="0.25">
      <c r="A462" t="s">
        <v>6029</v>
      </c>
      <c r="B462" t="s">
        <v>165</v>
      </c>
      <c r="C462" s="2">
        <v>0.5</v>
      </c>
      <c r="D462">
        <v>9</v>
      </c>
    </row>
    <row r="463" spans="1:4" x14ac:dyDescent="0.25">
      <c r="A463" t="s">
        <v>6029</v>
      </c>
      <c r="B463" t="s">
        <v>956</v>
      </c>
      <c r="C463" s="2">
        <v>0</v>
      </c>
      <c r="D463">
        <v>9</v>
      </c>
    </row>
    <row r="464" spans="1:4" x14ac:dyDescent="0.25">
      <c r="A464" t="s">
        <v>6029</v>
      </c>
      <c r="B464" t="s">
        <v>4682</v>
      </c>
      <c r="C464" s="2">
        <v>0.25</v>
      </c>
      <c r="D464">
        <v>9</v>
      </c>
    </row>
    <row r="465" spans="1:4" x14ac:dyDescent="0.25">
      <c r="A465" t="s">
        <v>6029</v>
      </c>
      <c r="B465" t="s">
        <v>5585</v>
      </c>
      <c r="C465" s="2">
        <v>0.25</v>
      </c>
      <c r="D465">
        <v>9</v>
      </c>
    </row>
    <row r="466" spans="1:4" x14ac:dyDescent="0.25">
      <c r="A466" t="s">
        <v>6029</v>
      </c>
      <c r="B466" t="s">
        <v>629</v>
      </c>
      <c r="C466" s="2">
        <v>0.5</v>
      </c>
      <c r="D466">
        <v>9</v>
      </c>
    </row>
    <row r="467" spans="1:4" x14ac:dyDescent="0.25">
      <c r="A467" t="s">
        <v>6029</v>
      </c>
      <c r="B467" t="s">
        <v>3189</v>
      </c>
      <c r="C467" s="2">
        <v>0.25</v>
      </c>
      <c r="D467">
        <v>9</v>
      </c>
    </row>
    <row r="468" spans="1:4" x14ac:dyDescent="0.25">
      <c r="A468" t="s">
        <v>6029</v>
      </c>
      <c r="B468" t="s">
        <v>2903</v>
      </c>
      <c r="C468" s="2">
        <v>0</v>
      </c>
      <c r="D468">
        <v>9</v>
      </c>
    </row>
    <row r="469" spans="1:4" x14ac:dyDescent="0.25">
      <c r="A469" t="s">
        <v>6029</v>
      </c>
      <c r="B469" t="s">
        <v>3500</v>
      </c>
      <c r="C469" s="2">
        <v>0.5</v>
      </c>
      <c r="D469">
        <v>9</v>
      </c>
    </row>
    <row r="470" spans="1:4" x14ac:dyDescent="0.25">
      <c r="A470" t="s">
        <v>6029</v>
      </c>
      <c r="B470" t="s">
        <v>1498</v>
      </c>
      <c r="C470" s="2">
        <v>0.75</v>
      </c>
      <c r="D470">
        <v>9</v>
      </c>
    </row>
    <row r="471" spans="1:4" x14ac:dyDescent="0.25">
      <c r="A471" t="s">
        <v>6029</v>
      </c>
      <c r="B471" t="s">
        <v>3947</v>
      </c>
      <c r="C471" s="2">
        <v>0.25</v>
      </c>
      <c r="D471">
        <v>9</v>
      </c>
    </row>
    <row r="472" spans="1:4" x14ac:dyDescent="0.25">
      <c r="A472" t="s">
        <v>6029</v>
      </c>
      <c r="B472" t="s">
        <v>2177</v>
      </c>
      <c r="C472" s="2">
        <v>0.75</v>
      </c>
      <c r="D472">
        <v>9</v>
      </c>
    </row>
    <row r="473" spans="1:4" x14ac:dyDescent="0.25">
      <c r="A473" t="s">
        <v>6029</v>
      </c>
      <c r="B473" t="s">
        <v>1559</v>
      </c>
      <c r="C473" s="2">
        <v>0</v>
      </c>
      <c r="D473">
        <v>9</v>
      </c>
    </row>
    <row r="474" spans="1:4" x14ac:dyDescent="0.25">
      <c r="A474" t="s">
        <v>6029</v>
      </c>
      <c r="B474" t="s">
        <v>1874</v>
      </c>
      <c r="C474" s="2">
        <v>0.75</v>
      </c>
      <c r="D474">
        <v>9</v>
      </c>
    </row>
    <row r="475" spans="1:4" x14ac:dyDescent="0.25">
      <c r="A475" t="s">
        <v>6029</v>
      </c>
      <c r="B475" t="s">
        <v>1818</v>
      </c>
      <c r="C475" s="2">
        <v>0</v>
      </c>
      <c r="D475">
        <v>9</v>
      </c>
    </row>
    <row r="476" spans="1:4" x14ac:dyDescent="0.25">
      <c r="A476" t="s">
        <v>6029</v>
      </c>
      <c r="B476" t="s">
        <v>4568</v>
      </c>
      <c r="C476" s="2">
        <v>0</v>
      </c>
      <c r="D476">
        <v>9</v>
      </c>
    </row>
    <row r="477" spans="1:4" x14ac:dyDescent="0.25">
      <c r="A477" t="s">
        <v>6029</v>
      </c>
      <c r="B477" t="s">
        <v>976</v>
      </c>
      <c r="C477" s="2">
        <v>0.25</v>
      </c>
      <c r="D477">
        <v>8</v>
      </c>
    </row>
    <row r="478" spans="1:4" x14ac:dyDescent="0.25">
      <c r="A478" t="s">
        <v>6029</v>
      </c>
      <c r="B478" t="s">
        <v>1936</v>
      </c>
      <c r="C478" s="2">
        <v>0.75</v>
      </c>
      <c r="D478">
        <v>9</v>
      </c>
    </row>
    <row r="479" spans="1:4" x14ac:dyDescent="0.25">
      <c r="A479" t="s">
        <v>6029</v>
      </c>
      <c r="B479" t="s">
        <v>713</v>
      </c>
      <c r="C479" s="2">
        <v>0.75</v>
      </c>
      <c r="D479">
        <v>9</v>
      </c>
    </row>
    <row r="480" spans="1:4" x14ac:dyDescent="0.25">
      <c r="A480" t="s">
        <v>6029</v>
      </c>
      <c r="B480" t="s">
        <v>4310</v>
      </c>
      <c r="C480" s="2">
        <v>0</v>
      </c>
      <c r="D480">
        <v>9</v>
      </c>
    </row>
    <row r="481" spans="1:4" x14ac:dyDescent="0.25">
      <c r="A481" t="s">
        <v>6029</v>
      </c>
      <c r="B481" t="s">
        <v>5250</v>
      </c>
      <c r="C481" s="2">
        <v>0</v>
      </c>
      <c r="D481">
        <v>8</v>
      </c>
    </row>
    <row r="482" spans="1:4" x14ac:dyDescent="0.25">
      <c r="A482" t="s">
        <v>6029</v>
      </c>
      <c r="B482" t="s">
        <v>3778</v>
      </c>
      <c r="C482" s="2">
        <v>0</v>
      </c>
      <c r="D482">
        <v>9</v>
      </c>
    </row>
    <row r="483" spans="1:4" x14ac:dyDescent="0.25">
      <c r="A483" t="s">
        <v>6029</v>
      </c>
      <c r="B483" t="s">
        <v>2693</v>
      </c>
      <c r="C483" s="2">
        <v>0.5</v>
      </c>
      <c r="D483">
        <v>9</v>
      </c>
    </row>
    <row r="484" spans="1:4" x14ac:dyDescent="0.25">
      <c r="A484" t="s">
        <v>6029</v>
      </c>
      <c r="B484" t="s">
        <v>1075</v>
      </c>
      <c r="C484" s="2">
        <v>0.25</v>
      </c>
      <c r="D484">
        <v>9</v>
      </c>
    </row>
    <row r="485" spans="1:4" x14ac:dyDescent="0.25">
      <c r="A485" t="s">
        <v>6029</v>
      </c>
      <c r="B485" t="s">
        <v>2069</v>
      </c>
      <c r="C485" s="2">
        <v>0</v>
      </c>
      <c r="D485">
        <v>9</v>
      </c>
    </row>
    <row r="486" spans="1:4" x14ac:dyDescent="0.25">
      <c r="A486" t="s">
        <v>6029</v>
      </c>
      <c r="B486" t="s">
        <v>3249</v>
      </c>
      <c r="C486" s="2">
        <v>0</v>
      </c>
      <c r="D486">
        <v>9</v>
      </c>
    </row>
    <row r="487" spans="1:4" x14ac:dyDescent="0.25">
      <c r="A487" t="s">
        <v>6029</v>
      </c>
      <c r="B487" t="s">
        <v>1147</v>
      </c>
      <c r="C487" s="2">
        <v>0.75</v>
      </c>
      <c r="D487">
        <v>9</v>
      </c>
    </row>
    <row r="488" spans="1:4" x14ac:dyDescent="0.25">
      <c r="A488" t="s">
        <v>6029</v>
      </c>
      <c r="B488" t="s">
        <v>4708</v>
      </c>
      <c r="C488" s="2">
        <v>0.75</v>
      </c>
      <c r="D488">
        <v>9</v>
      </c>
    </row>
    <row r="489" spans="1:4" x14ac:dyDescent="0.25">
      <c r="A489" t="s">
        <v>6029</v>
      </c>
      <c r="B489" t="s">
        <v>1896</v>
      </c>
      <c r="C489" s="2">
        <v>0.25</v>
      </c>
      <c r="D489">
        <v>9</v>
      </c>
    </row>
    <row r="490" spans="1:4" x14ac:dyDescent="0.25">
      <c r="A490" t="s">
        <v>6029</v>
      </c>
      <c r="B490" t="s">
        <v>2966</v>
      </c>
      <c r="C490" s="2">
        <v>0.5</v>
      </c>
      <c r="D490">
        <v>9</v>
      </c>
    </row>
    <row r="491" spans="1:4" x14ac:dyDescent="0.25">
      <c r="A491" t="s">
        <v>6029</v>
      </c>
      <c r="B491" t="s">
        <v>1834</v>
      </c>
      <c r="C491" s="2">
        <v>0</v>
      </c>
      <c r="D491">
        <v>9</v>
      </c>
    </row>
    <row r="492" spans="1:4" x14ac:dyDescent="0.25">
      <c r="A492" t="s">
        <v>6029</v>
      </c>
      <c r="B492" t="s">
        <v>5209</v>
      </c>
      <c r="C492" s="2">
        <v>0.25</v>
      </c>
      <c r="D492">
        <v>9</v>
      </c>
    </row>
    <row r="493" spans="1:4" x14ac:dyDescent="0.25">
      <c r="A493" t="s">
        <v>6029</v>
      </c>
      <c r="B493" t="s">
        <v>2035</v>
      </c>
      <c r="C493" s="2">
        <v>0.75</v>
      </c>
      <c r="D493">
        <v>9</v>
      </c>
    </row>
    <row r="494" spans="1:4" x14ac:dyDescent="0.25">
      <c r="A494" t="s">
        <v>6029</v>
      </c>
      <c r="B494" t="s">
        <v>4508</v>
      </c>
      <c r="C494" s="2">
        <v>0</v>
      </c>
      <c r="D494">
        <v>9</v>
      </c>
    </row>
    <row r="495" spans="1:4" x14ac:dyDescent="0.25">
      <c r="A495" t="s">
        <v>6029</v>
      </c>
      <c r="B495" t="s">
        <v>5679</v>
      </c>
      <c r="C495" s="2">
        <v>0.25</v>
      </c>
      <c r="D495">
        <v>9</v>
      </c>
    </row>
    <row r="496" spans="1:4" x14ac:dyDescent="0.25">
      <c r="A496" t="s">
        <v>6029</v>
      </c>
      <c r="B496" t="s">
        <v>1376</v>
      </c>
      <c r="C496" s="2">
        <v>0</v>
      </c>
      <c r="D496">
        <v>9</v>
      </c>
    </row>
    <row r="497" spans="1:4" x14ac:dyDescent="0.25">
      <c r="A497" t="s">
        <v>6029</v>
      </c>
      <c r="B497" t="s">
        <v>3361</v>
      </c>
      <c r="C497" s="2">
        <v>0.25</v>
      </c>
      <c r="D497">
        <v>9</v>
      </c>
    </row>
    <row r="498" spans="1:4" x14ac:dyDescent="0.25">
      <c r="A498" t="s">
        <v>6029</v>
      </c>
      <c r="B498" t="s">
        <v>2531</v>
      </c>
      <c r="C498" s="2">
        <v>0.5</v>
      </c>
      <c r="D498">
        <v>9</v>
      </c>
    </row>
    <row r="499" spans="1:4" x14ac:dyDescent="0.25">
      <c r="A499" t="s">
        <v>6029</v>
      </c>
      <c r="B499" t="s">
        <v>1101</v>
      </c>
      <c r="C499" s="2">
        <v>0.25</v>
      </c>
      <c r="D499">
        <v>9</v>
      </c>
    </row>
    <row r="500" spans="1:4" x14ac:dyDescent="0.25">
      <c r="A500" t="s">
        <v>6029</v>
      </c>
      <c r="B500" t="s">
        <v>4634</v>
      </c>
      <c r="C500" s="2">
        <v>0</v>
      </c>
      <c r="D500">
        <v>9</v>
      </c>
    </row>
    <row r="501" spans="1:4" x14ac:dyDescent="0.25">
      <c r="A501" t="s">
        <v>6029</v>
      </c>
      <c r="B501" t="s">
        <v>3404</v>
      </c>
      <c r="C501" s="2">
        <v>0.75</v>
      </c>
      <c r="D501">
        <v>8</v>
      </c>
    </row>
    <row r="502" spans="1:4" x14ac:dyDescent="0.25">
      <c r="A502" t="s">
        <v>6029</v>
      </c>
      <c r="B502" t="s">
        <v>832</v>
      </c>
      <c r="C502" s="2">
        <v>0</v>
      </c>
      <c r="D502">
        <v>9</v>
      </c>
    </row>
    <row r="503" spans="1:4" x14ac:dyDescent="0.25">
      <c r="A503" t="s">
        <v>6030</v>
      </c>
      <c r="B503" t="s">
        <v>2535</v>
      </c>
      <c r="C503" s="2">
        <v>0.5</v>
      </c>
      <c r="D503">
        <v>9</v>
      </c>
    </row>
    <row r="504" spans="1:4" x14ac:dyDescent="0.25">
      <c r="A504" t="s">
        <v>6030</v>
      </c>
      <c r="B504" t="s">
        <v>1229</v>
      </c>
      <c r="C504" s="2">
        <v>0</v>
      </c>
      <c r="D504">
        <v>9</v>
      </c>
    </row>
    <row r="505" spans="1:4" x14ac:dyDescent="0.25">
      <c r="A505" t="s">
        <v>6030</v>
      </c>
      <c r="B505" t="s">
        <v>3474</v>
      </c>
      <c r="C505" s="2">
        <v>0.25</v>
      </c>
      <c r="D505">
        <v>9</v>
      </c>
    </row>
    <row r="506" spans="1:4" x14ac:dyDescent="0.25">
      <c r="A506" t="s">
        <v>6030</v>
      </c>
      <c r="B506" t="s">
        <v>4268</v>
      </c>
      <c r="C506" s="2">
        <v>0.5</v>
      </c>
      <c r="D506">
        <v>8</v>
      </c>
    </row>
    <row r="507" spans="1:4" x14ac:dyDescent="0.25">
      <c r="A507" t="s">
        <v>6030</v>
      </c>
      <c r="B507" t="s">
        <v>4167</v>
      </c>
      <c r="C507" s="2">
        <v>0.25</v>
      </c>
      <c r="D507">
        <v>9</v>
      </c>
    </row>
    <row r="508" spans="1:4" x14ac:dyDescent="0.25">
      <c r="A508" t="s">
        <v>6030</v>
      </c>
      <c r="B508" t="s">
        <v>4435</v>
      </c>
      <c r="C508" s="2">
        <v>0.25</v>
      </c>
      <c r="D508">
        <v>8</v>
      </c>
    </row>
    <row r="509" spans="1:4" x14ac:dyDescent="0.25">
      <c r="A509" t="s">
        <v>6030</v>
      </c>
      <c r="B509" t="s">
        <v>2669</v>
      </c>
      <c r="C509" s="2">
        <v>0.75</v>
      </c>
      <c r="D509">
        <v>9</v>
      </c>
    </row>
    <row r="510" spans="1:4" x14ac:dyDescent="0.25">
      <c r="A510" t="s">
        <v>6030</v>
      </c>
      <c r="B510" t="s">
        <v>3901</v>
      </c>
      <c r="C510" s="2">
        <v>0.5</v>
      </c>
      <c r="D510">
        <v>9</v>
      </c>
    </row>
    <row r="511" spans="1:4" x14ac:dyDescent="0.25">
      <c r="A511" t="s">
        <v>6030</v>
      </c>
      <c r="B511" t="s">
        <v>4073</v>
      </c>
      <c r="C511" s="2">
        <v>0.75</v>
      </c>
      <c r="D511">
        <v>9</v>
      </c>
    </row>
    <row r="512" spans="1:4" x14ac:dyDescent="0.25">
      <c r="A512" t="s">
        <v>6030</v>
      </c>
      <c r="B512" t="s">
        <v>27</v>
      </c>
      <c r="C512" s="2">
        <v>0</v>
      </c>
      <c r="D512">
        <v>9</v>
      </c>
    </row>
    <row r="513" spans="1:4" x14ac:dyDescent="0.25">
      <c r="A513" t="s">
        <v>6030</v>
      </c>
      <c r="B513" t="s">
        <v>2047</v>
      </c>
      <c r="C513" s="2">
        <v>0.25</v>
      </c>
      <c r="D513">
        <v>9</v>
      </c>
    </row>
    <row r="514" spans="1:4" x14ac:dyDescent="0.25">
      <c r="A514" t="s">
        <v>6030</v>
      </c>
      <c r="B514" t="s">
        <v>2537</v>
      </c>
      <c r="C514" s="2">
        <v>0.25</v>
      </c>
      <c r="D514">
        <v>8</v>
      </c>
    </row>
    <row r="515" spans="1:4" x14ac:dyDescent="0.25">
      <c r="A515" t="s">
        <v>6030</v>
      </c>
      <c r="B515" t="s">
        <v>1177</v>
      </c>
      <c r="C515" s="2">
        <v>0.75</v>
      </c>
      <c r="D515">
        <v>9</v>
      </c>
    </row>
    <row r="516" spans="1:4" x14ac:dyDescent="0.25">
      <c r="A516" t="s">
        <v>6030</v>
      </c>
      <c r="B516" t="s">
        <v>3496</v>
      </c>
      <c r="C516" s="2">
        <v>0</v>
      </c>
      <c r="D516">
        <v>9</v>
      </c>
    </row>
    <row r="517" spans="1:4" x14ac:dyDescent="0.25">
      <c r="A517" t="s">
        <v>6030</v>
      </c>
      <c r="B517" t="s">
        <v>635</v>
      </c>
      <c r="C517" s="2">
        <v>0.75</v>
      </c>
      <c r="D517">
        <v>8</v>
      </c>
    </row>
    <row r="518" spans="1:4" x14ac:dyDescent="0.25">
      <c r="A518" t="s">
        <v>6030</v>
      </c>
      <c r="B518" t="s">
        <v>3915</v>
      </c>
      <c r="C518" s="2">
        <v>0.25</v>
      </c>
      <c r="D518">
        <v>9</v>
      </c>
    </row>
    <row r="519" spans="1:4" x14ac:dyDescent="0.25">
      <c r="A519" t="s">
        <v>6030</v>
      </c>
      <c r="B519" t="s">
        <v>3223</v>
      </c>
      <c r="C519" s="2">
        <v>0</v>
      </c>
      <c r="D519">
        <v>9</v>
      </c>
    </row>
    <row r="520" spans="1:4" x14ac:dyDescent="0.25">
      <c r="A520" t="s">
        <v>6030</v>
      </c>
      <c r="B520" t="s">
        <v>5406</v>
      </c>
      <c r="C520" s="2">
        <v>0.25</v>
      </c>
      <c r="D520">
        <v>9</v>
      </c>
    </row>
    <row r="521" spans="1:4" x14ac:dyDescent="0.25">
      <c r="A521" t="s">
        <v>6030</v>
      </c>
      <c r="B521" t="s">
        <v>974</v>
      </c>
      <c r="C521" s="2">
        <v>0.5</v>
      </c>
      <c r="D521">
        <v>8</v>
      </c>
    </row>
    <row r="522" spans="1:4" x14ac:dyDescent="0.25">
      <c r="A522" t="s">
        <v>6030</v>
      </c>
      <c r="B522" t="s">
        <v>2970</v>
      </c>
      <c r="C522" s="2">
        <v>0.75</v>
      </c>
      <c r="D522">
        <v>9</v>
      </c>
    </row>
    <row r="523" spans="1:4" x14ac:dyDescent="0.25">
      <c r="A523" t="s">
        <v>6030</v>
      </c>
      <c r="B523" t="s">
        <v>5276</v>
      </c>
      <c r="C523" s="2">
        <v>0.25</v>
      </c>
      <c r="D523">
        <v>9</v>
      </c>
    </row>
    <row r="524" spans="1:4" x14ac:dyDescent="0.25">
      <c r="A524" t="s">
        <v>6030</v>
      </c>
      <c r="B524" t="s">
        <v>295</v>
      </c>
      <c r="C524" s="2">
        <v>0.25</v>
      </c>
      <c r="D524">
        <v>9</v>
      </c>
    </row>
    <row r="525" spans="1:4" x14ac:dyDescent="0.25">
      <c r="A525" t="s">
        <v>6030</v>
      </c>
      <c r="B525" t="s">
        <v>3652</v>
      </c>
      <c r="C525" s="2">
        <v>0</v>
      </c>
      <c r="D525">
        <v>9</v>
      </c>
    </row>
    <row r="526" spans="1:4" x14ac:dyDescent="0.25">
      <c r="A526" t="s">
        <v>6030</v>
      </c>
      <c r="B526" t="s">
        <v>2179</v>
      </c>
      <c r="C526" s="2">
        <v>0.5</v>
      </c>
      <c r="D526">
        <v>9</v>
      </c>
    </row>
    <row r="527" spans="1:4" x14ac:dyDescent="0.25">
      <c r="A527" t="s">
        <v>6030</v>
      </c>
      <c r="B527" t="s">
        <v>2265</v>
      </c>
      <c r="C527" s="2">
        <v>0.75</v>
      </c>
      <c r="D527">
        <v>9</v>
      </c>
    </row>
    <row r="528" spans="1:4" x14ac:dyDescent="0.25">
      <c r="A528" t="s">
        <v>6030</v>
      </c>
      <c r="B528" t="s">
        <v>4752</v>
      </c>
      <c r="C528" s="2">
        <v>0.25</v>
      </c>
      <c r="D528">
        <v>8</v>
      </c>
    </row>
    <row r="529" spans="1:4" x14ac:dyDescent="0.25">
      <c r="A529" t="s">
        <v>6030</v>
      </c>
      <c r="B529" t="s">
        <v>2929</v>
      </c>
      <c r="C529" s="2">
        <v>0</v>
      </c>
      <c r="D529">
        <v>9</v>
      </c>
    </row>
    <row r="530" spans="1:4" x14ac:dyDescent="0.25">
      <c r="A530" t="s">
        <v>6030</v>
      </c>
      <c r="B530" t="s">
        <v>5176</v>
      </c>
      <c r="C530" s="2">
        <v>0.5</v>
      </c>
      <c r="D530">
        <v>9</v>
      </c>
    </row>
    <row r="531" spans="1:4" x14ac:dyDescent="0.25">
      <c r="A531" t="s">
        <v>6030</v>
      </c>
      <c r="B531" t="s">
        <v>244</v>
      </c>
      <c r="C531" s="2">
        <v>0</v>
      </c>
      <c r="D531">
        <v>9</v>
      </c>
    </row>
    <row r="532" spans="1:4" x14ac:dyDescent="0.25">
      <c r="A532" t="s">
        <v>6030</v>
      </c>
      <c r="B532" t="s">
        <v>5246</v>
      </c>
      <c r="C532" s="2">
        <v>0.5</v>
      </c>
      <c r="D532">
        <v>8</v>
      </c>
    </row>
    <row r="533" spans="1:4" x14ac:dyDescent="0.25">
      <c r="A533" t="s">
        <v>6030</v>
      </c>
      <c r="B533" t="s">
        <v>3306</v>
      </c>
      <c r="C533" s="2">
        <v>0.25</v>
      </c>
      <c r="D533">
        <v>8</v>
      </c>
    </row>
    <row r="534" spans="1:4" x14ac:dyDescent="0.25">
      <c r="A534" t="s">
        <v>6030</v>
      </c>
      <c r="B534" t="s">
        <v>3085</v>
      </c>
      <c r="C534" s="2">
        <v>0</v>
      </c>
      <c r="D534">
        <v>9</v>
      </c>
    </row>
    <row r="535" spans="1:4" x14ac:dyDescent="0.25">
      <c r="A535" t="s">
        <v>6030</v>
      </c>
      <c r="B535" t="s">
        <v>2508</v>
      </c>
      <c r="C535" s="2">
        <v>0.25</v>
      </c>
      <c r="D535">
        <v>9</v>
      </c>
    </row>
    <row r="536" spans="1:4" x14ac:dyDescent="0.25">
      <c r="A536" t="s">
        <v>6030</v>
      </c>
      <c r="B536" t="s">
        <v>842</v>
      </c>
      <c r="C536" s="2">
        <v>0</v>
      </c>
      <c r="D536">
        <v>9</v>
      </c>
    </row>
    <row r="537" spans="1:4" x14ac:dyDescent="0.25">
      <c r="A537" t="s">
        <v>6030</v>
      </c>
      <c r="B537" t="s">
        <v>1646</v>
      </c>
      <c r="C537" s="2">
        <v>0.5</v>
      </c>
      <c r="D537">
        <v>9</v>
      </c>
    </row>
    <row r="538" spans="1:4" x14ac:dyDescent="0.25">
      <c r="A538" t="s">
        <v>6030</v>
      </c>
      <c r="B538" t="s">
        <v>405</v>
      </c>
      <c r="C538" s="2">
        <v>0.75</v>
      </c>
      <c r="D538">
        <v>8</v>
      </c>
    </row>
    <row r="539" spans="1:4" x14ac:dyDescent="0.25">
      <c r="A539" t="s">
        <v>6030</v>
      </c>
      <c r="B539" t="s">
        <v>2663</v>
      </c>
      <c r="C539" s="2">
        <v>0.75</v>
      </c>
      <c r="D539">
        <v>9</v>
      </c>
    </row>
    <row r="540" spans="1:4" x14ac:dyDescent="0.25">
      <c r="A540" t="s">
        <v>6030</v>
      </c>
      <c r="B540" t="s">
        <v>5373</v>
      </c>
      <c r="C540" s="2">
        <v>0.5</v>
      </c>
      <c r="D540">
        <v>9</v>
      </c>
    </row>
    <row r="541" spans="1:4" x14ac:dyDescent="0.25">
      <c r="A541" t="s">
        <v>6030</v>
      </c>
      <c r="B541" t="s">
        <v>2377</v>
      </c>
      <c r="C541" s="2">
        <v>0</v>
      </c>
      <c r="D541">
        <v>9</v>
      </c>
    </row>
    <row r="542" spans="1:4" x14ac:dyDescent="0.25">
      <c r="A542" t="s">
        <v>6030</v>
      </c>
      <c r="B542" t="s">
        <v>4348</v>
      </c>
      <c r="C542" s="2">
        <v>0.25</v>
      </c>
      <c r="D542">
        <v>9</v>
      </c>
    </row>
    <row r="543" spans="1:4" x14ac:dyDescent="0.25">
      <c r="A543" t="s">
        <v>6030</v>
      </c>
      <c r="B543" t="s">
        <v>1195</v>
      </c>
      <c r="C543" s="2">
        <v>0.25</v>
      </c>
      <c r="D543">
        <v>9</v>
      </c>
    </row>
    <row r="544" spans="1:4" x14ac:dyDescent="0.25">
      <c r="A544" t="s">
        <v>6030</v>
      </c>
      <c r="B544" t="s">
        <v>1944</v>
      </c>
      <c r="C544" s="2">
        <v>0</v>
      </c>
      <c r="D544">
        <v>9</v>
      </c>
    </row>
    <row r="545" spans="1:4" x14ac:dyDescent="0.25">
      <c r="A545" t="s">
        <v>6030</v>
      </c>
      <c r="B545" t="s">
        <v>3345</v>
      </c>
      <c r="C545" s="2">
        <v>0.75</v>
      </c>
      <c r="D545">
        <v>9</v>
      </c>
    </row>
    <row r="546" spans="1:4" x14ac:dyDescent="0.25">
      <c r="A546" t="s">
        <v>6030</v>
      </c>
      <c r="B546" t="s">
        <v>4926</v>
      </c>
      <c r="C546" s="2">
        <v>0</v>
      </c>
      <c r="D546">
        <v>9</v>
      </c>
    </row>
    <row r="547" spans="1:4" x14ac:dyDescent="0.25">
      <c r="A547" t="s">
        <v>6030</v>
      </c>
      <c r="B547" t="s">
        <v>3270</v>
      </c>
      <c r="C547" s="2">
        <v>0.25</v>
      </c>
      <c r="D547">
        <v>9</v>
      </c>
    </row>
    <row r="548" spans="1:4" x14ac:dyDescent="0.25">
      <c r="A548" t="s">
        <v>6030</v>
      </c>
      <c r="B548" t="s">
        <v>2512</v>
      </c>
      <c r="C548" s="2">
        <v>0.5</v>
      </c>
      <c r="D548">
        <v>9</v>
      </c>
    </row>
    <row r="549" spans="1:4" x14ac:dyDescent="0.25">
      <c r="A549" t="s">
        <v>6030</v>
      </c>
      <c r="B549" t="s">
        <v>2651</v>
      </c>
      <c r="C549" s="2">
        <v>0.5</v>
      </c>
      <c r="D549">
        <v>9</v>
      </c>
    </row>
    <row r="550" spans="1:4" x14ac:dyDescent="0.25">
      <c r="A550" t="s">
        <v>6030</v>
      </c>
      <c r="B550" t="s">
        <v>3891</v>
      </c>
      <c r="C550" s="2">
        <v>0.75</v>
      </c>
      <c r="D550">
        <v>9</v>
      </c>
    </row>
    <row r="551" spans="1:4" x14ac:dyDescent="0.25">
      <c r="A551" t="s">
        <v>6030</v>
      </c>
      <c r="B551" t="s">
        <v>3117</v>
      </c>
      <c r="C551" s="2">
        <v>0</v>
      </c>
      <c r="D551">
        <v>9</v>
      </c>
    </row>
    <row r="552" spans="1:4" x14ac:dyDescent="0.25">
      <c r="A552" t="s">
        <v>6030</v>
      </c>
      <c r="B552" t="s">
        <v>443</v>
      </c>
      <c r="C552" s="2">
        <v>0.75</v>
      </c>
      <c r="D552">
        <v>9</v>
      </c>
    </row>
    <row r="553" spans="1:4" x14ac:dyDescent="0.25">
      <c r="A553" t="s">
        <v>6030</v>
      </c>
      <c r="B553" t="s">
        <v>5627</v>
      </c>
      <c r="C553" s="2">
        <v>0.5</v>
      </c>
      <c r="D553">
        <v>9</v>
      </c>
    </row>
    <row r="554" spans="1:4" x14ac:dyDescent="0.25">
      <c r="A554" t="s">
        <v>6030</v>
      </c>
      <c r="B554" t="s">
        <v>279</v>
      </c>
      <c r="C554" s="2">
        <v>0.75</v>
      </c>
      <c r="D554">
        <v>9</v>
      </c>
    </row>
    <row r="555" spans="1:4" x14ac:dyDescent="0.25">
      <c r="A555" t="s">
        <v>6030</v>
      </c>
      <c r="B555" t="s">
        <v>1125</v>
      </c>
      <c r="C555" s="2">
        <v>0</v>
      </c>
      <c r="D555">
        <v>9</v>
      </c>
    </row>
    <row r="556" spans="1:4" x14ac:dyDescent="0.25">
      <c r="A556" t="s">
        <v>6030</v>
      </c>
      <c r="B556" t="s">
        <v>1702</v>
      </c>
      <c r="C556" s="2">
        <v>0.25</v>
      </c>
      <c r="D556">
        <v>9</v>
      </c>
    </row>
    <row r="557" spans="1:4" x14ac:dyDescent="0.25">
      <c r="A557" t="s">
        <v>6030</v>
      </c>
      <c r="B557" t="s">
        <v>1810</v>
      </c>
      <c r="C557" s="2">
        <v>0</v>
      </c>
      <c r="D557">
        <v>8</v>
      </c>
    </row>
    <row r="558" spans="1:4" x14ac:dyDescent="0.25">
      <c r="A558" t="s">
        <v>6030</v>
      </c>
      <c r="B558" t="s">
        <v>721</v>
      </c>
      <c r="C558" s="2">
        <v>0.5</v>
      </c>
      <c r="D558">
        <v>8</v>
      </c>
    </row>
    <row r="559" spans="1:4" x14ac:dyDescent="0.25">
      <c r="A559" t="s">
        <v>6030</v>
      </c>
      <c r="B559" t="s">
        <v>3440</v>
      </c>
      <c r="C559" s="2">
        <v>0.25</v>
      </c>
      <c r="D559">
        <v>9</v>
      </c>
    </row>
    <row r="560" spans="1:4" x14ac:dyDescent="0.25">
      <c r="A560" t="s">
        <v>6030</v>
      </c>
      <c r="B560" t="s">
        <v>1812</v>
      </c>
      <c r="C560" s="2">
        <v>0.25</v>
      </c>
      <c r="D560">
        <v>9</v>
      </c>
    </row>
    <row r="561" spans="1:4" x14ac:dyDescent="0.25">
      <c r="A561" t="s">
        <v>6030</v>
      </c>
      <c r="B561" t="s">
        <v>4384</v>
      </c>
      <c r="C561" s="2">
        <v>0.5</v>
      </c>
      <c r="D561">
        <v>9</v>
      </c>
    </row>
    <row r="562" spans="1:4" x14ac:dyDescent="0.25">
      <c r="A562" t="s">
        <v>6030</v>
      </c>
      <c r="B562" t="s">
        <v>587</v>
      </c>
      <c r="C562" s="2">
        <v>0.25</v>
      </c>
      <c r="D562">
        <v>9</v>
      </c>
    </row>
    <row r="563" spans="1:4" x14ac:dyDescent="0.25">
      <c r="A563" t="s">
        <v>6030</v>
      </c>
      <c r="B563" t="s">
        <v>3159</v>
      </c>
      <c r="C563" s="2">
        <v>0.75</v>
      </c>
      <c r="D563">
        <v>9</v>
      </c>
    </row>
    <row r="564" spans="1:4" x14ac:dyDescent="0.25">
      <c r="A564" t="s">
        <v>6030</v>
      </c>
      <c r="B564" t="s">
        <v>2577</v>
      </c>
      <c r="C564" s="2">
        <v>0</v>
      </c>
      <c r="D564">
        <v>9</v>
      </c>
    </row>
    <row r="565" spans="1:4" x14ac:dyDescent="0.25">
      <c r="A565" t="s">
        <v>6030</v>
      </c>
      <c r="B565" t="s">
        <v>3796</v>
      </c>
      <c r="C565" s="2">
        <v>0.25</v>
      </c>
      <c r="D565">
        <v>9</v>
      </c>
    </row>
    <row r="566" spans="1:4" x14ac:dyDescent="0.25">
      <c r="A566" t="s">
        <v>6030</v>
      </c>
      <c r="B566" t="s">
        <v>1117</v>
      </c>
      <c r="C566" s="2">
        <v>0.5</v>
      </c>
      <c r="D566">
        <v>9</v>
      </c>
    </row>
    <row r="567" spans="1:4" x14ac:dyDescent="0.25">
      <c r="A567" t="s">
        <v>6030</v>
      </c>
      <c r="B567" t="s">
        <v>834</v>
      </c>
      <c r="C567" s="2">
        <v>0.5</v>
      </c>
      <c r="D567">
        <v>9</v>
      </c>
    </row>
    <row r="568" spans="1:4" x14ac:dyDescent="0.25">
      <c r="A568" t="s">
        <v>6030</v>
      </c>
      <c r="B568" t="s">
        <v>769</v>
      </c>
      <c r="C568" s="2">
        <v>0</v>
      </c>
      <c r="D568">
        <v>9</v>
      </c>
    </row>
    <row r="569" spans="1:4" x14ac:dyDescent="0.25">
      <c r="A569" t="s">
        <v>6030</v>
      </c>
      <c r="B569" t="s">
        <v>4111</v>
      </c>
      <c r="C569" s="2">
        <v>0.75</v>
      </c>
      <c r="D569">
        <v>9</v>
      </c>
    </row>
    <row r="570" spans="1:4" x14ac:dyDescent="0.25">
      <c r="A570" t="s">
        <v>6030</v>
      </c>
      <c r="B570" t="s">
        <v>77</v>
      </c>
      <c r="C570" s="2">
        <v>0.5</v>
      </c>
      <c r="D570">
        <v>9</v>
      </c>
    </row>
    <row r="571" spans="1:4" x14ac:dyDescent="0.25">
      <c r="A571" t="s">
        <v>6030</v>
      </c>
      <c r="B571" t="s">
        <v>381</v>
      </c>
      <c r="C571" s="2">
        <v>0.5</v>
      </c>
      <c r="D571">
        <v>9</v>
      </c>
    </row>
    <row r="572" spans="1:4" x14ac:dyDescent="0.25">
      <c r="A572" t="s">
        <v>6030</v>
      </c>
      <c r="B572" t="s">
        <v>4175</v>
      </c>
      <c r="C572" s="2">
        <v>0.25</v>
      </c>
      <c r="D572">
        <v>9</v>
      </c>
    </row>
    <row r="573" spans="1:4" x14ac:dyDescent="0.25">
      <c r="A573" t="s">
        <v>6030</v>
      </c>
      <c r="B573" t="s">
        <v>5866</v>
      </c>
      <c r="C573" s="2">
        <v>0.5</v>
      </c>
      <c r="D573">
        <v>9</v>
      </c>
    </row>
    <row r="574" spans="1:4" x14ac:dyDescent="0.25">
      <c r="A574" t="s">
        <v>6030</v>
      </c>
      <c r="B574" t="s">
        <v>5011</v>
      </c>
      <c r="C574" s="2">
        <v>0</v>
      </c>
      <c r="D574">
        <v>9</v>
      </c>
    </row>
    <row r="575" spans="1:4" x14ac:dyDescent="0.25">
      <c r="A575" t="s">
        <v>6030</v>
      </c>
      <c r="B575" t="s">
        <v>1486</v>
      </c>
      <c r="C575" s="2">
        <v>0.25</v>
      </c>
      <c r="D575">
        <v>9</v>
      </c>
    </row>
    <row r="576" spans="1:4" x14ac:dyDescent="0.25">
      <c r="A576" t="s">
        <v>6030</v>
      </c>
      <c r="B576" t="s">
        <v>3113</v>
      </c>
      <c r="C576" s="2">
        <v>0.75</v>
      </c>
      <c r="D576">
        <v>9</v>
      </c>
    </row>
    <row r="577" spans="1:4" x14ac:dyDescent="0.25">
      <c r="A577" t="s">
        <v>6030</v>
      </c>
      <c r="B577" t="s">
        <v>2659</v>
      </c>
      <c r="C577" s="2">
        <v>0</v>
      </c>
      <c r="D577">
        <v>9</v>
      </c>
    </row>
    <row r="578" spans="1:4" x14ac:dyDescent="0.25">
      <c r="A578" t="s">
        <v>6030</v>
      </c>
      <c r="B578" t="s">
        <v>5200</v>
      </c>
      <c r="C578" s="2">
        <v>0.75</v>
      </c>
      <c r="D578">
        <v>9</v>
      </c>
    </row>
    <row r="579" spans="1:4" x14ac:dyDescent="0.25">
      <c r="A579" t="s">
        <v>6030</v>
      </c>
      <c r="B579" t="s">
        <v>407</v>
      </c>
      <c r="C579" s="2">
        <v>0.75</v>
      </c>
      <c r="D579">
        <v>9</v>
      </c>
    </row>
    <row r="580" spans="1:4" x14ac:dyDescent="0.25">
      <c r="A580" t="s">
        <v>6030</v>
      </c>
      <c r="B580" t="s">
        <v>5066</v>
      </c>
      <c r="C580" s="2">
        <v>0.5</v>
      </c>
      <c r="D580">
        <v>9</v>
      </c>
    </row>
    <row r="581" spans="1:4" x14ac:dyDescent="0.25">
      <c r="A581" t="s">
        <v>6030</v>
      </c>
      <c r="B581" t="s">
        <v>2889</v>
      </c>
      <c r="C581" s="2">
        <v>0.75</v>
      </c>
      <c r="D581">
        <v>9</v>
      </c>
    </row>
    <row r="582" spans="1:4" x14ac:dyDescent="0.25">
      <c r="A582" t="s">
        <v>6030</v>
      </c>
      <c r="B582" t="s">
        <v>3875</v>
      </c>
      <c r="C582" s="2">
        <v>0.5</v>
      </c>
      <c r="D582">
        <v>9</v>
      </c>
    </row>
    <row r="583" spans="1:4" x14ac:dyDescent="0.25">
      <c r="A583" t="s">
        <v>6030</v>
      </c>
      <c r="B583" t="s">
        <v>1581</v>
      </c>
      <c r="C583" s="2">
        <v>0.25</v>
      </c>
      <c r="D583">
        <v>9</v>
      </c>
    </row>
    <row r="584" spans="1:4" x14ac:dyDescent="0.25">
      <c r="A584" t="s">
        <v>6030</v>
      </c>
      <c r="B584" t="s">
        <v>1077</v>
      </c>
      <c r="C584" s="2">
        <v>0</v>
      </c>
      <c r="D584">
        <v>9</v>
      </c>
    </row>
    <row r="585" spans="1:4" x14ac:dyDescent="0.25">
      <c r="A585" t="s">
        <v>6030</v>
      </c>
      <c r="B585" t="s">
        <v>217</v>
      </c>
      <c r="C585" s="2">
        <v>0.75</v>
      </c>
      <c r="D585">
        <v>9</v>
      </c>
    </row>
    <row r="586" spans="1:4" x14ac:dyDescent="0.25">
      <c r="A586" t="s">
        <v>6030</v>
      </c>
      <c r="B586" t="s">
        <v>547</v>
      </c>
      <c r="C586" s="2">
        <v>0.25</v>
      </c>
      <c r="D586">
        <v>8</v>
      </c>
    </row>
    <row r="587" spans="1:4" x14ac:dyDescent="0.25">
      <c r="A587" t="s">
        <v>6030</v>
      </c>
      <c r="B587" t="s">
        <v>5282</v>
      </c>
      <c r="C587" s="2">
        <v>0</v>
      </c>
      <c r="D587">
        <v>9</v>
      </c>
    </row>
    <row r="588" spans="1:4" x14ac:dyDescent="0.25">
      <c r="A588" t="s">
        <v>6030</v>
      </c>
      <c r="B588" t="s">
        <v>3040</v>
      </c>
      <c r="C588" s="2">
        <v>0.5</v>
      </c>
      <c r="D588">
        <v>9</v>
      </c>
    </row>
    <row r="589" spans="1:4" x14ac:dyDescent="0.25">
      <c r="A589" t="s">
        <v>6030</v>
      </c>
      <c r="B589" t="s">
        <v>3975</v>
      </c>
      <c r="C589" s="2">
        <v>0.5</v>
      </c>
      <c r="D589">
        <v>9</v>
      </c>
    </row>
    <row r="590" spans="1:4" x14ac:dyDescent="0.25">
      <c r="A590" t="s">
        <v>6030</v>
      </c>
      <c r="B590" t="s">
        <v>5836</v>
      </c>
      <c r="C590" s="2">
        <v>0.25</v>
      </c>
      <c r="D590">
        <v>9</v>
      </c>
    </row>
    <row r="591" spans="1:4" x14ac:dyDescent="0.25">
      <c r="A591" t="s">
        <v>6030</v>
      </c>
      <c r="B591" t="s">
        <v>4027</v>
      </c>
      <c r="C591" s="2">
        <v>0</v>
      </c>
      <c r="D591">
        <v>9</v>
      </c>
    </row>
    <row r="592" spans="1:4" x14ac:dyDescent="0.25">
      <c r="A592" t="s">
        <v>6030</v>
      </c>
      <c r="B592" t="s">
        <v>4065</v>
      </c>
      <c r="C592" s="2">
        <v>0.5</v>
      </c>
      <c r="D592">
        <v>9</v>
      </c>
    </row>
    <row r="593" spans="1:4" x14ac:dyDescent="0.25">
      <c r="A593" t="s">
        <v>6030</v>
      </c>
      <c r="B593" t="s">
        <v>5083</v>
      </c>
      <c r="C593" s="2">
        <v>0.25</v>
      </c>
      <c r="D593">
        <v>9</v>
      </c>
    </row>
    <row r="594" spans="1:4" x14ac:dyDescent="0.25">
      <c r="A594" t="s">
        <v>6030</v>
      </c>
      <c r="B594" t="s">
        <v>3632</v>
      </c>
      <c r="C594" s="2">
        <v>0</v>
      </c>
      <c r="D594">
        <v>9</v>
      </c>
    </row>
    <row r="595" spans="1:4" x14ac:dyDescent="0.25">
      <c r="A595" t="s">
        <v>6030</v>
      </c>
      <c r="B595" t="s">
        <v>4300</v>
      </c>
      <c r="C595" s="2">
        <v>0.25</v>
      </c>
      <c r="D595">
        <v>9</v>
      </c>
    </row>
    <row r="596" spans="1:4" x14ac:dyDescent="0.25">
      <c r="A596" t="s">
        <v>6030</v>
      </c>
      <c r="B596" t="s">
        <v>3636</v>
      </c>
      <c r="C596" s="2">
        <v>0.5</v>
      </c>
      <c r="D596">
        <v>9</v>
      </c>
    </row>
    <row r="597" spans="1:4" x14ac:dyDescent="0.25">
      <c r="A597" t="s">
        <v>6030</v>
      </c>
      <c r="B597" t="s">
        <v>1263</v>
      </c>
      <c r="C597" s="2">
        <v>0.25</v>
      </c>
      <c r="D597">
        <v>9</v>
      </c>
    </row>
    <row r="598" spans="1:4" x14ac:dyDescent="0.25">
      <c r="A598" t="s">
        <v>6030</v>
      </c>
      <c r="B598" t="s">
        <v>250</v>
      </c>
      <c r="C598" s="2">
        <v>0.5</v>
      </c>
      <c r="D598">
        <v>9</v>
      </c>
    </row>
    <row r="599" spans="1:4" x14ac:dyDescent="0.25">
      <c r="A599" t="s">
        <v>6030</v>
      </c>
      <c r="B599" t="s">
        <v>5050</v>
      </c>
      <c r="C599" s="2">
        <v>0.25</v>
      </c>
      <c r="D599">
        <v>9</v>
      </c>
    </row>
    <row r="600" spans="1:4" x14ac:dyDescent="0.25">
      <c r="A600" t="s">
        <v>6030</v>
      </c>
      <c r="B600" t="s">
        <v>2241</v>
      </c>
      <c r="C600" s="2">
        <v>0</v>
      </c>
      <c r="D600">
        <v>9</v>
      </c>
    </row>
    <row r="601" spans="1:4" x14ac:dyDescent="0.25">
      <c r="A601" t="s">
        <v>6030</v>
      </c>
      <c r="B601" t="s">
        <v>447</v>
      </c>
      <c r="C601" s="2">
        <v>0.5</v>
      </c>
      <c r="D601">
        <v>9</v>
      </c>
    </row>
    <row r="602" spans="1:4" x14ac:dyDescent="0.25">
      <c r="A602" t="s">
        <v>6030</v>
      </c>
      <c r="B602" t="s">
        <v>5168</v>
      </c>
      <c r="C602" s="2">
        <v>0.5</v>
      </c>
      <c r="D602">
        <v>8</v>
      </c>
    </row>
    <row r="603" spans="1:4" x14ac:dyDescent="0.25">
      <c r="A603" t="s">
        <v>6030</v>
      </c>
      <c r="B603" t="s">
        <v>2327</v>
      </c>
      <c r="C603" s="2">
        <v>0.75</v>
      </c>
      <c r="D603">
        <v>9</v>
      </c>
    </row>
    <row r="604" spans="1:4" x14ac:dyDescent="0.25">
      <c r="A604" t="s">
        <v>6030</v>
      </c>
      <c r="B604" t="s">
        <v>1571</v>
      </c>
      <c r="C604" s="2">
        <v>0.25</v>
      </c>
      <c r="D604">
        <v>9</v>
      </c>
    </row>
    <row r="605" spans="1:4" x14ac:dyDescent="0.25">
      <c r="A605" t="s">
        <v>6030</v>
      </c>
      <c r="B605" t="s">
        <v>4766</v>
      </c>
      <c r="C605" s="2">
        <v>0.75</v>
      </c>
      <c r="D605">
        <v>9</v>
      </c>
    </row>
    <row r="606" spans="1:4" x14ac:dyDescent="0.25">
      <c r="A606" t="s">
        <v>6030</v>
      </c>
      <c r="B606" t="s">
        <v>727</v>
      </c>
      <c r="C606" s="2">
        <v>0.25</v>
      </c>
      <c r="D606">
        <v>9</v>
      </c>
    </row>
    <row r="607" spans="1:4" x14ac:dyDescent="0.25">
      <c r="A607" t="s">
        <v>6030</v>
      </c>
      <c r="B607" t="s">
        <v>5695</v>
      </c>
      <c r="C607" s="2">
        <v>0.75</v>
      </c>
      <c r="D607">
        <v>9</v>
      </c>
    </row>
    <row r="608" spans="1:4" x14ac:dyDescent="0.25">
      <c r="A608" t="s">
        <v>6030</v>
      </c>
      <c r="B608" t="s">
        <v>2595</v>
      </c>
      <c r="C608" s="2">
        <v>0.75</v>
      </c>
      <c r="D608">
        <v>9</v>
      </c>
    </row>
    <row r="609" spans="1:4" x14ac:dyDescent="0.25">
      <c r="A609" t="s">
        <v>6030</v>
      </c>
      <c r="B609" t="s">
        <v>3690</v>
      </c>
      <c r="C609" s="2">
        <v>0.5</v>
      </c>
      <c r="D609">
        <v>9</v>
      </c>
    </row>
    <row r="610" spans="1:4" x14ac:dyDescent="0.25">
      <c r="A610" t="s">
        <v>6030</v>
      </c>
      <c r="B610" t="s">
        <v>5814</v>
      </c>
      <c r="C610" s="2">
        <v>0.25</v>
      </c>
      <c r="D610">
        <v>9</v>
      </c>
    </row>
    <row r="611" spans="1:4" x14ac:dyDescent="0.25">
      <c r="A611" t="s">
        <v>6030</v>
      </c>
      <c r="B611" t="s">
        <v>2775</v>
      </c>
      <c r="C611" s="2">
        <v>0.25</v>
      </c>
      <c r="D611">
        <v>9</v>
      </c>
    </row>
    <row r="612" spans="1:4" x14ac:dyDescent="0.25">
      <c r="A612" t="s">
        <v>6031</v>
      </c>
      <c r="B612" t="s">
        <v>5907</v>
      </c>
      <c r="C612" s="2">
        <v>0.5</v>
      </c>
      <c r="D612">
        <v>9</v>
      </c>
    </row>
    <row r="613" spans="1:4" x14ac:dyDescent="0.25">
      <c r="A613" t="s">
        <v>6031</v>
      </c>
      <c r="B613" t="s">
        <v>3052</v>
      </c>
      <c r="C613" s="2">
        <v>0.25</v>
      </c>
      <c r="D613">
        <v>9</v>
      </c>
    </row>
    <row r="614" spans="1:4" x14ac:dyDescent="0.25">
      <c r="A614" t="s">
        <v>6031</v>
      </c>
      <c r="B614" t="s">
        <v>2150</v>
      </c>
      <c r="C614" s="2">
        <v>0</v>
      </c>
      <c r="D614">
        <v>8</v>
      </c>
    </row>
    <row r="615" spans="1:4" x14ac:dyDescent="0.25">
      <c r="A615" t="s">
        <v>6031</v>
      </c>
      <c r="B615" t="s">
        <v>1706</v>
      </c>
      <c r="C615" s="2">
        <v>0.5</v>
      </c>
      <c r="D615">
        <v>9</v>
      </c>
    </row>
    <row r="616" spans="1:4" x14ac:dyDescent="0.25">
      <c r="A616" t="s">
        <v>6031</v>
      </c>
      <c r="B616" t="s">
        <v>80</v>
      </c>
      <c r="C616" s="2">
        <v>0.25</v>
      </c>
      <c r="D616">
        <v>7</v>
      </c>
    </row>
    <row r="617" spans="1:4" x14ac:dyDescent="0.25">
      <c r="A617" t="s">
        <v>6031</v>
      </c>
      <c r="B617" t="s">
        <v>1041</v>
      </c>
      <c r="C617" s="2">
        <v>0</v>
      </c>
      <c r="D617">
        <v>9</v>
      </c>
    </row>
    <row r="618" spans="1:4" x14ac:dyDescent="0.25">
      <c r="A618" t="s">
        <v>6031</v>
      </c>
      <c r="B618" t="s">
        <v>3682</v>
      </c>
      <c r="C618" s="2">
        <v>0.75</v>
      </c>
      <c r="D618">
        <v>9</v>
      </c>
    </row>
    <row r="619" spans="1:4" x14ac:dyDescent="0.25">
      <c r="A619" t="s">
        <v>6031</v>
      </c>
      <c r="B619" t="s">
        <v>2475</v>
      </c>
      <c r="C619" s="2">
        <v>0</v>
      </c>
      <c r="D619">
        <v>9</v>
      </c>
    </row>
    <row r="620" spans="1:4" x14ac:dyDescent="0.25">
      <c r="A620" t="s">
        <v>6031</v>
      </c>
      <c r="B620" t="s">
        <v>5657</v>
      </c>
      <c r="C620" s="2">
        <v>0</v>
      </c>
      <c r="D620">
        <v>9</v>
      </c>
    </row>
    <row r="621" spans="1:4" x14ac:dyDescent="0.25">
      <c r="A621" t="s">
        <v>6031</v>
      </c>
      <c r="B621" t="s">
        <v>1434</v>
      </c>
      <c r="C621" s="2">
        <v>0.5</v>
      </c>
      <c r="D621">
        <v>8</v>
      </c>
    </row>
    <row r="622" spans="1:4" x14ac:dyDescent="0.25">
      <c r="A622" t="s">
        <v>6031</v>
      </c>
      <c r="B622" t="s">
        <v>767</v>
      </c>
      <c r="C622" s="2">
        <v>0.25</v>
      </c>
      <c r="D622">
        <v>9</v>
      </c>
    </row>
    <row r="623" spans="1:4" x14ac:dyDescent="0.25">
      <c r="A623" t="s">
        <v>6031</v>
      </c>
      <c r="B623" t="s">
        <v>3644</v>
      </c>
      <c r="C623" s="2">
        <v>0</v>
      </c>
      <c r="D623">
        <v>8</v>
      </c>
    </row>
    <row r="624" spans="1:4" x14ac:dyDescent="0.25">
      <c r="A624" t="s">
        <v>6031</v>
      </c>
      <c r="B624" t="s">
        <v>763</v>
      </c>
      <c r="C624" s="2">
        <v>0</v>
      </c>
      <c r="D624">
        <v>9</v>
      </c>
    </row>
    <row r="625" spans="1:4" x14ac:dyDescent="0.25">
      <c r="A625" t="s">
        <v>6031</v>
      </c>
      <c r="B625" t="s">
        <v>3696</v>
      </c>
      <c r="C625" s="2">
        <v>0.75</v>
      </c>
      <c r="D625">
        <v>9</v>
      </c>
    </row>
    <row r="626" spans="1:4" x14ac:dyDescent="0.25">
      <c r="A626" t="s">
        <v>6031</v>
      </c>
      <c r="B626" t="s">
        <v>2559</v>
      </c>
      <c r="C626" s="2">
        <v>0.5</v>
      </c>
      <c r="D626">
        <v>9</v>
      </c>
    </row>
    <row r="627" spans="1:4" x14ac:dyDescent="0.25">
      <c r="A627" t="s">
        <v>6031</v>
      </c>
      <c r="B627" t="s">
        <v>5676</v>
      </c>
      <c r="C627" s="2">
        <v>0.75</v>
      </c>
      <c r="D627">
        <v>9</v>
      </c>
    </row>
    <row r="628" spans="1:4" x14ac:dyDescent="0.25">
      <c r="A628" t="s">
        <v>6031</v>
      </c>
      <c r="B628" t="s">
        <v>4236</v>
      </c>
      <c r="C628" s="2">
        <v>0.25</v>
      </c>
      <c r="D628">
        <v>9</v>
      </c>
    </row>
    <row r="629" spans="1:4" x14ac:dyDescent="0.25">
      <c r="A629" t="s">
        <v>6031</v>
      </c>
      <c r="B629" t="s">
        <v>4043</v>
      </c>
      <c r="C629" s="2">
        <v>0.25</v>
      </c>
      <c r="D629">
        <v>9</v>
      </c>
    </row>
    <row r="630" spans="1:4" x14ac:dyDescent="0.25">
      <c r="A630" t="s">
        <v>6031</v>
      </c>
      <c r="B630" t="s">
        <v>4180</v>
      </c>
      <c r="C630" s="2">
        <v>0</v>
      </c>
      <c r="D630">
        <v>9</v>
      </c>
    </row>
    <row r="631" spans="1:4" x14ac:dyDescent="0.25">
      <c r="A631" t="s">
        <v>6031</v>
      </c>
      <c r="B631" t="s">
        <v>928</v>
      </c>
      <c r="C631" s="2">
        <v>0.75</v>
      </c>
      <c r="D631">
        <v>9</v>
      </c>
    </row>
    <row r="632" spans="1:4" x14ac:dyDescent="0.25">
      <c r="A632" t="s">
        <v>6031</v>
      </c>
      <c r="B632" t="s">
        <v>3193</v>
      </c>
      <c r="C632" s="2">
        <v>0.25</v>
      </c>
      <c r="D632">
        <v>9</v>
      </c>
    </row>
    <row r="633" spans="1:4" x14ac:dyDescent="0.25">
      <c r="A633" t="s">
        <v>6031</v>
      </c>
      <c r="B633" t="s">
        <v>707</v>
      </c>
      <c r="C633" s="2">
        <v>0.5</v>
      </c>
      <c r="D633">
        <v>9</v>
      </c>
    </row>
    <row r="634" spans="1:4" x14ac:dyDescent="0.25">
      <c r="A634" t="s">
        <v>6031</v>
      </c>
      <c r="B634" t="s">
        <v>143</v>
      </c>
      <c r="C634" s="2">
        <v>0.25</v>
      </c>
      <c r="D634">
        <v>9</v>
      </c>
    </row>
    <row r="635" spans="1:4" x14ac:dyDescent="0.25">
      <c r="A635" t="s">
        <v>6031</v>
      </c>
      <c r="B635" t="s">
        <v>1988</v>
      </c>
      <c r="C635" s="2">
        <v>0.25</v>
      </c>
      <c r="D635">
        <v>9</v>
      </c>
    </row>
    <row r="636" spans="1:4" x14ac:dyDescent="0.25">
      <c r="A636" t="s">
        <v>6031</v>
      </c>
      <c r="B636" t="s">
        <v>531</v>
      </c>
      <c r="C636" s="2">
        <v>0</v>
      </c>
      <c r="D636">
        <v>9</v>
      </c>
    </row>
    <row r="637" spans="1:4" x14ac:dyDescent="0.25">
      <c r="A637" t="s">
        <v>6031</v>
      </c>
      <c r="B637" t="s">
        <v>5685</v>
      </c>
      <c r="C637" s="2">
        <v>0.25</v>
      </c>
      <c r="D637">
        <v>9</v>
      </c>
    </row>
    <row r="638" spans="1:4" x14ac:dyDescent="0.25">
      <c r="A638" t="s">
        <v>6031</v>
      </c>
      <c r="B638" t="s">
        <v>5190</v>
      </c>
      <c r="C638" s="2">
        <v>0.75</v>
      </c>
      <c r="D638">
        <v>9</v>
      </c>
    </row>
    <row r="639" spans="1:4" x14ac:dyDescent="0.25">
      <c r="A639" t="s">
        <v>6031</v>
      </c>
      <c r="B639" t="s">
        <v>2643</v>
      </c>
      <c r="C639" s="2">
        <v>0.5</v>
      </c>
      <c r="D639">
        <v>9</v>
      </c>
    </row>
    <row r="640" spans="1:4" x14ac:dyDescent="0.25">
      <c r="A640" t="s">
        <v>6031</v>
      </c>
      <c r="B640" t="s">
        <v>1069</v>
      </c>
      <c r="C640" s="2">
        <v>0.25</v>
      </c>
      <c r="D640">
        <v>9</v>
      </c>
    </row>
    <row r="641" spans="1:4" x14ac:dyDescent="0.25">
      <c r="A641" t="s">
        <v>6031</v>
      </c>
      <c r="B641" t="s">
        <v>3377</v>
      </c>
      <c r="C641" s="2">
        <v>0.5</v>
      </c>
      <c r="D641">
        <v>8</v>
      </c>
    </row>
    <row r="642" spans="1:4" x14ac:dyDescent="0.25">
      <c r="A642" t="s">
        <v>6031</v>
      </c>
      <c r="B642" t="s">
        <v>2395</v>
      </c>
      <c r="C642" s="2">
        <v>0</v>
      </c>
      <c r="D642">
        <v>9</v>
      </c>
    </row>
    <row r="643" spans="1:4" x14ac:dyDescent="0.25">
      <c r="A643" t="s">
        <v>6031</v>
      </c>
      <c r="B643" t="s">
        <v>1872</v>
      </c>
      <c r="C643" s="2">
        <v>0.5</v>
      </c>
      <c r="D643">
        <v>9</v>
      </c>
    </row>
    <row r="644" spans="1:4" x14ac:dyDescent="0.25">
      <c r="A644" t="s">
        <v>6031</v>
      </c>
      <c r="B644" t="s">
        <v>5493</v>
      </c>
      <c r="C644" s="2">
        <v>0</v>
      </c>
      <c r="D644">
        <v>9</v>
      </c>
    </row>
    <row r="645" spans="1:4" x14ac:dyDescent="0.25">
      <c r="A645" t="s">
        <v>6031</v>
      </c>
      <c r="B645" t="s">
        <v>3893</v>
      </c>
      <c r="C645" s="2">
        <v>0.25</v>
      </c>
      <c r="D645">
        <v>9</v>
      </c>
    </row>
    <row r="646" spans="1:4" x14ac:dyDescent="0.25">
      <c r="A646" t="s">
        <v>6031</v>
      </c>
      <c r="B646" t="s">
        <v>4668</v>
      </c>
      <c r="C646" s="2">
        <v>0.25</v>
      </c>
      <c r="D646">
        <v>9</v>
      </c>
    </row>
    <row r="647" spans="1:4" x14ac:dyDescent="0.25">
      <c r="A647" t="s">
        <v>6031</v>
      </c>
      <c r="B647" t="s">
        <v>5085</v>
      </c>
      <c r="C647" s="2">
        <v>0.75</v>
      </c>
      <c r="D647">
        <v>9</v>
      </c>
    </row>
    <row r="648" spans="1:4" x14ac:dyDescent="0.25">
      <c r="A648" t="s">
        <v>6031</v>
      </c>
      <c r="B648" t="s">
        <v>3302</v>
      </c>
      <c r="C648" s="2">
        <v>0</v>
      </c>
      <c r="D648">
        <v>9</v>
      </c>
    </row>
    <row r="649" spans="1:4" x14ac:dyDescent="0.25">
      <c r="A649" t="s">
        <v>6031</v>
      </c>
      <c r="B649" t="s">
        <v>3211</v>
      </c>
      <c r="C649" s="2">
        <v>0.5</v>
      </c>
      <c r="D649">
        <v>9</v>
      </c>
    </row>
    <row r="650" spans="1:4" x14ac:dyDescent="0.25">
      <c r="A650" t="s">
        <v>6031</v>
      </c>
      <c r="B650" t="s">
        <v>2603</v>
      </c>
      <c r="C650" s="2">
        <v>0.5</v>
      </c>
      <c r="D650">
        <v>9</v>
      </c>
    </row>
    <row r="651" spans="1:4" x14ac:dyDescent="0.25">
      <c r="A651" t="s">
        <v>6031</v>
      </c>
      <c r="B651" t="s">
        <v>3600</v>
      </c>
      <c r="C651" s="2">
        <v>0</v>
      </c>
      <c r="D651">
        <v>9</v>
      </c>
    </row>
    <row r="652" spans="1:4" x14ac:dyDescent="0.25">
      <c r="A652" t="s">
        <v>6031</v>
      </c>
      <c r="B652" t="s">
        <v>2625</v>
      </c>
      <c r="C652" s="2">
        <v>0.25</v>
      </c>
      <c r="D652">
        <v>9</v>
      </c>
    </row>
    <row r="653" spans="1:4" x14ac:dyDescent="0.25">
      <c r="A653" t="s">
        <v>6031</v>
      </c>
      <c r="B653" t="s">
        <v>994</v>
      </c>
      <c r="C653" s="2">
        <v>0.5</v>
      </c>
      <c r="D653">
        <v>9</v>
      </c>
    </row>
    <row r="654" spans="1:4" x14ac:dyDescent="0.25">
      <c r="A654" t="s">
        <v>6031</v>
      </c>
      <c r="B654" t="s">
        <v>1757</v>
      </c>
      <c r="C654" s="2">
        <v>0</v>
      </c>
      <c r="D654">
        <v>9</v>
      </c>
    </row>
    <row r="655" spans="1:4" x14ac:dyDescent="0.25">
      <c r="A655" t="s">
        <v>6031</v>
      </c>
      <c r="B655" t="s">
        <v>1892</v>
      </c>
      <c r="C655" s="2">
        <v>0.75</v>
      </c>
      <c r="D655">
        <v>9</v>
      </c>
    </row>
    <row r="656" spans="1:4" x14ac:dyDescent="0.25">
      <c r="A656" t="s">
        <v>6031</v>
      </c>
      <c r="B656" t="s">
        <v>5659</v>
      </c>
      <c r="C656" s="2">
        <v>0.75</v>
      </c>
      <c r="D656">
        <v>9</v>
      </c>
    </row>
    <row r="657" spans="1:4" x14ac:dyDescent="0.25">
      <c r="A657" t="s">
        <v>6031</v>
      </c>
      <c r="B657" t="s">
        <v>330</v>
      </c>
      <c r="C657" s="2">
        <v>0.5</v>
      </c>
      <c r="D657">
        <v>9</v>
      </c>
    </row>
    <row r="658" spans="1:4" x14ac:dyDescent="0.25">
      <c r="A658" t="s">
        <v>6031</v>
      </c>
      <c r="B658" t="s">
        <v>2417</v>
      </c>
      <c r="C658" s="2">
        <v>0.25</v>
      </c>
      <c r="D658">
        <v>9</v>
      </c>
    </row>
    <row r="659" spans="1:4" x14ac:dyDescent="0.25">
      <c r="A659" t="s">
        <v>6031</v>
      </c>
      <c r="B659" t="s">
        <v>2715</v>
      </c>
      <c r="C659" s="2">
        <v>0.25</v>
      </c>
      <c r="D659">
        <v>9</v>
      </c>
    </row>
    <row r="660" spans="1:4" x14ac:dyDescent="0.25">
      <c r="A660" t="s">
        <v>6031</v>
      </c>
      <c r="B660" t="s">
        <v>2925</v>
      </c>
      <c r="C660" s="2">
        <v>0.5</v>
      </c>
      <c r="D660">
        <v>9</v>
      </c>
    </row>
    <row r="661" spans="1:4" x14ac:dyDescent="0.25">
      <c r="A661" t="s">
        <v>6031</v>
      </c>
      <c r="B661" t="s">
        <v>1618</v>
      </c>
      <c r="C661" s="2">
        <v>0.5</v>
      </c>
      <c r="D661">
        <v>9</v>
      </c>
    </row>
    <row r="662" spans="1:4" x14ac:dyDescent="0.25">
      <c r="A662" t="s">
        <v>6031</v>
      </c>
      <c r="B662" t="s">
        <v>2551</v>
      </c>
      <c r="C662" s="2">
        <v>0.25</v>
      </c>
      <c r="D662">
        <v>9</v>
      </c>
    </row>
    <row r="663" spans="1:4" x14ac:dyDescent="0.25">
      <c r="A663" t="s">
        <v>6031</v>
      </c>
      <c r="B663" t="s">
        <v>936</v>
      </c>
      <c r="C663" s="2">
        <v>0.5</v>
      </c>
      <c r="D663">
        <v>8</v>
      </c>
    </row>
    <row r="664" spans="1:4" x14ac:dyDescent="0.25">
      <c r="A664" t="s">
        <v>6031</v>
      </c>
      <c r="B664" t="s">
        <v>1974</v>
      </c>
      <c r="C664" s="2">
        <v>0.75</v>
      </c>
      <c r="D664">
        <v>9</v>
      </c>
    </row>
    <row r="665" spans="1:4" x14ac:dyDescent="0.25">
      <c r="A665" t="s">
        <v>6031</v>
      </c>
      <c r="B665" t="s">
        <v>5637</v>
      </c>
      <c r="C665" s="2">
        <v>0.25</v>
      </c>
      <c r="D665">
        <v>9</v>
      </c>
    </row>
    <row r="666" spans="1:4" x14ac:dyDescent="0.25">
      <c r="A666" t="s">
        <v>6031</v>
      </c>
      <c r="B666" t="s">
        <v>5593</v>
      </c>
      <c r="C666" s="2">
        <v>0.25</v>
      </c>
      <c r="D666">
        <v>9</v>
      </c>
    </row>
    <row r="667" spans="1:4" x14ac:dyDescent="0.25">
      <c r="A667" t="s">
        <v>6031</v>
      </c>
      <c r="B667" t="s">
        <v>4341</v>
      </c>
      <c r="C667" s="2">
        <v>0.75</v>
      </c>
      <c r="D667">
        <v>9</v>
      </c>
    </row>
    <row r="668" spans="1:4" x14ac:dyDescent="0.25">
      <c r="A668" t="s">
        <v>6031</v>
      </c>
      <c r="B668" t="s">
        <v>3865</v>
      </c>
      <c r="C668" s="2">
        <v>0.75</v>
      </c>
      <c r="D668">
        <v>9</v>
      </c>
    </row>
    <row r="669" spans="1:4" x14ac:dyDescent="0.25">
      <c r="A669" t="s">
        <v>6031</v>
      </c>
      <c r="B669" t="s">
        <v>4654</v>
      </c>
      <c r="C669" s="2">
        <v>0</v>
      </c>
      <c r="D669">
        <v>9</v>
      </c>
    </row>
    <row r="670" spans="1:4" x14ac:dyDescent="0.25">
      <c r="A670" t="s">
        <v>6031</v>
      </c>
      <c r="B670" t="s">
        <v>4452</v>
      </c>
      <c r="C670" s="2">
        <v>0</v>
      </c>
      <c r="D670">
        <v>9</v>
      </c>
    </row>
    <row r="671" spans="1:4" x14ac:dyDescent="0.25">
      <c r="A671" t="s">
        <v>6031</v>
      </c>
      <c r="B671" t="s">
        <v>2077</v>
      </c>
      <c r="C671" s="2">
        <v>0.5</v>
      </c>
      <c r="D671">
        <v>8</v>
      </c>
    </row>
    <row r="672" spans="1:4" x14ac:dyDescent="0.25">
      <c r="A672" t="s">
        <v>6031</v>
      </c>
      <c r="B672" t="s">
        <v>1272</v>
      </c>
      <c r="C672" s="2">
        <v>0.75</v>
      </c>
      <c r="D672">
        <v>9</v>
      </c>
    </row>
    <row r="673" spans="1:4" x14ac:dyDescent="0.25">
      <c r="A673" t="s">
        <v>6031</v>
      </c>
      <c r="B673" t="s">
        <v>5292</v>
      </c>
      <c r="C673" s="2">
        <v>0</v>
      </c>
      <c r="D673">
        <v>9</v>
      </c>
    </row>
    <row r="674" spans="1:4" x14ac:dyDescent="0.25">
      <c r="A674" t="s">
        <v>6031</v>
      </c>
      <c r="B674" t="s">
        <v>5782</v>
      </c>
      <c r="C674" s="2">
        <v>0.25</v>
      </c>
      <c r="D674">
        <v>9</v>
      </c>
    </row>
    <row r="675" spans="1:4" x14ac:dyDescent="0.25">
      <c r="A675" t="s">
        <v>6031</v>
      </c>
      <c r="B675" t="s">
        <v>1045</v>
      </c>
      <c r="C675" s="2">
        <v>0.75</v>
      </c>
      <c r="D675">
        <v>9</v>
      </c>
    </row>
    <row r="676" spans="1:4" x14ac:dyDescent="0.25">
      <c r="A676" t="s">
        <v>6031</v>
      </c>
      <c r="B676" t="s">
        <v>5117</v>
      </c>
      <c r="C676" s="2">
        <v>0.75</v>
      </c>
      <c r="D676">
        <v>9</v>
      </c>
    </row>
    <row r="677" spans="1:4" x14ac:dyDescent="0.25">
      <c r="A677" t="s">
        <v>6031</v>
      </c>
      <c r="B677" t="s">
        <v>5019</v>
      </c>
      <c r="C677" s="2">
        <v>0.5</v>
      </c>
      <c r="D677">
        <v>9</v>
      </c>
    </row>
    <row r="678" spans="1:4" x14ac:dyDescent="0.25">
      <c r="A678" t="s">
        <v>6031</v>
      </c>
      <c r="B678" t="s">
        <v>5068</v>
      </c>
      <c r="C678" s="2">
        <v>0</v>
      </c>
      <c r="D678">
        <v>9</v>
      </c>
    </row>
    <row r="679" spans="1:4" x14ac:dyDescent="0.25">
      <c r="A679" t="s">
        <v>6031</v>
      </c>
      <c r="B679" t="s">
        <v>809</v>
      </c>
      <c r="C679" s="2">
        <v>0</v>
      </c>
      <c r="D679">
        <v>9</v>
      </c>
    </row>
    <row r="680" spans="1:4" x14ac:dyDescent="0.25">
      <c r="A680" t="s">
        <v>6031</v>
      </c>
      <c r="B680" t="s">
        <v>2623</v>
      </c>
      <c r="C680" s="2">
        <v>0.75</v>
      </c>
      <c r="D680">
        <v>9</v>
      </c>
    </row>
    <row r="681" spans="1:4" x14ac:dyDescent="0.25">
      <c r="A681" t="s">
        <v>6031</v>
      </c>
      <c r="B681" t="s">
        <v>5955</v>
      </c>
      <c r="C681" s="2">
        <v>0</v>
      </c>
      <c r="D681">
        <v>9</v>
      </c>
    </row>
    <row r="682" spans="1:4" x14ac:dyDescent="0.25">
      <c r="A682" t="s">
        <v>6031</v>
      </c>
      <c r="B682" t="s">
        <v>4099</v>
      </c>
      <c r="C682" s="2">
        <v>0.75</v>
      </c>
      <c r="D682">
        <v>9</v>
      </c>
    </row>
    <row r="683" spans="1:4" x14ac:dyDescent="0.25">
      <c r="A683" t="s">
        <v>6031</v>
      </c>
      <c r="B683" t="s">
        <v>2845</v>
      </c>
      <c r="C683" s="2">
        <v>0.5</v>
      </c>
      <c r="D683">
        <v>9</v>
      </c>
    </row>
    <row r="684" spans="1:4" x14ac:dyDescent="0.25">
      <c r="A684" t="s">
        <v>6031</v>
      </c>
      <c r="B684" t="s">
        <v>1769</v>
      </c>
      <c r="C684" s="2">
        <v>0.25</v>
      </c>
      <c r="D684">
        <v>9</v>
      </c>
    </row>
    <row r="685" spans="1:4" x14ac:dyDescent="0.25">
      <c r="A685" t="s">
        <v>6031</v>
      </c>
      <c r="B685" t="s">
        <v>4445</v>
      </c>
      <c r="C685" s="2">
        <v>0.75</v>
      </c>
      <c r="D685">
        <v>9</v>
      </c>
    </row>
    <row r="686" spans="1:4" x14ac:dyDescent="0.25">
      <c r="A686" t="s">
        <v>6031</v>
      </c>
      <c r="B686" t="s">
        <v>4906</v>
      </c>
      <c r="C686" s="2">
        <v>0.75</v>
      </c>
      <c r="D686">
        <v>9</v>
      </c>
    </row>
    <row r="687" spans="1:4" x14ac:dyDescent="0.25">
      <c r="A687" t="s">
        <v>6031</v>
      </c>
      <c r="B687" t="s">
        <v>3810</v>
      </c>
      <c r="C687" s="2">
        <v>0.5</v>
      </c>
      <c r="D687">
        <v>7</v>
      </c>
    </row>
    <row r="688" spans="1:4" x14ac:dyDescent="0.25">
      <c r="A688" t="s">
        <v>6031</v>
      </c>
      <c r="B688" t="s">
        <v>4252</v>
      </c>
      <c r="C688" s="2">
        <v>0.25</v>
      </c>
      <c r="D688">
        <v>9</v>
      </c>
    </row>
    <row r="689" spans="1:4" x14ac:dyDescent="0.25">
      <c r="A689" t="s">
        <v>6031</v>
      </c>
      <c r="B689" t="s">
        <v>3060</v>
      </c>
      <c r="C689" s="2">
        <v>0.25</v>
      </c>
      <c r="D689">
        <v>9</v>
      </c>
    </row>
    <row r="690" spans="1:4" x14ac:dyDescent="0.25">
      <c r="A690" t="s">
        <v>6031</v>
      </c>
      <c r="B690" t="s">
        <v>737</v>
      </c>
      <c r="C690" s="2">
        <v>0.75</v>
      </c>
      <c r="D690">
        <v>9</v>
      </c>
    </row>
    <row r="691" spans="1:4" x14ac:dyDescent="0.25">
      <c r="A691" t="s">
        <v>6031</v>
      </c>
      <c r="B691" t="s">
        <v>2765</v>
      </c>
      <c r="C691" s="2">
        <v>0.5</v>
      </c>
      <c r="D691">
        <v>9</v>
      </c>
    </row>
    <row r="692" spans="1:4" x14ac:dyDescent="0.25">
      <c r="A692" t="s">
        <v>6031</v>
      </c>
      <c r="B692" t="s">
        <v>4777</v>
      </c>
      <c r="C692" s="2">
        <v>0.75</v>
      </c>
      <c r="D692">
        <v>9</v>
      </c>
    </row>
    <row r="693" spans="1:4" x14ac:dyDescent="0.25">
      <c r="A693" t="s">
        <v>6031</v>
      </c>
      <c r="B693" t="s">
        <v>2931</v>
      </c>
      <c r="C693" s="2">
        <v>0.75</v>
      </c>
      <c r="D693">
        <v>9</v>
      </c>
    </row>
    <row r="694" spans="1:4" x14ac:dyDescent="0.25">
      <c r="A694" t="s">
        <v>6031</v>
      </c>
      <c r="B694" t="s">
        <v>4742</v>
      </c>
      <c r="C694" s="2">
        <v>0.75</v>
      </c>
      <c r="D694">
        <v>9</v>
      </c>
    </row>
    <row r="695" spans="1:4" x14ac:dyDescent="0.25">
      <c r="A695" t="s">
        <v>6031</v>
      </c>
      <c r="B695" t="s">
        <v>6003</v>
      </c>
      <c r="C695" s="2">
        <v>0.75</v>
      </c>
      <c r="D695">
        <v>9</v>
      </c>
    </row>
    <row r="696" spans="1:4" x14ac:dyDescent="0.25">
      <c r="A696" t="s">
        <v>6031</v>
      </c>
      <c r="B696" t="s">
        <v>240</v>
      </c>
      <c r="C696" s="2">
        <v>0.5</v>
      </c>
      <c r="D696">
        <v>9</v>
      </c>
    </row>
    <row r="697" spans="1:4" x14ac:dyDescent="0.25">
      <c r="A697" t="s">
        <v>6031</v>
      </c>
      <c r="B697" t="s">
        <v>3097</v>
      </c>
      <c r="C697" s="2">
        <v>0.5</v>
      </c>
      <c r="D697">
        <v>9</v>
      </c>
    </row>
    <row r="698" spans="1:4" x14ac:dyDescent="0.25">
      <c r="A698" t="s">
        <v>6031</v>
      </c>
      <c r="B698" t="s">
        <v>1725</v>
      </c>
      <c r="C698" s="2">
        <v>0.25</v>
      </c>
      <c r="D698">
        <v>9</v>
      </c>
    </row>
    <row r="699" spans="1:4" x14ac:dyDescent="0.25">
      <c r="A699" t="s">
        <v>6031</v>
      </c>
      <c r="B699" t="s">
        <v>2110</v>
      </c>
      <c r="C699" s="2">
        <v>0.75</v>
      </c>
      <c r="D699">
        <v>9</v>
      </c>
    </row>
    <row r="700" spans="1:4" x14ac:dyDescent="0.25">
      <c r="A700" t="s">
        <v>6031</v>
      </c>
      <c r="B700" t="s">
        <v>2183</v>
      </c>
      <c r="C700" s="2">
        <v>0.25</v>
      </c>
      <c r="D700">
        <v>9</v>
      </c>
    </row>
    <row r="701" spans="1:4" x14ac:dyDescent="0.25">
      <c r="A701" t="s">
        <v>6031</v>
      </c>
      <c r="B701" t="s">
        <v>2233</v>
      </c>
      <c r="C701" s="2">
        <v>0.5</v>
      </c>
      <c r="D701">
        <v>9</v>
      </c>
    </row>
    <row r="702" spans="1:4" x14ac:dyDescent="0.25">
      <c r="A702" t="s">
        <v>6031</v>
      </c>
      <c r="B702" t="s">
        <v>2587</v>
      </c>
      <c r="C702" s="2">
        <v>0</v>
      </c>
      <c r="D702">
        <v>9</v>
      </c>
    </row>
    <row r="703" spans="1:4" x14ac:dyDescent="0.25">
      <c r="A703" t="s">
        <v>6031</v>
      </c>
      <c r="B703" t="s">
        <v>366</v>
      </c>
      <c r="C703" s="2">
        <v>0.75</v>
      </c>
      <c r="D703">
        <v>9</v>
      </c>
    </row>
    <row r="704" spans="1:4" x14ac:dyDescent="0.25">
      <c r="A704" t="s">
        <v>6031</v>
      </c>
      <c r="B704" t="s">
        <v>4718</v>
      </c>
      <c r="C704" s="2">
        <v>0.75</v>
      </c>
      <c r="D704">
        <v>9</v>
      </c>
    </row>
    <row r="705" spans="1:4" x14ac:dyDescent="0.25">
      <c r="A705" t="s">
        <v>6031</v>
      </c>
      <c r="B705" t="s">
        <v>2647</v>
      </c>
      <c r="C705" s="2">
        <v>0.25</v>
      </c>
      <c r="D705">
        <v>9</v>
      </c>
    </row>
    <row r="706" spans="1:4" x14ac:dyDescent="0.25">
      <c r="A706" t="s">
        <v>6031</v>
      </c>
      <c r="B706" t="s">
        <v>3300</v>
      </c>
      <c r="C706" s="2">
        <v>0.25</v>
      </c>
      <c r="D706">
        <v>9</v>
      </c>
    </row>
    <row r="707" spans="1:4" x14ac:dyDescent="0.25">
      <c r="A707" t="s">
        <v>6031</v>
      </c>
      <c r="B707" t="s">
        <v>163</v>
      </c>
      <c r="C707" s="2">
        <v>0.5</v>
      </c>
      <c r="D707">
        <v>9</v>
      </c>
    </row>
    <row r="708" spans="1:4" x14ac:dyDescent="0.25">
      <c r="A708" t="s">
        <v>6031</v>
      </c>
      <c r="B708" t="s">
        <v>4298</v>
      </c>
      <c r="C708" s="2">
        <v>0.25</v>
      </c>
      <c r="D708">
        <v>9</v>
      </c>
    </row>
    <row r="709" spans="1:4" x14ac:dyDescent="0.25">
      <c r="A709" t="s">
        <v>6031</v>
      </c>
      <c r="B709" t="s">
        <v>5037</v>
      </c>
      <c r="C709" s="2">
        <v>0.5</v>
      </c>
      <c r="D709">
        <v>9</v>
      </c>
    </row>
    <row r="710" spans="1:4" x14ac:dyDescent="0.25">
      <c r="A710" t="s">
        <v>6031</v>
      </c>
      <c r="B710" t="s">
        <v>4372</v>
      </c>
      <c r="C710" s="2">
        <v>0.5</v>
      </c>
      <c r="D710">
        <v>9</v>
      </c>
    </row>
    <row r="711" spans="1:4" x14ac:dyDescent="0.25">
      <c r="A711" t="s">
        <v>6031</v>
      </c>
      <c r="B711" t="s">
        <v>3971</v>
      </c>
      <c r="C711" s="2">
        <v>0</v>
      </c>
      <c r="D711">
        <v>9</v>
      </c>
    </row>
    <row r="712" spans="1:4" x14ac:dyDescent="0.25">
      <c r="A712" t="s">
        <v>6031</v>
      </c>
      <c r="B712" t="s">
        <v>1591</v>
      </c>
      <c r="C712" s="2">
        <v>0.5</v>
      </c>
      <c r="D712">
        <v>9</v>
      </c>
    </row>
    <row r="713" spans="1:4" x14ac:dyDescent="0.25">
      <c r="A713" t="s">
        <v>6032</v>
      </c>
      <c r="B713" t="s">
        <v>535</v>
      </c>
      <c r="C713" s="2">
        <v>0.25</v>
      </c>
      <c r="D713">
        <v>9</v>
      </c>
    </row>
    <row r="714" spans="1:4" x14ac:dyDescent="0.25">
      <c r="A714" t="s">
        <v>6032</v>
      </c>
      <c r="B714" t="s">
        <v>511</v>
      </c>
      <c r="C714" s="2">
        <v>0.25</v>
      </c>
      <c r="D714">
        <v>9</v>
      </c>
    </row>
    <row r="715" spans="1:4" x14ac:dyDescent="0.25">
      <c r="A715" t="s">
        <v>6032</v>
      </c>
      <c r="B715" t="s">
        <v>4270</v>
      </c>
      <c r="C715" s="2">
        <v>0.75</v>
      </c>
      <c r="D715">
        <v>9</v>
      </c>
    </row>
    <row r="716" spans="1:4" x14ac:dyDescent="0.25">
      <c r="A716" t="s">
        <v>6032</v>
      </c>
      <c r="B716" t="s">
        <v>3024</v>
      </c>
      <c r="C716" s="2">
        <v>0</v>
      </c>
      <c r="D716">
        <v>9</v>
      </c>
    </row>
    <row r="717" spans="1:4" x14ac:dyDescent="0.25">
      <c r="A717" t="s">
        <v>6032</v>
      </c>
      <c r="B717" t="s">
        <v>1721</v>
      </c>
      <c r="C717" s="2">
        <v>0.5</v>
      </c>
      <c r="D717">
        <v>9</v>
      </c>
    </row>
    <row r="718" spans="1:4" x14ac:dyDescent="0.25">
      <c r="A718" t="s">
        <v>6032</v>
      </c>
      <c r="B718" t="s">
        <v>1067</v>
      </c>
      <c r="C718" s="2">
        <v>0.25</v>
      </c>
      <c r="D718">
        <v>9</v>
      </c>
    </row>
    <row r="719" spans="1:4" x14ac:dyDescent="0.25">
      <c r="A719" t="s">
        <v>6032</v>
      </c>
      <c r="B719" t="s">
        <v>3026</v>
      </c>
      <c r="C719" s="2">
        <v>0.75</v>
      </c>
      <c r="D719">
        <v>9</v>
      </c>
    </row>
    <row r="720" spans="1:4" x14ac:dyDescent="0.25">
      <c r="A720" t="s">
        <v>6032</v>
      </c>
      <c r="B720" t="s">
        <v>1115</v>
      </c>
      <c r="C720" s="2">
        <v>0.25</v>
      </c>
      <c r="D720">
        <v>8</v>
      </c>
    </row>
    <row r="721" spans="1:4" x14ac:dyDescent="0.25">
      <c r="A721" t="s">
        <v>6032</v>
      </c>
      <c r="B721" t="s">
        <v>3774</v>
      </c>
      <c r="C721" s="2">
        <v>0.75</v>
      </c>
      <c r="D721">
        <v>9</v>
      </c>
    </row>
    <row r="722" spans="1:4" x14ac:dyDescent="0.25">
      <c r="A722" t="s">
        <v>6032</v>
      </c>
      <c r="B722" t="s">
        <v>801</v>
      </c>
      <c r="C722" s="2">
        <v>0.75</v>
      </c>
      <c r="D722">
        <v>9</v>
      </c>
    </row>
    <row r="723" spans="1:4" x14ac:dyDescent="0.25">
      <c r="A723" t="s">
        <v>6032</v>
      </c>
      <c r="B723" t="s">
        <v>487</v>
      </c>
      <c r="C723" s="2">
        <v>0.75</v>
      </c>
      <c r="D723">
        <v>9</v>
      </c>
    </row>
    <row r="724" spans="1:4" x14ac:dyDescent="0.25">
      <c r="A724" t="s">
        <v>6032</v>
      </c>
      <c r="B724" t="s">
        <v>5909</v>
      </c>
      <c r="C724" s="2">
        <v>0.5</v>
      </c>
      <c r="D724">
        <v>9</v>
      </c>
    </row>
    <row r="725" spans="1:4" x14ac:dyDescent="0.25">
      <c r="A725" t="s">
        <v>6032</v>
      </c>
      <c r="B725" t="s">
        <v>4868</v>
      </c>
      <c r="C725" s="2">
        <v>0.75</v>
      </c>
      <c r="D725">
        <v>9</v>
      </c>
    </row>
    <row r="726" spans="1:4" x14ac:dyDescent="0.25">
      <c r="A726" t="s">
        <v>6032</v>
      </c>
      <c r="B726" t="s">
        <v>5417</v>
      </c>
      <c r="C726" s="2">
        <v>0.75</v>
      </c>
      <c r="D726">
        <v>9</v>
      </c>
    </row>
    <row r="727" spans="1:4" x14ac:dyDescent="0.25">
      <c r="A727" t="s">
        <v>6032</v>
      </c>
      <c r="B727" t="s">
        <v>571</v>
      </c>
      <c r="C727" s="2">
        <v>0.75</v>
      </c>
      <c r="D727">
        <v>9</v>
      </c>
    </row>
    <row r="728" spans="1:4" x14ac:dyDescent="0.25">
      <c r="A728" t="s">
        <v>6032</v>
      </c>
      <c r="B728" t="s">
        <v>99</v>
      </c>
      <c r="C728" s="2">
        <v>0.75</v>
      </c>
      <c r="D728">
        <v>9</v>
      </c>
    </row>
    <row r="729" spans="1:4" x14ac:dyDescent="0.25">
      <c r="A729" t="s">
        <v>6032</v>
      </c>
      <c r="B729" t="s">
        <v>3773</v>
      </c>
      <c r="C729" s="2">
        <v>0</v>
      </c>
      <c r="D729">
        <v>9</v>
      </c>
    </row>
    <row r="730" spans="1:4" x14ac:dyDescent="0.25">
      <c r="A730" t="s">
        <v>6032</v>
      </c>
      <c r="B730" t="s">
        <v>2483</v>
      </c>
      <c r="C730" s="2">
        <v>0.5</v>
      </c>
      <c r="D730">
        <v>9</v>
      </c>
    </row>
    <row r="731" spans="1:4" x14ac:dyDescent="0.25">
      <c r="A731" t="s">
        <v>6032</v>
      </c>
      <c r="B731" t="s">
        <v>2681</v>
      </c>
      <c r="C731" s="2">
        <v>0</v>
      </c>
      <c r="D731">
        <v>9</v>
      </c>
    </row>
    <row r="732" spans="1:4" x14ac:dyDescent="0.25">
      <c r="A732" t="s">
        <v>6032</v>
      </c>
      <c r="B732" t="s">
        <v>719</v>
      </c>
      <c r="C732" s="2">
        <v>0</v>
      </c>
      <c r="D732">
        <v>9</v>
      </c>
    </row>
    <row r="733" spans="1:4" x14ac:dyDescent="0.25">
      <c r="A733" t="s">
        <v>6032</v>
      </c>
      <c r="B733" t="s">
        <v>1133</v>
      </c>
      <c r="C733" s="2">
        <v>0.5</v>
      </c>
      <c r="D733">
        <v>9</v>
      </c>
    </row>
    <row r="734" spans="1:4" x14ac:dyDescent="0.25">
      <c r="A734" t="s">
        <v>6032</v>
      </c>
      <c r="B734" t="s">
        <v>5097</v>
      </c>
      <c r="C734" s="2">
        <v>0</v>
      </c>
      <c r="D734">
        <v>9</v>
      </c>
    </row>
    <row r="735" spans="1:4" x14ac:dyDescent="0.25">
      <c r="A735" t="s">
        <v>6032</v>
      </c>
      <c r="B735" t="s">
        <v>3393</v>
      </c>
      <c r="C735" s="2">
        <v>0.5</v>
      </c>
      <c r="D735">
        <v>9</v>
      </c>
    </row>
    <row r="736" spans="1:4" x14ac:dyDescent="0.25">
      <c r="A736" t="s">
        <v>6032</v>
      </c>
      <c r="B736" t="s">
        <v>2114</v>
      </c>
      <c r="C736" s="2">
        <v>0.75</v>
      </c>
      <c r="D736">
        <v>9</v>
      </c>
    </row>
    <row r="737" spans="1:4" x14ac:dyDescent="0.25">
      <c r="A737" t="s">
        <v>6032</v>
      </c>
      <c r="B737" t="s">
        <v>1032</v>
      </c>
      <c r="C737" s="2">
        <v>0.25</v>
      </c>
      <c r="D737">
        <v>9</v>
      </c>
    </row>
    <row r="738" spans="1:4" x14ac:dyDescent="0.25">
      <c r="A738" t="s">
        <v>6032</v>
      </c>
      <c r="B738" t="s">
        <v>3816</v>
      </c>
      <c r="C738" s="2">
        <v>0.5</v>
      </c>
      <c r="D738">
        <v>8</v>
      </c>
    </row>
    <row r="739" spans="1:4" x14ac:dyDescent="0.25">
      <c r="A739" t="s">
        <v>6032</v>
      </c>
      <c r="B739" t="s">
        <v>613</v>
      </c>
      <c r="C739" s="2">
        <v>0.75</v>
      </c>
      <c r="D739">
        <v>9</v>
      </c>
    </row>
    <row r="740" spans="1:4" x14ac:dyDescent="0.25">
      <c r="A740" t="s">
        <v>6032</v>
      </c>
      <c r="B740" t="s">
        <v>5167</v>
      </c>
      <c r="C740" s="2">
        <v>0</v>
      </c>
      <c r="D740">
        <v>9</v>
      </c>
    </row>
    <row r="741" spans="1:4" x14ac:dyDescent="0.25">
      <c r="A741" t="s">
        <v>6032</v>
      </c>
      <c r="B741" t="s">
        <v>2349</v>
      </c>
      <c r="C741" s="2">
        <v>0.5</v>
      </c>
      <c r="D741">
        <v>9</v>
      </c>
    </row>
    <row r="742" spans="1:4" x14ac:dyDescent="0.25">
      <c r="A742" t="s">
        <v>6032</v>
      </c>
      <c r="B742" t="s">
        <v>2033</v>
      </c>
      <c r="C742" s="2">
        <v>0</v>
      </c>
      <c r="D742">
        <v>9</v>
      </c>
    </row>
    <row r="743" spans="1:4" x14ac:dyDescent="0.25">
      <c r="A743" t="s">
        <v>6032</v>
      </c>
      <c r="B743" t="s">
        <v>2146</v>
      </c>
      <c r="C743" s="2">
        <v>0.5</v>
      </c>
      <c r="D743">
        <v>9</v>
      </c>
    </row>
    <row r="744" spans="1:4" x14ac:dyDescent="0.25">
      <c r="A744" t="s">
        <v>6032</v>
      </c>
      <c r="B744" t="s">
        <v>1288</v>
      </c>
      <c r="C744" s="2">
        <v>0.75</v>
      </c>
      <c r="D744">
        <v>9</v>
      </c>
    </row>
    <row r="745" spans="1:4" x14ac:dyDescent="0.25">
      <c r="A745" t="s">
        <v>6032</v>
      </c>
      <c r="B745" t="s">
        <v>4928</v>
      </c>
      <c r="C745" s="2">
        <v>0.5</v>
      </c>
      <c r="D745">
        <v>9</v>
      </c>
    </row>
    <row r="746" spans="1:4" x14ac:dyDescent="0.25">
      <c r="A746" t="s">
        <v>6032</v>
      </c>
      <c r="B746" t="s">
        <v>3355</v>
      </c>
      <c r="C746" s="2">
        <v>0.75</v>
      </c>
      <c r="D746">
        <v>9</v>
      </c>
    </row>
    <row r="747" spans="1:4" x14ac:dyDescent="0.25">
      <c r="A747" t="s">
        <v>6032</v>
      </c>
      <c r="B747" t="s">
        <v>4454</v>
      </c>
      <c r="C747" s="2">
        <v>0.25</v>
      </c>
      <c r="D747">
        <v>9</v>
      </c>
    </row>
    <row r="748" spans="1:4" x14ac:dyDescent="0.25">
      <c r="A748" t="s">
        <v>6032</v>
      </c>
      <c r="B748" t="s">
        <v>375</v>
      </c>
      <c r="C748" s="2">
        <v>0</v>
      </c>
      <c r="D748">
        <v>9</v>
      </c>
    </row>
    <row r="749" spans="1:4" x14ac:dyDescent="0.25">
      <c r="A749" t="s">
        <v>6032</v>
      </c>
      <c r="B749" t="s">
        <v>3004</v>
      </c>
      <c r="C749" s="2">
        <v>0.75</v>
      </c>
      <c r="D749">
        <v>9</v>
      </c>
    </row>
    <row r="750" spans="1:4" x14ac:dyDescent="0.25">
      <c r="A750" t="s">
        <v>6032</v>
      </c>
      <c r="B750" t="s">
        <v>2134</v>
      </c>
      <c r="C750" s="2">
        <v>0.5</v>
      </c>
      <c r="D750">
        <v>8</v>
      </c>
    </row>
    <row r="751" spans="1:4" x14ac:dyDescent="0.25">
      <c r="A751" t="s">
        <v>6032</v>
      </c>
      <c r="B751" t="s">
        <v>391</v>
      </c>
      <c r="C751" s="2">
        <v>0.75</v>
      </c>
      <c r="D751">
        <v>9</v>
      </c>
    </row>
    <row r="752" spans="1:4" x14ac:dyDescent="0.25">
      <c r="A752" t="s">
        <v>6032</v>
      </c>
      <c r="B752" t="s">
        <v>2744</v>
      </c>
      <c r="C752" s="2">
        <v>0.25</v>
      </c>
      <c r="D752">
        <v>9</v>
      </c>
    </row>
    <row r="753" spans="1:4" x14ac:dyDescent="0.25">
      <c r="A753" t="s">
        <v>6032</v>
      </c>
      <c r="B753" t="s">
        <v>5623</v>
      </c>
      <c r="C753" s="2">
        <v>0.25</v>
      </c>
      <c r="D753">
        <v>9</v>
      </c>
    </row>
    <row r="754" spans="1:4" x14ac:dyDescent="0.25">
      <c r="A754" t="s">
        <v>6032</v>
      </c>
      <c r="B754" t="s">
        <v>593</v>
      </c>
      <c r="C754" s="2">
        <v>0.25</v>
      </c>
      <c r="D754">
        <v>9</v>
      </c>
    </row>
    <row r="755" spans="1:4" x14ac:dyDescent="0.25">
      <c r="A755" t="s">
        <v>6032</v>
      </c>
      <c r="B755" t="s">
        <v>1460</v>
      </c>
      <c r="C755" s="2">
        <v>0.75</v>
      </c>
      <c r="D755">
        <v>9</v>
      </c>
    </row>
    <row r="756" spans="1:4" x14ac:dyDescent="0.25">
      <c r="A756" t="s">
        <v>6032</v>
      </c>
      <c r="B756" t="s">
        <v>2427</v>
      </c>
      <c r="C756" s="2">
        <v>0.25</v>
      </c>
      <c r="D756">
        <v>9</v>
      </c>
    </row>
    <row r="757" spans="1:4" x14ac:dyDescent="0.25">
      <c r="A757" t="s">
        <v>6032</v>
      </c>
      <c r="B757" t="s">
        <v>1450</v>
      </c>
      <c r="C757" s="2">
        <v>0.25</v>
      </c>
      <c r="D757">
        <v>9</v>
      </c>
    </row>
    <row r="758" spans="1:4" x14ac:dyDescent="0.25">
      <c r="A758" t="s">
        <v>6032</v>
      </c>
      <c r="B758" t="s">
        <v>3560</v>
      </c>
      <c r="C758" s="2">
        <v>0.5</v>
      </c>
      <c r="D758">
        <v>9</v>
      </c>
    </row>
    <row r="759" spans="1:4" x14ac:dyDescent="0.25">
      <c r="A759" t="s">
        <v>6032</v>
      </c>
      <c r="B759" t="s">
        <v>4081</v>
      </c>
      <c r="C759" s="2">
        <v>0</v>
      </c>
      <c r="D759">
        <v>9</v>
      </c>
    </row>
    <row r="760" spans="1:4" x14ac:dyDescent="0.25">
      <c r="A760" t="s">
        <v>6032</v>
      </c>
      <c r="B760" t="s">
        <v>5258</v>
      </c>
      <c r="C760" s="2">
        <v>0.75</v>
      </c>
      <c r="D760">
        <v>9</v>
      </c>
    </row>
    <row r="761" spans="1:4" x14ac:dyDescent="0.25">
      <c r="A761" t="s">
        <v>6032</v>
      </c>
      <c r="B761" t="s">
        <v>2871</v>
      </c>
      <c r="C761" s="2">
        <v>0.5</v>
      </c>
      <c r="D761">
        <v>9</v>
      </c>
    </row>
    <row r="762" spans="1:4" x14ac:dyDescent="0.25">
      <c r="A762" t="s">
        <v>6032</v>
      </c>
      <c r="B762" t="s">
        <v>844</v>
      </c>
      <c r="C762" s="2">
        <v>0.5</v>
      </c>
      <c r="D762">
        <v>9</v>
      </c>
    </row>
    <row r="763" spans="1:4" x14ac:dyDescent="0.25">
      <c r="A763" t="s">
        <v>6032</v>
      </c>
      <c r="B763" t="s">
        <v>2187</v>
      </c>
      <c r="C763" s="2">
        <v>0.25</v>
      </c>
      <c r="D763">
        <v>9</v>
      </c>
    </row>
    <row r="764" spans="1:4" x14ac:dyDescent="0.25">
      <c r="A764" t="s">
        <v>6032</v>
      </c>
      <c r="B764" t="s">
        <v>5883</v>
      </c>
      <c r="C764" s="2">
        <v>0.75</v>
      </c>
      <c r="D764">
        <v>9</v>
      </c>
    </row>
    <row r="765" spans="1:4" x14ac:dyDescent="0.25">
      <c r="A765" t="s">
        <v>6032</v>
      </c>
      <c r="B765" t="s">
        <v>1676</v>
      </c>
      <c r="C765" s="2">
        <v>0.5</v>
      </c>
      <c r="D765">
        <v>9</v>
      </c>
    </row>
    <row r="766" spans="1:4" x14ac:dyDescent="0.25">
      <c r="A766" t="s">
        <v>6032</v>
      </c>
      <c r="B766" t="s">
        <v>4570</v>
      </c>
      <c r="C766" s="2">
        <v>0.5</v>
      </c>
      <c r="D766">
        <v>8</v>
      </c>
    </row>
    <row r="767" spans="1:4" x14ac:dyDescent="0.25">
      <c r="A767" t="s">
        <v>6032</v>
      </c>
      <c r="B767" t="s">
        <v>4598</v>
      </c>
      <c r="C767" s="2">
        <v>0.25</v>
      </c>
      <c r="D767">
        <v>9</v>
      </c>
    </row>
    <row r="768" spans="1:4" x14ac:dyDescent="0.25">
      <c r="A768" t="s">
        <v>6032</v>
      </c>
      <c r="B768" t="s">
        <v>561</v>
      </c>
      <c r="C768" s="2">
        <v>0.5</v>
      </c>
      <c r="D768">
        <v>9</v>
      </c>
    </row>
    <row r="769" spans="1:4" x14ac:dyDescent="0.25">
      <c r="A769" t="s">
        <v>6032</v>
      </c>
      <c r="B769" t="s">
        <v>2597</v>
      </c>
      <c r="C769" s="2">
        <v>0</v>
      </c>
      <c r="D769">
        <v>9</v>
      </c>
    </row>
    <row r="770" spans="1:4" x14ac:dyDescent="0.25">
      <c r="A770" t="s">
        <v>6032</v>
      </c>
      <c r="B770" t="s">
        <v>1151</v>
      </c>
      <c r="C770" s="2">
        <v>0.75</v>
      </c>
      <c r="D770">
        <v>9</v>
      </c>
    </row>
    <row r="771" spans="1:4" x14ac:dyDescent="0.25">
      <c r="A771" t="s">
        <v>6032</v>
      </c>
      <c r="B771" t="s">
        <v>3260</v>
      </c>
      <c r="C771" s="2">
        <v>0.25</v>
      </c>
      <c r="D771">
        <v>9</v>
      </c>
    </row>
    <row r="772" spans="1:4" x14ac:dyDescent="0.25">
      <c r="A772" t="s">
        <v>6032</v>
      </c>
      <c r="B772" t="s">
        <v>4244</v>
      </c>
      <c r="C772" s="2">
        <v>0.75</v>
      </c>
      <c r="D772">
        <v>9</v>
      </c>
    </row>
    <row r="773" spans="1:4" x14ac:dyDescent="0.25">
      <c r="A773" t="s">
        <v>6032</v>
      </c>
      <c r="B773" t="s">
        <v>3225</v>
      </c>
      <c r="C773" s="2">
        <v>0.25</v>
      </c>
      <c r="D773">
        <v>9</v>
      </c>
    </row>
    <row r="774" spans="1:4" x14ac:dyDescent="0.25">
      <c r="A774" t="s">
        <v>6032</v>
      </c>
      <c r="B774" t="s">
        <v>5330</v>
      </c>
      <c r="C774" s="2">
        <v>0.25</v>
      </c>
      <c r="D774">
        <v>9</v>
      </c>
    </row>
    <row r="775" spans="1:4" x14ac:dyDescent="0.25">
      <c r="A775" t="s">
        <v>6032</v>
      </c>
      <c r="B775" t="s">
        <v>3217</v>
      </c>
      <c r="C775" s="2">
        <v>0.25</v>
      </c>
      <c r="D775">
        <v>9</v>
      </c>
    </row>
    <row r="776" spans="1:4" x14ac:dyDescent="0.25">
      <c r="A776" t="s">
        <v>6032</v>
      </c>
      <c r="B776" t="s">
        <v>912</v>
      </c>
      <c r="C776" s="2">
        <v>0</v>
      </c>
      <c r="D776">
        <v>9</v>
      </c>
    </row>
    <row r="777" spans="1:4" x14ac:dyDescent="0.25">
      <c r="A777" t="s">
        <v>6032</v>
      </c>
      <c r="B777" t="s">
        <v>4153</v>
      </c>
      <c r="C777" s="2">
        <v>0</v>
      </c>
      <c r="D777">
        <v>8</v>
      </c>
    </row>
    <row r="778" spans="1:4" x14ac:dyDescent="0.25">
      <c r="A778" t="s">
        <v>6032</v>
      </c>
      <c r="B778" t="s">
        <v>334</v>
      </c>
      <c r="C778" s="2">
        <v>0.5</v>
      </c>
      <c r="D778">
        <v>9</v>
      </c>
    </row>
    <row r="779" spans="1:4" x14ac:dyDescent="0.25">
      <c r="A779" t="s">
        <v>6033</v>
      </c>
      <c r="B779" t="s">
        <v>153</v>
      </c>
      <c r="C779" s="2">
        <v>0.75</v>
      </c>
      <c r="D779">
        <v>9</v>
      </c>
    </row>
    <row r="780" spans="1:4" x14ac:dyDescent="0.25">
      <c r="A780" t="s">
        <v>6033</v>
      </c>
      <c r="B780" t="s">
        <v>461</v>
      </c>
      <c r="C780" s="2">
        <v>0.5</v>
      </c>
      <c r="D780">
        <v>9</v>
      </c>
    </row>
    <row r="781" spans="1:4" x14ac:dyDescent="0.25">
      <c r="A781" t="s">
        <v>6033</v>
      </c>
      <c r="B781" t="s">
        <v>3070</v>
      </c>
      <c r="C781" s="2">
        <v>0.75</v>
      </c>
      <c r="D781">
        <v>9</v>
      </c>
    </row>
    <row r="782" spans="1:4" x14ac:dyDescent="0.25">
      <c r="A782" t="s">
        <v>6033</v>
      </c>
      <c r="B782" t="s">
        <v>1712</v>
      </c>
      <c r="C782" s="2">
        <v>0.75</v>
      </c>
      <c r="D782">
        <v>7</v>
      </c>
    </row>
    <row r="783" spans="1:4" x14ac:dyDescent="0.25">
      <c r="A783" t="s">
        <v>6033</v>
      </c>
      <c r="B783" t="s">
        <v>2140</v>
      </c>
      <c r="C783" s="2">
        <v>0.25</v>
      </c>
      <c r="D783">
        <v>9</v>
      </c>
    </row>
    <row r="784" spans="1:4" x14ac:dyDescent="0.25">
      <c r="A784" t="s">
        <v>6033</v>
      </c>
      <c r="B784" t="s">
        <v>2972</v>
      </c>
      <c r="C784" s="2">
        <v>0.25</v>
      </c>
      <c r="D784">
        <v>9</v>
      </c>
    </row>
    <row r="785" spans="1:4" x14ac:dyDescent="0.25">
      <c r="A785" t="s">
        <v>6033</v>
      </c>
      <c r="B785" t="s">
        <v>5854</v>
      </c>
      <c r="C785" s="2">
        <v>0.25</v>
      </c>
      <c r="D785">
        <v>9</v>
      </c>
    </row>
    <row r="786" spans="1:4" x14ac:dyDescent="0.25">
      <c r="A786" t="s">
        <v>6033</v>
      </c>
      <c r="B786" t="s">
        <v>2489</v>
      </c>
      <c r="C786" s="2">
        <v>0.25</v>
      </c>
      <c r="D786">
        <v>9</v>
      </c>
    </row>
    <row r="787" spans="1:4" x14ac:dyDescent="0.25">
      <c r="A787" t="s">
        <v>6033</v>
      </c>
      <c r="B787" t="s">
        <v>5459</v>
      </c>
      <c r="C787" s="2">
        <v>0.5</v>
      </c>
      <c r="D787">
        <v>9</v>
      </c>
    </row>
    <row r="788" spans="1:4" x14ac:dyDescent="0.25">
      <c r="A788" t="s">
        <v>6033</v>
      </c>
      <c r="B788" t="s">
        <v>5651</v>
      </c>
      <c r="C788" s="2">
        <v>0.75</v>
      </c>
      <c r="D788">
        <v>9</v>
      </c>
    </row>
    <row r="789" spans="1:4" x14ac:dyDescent="0.25">
      <c r="A789" t="s">
        <v>6033</v>
      </c>
      <c r="B789" t="s">
        <v>1557</v>
      </c>
      <c r="C789" s="2">
        <v>0</v>
      </c>
      <c r="D789">
        <v>9</v>
      </c>
    </row>
    <row r="790" spans="1:4" x14ac:dyDescent="0.25">
      <c r="A790" t="s">
        <v>6033</v>
      </c>
      <c r="B790" t="s">
        <v>579</v>
      </c>
      <c r="C790" s="2">
        <v>0.25</v>
      </c>
      <c r="D790">
        <v>9</v>
      </c>
    </row>
    <row r="791" spans="1:4" x14ac:dyDescent="0.25">
      <c r="A791" t="s">
        <v>6033</v>
      </c>
      <c r="B791" t="s">
        <v>5925</v>
      </c>
      <c r="C791" s="2">
        <v>0.25</v>
      </c>
      <c r="D791">
        <v>9</v>
      </c>
    </row>
    <row r="792" spans="1:4" x14ac:dyDescent="0.25">
      <c r="A792" t="s">
        <v>6033</v>
      </c>
      <c r="B792" t="s">
        <v>4328</v>
      </c>
      <c r="C792" s="2">
        <v>0</v>
      </c>
      <c r="D792">
        <v>9</v>
      </c>
    </row>
    <row r="793" spans="1:4" x14ac:dyDescent="0.25">
      <c r="A793" t="s">
        <v>6033</v>
      </c>
      <c r="B793" t="s">
        <v>3032</v>
      </c>
      <c r="C793" s="2">
        <v>0.5</v>
      </c>
      <c r="D793">
        <v>9</v>
      </c>
    </row>
    <row r="794" spans="1:4" x14ac:dyDescent="0.25">
      <c r="A794" t="s">
        <v>6033</v>
      </c>
      <c r="B794" t="s">
        <v>453</v>
      </c>
      <c r="C794" s="2">
        <v>0.25</v>
      </c>
      <c r="D794">
        <v>9</v>
      </c>
    </row>
    <row r="795" spans="1:4" x14ac:dyDescent="0.25">
      <c r="A795" t="s">
        <v>6033</v>
      </c>
      <c r="B795" t="s">
        <v>3735</v>
      </c>
      <c r="C795" s="2">
        <v>0.25</v>
      </c>
      <c r="D795">
        <v>9</v>
      </c>
    </row>
    <row r="796" spans="1:4" x14ac:dyDescent="0.25">
      <c r="A796" t="s">
        <v>6033</v>
      </c>
      <c r="B796" t="s">
        <v>5753</v>
      </c>
      <c r="C796" s="2">
        <v>0.75</v>
      </c>
      <c r="D796">
        <v>9</v>
      </c>
    </row>
    <row r="797" spans="1:4" x14ac:dyDescent="0.25">
      <c r="A797" t="s">
        <v>6033</v>
      </c>
      <c r="B797" t="s">
        <v>2082</v>
      </c>
      <c r="C797" s="2">
        <v>0.25</v>
      </c>
      <c r="D797">
        <v>9</v>
      </c>
    </row>
    <row r="798" spans="1:4" x14ac:dyDescent="0.25">
      <c r="A798" t="s">
        <v>6033</v>
      </c>
      <c r="B798" t="s">
        <v>2413</v>
      </c>
      <c r="C798" s="2">
        <v>0.5</v>
      </c>
      <c r="D798">
        <v>9</v>
      </c>
    </row>
    <row r="799" spans="1:4" x14ac:dyDescent="0.25">
      <c r="A799" t="s">
        <v>6033</v>
      </c>
      <c r="B799" t="s">
        <v>4854</v>
      </c>
      <c r="C799" s="2">
        <v>0.5</v>
      </c>
      <c r="D799">
        <v>9</v>
      </c>
    </row>
    <row r="800" spans="1:4" x14ac:dyDescent="0.25">
      <c r="A800" t="s">
        <v>6033</v>
      </c>
      <c r="B800" t="s">
        <v>3970</v>
      </c>
      <c r="C800" s="2">
        <v>0.75</v>
      </c>
      <c r="D800">
        <v>9</v>
      </c>
    </row>
    <row r="801" spans="1:4" x14ac:dyDescent="0.25">
      <c r="A801" t="s">
        <v>6033</v>
      </c>
      <c r="B801" t="s">
        <v>3310</v>
      </c>
      <c r="C801" s="2">
        <v>0</v>
      </c>
      <c r="D801">
        <v>9</v>
      </c>
    </row>
    <row r="802" spans="1:4" x14ac:dyDescent="0.25">
      <c r="A802" t="s">
        <v>6033</v>
      </c>
      <c r="B802" t="s">
        <v>364</v>
      </c>
      <c r="C802" s="2">
        <v>0.75</v>
      </c>
      <c r="D802">
        <v>9</v>
      </c>
    </row>
    <row r="803" spans="1:4" x14ac:dyDescent="0.25">
      <c r="A803" t="s">
        <v>6033</v>
      </c>
      <c r="B803" t="s">
        <v>2297</v>
      </c>
      <c r="C803" s="2">
        <v>0</v>
      </c>
      <c r="D803">
        <v>9</v>
      </c>
    </row>
    <row r="804" spans="1:4" x14ac:dyDescent="0.25">
      <c r="A804" t="s">
        <v>6033</v>
      </c>
      <c r="B804" t="s">
        <v>5727</v>
      </c>
      <c r="C804" s="2">
        <v>0.75</v>
      </c>
      <c r="D804">
        <v>9</v>
      </c>
    </row>
    <row r="805" spans="1:4" x14ac:dyDescent="0.25">
      <c r="A805" t="s">
        <v>6033</v>
      </c>
      <c r="B805" t="s">
        <v>4516</v>
      </c>
      <c r="C805" s="2">
        <v>0.75</v>
      </c>
      <c r="D805">
        <v>9</v>
      </c>
    </row>
    <row r="806" spans="1:4" x14ac:dyDescent="0.25">
      <c r="A806" t="s">
        <v>6033</v>
      </c>
      <c r="B806" t="s">
        <v>4796</v>
      </c>
      <c r="C806" s="2">
        <v>0.5</v>
      </c>
      <c r="D806">
        <v>9</v>
      </c>
    </row>
    <row r="807" spans="1:4" x14ac:dyDescent="0.25">
      <c r="A807" t="s">
        <v>6033</v>
      </c>
      <c r="B807" t="s">
        <v>1542</v>
      </c>
      <c r="C807" s="2">
        <v>0.5</v>
      </c>
      <c r="D807">
        <v>7</v>
      </c>
    </row>
    <row r="808" spans="1:4" x14ac:dyDescent="0.25">
      <c r="A808" t="s">
        <v>6033</v>
      </c>
      <c r="B808" t="s">
        <v>4250</v>
      </c>
      <c r="C808" s="2">
        <v>0.5</v>
      </c>
      <c r="D808">
        <v>8</v>
      </c>
    </row>
    <row r="809" spans="1:4" x14ac:dyDescent="0.25">
      <c r="A809" t="s">
        <v>6033</v>
      </c>
      <c r="B809" t="s">
        <v>3169</v>
      </c>
      <c r="C809" s="2">
        <v>0.25</v>
      </c>
      <c r="D809">
        <v>9</v>
      </c>
    </row>
    <row r="810" spans="1:4" x14ac:dyDescent="0.25">
      <c r="A810" t="s">
        <v>6033</v>
      </c>
      <c r="B810" t="s">
        <v>4147</v>
      </c>
      <c r="C810" s="2">
        <v>0</v>
      </c>
      <c r="D810">
        <v>8</v>
      </c>
    </row>
    <row r="811" spans="1:4" x14ac:dyDescent="0.25">
      <c r="A811" t="s">
        <v>6033</v>
      </c>
      <c r="B811" t="s">
        <v>198</v>
      </c>
      <c r="C811" s="2">
        <v>0.5</v>
      </c>
      <c r="D811">
        <v>9</v>
      </c>
    </row>
    <row r="812" spans="1:4" x14ac:dyDescent="0.25">
      <c r="A812" t="s">
        <v>6033</v>
      </c>
      <c r="B812" t="s">
        <v>5601</v>
      </c>
      <c r="C812" s="2">
        <v>0.5</v>
      </c>
      <c r="D812">
        <v>9</v>
      </c>
    </row>
    <row r="813" spans="1:4" x14ac:dyDescent="0.25">
      <c r="A813" t="s">
        <v>6033</v>
      </c>
      <c r="B813" t="s">
        <v>5943</v>
      </c>
      <c r="C813" s="2">
        <v>0.5</v>
      </c>
      <c r="D813">
        <v>9</v>
      </c>
    </row>
    <row r="814" spans="1:4" x14ac:dyDescent="0.25">
      <c r="A814" t="s">
        <v>6033</v>
      </c>
      <c r="B814" t="s">
        <v>1530</v>
      </c>
      <c r="C814" s="2">
        <v>0.5</v>
      </c>
      <c r="D814">
        <v>8</v>
      </c>
    </row>
    <row r="815" spans="1:4" x14ac:dyDescent="0.25">
      <c r="A815" t="s">
        <v>6033</v>
      </c>
      <c r="B815" t="s">
        <v>4956</v>
      </c>
      <c r="C815" s="2">
        <v>0.75</v>
      </c>
      <c r="D815">
        <v>9</v>
      </c>
    </row>
    <row r="816" spans="1:4" x14ac:dyDescent="0.25">
      <c r="A816" t="s">
        <v>6033</v>
      </c>
      <c r="B816" t="s">
        <v>2373</v>
      </c>
      <c r="C816" s="2">
        <v>0.25</v>
      </c>
      <c r="D816">
        <v>9</v>
      </c>
    </row>
    <row r="817" spans="1:4" x14ac:dyDescent="0.25">
      <c r="A817" t="s">
        <v>6033</v>
      </c>
      <c r="B817" t="s">
        <v>1452</v>
      </c>
      <c r="C817" s="2">
        <v>0.25</v>
      </c>
      <c r="D817">
        <v>9</v>
      </c>
    </row>
    <row r="818" spans="1:4" x14ac:dyDescent="0.25">
      <c r="A818" t="s">
        <v>6033</v>
      </c>
      <c r="B818" t="s">
        <v>689</v>
      </c>
      <c r="C818" s="2">
        <v>0.5</v>
      </c>
      <c r="D818">
        <v>9</v>
      </c>
    </row>
    <row r="819" spans="1:4" x14ac:dyDescent="0.25">
      <c r="A819" t="s">
        <v>6033</v>
      </c>
      <c r="B819" t="s">
        <v>3950</v>
      </c>
      <c r="C819" s="2">
        <v>0</v>
      </c>
      <c r="D819">
        <v>9</v>
      </c>
    </row>
    <row r="820" spans="1:4" x14ac:dyDescent="0.25">
      <c r="A820" t="s">
        <v>6033</v>
      </c>
      <c r="B820" t="s">
        <v>5860</v>
      </c>
      <c r="C820" s="2">
        <v>0.5</v>
      </c>
      <c r="D820">
        <v>9</v>
      </c>
    </row>
    <row r="821" spans="1:4" x14ac:dyDescent="0.25">
      <c r="A821" t="s">
        <v>6033</v>
      </c>
      <c r="B821" t="s">
        <v>2522</v>
      </c>
      <c r="C821" s="2">
        <v>0</v>
      </c>
      <c r="D821">
        <v>9</v>
      </c>
    </row>
    <row r="822" spans="1:4" x14ac:dyDescent="0.25">
      <c r="A822" t="s">
        <v>6033</v>
      </c>
      <c r="B822" t="s">
        <v>6000</v>
      </c>
      <c r="C822" s="2">
        <v>0.75</v>
      </c>
      <c r="D822">
        <v>9</v>
      </c>
    </row>
    <row r="823" spans="1:4" x14ac:dyDescent="0.25">
      <c r="A823" t="s">
        <v>6033</v>
      </c>
      <c r="B823" t="s">
        <v>5838</v>
      </c>
      <c r="C823" s="2">
        <v>0.75</v>
      </c>
      <c r="D823">
        <v>9</v>
      </c>
    </row>
    <row r="824" spans="1:4" x14ac:dyDescent="0.25">
      <c r="A824" t="s">
        <v>6033</v>
      </c>
      <c r="B824" t="s">
        <v>2467</v>
      </c>
      <c r="C824" s="2">
        <v>0.25</v>
      </c>
      <c r="D824">
        <v>9</v>
      </c>
    </row>
    <row r="825" spans="1:4" x14ac:dyDescent="0.25">
      <c r="A825" t="s">
        <v>6033</v>
      </c>
      <c r="B825" t="s">
        <v>591</v>
      </c>
      <c r="C825" s="2">
        <v>0</v>
      </c>
      <c r="D825">
        <v>9</v>
      </c>
    </row>
    <row r="826" spans="1:4" x14ac:dyDescent="0.25">
      <c r="A826" t="s">
        <v>6033</v>
      </c>
      <c r="B826" t="s">
        <v>5226</v>
      </c>
      <c r="C826" s="2">
        <v>0.5</v>
      </c>
      <c r="D826">
        <v>9</v>
      </c>
    </row>
    <row r="827" spans="1:4" x14ac:dyDescent="0.25">
      <c r="A827" t="s">
        <v>6033</v>
      </c>
      <c r="B827" t="s">
        <v>2239</v>
      </c>
      <c r="C827" s="2">
        <v>0.25</v>
      </c>
      <c r="D827">
        <v>8</v>
      </c>
    </row>
    <row r="828" spans="1:4" x14ac:dyDescent="0.25">
      <c r="A828" t="s">
        <v>6033</v>
      </c>
      <c r="B828" t="s">
        <v>5228</v>
      </c>
      <c r="C828" s="2">
        <v>0</v>
      </c>
      <c r="D828">
        <v>9</v>
      </c>
    </row>
    <row r="829" spans="1:4" x14ac:dyDescent="0.25">
      <c r="A829" t="s">
        <v>6033</v>
      </c>
      <c r="B829" t="s">
        <v>5404</v>
      </c>
      <c r="C829" s="2">
        <v>0.5</v>
      </c>
      <c r="D829">
        <v>9</v>
      </c>
    </row>
    <row r="830" spans="1:4" x14ac:dyDescent="0.25">
      <c r="A830" t="s">
        <v>6034</v>
      </c>
      <c r="B830" t="s">
        <v>3219</v>
      </c>
      <c r="C830" s="2">
        <v>0.75</v>
      </c>
      <c r="D830">
        <v>9</v>
      </c>
    </row>
    <row r="831" spans="1:4" x14ac:dyDescent="0.25">
      <c r="A831" t="s">
        <v>6034</v>
      </c>
      <c r="B831" t="s">
        <v>5355</v>
      </c>
      <c r="C831" s="2">
        <v>0.5</v>
      </c>
      <c r="D831">
        <v>9</v>
      </c>
    </row>
    <row r="832" spans="1:4" x14ac:dyDescent="0.25">
      <c r="A832" t="s">
        <v>6034</v>
      </c>
      <c r="B832" t="s">
        <v>3490</v>
      </c>
      <c r="C832" s="2">
        <v>0.5</v>
      </c>
      <c r="D832">
        <v>9</v>
      </c>
    </row>
    <row r="833" spans="1:4" x14ac:dyDescent="0.25">
      <c r="A833" t="s">
        <v>6034</v>
      </c>
      <c r="B833" t="s">
        <v>4836</v>
      </c>
      <c r="C833" s="2">
        <v>0.5</v>
      </c>
      <c r="D833">
        <v>9</v>
      </c>
    </row>
    <row r="834" spans="1:4" x14ac:dyDescent="0.25">
      <c r="A834" t="s">
        <v>6034</v>
      </c>
      <c r="B834" t="s">
        <v>2403</v>
      </c>
      <c r="C834" s="2">
        <v>0.75</v>
      </c>
      <c r="D834">
        <v>9</v>
      </c>
    </row>
    <row r="835" spans="1:4" x14ac:dyDescent="0.25">
      <c r="A835" t="s">
        <v>6034</v>
      </c>
      <c r="B835" t="s">
        <v>1342</v>
      </c>
      <c r="C835" s="2">
        <v>0</v>
      </c>
      <c r="D835">
        <v>8</v>
      </c>
    </row>
    <row r="836" spans="1:4" x14ac:dyDescent="0.25">
      <c r="A836" t="s">
        <v>6034</v>
      </c>
      <c r="B836" t="s">
        <v>4396</v>
      </c>
      <c r="C836" s="2">
        <v>0.75</v>
      </c>
      <c r="D836">
        <v>9</v>
      </c>
    </row>
    <row r="837" spans="1:4" x14ac:dyDescent="0.25">
      <c r="A837" t="s">
        <v>6034</v>
      </c>
      <c r="B837" t="s">
        <v>5820</v>
      </c>
      <c r="C837" s="2">
        <v>0</v>
      </c>
      <c r="D837">
        <v>9</v>
      </c>
    </row>
    <row r="838" spans="1:4" x14ac:dyDescent="0.25">
      <c r="A838" t="s">
        <v>6034</v>
      </c>
      <c r="B838" t="s">
        <v>621</v>
      </c>
      <c r="C838" s="2">
        <v>0</v>
      </c>
      <c r="D838">
        <v>9</v>
      </c>
    </row>
    <row r="839" spans="1:4" x14ac:dyDescent="0.25">
      <c r="A839" t="s">
        <v>6034</v>
      </c>
      <c r="B839" t="s">
        <v>2837</v>
      </c>
      <c r="C839" s="2">
        <v>0</v>
      </c>
      <c r="D839">
        <v>9</v>
      </c>
    </row>
    <row r="840" spans="1:4" x14ac:dyDescent="0.25">
      <c r="A840" t="s">
        <v>6034</v>
      </c>
      <c r="B840" t="s">
        <v>3149</v>
      </c>
      <c r="C840" s="2">
        <v>0.75</v>
      </c>
      <c r="D840">
        <v>9</v>
      </c>
    </row>
    <row r="841" spans="1:4" x14ac:dyDescent="0.25">
      <c r="A841" t="s">
        <v>6034</v>
      </c>
      <c r="B841" t="s">
        <v>4069</v>
      </c>
      <c r="C841" s="2">
        <v>0.5</v>
      </c>
      <c r="D841">
        <v>9</v>
      </c>
    </row>
    <row r="842" spans="1:4" x14ac:dyDescent="0.25">
      <c r="A842" t="s">
        <v>6034</v>
      </c>
      <c r="B842" t="s">
        <v>5945</v>
      </c>
      <c r="C842" s="2">
        <v>0</v>
      </c>
      <c r="D842">
        <v>9</v>
      </c>
    </row>
    <row r="843" spans="1:4" x14ac:dyDescent="0.25">
      <c r="A843" t="s">
        <v>6034</v>
      </c>
      <c r="B843" t="s">
        <v>3266</v>
      </c>
      <c r="C843" s="2">
        <v>0.5</v>
      </c>
      <c r="D843">
        <v>9</v>
      </c>
    </row>
    <row r="844" spans="1:4" x14ac:dyDescent="0.25">
      <c r="A844" t="s">
        <v>6034</v>
      </c>
      <c r="B844" t="s">
        <v>3844</v>
      </c>
      <c r="C844" s="2">
        <v>0.5</v>
      </c>
      <c r="D844">
        <v>9</v>
      </c>
    </row>
    <row r="845" spans="1:4" x14ac:dyDescent="0.25">
      <c r="A845" t="s">
        <v>6034</v>
      </c>
      <c r="B845" t="s">
        <v>5885</v>
      </c>
      <c r="C845" s="2">
        <v>0.25</v>
      </c>
      <c r="D845">
        <v>8</v>
      </c>
    </row>
    <row r="846" spans="1:4" x14ac:dyDescent="0.25">
      <c r="A846" t="s">
        <v>6034</v>
      </c>
      <c r="B846" t="s">
        <v>5186</v>
      </c>
      <c r="C846" s="2">
        <v>0.75</v>
      </c>
      <c r="D846">
        <v>8</v>
      </c>
    </row>
    <row r="847" spans="1:4" x14ac:dyDescent="0.25">
      <c r="A847" t="s">
        <v>6034</v>
      </c>
      <c r="B847" t="s">
        <v>4256</v>
      </c>
      <c r="C847" s="2">
        <v>0.25</v>
      </c>
      <c r="D847">
        <v>9</v>
      </c>
    </row>
    <row r="848" spans="1:4" x14ac:dyDescent="0.25">
      <c r="A848" t="s">
        <v>6034</v>
      </c>
      <c r="B848" t="s">
        <v>5911</v>
      </c>
      <c r="C848" s="2">
        <v>0.75</v>
      </c>
      <c r="D848">
        <v>9</v>
      </c>
    </row>
    <row r="849" spans="1:4" x14ac:dyDescent="0.25">
      <c r="A849" t="s">
        <v>6034</v>
      </c>
      <c r="B849" t="s">
        <v>3341</v>
      </c>
      <c r="C849" s="2">
        <v>0.5</v>
      </c>
      <c r="D849">
        <v>9</v>
      </c>
    </row>
    <row r="850" spans="1:4" x14ac:dyDescent="0.25">
      <c r="A850" t="s">
        <v>6034</v>
      </c>
      <c r="B850" t="s">
        <v>5007</v>
      </c>
      <c r="C850" s="2">
        <v>0.5</v>
      </c>
      <c r="D850">
        <v>9</v>
      </c>
    </row>
    <row r="851" spans="1:4" x14ac:dyDescent="0.25">
      <c r="A851" t="s">
        <v>6034</v>
      </c>
      <c r="B851" t="s">
        <v>3867</v>
      </c>
      <c r="C851" s="2">
        <v>0.5</v>
      </c>
      <c r="D851">
        <v>9</v>
      </c>
    </row>
    <row r="852" spans="1:4" x14ac:dyDescent="0.25">
      <c r="A852" t="s">
        <v>6034</v>
      </c>
      <c r="B852" t="s">
        <v>1444</v>
      </c>
      <c r="C852" s="2">
        <v>0</v>
      </c>
      <c r="D852">
        <v>9</v>
      </c>
    </row>
    <row r="853" spans="1:4" x14ac:dyDescent="0.25">
      <c r="A853" t="s">
        <v>6034</v>
      </c>
      <c r="B853" t="s">
        <v>4194</v>
      </c>
      <c r="C853" s="2">
        <v>0.75</v>
      </c>
      <c r="D853">
        <v>9</v>
      </c>
    </row>
    <row r="854" spans="1:4" x14ac:dyDescent="0.25">
      <c r="A854" t="s">
        <v>6034</v>
      </c>
      <c r="B854" t="s">
        <v>2132</v>
      </c>
      <c r="C854" s="2">
        <v>0</v>
      </c>
      <c r="D854">
        <v>8</v>
      </c>
    </row>
    <row r="855" spans="1:4" x14ac:dyDescent="0.25">
      <c r="A855" t="s">
        <v>6034</v>
      </c>
      <c r="B855" t="s">
        <v>4934</v>
      </c>
      <c r="C855" s="2">
        <v>0.75</v>
      </c>
      <c r="D855">
        <v>9</v>
      </c>
    </row>
    <row r="856" spans="1:4" x14ac:dyDescent="0.25">
      <c r="A856" t="s">
        <v>6034</v>
      </c>
      <c r="B856" t="s">
        <v>5613</v>
      </c>
      <c r="C856" s="2">
        <v>0</v>
      </c>
      <c r="D856">
        <v>9</v>
      </c>
    </row>
    <row r="857" spans="1:4" x14ac:dyDescent="0.25">
      <c r="A857" t="s">
        <v>6034</v>
      </c>
      <c r="B857" t="s">
        <v>5949</v>
      </c>
      <c r="C857" s="2">
        <v>0</v>
      </c>
      <c r="D857">
        <v>9</v>
      </c>
    </row>
    <row r="858" spans="1:4" x14ac:dyDescent="0.25">
      <c r="A858" t="s">
        <v>6034</v>
      </c>
      <c r="B858" t="s">
        <v>3389</v>
      </c>
      <c r="C858" s="2">
        <v>0.25</v>
      </c>
      <c r="D858">
        <v>9</v>
      </c>
    </row>
    <row r="859" spans="1:4" x14ac:dyDescent="0.25">
      <c r="A859" t="s">
        <v>6034</v>
      </c>
      <c r="B859" t="s">
        <v>4954</v>
      </c>
      <c r="C859" s="2">
        <v>0.5</v>
      </c>
      <c r="D859">
        <v>9</v>
      </c>
    </row>
    <row r="860" spans="1:4" x14ac:dyDescent="0.25">
      <c r="A860" t="s">
        <v>6034</v>
      </c>
      <c r="B860" t="s">
        <v>3941</v>
      </c>
      <c r="C860" s="2">
        <v>0</v>
      </c>
      <c r="D860">
        <v>9</v>
      </c>
    </row>
    <row r="861" spans="1:4" x14ac:dyDescent="0.25">
      <c r="A861" t="s">
        <v>6034</v>
      </c>
      <c r="B861" t="s">
        <v>3173</v>
      </c>
      <c r="C861" s="2">
        <v>0.75</v>
      </c>
      <c r="D861">
        <v>9</v>
      </c>
    </row>
    <row r="862" spans="1:4" x14ac:dyDescent="0.25">
      <c r="A862" t="s">
        <v>6034</v>
      </c>
      <c r="B862" t="s">
        <v>5957</v>
      </c>
      <c r="C862" s="2">
        <v>0</v>
      </c>
      <c r="D862">
        <v>9</v>
      </c>
    </row>
    <row r="863" spans="1:4" x14ac:dyDescent="0.25">
      <c r="A863" t="s">
        <v>6034</v>
      </c>
      <c r="B863" t="s">
        <v>5882</v>
      </c>
      <c r="C863" s="2">
        <v>0.25</v>
      </c>
      <c r="D863">
        <v>9</v>
      </c>
    </row>
    <row r="864" spans="1:4" x14ac:dyDescent="0.25">
      <c r="A864" t="s">
        <v>6034</v>
      </c>
      <c r="B864" t="s">
        <v>5778</v>
      </c>
      <c r="C864" s="2">
        <v>0.25</v>
      </c>
      <c r="D864">
        <v>9</v>
      </c>
    </row>
    <row r="865" spans="1:4" x14ac:dyDescent="0.25">
      <c r="A865" t="s">
        <v>6034</v>
      </c>
      <c r="B865" t="s">
        <v>4626</v>
      </c>
      <c r="C865" s="2">
        <v>0</v>
      </c>
      <c r="D865">
        <v>9</v>
      </c>
    </row>
    <row r="866" spans="1:4" x14ac:dyDescent="0.25">
      <c r="A866" t="s">
        <v>6034</v>
      </c>
      <c r="B866" t="s">
        <v>2785</v>
      </c>
      <c r="C866" s="2">
        <v>0.25</v>
      </c>
      <c r="D866">
        <v>9</v>
      </c>
    </row>
    <row r="867" spans="1:4" x14ac:dyDescent="0.25">
      <c r="A867" t="s">
        <v>6034</v>
      </c>
      <c r="B867" t="s">
        <v>896</v>
      </c>
      <c r="C867" s="2">
        <v>0.25</v>
      </c>
      <c r="D867">
        <v>9</v>
      </c>
    </row>
    <row r="868" spans="1:4" x14ac:dyDescent="0.25">
      <c r="A868" t="s">
        <v>6034</v>
      </c>
      <c r="B868" t="s">
        <v>4684</v>
      </c>
      <c r="C868" s="2">
        <v>0</v>
      </c>
      <c r="D868">
        <v>9</v>
      </c>
    </row>
    <row r="869" spans="1:4" x14ac:dyDescent="0.25">
      <c r="A869" t="s">
        <v>6034</v>
      </c>
      <c r="B869" t="s">
        <v>3436</v>
      </c>
      <c r="C869" s="2">
        <v>0.5</v>
      </c>
      <c r="D869">
        <v>9</v>
      </c>
    </row>
    <row r="870" spans="1:4" x14ac:dyDescent="0.25">
      <c r="A870" t="s">
        <v>6034</v>
      </c>
      <c r="B870" t="s">
        <v>880</v>
      </c>
      <c r="C870" s="2">
        <v>0.25</v>
      </c>
      <c r="D870">
        <v>9</v>
      </c>
    </row>
    <row r="871" spans="1:4" x14ac:dyDescent="0.25">
      <c r="A871" t="s">
        <v>6034</v>
      </c>
      <c r="B871" t="s">
        <v>952</v>
      </c>
      <c r="C871" s="2">
        <v>0.5</v>
      </c>
      <c r="D871">
        <v>9</v>
      </c>
    </row>
    <row r="872" spans="1:4" x14ac:dyDescent="0.25">
      <c r="A872" t="s">
        <v>6034</v>
      </c>
      <c r="B872" t="s">
        <v>5161</v>
      </c>
      <c r="C872" s="2">
        <v>0.25</v>
      </c>
      <c r="D872">
        <v>9</v>
      </c>
    </row>
    <row r="873" spans="1:4" x14ac:dyDescent="0.25">
      <c r="A873" t="s">
        <v>6034</v>
      </c>
      <c r="B873" t="s">
        <v>5913</v>
      </c>
      <c r="C873" s="2">
        <v>0</v>
      </c>
      <c r="D873">
        <v>9</v>
      </c>
    </row>
    <row r="874" spans="1:4" x14ac:dyDescent="0.25">
      <c r="A874" t="s">
        <v>6034</v>
      </c>
      <c r="B874" t="s">
        <v>5834</v>
      </c>
      <c r="C874" s="2">
        <v>0.25</v>
      </c>
      <c r="D874">
        <v>8</v>
      </c>
    </row>
    <row r="875" spans="1:4" x14ac:dyDescent="0.25">
      <c r="A875" t="s">
        <v>6034</v>
      </c>
      <c r="B875" t="s">
        <v>3030</v>
      </c>
      <c r="C875" s="2">
        <v>0</v>
      </c>
      <c r="D875">
        <v>9</v>
      </c>
    </row>
    <row r="876" spans="1:4" x14ac:dyDescent="0.25">
      <c r="A876" t="s">
        <v>6034</v>
      </c>
      <c r="B876" t="s">
        <v>5554</v>
      </c>
      <c r="C876" s="2">
        <v>0.25</v>
      </c>
      <c r="D876">
        <v>9</v>
      </c>
    </row>
    <row r="877" spans="1:4" x14ac:dyDescent="0.25">
      <c r="A877" t="s">
        <v>6034</v>
      </c>
      <c r="B877" t="s">
        <v>5737</v>
      </c>
      <c r="C877" s="2">
        <v>0.5</v>
      </c>
      <c r="D877">
        <v>8</v>
      </c>
    </row>
    <row r="878" spans="1:4" x14ac:dyDescent="0.25">
      <c r="A878" t="s">
        <v>6034</v>
      </c>
      <c r="B878" t="s">
        <v>5990</v>
      </c>
      <c r="C878" s="2">
        <v>0</v>
      </c>
      <c r="D878">
        <v>9</v>
      </c>
    </row>
    <row r="879" spans="1:4" x14ac:dyDescent="0.25">
      <c r="A879" t="s">
        <v>6034</v>
      </c>
      <c r="B879" t="s">
        <v>3221</v>
      </c>
      <c r="C879" s="2">
        <v>0</v>
      </c>
      <c r="D879">
        <v>9</v>
      </c>
    </row>
    <row r="880" spans="1:4" x14ac:dyDescent="0.25">
      <c r="A880" t="s">
        <v>6034</v>
      </c>
      <c r="B880" t="s">
        <v>4904</v>
      </c>
      <c r="C880" s="2">
        <v>0.75</v>
      </c>
      <c r="D880">
        <v>9</v>
      </c>
    </row>
    <row r="881" spans="1:4" x14ac:dyDescent="0.25">
      <c r="A881" t="s">
        <v>6034</v>
      </c>
      <c r="B881" t="s">
        <v>2092</v>
      </c>
      <c r="C881" s="2">
        <v>0.25</v>
      </c>
      <c r="D881">
        <v>9</v>
      </c>
    </row>
    <row r="882" spans="1:4" x14ac:dyDescent="0.25">
      <c r="A882" t="s">
        <v>6034</v>
      </c>
      <c r="B882" t="s">
        <v>1085</v>
      </c>
      <c r="C882" s="2">
        <v>0.75</v>
      </c>
      <c r="D882">
        <v>9</v>
      </c>
    </row>
    <row r="883" spans="1:4" x14ac:dyDescent="0.25">
      <c r="A883" t="s">
        <v>6034</v>
      </c>
      <c r="B883" t="s">
        <v>5079</v>
      </c>
      <c r="C883" s="2">
        <v>0.25</v>
      </c>
      <c r="D883">
        <v>9</v>
      </c>
    </row>
    <row r="884" spans="1:4" x14ac:dyDescent="0.25">
      <c r="A884" t="s">
        <v>6034</v>
      </c>
      <c r="B884" t="s">
        <v>4441</v>
      </c>
      <c r="C884" s="2">
        <v>0.75</v>
      </c>
      <c r="D884">
        <v>9</v>
      </c>
    </row>
    <row r="885" spans="1:4" x14ac:dyDescent="0.25">
      <c r="A885" t="s">
        <v>6034</v>
      </c>
      <c r="B885" t="s">
        <v>6015</v>
      </c>
      <c r="C885" s="2">
        <v>0.5</v>
      </c>
      <c r="D885">
        <v>9</v>
      </c>
    </row>
    <row r="886" spans="1:4" x14ac:dyDescent="0.25">
      <c r="A886" t="s">
        <v>6034</v>
      </c>
      <c r="B886" t="s">
        <v>285</v>
      </c>
      <c r="C886" s="2">
        <v>0.5</v>
      </c>
      <c r="D886">
        <v>9</v>
      </c>
    </row>
    <row r="887" spans="1:4" x14ac:dyDescent="0.25">
      <c r="A887" t="s">
        <v>6034</v>
      </c>
      <c r="B887" t="s">
        <v>2524</v>
      </c>
      <c r="C887" s="2">
        <v>0</v>
      </c>
      <c r="D887">
        <v>9</v>
      </c>
    </row>
    <row r="888" spans="1:4" x14ac:dyDescent="0.25">
      <c r="A888" t="s">
        <v>6034</v>
      </c>
      <c r="B888" t="s">
        <v>4789</v>
      </c>
      <c r="C888" s="2">
        <v>0</v>
      </c>
      <c r="D888">
        <v>9</v>
      </c>
    </row>
    <row r="889" spans="1:4" x14ac:dyDescent="0.25">
      <c r="A889" t="s">
        <v>6034</v>
      </c>
      <c r="B889" t="s">
        <v>226</v>
      </c>
      <c r="C889" s="2">
        <v>0.25</v>
      </c>
      <c r="D889">
        <v>9</v>
      </c>
    </row>
    <row r="890" spans="1:4" x14ac:dyDescent="0.25">
      <c r="A890" t="s">
        <v>6034</v>
      </c>
      <c r="B890" t="s">
        <v>3840</v>
      </c>
      <c r="C890" s="2">
        <v>0</v>
      </c>
      <c r="D890">
        <v>9</v>
      </c>
    </row>
    <row r="891" spans="1:4" x14ac:dyDescent="0.25">
      <c r="A891" t="s">
        <v>6034</v>
      </c>
      <c r="B891" t="s">
        <v>1392</v>
      </c>
      <c r="C891" s="2">
        <v>0</v>
      </c>
      <c r="D891">
        <v>9</v>
      </c>
    </row>
    <row r="892" spans="1:4" x14ac:dyDescent="0.25">
      <c r="A892" t="s">
        <v>6034</v>
      </c>
      <c r="B892" t="s">
        <v>3347</v>
      </c>
      <c r="C892" s="2">
        <v>0.75</v>
      </c>
      <c r="D892">
        <v>9</v>
      </c>
    </row>
    <row r="893" spans="1:4" x14ac:dyDescent="0.25">
      <c r="A893" t="s">
        <v>6034</v>
      </c>
      <c r="B893" t="s">
        <v>5312</v>
      </c>
      <c r="C893" s="2">
        <v>0.25</v>
      </c>
      <c r="D893">
        <v>9</v>
      </c>
    </row>
    <row r="894" spans="1:4" x14ac:dyDescent="0.25">
      <c r="A894" t="s">
        <v>6034</v>
      </c>
      <c r="B894" t="s">
        <v>5889</v>
      </c>
      <c r="C894" s="2">
        <v>0.5</v>
      </c>
      <c r="D894">
        <v>9</v>
      </c>
    </row>
    <row r="895" spans="1:4" x14ac:dyDescent="0.25">
      <c r="A895" t="s">
        <v>6034</v>
      </c>
      <c r="B895" t="s">
        <v>3999</v>
      </c>
      <c r="C895" s="2">
        <v>0</v>
      </c>
      <c r="D895">
        <v>9</v>
      </c>
    </row>
    <row r="896" spans="1:4" x14ac:dyDescent="0.25">
      <c r="A896" t="s">
        <v>6034</v>
      </c>
      <c r="B896" t="s">
        <v>1456</v>
      </c>
      <c r="C896" s="2">
        <v>0.5</v>
      </c>
      <c r="D896">
        <v>9</v>
      </c>
    </row>
    <row r="897" spans="1:4" x14ac:dyDescent="0.25">
      <c r="A897" t="s">
        <v>6034</v>
      </c>
      <c r="B897" t="s">
        <v>1585</v>
      </c>
      <c r="C897" s="2">
        <v>0.25</v>
      </c>
      <c r="D897">
        <v>9</v>
      </c>
    </row>
    <row r="898" spans="1:4" x14ac:dyDescent="0.25">
      <c r="A898" t="s">
        <v>6034</v>
      </c>
      <c r="B898" t="s">
        <v>3276</v>
      </c>
      <c r="C898" s="2">
        <v>0.5</v>
      </c>
      <c r="D898">
        <v>9</v>
      </c>
    </row>
    <row r="899" spans="1:4" x14ac:dyDescent="0.25">
      <c r="A899" t="s">
        <v>6034</v>
      </c>
      <c r="B899" t="s">
        <v>2809</v>
      </c>
      <c r="C899" s="2">
        <v>0.5</v>
      </c>
      <c r="D899">
        <v>9</v>
      </c>
    </row>
    <row r="900" spans="1:4" x14ac:dyDescent="0.25">
      <c r="A900" t="s">
        <v>6034</v>
      </c>
      <c r="B900" t="s">
        <v>2383</v>
      </c>
      <c r="C900" s="2">
        <v>0.25</v>
      </c>
      <c r="D900">
        <v>9</v>
      </c>
    </row>
    <row r="901" spans="1:4" x14ac:dyDescent="0.25">
      <c r="A901" t="s">
        <v>6034</v>
      </c>
      <c r="B901" t="s">
        <v>5431</v>
      </c>
      <c r="C901" s="2">
        <v>0.5</v>
      </c>
      <c r="D901">
        <v>8</v>
      </c>
    </row>
    <row r="902" spans="1:4" x14ac:dyDescent="0.25">
      <c r="A902" t="s">
        <v>6034</v>
      </c>
      <c r="B902" t="s">
        <v>3578</v>
      </c>
      <c r="C902" s="2">
        <v>0.25</v>
      </c>
      <c r="D902">
        <v>9</v>
      </c>
    </row>
    <row r="903" spans="1:4" x14ac:dyDescent="0.25">
      <c r="A903" t="s">
        <v>6034</v>
      </c>
      <c r="B903" t="s">
        <v>2158</v>
      </c>
      <c r="C903" s="2">
        <v>0</v>
      </c>
      <c r="D903">
        <v>9</v>
      </c>
    </row>
    <row r="904" spans="1:4" x14ac:dyDescent="0.25">
      <c r="A904" t="s">
        <v>6034</v>
      </c>
      <c r="B904" t="s">
        <v>1420</v>
      </c>
      <c r="C904" s="2">
        <v>0.25</v>
      </c>
      <c r="D904">
        <v>8</v>
      </c>
    </row>
    <row r="905" spans="1:4" x14ac:dyDescent="0.25">
      <c r="A905" t="s">
        <v>6034</v>
      </c>
      <c r="B905" t="s">
        <v>2571</v>
      </c>
      <c r="C905" s="2">
        <v>0</v>
      </c>
      <c r="D905">
        <v>9</v>
      </c>
    </row>
    <row r="906" spans="1:4" x14ac:dyDescent="0.25">
      <c r="A906" t="s">
        <v>6034</v>
      </c>
      <c r="B906" t="s">
        <v>5755</v>
      </c>
      <c r="C906" s="2">
        <v>0.75</v>
      </c>
      <c r="D906">
        <v>9</v>
      </c>
    </row>
    <row r="907" spans="1:4" x14ac:dyDescent="0.25">
      <c r="A907" t="s">
        <v>6034</v>
      </c>
      <c r="B907" t="s">
        <v>1494</v>
      </c>
      <c r="C907" s="2">
        <v>0.75</v>
      </c>
      <c r="D907">
        <v>9</v>
      </c>
    </row>
    <row r="908" spans="1:4" x14ac:dyDescent="0.25">
      <c r="A908" t="s">
        <v>6034</v>
      </c>
      <c r="B908" t="s">
        <v>2899</v>
      </c>
      <c r="C908" s="2">
        <v>0.25</v>
      </c>
      <c r="D908">
        <v>9</v>
      </c>
    </row>
    <row r="909" spans="1:4" x14ac:dyDescent="0.25">
      <c r="A909" t="s">
        <v>6034</v>
      </c>
      <c r="B909" t="s">
        <v>3294</v>
      </c>
      <c r="C909" s="2">
        <v>0</v>
      </c>
      <c r="D909">
        <v>9</v>
      </c>
    </row>
    <row r="910" spans="1:4" x14ac:dyDescent="0.25">
      <c r="A910" t="s">
        <v>6034</v>
      </c>
      <c r="B910" t="s">
        <v>4228</v>
      </c>
      <c r="C910" s="2">
        <v>0.75</v>
      </c>
      <c r="D910">
        <v>9</v>
      </c>
    </row>
    <row r="911" spans="1:4" x14ac:dyDescent="0.25">
      <c r="A911" t="s">
        <v>6034</v>
      </c>
      <c r="B911" t="s">
        <v>2943</v>
      </c>
      <c r="C911" s="2">
        <v>0.25</v>
      </c>
      <c r="D911">
        <v>9</v>
      </c>
    </row>
    <row r="912" spans="1:4" x14ac:dyDescent="0.25">
      <c r="A912" t="s">
        <v>6034</v>
      </c>
      <c r="B912" t="s">
        <v>1773</v>
      </c>
      <c r="C912" s="2">
        <v>0.25</v>
      </c>
      <c r="D912">
        <v>9</v>
      </c>
    </row>
    <row r="913" spans="1:4" x14ac:dyDescent="0.25">
      <c r="A913" t="s">
        <v>6034</v>
      </c>
      <c r="B913" t="s">
        <v>4983</v>
      </c>
      <c r="C913" s="2">
        <v>0.25</v>
      </c>
      <c r="D913">
        <v>8</v>
      </c>
    </row>
    <row r="914" spans="1:4" x14ac:dyDescent="0.25">
      <c r="A914" t="s">
        <v>6034</v>
      </c>
      <c r="B914" t="s">
        <v>5359</v>
      </c>
      <c r="C914" s="2">
        <v>0</v>
      </c>
      <c r="D914">
        <v>9</v>
      </c>
    </row>
    <row r="915" spans="1:4" x14ac:dyDescent="0.25">
      <c r="A915" t="s">
        <v>6034</v>
      </c>
      <c r="B915" t="s">
        <v>3002</v>
      </c>
      <c r="C915" s="2">
        <v>0</v>
      </c>
      <c r="D915">
        <v>9</v>
      </c>
    </row>
    <row r="916" spans="1:4" x14ac:dyDescent="0.25">
      <c r="A916" t="s">
        <v>6034</v>
      </c>
      <c r="B916" t="s">
        <v>2599</v>
      </c>
      <c r="C916" s="2">
        <v>0.5</v>
      </c>
      <c r="D916">
        <v>9</v>
      </c>
    </row>
    <row r="917" spans="1:4" x14ac:dyDescent="0.25">
      <c r="A917" t="s">
        <v>6034</v>
      </c>
      <c r="B917" t="s">
        <v>2459</v>
      </c>
      <c r="C917" s="2">
        <v>0.5</v>
      </c>
      <c r="D917">
        <v>9</v>
      </c>
    </row>
    <row r="918" spans="1:4" x14ac:dyDescent="0.25">
      <c r="A918" t="s">
        <v>6034</v>
      </c>
      <c r="B918" t="s">
        <v>820</v>
      </c>
      <c r="C918" s="2">
        <v>0.25</v>
      </c>
      <c r="D918">
        <v>9</v>
      </c>
    </row>
    <row r="919" spans="1:4" x14ac:dyDescent="0.25">
      <c r="A919" t="s">
        <v>6034</v>
      </c>
      <c r="B919" t="s">
        <v>5992</v>
      </c>
      <c r="C919" s="2">
        <v>0.25</v>
      </c>
      <c r="D919">
        <v>9</v>
      </c>
    </row>
    <row r="920" spans="1:4" x14ac:dyDescent="0.25">
      <c r="A920" t="s">
        <v>6034</v>
      </c>
      <c r="B920" t="s">
        <v>3371</v>
      </c>
      <c r="C920" s="2">
        <v>0</v>
      </c>
      <c r="D920">
        <v>9</v>
      </c>
    </row>
    <row r="921" spans="1:4" x14ac:dyDescent="0.25">
      <c r="A921" t="s">
        <v>6034</v>
      </c>
      <c r="B921" t="s">
        <v>5141</v>
      </c>
      <c r="C921" s="2">
        <v>0</v>
      </c>
      <c r="D921">
        <v>9</v>
      </c>
    </row>
    <row r="922" spans="1:4" x14ac:dyDescent="0.25">
      <c r="A922" t="s">
        <v>6034</v>
      </c>
      <c r="B922" t="s">
        <v>3612</v>
      </c>
      <c r="C922" s="2">
        <v>0</v>
      </c>
      <c r="D922">
        <v>9</v>
      </c>
    </row>
    <row r="923" spans="1:4" x14ac:dyDescent="0.25">
      <c r="A923" t="s">
        <v>6034</v>
      </c>
      <c r="B923" t="s">
        <v>1161</v>
      </c>
      <c r="C923" s="2">
        <v>0</v>
      </c>
      <c r="D923">
        <v>9</v>
      </c>
    </row>
    <row r="924" spans="1:4" x14ac:dyDescent="0.25">
      <c r="A924" t="s">
        <v>6034</v>
      </c>
      <c r="B924" t="s">
        <v>3554</v>
      </c>
      <c r="C924" s="2">
        <v>0.25</v>
      </c>
      <c r="D924">
        <v>9</v>
      </c>
    </row>
    <row r="925" spans="1:4" x14ac:dyDescent="0.25">
      <c r="A925" t="s">
        <v>6034</v>
      </c>
      <c r="B925" t="s">
        <v>1251</v>
      </c>
      <c r="C925" s="2">
        <v>0.25</v>
      </c>
      <c r="D925">
        <v>9</v>
      </c>
    </row>
    <row r="926" spans="1:4" x14ac:dyDescent="0.25">
      <c r="A926" t="s">
        <v>6034</v>
      </c>
      <c r="B926" t="s">
        <v>773</v>
      </c>
      <c r="C926" s="2">
        <v>0.75</v>
      </c>
      <c r="D926">
        <v>7</v>
      </c>
    </row>
    <row r="927" spans="1:4" x14ac:dyDescent="0.25">
      <c r="A927" t="s">
        <v>6034</v>
      </c>
      <c r="B927" t="s">
        <v>2253</v>
      </c>
      <c r="C927" s="2">
        <v>0.75</v>
      </c>
      <c r="D927">
        <v>9</v>
      </c>
    </row>
    <row r="928" spans="1:4" x14ac:dyDescent="0.25">
      <c r="A928" t="s">
        <v>6034</v>
      </c>
      <c r="B928" t="s">
        <v>2665</v>
      </c>
      <c r="C928" s="2">
        <v>0.25</v>
      </c>
      <c r="D928">
        <v>9</v>
      </c>
    </row>
    <row r="929" spans="1:4" x14ac:dyDescent="0.25">
      <c r="A929" t="s">
        <v>6034</v>
      </c>
      <c r="B929" t="s">
        <v>5741</v>
      </c>
      <c r="C929" s="2">
        <v>0.75</v>
      </c>
      <c r="D929">
        <v>9</v>
      </c>
    </row>
    <row r="930" spans="1:4" x14ac:dyDescent="0.25">
      <c r="A930" t="s">
        <v>6034</v>
      </c>
      <c r="B930" t="s">
        <v>2096</v>
      </c>
      <c r="C930" s="2">
        <v>0.25</v>
      </c>
      <c r="D930">
        <v>9</v>
      </c>
    </row>
    <row r="931" spans="1:4" x14ac:dyDescent="0.25">
      <c r="A931" t="s">
        <v>6034</v>
      </c>
      <c r="B931" t="s">
        <v>898</v>
      </c>
      <c r="C931" s="2">
        <v>0.75</v>
      </c>
      <c r="D931">
        <v>9</v>
      </c>
    </row>
    <row r="932" spans="1:4" x14ac:dyDescent="0.25">
      <c r="A932" t="s">
        <v>6034</v>
      </c>
      <c r="B932" t="s">
        <v>870</v>
      </c>
      <c r="C932" s="2">
        <v>0.75</v>
      </c>
      <c r="D932">
        <v>9</v>
      </c>
    </row>
    <row r="933" spans="1:4" x14ac:dyDescent="0.25">
      <c r="A933" t="s">
        <v>6034</v>
      </c>
      <c r="B933" t="s">
        <v>4443</v>
      </c>
      <c r="C933" s="2">
        <v>0.25</v>
      </c>
      <c r="D933">
        <v>9</v>
      </c>
    </row>
    <row r="934" spans="1:4" x14ac:dyDescent="0.25">
      <c r="A934" t="s">
        <v>6034</v>
      </c>
      <c r="B934" t="s">
        <v>2026</v>
      </c>
      <c r="C934" s="2">
        <v>0.25</v>
      </c>
      <c r="D934">
        <v>9</v>
      </c>
    </row>
    <row r="935" spans="1:4" x14ac:dyDescent="0.25">
      <c r="A935" t="s">
        <v>6034</v>
      </c>
      <c r="B935" t="s">
        <v>1940</v>
      </c>
      <c r="C935" s="2">
        <v>0</v>
      </c>
      <c r="D935">
        <v>9</v>
      </c>
    </row>
    <row r="936" spans="1:4" x14ac:dyDescent="0.25">
      <c r="A936" t="s">
        <v>6034</v>
      </c>
      <c r="B936" t="s">
        <v>1932</v>
      </c>
      <c r="C936" s="2">
        <v>0.25</v>
      </c>
      <c r="D936">
        <v>9</v>
      </c>
    </row>
    <row r="937" spans="1:4" x14ac:dyDescent="0.25">
      <c r="A937" t="s">
        <v>6034</v>
      </c>
      <c r="B937" t="s">
        <v>5571</v>
      </c>
      <c r="C937" s="2">
        <v>0.75</v>
      </c>
      <c r="D937">
        <v>9</v>
      </c>
    </row>
    <row r="938" spans="1:4" x14ac:dyDescent="0.25">
      <c r="A938" t="s">
        <v>6034</v>
      </c>
      <c r="B938" t="s">
        <v>3308</v>
      </c>
      <c r="C938" s="2">
        <v>0</v>
      </c>
      <c r="D938">
        <v>9</v>
      </c>
    </row>
    <row r="939" spans="1:4" x14ac:dyDescent="0.25">
      <c r="A939" t="s">
        <v>6034</v>
      </c>
      <c r="B939" t="s">
        <v>3929</v>
      </c>
      <c r="C939" s="2">
        <v>0</v>
      </c>
      <c r="D939">
        <v>9</v>
      </c>
    </row>
    <row r="940" spans="1:4" x14ac:dyDescent="0.25">
      <c r="A940" t="s">
        <v>6034</v>
      </c>
      <c r="B940" t="s">
        <v>5147</v>
      </c>
      <c r="C940" s="2">
        <v>0</v>
      </c>
      <c r="D940">
        <v>9</v>
      </c>
    </row>
    <row r="941" spans="1:4" x14ac:dyDescent="0.25">
      <c r="A941" t="s">
        <v>6034</v>
      </c>
      <c r="B941" t="s">
        <v>6007</v>
      </c>
      <c r="C941" s="2">
        <v>0</v>
      </c>
      <c r="D941">
        <v>9</v>
      </c>
    </row>
    <row r="942" spans="1:4" x14ac:dyDescent="0.25">
      <c r="A942" t="s">
        <v>6034</v>
      </c>
      <c r="B942" t="s">
        <v>181</v>
      </c>
      <c r="C942" s="2">
        <v>0.75</v>
      </c>
      <c r="D942">
        <v>8</v>
      </c>
    </row>
    <row r="943" spans="1:4" x14ac:dyDescent="0.25">
      <c r="A943" t="s">
        <v>6034</v>
      </c>
      <c r="B943" t="s">
        <v>5918</v>
      </c>
      <c r="C943" s="2">
        <v>0.5</v>
      </c>
      <c r="D943">
        <v>9</v>
      </c>
    </row>
    <row r="944" spans="1:4" x14ac:dyDescent="0.25">
      <c r="A944" t="s">
        <v>6034</v>
      </c>
      <c r="B944" t="s">
        <v>1278</v>
      </c>
      <c r="C944" s="2">
        <v>0.75</v>
      </c>
      <c r="D944">
        <v>9</v>
      </c>
    </row>
    <row r="945" spans="1:4" x14ac:dyDescent="0.25">
      <c r="A945" t="s">
        <v>6034</v>
      </c>
      <c r="B945" t="s">
        <v>358</v>
      </c>
      <c r="C945" s="2">
        <v>0.5</v>
      </c>
      <c r="D945">
        <v>9</v>
      </c>
    </row>
    <row r="946" spans="1:4" x14ac:dyDescent="0.25">
      <c r="A946" t="s">
        <v>6034</v>
      </c>
      <c r="B946" t="s">
        <v>2758</v>
      </c>
      <c r="C946" s="2">
        <v>0.5</v>
      </c>
      <c r="D946">
        <v>9</v>
      </c>
    </row>
    <row r="947" spans="1:4" x14ac:dyDescent="0.25">
      <c r="A947" t="s">
        <v>6034</v>
      </c>
      <c r="B947" t="s">
        <v>5419</v>
      </c>
      <c r="C947" s="2">
        <v>0</v>
      </c>
      <c r="D947">
        <v>9</v>
      </c>
    </row>
    <row r="948" spans="1:4" x14ac:dyDescent="0.25">
      <c r="A948" t="s">
        <v>6034</v>
      </c>
      <c r="B948" t="s">
        <v>1464</v>
      </c>
      <c r="C948" s="2">
        <v>0.25</v>
      </c>
      <c r="D948">
        <v>9</v>
      </c>
    </row>
    <row r="949" spans="1:4" x14ac:dyDescent="0.25">
      <c r="A949" t="s">
        <v>6034</v>
      </c>
      <c r="B949" t="s">
        <v>986</v>
      </c>
      <c r="C949" s="2">
        <v>0.5</v>
      </c>
      <c r="D949">
        <v>9</v>
      </c>
    </row>
    <row r="950" spans="1:4" x14ac:dyDescent="0.25">
      <c r="A950" t="s">
        <v>6034</v>
      </c>
      <c r="B950" t="s">
        <v>1674</v>
      </c>
      <c r="C950" s="2">
        <v>0</v>
      </c>
      <c r="D950">
        <v>9</v>
      </c>
    </row>
    <row r="951" spans="1:4" x14ac:dyDescent="0.25">
      <c r="A951" t="s">
        <v>6034</v>
      </c>
      <c r="B951" t="s">
        <v>1601</v>
      </c>
      <c r="C951" s="2">
        <v>0.5</v>
      </c>
      <c r="D951">
        <v>9</v>
      </c>
    </row>
    <row r="952" spans="1:4" x14ac:dyDescent="0.25">
      <c r="A952" t="s">
        <v>6034</v>
      </c>
      <c r="B952" t="s">
        <v>968</v>
      </c>
      <c r="C952" s="2">
        <v>0.75</v>
      </c>
      <c r="D952">
        <v>9</v>
      </c>
    </row>
    <row r="953" spans="1:4" x14ac:dyDescent="0.25">
      <c r="A953" t="s">
        <v>6034</v>
      </c>
      <c r="B953" t="s">
        <v>3566</v>
      </c>
      <c r="C953" s="2">
        <v>0.25</v>
      </c>
      <c r="D953">
        <v>9</v>
      </c>
    </row>
    <row r="954" spans="1:4" x14ac:dyDescent="0.25">
      <c r="A954" t="s">
        <v>6034</v>
      </c>
      <c r="B954" t="s">
        <v>5463</v>
      </c>
      <c r="C954" s="2">
        <v>0.75</v>
      </c>
      <c r="D954">
        <v>9</v>
      </c>
    </row>
    <row r="955" spans="1:4" x14ac:dyDescent="0.25">
      <c r="A955" t="s">
        <v>6034</v>
      </c>
      <c r="B955" t="s">
        <v>631</v>
      </c>
      <c r="C955" s="2">
        <v>0.25</v>
      </c>
      <c r="D955">
        <v>9</v>
      </c>
    </row>
    <row r="956" spans="1:4" x14ac:dyDescent="0.25">
      <c r="A956" t="s">
        <v>6034</v>
      </c>
      <c r="B956" t="s">
        <v>4550</v>
      </c>
      <c r="C956" s="2">
        <v>0.75</v>
      </c>
      <c r="D956">
        <v>9</v>
      </c>
    </row>
    <row r="957" spans="1:4" x14ac:dyDescent="0.25">
      <c r="A957" t="s">
        <v>6034</v>
      </c>
      <c r="B957" t="s">
        <v>1603</v>
      </c>
      <c r="C957" s="2">
        <v>0</v>
      </c>
      <c r="D957">
        <v>9</v>
      </c>
    </row>
    <row r="958" spans="1:4" x14ac:dyDescent="0.25">
      <c r="A958" t="s">
        <v>6034</v>
      </c>
      <c r="B958" t="s">
        <v>1430</v>
      </c>
      <c r="C958" s="2">
        <v>0</v>
      </c>
      <c r="D958">
        <v>9</v>
      </c>
    </row>
    <row r="959" spans="1:4" x14ac:dyDescent="0.25">
      <c r="A959" t="s">
        <v>6034</v>
      </c>
      <c r="B959" t="s">
        <v>5087</v>
      </c>
      <c r="C959" s="2">
        <v>0.5</v>
      </c>
      <c r="D959">
        <v>9</v>
      </c>
    </row>
    <row r="960" spans="1:4" x14ac:dyDescent="0.25">
      <c r="A960" t="s">
        <v>6034</v>
      </c>
      <c r="B960" t="s">
        <v>1290</v>
      </c>
      <c r="C960" s="2">
        <v>0.25</v>
      </c>
      <c r="D960">
        <v>9</v>
      </c>
    </row>
    <row r="961" spans="1:4" x14ac:dyDescent="0.25">
      <c r="A961" t="s">
        <v>6034</v>
      </c>
      <c r="B961" t="s">
        <v>2817</v>
      </c>
      <c r="C961" s="2">
        <v>0.75</v>
      </c>
      <c r="D961">
        <v>9</v>
      </c>
    </row>
    <row r="962" spans="1:4" x14ac:dyDescent="0.25">
      <c r="A962" t="s">
        <v>6034</v>
      </c>
      <c r="B962" t="s">
        <v>2591</v>
      </c>
      <c r="C962" s="2">
        <v>0.25</v>
      </c>
      <c r="D962">
        <v>9</v>
      </c>
    </row>
    <row r="963" spans="1:4" x14ac:dyDescent="0.25">
      <c r="A963" t="s">
        <v>6034</v>
      </c>
      <c r="B963" t="s">
        <v>5327</v>
      </c>
      <c r="C963" s="2">
        <v>0</v>
      </c>
      <c r="D963">
        <v>9</v>
      </c>
    </row>
    <row r="964" spans="1:4" x14ac:dyDescent="0.25">
      <c r="A964" t="s">
        <v>6034</v>
      </c>
      <c r="B964" t="s">
        <v>463</v>
      </c>
      <c r="C964" s="2">
        <v>0.25</v>
      </c>
      <c r="D964">
        <v>9</v>
      </c>
    </row>
    <row r="965" spans="1:4" x14ac:dyDescent="0.25">
      <c r="A965" t="s">
        <v>6034</v>
      </c>
      <c r="B965" t="s">
        <v>5427</v>
      </c>
      <c r="C965" s="2">
        <v>0</v>
      </c>
      <c r="D965">
        <v>9</v>
      </c>
    </row>
    <row r="966" spans="1:4" x14ac:dyDescent="0.25">
      <c r="A966" t="s">
        <v>6034</v>
      </c>
      <c r="B966" t="s">
        <v>3624</v>
      </c>
      <c r="C966" s="2">
        <v>0</v>
      </c>
      <c r="D966">
        <v>9</v>
      </c>
    </row>
    <row r="967" spans="1:4" x14ac:dyDescent="0.25">
      <c r="A967" t="s">
        <v>6034</v>
      </c>
      <c r="B967" t="s">
        <v>3572</v>
      </c>
      <c r="C967" s="2">
        <v>0.25</v>
      </c>
      <c r="D967">
        <v>9</v>
      </c>
    </row>
    <row r="968" spans="1:4" x14ac:dyDescent="0.25">
      <c r="A968" t="s">
        <v>6034</v>
      </c>
      <c r="B968" t="s">
        <v>1018</v>
      </c>
      <c r="C968" s="2">
        <v>0.75</v>
      </c>
      <c r="D968">
        <v>9</v>
      </c>
    </row>
    <row r="969" spans="1:4" x14ac:dyDescent="0.25">
      <c r="A969" t="s">
        <v>6034</v>
      </c>
      <c r="B969" t="s">
        <v>1553</v>
      </c>
      <c r="C969" s="2">
        <v>0.5</v>
      </c>
      <c r="D969">
        <v>9</v>
      </c>
    </row>
    <row r="970" spans="1:4" x14ac:dyDescent="0.25">
      <c r="A970" t="s">
        <v>6034</v>
      </c>
      <c r="B970" t="s">
        <v>465</v>
      </c>
      <c r="C970" s="2">
        <v>0.5</v>
      </c>
      <c r="D970">
        <v>9</v>
      </c>
    </row>
    <row r="971" spans="1:4" x14ac:dyDescent="0.25">
      <c r="A971" t="s">
        <v>6034</v>
      </c>
      <c r="B971" t="s">
        <v>5304</v>
      </c>
      <c r="C971" s="2">
        <v>0.5</v>
      </c>
      <c r="D971">
        <v>9</v>
      </c>
    </row>
    <row r="972" spans="1:4" x14ac:dyDescent="0.25">
      <c r="A972" t="s">
        <v>6034</v>
      </c>
      <c r="B972" t="s">
        <v>5947</v>
      </c>
      <c r="C972" s="2">
        <v>0.25</v>
      </c>
      <c r="D972">
        <v>9</v>
      </c>
    </row>
    <row r="973" spans="1:4" x14ac:dyDescent="0.25">
      <c r="A973" t="s">
        <v>6034</v>
      </c>
      <c r="B973" t="s">
        <v>3394</v>
      </c>
      <c r="C973" s="2">
        <v>0.25</v>
      </c>
      <c r="D973">
        <v>9</v>
      </c>
    </row>
    <row r="974" spans="1:4" x14ac:dyDescent="0.25">
      <c r="A974" t="s">
        <v>6034</v>
      </c>
      <c r="B974" t="s">
        <v>2738</v>
      </c>
      <c r="C974" s="2">
        <v>0.75</v>
      </c>
      <c r="D974">
        <v>9</v>
      </c>
    </row>
    <row r="975" spans="1:4" x14ac:dyDescent="0.25">
      <c r="A975" t="s">
        <v>6034</v>
      </c>
      <c r="B975" t="s">
        <v>2631</v>
      </c>
      <c r="C975" s="2">
        <v>0.75</v>
      </c>
      <c r="D975">
        <v>9</v>
      </c>
    </row>
    <row r="976" spans="1:4" x14ac:dyDescent="0.25">
      <c r="A976" t="s">
        <v>6034</v>
      </c>
      <c r="B976" t="s">
        <v>297</v>
      </c>
      <c r="C976" s="2">
        <v>0</v>
      </c>
      <c r="D976">
        <v>9</v>
      </c>
    </row>
    <row r="977" spans="1:4" x14ac:dyDescent="0.25">
      <c r="A977" t="s">
        <v>6034</v>
      </c>
      <c r="B977" t="s">
        <v>3794</v>
      </c>
      <c r="C977" s="2">
        <v>0</v>
      </c>
      <c r="D977">
        <v>9</v>
      </c>
    </row>
    <row r="978" spans="1:4" x14ac:dyDescent="0.25">
      <c r="A978" t="s">
        <v>6034</v>
      </c>
      <c r="B978" t="s">
        <v>868</v>
      </c>
      <c r="C978" s="2">
        <v>0</v>
      </c>
      <c r="D978">
        <v>9</v>
      </c>
    </row>
    <row r="979" spans="1:4" x14ac:dyDescent="0.25">
      <c r="A979" t="s">
        <v>6034</v>
      </c>
      <c r="B979" t="s">
        <v>3911</v>
      </c>
      <c r="C979" s="2">
        <v>0.75</v>
      </c>
      <c r="D979">
        <v>9</v>
      </c>
    </row>
    <row r="980" spans="1:4" x14ac:dyDescent="0.25">
      <c r="A980" t="s">
        <v>6034</v>
      </c>
      <c r="B980" t="s">
        <v>2411</v>
      </c>
      <c r="C980" s="2">
        <v>0.75</v>
      </c>
      <c r="D980">
        <v>9</v>
      </c>
    </row>
    <row r="981" spans="1:4" x14ac:dyDescent="0.25">
      <c r="A981" t="s">
        <v>6034</v>
      </c>
      <c r="B981" t="s">
        <v>4680</v>
      </c>
      <c r="C981" s="2">
        <v>0.25</v>
      </c>
      <c r="D981">
        <v>9</v>
      </c>
    </row>
    <row r="982" spans="1:4" x14ac:dyDescent="0.25">
      <c r="A982" t="s">
        <v>6034</v>
      </c>
      <c r="B982" t="s">
        <v>5747</v>
      </c>
      <c r="C982" s="2">
        <v>0.25</v>
      </c>
      <c r="D982">
        <v>9</v>
      </c>
    </row>
    <row r="983" spans="1:4" x14ac:dyDescent="0.25">
      <c r="A983" t="s">
        <v>6034</v>
      </c>
      <c r="B983" t="s">
        <v>4952</v>
      </c>
      <c r="C983" s="2">
        <v>0</v>
      </c>
      <c r="D983">
        <v>9</v>
      </c>
    </row>
    <row r="984" spans="1:4" x14ac:dyDescent="0.25">
      <c r="A984" t="s">
        <v>6034</v>
      </c>
      <c r="B984" t="s">
        <v>4214</v>
      </c>
      <c r="C984" s="2">
        <v>0</v>
      </c>
      <c r="D984">
        <v>9</v>
      </c>
    </row>
    <row r="985" spans="1:4" x14ac:dyDescent="0.25">
      <c r="A985" t="s">
        <v>6034</v>
      </c>
      <c r="B985" t="s">
        <v>2247</v>
      </c>
      <c r="C985" s="2">
        <v>0.25</v>
      </c>
      <c r="D985">
        <v>9</v>
      </c>
    </row>
    <row r="986" spans="1:4" x14ac:dyDescent="0.25">
      <c r="A986" t="s">
        <v>6034</v>
      </c>
      <c r="B986" t="s">
        <v>4688</v>
      </c>
      <c r="C986" s="2">
        <v>0.75</v>
      </c>
      <c r="D986">
        <v>9</v>
      </c>
    </row>
    <row r="987" spans="1:4" x14ac:dyDescent="0.25">
      <c r="A987" t="s">
        <v>6034</v>
      </c>
      <c r="B987" t="s">
        <v>2090</v>
      </c>
      <c r="C987" s="2">
        <v>0.75</v>
      </c>
      <c r="D987">
        <v>9</v>
      </c>
    </row>
    <row r="988" spans="1:4" x14ac:dyDescent="0.25">
      <c r="A988" t="s">
        <v>6034</v>
      </c>
      <c r="B988" t="s">
        <v>4474</v>
      </c>
      <c r="C988" s="2">
        <v>0.25</v>
      </c>
      <c r="D988">
        <v>9</v>
      </c>
    </row>
    <row r="989" spans="1:4" x14ac:dyDescent="0.25">
      <c r="A989" t="s">
        <v>6034</v>
      </c>
      <c r="B989" t="s">
        <v>4320</v>
      </c>
      <c r="C989" s="2">
        <v>0.75</v>
      </c>
      <c r="D989">
        <v>8</v>
      </c>
    </row>
    <row r="990" spans="1:4" x14ac:dyDescent="0.25">
      <c r="A990" t="s">
        <v>6034</v>
      </c>
      <c r="B990" t="s">
        <v>2285</v>
      </c>
      <c r="C990" s="2">
        <v>0.5</v>
      </c>
      <c r="D990">
        <v>9</v>
      </c>
    </row>
    <row r="991" spans="1:4" x14ac:dyDescent="0.25">
      <c r="A991" t="s">
        <v>6034</v>
      </c>
      <c r="B991" t="s">
        <v>541</v>
      </c>
      <c r="C991" s="2">
        <v>0.25</v>
      </c>
      <c r="D991">
        <v>9</v>
      </c>
    </row>
    <row r="992" spans="1:4" x14ac:dyDescent="0.25">
      <c r="A992" t="s">
        <v>6034</v>
      </c>
      <c r="B992" t="s">
        <v>1294</v>
      </c>
      <c r="C992" s="2">
        <v>0.75</v>
      </c>
      <c r="D992">
        <v>9</v>
      </c>
    </row>
    <row r="993" spans="1:4" x14ac:dyDescent="0.25">
      <c r="A993" t="s">
        <v>6034</v>
      </c>
      <c r="B993" t="s">
        <v>615</v>
      </c>
      <c r="C993" s="2">
        <v>0.5</v>
      </c>
      <c r="D993">
        <v>9</v>
      </c>
    </row>
    <row r="994" spans="1:4" x14ac:dyDescent="0.25">
      <c r="A994" t="s">
        <v>6034</v>
      </c>
      <c r="B994" t="s">
        <v>5768</v>
      </c>
      <c r="C994" s="2">
        <v>0.75</v>
      </c>
      <c r="D994">
        <v>9</v>
      </c>
    </row>
    <row r="995" spans="1:4" x14ac:dyDescent="0.25">
      <c r="A995" t="s">
        <v>6034</v>
      </c>
      <c r="B995" t="s">
        <v>2481</v>
      </c>
      <c r="C995" s="2">
        <v>0.75</v>
      </c>
      <c r="D995">
        <v>9</v>
      </c>
    </row>
    <row r="996" spans="1:4" x14ac:dyDescent="0.25">
      <c r="A996" t="s">
        <v>6034</v>
      </c>
      <c r="B996" t="s">
        <v>5073</v>
      </c>
      <c r="C996" s="2">
        <v>0.75</v>
      </c>
      <c r="D996">
        <v>7</v>
      </c>
    </row>
    <row r="997" spans="1:4" x14ac:dyDescent="0.25">
      <c r="A997" t="s">
        <v>6034</v>
      </c>
      <c r="B997" t="s">
        <v>4343</v>
      </c>
      <c r="C997" s="2">
        <v>0.25</v>
      </c>
      <c r="D997">
        <v>9</v>
      </c>
    </row>
    <row r="998" spans="1:4" x14ac:dyDescent="0.25">
      <c r="A998" t="s">
        <v>6034</v>
      </c>
      <c r="B998" t="s">
        <v>2545</v>
      </c>
      <c r="C998" s="2">
        <v>0.75</v>
      </c>
      <c r="D998">
        <v>9</v>
      </c>
    </row>
    <row r="999" spans="1:4" x14ac:dyDescent="0.25">
      <c r="A999" t="s">
        <v>6034</v>
      </c>
      <c r="B999" t="s">
        <v>4019</v>
      </c>
      <c r="C999" s="2">
        <v>0.5</v>
      </c>
      <c r="D999">
        <v>9</v>
      </c>
    </row>
    <row r="1000" spans="1:4" x14ac:dyDescent="0.25">
      <c r="A1000" t="s">
        <v>6034</v>
      </c>
      <c r="B1000" t="s">
        <v>3458</v>
      </c>
      <c r="C1000" s="2">
        <v>0</v>
      </c>
      <c r="D1000">
        <v>9</v>
      </c>
    </row>
    <row r="1001" spans="1:4" x14ac:dyDescent="0.25">
      <c r="A1001" t="s">
        <v>6034</v>
      </c>
      <c r="B1001" t="s">
        <v>1338</v>
      </c>
      <c r="C1001" s="2">
        <v>0</v>
      </c>
      <c r="D1001">
        <v>9</v>
      </c>
    </row>
    <row r="1002" spans="1:4" x14ac:dyDescent="0.25">
      <c r="A1002" t="s">
        <v>6034</v>
      </c>
      <c r="B1002" t="s">
        <v>1404</v>
      </c>
      <c r="C1002" s="2">
        <v>0.25</v>
      </c>
      <c r="D1002">
        <v>9</v>
      </c>
    </row>
    <row r="1003" spans="1:4" x14ac:dyDescent="0.25">
      <c r="A1003" t="s">
        <v>6034</v>
      </c>
      <c r="B1003" t="s">
        <v>1824</v>
      </c>
      <c r="C1003" s="2">
        <v>0.5</v>
      </c>
      <c r="D1003">
        <v>9</v>
      </c>
    </row>
    <row r="1004" spans="1:4" x14ac:dyDescent="0.25">
      <c r="A1004" t="s">
        <v>6034</v>
      </c>
      <c r="B1004" t="s">
        <v>1777</v>
      </c>
      <c r="C1004" s="2">
        <v>0.5</v>
      </c>
      <c r="D1004">
        <v>9</v>
      </c>
    </row>
    <row r="1005" spans="1:4" x14ac:dyDescent="0.25">
      <c r="A1005" t="s">
        <v>6034</v>
      </c>
      <c r="B1005" t="s">
        <v>3704</v>
      </c>
      <c r="C1005" s="2">
        <v>0.5</v>
      </c>
      <c r="D1005">
        <v>9</v>
      </c>
    </row>
    <row r="1006" spans="1:4" x14ac:dyDescent="0.25">
      <c r="A1006" t="s">
        <v>6034</v>
      </c>
      <c r="B1006" t="s">
        <v>4274</v>
      </c>
      <c r="C1006" s="2">
        <v>0.75</v>
      </c>
      <c r="D1006">
        <v>9</v>
      </c>
    </row>
    <row r="1007" spans="1:4" x14ac:dyDescent="0.25">
      <c r="A1007" t="s">
        <v>6034</v>
      </c>
      <c r="B1007" t="s">
        <v>4446</v>
      </c>
      <c r="C1007" s="2">
        <v>0</v>
      </c>
      <c r="D1007">
        <v>8</v>
      </c>
    </row>
    <row r="1008" spans="1:4" x14ac:dyDescent="0.25">
      <c r="A1008" t="s">
        <v>6034</v>
      </c>
      <c r="B1008" t="s">
        <v>293</v>
      </c>
      <c r="C1008" s="2">
        <v>0.5</v>
      </c>
      <c r="D1008">
        <v>9</v>
      </c>
    </row>
    <row r="1009" spans="1:4" x14ac:dyDescent="0.25">
      <c r="A1009" t="s">
        <v>6034</v>
      </c>
      <c r="B1009" t="s">
        <v>5131</v>
      </c>
      <c r="C1009" s="2">
        <v>0.5</v>
      </c>
      <c r="D1009">
        <v>9</v>
      </c>
    </row>
    <row r="1010" spans="1:4" x14ac:dyDescent="0.25">
      <c r="A1010" t="s">
        <v>6034</v>
      </c>
      <c r="B1010" t="s">
        <v>2303</v>
      </c>
      <c r="C1010" s="2">
        <v>0.25</v>
      </c>
      <c r="D1010">
        <v>9</v>
      </c>
    </row>
    <row r="1011" spans="1:4" x14ac:dyDescent="0.25">
      <c r="A1011" t="s">
        <v>6034</v>
      </c>
      <c r="B1011" t="s">
        <v>1512</v>
      </c>
      <c r="C1011" s="2">
        <v>0.5</v>
      </c>
      <c r="D1011">
        <v>9</v>
      </c>
    </row>
    <row r="1012" spans="1:4" x14ac:dyDescent="0.25">
      <c r="A1012" t="s">
        <v>6034</v>
      </c>
      <c r="B1012" t="s">
        <v>4820</v>
      </c>
      <c r="C1012" s="2">
        <v>0.75</v>
      </c>
      <c r="D1012">
        <v>9</v>
      </c>
    </row>
    <row r="1013" spans="1:4" x14ac:dyDescent="0.25">
      <c r="A1013" t="s">
        <v>6034</v>
      </c>
      <c r="B1013" t="s">
        <v>4394</v>
      </c>
      <c r="C1013" s="2">
        <v>0.75</v>
      </c>
      <c r="D1013">
        <v>9</v>
      </c>
    </row>
    <row r="1014" spans="1:4" x14ac:dyDescent="0.25">
      <c r="A1014" t="s">
        <v>6034</v>
      </c>
      <c r="B1014" t="s">
        <v>2613</v>
      </c>
      <c r="C1014" s="2">
        <v>0.25</v>
      </c>
      <c r="D1014">
        <v>9</v>
      </c>
    </row>
    <row r="1015" spans="1:4" x14ac:dyDescent="0.25">
      <c r="A1015" t="s">
        <v>6034</v>
      </c>
      <c r="B1015" t="s">
        <v>1628</v>
      </c>
      <c r="C1015" s="2">
        <v>0.75</v>
      </c>
      <c r="D1015">
        <v>9</v>
      </c>
    </row>
    <row r="1016" spans="1:4" x14ac:dyDescent="0.25">
      <c r="A1016" t="s">
        <v>6034</v>
      </c>
      <c r="B1016" t="s">
        <v>4045</v>
      </c>
      <c r="C1016" s="2">
        <v>0</v>
      </c>
      <c r="D1016">
        <v>9</v>
      </c>
    </row>
    <row r="1017" spans="1:4" x14ac:dyDescent="0.25">
      <c r="A1017" t="s">
        <v>6034</v>
      </c>
      <c r="B1017" t="s">
        <v>1267</v>
      </c>
      <c r="C1017" s="2">
        <v>0.5</v>
      </c>
      <c r="D1017">
        <v>8</v>
      </c>
    </row>
    <row r="1018" spans="1:4" x14ac:dyDescent="0.25">
      <c r="A1018" t="s">
        <v>6034</v>
      </c>
      <c r="B1018" t="s">
        <v>3038</v>
      </c>
      <c r="C1018" s="2">
        <v>0.25</v>
      </c>
      <c r="D1018">
        <v>9</v>
      </c>
    </row>
    <row r="1019" spans="1:4" x14ac:dyDescent="0.25">
      <c r="A1019" t="s">
        <v>6034</v>
      </c>
      <c r="B1019" t="s">
        <v>4478</v>
      </c>
      <c r="C1019" s="2">
        <v>0</v>
      </c>
      <c r="D1019">
        <v>9</v>
      </c>
    </row>
    <row r="1020" spans="1:4" x14ac:dyDescent="0.25">
      <c r="A1020" t="s">
        <v>6034</v>
      </c>
      <c r="B1020" t="s">
        <v>1213</v>
      </c>
      <c r="C1020" s="2">
        <v>0.5</v>
      </c>
      <c r="D1020">
        <v>9</v>
      </c>
    </row>
    <row r="1021" spans="1:4" x14ac:dyDescent="0.25">
      <c r="A1021" t="s">
        <v>6034</v>
      </c>
      <c r="B1021" t="s">
        <v>597</v>
      </c>
      <c r="C1021" s="2">
        <v>0.75</v>
      </c>
      <c r="D1021">
        <v>9</v>
      </c>
    </row>
    <row r="1022" spans="1:4" x14ac:dyDescent="0.25">
      <c r="A1022" t="s">
        <v>6034</v>
      </c>
      <c r="B1022" t="s">
        <v>5891</v>
      </c>
      <c r="C1022" s="2">
        <v>0.75</v>
      </c>
      <c r="D1022">
        <v>9</v>
      </c>
    </row>
    <row r="1023" spans="1:4" x14ac:dyDescent="0.25">
      <c r="A1023" t="s">
        <v>6034</v>
      </c>
      <c r="B1023" t="s">
        <v>5878</v>
      </c>
      <c r="C1023" s="2">
        <v>0</v>
      </c>
      <c r="D1023">
        <v>9</v>
      </c>
    </row>
    <row r="1024" spans="1:4" x14ac:dyDescent="0.25">
      <c r="A1024" t="s">
        <v>6034</v>
      </c>
      <c r="B1024" t="s">
        <v>5525</v>
      </c>
      <c r="C1024" s="2">
        <v>0.75</v>
      </c>
      <c r="D1024">
        <v>9</v>
      </c>
    </row>
    <row r="1025" spans="1:4" x14ac:dyDescent="0.25">
      <c r="A1025" t="s">
        <v>6034</v>
      </c>
      <c r="B1025" t="s">
        <v>4234</v>
      </c>
      <c r="C1025" s="2">
        <v>0.75</v>
      </c>
      <c r="D1025">
        <v>9</v>
      </c>
    </row>
    <row r="1026" spans="1:4" x14ac:dyDescent="0.25">
      <c r="A1026" t="s">
        <v>6034</v>
      </c>
      <c r="B1026" t="s">
        <v>3873</v>
      </c>
      <c r="C1026" s="2">
        <v>0</v>
      </c>
      <c r="D1026">
        <v>9</v>
      </c>
    </row>
    <row r="1027" spans="1:4" x14ac:dyDescent="0.25">
      <c r="A1027" t="s">
        <v>6034</v>
      </c>
      <c r="B1027" t="s">
        <v>2293</v>
      </c>
      <c r="C1027" s="2">
        <v>0.25</v>
      </c>
      <c r="D1027">
        <v>8</v>
      </c>
    </row>
    <row r="1028" spans="1:4" x14ac:dyDescent="0.25">
      <c r="A1028" t="s">
        <v>6034</v>
      </c>
      <c r="B1028" t="s">
        <v>1524</v>
      </c>
      <c r="C1028" s="2">
        <v>0.25</v>
      </c>
      <c r="D1028">
        <v>9</v>
      </c>
    </row>
    <row r="1029" spans="1:4" x14ac:dyDescent="0.25">
      <c r="A1029" t="s">
        <v>6034</v>
      </c>
      <c r="B1029" t="s">
        <v>1894</v>
      </c>
      <c r="C1029" s="2">
        <v>0.5</v>
      </c>
      <c r="D1029">
        <v>9</v>
      </c>
    </row>
    <row r="1030" spans="1:4" x14ac:dyDescent="0.25">
      <c r="A1030" t="s">
        <v>6034</v>
      </c>
      <c r="B1030" t="s">
        <v>6019</v>
      </c>
      <c r="C1030" s="2">
        <v>0</v>
      </c>
      <c r="D1030">
        <v>9</v>
      </c>
    </row>
    <row r="1031" spans="1:4" x14ac:dyDescent="0.25">
      <c r="A1031" t="s">
        <v>6034</v>
      </c>
      <c r="B1031" t="s">
        <v>1269</v>
      </c>
      <c r="C1031" s="2">
        <v>0.75</v>
      </c>
      <c r="D1031">
        <v>9</v>
      </c>
    </row>
    <row r="1032" spans="1:4" x14ac:dyDescent="0.25">
      <c r="A1032" t="s">
        <v>6034</v>
      </c>
      <c r="B1032" t="s">
        <v>1583</v>
      </c>
      <c r="C1032" s="2">
        <v>0.5</v>
      </c>
      <c r="D1032">
        <v>8</v>
      </c>
    </row>
    <row r="1033" spans="1:4" x14ac:dyDescent="0.25">
      <c r="A1033" t="s">
        <v>6034</v>
      </c>
      <c r="B1033" t="s">
        <v>71</v>
      </c>
      <c r="C1033" s="2">
        <v>0.25</v>
      </c>
      <c r="D1033">
        <v>9</v>
      </c>
    </row>
    <row r="1034" spans="1:4" x14ac:dyDescent="0.25">
      <c r="A1034" t="s">
        <v>6034</v>
      </c>
      <c r="B1034" t="s">
        <v>1884</v>
      </c>
      <c r="C1034" s="2">
        <v>0.75</v>
      </c>
      <c r="D1034">
        <v>9</v>
      </c>
    </row>
    <row r="1035" spans="1:4" x14ac:dyDescent="0.25">
      <c r="A1035" t="s">
        <v>6034</v>
      </c>
      <c r="B1035" t="s">
        <v>3550</v>
      </c>
      <c r="C1035" s="2">
        <v>0</v>
      </c>
      <c r="D1035">
        <v>9</v>
      </c>
    </row>
    <row r="1036" spans="1:4" x14ac:dyDescent="0.25">
      <c r="A1036" t="s">
        <v>6034</v>
      </c>
      <c r="B1036" t="s">
        <v>3131</v>
      </c>
      <c r="C1036" s="2">
        <v>0.75</v>
      </c>
      <c r="D1036">
        <v>9</v>
      </c>
    </row>
    <row r="1037" spans="1:4" x14ac:dyDescent="0.25">
      <c r="A1037" t="s">
        <v>6034</v>
      </c>
      <c r="B1037" t="s">
        <v>5101</v>
      </c>
      <c r="C1037" s="2">
        <v>0.5</v>
      </c>
      <c r="D1037">
        <v>9</v>
      </c>
    </row>
    <row r="1038" spans="1:4" x14ac:dyDescent="0.25">
      <c r="A1038" t="s">
        <v>6034</v>
      </c>
      <c r="B1038" t="s">
        <v>2707</v>
      </c>
      <c r="C1038" s="2">
        <v>0.5</v>
      </c>
      <c r="D1038">
        <v>9</v>
      </c>
    </row>
    <row r="1039" spans="1:4" x14ac:dyDescent="0.25">
      <c r="A1039" t="s">
        <v>6034</v>
      </c>
      <c r="B1039" t="s">
        <v>1426</v>
      </c>
      <c r="C1039" s="2">
        <v>0</v>
      </c>
      <c r="D1039">
        <v>8</v>
      </c>
    </row>
    <row r="1040" spans="1:4" x14ac:dyDescent="0.25">
      <c r="A1040" t="s">
        <v>6034</v>
      </c>
      <c r="B1040" t="s">
        <v>4872</v>
      </c>
      <c r="C1040" s="2">
        <v>0.5</v>
      </c>
      <c r="D1040">
        <v>8</v>
      </c>
    </row>
    <row r="1041" spans="1:4" x14ac:dyDescent="0.25">
      <c r="A1041" t="s">
        <v>6034</v>
      </c>
      <c r="B1041" t="s">
        <v>2915</v>
      </c>
      <c r="C1041" s="2">
        <v>0</v>
      </c>
      <c r="D1041">
        <v>9</v>
      </c>
    </row>
    <row r="1042" spans="1:4" x14ac:dyDescent="0.25">
      <c r="A1042" t="s">
        <v>6034</v>
      </c>
      <c r="B1042" t="s">
        <v>4192</v>
      </c>
      <c r="C1042" s="2">
        <v>0</v>
      </c>
      <c r="D1042">
        <v>9</v>
      </c>
    </row>
    <row r="1043" spans="1:4" x14ac:dyDescent="0.25">
      <c r="A1043" t="s">
        <v>6034</v>
      </c>
      <c r="B1043" t="s">
        <v>1900</v>
      </c>
      <c r="C1043" s="2">
        <v>0.75</v>
      </c>
      <c r="D1043">
        <v>9</v>
      </c>
    </row>
    <row r="1044" spans="1:4" x14ac:dyDescent="0.25">
      <c r="A1044" t="s">
        <v>6034</v>
      </c>
      <c r="B1044" t="s">
        <v>4958</v>
      </c>
      <c r="C1044" s="2">
        <v>0</v>
      </c>
      <c r="D1044">
        <v>9</v>
      </c>
    </row>
    <row r="1045" spans="1:4" x14ac:dyDescent="0.25">
      <c r="A1045" t="s">
        <v>6034</v>
      </c>
      <c r="B1045" t="s">
        <v>954</v>
      </c>
      <c r="C1045" s="2">
        <v>0</v>
      </c>
      <c r="D1045">
        <v>9</v>
      </c>
    </row>
    <row r="1046" spans="1:4" x14ac:dyDescent="0.25">
      <c r="A1046" t="s">
        <v>6034</v>
      </c>
      <c r="B1046" t="s">
        <v>2024</v>
      </c>
      <c r="C1046" s="2">
        <v>0</v>
      </c>
      <c r="D1046">
        <v>9</v>
      </c>
    </row>
    <row r="1047" spans="1:4" x14ac:dyDescent="0.25">
      <c r="A1047" t="s">
        <v>6034</v>
      </c>
      <c r="B1047" t="s">
        <v>3824</v>
      </c>
      <c r="C1047" s="2">
        <v>0.75</v>
      </c>
      <c r="D1047">
        <v>9</v>
      </c>
    </row>
    <row r="1048" spans="1:4" x14ac:dyDescent="0.25">
      <c r="A1048" t="s">
        <v>6034</v>
      </c>
      <c r="B1048" t="s">
        <v>3723</v>
      </c>
      <c r="C1048" s="2">
        <v>0</v>
      </c>
      <c r="D1048">
        <v>9</v>
      </c>
    </row>
    <row r="1049" spans="1:4" x14ac:dyDescent="0.25">
      <c r="A1049" t="s">
        <v>6034</v>
      </c>
      <c r="B1049" t="s">
        <v>1448</v>
      </c>
      <c r="C1049" s="2">
        <v>0.5</v>
      </c>
      <c r="D1049">
        <v>9</v>
      </c>
    </row>
    <row r="1050" spans="1:4" x14ac:dyDescent="0.25">
      <c r="A1050" t="s">
        <v>6034</v>
      </c>
      <c r="B1050" t="s">
        <v>5625</v>
      </c>
      <c r="C1050" s="2">
        <v>0</v>
      </c>
      <c r="D1050">
        <v>9</v>
      </c>
    </row>
    <row r="1051" spans="1:4" x14ac:dyDescent="0.25">
      <c r="A1051" t="s">
        <v>6034</v>
      </c>
      <c r="B1051" t="s">
        <v>3540</v>
      </c>
      <c r="C1051" s="2">
        <v>0.5</v>
      </c>
      <c r="D1051">
        <v>9</v>
      </c>
    </row>
    <row r="1052" spans="1:4" x14ac:dyDescent="0.25">
      <c r="A1052" t="s">
        <v>6034</v>
      </c>
      <c r="B1052" t="s">
        <v>2927</v>
      </c>
      <c r="C1052" s="2">
        <v>0</v>
      </c>
      <c r="D1052">
        <v>9</v>
      </c>
    </row>
    <row r="1053" spans="1:4" x14ac:dyDescent="0.25">
      <c r="A1053" t="s">
        <v>6034</v>
      </c>
      <c r="B1053" t="s">
        <v>783</v>
      </c>
      <c r="C1053" s="2">
        <v>0.25</v>
      </c>
      <c r="D1053">
        <v>9</v>
      </c>
    </row>
    <row r="1054" spans="1:4" x14ac:dyDescent="0.25">
      <c r="A1054" t="s">
        <v>6034</v>
      </c>
      <c r="B1054" t="s">
        <v>1735</v>
      </c>
      <c r="C1054" s="2">
        <v>0.5</v>
      </c>
      <c r="D1054">
        <v>9</v>
      </c>
    </row>
    <row r="1055" spans="1:4" x14ac:dyDescent="0.25">
      <c r="A1055" t="s">
        <v>6034</v>
      </c>
      <c r="B1055" t="s">
        <v>521</v>
      </c>
      <c r="C1055" s="2">
        <v>0.75</v>
      </c>
      <c r="D1055">
        <v>9</v>
      </c>
    </row>
    <row r="1056" spans="1:4" x14ac:dyDescent="0.25">
      <c r="A1056" t="s">
        <v>6034</v>
      </c>
      <c r="B1056" t="s">
        <v>3416</v>
      </c>
      <c r="C1056" s="2">
        <v>0</v>
      </c>
      <c r="D1056">
        <v>9</v>
      </c>
    </row>
    <row r="1057" spans="1:4" x14ac:dyDescent="0.25">
      <c r="A1057" t="s">
        <v>6034</v>
      </c>
      <c r="B1057" t="s">
        <v>731</v>
      </c>
      <c r="C1057" s="2">
        <v>0.75</v>
      </c>
      <c r="D1057">
        <v>9</v>
      </c>
    </row>
    <row r="1058" spans="1:4" x14ac:dyDescent="0.25">
      <c r="A1058" t="s">
        <v>6034</v>
      </c>
      <c r="B1058" t="s">
        <v>4848</v>
      </c>
      <c r="C1058" s="2">
        <v>0</v>
      </c>
      <c r="D1058">
        <v>8</v>
      </c>
    </row>
    <row r="1059" spans="1:4" x14ac:dyDescent="0.25">
      <c r="A1059" t="s">
        <v>6034</v>
      </c>
      <c r="B1059" t="s">
        <v>3634</v>
      </c>
      <c r="C1059" s="2">
        <v>0.25</v>
      </c>
      <c r="D1059">
        <v>9</v>
      </c>
    </row>
    <row r="1060" spans="1:4" x14ac:dyDescent="0.25">
      <c r="A1060" t="s">
        <v>6034</v>
      </c>
      <c r="B1060" t="s">
        <v>5091</v>
      </c>
      <c r="C1060" s="2">
        <v>0.25</v>
      </c>
      <c r="D1060">
        <v>8</v>
      </c>
    </row>
    <row r="1061" spans="1:4" x14ac:dyDescent="0.25">
      <c r="A1061" t="s">
        <v>6034</v>
      </c>
      <c r="B1061" t="s">
        <v>1010</v>
      </c>
      <c r="C1061" s="2">
        <v>0</v>
      </c>
      <c r="D1061">
        <v>9</v>
      </c>
    </row>
    <row r="1062" spans="1:4" x14ac:dyDescent="0.25">
      <c r="A1062" t="s">
        <v>6034</v>
      </c>
      <c r="B1062" t="s">
        <v>1358</v>
      </c>
      <c r="C1062" s="2">
        <v>0.25</v>
      </c>
      <c r="D1062">
        <v>9</v>
      </c>
    </row>
    <row r="1063" spans="1:4" x14ac:dyDescent="0.25">
      <c r="A1063" t="s">
        <v>6034</v>
      </c>
      <c r="B1063" t="s">
        <v>231</v>
      </c>
      <c r="C1063" s="2">
        <v>0.25</v>
      </c>
      <c r="D1063">
        <v>9</v>
      </c>
    </row>
    <row r="1064" spans="1:4" x14ac:dyDescent="0.25">
      <c r="A1064" t="s">
        <v>6034</v>
      </c>
      <c r="B1064" t="s">
        <v>5951</v>
      </c>
      <c r="C1064" s="2">
        <v>0.75</v>
      </c>
      <c r="D1064">
        <v>8</v>
      </c>
    </row>
    <row r="1065" spans="1:4" x14ac:dyDescent="0.25">
      <c r="A1065" t="s">
        <v>6034</v>
      </c>
      <c r="B1065" t="s">
        <v>4771</v>
      </c>
      <c r="C1065" s="2">
        <v>0.5</v>
      </c>
      <c r="D1065">
        <v>9</v>
      </c>
    </row>
    <row r="1066" spans="1:4" x14ac:dyDescent="0.25">
      <c r="A1066" t="s">
        <v>6030</v>
      </c>
      <c r="B1066" t="s">
        <v>2299</v>
      </c>
      <c r="C1066" s="2">
        <v>0.25</v>
      </c>
      <c r="D1066">
        <v>9</v>
      </c>
    </row>
    <row r="1067" spans="1:4" x14ac:dyDescent="0.25">
      <c r="A1067" t="s">
        <v>6030</v>
      </c>
      <c r="B1067" t="s">
        <v>5794</v>
      </c>
      <c r="C1067" s="2">
        <v>0.25</v>
      </c>
      <c r="D1067">
        <v>9</v>
      </c>
    </row>
    <row r="1068" spans="1:4" x14ac:dyDescent="0.25">
      <c r="A1068" t="s">
        <v>6030</v>
      </c>
      <c r="B1068" t="s">
        <v>1718</v>
      </c>
      <c r="C1068" s="2">
        <v>0.75</v>
      </c>
      <c r="D1068">
        <v>9</v>
      </c>
    </row>
    <row r="1069" spans="1:4" x14ac:dyDescent="0.25">
      <c r="A1069" t="s">
        <v>6030</v>
      </c>
      <c r="B1069" t="s">
        <v>3464</v>
      </c>
      <c r="C1069" s="2">
        <v>0</v>
      </c>
      <c r="D1069">
        <v>9</v>
      </c>
    </row>
    <row r="1070" spans="1:4" x14ac:dyDescent="0.25">
      <c r="A1070" t="s">
        <v>6030</v>
      </c>
      <c r="B1070" t="s">
        <v>1924</v>
      </c>
      <c r="C1070" s="2">
        <v>0.75</v>
      </c>
      <c r="D1070">
        <v>9</v>
      </c>
    </row>
    <row r="1071" spans="1:4" x14ac:dyDescent="0.25">
      <c r="A1071" t="s">
        <v>6030</v>
      </c>
      <c r="B1071" t="s">
        <v>1388</v>
      </c>
      <c r="C1071" s="2">
        <v>0</v>
      </c>
      <c r="D1071">
        <v>9</v>
      </c>
    </row>
    <row r="1072" spans="1:4" x14ac:dyDescent="0.25">
      <c r="A1072" t="s">
        <v>6030</v>
      </c>
      <c r="B1072" t="s">
        <v>2723</v>
      </c>
      <c r="C1072" s="2">
        <v>0.5</v>
      </c>
      <c r="D1072">
        <v>9</v>
      </c>
    </row>
    <row r="1073" spans="1:4" x14ac:dyDescent="0.25">
      <c r="A1073" t="s">
        <v>6030</v>
      </c>
      <c r="B1073" t="s">
        <v>944</v>
      </c>
      <c r="C1073" s="2">
        <v>0.75</v>
      </c>
      <c r="D1073">
        <v>9</v>
      </c>
    </row>
    <row r="1074" spans="1:4" x14ac:dyDescent="0.25">
      <c r="A1074" t="s">
        <v>6030</v>
      </c>
      <c r="B1074" t="s">
        <v>2805</v>
      </c>
      <c r="C1074" s="2">
        <v>0</v>
      </c>
      <c r="D1074">
        <v>9</v>
      </c>
    </row>
    <row r="1075" spans="1:4" x14ac:dyDescent="0.25">
      <c r="A1075" t="s">
        <v>6030</v>
      </c>
      <c r="B1075" t="s">
        <v>4461</v>
      </c>
      <c r="C1075" s="2">
        <v>0.75</v>
      </c>
      <c r="D1075">
        <v>9</v>
      </c>
    </row>
    <row r="1076" spans="1:4" x14ac:dyDescent="0.25">
      <c r="A1076" t="s">
        <v>6030</v>
      </c>
      <c r="B1076" t="s">
        <v>1396</v>
      </c>
      <c r="C1076" s="2">
        <v>0.25</v>
      </c>
      <c r="D1076">
        <v>9</v>
      </c>
    </row>
    <row r="1077" spans="1:4" x14ac:dyDescent="0.25">
      <c r="A1077" t="s">
        <v>6030</v>
      </c>
      <c r="B1077" t="s">
        <v>4374</v>
      </c>
      <c r="C1077" s="2">
        <v>0.25</v>
      </c>
      <c r="D1077">
        <v>9</v>
      </c>
    </row>
    <row r="1078" spans="1:4" x14ac:dyDescent="0.25">
      <c r="A1078" t="s">
        <v>6030</v>
      </c>
      <c r="B1078" t="s">
        <v>1255</v>
      </c>
      <c r="C1078" s="2">
        <v>0.75</v>
      </c>
      <c r="D1078">
        <v>9</v>
      </c>
    </row>
    <row r="1079" spans="1:4" x14ac:dyDescent="0.25">
      <c r="A1079" t="s">
        <v>6030</v>
      </c>
      <c r="B1079" t="s">
        <v>4216</v>
      </c>
      <c r="C1079" s="2">
        <v>0</v>
      </c>
      <c r="D1079">
        <v>9</v>
      </c>
    </row>
    <row r="1080" spans="1:4" x14ac:dyDescent="0.25">
      <c r="A1080" t="s">
        <v>6030</v>
      </c>
      <c r="B1080" t="s">
        <v>3552</v>
      </c>
      <c r="C1080" s="2">
        <v>0.75</v>
      </c>
      <c r="D1080">
        <v>8</v>
      </c>
    </row>
    <row r="1081" spans="1:4" x14ac:dyDescent="0.25">
      <c r="A1081" t="s">
        <v>6030</v>
      </c>
      <c r="B1081" t="s">
        <v>2583</v>
      </c>
      <c r="C1081" s="2">
        <v>0.25</v>
      </c>
      <c r="D1081">
        <v>9</v>
      </c>
    </row>
    <row r="1082" spans="1:4" x14ac:dyDescent="0.25">
      <c r="A1082" t="s">
        <v>6030</v>
      </c>
      <c r="B1082" t="s">
        <v>3786</v>
      </c>
      <c r="C1082" s="2">
        <v>0.75</v>
      </c>
      <c r="D1082">
        <v>9</v>
      </c>
    </row>
    <row r="1083" spans="1:4" x14ac:dyDescent="0.25">
      <c r="A1083" t="s">
        <v>6030</v>
      </c>
      <c r="B1083" t="s">
        <v>2369</v>
      </c>
      <c r="C1083" s="2">
        <v>0.75</v>
      </c>
      <c r="D1083">
        <v>9</v>
      </c>
    </row>
    <row r="1084" spans="1:4" x14ac:dyDescent="0.25">
      <c r="A1084" t="s">
        <v>6030</v>
      </c>
      <c r="B1084" t="s">
        <v>3670</v>
      </c>
      <c r="C1084" s="2">
        <v>0.5</v>
      </c>
      <c r="D1084">
        <v>9</v>
      </c>
    </row>
    <row r="1085" spans="1:4" x14ac:dyDescent="0.25">
      <c r="A1085" t="s">
        <v>6030</v>
      </c>
      <c r="B1085" t="s">
        <v>4121</v>
      </c>
      <c r="C1085" s="2">
        <v>0.75</v>
      </c>
      <c r="D1085">
        <v>8</v>
      </c>
    </row>
    <row r="1086" spans="1:4" x14ac:dyDescent="0.25">
      <c r="A1086" t="s">
        <v>6030</v>
      </c>
      <c r="B1086" t="s">
        <v>3199</v>
      </c>
      <c r="C1086" s="2">
        <v>0.5</v>
      </c>
      <c r="D1086">
        <v>8</v>
      </c>
    </row>
    <row r="1087" spans="1:4" x14ac:dyDescent="0.25">
      <c r="A1087" t="s">
        <v>6030</v>
      </c>
      <c r="B1087" t="s">
        <v>3484</v>
      </c>
      <c r="C1087" s="2">
        <v>0</v>
      </c>
      <c r="D1087">
        <v>9</v>
      </c>
    </row>
    <row r="1088" spans="1:4" x14ac:dyDescent="0.25">
      <c r="A1088" t="s">
        <v>6030</v>
      </c>
      <c r="B1088" t="s">
        <v>4606</v>
      </c>
      <c r="C1088" s="2">
        <v>0.5</v>
      </c>
      <c r="D1088">
        <v>9</v>
      </c>
    </row>
    <row r="1089" spans="1:4" x14ac:dyDescent="0.25">
      <c r="A1089" t="s">
        <v>6030</v>
      </c>
      <c r="B1089" t="s">
        <v>1960</v>
      </c>
      <c r="C1089" s="2">
        <v>0</v>
      </c>
      <c r="D1089">
        <v>9</v>
      </c>
    </row>
    <row r="1090" spans="1:4" x14ac:dyDescent="0.25">
      <c r="A1090" t="s">
        <v>6030</v>
      </c>
      <c r="B1090" t="s">
        <v>1737</v>
      </c>
      <c r="C1090" s="2">
        <v>0.75</v>
      </c>
      <c r="D1090">
        <v>9</v>
      </c>
    </row>
    <row r="1091" spans="1:4" x14ac:dyDescent="0.25">
      <c r="A1091" t="s">
        <v>6030</v>
      </c>
      <c r="B1091" t="s">
        <v>2815</v>
      </c>
      <c r="C1091" s="2">
        <v>0.75</v>
      </c>
      <c r="D1091">
        <v>9</v>
      </c>
    </row>
    <row r="1092" spans="1:4" x14ac:dyDescent="0.25">
      <c r="A1092" t="s">
        <v>6030</v>
      </c>
      <c r="B1092" t="s">
        <v>2245</v>
      </c>
      <c r="C1092" s="2">
        <v>0.75</v>
      </c>
      <c r="D1092">
        <v>9</v>
      </c>
    </row>
    <row r="1093" spans="1:4" x14ac:dyDescent="0.25">
      <c r="A1093" t="s">
        <v>6030</v>
      </c>
      <c r="B1093" t="s">
        <v>1099</v>
      </c>
      <c r="C1093" s="2">
        <v>0</v>
      </c>
      <c r="D1093">
        <v>9</v>
      </c>
    </row>
    <row r="1094" spans="1:4" x14ac:dyDescent="0.25">
      <c r="A1094" t="s">
        <v>6030</v>
      </c>
      <c r="B1094" t="s">
        <v>1372</v>
      </c>
      <c r="C1094" s="2">
        <v>0.75</v>
      </c>
      <c r="D1094">
        <v>9</v>
      </c>
    </row>
    <row r="1095" spans="1:4" x14ac:dyDescent="0.25">
      <c r="A1095" t="s">
        <v>6030</v>
      </c>
      <c r="B1095" t="s">
        <v>3919</v>
      </c>
      <c r="C1095" s="2">
        <v>0.5</v>
      </c>
      <c r="D1095">
        <v>9</v>
      </c>
    </row>
    <row r="1096" spans="1:4" x14ac:dyDescent="0.25">
      <c r="A1096" t="s">
        <v>6030</v>
      </c>
      <c r="B1096" t="s">
        <v>1139</v>
      </c>
      <c r="C1096" s="2">
        <v>0.5</v>
      </c>
      <c r="D1096">
        <v>8</v>
      </c>
    </row>
    <row r="1097" spans="1:4" x14ac:dyDescent="0.25">
      <c r="A1097" t="s">
        <v>6030</v>
      </c>
      <c r="B1097" t="s">
        <v>2167</v>
      </c>
      <c r="C1097" s="2">
        <v>0.5</v>
      </c>
      <c r="D1097">
        <v>8</v>
      </c>
    </row>
    <row r="1098" spans="1:4" x14ac:dyDescent="0.25">
      <c r="A1098" t="s">
        <v>6030</v>
      </c>
      <c r="B1098" t="s">
        <v>287</v>
      </c>
      <c r="C1098" s="2">
        <v>0.25</v>
      </c>
      <c r="D1098">
        <v>8</v>
      </c>
    </row>
    <row r="1099" spans="1:4" x14ac:dyDescent="0.25">
      <c r="A1099" t="s">
        <v>6030</v>
      </c>
      <c r="B1099" t="s">
        <v>3733</v>
      </c>
      <c r="C1099" s="2">
        <v>0.75</v>
      </c>
      <c r="D1099">
        <v>9</v>
      </c>
    </row>
    <row r="1100" spans="1:4" x14ac:dyDescent="0.25">
      <c r="A1100" t="s">
        <v>6030</v>
      </c>
      <c r="B1100" t="s">
        <v>3688</v>
      </c>
      <c r="C1100" s="2">
        <v>0.25</v>
      </c>
      <c r="D1100">
        <v>9</v>
      </c>
    </row>
    <row r="1101" spans="1:4" x14ac:dyDescent="0.25">
      <c r="A1101" t="s">
        <v>6030</v>
      </c>
      <c r="B1101" t="s">
        <v>254</v>
      </c>
      <c r="C1101" s="2">
        <v>0.5</v>
      </c>
      <c r="D1101">
        <v>9</v>
      </c>
    </row>
    <row r="1102" spans="1:4" x14ac:dyDescent="0.25">
      <c r="A1102" t="s">
        <v>6030</v>
      </c>
      <c r="B1102" t="s">
        <v>350</v>
      </c>
      <c r="C1102" s="2">
        <v>0.5</v>
      </c>
      <c r="D1102">
        <v>9</v>
      </c>
    </row>
    <row r="1103" spans="1:4" x14ac:dyDescent="0.25">
      <c r="A1103" t="s">
        <v>6030</v>
      </c>
      <c r="B1103" t="s">
        <v>5933</v>
      </c>
      <c r="C1103" s="2">
        <v>0.5</v>
      </c>
      <c r="D1103">
        <v>9</v>
      </c>
    </row>
    <row r="1104" spans="1:4" x14ac:dyDescent="0.25">
      <c r="A1104" t="s">
        <v>6030</v>
      </c>
      <c r="B1104" t="s">
        <v>5029</v>
      </c>
      <c r="C1104" s="2">
        <v>0.5</v>
      </c>
      <c r="D1104">
        <v>8</v>
      </c>
    </row>
    <row r="1105" spans="1:4" x14ac:dyDescent="0.25">
      <c r="A1105" t="s">
        <v>6030</v>
      </c>
      <c r="B1105" t="s">
        <v>1850</v>
      </c>
      <c r="C1105" s="2">
        <v>0.5</v>
      </c>
      <c r="D1105">
        <v>9</v>
      </c>
    </row>
    <row r="1106" spans="1:4" x14ac:dyDescent="0.25">
      <c r="A1106" t="s">
        <v>6030</v>
      </c>
      <c r="B1106" t="s">
        <v>5071</v>
      </c>
      <c r="C1106" s="2">
        <v>0</v>
      </c>
      <c r="D1106">
        <v>9</v>
      </c>
    </row>
    <row r="1107" spans="1:4" x14ac:dyDescent="0.25">
      <c r="A1107" t="s">
        <v>6030</v>
      </c>
      <c r="B1107" t="s">
        <v>5792</v>
      </c>
      <c r="C1107" s="2">
        <v>0</v>
      </c>
      <c r="D1107">
        <v>9</v>
      </c>
    </row>
    <row r="1108" spans="1:4" x14ac:dyDescent="0.25">
      <c r="A1108" t="s">
        <v>6030</v>
      </c>
      <c r="B1108" t="s">
        <v>307</v>
      </c>
      <c r="C1108" s="2">
        <v>0.25</v>
      </c>
      <c r="D1108">
        <v>9</v>
      </c>
    </row>
    <row r="1109" spans="1:4" x14ac:dyDescent="0.25">
      <c r="A1109" t="s">
        <v>6030</v>
      </c>
      <c r="B1109" t="s">
        <v>3582</v>
      </c>
      <c r="C1109" s="2">
        <v>0.75</v>
      </c>
      <c r="D1109">
        <v>9</v>
      </c>
    </row>
    <row r="1110" spans="1:4" x14ac:dyDescent="0.25">
      <c r="A1110" t="s">
        <v>6030</v>
      </c>
      <c r="B1110" t="s">
        <v>418</v>
      </c>
      <c r="C1110" s="2">
        <v>0.25</v>
      </c>
      <c r="D1110">
        <v>9</v>
      </c>
    </row>
    <row r="1111" spans="1:4" x14ac:dyDescent="0.25">
      <c r="A1111" t="s">
        <v>6030</v>
      </c>
      <c r="B1111" t="s">
        <v>493</v>
      </c>
      <c r="C1111" s="2">
        <v>0.25</v>
      </c>
      <c r="D1111">
        <v>9</v>
      </c>
    </row>
    <row r="1112" spans="1:4" x14ac:dyDescent="0.25">
      <c r="A1112" t="s">
        <v>6030</v>
      </c>
      <c r="B1112" t="s">
        <v>4732</v>
      </c>
      <c r="C1112" s="2">
        <v>0.75</v>
      </c>
      <c r="D1112">
        <v>7</v>
      </c>
    </row>
    <row r="1113" spans="1:4" x14ac:dyDescent="0.25">
      <c r="A1113" t="s">
        <v>6030</v>
      </c>
      <c r="B1113" t="s">
        <v>1771</v>
      </c>
      <c r="C1113" s="2">
        <v>0.25</v>
      </c>
      <c r="D1113">
        <v>9</v>
      </c>
    </row>
    <row r="1114" spans="1:4" x14ac:dyDescent="0.25">
      <c r="A1114" t="s">
        <v>6030</v>
      </c>
      <c r="B1114" t="s">
        <v>942</v>
      </c>
      <c r="C1114" s="2">
        <v>0.25</v>
      </c>
      <c r="D1114">
        <v>9</v>
      </c>
    </row>
    <row r="1115" spans="1:4" x14ac:dyDescent="0.25">
      <c r="A1115" t="s">
        <v>6030</v>
      </c>
      <c r="B1115" t="s">
        <v>1723</v>
      </c>
      <c r="C1115" s="2">
        <v>0.25</v>
      </c>
      <c r="D1115">
        <v>9</v>
      </c>
    </row>
    <row r="1116" spans="1:4" x14ac:dyDescent="0.25">
      <c r="A1116" t="s">
        <v>6030</v>
      </c>
      <c r="B1116" t="s">
        <v>3885</v>
      </c>
      <c r="C1116" s="2">
        <v>0.75</v>
      </c>
      <c r="D1116">
        <v>9</v>
      </c>
    </row>
    <row r="1117" spans="1:4" x14ac:dyDescent="0.25">
      <c r="A1117" t="s">
        <v>6030</v>
      </c>
      <c r="B1117" t="s">
        <v>4648</v>
      </c>
      <c r="C1117" s="2">
        <v>0.5</v>
      </c>
      <c r="D1117">
        <v>9</v>
      </c>
    </row>
    <row r="1118" spans="1:4" x14ac:dyDescent="0.25">
      <c r="A1118" t="s">
        <v>6030</v>
      </c>
      <c r="B1118" t="s">
        <v>2415</v>
      </c>
      <c r="C1118" s="2">
        <v>0</v>
      </c>
      <c r="D1118">
        <v>9</v>
      </c>
    </row>
    <row r="1119" spans="1:4" x14ac:dyDescent="0.25">
      <c r="A1119" t="s">
        <v>6030</v>
      </c>
      <c r="B1119" t="s">
        <v>128</v>
      </c>
      <c r="C1119" s="2">
        <v>0.75</v>
      </c>
      <c r="D1119">
        <v>9</v>
      </c>
    </row>
    <row r="1120" spans="1:4" x14ac:dyDescent="0.25">
      <c r="A1120" t="s">
        <v>6030</v>
      </c>
      <c r="B1120" t="s">
        <v>5347</v>
      </c>
      <c r="C1120" s="2">
        <v>0.25</v>
      </c>
      <c r="D1120">
        <v>9</v>
      </c>
    </row>
    <row r="1121" spans="1:4" x14ac:dyDescent="0.25">
      <c r="A1121" t="s">
        <v>6030</v>
      </c>
      <c r="B1121" t="s">
        <v>2307</v>
      </c>
      <c r="C1121" s="2">
        <v>0.5</v>
      </c>
      <c r="D1121">
        <v>9</v>
      </c>
    </row>
    <row r="1122" spans="1:4" x14ac:dyDescent="0.25">
      <c r="A1122" t="s">
        <v>6030</v>
      </c>
      <c r="B1122" t="s">
        <v>657</v>
      </c>
      <c r="C1122" s="2">
        <v>0</v>
      </c>
      <c r="D1122">
        <v>9</v>
      </c>
    </row>
    <row r="1123" spans="1:4" x14ac:dyDescent="0.25">
      <c r="A1123" t="s">
        <v>6030</v>
      </c>
      <c r="B1123" t="s">
        <v>577</v>
      </c>
      <c r="C1123" s="2">
        <v>0.25</v>
      </c>
      <c r="D1123">
        <v>9</v>
      </c>
    </row>
    <row r="1124" spans="1:4" x14ac:dyDescent="0.25">
      <c r="A1124" t="s">
        <v>6030</v>
      </c>
      <c r="B1124" t="s">
        <v>3989</v>
      </c>
      <c r="C1124" s="2">
        <v>0</v>
      </c>
      <c r="D1124">
        <v>9</v>
      </c>
    </row>
    <row r="1125" spans="1:4" x14ac:dyDescent="0.25">
      <c r="A1125" t="s">
        <v>6030</v>
      </c>
      <c r="B1125" t="s">
        <v>4724</v>
      </c>
      <c r="C1125" s="2">
        <v>0.75</v>
      </c>
      <c r="D1125">
        <v>9</v>
      </c>
    </row>
    <row r="1126" spans="1:4" x14ac:dyDescent="0.25">
      <c r="A1126" t="s">
        <v>6030</v>
      </c>
      <c r="B1126" t="s">
        <v>1137</v>
      </c>
      <c r="C1126" s="2">
        <v>0.25</v>
      </c>
      <c r="D1126">
        <v>9</v>
      </c>
    </row>
    <row r="1127" spans="1:4" x14ac:dyDescent="0.25">
      <c r="A1127" t="s">
        <v>6030</v>
      </c>
      <c r="B1127" t="s">
        <v>2711</v>
      </c>
      <c r="C1127" s="2">
        <v>0.75</v>
      </c>
      <c r="D1127">
        <v>9</v>
      </c>
    </row>
    <row r="1128" spans="1:4" x14ac:dyDescent="0.25">
      <c r="A1128" t="s">
        <v>6030</v>
      </c>
      <c r="B1128" t="s">
        <v>1422</v>
      </c>
      <c r="C1128" s="2">
        <v>0</v>
      </c>
      <c r="D1128">
        <v>9</v>
      </c>
    </row>
    <row r="1129" spans="1:4" x14ac:dyDescent="0.25">
      <c r="A1129" t="s">
        <v>6030</v>
      </c>
      <c r="B1129" t="s">
        <v>2439</v>
      </c>
      <c r="C1129" s="2">
        <v>0</v>
      </c>
      <c r="D1129">
        <v>9</v>
      </c>
    </row>
    <row r="1130" spans="1:4" x14ac:dyDescent="0.25">
      <c r="A1130" t="s">
        <v>6030</v>
      </c>
      <c r="B1130" t="s">
        <v>3251</v>
      </c>
      <c r="C1130" s="2">
        <v>0.25</v>
      </c>
      <c r="D1130">
        <v>9</v>
      </c>
    </row>
    <row r="1131" spans="1:4" x14ac:dyDescent="0.25">
      <c r="A1131" t="s">
        <v>6030</v>
      </c>
      <c r="B1131" t="s">
        <v>3322</v>
      </c>
      <c r="C1131" s="2">
        <v>0.5</v>
      </c>
      <c r="D1131">
        <v>9</v>
      </c>
    </row>
    <row r="1132" spans="1:4" x14ac:dyDescent="0.25">
      <c r="A1132" t="s">
        <v>6030</v>
      </c>
      <c r="B1132" t="s">
        <v>5003</v>
      </c>
      <c r="C1132" s="2">
        <v>0</v>
      </c>
      <c r="D1132">
        <v>9</v>
      </c>
    </row>
    <row r="1133" spans="1:4" x14ac:dyDescent="0.25">
      <c r="A1133" t="s">
        <v>6030</v>
      </c>
      <c r="B1133" t="s">
        <v>2575</v>
      </c>
      <c r="C1133" s="2">
        <v>0.5</v>
      </c>
      <c r="D1133">
        <v>9</v>
      </c>
    </row>
    <row r="1134" spans="1:4" x14ac:dyDescent="0.25">
      <c r="A1134" t="s">
        <v>6030</v>
      </c>
      <c r="B1134" t="s">
        <v>2231</v>
      </c>
      <c r="C1134" s="2">
        <v>0.25</v>
      </c>
      <c r="D1134">
        <v>9</v>
      </c>
    </row>
    <row r="1135" spans="1:4" x14ac:dyDescent="0.25">
      <c r="A1135" t="s">
        <v>6030</v>
      </c>
      <c r="B1135" t="s">
        <v>5338</v>
      </c>
      <c r="C1135" s="2">
        <v>0.25</v>
      </c>
      <c r="D1135">
        <v>9</v>
      </c>
    </row>
    <row r="1136" spans="1:4" x14ac:dyDescent="0.25">
      <c r="A1136" t="s">
        <v>6030</v>
      </c>
      <c r="B1136" t="s">
        <v>1914</v>
      </c>
      <c r="C1136" s="2">
        <v>0</v>
      </c>
      <c r="D1136">
        <v>9</v>
      </c>
    </row>
    <row r="1137" spans="1:4" x14ac:dyDescent="0.25">
      <c r="A1137" t="s">
        <v>6030</v>
      </c>
      <c r="B1137" t="s">
        <v>603</v>
      </c>
      <c r="C1137" s="2">
        <v>0.25</v>
      </c>
      <c r="D1137">
        <v>9</v>
      </c>
    </row>
    <row r="1138" spans="1:4" x14ac:dyDescent="0.25">
      <c r="A1138" t="s">
        <v>6030</v>
      </c>
      <c r="B1138" t="s">
        <v>2619</v>
      </c>
      <c r="C1138" s="2">
        <v>0.75</v>
      </c>
      <c r="D1138">
        <v>9</v>
      </c>
    </row>
    <row r="1139" spans="1:4" x14ac:dyDescent="0.25">
      <c r="A1139" t="s">
        <v>6030</v>
      </c>
      <c r="B1139" t="s">
        <v>1680</v>
      </c>
      <c r="C1139" s="2">
        <v>0.5</v>
      </c>
      <c r="D1139">
        <v>9</v>
      </c>
    </row>
    <row r="1140" spans="1:4" x14ac:dyDescent="0.25">
      <c r="A1140" t="s">
        <v>6030</v>
      </c>
      <c r="B1140" t="s">
        <v>2905</v>
      </c>
      <c r="C1140" s="2">
        <v>0.25</v>
      </c>
      <c r="D1140">
        <v>9</v>
      </c>
    </row>
    <row r="1141" spans="1:4" x14ac:dyDescent="0.25">
      <c r="A1141" t="s">
        <v>6030</v>
      </c>
      <c r="B1141" t="s">
        <v>3231</v>
      </c>
      <c r="C1141" s="2">
        <v>0.5</v>
      </c>
      <c r="D1141">
        <v>9</v>
      </c>
    </row>
    <row r="1142" spans="1:4" x14ac:dyDescent="0.25">
      <c r="A1142" t="s">
        <v>6030</v>
      </c>
      <c r="B1142" t="s">
        <v>1617</v>
      </c>
      <c r="C1142" s="2">
        <v>0.5</v>
      </c>
      <c r="D1142">
        <v>9</v>
      </c>
    </row>
    <row r="1143" spans="1:4" x14ac:dyDescent="0.25">
      <c r="A1143" t="s">
        <v>6030</v>
      </c>
      <c r="B1143" t="s">
        <v>922</v>
      </c>
      <c r="C1143" s="2">
        <v>0.75</v>
      </c>
      <c r="D1143">
        <v>9</v>
      </c>
    </row>
    <row r="1144" spans="1:4" x14ac:dyDescent="0.25">
      <c r="A1144" t="s">
        <v>6030</v>
      </c>
      <c r="B1144" t="s">
        <v>6035</v>
      </c>
      <c r="C1144" s="2">
        <v>0</v>
      </c>
      <c r="D1144">
        <v>6</v>
      </c>
    </row>
    <row r="1145" spans="1:4" x14ac:dyDescent="0.25">
      <c r="A1145" t="s">
        <v>6030</v>
      </c>
      <c r="B1145" t="s">
        <v>3718</v>
      </c>
      <c r="C1145" s="2">
        <v>0.75</v>
      </c>
      <c r="D1145">
        <v>9</v>
      </c>
    </row>
    <row r="1146" spans="1:4" x14ac:dyDescent="0.25">
      <c r="A1146" t="s">
        <v>6030</v>
      </c>
      <c r="B1146" t="s">
        <v>3076</v>
      </c>
      <c r="C1146" s="2">
        <v>0.25</v>
      </c>
      <c r="D1146">
        <v>9</v>
      </c>
    </row>
    <row r="1147" spans="1:4" x14ac:dyDescent="0.25">
      <c r="A1147" t="s">
        <v>6030</v>
      </c>
      <c r="B1147" t="s">
        <v>3349</v>
      </c>
      <c r="C1147" s="2">
        <v>0</v>
      </c>
      <c r="D1147">
        <v>9</v>
      </c>
    </row>
    <row r="1148" spans="1:4" x14ac:dyDescent="0.25">
      <c r="A1148" t="s">
        <v>6030</v>
      </c>
      <c r="B1148" t="s">
        <v>2257</v>
      </c>
      <c r="C1148" s="2">
        <v>0</v>
      </c>
      <c r="D1148">
        <v>9</v>
      </c>
    </row>
    <row r="1149" spans="1:4" x14ac:dyDescent="0.25">
      <c r="A1149" t="s">
        <v>6030</v>
      </c>
      <c r="B1149" t="s">
        <v>4620</v>
      </c>
      <c r="C1149" s="2">
        <v>0</v>
      </c>
      <c r="D1149">
        <v>9</v>
      </c>
    </row>
    <row r="1150" spans="1:4" x14ac:dyDescent="0.25">
      <c r="A1150" t="s">
        <v>6030</v>
      </c>
      <c r="B1150" t="s">
        <v>1970</v>
      </c>
      <c r="C1150" s="2">
        <v>0.5</v>
      </c>
      <c r="D1150">
        <v>8</v>
      </c>
    </row>
    <row r="1151" spans="1:4" x14ac:dyDescent="0.25">
      <c r="A1151" t="s">
        <v>6030</v>
      </c>
      <c r="B1151" t="s">
        <v>2951</v>
      </c>
      <c r="C1151" s="2">
        <v>0.5</v>
      </c>
      <c r="D1151">
        <v>9</v>
      </c>
    </row>
    <row r="1152" spans="1:4" x14ac:dyDescent="0.25">
      <c r="A1152" t="s">
        <v>6030</v>
      </c>
      <c r="B1152" t="s">
        <v>2423</v>
      </c>
      <c r="C1152" s="2">
        <v>0.75</v>
      </c>
      <c r="D1152">
        <v>8</v>
      </c>
    </row>
    <row r="1153" spans="1:4" x14ac:dyDescent="0.25">
      <c r="A1153" t="s">
        <v>6030</v>
      </c>
      <c r="B1153" t="s">
        <v>5864</v>
      </c>
      <c r="C1153" s="2">
        <v>0</v>
      </c>
      <c r="D1153">
        <v>9</v>
      </c>
    </row>
    <row r="1154" spans="1:4" x14ac:dyDescent="0.25">
      <c r="A1154" t="s">
        <v>6030</v>
      </c>
      <c r="B1154" t="s">
        <v>2611</v>
      </c>
      <c r="C1154" s="2">
        <v>0.5</v>
      </c>
      <c r="D1154">
        <v>9</v>
      </c>
    </row>
    <row r="1155" spans="1:4" x14ac:dyDescent="0.25">
      <c r="A1155" t="s">
        <v>6030</v>
      </c>
      <c r="B1155" t="s">
        <v>852</v>
      </c>
      <c r="C1155" s="2">
        <v>0</v>
      </c>
      <c r="D1155">
        <v>9</v>
      </c>
    </row>
    <row r="1156" spans="1:4" x14ac:dyDescent="0.25">
      <c r="A1156" t="s">
        <v>6030</v>
      </c>
      <c r="B1156" t="s">
        <v>5302</v>
      </c>
      <c r="C1156" s="2">
        <v>0</v>
      </c>
      <c r="D1156">
        <v>9</v>
      </c>
    </row>
    <row r="1157" spans="1:4" x14ac:dyDescent="0.25">
      <c r="A1157" t="s">
        <v>6030</v>
      </c>
      <c r="B1157" t="s">
        <v>4347</v>
      </c>
      <c r="C1157" s="2">
        <v>0.25</v>
      </c>
      <c r="D1157">
        <v>9</v>
      </c>
    </row>
    <row r="1158" spans="1:4" x14ac:dyDescent="0.25">
      <c r="A1158" t="s">
        <v>6030</v>
      </c>
      <c r="B1158" t="s">
        <v>2829</v>
      </c>
      <c r="C1158" s="2">
        <v>0.75</v>
      </c>
      <c r="D1158">
        <v>9</v>
      </c>
    </row>
    <row r="1159" spans="1:4" x14ac:dyDescent="0.25">
      <c r="A1159" t="s">
        <v>6030</v>
      </c>
      <c r="B1159" t="s">
        <v>2725</v>
      </c>
      <c r="C1159" s="2">
        <v>0</v>
      </c>
      <c r="D1159">
        <v>9</v>
      </c>
    </row>
    <row r="1160" spans="1:4" x14ac:dyDescent="0.25">
      <c r="A1160" t="s">
        <v>6030</v>
      </c>
      <c r="B1160" t="s">
        <v>890</v>
      </c>
      <c r="C1160" s="2">
        <v>0.25</v>
      </c>
      <c r="D1160">
        <v>9</v>
      </c>
    </row>
    <row r="1161" spans="1:4" x14ac:dyDescent="0.25">
      <c r="A1161" t="s">
        <v>6030</v>
      </c>
      <c r="B1161" t="s">
        <v>1654</v>
      </c>
      <c r="C1161" s="2">
        <v>0.75</v>
      </c>
      <c r="D1161">
        <v>9</v>
      </c>
    </row>
    <row r="1162" spans="1:4" x14ac:dyDescent="0.25">
      <c r="A1162" t="s">
        <v>6030</v>
      </c>
      <c r="B1162" t="s">
        <v>545</v>
      </c>
      <c r="C1162" s="2">
        <v>0.5</v>
      </c>
      <c r="D1162">
        <v>9</v>
      </c>
    </row>
    <row r="1163" spans="1:4" x14ac:dyDescent="0.25">
      <c r="A1163" t="s">
        <v>6030</v>
      </c>
      <c r="B1163" t="s">
        <v>437</v>
      </c>
      <c r="C1163" s="2">
        <v>0.75</v>
      </c>
      <c r="D1163">
        <v>9</v>
      </c>
    </row>
    <row r="1164" spans="1:4" x14ac:dyDescent="0.25">
      <c r="A1164" t="s">
        <v>6030</v>
      </c>
      <c r="B1164" t="s">
        <v>5211</v>
      </c>
      <c r="C1164" s="2">
        <v>0.75</v>
      </c>
      <c r="D1164">
        <v>9</v>
      </c>
    </row>
    <row r="1165" spans="1:4" x14ac:dyDescent="0.25">
      <c r="A1165" t="s">
        <v>6030</v>
      </c>
      <c r="B1165" t="s">
        <v>2506</v>
      </c>
      <c r="C1165" s="2">
        <v>0.75</v>
      </c>
      <c r="D1165">
        <v>9</v>
      </c>
    </row>
    <row r="1166" spans="1:4" x14ac:dyDescent="0.25">
      <c r="A1166" t="s">
        <v>6030</v>
      </c>
      <c r="B1166" t="s">
        <v>4876</v>
      </c>
      <c r="C1166" s="2">
        <v>0.25</v>
      </c>
      <c r="D1166">
        <v>8</v>
      </c>
    </row>
    <row r="1167" spans="1:4" x14ac:dyDescent="0.25">
      <c r="A1167" t="s">
        <v>6030</v>
      </c>
      <c r="B1167" t="s">
        <v>1930</v>
      </c>
      <c r="C1167" s="2">
        <v>0.5</v>
      </c>
      <c r="D1167">
        <v>9</v>
      </c>
    </row>
    <row r="1168" spans="1:4" x14ac:dyDescent="0.25">
      <c r="A1168" t="s">
        <v>6030</v>
      </c>
      <c r="B1168" t="s">
        <v>2053</v>
      </c>
      <c r="C1168" s="2">
        <v>0.25</v>
      </c>
      <c r="D1168">
        <v>8</v>
      </c>
    </row>
    <row r="1169" spans="1:4" x14ac:dyDescent="0.25">
      <c r="A1169" t="s">
        <v>6030</v>
      </c>
      <c r="B1169" t="s">
        <v>5056</v>
      </c>
      <c r="C1169" s="2">
        <v>0.25</v>
      </c>
      <c r="D1169">
        <v>9</v>
      </c>
    </row>
    <row r="1170" spans="1:4" x14ac:dyDescent="0.25">
      <c r="A1170" t="s">
        <v>6030</v>
      </c>
      <c r="B1170" t="s">
        <v>5653</v>
      </c>
      <c r="C1170" s="2">
        <v>0.75</v>
      </c>
      <c r="D1170">
        <v>9</v>
      </c>
    </row>
    <row r="1171" spans="1:4" x14ac:dyDescent="0.25">
      <c r="A1171" t="s">
        <v>6030</v>
      </c>
      <c r="B1171" t="s">
        <v>3686</v>
      </c>
      <c r="C1171" s="2">
        <v>0.75</v>
      </c>
      <c r="D1171">
        <v>8</v>
      </c>
    </row>
    <row r="1172" spans="1:4" x14ac:dyDescent="0.25">
      <c r="A1172" t="s">
        <v>6030</v>
      </c>
      <c r="B1172" t="s">
        <v>299</v>
      </c>
      <c r="C1172" s="2">
        <v>0.25</v>
      </c>
      <c r="D1172">
        <v>9</v>
      </c>
    </row>
    <row r="1173" spans="1:4" x14ac:dyDescent="0.25">
      <c r="A1173" t="s">
        <v>6030</v>
      </c>
      <c r="B1173" t="s">
        <v>2154</v>
      </c>
      <c r="C1173" s="2">
        <v>0.75</v>
      </c>
      <c r="D1173">
        <v>9</v>
      </c>
    </row>
    <row r="1174" spans="1:4" x14ac:dyDescent="0.25">
      <c r="A1174" t="s">
        <v>6030</v>
      </c>
      <c r="B1174" t="s">
        <v>2585</v>
      </c>
      <c r="C1174" s="2">
        <v>0.75</v>
      </c>
      <c r="D1174">
        <v>9</v>
      </c>
    </row>
    <row r="1175" spans="1:4" x14ac:dyDescent="0.25">
      <c r="A1175" t="s">
        <v>6030</v>
      </c>
      <c r="B1175" t="s">
        <v>5058</v>
      </c>
      <c r="C1175" s="2">
        <v>0.75</v>
      </c>
      <c r="D1175">
        <v>9</v>
      </c>
    </row>
    <row r="1176" spans="1:4" x14ac:dyDescent="0.25">
      <c r="A1176" t="s">
        <v>6030</v>
      </c>
      <c r="B1176" t="s">
        <v>2911</v>
      </c>
      <c r="C1176" s="2">
        <v>0.5</v>
      </c>
      <c r="D1176">
        <v>8</v>
      </c>
    </row>
    <row r="1177" spans="1:4" x14ac:dyDescent="0.25">
      <c r="A1177" t="s">
        <v>6030</v>
      </c>
      <c r="B1177" t="s">
        <v>653</v>
      </c>
      <c r="C1177" s="2">
        <v>0.5</v>
      </c>
      <c r="D1177">
        <v>9</v>
      </c>
    </row>
    <row r="1178" spans="1:4" x14ac:dyDescent="0.25">
      <c r="A1178" t="s">
        <v>6030</v>
      </c>
      <c r="B1178" t="s">
        <v>1059</v>
      </c>
      <c r="C1178" s="2">
        <v>0</v>
      </c>
      <c r="D1178">
        <v>9</v>
      </c>
    </row>
    <row r="1179" spans="1:4" x14ac:dyDescent="0.25">
      <c r="A1179" t="s">
        <v>6030</v>
      </c>
      <c r="B1179" t="s">
        <v>4282</v>
      </c>
      <c r="C1179" s="2">
        <v>0.5</v>
      </c>
      <c r="D1179">
        <v>9</v>
      </c>
    </row>
    <row r="1180" spans="1:4" x14ac:dyDescent="0.25">
      <c r="A1180" t="s">
        <v>6030</v>
      </c>
      <c r="B1180" t="s">
        <v>2760</v>
      </c>
      <c r="C1180" s="2">
        <v>0.75</v>
      </c>
      <c r="D1180">
        <v>9</v>
      </c>
    </row>
    <row r="1181" spans="1:4" x14ac:dyDescent="0.25">
      <c r="A1181" t="s">
        <v>6030</v>
      </c>
      <c r="B1181" t="s">
        <v>3243</v>
      </c>
      <c r="C1181" s="2">
        <v>0.5</v>
      </c>
      <c r="D1181">
        <v>9</v>
      </c>
    </row>
    <row r="1182" spans="1:4" x14ac:dyDescent="0.25">
      <c r="A1182" t="s">
        <v>6030</v>
      </c>
      <c r="B1182" t="s">
        <v>5129</v>
      </c>
      <c r="C1182" s="2">
        <v>0.5</v>
      </c>
      <c r="D1182">
        <v>9</v>
      </c>
    </row>
    <row r="1183" spans="1:4" x14ac:dyDescent="0.25">
      <c r="A1183" t="s">
        <v>6030</v>
      </c>
      <c r="B1183" t="s">
        <v>4961</v>
      </c>
      <c r="C1183" s="2">
        <v>0.25</v>
      </c>
      <c r="D1183">
        <v>9</v>
      </c>
    </row>
    <row r="1184" spans="1:4" x14ac:dyDescent="0.25">
      <c r="A1184" t="s">
        <v>6030</v>
      </c>
      <c r="B1184" t="s">
        <v>5342</v>
      </c>
      <c r="C1184" s="2">
        <v>0.75</v>
      </c>
      <c r="D1184">
        <v>9</v>
      </c>
    </row>
    <row r="1185" spans="1:4" x14ac:dyDescent="0.25">
      <c r="A1185" t="s">
        <v>6030</v>
      </c>
      <c r="B1185" t="s">
        <v>1292</v>
      </c>
      <c r="C1185" s="2">
        <v>0.75</v>
      </c>
      <c r="D1185">
        <v>9</v>
      </c>
    </row>
    <row r="1186" spans="1:4" x14ac:dyDescent="0.25">
      <c r="A1186" t="s">
        <v>6030</v>
      </c>
      <c r="B1186" t="s">
        <v>2313</v>
      </c>
      <c r="C1186" s="2">
        <v>0.75</v>
      </c>
      <c r="D1186">
        <v>9</v>
      </c>
    </row>
    <row r="1187" spans="1:4" x14ac:dyDescent="0.25">
      <c r="A1187" t="s">
        <v>6030</v>
      </c>
      <c r="B1187" t="s">
        <v>3889</v>
      </c>
      <c r="C1187" s="2">
        <v>0</v>
      </c>
      <c r="D1187">
        <v>9</v>
      </c>
    </row>
    <row r="1188" spans="1:4" x14ac:dyDescent="0.25">
      <c r="A1188" t="s">
        <v>6030</v>
      </c>
      <c r="B1188" t="s">
        <v>5603</v>
      </c>
      <c r="C1188" s="2">
        <v>0.25</v>
      </c>
      <c r="D1188">
        <v>9</v>
      </c>
    </row>
    <row r="1189" spans="1:4" x14ac:dyDescent="0.25">
      <c r="A1189" t="s">
        <v>6030</v>
      </c>
      <c r="B1189" t="s">
        <v>63</v>
      </c>
      <c r="C1189" s="2">
        <v>0.5</v>
      </c>
      <c r="D1189">
        <v>9</v>
      </c>
    </row>
    <row r="1190" spans="1:4" x14ac:dyDescent="0.25">
      <c r="A1190" t="s">
        <v>6030</v>
      </c>
      <c r="B1190" t="s">
        <v>175</v>
      </c>
      <c r="C1190" s="2">
        <v>0.75</v>
      </c>
      <c r="D1190">
        <v>9</v>
      </c>
    </row>
    <row r="1191" spans="1:4" x14ac:dyDescent="0.25">
      <c r="A1191" t="s">
        <v>6030</v>
      </c>
      <c r="B1191" t="s">
        <v>4542</v>
      </c>
      <c r="C1191" s="2">
        <v>0.25</v>
      </c>
      <c r="D1191">
        <v>9</v>
      </c>
    </row>
    <row r="1192" spans="1:4" x14ac:dyDescent="0.25">
      <c r="A1192" t="s">
        <v>6030</v>
      </c>
      <c r="B1192" t="s">
        <v>581</v>
      </c>
      <c r="C1192" s="2">
        <v>0</v>
      </c>
      <c r="D1192">
        <v>9</v>
      </c>
    </row>
    <row r="1193" spans="1:4" x14ac:dyDescent="0.25">
      <c r="A1193" t="s">
        <v>6030</v>
      </c>
      <c r="B1193" t="s">
        <v>429</v>
      </c>
      <c r="C1193" s="2">
        <v>0.75</v>
      </c>
      <c r="D1193">
        <v>9</v>
      </c>
    </row>
    <row r="1194" spans="1:4" x14ac:dyDescent="0.25">
      <c r="A1194" t="s">
        <v>6030</v>
      </c>
      <c r="B1194" t="s">
        <v>984</v>
      </c>
      <c r="C1194" s="2">
        <v>0.25</v>
      </c>
      <c r="D1194">
        <v>9</v>
      </c>
    </row>
    <row r="1195" spans="1:4" x14ac:dyDescent="0.25">
      <c r="A1195" t="s">
        <v>6030</v>
      </c>
      <c r="B1195" t="s">
        <v>4139</v>
      </c>
      <c r="C1195" s="2">
        <v>0.5</v>
      </c>
      <c r="D1195">
        <v>9</v>
      </c>
    </row>
    <row r="1196" spans="1:4" x14ac:dyDescent="0.25">
      <c r="A1196" t="s">
        <v>6030</v>
      </c>
      <c r="B1196" t="s">
        <v>119</v>
      </c>
      <c r="C1196" s="2">
        <v>0.25</v>
      </c>
      <c r="D1196">
        <v>9</v>
      </c>
    </row>
    <row r="1197" spans="1:4" x14ac:dyDescent="0.25">
      <c r="A1197" t="s">
        <v>6030</v>
      </c>
      <c r="B1197" t="s">
        <v>5691</v>
      </c>
      <c r="C1197" s="2">
        <v>0</v>
      </c>
      <c r="D1197">
        <v>9</v>
      </c>
    </row>
    <row r="1198" spans="1:4" x14ac:dyDescent="0.25">
      <c r="A1198" t="s">
        <v>6030</v>
      </c>
      <c r="B1198" t="s">
        <v>1474</v>
      </c>
      <c r="C1198" s="2">
        <v>0.75</v>
      </c>
      <c r="D1198">
        <v>9</v>
      </c>
    </row>
    <row r="1199" spans="1:4" x14ac:dyDescent="0.25">
      <c r="A1199" t="s">
        <v>6030</v>
      </c>
      <c r="B1199" t="s">
        <v>4306</v>
      </c>
      <c r="C1199" s="2">
        <v>0.75</v>
      </c>
      <c r="D1199">
        <v>9</v>
      </c>
    </row>
    <row r="1200" spans="1:4" x14ac:dyDescent="0.25">
      <c r="A1200" t="s">
        <v>6030</v>
      </c>
      <c r="B1200" t="s">
        <v>354</v>
      </c>
      <c r="C1200" s="2">
        <v>0.75</v>
      </c>
      <c r="D1200">
        <v>9</v>
      </c>
    </row>
    <row r="1201" spans="1:4" x14ac:dyDescent="0.25">
      <c r="A1201" t="s">
        <v>6030</v>
      </c>
      <c r="B1201" t="s">
        <v>2142</v>
      </c>
      <c r="C1201" s="2">
        <v>0</v>
      </c>
      <c r="D1201">
        <v>9</v>
      </c>
    </row>
    <row r="1202" spans="1:4" x14ac:dyDescent="0.25">
      <c r="A1202" t="s">
        <v>6030</v>
      </c>
      <c r="B1202" t="s">
        <v>3991</v>
      </c>
      <c r="C1202" s="2">
        <v>0.75</v>
      </c>
      <c r="D1202">
        <v>8</v>
      </c>
    </row>
    <row r="1203" spans="1:4" x14ac:dyDescent="0.25">
      <c r="A1203" t="s">
        <v>6030</v>
      </c>
      <c r="B1203" t="s">
        <v>5899</v>
      </c>
      <c r="C1203" s="2">
        <v>0.75</v>
      </c>
      <c r="D1203">
        <v>9</v>
      </c>
    </row>
    <row r="1204" spans="1:4" x14ac:dyDescent="0.25">
      <c r="A1204" t="s">
        <v>6030</v>
      </c>
      <c r="B1204" t="s">
        <v>815</v>
      </c>
      <c r="C1204" s="2">
        <v>0.5</v>
      </c>
      <c r="D1204">
        <v>9</v>
      </c>
    </row>
    <row r="1205" spans="1:4" x14ac:dyDescent="0.25">
      <c r="A1205" t="s">
        <v>6030</v>
      </c>
      <c r="B1205" t="s">
        <v>1207</v>
      </c>
      <c r="C1205" s="2">
        <v>0.5</v>
      </c>
      <c r="D1205">
        <v>9</v>
      </c>
    </row>
    <row r="1206" spans="1:4" x14ac:dyDescent="0.25">
      <c r="A1206" t="s">
        <v>6030</v>
      </c>
      <c r="B1206" t="s">
        <v>3167</v>
      </c>
      <c r="C1206" s="2">
        <v>0</v>
      </c>
      <c r="D1206">
        <v>9</v>
      </c>
    </row>
    <row r="1207" spans="1:4" x14ac:dyDescent="0.25">
      <c r="A1207" t="s">
        <v>6030</v>
      </c>
      <c r="B1207" t="s">
        <v>5802</v>
      </c>
      <c r="C1207" s="2">
        <v>0</v>
      </c>
      <c r="D1207">
        <v>9</v>
      </c>
    </row>
    <row r="1208" spans="1:4" x14ac:dyDescent="0.25">
      <c r="A1208" t="s">
        <v>6030</v>
      </c>
      <c r="B1208" t="s">
        <v>5196</v>
      </c>
      <c r="C1208" s="2">
        <v>0</v>
      </c>
      <c r="D1208">
        <v>9</v>
      </c>
    </row>
    <row r="1209" spans="1:4" x14ac:dyDescent="0.25">
      <c r="A1209" t="s">
        <v>6030</v>
      </c>
      <c r="B1209" t="s">
        <v>4916</v>
      </c>
      <c r="C1209" s="2">
        <v>0.25</v>
      </c>
      <c r="D1209">
        <v>9</v>
      </c>
    </row>
    <row r="1210" spans="1:4" x14ac:dyDescent="0.25">
      <c r="A1210" t="s">
        <v>6030</v>
      </c>
      <c r="B1210" t="s">
        <v>4584</v>
      </c>
      <c r="C1210" s="2">
        <v>0.5</v>
      </c>
      <c r="D1210">
        <v>9</v>
      </c>
    </row>
    <row r="1211" spans="1:4" x14ac:dyDescent="0.25">
      <c r="A1211" t="s">
        <v>6030</v>
      </c>
      <c r="B1211" t="s">
        <v>5380</v>
      </c>
      <c r="C1211" s="2">
        <v>0.25</v>
      </c>
      <c r="D1211">
        <v>9</v>
      </c>
    </row>
    <row r="1212" spans="1:4" x14ac:dyDescent="0.25">
      <c r="A1212" t="s">
        <v>6030</v>
      </c>
      <c r="B1212" t="s">
        <v>2791</v>
      </c>
      <c r="C1212" s="2">
        <v>0</v>
      </c>
      <c r="D1212">
        <v>9</v>
      </c>
    </row>
    <row r="1213" spans="1:4" x14ac:dyDescent="0.25">
      <c r="A1213" t="s">
        <v>6030</v>
      </c>
      <c r="B1213" t="s">
        <v>37</v>
      </c>
      <c r="C1213" s="2">
        <v>0.25</v>
      </c>
      <c r="D1213">
        <v>9</v>
      </c>
    </row>
    <row r="1214" spans="1:4" x14ac:dyDescent="0.25">
      <c r="A1214" t="s">
        <v>6030</v>
      </c>
      <c r="B1214" t="s">
        <v>3185</v>
      </c>
      <c r="C1214" s="2">
        <v>0</v>
      </c>
      <c r="D1214">
        <v>9</v>
      </c>
    </row>
    <row r="1215" spans="1:4" x14ac:dyDescent="0.25">
      <c r="A1215" t="s">
        <v>6030</v>
      </c>
      <c r="B1215" t="s">
        <v>1127</v>
      </c>
      <c r="C1215" s="2">
        <v>0</v>
      </c>
      <c r="D1215">
        <v>9</v>
      </c>
    </row>
    <row r="1216" spans="1:4" x14ac:dyDescent="0.25">
      <c r="A1216" t="s">
        <v>6030</v>
      </c>
      <c r="B1216" t="s">
        <v>3280</v>
      </c>
      <c r="C1216" s="2">
        <v>0.75</v>
      </c>
      <c r="D1216">
        <v>9</v>
      </c>
    </row>
    <row r="1217" spans="1:4" x14ac:dyDescent="0.25">
      <c r="A1217" t="s">
        <v>6030</v>
      </c>
      <c r="B1217" t="s">
        <v>4808</v>
      </c>
      <c r="C1217" s="2">
        <v>0.75</v>
      </c>
      <c r="D1217">
        <v>9</v>
      </c>
    </row>
    <row r="1218" spans="1:4" x14ac:dyDescent="0.25">
      <c r="A1218" t="s">
        <v>6030</v>
      </c>
      <c r="B1218" t="s">
        <v>4650</v>
      </c>
      <c r="C1218" s="2">
        <v>0.75</v>
      </c>
      <c r="D1218">
        <v>9</v>
      </c>
    </row>
    <row r="1219" spans="1:4" x14ac:dyDescent="0.25">
      <c r="A1219" t="s">
        <v>6030</v>
      </c>
      <c r="B1219" t="s">
        <v>3945</v>
      </c>
      <c r="C1219" s="2">
        <v>0.5</v>
      </c>
      <c r="D1219">
        <v>9</v>
      </c>
    </row>
    <row r="1220" spans="1:4" x14ac:dyDescent="0.25">
      <c r="A1220" t="s">
        <v>6030</v>
      </c>
      <c r="B1220" t="s">
        <v>4546</v>
      </c>
      <c r="C1220" s="2">
        <v>0.25</v>
      </c>
      <c r="D1220">
        <v>9</v>
      </c>
    </row>
    <row r="1221" spans="1:4" x14ac:dyDescent="0.25">
      <c r="A1221" t="s">
        <v>6030</v>
      </c>
      <c r="B1221" t="s">
        <v>4832</v>
      </c>
      <c r="C1221" s="2">
        <v>0.5</v>
      </c>
      <c r="D1221">
        <v>9</v>
      </c>
    </row>
    <row r="1222" spans="1:4" x14ac:dyDescent="0.25">
      <c r="A1222" t="s">
        <v>6030</v>
      </c>
      <c r="B1222" t="s">
        <v>3448</v>
      </c>
      <c r="C1222" s="2">
        <v>0</v>
      </c>
      <c r="D1222">
        <v>9</v>
      </c>
    </row>
    <row r="1223" spans="1:4" x14ac:dyDescent="0.25">
      <c r="A1223" t="s">
        <v>6030</v>
      </c>
      <c r="B1223" t="s">
        <v>4995</v>
      </c>
      <c r="C1223" s="2">
        <v>0.5</v>
      </c>
      <c r="D1223">
        <v>9</v>
      </c>
    </row>
    <row r="1224" spans="1:4" x14ac:dyDescent="0.25">
      <c r="A1224" t="s">
        <v>6030</v>
      </c>
      <c r="B1224" t="s">
        <v>5973</v>
      </c>
      <c r="C1224" s="2">
        <v>0.75</v>
      </c>
      <c r="D1224">
        <v>9</v>
      </c>
    </row>
    <row r="1225" spans="1:4" x14ac:dyDescent="0.25">
      <c r="A1225" t="s">
        <v>6030</v>
      </c>
      <c r="B1225" t="s">
        <v>1482</v>
      </c>
      <c r="C1225" s="2">
        <v>0.25</v>
      </c>
      <c r="D1225">
        <v>9</v>
      </c>
    </row>
    <row r="1226" spans="1:4" x14ac:dyDescent="0.25">
      <c r="A1226" t="s">
        <v>6030</v>
      </c>
      <c r="B1226" t="s">
        <v>1904</v>
      </c>
      <c r="C1226" s="2">
        <v>0.75</v>
      </c>
      <c r="D1226">
        <v>8</v>
      </c>
    </row>
    <row r="1227" spans="1:4" x14ac:dyDescent="0.25">
      <c r="A1227" t="s">
        <v>6030</v>
      </c>
      <c r="B1227" t="s">
        <v>2437</v>
      </c>
      <c r="C1227" s="2">
        <v>0.25</v>
      </c>
      <c r="D1227">
        <v>9</v>
      </c>
    </row>
    <row r="1228" spans="1:4" x14ac:dyDescent="0.25">
      <c r="A1228" t="s">
        <v>6030</v>
      </c>
      <c r="B1228" t="s">
        <v>1816</v>
      </c>
      <c r="C1228" s="2">
        <v>0.5</v>
      </c>
      <c r="D1228">
        <v>9</v>
      </c>
    </row>
    <row r="1229" spans="1:4" x14ac:dyDescent="0.25">
      <c r="A1229" t="s">
        <v>6030</v>
      </c>
      <c r="B1229" t="s">
        <v>5733</v>
      </c>
      <c r="C1229" s="2">
        <v>0.75</v>
      </c>
      <c r="D1229">
        <v>9</v>
      </c>
    </row>
    <row r="1230" spans="1:4" x14ac:dyDescent="0.25">
      <c r="A1230" t="s">
        <v>6030</v>
      </c>
      <c r="B1230" t="s">
        <v>4212</v>
      </c>
      <c r="C1230" s="2">
        <v>0</v>
      </c>
      <c r="D1230">
        <v>9</v>
      </c>
    </row>
    <row r="1231" spans="1:4" x14ac:dyDescent="0.25">
      <c r="A1231" t="s">
        <v>6030</v>
      </c>
      <c r="B1231" t="s">
        <v>5288</v>
      </c>
      <c r="C1231" s="2">
        <v>0.5</v>
      </c>
      <c r="D1231">
        <v>9</v>
      </c>
    </row>
    <row r="1232" spans="1:4" x14ac:dyDescent="0.25">
      <c r="A1232" t="s">
        <v>6030</v>
      </c>
      <c r="B1232" t="s">
        <v>1253</v>
      </c>
      <c r="C1232" s="2">
        <v>0.5</v>
      </c>
      <c r="D1232">
        <v>9</v>
      </c>
    </row>
    <row r="1233" spans="1:4" x14ac:dyDescent="0.25">
      <c r="A1233" t="s">
        <v>6030</v>
      </c>
      <c r="B1233" t="s">
        <v>4460</v>
      </c>
      <c r="C1233" s="2">
        <v>0.5</v>
      </c>
      <c r="D1233">
        <v>9</v>
      </c>
    </row>
    <row r="1234" spans="1:4" x14ac:dyDescent="0.25">
      <c r="A1234" t="s">
        <v>6030</v>
      </c>
      <c r="B1234" t="s">
        <v>3333</v>
      </c>
      <c r="C1234" s="2">
        <v>0.25</v>
      </c>
      <c r="D1234">
        <v>9</v>
      </c>
    </row>
    <row r="1235" spans="1:4" x14ac:dyDescent="0.25">
      <c r="A1235" t="s">
        <v>6030</v>
      </c>
      <c r="B1235" t="s">
        <v>3363</v>
      </c>
      <c r="C1235" s="2">
        <v>0.75</v>
      </c>
      <c r="D1235">
        <v>9</v>
      </c>
    </row>
    <row r="1236" spans="1:4" x14ac:dyDescent="0.25">
      <c r="A1236" t="s">
        <v>6030</v>
      </c>
      <c r="B1236" t="s">
        <v>1163</v>
      </c>
      <c r="C1236" s="2">
        <v>0.5</v>
      </c>
      <c r="D1236">
        <v>9</v>
      </c>
    </row>
    <row r="1237" spans="1:4" x14ac:dyDescent="0.25">
      <c r="A1237" t="s">
        <v>6030</v>
      </c>
      <c r="B1237" t="s">
        <v>5701</v>
      </c>
      <c r="C1237" s="2">
        <v>0.5</v>
      </c>
      <c r="D1237">
        <v>9</v>
      </c>
    </row>
    <row r="1238" spans="1:4" x14ac:dyDescent="0.25">
      <c r="A1238" t="s">
        <v>6030</v>
      </c>
      <c r="B1238" t="s">
        <v>1956</v>
      </c>
      <c r="C1238" s="2">
        <v>0</v>
      </c>
      <c r="D1238">
        <v>9</v>
      </c>
    </row>
    <row r="1239" spans="1:4" x14ac:dyDescent="0.25">
      <c r="A1239" t="s">
        <v>6030</v>
      </c>
      <c r="B1239" t="s">
        <v>856</v>
      </c>
      <c r="C1239" s="2">
        <v>0.75</v>
      </c>
      <c r="D1239">
        <v>9</v>
      </c>
    </row>
    <row r="1240" spans="1:4" x14ac:dyDescent="0.25">
      <c r="A1240" t="s">
        <v>6030</v>
      </c>
      <c r="B1240" t="s">
        <v>3927</v>
      </c>
      <c r="C1240" s="2">
        <v>0.5</v>
      </c>
      <c r="D1240">
        <v>9</v>
      </c>
    </row>
    <row r="1241" spans="1:4" x14ac:dyDescent="0.25">
      <c r="A1241" t="s">
        <v>6030</v>
      </c>
      <c r="B1241" t="s">
        <v>3997</v>
      </c>
      <c r="C1241" s="2">
        <v>0.75</v>
      </c>
      <c r="D1241">
        <v>8</v>
      </c>
    </row>
    <row r="1242" spans="1:4" x14ac:dyDescent="0.25">
      <c r="A1242" t="s">
        <v>6030</v>
      </c>
      <c r="B1242" t="s">
        <v>5975</v>
      </c>
      <c r="C1242" s="2">
        <v>0.5</v>
      </c>
      <c r="D1242">
        <v>9</v>
      </c>
    </row>
    <row r="1243" spans="1:4" x14ac:dyDescent="0.25">
      <c r="A1243" t="s">
        <v>6030</v>
      </c>
      <c r="B1243" t="s">
        <v>2797</v>
      </c>
      <c r="C1243" s="2">
        <v>0.5</v>
      </c>
      <c r="D1243">
        <v>9</v>
      </c>
    </row>
    <row r="1244" spans="1:4" x14ac:dyDescent="0.25">
      <c r="A1244" t="s">
        <v>6030</v>
      </c>
      <c r="B1244" t="s">
        <v>2731</v>
      </c>
      <c r="C1244" s="2">
        <v>0.75</v>
      </c>
      <c r="D1244">
        <v>9</v>
      </c>
    </row>
    <row r="1245" spans="1:4" x14ac:dyDescent="0.25">
      <c r="A1245" t="s">
        <v>6030</v>
      </c>
      <c r="B1245" t="s">
        <v>5609</v>
      </c>
      <c r="C1245" s="2">
        <v>0</v>
      </c>
      <c r="D1245">
        <v>9</v>
      </c>
    </row>
    <row r="1246" spans="1:4" x14ac:dyDescent="0.25">
      <c r="A1246" t="s">
        <v>6030</v>
      </c>
      <c r="B1246" t="s">
        <v>4345</v>
      </c>
      <c r="C1246" s="2">
        <v>0</v>
      </c>
      <c r="D1246">
        <v>9</v>
      </c>
    </row>
    <row r="1247" spans="1:4" x14ac:dyDescent="0.25">
      <c r="A1247" t="s">
        <v>6030</v>
      </c>
      <c r="B1247" t="s">
        <v>3729</v>
      </c>
      <c r="C1247" s="2">
        <v>0</v>
      </c>
      <c r="D1247">
        <v>9</v>
      </c>
    </row>
    <row r="1248" spans="1:4" x14ac:dyDescent="0.25">
      <c r="A1248" t="s">
        <v>6030</v>
      </c>
      <c r="B1248" t="s">
        <v>3010</v>
      </c>
      <c r="C1248" s="2">
        <v>0</v>
      </c>
      <c r="D1248">
        <v>9</v>
      </c>
    </row>
    <row r="1249" spans="1:4" x14ac:dyDescent="0.25">
      <c r="A1249" t="s">
        <v>6030</v>
      </c>
      <c r="B1249" t="s">
        <v>4722</v>
      </c>
      <c r="C1249" s="2">
        <v>0.75</v>
      </c>
      <c r="D1249">
        <v>9</v>
      </c>
    </row>
    <row r="1250" spans="1:4" x14ac:dyDescent="0.25">
      <c r="A1250" t="s">
        <v>6030</v>
      </c>
      <c r="B1250" t="s">
        <v>4556</v>
      </c>
      <c r="C1250" s="2">
        <v>0.75</v>
      </c>
      <c r="D1250">
        <v>9</v>
      </c>
    </row>
    <row r="1251" spans="1:4" x14ac:dyDescent="0.25">
      <c r="A1251" t="s">
        <v>6030</v>
      </c>
      <c r="B1251" t="s">
        <v>5025</v>
      </c>
      <c r="C1251" s="2">
        <v>0.75</v>
      </c>
      <c r="D1251">
        <v>9</v>
      </c>
    </row>
    <row r="1252" spans="1:4" x14ac:dyDescent="0.25">
      <c r="A1252" t="s">
        <v>6030</v>
      </c>
      <c r="B1252" t="s">
        <v>4773</v>
      </c>
      <c r="C1252" s="2">
        <v>0</v>
      </c>
      <c r="D1252">
        <v>9</v>
      </c>
    </row>
    <row r="1253" spans="1:4" x14ac:dyDescent="0.25">
      <c r="A1253" t="s">
        <v>6030</v>
      </c>
      <c r="B1253" t="s">
        <v>3897</v>
      </c>
      <c r="C1253" s="2">
        <v>0.25</v>
      </c>
      <c r="D1253">
        <v>9</v>
      </c>
    </row>
    <row r="1254" spans="1:4" x14ac:dyDescent="0.25">
      <c r="A1254" t="s">
        <v>6030</v>
      </c>
      <c r="B1254" t="s">
        <v>4892</v>
      </c>
      <c r="C1254" s="2">
        <v>0.5</v>
      </c>
      <c r="D1254">
        <v>9</v>
      </c>
    </row>
    <row r="1255" spans="1:4" x14ac:dyDescent="0.25">
      <c r="A1255" t="s">
        <v>6030</v>
      </c>
      <c r="B1255" t="s">
        <v>1954</v>
      </c>
      <c r="C1255" s="2">
        <v>0</v>
      </c>
      <c r="D1255">
        <v>9</v>
      </c>
    </row>
    <row r="1256" spans="1:4" x14ac:dyDescent="0.25">
      <c r="A1256" t="s">
        <v>6030</v>
      </c>
      <c r="B1256" t="s">
        <v>5165</v>
      </c>
      <c r="C1256" s="2">
        <v>0.25</v>
      </c>
      <c r="D1256">
        <v>9</v>
      </c>
    </row>
    <row r="1257" spans="1:4" x14ac:dyDescent="0.25">
      <c r="A1257" t="s">
        <v>6030</v>
      </c>
      <c r="B1257" t="s">
        <v>2301</v>
      </c>
      <c r="C1257" s="2">
        <v>0.25</v>
      </c>
      <c r="D1257">
        <v>9</v>
      </c>
    </row>
    <row r="1258" spans="1:4" x14ac:dyDescent="0.25">
      <c r="A1258" t="s">
        <v>6030</v>
      </c>
      <c r="B1258" t="s">
        <v>5033</v>
      </c>
      <c r="C1258" s="2">
        <v>0.75</v>
      </c>
      <c r="D1258">
        <v>9</v>
      </c>
    </row>
    <row r="1259" spans="1:4" x14ac:dyDescent="0.25">
      <c r="A1259" t="s">
        <v>6030</v>
      </c>
      <c r="B1259" t="s">
        <v>3133</v>
      </c>
      <c r="C1259" s="2">
        <v>0</v>
      </c>
      <c r="D1259">
        <v>9</v>
      </c>
    </row>
    <row r="1260" spans="1:4" x14ac:dyDescent="0.25">
      <c r="A1260" t="s">
        <v>6030</v>
      </c>
      <c r="B1260" t="s">
        <v>565</v>
      </c>
      <c r="C1260" s="2">
        <v>0</v>
      </c>
      <c r="D1260">
        <v>9</v>
      </c>
    </row>
    <row r="1261" spans="1:4" x14ac:dyDescent="0.25">
      <c r="A1261" t="s">
        <v>6030</v>
      </c>
      <c r="B1261" t="s">
        <v>1565</v>
      </c>
      <c r="C1261" s="2">
        <v>0.75</v>
      </c>
      <c r="D1261">
        <v>9</v>
      </c>
    </row>
    <row r="1262" spans="1:4" x14ac:dyDescent="0.25">
      <c r="A1262" t="s">
        <v>6030</v>
      </c>
      <c r="B1262" t="s">
        <v>1536</v>
      </c>
      <c r="C1262" s="2">
        <v>0</v>
      </c>
      <c r="D1262">
        <v>9</v>
      </c>
    </row>
    <row r="1263" spans="1:4" x14ac:dyDescent="0.25">
      <c r="A1263" t="s">
        <v>6030</v>
      </c>
      <c r="B1263" t="s">
        <v>1131</v>
      </c>
      <c r="C1263" s="2">
        <v>0.5</v>
      </c>
      <c r="D1263">
        <v>9</v>
      </c>
    </row>
    <row r="1264" spans="1:4" x14ac:dyDescent="0.25">
      <c r="A1264" t="s">
        <v>6030</v>
      </c>
      <c r="B1264" t="s">
        <v>4063</v>
      </c>
      <c r="C1264" s="2">
        <v>0.75</v>
      </c>
      <c r="D1264">
        <v>8</v>
      </c>
    </row>
    <row r="1265" spans="1:4" x14ac:dyDescent="0.25">
      <c r="A1265" t="s">
        <v>6030</v>
      </c>
      <c r="B1265" t="s">
        <v>3684</v>
      </c>
      <c r="C1265" s="2">
        <v>0</v>
      </c>
      <c r="D1265">
        <v>9</v>
      </c>
    </row>
    <row r="1266" spans="1:4" x14ac:dyDescent="0.25">
      <c r="A1266" t="s">
        <v>6030</v>
      </c>
      <c r="B1266" t="s">
        <v>3654</v>
      </c>
      <c r="C1266" s="2">
        <v>0.75</v>
      </c>
      <c r="D1266">
        <v>9</v>
      </c>
    </row>
    <row r="1267" spans="1:4" x14ac:dyDescent="0.25">
      <c r="A1267" t="s">
        <v>6030</v>
      </c>
      <c r="B1267" t="s">
        <v>1386</v>
      </c>
      <c r="C1267" s="2">
        <v>0.5</v>
      </c>
      <c r="D1267">
        <v>9</v>
      </c>
    </row>
    <row r="1268" spans="1:4" x14ac:dyDescent="0.25">
      <c r="A1268" t="s">
        <v>6030</v>
      </c>
      <c r="B1268" t="s">
        <v>2235</v>
      </c>
      <c r="C1268" s="2">
        <v>0</v>
      </c>
      <c r="D1268">
        <v>9</v>
      </c>
    </row>
    <row r="1269" spans="1:4" x14ac:dyDescent="0.25">
      <c r="A1269" t="s">
        <v>6030</v>
      </c>
      <c r="B1269" t="s">
        <v>5764</v>
      </c>
      <c r="C1269" s="2">
        <v>0.75</v>
      </c>
      <c r="D1269">
        <v>9</v>
      </c>
    </row>
    <row r="1270" spans="1:4" x14ac:dyDescent="0.25">
      <c r="A1270" t="s">
        <v>6030</v>
      </c>
      <c r="B1270" t="s">
        <v>4492</v>
      </c>
      <c r="C1270" s="2">
        <v>0.25</v>
      </c>
      <c r="D1270">
        <v>8</v>
      </c>
    </row>
    <row r="1271" spans="1:4" x14ac:dyDescent="0.25">
      <c r="A1271" t="s">
        <v>6030</v>
      </c>
      <c r="B1271" t="s">
        <v>717</v>
      </c>
      <c r="C1271" s="2">
        <v>0.75</v>
      </c>
      <c r="D1271">
        <v>9</v>
      </c>
    </row>
    <row r="1272" spans="1:4" x14ac:dyDescent="0.25">
      <c r="A1272" t="s">
        <v>6030</v>
      </c>
      <c r="B1272" t="s">
        <v>2851</v>
      </c>
      <c r="C1272" s="2">
        <v>0.25</v>
      </c>
      <c r="D1272">
        <v>8</v>
      </c>
    </row>
    <row r="1273" spans="1:4" x14ac:dyDescent="0.25">
      <c r="A1273" t="s">
        <v>6030</v>
      </c>
      <c r="B1273" t="s">
        <v>1406</v>
      </c>
      <c r="C1273" s="2">
        <v>0</v>
      </c>
      <c r="D1273">
        <v>9</v>
      </c>
    </row>
    <row r="1274" spans="1:4" x14ac:dyDescent="0.25">
      <c r="A1274" t="s">
        <v>6030</v>
      </c>
      <c r="B1274" t="s">
        <v>583</v>
      </c>
      <c r="C1274" s="2">
        <v>0.25</v>
      </c>
      <c r="D1274">
        <v>9</v>
      </c>
    </row>
    <row r="1275" spans="1:4" x14ac:dyDescent="0.25">
      <c r="A1275" t="s">
        <v>6030</v>
      </c>
      <c r="B1275" t="s">
        <v>4398</v>
      </c>
      <c r="C1275" s="2">
        <v>0</v>
      </c>
      <c r="D1275">
        <v>9</v>
      </c>
    </row>
    <row r="1276" spans="1:4" x14ac:dyDescent="0.25">
      <c r="A1276" t="s">
        <v>6030</v>
      </c>
      <c r="B1276" t="s">
        <v>5969</v>
      </c>
      <c r="C1276" s="2">
        <v>0.75</v>
      </c>
      <c r="D1276">
        <v>9</v>
      </c>
    </row>
    <row r="1277" spans="1:4" x14ac:dyDescent="0.25">
      <c r="A1277" t="s">
        <v>6030</v>
      </c>
      <c r="B1277" t="s">
        <v>5400</v>
      </c>
      <c r="C1277" s="2">
        <v>0</v>
      </c>
      <c r="D1277">
        <v>9</v>
      </c>
    </row>
    <row r="1278" spans="1:4" x14ac:dyDescent="0.25">
      <c r="A1278" t="s">
        <v>6030</v>
      </c>
      <c r="B1278" t="s">
        <v>5205</v>
      </c>
      <c r="C1278" s="2">
        <v>0</v>
      </c>
      <c r="D1278">
        <v>9</v>
      </c>
    </row>
    <row r="1279" spans="1:4" x14ac:dyDescent="0.25">
      <c r="A1279" t="s">
        <v>6030</v>
      </c>
      <c r="B1279" t="s">
        <v>4202</v>
      </c>
      <c r="C1279" s="2">
        <v>0</v>
      </c>
      <c r="D1279">
        <v>9</v>
      </c>
    </row>
    <row r="1280" spans="1:4" x14ac:dyDescent="0.25">
      <c r="A1280" t="s">
        <v>6030</v>
      </c>
      <c r="B1280" t="s">
        <v>4574</v>
      </c>
      <c r="C1280" s="2">
        <v>0.25</v>
      </c>
      <c r="D1280">
        <v>9</v>
      </c>
    </row>
    <row r="1281" spans="1:4" x14ac:dyDescent="0.25">
      <c r="A1281" t="s">
        <v>6030</v>
      </c>
      <c r="B1281" t="s">
        <v>2773</v>
      </c>
      <c r="C1281" s="2">
        <v>0.5</v>
      </c>
      <c r="D1281">
        <v>9</v>
      </c>
    </row>
    <row r="1282" spans="1:4" x14ac:dyDescent="0.25">
      <c r="A1282" t="s">
        <v>6030</v>
      </c>
      <c r="B1282" t="s">
        <v>4582</v>
      </c>
      <c r="C1282" s="2">
        <v>0.5</v>
      </c>
      <c r="D1282">
        <v>9</v>
      </c>
    </row>
    <row r="1283" spans="1:4" x14ac:dyDescent="0.25">
      <c r="A1283" t="s">
        <v>6030</v>
      </c>
      <c r="B1283" t="s">
        <v>2343</v>
      </c>
      <c r="C1283" s="2">
        <v>0.25</v>
      </c>
      <c r="D1283">
        <v>9</v>
      </c>
    </row>
    <row r="1284" spans="1:4" x14ac:dyDescent="0.25">
      <c r="A1284" t="s">
        <v>6030</v>
      </c>
      <c r="B1284" t="s">
        <v>1710</v>
      </c>
      <c r="C1284" s="2">
        <v>0</v>
      </c>
      <c r="D1284">
        <v>9</v>
      </c>
    </row>
    <row r="1285" spans="1:4" x14ac:dyDescent="0.25">
      <c r="A1285" t="s">
        <v>6030</v>
      </c>
      <c r="B1285" t="s">
        <v>914</v>
      </c>
      <c r="C1285" s="2">
        <v>0</v>
      </c>
      <c r="D1285">
        <v>9</v>
      </c>
    </row>
    <row r="1286" spans="1:4" x14ac:dyDescent="0.25">
      <c r="A1286" t="s">
        <v>6030</v>
      </c>
      <c r="B1286" t="s">
        <v>2935</v>
      </c>
      <c r="C1286" s="2">
        <v>0.25</v>
      </c>
      <c r="D1286">
        <v>9</v>
      </c>
    </row>
    <row r="1287" spans="1:4" x14ac:dyDescent="0.25">
      <c r="A1287" t="s">
        <v>6030</v>
      </c>
      <c r="B1287" t="s">
        <v>2409</v>
      </c>
      <c r="C1287" s="2">
        <v>0</v>
      </c>
      <c r="D1287">
        <v>9</v>
      </c>
    </row>
    <row r="1288" spans="1:4" x14ac:dyDescent="0.25">
      <c r="A1288" t="s">
        <v>6030</v>
      </c>
      <c r="B1288" t="s">
        <v>5274</v>
      </c>
      <c r="C1288" s="2">
        <v>0.25</v>
      </c>
      <c r="D1288">
        <v>9</v>
      </c>
    </row>
    <row r="1289" spans="1:4" x14ac:dyDescent="0.25">
      <c r="A1289" t="s">
        <v>6030</v>
      </c>
      <c r="B1289" t="s">
        <v>5599</v>
      </c>
      <c r="C1289" s="2">
        <v>0.25</v>
      </c>
      <c r="D1289">
        <v>9</v>
      </c>
    </row>
    <row r="1290" spans="1:4" x14ac:dyDescent="0.25">
      <c r="A1290" t="s">
        <v>6030</v>
      </c>
      <c r="B1290" t="s">
        <v>1504</v>
      </c>
      <c r="C1290" s="2">
        <v>0.5</v>
      </c>
      <c r="D1290">
        <v>9</v>
      </c>
    </row>
    <row r="1291" spans="1:4" x14ac:dyDescent="0.25">
      <c r="A1291" t="s">
        <v>6030</v>
      </c>
      <c r="B1291" t="s">
        <v>4610</v>
      </c>
      <c r="C1291" s="2">
        <v>0.25</v>
      </c>
      <c r="D1291">
        <v>9</v>
      </c>
    </row>
    <row r="1292" spans="1:4" x14ac:dyDescent="0.25">
      <c r="A1292" t="s">
        <v>6030</v>
      </c>
      <c r="B1292" t="s">
        <v>5296</v>
      </c>
      <c r="C1292" s="2">
        <v>0</v>
      </c>
      <c r="D1292">
        <v>9</v>
      </c>
    </row>
    <row r="1293" spans="1:4" x14ac:dyDescent="0.25">
      <c r="A1293" t="s">
        <v>6030</v>
      </c>
      <c r="B1293" t="s">
        <v>1765</v>
      </c>
      <c r="C1293" s="2">
        <v>0.75</v>
      </c>
      <c r="D1293">
        <v>9</v>
      </c>
    </row>
    <row r="1294" spans="1:4" x14ac:dyDescent="0.25">
      <c r="A1294" t="s">
        <v>6030</v>
      </c>
      <c r="B1294" t="s">
        <v>3400</v>
      </c>
      <c r="C1294" s="2">
        <v>0.75</v>
      </c>
      <c r="D1294">
        <v>9</v>
      </c>
    </row>
    <row r="1295" spans="1:4" x14ac:dyDescent="0.25">
      <c r="A1295" t="s">
        <v>6030</v>
      </c>
      <c r="B1295" t="s">
        <v>2563</v>
      </c>
      <c r="C1295" s="2">
        <v>0.75</v>
      </c>
      <c r="D1295">
        <v>9</v>
      </c>
    </row>
    <row r="1296" spans="1:4" x14ac:dyDescent="0.25">
      <c r="A1296" t="s">
        <v>6030</v>
      </c>
      <c r="B1296" t="s">
        <v>4864</v>
      </c>
      <c r="C1296" s="2">
        <v>0.5</v>
      </c>
      <c r="D1296">
        <v>8</v>
      </c>
    </row>
    <row r="1297" spans="1:4" x14ac:dyDescent="0.25">
      <c r="A1297" t="s">
        <v>6030</v>
      </c>
      <c r="B1297" t="s">
        <v>5445</v>
      </c>
      <c r="C1297" s="2">
        <v>0.5</v>
      </c>
      <c r="D1297">
        <v>9</v>
      </c>
    </row>
    <row r="1298" spans="1:4" x14ac:dyDescent="0.25">
      <c r="A1298" t="s">
        <v>6030</v>
      </c>
      <c r="B1298" t="s">
        <v>171</v>
      </c>
      <c r="C1298" s="2">
        <v>0.75</v>
      </c>
      <c r="D1298">
        <v>9</v>
      </c>
    </row>
    <row r="1299" spans="1:4" x14ac:dyDescent="0.25">
      <c r="A1299" t="s">
        <v>6030</v>
      </c>
      <c r="B1299" t="s">
        <v>2237</v>
      </c>
      <c r="C1299" s="2">
        <v>0.5</v>
      </c>
      <c r="D1299">
        <v>9</v>
      </c>
    </row>
    <row r="1300" spans="1:4" x14ac:dyDescent="0.25">
      <c r="A1300" t="s">
        <v>6030</v>
      </c>
      <c r="B1300" t="s">
        <v>271</v>
      </c>
      <c r="C1300" s="2">
        <v>0.25</v>
      </c>
      <c r="D1300">
        <v>9</v>
      </c>
    </row>
    <row r="1301" spans="1:4" x14ac:dyDescent="0.25">
      <c r="A1301" t="s">
        <v>6030</v>
      </c>
      <c r="B1301" t="s">
        <v>5846</v>
      </c>
      <c r="C1301" s="2">
        <v>0</v>
      </c>
      <c r="D1301">
        <v>9</v>
      </c>
    </row>
    <row r="1302" spans="1:4" x14ac:dyDescent="0.25">
      <c r="A1302" t="s">
        <v>6030</v>
      </c>
      <c r="B1302" t="s">
        <v>5396</v>
      </c>
      <c r="C1302" s="2">
        <v>0</v>
      </c>
      <c r="D1302">
        <v>9</v>
      </c>
    </row>
    <row r="1303" spans="1:4" x14ac:dyDescent="0.25">
      <c r="A1303" t="s">
        <v>6030</v>
      </c>
      <c r="B1303" t="s">
        <v>5515</v>
      </c>
      <c r="C1303" s="2">
        <v>0.5</v>
      </c>
      <c r="D1303">
        <v>9</v>
      </c>
    </row>
    <row r="1304" spans="1:4" x14ac:dyDescent="0.25">
      <c r="A1304" t="s">
        <v>6030</v>
      </c>
      <c r="B1304" t="s">
        <v>2767</v>
      </c>
      <c r="C1304" s="2">
        <v>0</v>
      </c>
      <c r="D1304">
        <v>9</v>
      </c>
    </row>
    <row r="1305" spans="1:4" x14ac:dyDescent="0.25">
      <c r="A1305" t="s">
        <v>6030</v>
      </c>
      <c r="B1305" t="s">
        <v>4942</v>
      </c>
      <c r="C1305" s="2">
        <v>0</v>
      </c>
      <c r="D1305">
        <v>9</v>
      </c>
    </row>
    <row r="1306" spans="1:4" x14ac:dyDescent="0.25">
      <c r="A1306" t="s">
        <v>6030</v>
      </c>
      <c r="B1306" t="s">
        <v>5672</v>
      </c>
      <c r="C1306" s="2">
        <v>0</v>
      </c>
      <c r="D1306">
        <v>9</v>
      </c>
    </row>
    <row r="1307" spans="1:4" x14ac:dyDescent="0.25">
      <c r="A1307" t="s">
        <v>6030</v>
      </c>
      <c r="B1307" t="s">
        <v>2499</v>
      </c>
      <c r="C1307" s="2">
        <v>0</v>
      </c>
      <c r="D1307">
        <v>9</v>
      </c>
    </row>
    <row r="1308" spans="1:4" x14ac:dyDescent="0.25">
      <c r="A1308" t="s">
        <v>6030</v>
      </c>
      <c r="B1308" t="s">
        <v>1159</v>
      </c>
      <c r="C1308" s="2">
        <v>0.75</v>
      </c>
      <c r="D1308">
        <v>9</v>
      </c>
    </row>
    <row r="1309" spans="1:4" x14ac:dyDescent="0.25">
      <c r="A1309" t="s">
        <v>6030</v>
      </c>
      <c r="B1309" t="s">
        <v>1028</v>
      </c>
      <c r="C1309" s="2">
        <v>0</v>
      </c>
      <c r="D1309">
        <v>9</v>
      </c>
    </row>
    <row r="1310" spans="1:4" x14ac:dyDescent="0.25">
      <c r="A1310" t="s">
        <v>6030</v>
      </c>
      <c r="B1310" t="s">
        <v>281</v>
      </c>
      <c r="C1310" s="2">
        <v>0.5</v>
      </c>
      <c r="D1310">
        <v>8</v>
      </c>
    </row>
    <row r="1311" spans="1:4" x14ac:dyDescent="0.25">
      <c r="A1311" t="s">
        <v>6030</v>
      </c>
      <c r="B1311" t="s">
        <v>1630</v>
      </c>
      <c r="C1311" s="2">
        <v>0.25</v>
      </c>
      <c r="D1311">
        <v>9</v>
      </c>
    </row>
    <row r="1312" spans="1:4" x14ac:dyDescent="0.25">
      <c r="A1312" t="s">
        <v>6030</v>
      </c>
      <c r="B1312" t="s">
        <v>1490</v>
      </c>
      <c r="C1312" s="2">
        <v>0.75</v>
      </c>
      <c r="D1312">
        <v>9</v>
      </c>
    </row>
    <row r="1313" spans="1:4" x14ac:dyDescent="0.25">
      <c r="A1313" t="s">
        <v>6030</v>
      </c>
      <c r="B1313" t="s">
        <v>2267</v>
      </c>
      <c r="C1313" s="2">
        <v>0.5</v>
      </c>
      <c r="D1313">
        <v>9</v>
      </c>
    </row>
    <row r="1314" spans="1:4" x14ac:dyDescent="0.25">
      <c r="A1314" t="s">
        <v>6030</v>
      </c>
      <c r="B1314" t="s">
        <v>3956</v>
      </c>
      <c r="C1314" s="2">
        <v>0</v>
      </c>
      <c r="D1314">
        <v>9</v>
      </c>
    </row>
    <row r="1315" spans="1:4" x14ac:dyDescent="0.25">
      <c r="A1315" t="s">
        <v>6030</v>
      </c>
      <c r="B1315" t="s">
        <v>2112</v>
      </c>
      <c r="C1315" s="2">
        <v>0.75</v>
      </c>
      <c r="D1315">
        <v>9</v>
      </c>
    </row>
    <row r="1316" spans="1:4" x14ac:dyDescent="0.25">
      <c r="A1316" t="s">
        <v>6030</v>
      </c>
      <c r="B1316" t="s">
        <v>4704</v>
      </c>
      <c r="C1316" s="2">
        <v>0</v>
      </c>
      <c r="D1316">
        <v>9</v>
      </c>
    </row>
    <row r="1317" spans="1:4" x14ac:dyDescent="0.25">
      <c r="A1317" t="s">
        <v>6030</v>
      </c>
      <c r="B1317" t="s">
        <v>4458</v>
      </c>
      <c r="C1317" s="2">
        <v>0.25</v>
      </c>
      <c r="D1317">
        <v>9</v>
      </c>
    </row>
    <row r="1318" spans="1:4" x14ac:dyDescent="0.25">
      <c r="A1318" t="s">
        <v>6030</v>
      </c>
      <c r="B1318" t="s">
        <v>2895</v>
      </c>
      <c r="C1318" s="2">
        <v>0.5</v>
      </c>
      <c r="D1318">
        <v>9</v>
      </c>
    </row>
    <row r="1319" spans="1:4" x14ac:dyDescent="0.25">
      <c r="A1319" t="s">
        <v>6030</v>
      </c>
      <c r="B1319" t="s">
        <v>459</v>
      </c>
      <c r="C1319" s="2">
        <v>0.5</v>
      </c>
      <c r="D1319">
        <v>9</v>
      </c>
    </row>
    <row r="1320" spans="1:4" x14ac:dyDescent="0.25">
      <c r="A1320" t="s">
        <v>6030</v>
      </c>
      <c r="B1320" t="s">
        <v>4095</v>
      </c>
      <c r="C1320" s="2">
        <v>0.75</v>
      </c>
      <c r="D1320">
        <v>9</v>
      </c>
    </row>
    <row r="1321" spans="1:4" x14ac:dyDescent="0.25">
      <c r="A1321" t="s">
        <v>6030</v>
      </c>
      <c r="B1321" t="s">
        <v>527</v>
      </c>
      <c r="C1321" s="2">
        <v>0.75</v>
      </c>
      <c r="D1321">
        <v>9</v>
      </c>
    </row>
    <row r="1322" spans="1:4" x14ac:dyDescent="0.25">
      <c r="A1322" t="s">
        <v>6030</v>
      </c>
      <c r="B1322" t="s">
        <v>5153</v>
      </c>
      <c r="C1322" s="2">
        <v>0.75</v>
      </c>
      <c r="D1322">
        <v>9</v>
      </c>
    </row>
    <row r="1323" spans="1:4" x14ac:dyDescent="0.25">
      <c r="A1323" t="s">
        <v>6030</v>
      </c>
      <c r="B1323" t="s">
        <v>4828</v>
      </c>
      <c r="C1323" s="2">
        <v>0.25</v>
      </c>
      <c r="D1323">
        <v>9</v>
      </c>
    </row>
    <row r="1324" spans="1:4" x14ac:dyDescent="0.25">
      <c r="A1324" t="s">
        <v>6030</v>
      </c>
      <c r="B1324" t="s">
        <v>3153</v>
      </c>
      <c r="C1324" s="2">
        <v>0.25</v>
      </c>
      <c r="D1324">
        <v>8</v>
      </c>
    </row>
    <row r="1325" spans="1:4" x14ac:dyDescent="0.25">
      <c r="A1325" t="s">
        <v>6030</v>
      </c>
      <c r="B1325" t="s">
        <v>2825</v>
      </c>
      <c r="C1325" s="2">
        <v>0.25</v>
      </c>
      <c r="D1325">
        <v>9</v>
      </c>
    </row>
    <row r="1326" spans="1:4" x14ac:dyDescent="0.25">
      <c r="A1326" t="s">
        <v>6030</v>
      </c>
      <c r="B1326" t="s">
        <v>5234</v>
      </c>
      <c r="C1326" s="2">
        <v>0.25</v>
      </c>
      <c r="D1326">
        <v>9</v>
      </c>
    </row>
    <row r="1327" spans="1:4" x14ac:dyDescent="0.25">
      <c r="A1327" t="s">
        <v>6030</v>
      </c>
      <c r="B1327" t="s">
        <v>1876</v>
      </c>
      <c r="C1327" s="2">
        <v>0.75</v>
      </c>
      <c r="D1327">
        <v>9</v>
      </c>
    </row>
    <row r="1328" spans="1:4" x14ac:dyDescent="0.25">
      <c r="A1328" t="s">
        <v>6030</v>
      </c>
      <c r="B1328" t="s">
        <v>2988</v>
      </c>
      <c r="C1328" s="2">
        <v>0.75</v>
      </c>
      <c r="D1328">
        <v>9</v>
      </c>
    </row>
    <row r="1329" spans="1:4" x14ac:dyDescent="0.25">
      <c r="A1329" t="s">
        <v>6030</v>
      </c>
      <c r="B1329" t="s">
        <v>3432</v>
      </c>
      <c r="C1329" s="2">
        <v>0</v>
      </c>
      <c r="D1329">
        <v>9</v>
      </c>
    </row>
    <row r="1330" spans="1:4" x14ac:dyDescent="0.25">
      <c r="A1330" t="s">
        <v>6030</v>
      </c>
      <c r="B1330" t="s">
        <v>1848</v>
      </c>
      <c r="C1330" s="2">
        <v>0.5</v>
      </c>
      <c r="D1330">
        <v>9</v>
      </c>
    </row>
    <row r="1331" spans="1:4" x14ac:dyDescent="0.25">
      <c r="A1331" t="s">
        <v>6030</v>
      </c>
      <c r="B1331" t="s">
        <v>2269</v>
      </c>
      <c r="C1331" s="2">
        <v>0.75</v>
      </c>
      <c r="D1331">
        <v>9</v>
      </c>
    </row>
    <row r="1332" spans="1:4" x14ac:dyDescent="0.25">
      <c r="A1332" t="s">
        <v>6030</v>
      </c>
      <c r="B1332" t="s">
        <v>5743</v>
      </c>
      <c r="C1332" s="2">
        <v>0.5</v>
      </c>
      <c r="D1332">
        <v>9</v>
      </c>
    </row>
    <row r="1333" spans="1:4" x14ac:dyDescent="0.25">
      <c r="A1333" t="s">
        <v>6030</v>
      </c>
      <c r="B1333" t="s">
        <v>5113</v>
      </c>
      <c r="C1333" s="2">
        <v>0.25</v>
      </c>
      <c r="D1333">
        <v>9</v>
      </c>
    </row>
    <row r="1334" spans="1:4" x14ac:dyDescent="0.25">
      <c r="A1334" t="s">
        <v>6030</v>
      </c>
      <c r="B1334" t="s">
        <v>155</v>
      </c>
      <c r="C1334" s="2">
        <v>0</v>
      </c>
      <c r="D1334">
        <v>9</v>
      </c>
    </row>
    <row r="1335" spans="1:4" x14ac:dyDescent="0.25">
      <c r="A1335" t="s">
        <v>6030</v>
      </c>
      <c r="B1335" t="s">
        <v>1597</v>
      </c>
      <c r="C1335" s="2">
        <v>0</v>
      </c>
      <c r="D1335">
        <v>9</v>
      </c>
    </row>
    <row r="1336" spans="1:4" x14ac:dyDescent="0.25">
      <c r="A1336" t="s">
        <v>6030</v>
      </c>
      <c r="B1336" t="s">
        <v>3398</v>
      </c>
      <c r="C1336" s="2">
        <v>0</v>
      </c>
      <c r="D1336">
        <v>9</v>
      </c>
    </row>
    <row r="1337" spans="1:4" x14ac:dyDescent="0.25">
      <c r="A1337" t="s">
        <v>6030</v>
      </c>
      <c r="B1337" t="s">
        <v>4161</v>
      </c>
      <c r="C1337" s="2">
        <v>0.25</v>
      </c>
      <c r="D1337">
        <v>9</v>
      </c>
    </row>
    <row r="1338" spans="1:4" x14ac:dyDescent="0.25">
      <c r="A1338" t="s">
        <v>6030</v>
      </c>
      <c r="B1338" t="s">
        <v>5617</v>
      </c>
      <c r="C1338" s="2">
        <v>0</v>
      </c>
      <c r="D1338">
        <v>9</v>
      </c>
    </row>
    <row r="1339" spans="1:4" x14ac:dyDescent="0.25">
      <c r="A1339" t="s">
        <v>6030</v>
      </c>
      <c r="B1339" t="s">
        <v>5314</v>
      </c>
      <c r="C1339" s="2">
        <v>0.5</v>
      </c>
      <c r="D1339">
        <v>9</v>
      </c>
    </row>
    <row r="1340" spans="1:4" x14ac:dyDescent="0.25">
      <c r="A1340" t="s">
        <v>6030</v>
      </c>
      <c r="B1340" t="s">
        <v>671</v>
      </c>
      <c r="C1340" s="2">
        <v>0.75</v>
      </c>
      <c r="D1340">
        <v>9</v>
      </c>
    </row>
    <row r="1341" spans="1:4" x14ac:dyDescent="0.25">
      <c r="A1341" t="s">
        <v>6030</v>
      </c>
      <c r="B1341" t="s">
        <v>932</v>
      </c>
      <c r="C1341" s="2">
        <v>0.5</v>
      </c>
      <c r="D1341">
        <v>9</v>
      </c>
    </row>
    <row r="1342" spans="1:4" x14ac:dyDescent="0.25">
      <c r="A1342" t="s">
        <v>6030</v>
      </c>
      <c r="B1342" t="s">
        <v>3538</v>
      </c>
      <c r="C1342" s="2">
        <v>0.5</v>
      </c>
      <c r="D1342">
        <v>9</v>
      </c>
    </row>
    <row r="1343" spans="1:4" x14ac:dyDescent="0.25">
      <c r="A1343" t="s">
        <v>6030</v>
      </c>
      <c r="B1343" t="s">
        <v>537</v>
      </c>
      <c r="C1343" s="2">
        <v>0</v>
      </c>
      <c r="D1343">
        <v>9</v>
      </c>
    </row>
    <row r="1344" spans="1:4" x14ac:dyDescent="0.25">
      <c r="A1344" t="s">
        <v>6030</v>
      </c>
      <c r="B1344" t="s">
        <v>5563</v>
      </c>
      <c r="C1344" s="2">
        <v>0.25</v>
      </c>
      <c r="D1344">
        <v>9</v>
      </c>
    </row>
    <row r="1345" spans="1:4" x14ac:dyDescent="0.25">
      <c r="A1345" t="s">
        <v>6030</v>
      </c>
      <c r="B1345" t="s">
        <v>5548</v>
      </c>
      <c r="C1345" s="2">
        <v>0.5</v>
      </c>
      <c r="D1345">
        <v>9</v>
      </c>
    </row>
    <row r="1346" spans="1:4" x14ac:dyDescent="0.25">
      <c r="A1346" t="s">
        <v>6030</v>
      </c>
      <c r="B1346" t="s">
        <v>5749</v>
      </c>
      <c r="C1346" s="2">
        <v>0.75</v>
      </c>
      <c r="D1346">
        <v>9</v>
      </c>
    </row>
    <row r="1347" spans="1:4" x14ac:dyDescent="0.25">
      <c r="A1347" t="s">
        <v>6030</v>
      </c>
      <c r="B1347" t="s">
        <v>2581</v>
      </c>
      <c r="C1347" s="2">
        <v>0.75</v>
      </c>
      <c r="D1347">
        <v>9</v>
      </c>
    </row>
    <row r="1348" spans="1:4" x14ac:dyDescent="0.25">
      <c r="A1348" t="s">
        <v>6030</v>
      </c>
      <c r="B1348" t="s">
        <v>4085</v>
      </c>
      <c r="C1348" s="2">
        <v>0.5</v>
      </c>
      <c r="D1348">
        <v>9</v>
      </c>
    </row>
    <row r="1349" spans="1:4" x14ac:dyDescent="0.25">
      <c r="A1349" t="s">
        <v>6030</v>
      </c>
      <c r="B1349" t="s">
        <v>5988</v>
      </c>
      <c r="C1349" s="2">
        <v>0.25</v>
      </c>
      <c r="D1349">
        <v>9</v>
      </c>
    </row>
    <row r="1350" spans="1:4" x14ac:dyDescent="0.25">
      <c r="A1350" t="s">
        <v>6030</v>
      </c>
      <c r="B1350" t="s">
        <v>4564</v>
      </c>
      <c r="C1350" s="2">
        <v>0.5</v>
      </c>
      <c r="D1350">
        <v>7</v>
      </c>
    </row>
    <row r="1351" spans="1:4" x14ac:dyDescent="0.25">
      <c r="A1351" t="s">
        <v>6030</v>
      </c>
      <c r="B1351" t="s">
        <v>1648</v>
      </c>
      <c r="C1351" s="2">
        <v>0.5</v>
      </c>
      <c r="D1351">
        <v>9</v>
      </c>
    </row>
    <row r="1352" spans="1:4" x14ac:dyDescent="0.25">
      <c r="A1352" t="s">
        <v>6030</v>
      </c>
      <c r="B1352" t="s">
        <v>4572</v>
      </c>
      <c r="C1352" s="2">
        <v>0.5</v>
      </c>
      <c r="D1352">
        <v>9</v>
      </c>
    </row>
    <row r="1353" spans="1:4" x14ac:dyDescent="0.25">
      <c r="A1353" t="s">
        <v>6030</v>
      </c>
      <c r="B1353" t="s">
        <v>2955</v>
      </c>
      <c r="C1353" s="2">
        <v>0</v>
      </c>
      <c r="D1353">
        <v>9</v>
      </c>
    </row>
    <row r="1354" spans="1:4" x14ac:dyDescent="0.25">
      <c r="A1354" t="s">
        <v>6030</v>
      </c>
      <c r="B1354" t="s">
        <v>4434</v>
      </c>
      <c r="C1354" s="2">
        <v>0</v>
      </c>
      <c r="D1354">
        <v>9</v>
      </c>
    </row>
    <row r="1355" spans="1:4" x14ac:dyDescent="0.25">
      <c r="A1355" t="s">
        <v>6030</v>
      </c>
      <c r="B1355" t="s">
        <v>4003</v>
      </c>
      <c r="C1355" s="2">
        <v>0.5</v>
      </c>
      <c r="D1355">
        <v>9</v>
      </c>
    </row>
    <row r="1356" spans="1:4" x14ac:dyDescent="0.25">
      <c r="A1356" t="s">
        <v>6030</v>
      </c>
      <c r="B1356" t="s">
        <v>799</v>
      </c>
      <c r="C1356" s="2">
        <v>0.5</v>
      </c>
      <c r="D1356">
        <v>9</v>
      </c>
    </row>
    <row r="1357" spans="1:4" x14ac:dyDescent="0.25">
      <c r="A1357" t="s">
        <v>6030</v>
      </c>
      <c r="B1357" t="s">
        <v>223</v>
      </c>
      <c r="C1357" s="2">
        <v>0</v>
      </c>
      <c r="D1357">
        <v>9</v>
      </c>
    </row>
    <row r="1358" spans="1:4" x14ac:dyDescent="0.25">
      <c r="A1358" t="s">
        <v>6030</v>
      </c>
      <c r="B1358" t="s">
        <v>5559</v>
      </c>
      <c r="C1358" s="2">
        <v>0.75</v>
      </c>
      <c r="D1358">
        <v>9</v>
      </c>
    </row>
    <row r="1359" spans="1:4" x14ac:dyDescent="0.25">
      <c r="A1359" t="s">
        <v>6030</v>
      </c>
      <c r="B1359" t="s">
        <v>5552</v>
      </c>
      <c r="C1359" s="2">
        <v>0.25</v>
      </c>
      <c r="D1359">
        <v>9</v>
      </c>
    </row>
    <row r="1360" spans="1:4" x14ac:dyDescent="0.25">
      <c r="A1360" t="s">
        <v>6030</v>
      </c>
      <c r="B1360" t="s">
        <v>840</v>
      </c>
      <c r="C1360" s="2">
        <v>0.25</v>
      </c>
      <c r="D1360">
        <v>8</v>
      </c>
    </row>
    <row r="1361" spans="1:4" x14ac:dyDescent="0.25">
      <c r="A1361" t="s">
        <v>6030</v>
      </c>
      <c r="B1361" t="s">
        <v>655</v>
      </c>
      <c r="C1361" s="2">
        <v>0</v>
      </c>
      <c r="D1361">
        <v>9</v>
      </c>
    </row>
    <row r="1362" spans="1:4" x14ac:dyDescent="0.25">
      <c r="A1362" t="s">
        <v>6030</v>
      </c>
      <c r="B1362" t="s">
        <v>5451</v>
      </c>
      <c r="C1362" s="2">
        <v>0.5</v>
      </c>
      <c r="D1362">
        <v>9</v>
      </c>
    </row>
    <row r="1363" spans="1:4" x14ac:dyDescent="0.25">
      <c r="A1363" t="s">
        <v>6030</v>
      </c>
      <c r="B1363" t="s">
        <v>2719</v>
      </c>
      <c r="C1363" s="2">
        <v>0.5</v>
      </c>
      <c r="D1363">
        <v>9</v>
      </c>
    </row>
    <row r="1364" spans="1:4" x14ac:dyDescent="0.25">
      <c r="A1364" t="s">
        <v>6030</v>
      </c>
      <c r="B1364" t="s">
        <v>5384</v>
      </c>
      <c r="C1364" s="2">
        <v>0.5</v>
      </c>
      <c r="D1364">
        <v>9</v>
      </c>
    </row>
    <row r="1365" spans="1:4" x14ac:dyDescent="0.25">
      <c r="A1365" t="s">
        <v>6030</v>
      </c>
      <c r="B1365" t="s">
        <v>1036</v>
      </c>
      <c r="C1365" s="2">
        <v>0.5</v>
      </c>
      <c r="D1365">
        <v>9</v>
      </c>
    </row>
    <row r="1366" spans="1:4" x14ac:dyDescent="0.25">
      <c r="A1366" t="s">
        <v>6030</v>
      </c>
      <c r="B1366" t="s">
        <v>3478</v>
      </c>
      <c r="C1366" s="2">
        <v>0.5</v>
      </c>
      <c r="D1366">
        <v>9</v>
      </c>
    </row>
    <row r="1367" spans="1:4" x14ac:dyDescent="0.25">
      <c r="A1367" t="s">
        <v>6030</v>
      </c>
      <c r="B1367" t="s">
        <v>2547</v>
      </c>
      <c r="C1367" s="2">
        <v>0.75</v>
      </c>
      <c r="D1367">
        <v>7</v>
      </c>
    </row>
    <row r="1368" spans="1:4" x14ac:dyDescent="0.25">
      <c r="A1368" t="s">
        <v>6030</v>
      </c>
      <c r="B1368" t="s">
        <v>2203</v>
      </c>
      <c r="C1368" s="2">
        <v>0</v>
      </c>
      <c r="D1368">
        <v>9</v>
      </c>
    </row>
    <row r="1369" spans="1:4" x14ac:dyDescent="0.25">
      <c r="A1369" t="s">
        <v>6030</v>
      </c>
      <c r="B1369" t="s">
        <v>5931</v>
      </c>
      <c r="C1369" s="2">
        <v>0.25</v>
      </c>
      <c r="D1369">
        <v>9</v>
      </c>
    </row>
    <row r="1370" spans="1:4" x14ac:dyDescent="0.25">
      <c r="A1370" t="s">
        <v>6030</v>
      </c>
      <c r="B1370" t="s">
        <v>1344</v>
      </c>
      <c r="C1370" s="2">
        <v>0.75</v>
      </c>
      <c r="D1370">
        <v>9</v>
      </c>
    </row>
    <row r="1371" spans="1:4" x14ac:dyDescent="0.25">
      <c r="A1371" t="s">
        <v>6030</v>
      </c>
      <c r="B1371" t="s">
        <v>3622</v>
      </c>
      <c r="C1371" s="2">
        <v>0.25</v>
      </c>
      <c r="D1371">
        <v>9</v>
      </c>
    </row>
    <row r="1372" spans="1:4" x14ac:dyDescent="0.25">
      <c r="A1372" t="s">
        <v>6030</v>
      </c>
      <c r="B1372" t="s">
        <v>368</v>
      </c>
      <c r="C1372" s="2">
        <v>0</v>
      </c>
      <c r="D1372">
        <v>9</v>
      </c>
    </row>
    <row r="1373" spans="1:4" x14ac:dyDescent="0.25">
      <c r="A1373" t="s">
        <v>6030</v>
      </c>
      <c r="B1373" t="s">
        <v>1828</v>
      </c>
      <c r="C1373" s="2">
        <v>0.5</v>
      </c>
      <c r="D1373">
        <v>9</v>
      </c>
    </row>
    <row r="1374" spans="1:4" x14ac:dyDescent="0.25">
      <c r="A1374" t="s">
        <v>6030</v>
      </c>
      <c r="B1374" t="s">
        <v>3367</v>
      </c>
      <c r="C1374" s="2">
        <v>0.75</v>
      </c>
      <c r="D1374">
        <v>9</v>
      </c>
    </row>
    <row r="1375" spans="1:4" x14ac:dyDescent="0.25">
      <c r="A1375" t="s">
        <v>6030</v>
      </c>
      <c r="B1375" t="s">
        <v>4920</v>
      </c>
      <c r="C1375" s="2">
        <v>0.5</v>
      </c>
      <c r="D1375">
        <v>9</v>
      </c>
    </row>
    <row r="1376" spans="1:4" x14ac:dyDescent="0.25">
      <c r="A1376" t="s">
        <v>6030</v>
      </c>
      <c r="B1376" t="s">
        <v>611</v>
      </c>
      <c r="C1376" s="2">
        <v>0</v>
      </c>
      <c r="D1376">
        <v>9</v>
      </c>
    </row>
    <row r="1377" spans="1:4" x14ac:dyDescent="0.25">
      <c r="A1377" t="s">
        <v>6030</v>
      </c>
      <c r="B1377" t="s">
        <v>3759</v>
      </c>
      <c r="C1377" s="2">
        <v>0.5</v>
      </c>
      <c r="D1377">
        <v>9</v>
      </c>
    </row>
    <row r="1378" spans="1:4" x14ac:dyDescent="0.25">
      <c r="A1378" t="s">
        <v>6030</v>
      </c>
      <c r="B1378" t="s">
        <v>3832</v>
      </c>
      <c r="C1378" s="2">
        <v>0.5</v>
      </c>
      <c r="D1378">
        <v>9</v>
      </c>
    </row>
    <row r="1379" spans="1:4" x14ac:dyDescent="0.25">
      <c r="A1379" t="s">
        <v>6030</v>
      </c>
      <c r="B1379" t="s">
        <v>3520</v>
      </c>
      <c r="C1379" s="2">
        <v>0.5</v>
      </c>
      <c r="D1379">
        <v>9</v>
      </c>
    </row>
    <row r="1380" spans="1:4" x14ac:dyDescent="0.25">
      <c r="A1380" t="s">
        <v>6030</v>
      </c>
      <c r="B1380" t="s">
        <v>324</v>
      </c>
      <c r="C1380" s="2">
        <v>0</v>
      </c>
      <c r="D1380">
        <v>9</v>
      </c>
    </row>
    <row r="1381" spans="1:4" x14ac:dyDescent="0.25">
      <c r="A1381" t="s">
        <v>6030</v>
      </c>
      <c r="B1381" t="s">
        <v>573</v>
      </c>
      <c r="C1381" s="2">
        <v>0.25</v>
      </c>
      <c r="D1381">
        <v>9</v>
      </c>
    </row>
    <row r="1382" spans="1:4" x14ac:dyDescent="0.25">
      <c r="A1382" t="s">
        <v>6030</v>
      </c>
      <c r="B1382" t="s">
        <v>3536</v>
      </c>
      <c r="C1382" s="2">
        <v>0.5</v>
      </c>
      <c r="D1382">
        <v>9</v>
      </c>
    </row>
    <row r="1383" spans="1:4" x14ac:dyDescent="0.25">
      <c r="A1383" t="s">
        <v>6030</v>
      </c>
      <c r="B1383" t="s">
        <v>5081</v>
      </c>
      <c r="C1383" s="2">
        <v>0.75</v>
      </c>
      <c r="D1383">
        <v>9</v>
      </c>
    </row>
    <row r="1384" spans="1:4" x14ac:dyDescent="0.25">
      <c r="A1384" t="s">
        <v>6030</v>
      </c>
      <c r="B1384" t="s">
        <v>2295</v>
      </c>
      <c r="C1384" s="2">
        <v>0</v>
      </c>
      <c r="D1384">
        <v>9</v>
      </c>
    </row>
    <row r="1385" spans="1:4" x14ac:dyDescent="0.25">
      <c r="A1385" t="s">
        <v>6030</v>
      </c>
      <c r="B1385" t="s">
        <v>2978</v>
      </c>
      <c r="C1385" s="2">
        <v>0.75</v>
      </c>
      <c r="D1385">
        <v>9</v>
      </c>
    </row>
    <row r="1386" spans="1:4" x14ac:dyDescent="0.25">
      <c r="A1386" t="s">
        <v>6030</v>
      </c>
      <c r="B1386" t="s">
        <v>5935</v>
      </c>
      <c r="C1386" s="2">
        <v>0.75</v>
      </c>
      <c r="D1386">
        <v>8</v>
      </c>
    </row>
    <row r="1387" spans="1:4" x14ac:dyDescent="0.25">
      <c r="A1387" t="s">
        <v>6030</v>
      </c>
      <c r="B1387" t="s">
        <v>2567</v>
      </c>
      <c r="C1387" s="2">
        <v>0</v>
      </c>
      <c r="D1387">
        <v>9</v>
      </c>
    </row>
    <row r="1388" spans="1:4" x14ac:dyDescent="0.25">
      <c r="A1388" t="s">
        <v>6030</v>
      </c>
      <c r="B1388" t="s">
        <v>2088</v>
      </c>
      <c r="C1388" s="2">
        <v>0.75</v>
      </c>
      <c r="D1388">
        <v>9</v>
      </c>
    </row>
    <row r="1389" spans="1:4" x14ac:dyDescent="0.25">
      <c r="A1389" t="s">
        <v>6030</v>
      </c>
      <c r="B1389" t="s">
        <v>4884</v>
      </c>
      <c r="C1389" s="2">
        <v>0.25</v>
      </c>
      <c r="D1389">
        <v>9</v>
      </c>
    </row>
    <row r="1390" spans="1:4" x14ac:dyDescent="0.25">
      <c r="A1390" t="s">
        <v>6030</v>
      </c>
      <c r="B1390" t="s">
        <v>1528</v>
      </c>
      <c r="C1390" s="2">
        <v>0.5</v>
      </c>
      <c r="D1390">
        <v>9</v>
      </c>
    </row>
    <row r="1391" spans="1:4" x14ac:dyDescent="0.25">
      <c r="A1391" t="s">
        <v>6030</v>
      </c>
      <c r="B1391" t="s">
        <v>4744</v>
      </c>
      <c r="C1391" s="2">
        <v>0</v>
      </c>
      <c r="D1391">
        <v>9</v>
      </c>
    </row>
    <row r="1392" spans="1:4" x14ac:dyDescent="0.25">
      <c r="A1392" t="s">
        <v>6030</v>
      </c>
      <c r="B1392" t="s">
        <v>4940</v>
      </c>
      <c r="C1392" s="2">
        <v>0.75</v>
      </c>
      <c r="D1392">
        <v>9</v>
      </c>
    </row>
    <row r="1393" spans="1:4" x14ac:dyDescent="0.25">
      <c r="A1393" t="s">
        <v>6030</v>
      </c>
      <c r="B1393" t="s">
        <v>3524</v>
      </c>
      <c r="C1393" s="2">
        <v>0</v>
      </c>
      <c r="D1393">
        <v>9</v>
      </c>
    </row>
    <row r="1394" spans="1:4" x14ac:dyDescent="0.25">
      <c r="A1394" t="s">
        <v>6030</v>
      </c>
      <c r="B1394" t="s">
        <v>5788</v>
      </c>
      <c r="C1394" s="2">
        <v>0.5</v>
      </c>
      <c r="D1394">
        <v>9</v>
      </c>
    </row>
    <row r="1395" spans="1:4" x14ac:dyDescent="0.25">
      <c r="A1395" t="s">
        <v>6030</v>
      </c>
      <c r="B1395" t="s">
        <v>3454</v>
      </c>
      <c r="C1395" s="2">
        <v>0</v>
      </c>
      <c r="D1395">
        <v>9</v>
      </c>
    </row>
    <row r="1396" spans="1:4" x14ac:dyDescent="0.25">
      <c r="A1396" t="s">
        <v>6030</v>
      </c>
      <c r="B1396" t="s">
        <v>1548</v>
      </c>
      <c r="C1396" s="2">
        <v>0</v>
      </c>
      <c r="D1396">
        <v>9</v>
      </c>
    </row>
    <row r="1397" spans="1:4" x14ac:dyDescent="0.25">
      <c r="A1397" t="s">
        <v>6030</v>
      </c>
      <c r="B1397" t="s">
        <v>5523</v>
      </c>
      <c r="C1397" s="2">
        <v>0.5</v>
      </c>
      <c r="D1397">
        <v>9</v>
      </c>
    </row>
    <row r="1398" spans="1:4" x14ac:dyDescent="0.25">
      <c r="A1398" t="s">
        <v>6030</v>
      </c>
      <c r="B1398" t="s">
        <v>2108</v>
      </c>
      <c r="C1398" s="2">
        <v>0.75</v>
      </c>
      <c r="D1398">
        <v>9</v>
      </c>
    </row>
    <row r="1399" spans="1:4" x14ac:dyDescent="0.25">
      <c r="A1399" t="s">
        <v>6030</v>
      </c>
      <c r="B1399" t="s">
        <v>3981</v>
      </c>
      <c r="C1399" s="2">
        <v>0.75</v>
      </c>
      <c r="D1399">
        <v>9</v>
      </c>
    </row>
    <row r="1400" spans="1:4" x14ac:dyDescent="0.25">
      <c r="A1400" t="s">
        <v>6030</v>
      </c>
      <c r="B1400" t="s">
        <v>433</v>
      </c>
      <c r="C1400" s="2">
        <v>0.25</v>
      </c>
      <c r="D1400">
        <v>8</v>
      </c>
    </row>
    <row r="1401" spans="1:4" x14ac:dyDescent="0.25">
      <c r="A1401" t="s">
        <v>6030</v>
      </c>
      <c r="B1401" t="s">
        <v>822</v>
      </c>
      <c r="C1401" s="2">
        <v>0.25</v>
      </c>
      <c r="D1401">
        <v>9</v>
      </c>
    </row>
    <row r="1402" spans="1:4" x14ac:dyDescent="0.25">
      <c r="A1402" t="s">
        <v>6030</v>
      </c>
      <c r="B1402" t="s">
        <v>4079</v>
      </c>
      <c r="C1402" s="2">
        <v>0.75</v>
      </c>
      <c r="D1402">
        <v>9</v>
      </c>
    </row>
    <row r="1403" spans="1:4" x14ac:dyDescent="0.25">
      <c r="A1403" t="s">
        <v>6030</v>
      </c>
      <c r="B1403" t="s">
        <v>4324</v>
      </c>
      <c r="C1403" s="2">
        <v>0.25</v>
      </c>
      <c r="D1403">
        <v>9</v>
      </c>
    </row>
    <row r="1404" spans="1:4" x14ac:dyDescent="0.25">
      <c r="A1404" t="s">
        <v>6030</v>
      </c>
      <c r="B1404" t="s">
        <v>785</v>
      </c>
      <c r="C1404" s="2">
        <v>0.25</v>
      </c>
      <c r="D1404">
        <v>9</v>
      </c>
    </row>
    <row r="1405" spans="1:4" x14ac:dyDescent="0.25">
      <c r="A1405" t="s">
        <v>6030</v>
      </c>
      <c r="B1405" t="s">
        <v>5109</v>
      </c>
      <c r="C1405" s="2">
        <v>0.5</v>
      </c>
      <c r="D1405">
        <v>9</v>
      </c>
    </row>
    <row r="1406" spans="1:4" x14ac:dyDescent="0.25">
      <c r="A1406" t="s">
        <v>6030</v>
      </c>
      <c r="B1406" t="s">
        <v>5240</v>
      </c>
      <c r="C1406" s="2">
        <v>0.75</v>
      </c>
      <c r="D1406">
        <v>9</v>
      </c>
    </row>
    <row r="1407" spans="1:4" x14ac:dyDescent="0.25">
      <c r="A1407" t="s">
        <v>6030</v>
      </c>
      <c r="B1407" t="s">
        <v>2503</v>
      </c>
      <c r="C1407" s="2">
        <v>0.5</v>
      </c>
      <c r="D1407">
        <v>9</v>
      </c>
    </row>
    <row r="1408" spans="1:4" x14ac:dyDescent="0.25">
      <c r="A1408" t="s">
        <v>6030</v>
      </c>
      <c r="B1408" t="s">
        <v>4354</v>
      </c>
      <c r="C1408" s="2">
        <v>0</v>
      </c>
      <c r="D1408">
        <v>9</v>
      </c>
    </row>
    <row r="1409" spans="1:4" x14ac:dyDescent="0.25">
      <c r="A1409" t="s">
        <v>6030</v>
      </c>
      <c r="B1409" t="s">
        <v>2351</v>
      </c>
      <c r="C1409" s="2">
        <v>0.75</v>
      </c>
      <c r="D1409">
        <v>9</v>
      </c>
    </row>
    <row r="1410" spans="1:4" x14ac:dyDescent="0.25">
      <c r="A1410" t="s">
        <v>6030</v>
      </c>
      <c r="B1410" t="s">
        <v>4107</v>
      </c>
      <c r="C1410" s="2">
        <v>0</v>
      </c>
      <c r="D1410">
        <v>9</v>
      </c>
    </row>
    <row r="1411" spans="1:4" x14ac:dyDescent="0.25">
      <c r="A1411" t="s">
        <v>6030</v>
      </c>
      <c r="B1411" t="s">
        <v>4486</v>
      </c>
      <c r="C1411" s="2">
        <v>0.75</v>
      </c>
      <c r="D1411">
        <v>9</v>
      </c>
    </row>
    <row r="1412" spans="1:4" x14ac:dyDescent="0.25">
      <c r="A1412" t="s">
        <v>6030</v>
      </c>
      <c r="B1412" t="s">
        <v>3235</v>
      </c>
      <c r="C1412" s="2">
        <v>0.5</v>
      </c>
      <c r="D1412">
        <v>9</v>
      </c>
    </row>
    <row r="1413" spans="1:4" x14ac:dyDescent="0.25">
      <c r="A1413" t="s">
        <v>6030</v>
      </c>
      <c r="B1413" t="s">
        <v>2207</v>
      </c>
      <c r="C1413" s="2">
        <v>0.75</v>
      </c>
      <c r="D1413">
        <v>8</v>
      </c>
    </row>
    <row r="1414" spans="1:4" x14ac:dyDescent="0.25">
      <c r="A1414" t="s">
        <v>6030</v>
      </c>
      <c r="B1414" t="s">
        <v>5207</v>
      </c>
      <c r="C1414" s="2">
        <v>0.5</v>
      </c>
      <c r="D1414">
        <v>9</v>
      </c>
    </row>
    <row r="1415" spans="1:4" x14ac:dyDescent="0.25">
      <c r="A1415" t="s">
        <v>6030</v>
      </c>
      <c r="B1415" t="s">
        <v>5398</v>
      </c>
      <c r="C1415" s="2">
        <v>0.25</v>
      </c>
      <c r="D1415">
        <v>9</v>
      </c>
    </row>
    <row r="1416" spans="1:4" x14ac:dyDescent="0.25">
      <c r="A1416" t="s">
        <v>6030</v>
      </c>
      <c r="B1416" t="s">
        <v>4630</v>
      </c>
      <c r="C1416" s="2">
        <v>0.5</v>
      </c>
      <c r="D1416">
        <v>9</v>
      </c>
    </row>
    <row r="1417" spans="1:4" x14ac:dyDescent="0.25">
      <c r="A1417" t="s">
        <v>6030</v>
      </c>
      <c r="B1417" t="s">
        <v>938</v>
      </c>
      <c r="C1417" s="2">
        <v>0</v>
      </c>
      <c r="D1417">
        <v>9</v>
      </c>
    </row>
    <row r="1418" spans="1:4" x14ac:dyDescent="0.25">
      <c r="A1418" t="s">
        <v>6030</v>
      </c>
      <c r="B1418" t="s">
        <v>4426</v>
      </c>
      <c r="C1418" s="2">
        <v>0.75</v>
      </c>
      <c r="D1418">
        <v>9</v>
      </c>
    </row>
    <row r="1419" spans="1:4" x14ac:dyDescent="0.25">
      <c r="A1419" t="s">
        <v>6030</v>
      </c>
      <c r="B1419" t="s">
        <v>5489</v>
      </c>
      <c r="C1419" s="2">
        <v>0.25</v>
      </c>
      <c r="D1419">
        <v>9</v>
      </c>
    </row>
    <row r="1420" spans="1:4" x14ac:dyDescent="0.25">
      <c r="A1420" t="s">
        <v>6030</v>
      </c>
      <c r="B1420" t="s">
        <v>5784</v>
      </c>
      <c r="C1420" s="2">
        <v>0</v>
      </c>
      <c r="D1420">
        <v>9</v>
      </c>
    </row>
    <row r="1421" spans="1:4" x14ac:dyDescent="0.25">
      <c r="A1421" t="s">
        <v>6030</v>
      </c>
      <c r="B1421" t="s">
        <v>3494</v>
      </c>
      <c r="C1421" s="2">
        <v>0.5</v>
      </c>
      <c r="D1421">
        <v>9</v>
      </c>
    </row>
    <row r="1422" spans="1:4" x14ac:dyDescent="0.25">
      <c r="A1422" t="s">
        <v>6030</v>
      </c>
      <c r="B1422" t="s">
        <v>4698</v>
      </c>
      <c r="C1422" s="2">
        <v>0.5</v>
      </c>
      <c r="D1422">
        <v>9</v>
      </c>
    </row>
    <row r="1423" spans="1:4" x14ac:dyDescent="0.25">
      <c r="A1423" t="s">
        <v>6030</v>
      </c>
      <c r="B1423" t="s">
        <v>326</v>
      </c>
      <c r="C1423" s="2">
        <v>0</v>
      </c>
      <c r="D1423">
        <v>9</v>
      </c>
    </row>
    <row r="1424" spans="1:4" x14ac:dyDescent="0.25">
      <c r="A1424" t="s">
        <v>6030</v>
      </c>
      <c r="B1424" t="s">
        <v>850</v>
      </c>
      <c r="C1424" s="2">
        <v>0.75</v>
      </c>
      <c r="D1424">
        <v>9</v>
      </c>
    </row>
    <row r="1425" spans="1:4" x14ac:dyDescent="0.25">
      <c r="A1425" t="s">
        <v>6030</v>
      </c>
      <c r="B1425" t="s">
        <v>4376</v>
      </c>
      <c r="C1425" s="2">
        <v>0.5</v>
      </c>
      <c r="D1425">
        <v>9</v>
      </c>
    </row>
    <row r="1426" spans="1:4" x14ac:dyDescent="0.25">
      <c r="A1426" t="s">
        <v>6030</v>
      </c>
      <c r="B1426" t="s">
        <v>4578</v>
      </c>
      <c r="C1426" s="2">
        <v>0</v>
      </c>
      <c r="D1426">
        <v>9</v>
      </c>
    </row>
    <row r="1427" spans="1:4" x14ac:dyDescent="0.25">
      <c r="A1427" t="s">
        <v>6030</v>
      </c>
      <c r="B1427" t="s">
        <v>2379</v>
      </c>
      <c r="C1427" s="2">
        <v>0.5</v>
      </c>
      <c r="D1427">
        <v>9</v>
      </c>
    </row>
    <row r="1428" spans="1:4" x14ac:dyDescent="0.25">
      <c r="A1428" t="s">
        <v>6030</v>
      </c>
      <c r="B1428" t="s">
        <v>888</v>
      </c>
      <c r="C1428" s="2">
        <v>0.5</v>
      </c>
      <c r="D1428">
        <v>9</v>
      </c>
    </row>
    <row r="1429" spans="1:4" x14ac:dyDescent="0.25">
      <c r="A1429" t="s">
        <v>6030</v>
      </c>
      <c r="B1429" t="s">
        <v>5290</v>
      </c>
      <c r="C1429" s="2">
        <v>0.75</v>
      </c>
      <c r="D1429">
        <v>9</v>
      </c>
    </row>
    <row r="1430" spans="1:4" x14ac:dyDescent="0.25">
      <c r="A1430" t="s">
        <v>6030</v>
      </c>
      <c r="B1430" t="s">
        <v>3710</v>
      </c>
      <c r="C1430" s="2">
        <v>0.25</v>
      </c>
      <c r="D1430">
        <v>9</v>
      </c>
    </row>
    <row r="1431" spans="1:4" x14ac:dyDescent="0.25">
      <c r="A1431" t="s">
        <v>6030</v>
      </c>
      <c r="B1431" t="s">
        <v>3943</v>
      </c>
      <c r="C1431" s="2">
        <v>0.75</v>
      </c>
      <c r="D1431">
        <v>9</v>
      </c>
    </row>
    <row r="1432" spans="1:4" x14ac:dyDescent="0.25">
      <c r="A1432" t="s">
        <v>6030</v>
      </c>
      <c r="B1432" t="s">
        <v>910</v>
      </c>
      <c r="C1432" s="2">
        <v>0.5</v>
      </c>
      <c r="D1432">
        <v>9</v>
      </c>
    </row>
    <row r="1433" spans="1:4" x14ac:dyDescent="0.25">
      <c r="A1433" t="s">
        <v>6030</v>
      </c>
      <c r="B1433" t="s">
        <v>2162</v>
      </c>
      <c r="C1433" s="2">
        <v>0.75</v>
      </c>
      <c r="D1433">
        <v>9</v>
      </c>
    </row>
    <row r="1434" spans="1:4" x14ac:dyDescent="0.25">
      <c r="A1434" t="s">
        <v>6030</v>
      </c>
      <c r="B1434" t="s">
        <v>3434</v>
      </c>
      <c r="C1434" s="2">
        <v>0</v>
      </c>
      <c r="D1434">
        <v>9</v>
      </c>
    </row>
    <row r="1435" spans="1:4" x14ac:dyDescent="0.25">
      <c r="A1435" t="s">
        <v>6030</v>
      </c>
      <c r="B1435" t="s">
        <v>5340</v>
      </c>
      <c r="C1435" s="2">
        <v>0.75</v>
      </c>
      <c r="D1435">
        <v>9</v>
      </c>
    </row>
    <row r="1436" spans="1:4" x14ac:dyDescent="0.25">
      <c r="A1436" t="s">
        <v>6030</v>
      </c>
      <c r="B1436" t="s">
        <v>310</v>
      </c>
      <c r="C1436" s="2">
        <v>0.75</v>
      </c>
      <c r="D1436">
        <v>9</v>
      </c>
    </row>
    <row r="1437" spans="1:4" x14ac:dyDescent="0.25">
      <c r="A1437" t="s">
        <v>6030</v>
      </c>
      <c r="B1437" t="s">
        <v>4015</v>
      </c>
      <c r="C1437" s="2">
        <v>0.75</v>
      </c>
      <c r="D1437">
        <v>9</v>
      </c>
    </row>
    <row r="1438" spans="1:4" x14ac:dyDescent="0.25">
      <c r="A1438" t="s">
        <v>6030</v>
      </c>
      <c r="B1438" t="s">
        <v>5378</v>
      </c>
      <c r="C1438" s="2">
        <v>0.75</v>
      </c>
      <c r="D1438">
        <v>9</v>
      </c>
    </row>
    <row r="1439" spans="1:4" x14ac:dyDescent="0.25">
      <c r="A1439" t="s">
        <v>6030</v>
      </c>
      <c r="B1439" t="s">
        <v>5487</v>
      </c>
      <c r="C1439" s="2">
        <v>0.5</v>
      </c>
      <c r="D1439">
        <v>9</v>
      </c>
    </row>
    <row r="1440" spans="1:4" x14ac:dyDescent="0.25">
      <c r="A1440" t="s">
        <v>6030</v>
      </c>
      <c r="B1440" t="s">
        <v>5693</v>
      </c>
      <c r="C1440" s="2">
        <v>0</v>
      </c>
      <c r="D1440">
        <v>8</v>
      </c>
    </row>
    <row r="1441" spans="1:4" x14ac:dyDescent="0.25">
      <c r="A1441" t="s">
        <v>6030</v>
      </c>
      <c r="B1441" t="s">
        <v>1478</v>
      </c>
      <c r="C1441" s="2">
        <v>0.25</v>
      </c>
      <c r="D1441">
        <v>9</v>
      </c>
    </row>
    <row r="1442" spans="1:4" x14ac:dyDescent="0.25">
      <c r="A1442" t="s">
        <v>6030</v>
      </c>
      <c r="B1442" t="s">
        <v>4037</v>
      </c>
      <c r="C1442" s="2">
        <v>0.25</v>
      </c>
      <c r="D1442">
        <v>9</v>
      </c>
    </row>
    <row r="1443" spans="1:4" x14ac:dyDescent="0.25">
      <c r="A1443" t="s">
        <v>6030</v>
      </c>
      <c r="B1443" t="s">
        <v>1400</v>
      </c>
      <c r="C1443" s="2">
        <v>0.5</v>
      </c>
      <c r="D1443">
        <v>9</v>
      </c>
    </row>
    <row r="1444" spans="1:4" x14ac:dyDescent="0.25">
      <c r="A1444" t="s">
        <v>6030</v>
      </c>
      <c r="B1444" t="s">
        <v>2259</v>
      </c>
      <c r="C1444" s="2">
        <v>0.75</v>
      </c>
      <c r="D1444">
        <v>9</v>
      </c>
    </row>
    <row r="1445" spans="1:4" x14ac:dyDescent="0.25">
      <c r="A1445" t="s">
        <v>6030</v>
      </c>
      <c r="B1445" t="s">
        <v>4218</v>
      </c>
      <c r="C1445" s="2">
        <v>0.5</v>
      </c>
      <c r="D1445">
        <v>9</v>
      </c>
    </row>
    <row r="1446" spans="1:4" x14ac:dyDescent="0.25">
      <c r="A1446" t="s">
        <v>6030</v>
      </c>
      <c r="B1446" t="s">
        <v>4959</v>
      </c>
      <c r="C1446" s="2">
        <v>0.75</v>
      </c>
      <c r="D1446">
        <v>9</v>
      </c>
    </row>
    <row r="1447" spans="1:4" x14ac:dyDescent="0.25">
      <c r="A1447" t="s">
        <v>6030</v>
      </c>
      <c r="B1447" t="s">
        <v>1265</v>
      </c>
      <c r="C1447" s="2">
        <v>0</v>
      </c>
      <c r="D1447">
        <v>9</v>
      </c>
    </row>
    <row r="1448" spans="1:4" x14ac:dyDescent="0.25">
      <c r="A1448" t="s">
        <v>6030</v>
      </c>
      <c r="B1448" t="s">
        <v>2375</v>
      </c>
      <c r="C1448" s="2">
        <v>0.5</v>
      </c>
      <c r="D1448">
        <v>9</v>
      </c>
    </row>
    <row r="1449" spans="1:4" x14ac:dyDescent="0.25">
      <c r="A1449" t="s">
        <v>6030</v>
      </c>
      <c r="B1449" t="s">
        <v>5963</v>
      </c>
      <c r="C1449" s="2">
        <v>0.5</v>
      </c>
      <c r="D1449">
        <v>8</v>
      </c>
    </row>
    <row r="1450" spans="1:4" x14ac:dyDescent="0.25">
      <c r="A1450" t="s">
        <v>6030</v>
      </c>
      <c r="B1450" t="s">
        <v>529</v>
      </c>
      <c r="C1450" s="2">
        <v>0.75</v>
      </c>
      <c r="D1450">
        <v>9</v>
      </c>
    </row>
    <row r="1451" spans="1:4" x14ac:dyDescent="0.25">
      <c r="A1451" t="s">
        <v>6030</v>
      </c>
      <c r="B1451" t="s">
        <v>209</v>
      </c>
      <c r="C1451" s="2">
        <v>0</v>
      </c>
      <c r="D1451">
        <v>9</v>
      </c>
    </row>
    <row r="1452" spans="1:4" x14ac:dyDescent="0.25">
      <c r="A1452" t="s">
        <v>6030</v>
      </c>
      <c r="B1452" t="s">
        <v>1782</v>
      </c>
      <c r="C1452" s="2">
        <v>0.5</v>
      </c>
      <c r="D1452">
        <v>9</v>
      </c>
    </row>
    <row r="1453" spans="1:4" x14ac:dyDescent="0.25">
      <c r="A1453" t="s">
        <v>6030</v>
      </c>
      <c r="B1453" t="s">
        <v>739</v>
      </c>
      <c r="C1453" s="2">
        <v>0.5</v>
      </c>
      <c r="D1453">
        <v>9</v>
      </c>
    </row>
    <row r="1454" spans="1:4" x14ac:dyDescent="0.25">
      <c r="A1454" t="s">
        <v>6030</v>
      </c>
      <c r="B1454" t="s">
        <v>1071</v>
      </c>
      <c r="C1454" s="2">
        <v>0.5</v>
      </c>
      <c r="D1454">
        <v>9</v>
      </c>
    </row>
    <row r="1455" spans="1:4" x14ac:dyDescent="0.25">
      <c r="A1455" t="s">
        <v>6030</v>
      </c>
      <c r="B1455" t="s">
        <v>1352</v>
      </c>
      <c r="C1455" s="2">
        <v>0</v>
      </c>
      <c r="D1455">
        <v>9</v>
      </c>
    </row>
    <row r="1456" spans="1:4" x14ac:dyDescent="0.25">
      <c r="A1456" t="s">
        <v>6030</v>
      </c>
      <c r="B1456" t="s">
        <v>2014</v>
      </c>
      <c r="C1456" s="2">
        <v>0</v>
      </c>
      <c r="D1456">
        <v>9</v>
      </c>
    </row>
    <row r="1457" spans="1:4" x14ac:dyDescent="0.25">
      <c r="A1457" t="s">
        <v>6030</v>
      </c>
      <c r="B1457" t="s">
        <v>3385</v>
      </c>
      <c r="C1457" s="2">
        <v>0.5</v>
      </c>
      <c r="D1457">
        <v>9</v>
      </c>
    </row>
    <row r="1458" spans="1:4" x14ac:dyDescent="0.25">
      <c r="A1458" t="s">
        <v>6030</v>
      </c>
      <c r="B1458" t="s">
        <v>425</v>
      </c>
      <c r="C1458" s="2">
        <v>0</v>
      </c>
      <c r="D1458">
        <v>8</v>
      </c>
    </row>
    <row r="1459" spans="1:4" x14ac:dyDescent="0.25">
      <c r="A1459" t="s">
        <v>6030</v>
      </c>
      <c r="B1459" t="s">
        <v>4366</v>
      </c>
      <c r="C1459" s="2">
        <v>0.5</v>
      </c>
      <c r="D1459">
        <v>9</v>
      </c>
    </row>
    <row r="1460" spans="1:4" x14ac:dyDescent="0.25">
      <c r="A1460" t="s">
        <v>6030</v>
      </c>
      <c r="B1460" t="s">
        <v>6017</v>
      </c>
      <c r="C1460" s="2">
        <v>0.25</v>
      </c>
      <c r="D1460">
        <v>9</v>
      </c>
    </row>
    <row r="1461" spans="1:4" x14ac:dyDescent="0.25">
      <c r="A1461" t="s">
        <v>6030</v>
      </c>
      <c r="B1461" t="s">
        <v>3584</v>
      </c>
      <c r="C1461" s="2">
        <v>0.5</v>
      </c>
      <c r="D1461">
        <v>9</v>
      </c>
    </row>
    <row r="1462" spans="1:4" x14ac:dyDescent="0.25">
      <c r="A1462" t="s">
        <v>6030</v>
      </c>
      <c r="B1462" t="s">
        <v>5294</v>
      </c>
      <c r="C1462" s="2">
        <v>0.25</v>
      </c>
      <c r="D1462">
        <v>9</v>
      </c>
    </row>
    <row r="1463" spans="1:4" x14ac:dyDescent="0.25">
      <c r="A1463" t="s">
        <v>6030</v>
      </c>
      <c r="B1463" t="s">
        <v>4262</v>
      </c>
      <c r="C1463" s="2">
        <v>0</v>
      </c>
      <c r="D1463">
        <v>9</v>
      </c>
    </row>
    <row r="1464" spans="1:4" x14ac:dyDescent="0.25">
      <c r="A1464" t="s">
        <v>6030</v>
      </c>
      <c r="B1464" t="s">
        <v>451</v>
      </c>
      <c r="C1464" s="2">
        <v>0.75</v>
      </c>
      <c r="D1464">
        <v>8</v>
      </c>
    </row>
    <row r="1465" spans="1:4" x14ac:dyDescent="0.25">
      <c r="A1465" t="s">
        <v>6030</v>
      </c>
      <c r="B1465" t="s">
        <v>1201</v>
      </c>
      <c r="C1465" s="2">
        <v>0</v>
      </c>
      <c r="D1465">
        <v>9</v>
      </c>
    </row>
    <row r="1466" spans="1:4" x14ac:dyDescent="0.25">
      <c r="A1466" t="s">
        <v>6030</v>
      </c>
      <c r="B1466" t="s">
        <v>318</v>
      </c>
      <c r="C1466" s="2">
        <v>0.25</v>
      </c>
      <c r="D1466">
        <v>9</v>
      </c>
    </row>
    <row r="1467" spans="1:4" x14ac:dyDescent="0.25">
      <c r="A1467" t="s">
        <v>6031</v>
      </c>
      <c r="B1467" t="s">
        <v>3418</v>
      </c>
      <c r="C1467" s="2">
        <v>0</v>
      </c>
      <c r="D1467">
        <v>9</v>
      </c>
    </row>
    <row r="1468" spans="1:4" x14ac:dyDescent="0.25">
      <c r="A1468" t="s">
        <v>6031</v>
      </c>
      <c r="B1468" t="s">
        <v>3757</v>
      </c>
      <c r="C1468" s="2">
        <v>0.25</v>
      </c>
      <c r="D1468">
        <v>9</v>
      </c>
    </row>
    <row r="1469" spans="1:4" x14ac:dyDescent="0.25">
      <c r="A1469" t="s">
        <v>6031</v>
      </c>
      <c r="B1469" t="s">
        <v>4676</v>
      </c>
      <c r="C1469" s="2">
        <v>0.5</v>
      </c>
      <c r="D1469">
        <v>9</v>
      </c>
    </row>
    <row r="1470" spans="1:4" x14ac:dyDescent="0.25">
      <c r="A1470" t="s">
        <v>6031</v>
      </c>
      <c r="B1470" t="s">
        <v>4902</v>
      </c>
      <c r="C1470" s="2">
        <v>0.75</v>
      </c>
      <c r="D1470">
        <v>9</v>
      </c>
    </row>
    <row r="1471" spans="1:4" x14ac:dyDescent="0.25">
      <c r="A1471" t="s">
        <v>6031</v>
      </c>
      <c r="B1471" t="s">
        <v>2445</v>
      </c>
      <c r="C1471" s="2">
        <v>0</v>
      </c>
      <c r="D1471">
        <v>9</v>
      </c>
    </row>
    <row r="1472" spans="1:4" x14ac:dyDescent="0.25">
      <c r="A1472" t="s">
        <v>6031</v>
      </c>
      <c r="B1472" t="s">
        <v>1185</v>
      </c>
      <c r="C1472" s="2">
        <v>0.25</v>
      </c>
      <c r="D1472">
        <v>8</v>
      </c>
    </row>
    <row r="1473" spans="1:4" x14ac:dyDescent="0.25">
      <c r="A1473" t="s">
        <v>6031</v>
      </c>
      <c r="B1473" t="s">
        <v>3195</v>
      </c>
      <c r="C1473" s="2">
        <v>0.25</v>
      </c>
      <c r="D1473">
        <v>9</v>
      </c>
    </row>
    <row r="1474" spans="1:4" x14ac:dyDescent="0.25">
      <c r="A1474" t="s">
        <v>6031</v>
      </c>
      <c r="B1474" t="s">
        <v>4658</v>
      </c>
      <c r="C1474" s="2">
        <v>0.5</v>
      </c>
      <c r="D1474">
        <v>9</v>
      </c>
    </row>
    <row r="1475" spans="1:4" x14ac:dyDescent="0.25">
      <c r="A1475" t="s">
        <v>6031</v>
      </c>
      <c r="B1475" t="s">
        <v>4816</v>
      </c>
      <c r="C1475" s="2">
        <v>0.5</v>
      </c>
      <c r="D1475">
        <v>8</v>
      </c>
    </row>
    <row r="1476" spans="1:4" x14ac:dyDescent="0.25">
      <c r="A1476" t="s">
        <v>6031</v>
      </c>
      <c r="B1476" t="s">
        <v>4294</v>
      </c>
      <c r="C1476" s="2">
        <v>0</v>
      </c>
      <c r="D1476">
        <v>9</v>
      </c>
    </row>
    <row r="1477" spans="1:4" x14ac:dyDescent="0.25">
      <c r="A1477" t="s">
        <v>6031</v>
      </c>
      <c r="B1477" t="s">
        <v>5917</v>
      </c>
      <c r="C1477" s="2">
        <v>0.25</v>
      </c>
      <c r="D1477">
        <v>9</v>
      </c>
    </row>
    <row r="1478" spans="1:4" x14ac:dyDescent="0.25">
      <c r="A1478" t="s">
        <v>6031</v>
      </c>
      <c r="B1478" t="s">
        <v>4188</v>
      </c>
      <c r="C1478" s="2">
        <v>0.5</v>
      </c>
      <c r="D1478">
        <v>9</v>
      </c>
    </row>
    <row r="1479" spans="1:4" x14ac:dyDescent="0.25">
      <c r="A1479" t="s">
        <v>6031</v>
      </c>
      <c r="B1479" t="s">
        <v>876</v>
      </c>
      <c r="C1479" s="2">
        <v>0</v>
      </c>
      <c r="D1479">
        <v>9</v>
      </c>
    </row>
    <row r="1480" spans="1:4" x14ac:dyDescent="0.25">
      <c r="A1480" t="s">
        <v>6031</v>
      </c>
      <c r="B1480" t="s">
        <v>1370</v>
      </c>
      <c r="C1480" s="2">
        <v>0</v>
      </c>
      <c r="D1480">
        <v>9</v>
      </c>
    </row>
    <row r="1481" spans="1:4" x14ac:dyDescent="0.25">
      <c r="A1481" t="s">
        <v>6031</v>
      </c>
      <c r="B1481" t="s">
        <v>4051</v>
      </c>
      <c r="C1481" s="2">
        <v>0</v>
      </c>
      <c r="D1481">
        <v>9</v>
      </c>
    </row>
    <row r="1482" spans="1:4" x14ac:dyDescent="0.25">
      <c r="A1482" t="s">
        <v>6031</v>
      </c>
      <c r="B1482" t="s">
        <v>92</v>
      </c>
      <c r="C1482" s="2">
        <v>0.25</v>
      </c>
      <c r="D1482">
        <v>9</v>
      </c>
    </row>
    <row r="1483" spans="1:4" x14ac:dyDescent="0.25">
      <c r="A1483" t="s">
        <v>6031</v>
      </c>
      <c r="B1483" t="s">
        <v>854</v>
      </c>
      <c r="C1483" s="2">
        <v>0.5</v>
      </c>
      <c r="D1483">
        <v>9</v>
      </c>
    </row>
    <row r="1484" spans="1:4" x14ac:dyDescent="0.25">
      <c r="A1484" t="s">
        <v>6031</v>
      </c>
      <c r="B1484" t="s">
        <v>3668</v>
      </c>
      <c r="C1484" s="2">
        <v>0.5</v>
      </c>
      <c r="D1484">
        <v>9</v>
      </c>
    </row>
    <row r="1485" spans="1:4" x14ac:dyDescent="0.25">
      <c r="A1485" t="s">
        <v>6031</v>
      </c>
      <c r="B1485" t="s">
        <v>1245</v>
      </c>
      <c r="C1485" s="2">
        <v>0.75</v>
      </c>
      <c r="D1485">
        <v>9</v>
      </c>
    </row>
    <row r="1486" spans="1:4" x14ac:dyDescent="0.25">
      <c r="A1486" t="s">
        <v>6031</v>
      </c>
      <c r="B1486" t="s">
        <v>2615</v>
      </c>
      <c r="C1486" s="2">
        <v>0</v>
      </c>
      <c r="D1486">
        <v>9</v>
      </c>
    </row>
    <row r="1487" spans="1:4" x14ac:dyDescent="0.25">
      <c r="A1487" t="s">
        <v>6031</v>
      </c>
      <c r="B1487" t="s">
        <v>2043</v>
      </c>
      <c r="C1487" s="2">
        <v>0</v>
      </c>
      <c r="D1487">
        <v>9</v>
      </c>
    </row>
    <row r="1488" spans="1:4" x14ac:dyDescent="0.25">
      <c r="A1488" t="s">
        <v>6031</v>
      </c>
      <c r="B1488" t="s">
        <v>82</v>
      </c>
      <c r="C1488" s="2">
        <v>0.25</v>
      </c>
      <c r="D1488">
        <v>8</v>
      </c>
    </row>
    <row r="1489" spans="1:4" x14ac:dyDescent="0.25">
      <c r="A1489" t="s">
        <v>6031</v>
      </c>
      <c r="B1489" t="s">
        <v>5597</v>
      </c>
      <c r="C1489" s="2">
        <v>0.5</v>
      </c>
      <c r="D1489">
        <v>9</v>
      </c>
    </row>
    <row r="1490" spans="1:4" x14ac:dyDescent="0.25">
      <c r="A1490" t="s">
        <v>6031</v>
      </c>
      <c r="B1490" t="s">
        <v>3741</v>
      </c>
      <c r="C1490" s="2">
        <v>0.25</v>
      </c>
      <c r="D1490">
        <v>9</v>
      </c>
    </row>
    <row r="1491" spans="1:4" x14ac:dyDescent="0.25">
      <c r="A1491" t="s">
        <v>6031</v>
      </c>
      <c r="B1491" t="s">
        <v>1356</v>
      </c>
      <c r="C1491" s="2">
        <v>0</v>
      </c>
      <c r="D1491">
        <v>9</v>
      </c>
    </row>
    <row r="1492" spans="1:4" x14ac:dyDescent="0.25">
      <c r="A1492" t="s">
        <v>6031</v>
      </c>
      <c r="B1492" t="s">
        <v>5655</v>
      </c>
      <c r="C1492" s="2">
        <v>0.25</v>
      </c>
      <c r="D1492">
        <v>9</v>
      </c>
    </row>
    <row r="1493" spans="1:4" x14ac:dyDescent="0.25">
      <c r="A1493" t="s">
        <v>6031</v>
      </c>
      <c r="B1493" t="s">
        <v>4362</v>
      </c>
      <c r="C1493" s="2">
        <v>0.75</v>
      </c>
      <c r="D1493">
        <v>9</v>
      </c>
    </row>
    <row r="1494" spans="1:4" x14ac:dyDescent="0.25">
      <c r="A1494" t="s">
        <v>6031</v>
      </c>
      <c r="B1494" t="s">
        <v>67</v>
      </c>
      <c r="C1494" s="2">
        <v>0</v>
      </c>
      <c r="D1494">
        <v>9</v>
      </c>
    </row>
    <row r="1495" spans="1:4" x14ac:dyDescent="0.25">
      <c r="A1495" t="s">
        <v>6031</v>
      </c>
      <c r="B1495" t="s">
        <v>2873</v>
      </c>
      <c r="C1495" s="2">
        <v>0.25</v>
      </c>
      <c r="D1495">
        <v>8</v>
      </c>
    </row>
    <row r="1496" spans="1:4" x14ac:dyDescent="0.25">
      <c r="A1496" t="s">
        <v>6031</v>
      </c>
      <c r="B1496" t="s">
        <v>1366</v>
      </c>
      <c r="C1496" s="2">
        <v>0.5</v>
      </c>
      <c r="D1496">
        <v>9</v>
      </c>
    </row>
    <row r="1497" spans="1:4" x14ac:dyDescent="0.25">
      <c r="A1497" t="s">
        <v>6031</v>
      </c>
      <c r="B1497" t="s">
        <v>3745</v>
      </c>
      <c r="C1497" s="2">
        <v>0.75</v>
      </c>
      <c r="D1497">
        <v>9</v>
      </c>
    </row>
    <row r="1498" spans="1:4" x14ac:dyDescent="0.25">
      <c r="A1498" t="s">
        <v>6031</v>
      </c>
      <c r="B1498" t="s">
        <v>4163</v>
      </c>
      <c r="C1498" s="2">
        <v>0.75</v>
      </c>
      <c r="D1498">
        <v>9</v>
      </c>
    </row>
    <row r="1499" spans="1:4" x14ac:dyDescent="0.25">
      <c r="A1499" t="s">
        <v>6031</v>
      </c>
      <c r="B1499" t="s">
        <v>2148</v>
      </c>
      <c r="C1499" s="2">
        <v>0.5</v>
      </c>
      <c r="D1499">
        <v>9</v>
      </c>
    </row>
    <row r="1500" spans="1:4" x14ac:dyDescent="0.25">
      <c r="A1500" t="s">
        <v>6031</v>
      </c>
      <c r="B1500" t="s">
        <v>695</v>
      </c>
      <c r="C1500" s="2">
        <v>0</v>
      </c>
      <c r="D1500">
        <v>9</v>
      </c>
    </row>
    <row r="1501" spans="1:4" x14ac:dyDescent="0.25">
      <c r="A1501" t="s">
        <v>6031</v>
      </c>
      <c r="B1501" t="s">
        <v>2249</v>
      </c>
      <c r="C1501" s="2">
        <v>0.25</v>
      </c>
      <c r="D1501">
        <v>9</v>
      </c>
    </row>
    <row r="1502" spans="1:4" x14ac:dyDescent="0.25">
      <c r="A1502" t="s">
        <v>6031</v>
      </c>
      <c r="B1502" t="s">
        <v>3135</v>
      </c>
      <c r="C1502" s="2">
        <v>0.25</v>
      </c>
      <c r="D1502">
        <v>9</v>
      </c>
    </row>
    <row r="1503" spans="1:4" x14ac:dyDescent="0.25">
      <c r="A1503" t="s">
        <v>6031</v>
      </c>
      <c r="B1503" t="s">
        <v>1714</v>
      </c>
      <c r="C1503" s="2">
        <v>0.5</v>
      </c>
      <c r="D1503">
        <v>9</v>
      </c>
    </row>
    <row r="1504" spans="1:4" x14ac:dyDescent="0.25">
      <c r="A1504" t="s">
        <v>6031</v>
      </c>
      <c r="B1504" t="s">
        <v>1249</v>
      </c>
      <c r="C1504" s="2">
        <v>0.75</v>
      </c>
      <c r="D1504">
        <v>9</v>
      </c>
    </row>
    <row r="1505" spans="1:4" x14ac:dyDescent="0.25">
      <c r="A1505" t="s">
        <v>6031</v>
      </c>
      <c r="B1505" t="s">
        <v>517</v>
      </c>
      <c r="C1505" s="2">
        <v>0.25</v>
      </c>
      <c r="D1505">
        <v>9</v>
      </c>
    </row>
    <row r="1506" spans="1:4" x14ac:dyDescent="0.25">
      <c r="A1506" t="s">
        <v>6031</v>
      </c>
      <c r="B1506" t="s">
        <v>5816</v>
      </c>
      <c r="C1506" s="2">
        <v>0</v>
      </c>
      <c r="D1506">
        <v>8</v>
      </c>
    </row>
    <row r="1507" spans="1:4" x14ac:dyDescent="0.25">
      <c r="A1507" t="s">
        <v>6031</v>
      </c>
      <c r="B1507" t="s">
        <v>1650</v>
      </c>
      <c r="C1507" s="2">
        <v>0.25</v>
      </c>
      <c r="D1507">
        <v>9</v>
      </c>
    </row>
    <row r="1508" spans="1:4" x14ac:dyDescent="0.25">
      <c r="A1508" t="s">
        <v>6031</v>
      </c>
      <c r="B1508" t="s">
        <v>6036</v>
      </c>
      <c r="C1508" s="2">
        <v>0.75</v>
      </c>
      <c r="D1508">
        <v>6</v>
      </c>
    </row>
    <row r="1509" spans="1:4" x14ac:dyDescent="0.25">
      <c r="A1509" t="s">
        <v>6031</v>
      </c>
      <c r="B1509" t="s">
        <v>190</v>
      </c>
      <c r="C1509" s="2">
        <v>0.75</v>
      </c>
      <c r="D1509">
        <v>9</v>
      </c>
    </row>
    <row r="1510" spans="1:4" x14ac:dyDescent="0.25">
      <c r="A1510" t="s">
        <v>6031</v>
      </c>
      <c r="B1510" t="s">
        <v>1910</v>
      </c>
      <c r="C1510" s="2">
        <v>0.5</v>
      </c>
      <c r="D1510">
        <v>8</v>
      </c>
    </row>
    <row r="1511" spans="1:4" x14ac:dyDescent="0.25">
      <c r="A1511" t="s">
        <v>6031</v>
      </c>
      <c r="B1511" t="s">
        <v>2691</v>
      </c>
      <c r="C1511" s="2">
        <v>0.75</v>
      </c>
      <c r="D1511">
        <v>9</v>
      </c>
    </row>
    <row r="1512" spans="1:4" x14ac:dyDescent="0.25">
      <c r="A1512" t="s">
        <v>6031</v>
      </c>
      <c r="B1512" t="s">
        <v>5511</v>
      </c>
      <c r="C1512" s="2">
        <v>0.25</v>
      </c>
      <c r="D1512">
        <v>9</v>
      </c>
    </row>
    <row r="1513" spans="1:4" x14ac:dyDescent="0.25">
      <c r="A1513" t="s">
        <v>6031</v>
      </c>
      <c r="B1513" t="s">
        <v>1638</v>
      </c>
      <c r="C1513" s="2">
        <v>0.75</v>
      </c>
      <c r="D1513">
        <v>9</v>
      </c>
    </row>
    <row r="1514" spans="1:4" x14ac:dyDescent="0.25">
      <c r="A1514" t="s">
        <v>6031</v>
      </c>
      <c r="B1514" t="s">
        <v>1286</v>
      </c>
      <c r="C1514" s="2">
        <v>0.75</v>
      </c>
      <c r="D1514">
        <v>9</v>
      </c>
    </row>
    <row r="1515" spans="1:4" x14ac:dyDescent="0.25">
      <c r="A1515" t="s">
        <v>6031</v>
      </c>
      <c r="B1515" t="s">
        <v>5111</v>
      </c>
      <c r="C1515" s="2">
        <v>0</v>
      </c>
      <c r="D1515">
        <v>9</v>
      </c>
    </row>
    <row r="1516" spans="1:4" x14ac:dyDescent="0.25">
      <c r="A1516" t="s">
        <v>6031</v>
      </c>
      <c r="B1516" t="s">
        <v>103</v>
      </c>
      <c r="C1516" s="2">
        <v>0</v>
      </c>
      <c r="D1516">
        <v>9</v>
      </c>
    </row>
    <row r="1517" spans="1:4" x14ac:dyDescent="0.25">
      <c r="A1517" t="s">
        <v>6031</v>
      </c>
      <c r="B1517" t="s">
        <v>5998</v>
      </c>
      <c r="C1517" s="2">
        <v>0.25</v>
      </c>
      <c r="D1517">
        <v>9</v>
      </c>
    </row>
    <row r="1518" spans="1:4" x14ac:dyDescent="0.25">
      <c r="A1518" t="s">
        <v>6031</v>
      </c>
      <c r="B1518" t="s">
        <v>1609</v>
      </c>
      <c r="C1518" s="2">
        <v>0</v>
      </c>
      <c r="D1518">
        <v>9</v>
      </c>
    </row>
    <row r="1519" spans="1:4" x14ac:dyDescent="0.25">
      <c r="A1519" t="s">
        <v>6031</v>
      </c>
      <c r="B1519" t="s">
        <v>4258</v>
      </c>
      <c r="C1519" s="2">
        <v>0</v>
      </c>
      <c r="D1519">
        <v>9</v>
      </c>
    </row>
    <row r="1520" spans="1:4" x14ac:dyDescent="0.25">
      <c r="A1520" t="s">
        <v>6031</v>
      </c>
      <c r="B1520" t="s">
        <v>745</v>
      </c>
      <c r="C1520" s="2">
        <v>0.5</v>
      </c>
      <c r="D1520">
        <v>9</v>
      </c>
    </row>
    <row r="1521" spans="1:4" x14ac:dyDescent="0.25">
      <c r="A1521" t="s">
        <v>6031</v>
      </c>
      <c r="B1521" t="s">
        <v>2740</v>
      </c>
      <c r="C1521" s="2">
        <v>0.25</v>
      </c>
      <c r="D1521">
        <v>9</v>
      </c>
    </row>
    <row r="1522" spans="1:4" x14ac:dyDescent="0.25">
      <c r="A1522" t="s">
        <v>6031</v>
      </c>
      <c r="B1522" t="s">
        <v>1492</v>
      </c>
      <c r="C1522" s="2">
        <v>0.75</v>
      </c>
      <c r="D1522">
        <v>8</v>
      </c>
    </row>
    <row r="1523" spans="1:4" x14ac:dyDescent="0.25">
      <c r="A1523" t="s">
        <v>6031</v>
      </c>
      <c r="B1523" t="s">
        <v>234</v>
      </c>
      <c r="C1523" s="2">
        <v>0</v>
      </c>
      <c r="D1523">
        <v>9</v>
      </c>
    </row>
    <row r="1524" spans="1:4" x14ac:dyDescent="0.25">
      <c r="A1524" t="s">
        <v>6031</v>
      </c>
      <c r="B1524" t="s">
        <v>3014</v>
      </c>
      <c r="C1524" s="2">
        <v>0.5</v>
      </c>
      <c r="D1524">
        <v>9</v>
      </c>
    </row>
    <row r="1525" spans="1:4" x14ac:dyDescent="0.25">
      <c r="A1525" t="s">
        <v>6031</v>
      </c>
      <c r="B1525" t="s">
        <v>1398</v>
      </c>
      <c r="C1525" s="2">
        <v>0.5</v>
      </c>
      <c r="D1525">
        <v>9</v>
      </c>
    </row>
    <row r="1526" spans="1:4" x14ac:dyDescent="0.25">
      <c r="A1526" t="s">
        <v>6031</v>
      </c>
      <c r="B1526" t="s">
        <v>503</v>
      </c>
      <c r="C1526" s="2">
        <v>0</v>
      </c>
      <c r="D1526">
        <v>9</v>
      </c>
    </row>
    <row r="1527" spans="1:4" x14ac:dyDescent="0.25">
      <c r="A1527" t="s">
        <v>6031</v>
      </c>
      <c r="B1527" t="s">
        <v>265</v>
      </c>
      <c r="C1527" s="2">
        <v>0.25</v>
      </c>
      <c r="D1527">
        <v>8</v>
      </c>
    </row>
    <row r="1528" spans="1:4" x14ac:dyDescent="0.25">
      <c r="A1528" t="s">
        <v>6031</v>
      </c>
      <c r="B1528" t="s">
        <v>4596</v>
      </c>
      <c r="C1528" s="2">
        <v>0.75</v>
      </c>
      <c r="D1528">
        <v>9</v>
      </c>
    </row>
    <row r="1529" spans="1:4" x14ac:dyDescent="0.25">
      <c r="A1529" t="s">
        <v>6031</v>
      </c>
      <c r="B1529" t="s">
        <v>4035</v>
      </c>
      <c r="C1529" s="2">
        <v>0.5</v>
      </c>
      <c r="D1529">
        <v>9</v>
      </c>
    </row>
    <row r="1530" spans="1:4" x14ac:dyDescent="0.25">
      <c r="A1530" t="s">
        <v>6031</v>
      </c>
      <c r="B1530" t="s">
        <v>3610</v>
      </c>
      <c r="C1530" s="2">
        <v>0.75</v>
      </c>
      <c r="D1530">
        <v>9</v>
      </c>
    </row>
    <row r="1531" spans="1:4" x14ac:dyDescent="0.25">
      <c r="A1531" t="s">
        <v>6031</v>
      </c>
      <c r="B1531" t="s">
        <v>320</v>
      </c>
      <c r="C1531" s="2">
        <v>0.75</v>
      </c>
      <c r="D1531">
        <v>9</v>
      </c>
    </row>
    <row r="1532" spans="1:4" x14ac:dyDescent="0.25">
      <c r="A1532" t="s">
        <v>6031</v>
      </c>
      <c r="B1532" t="s">
        <v>2283</v>
      </c>
      <c r="C1532" s="2">
        <v>0.25</v>
      </c>
      <c r="D1532">
        <v>9</v>
      </c>
    </row>
    <row r="1533" spans="1:4" x14ac:dyDescent="0.25">
      <c r="A1533" t="s">
        <v>6031</v>
      </c>
      <c r="B1533" t="s">
        <v>3127</v>
      </c>
      <c r="C1533" s="2">
        <v>0.25</v>
      </c>
      <c r="D1533">
        <v>9</v>
      </c>
    </row>
    <row r="1534" spans="1:4" x14ac:dyDescent="0.25">
      <c r="A1534" t="s">
        <v>6031</v>
      </c>
      <c r="B1534" t="s">
        <v>1318</v>
      </c>
      <c r="C1534" s="2">
        <v>0.75</v>
      </c>
      <c r="D1534">
        <v>9</v>
      </c>
    </row>
    <row r="1535" spans="1:4" x14ac:dyDescent="0.25">
      <c r="A1535" t="s">
        <v>6031</v>
      </c>
      <c r="B1535" t="s">
        <v>1111</v>
      </c>
      <c r="C1535" s="2">
        <v>0.75</v>
      </c>
      <c r="D1535">
        <v>9</v>
      </c>
    </row>
    <row r="1536" spans="1:4" x14ac:dyDescent="0.25">
      <c r="A1536" t="s">
        <v>6031</v>
      </c>
      <c r="B1536" t="s">
        <v>260</v>
      </c>
      <c r="C1536" s="2">
        <v>0.25</v>
      </c>
      <c r="D1536">
        <v>9</v>
      </c>
    </row>
    <row r="1537" spans="1:4" x14ac:dyDescent="0.25">
      <c r="A1537" t="s">
        <v>6031</v>
      </c>
      <c r="B1537" t="s">
        <v>515</v>
      </c>
      <c r="C1537" s="2">
        <v>0.25</v>
      </c>
      <c r="D1537">
        <v>9</v>
      </c>
    </row>
    <row r="1538" spans="1:4" x14ac:dyDescent="0.25">
      <c r="A1538" t="s">
        <v>6031</v>
      </c>
      <c r="B1538" t="s">
        <v>647</v>
      </c>
      <c r="C1538" s="2">
        <v>0.75</v>
      </c>
      <c r="D1538">
        <v>8</v>
      </c>
    </row>
    <row r="1539" spans="1:4" x14ac:dyDescent="0.25">
      <c r="A1539" t="s">
        <v>6031</v>
      </c>
      <c r="B1539" t="s">
        <v>5507</v>
      </c>
      <c r="C1539" s="2">
        <v>0.25</v>
      </c>
      <c r="D1539">
        <v>9</v>
      </c>
    </row>
    <row r="1540" spans="1:4" x14ac:dyDescent="0.25">
      <c r="A1540" t="s">
        <v>6031</v>
      </c>
      <c r="B1540" t="s">
        <v>1197</v>
      </c>
      <c r="C1540" s="2">
        <v>0.25</v>
      </c>
      <c r="D1540">
        <v>9</v>
      </c>
    </row>
    <row r="1541" spans="1:4" x14ac:dyDescent="0.25">
      <c r="A1541" t="s">
        <v>6031</v>
      </c>
      <c r="B1541" t="s">
        <v>519</v>
      </c>
      <c r="C1541" s="2">
        <v>0.25</v>
      </c>
      <c r="D1541">
        <v>9</v>
      </c>
    </row>
    <row r="1542" spans="1:4" x14ac:dyDescent="0.25">
      <c r="A1542" t="s">
        <v>6031</v>
      </c>
      <c r="B1542" t="s">
        <v>703</v>
      </c>
      <c r="C1542" s="2">
        <v>0.75</v>
      </c>
      <c r="D1542">
        <v>9</v>
      </c>
    </row>
    <row r="1543" spans="1:4" x14ac:dyDescent="0.25">
      <c r="A1543" t="s">
        <v>6031</v>
      </c>
      <c r="B1543" t="s">
        <v>5978</v>
      </c>
      <c r="C1543" s="2">
        <v>0.25</v>
      </c>
      <c r="D1543">
        <v>9</v>
      </c>
    </row>
    <row r="1544" spans="1:4" x14ac:dyDescent="0.25">
      <c r="A1544" t="s">
        <v>6031</v>
      </c>
      <c r="B1544" t="s">
        <v>1334</v>
      </c>
      <c r="C1544" s="2">
        <v>0.75</v>
      </c>
      <c r="D1544">
        <v>8</v>
      </c>
    </row>
    <row r="1545" spans="1:4" x14ac:dyDescent="0.25">
      <c r="A1545" t="s">
        <v>6031</v>
      </c>
      <c r="B1545" t="s">
        <v>5844</v>
      </c>
      <c r="C1545" s="2">
        <v>0</v>
      </c>
      <c r="D1545">
        <v>9</v>
      </c>
    </row>
    <row r="1546" spans="1:4" x14ac:dyDescent="0.25">
      <c r="A1546" t="s">
        <v>6031</v>
      </c>
      <c r="B1546" t="s">
        <v>2393</v>
      </c>
      <c r="C1546" s="2">
        <v>0.25</v>
      </c>
      <c r="D1546">
        <v>9</v>
      </c>
    </row>
    <row r="1547" spans="1:4" x14ac:dyDescent="0.25">
      <c r="A1547" t="s">
        <v>6031</v>
      </c>
      <c r="B1547" t="s">
        <v>3000</v>
      </c>
      <c r="C1547" s="2">
        <v>0.25</v>
      </c>
      <c r="D1547">
        <v>9</v>
      </c>
    </row>
    <row r="1548" spans="1:4" x14ac:dyDescent="0.25">
      <c r="A1548" t="s">
        <v>6031</v>
      </c>
      <c r="B1548" t="s">
        <v>1350</v>
      </c>
      <c r="C1548" s="2">
        <v>0.25</v>
      </c>
      <c r="D1548">
        <v>9</v>
      </c>
    </row>
    <row r="1549" spans="1:4" x14ac:dyDescent="0.25">
      <c r="A1549" t="s">
        <v>6031</v>
      </c>
      <c r="B1549" t="s">
        <v>4726</v>
      </c>
      <c r="C1549" s="2">
        <v>0.75</v>
      </c>
      <c r="D1549">
        <v>9</v>
      </c>
    </row>
    <row r="1550" spans="1:4" x14ac:dyDescent="0.25">
      <c r="A1550" t="s">
        <v>6031</v>
      </c>
      <c r="B1550" t="s">
        <v>539</v>
      </c>
      <c r="C1550" s="2">
        <v>0</v>
      </c>
      <c r="D1550">
        <v>8</v>
      </c>
    </row>
    <row r="1551" spans="1:4" x14ac:dyDescent="0.25">
      <c r="A1551" t="s">
        <v>6031</v>
      </c>
      <c r="B1551" t="s">
        <v>3850</v>
      </c>
      <c r="C1551" s="2">
        <v>0.5</v>
      </c>
      <c r="D1551">
        <v>9</v>
      </c>
    </row>
    <row r="1552" spans="1:4" x14ac:dyDescent="0.25">
      <c r="A1552" t="s">
        <v>6031</v>
      </c>
      <c r="B1552" t="s">
        <v>4178</v>
      </c>
      <c r="C1552" s="2">
        <v>0.5</v>
      </c>
      <c r="D1552">
        <v>9</v>
      </c>
    </row>
    <row r="1553" spans="1:4" x14ac:dyDescent="0.25">
      <c r="A1553" t="s">
        <v>6031</v>
      </c>
      <c r="B1553" t="s">
        <v>2357</v>
      </c>
      <c r="C1553" s="2">
        <v>0.5</v>
      </c>
      <c r="D1553">
        <v>9</v>
      </c>
    </row>
    <row r="1554" spans="1:4" x14ac:dyDescent="0.25">
      <c r="A1554" t="s">
        <v>6031</v>
      </c>
      <c r="B1554" t="s">
        <v>2514</v>
      </c>
      <c r="C1554" s="2">
        <v>0.75</v>
      </c>
      <c r="D1554">
        <v>9</v>
      </c>
    </row>
    <row r="1555" spans="1:4" x14ac:dyDescent="0.25">
      <c r="A1555" t="s">
        <v>6031</v>
      </c>
      <c r="B1555" t="s">
        <v>3923</v>
      </c>
      <c r="C1555" s="2">
        <v>0</v>
      </c>
      <c r="D1555">
        <v>9</v>
      </c>
    </row>
    <row r="1556" spans="1:4" x14ac:dyDescent="0.25">
      <c r="A1556" t="s">
        <v>6031</v>
      </c>
      <c r="B1556" t="s">
        <v>3406</v>
      </c>
      <c r="C1556" s="2">
        <v>0.25</v>
      </c>
      <c r="D1556">
        <v>9</v>
      </c>
    </row>
    <row r="1557" spans="1:4" x14ac:dyDescent="0.25">
      <c r="A1557" t="s">
        <v>6031</v>
      </c>
      <c r="B1557" t="s">
        <v>5874</v>
      </c>
      <c r="C1557" s="2">
        <v>0.5</v>
      </c>
      <c r="D1557">
        <v>9</v>
      </c>
    </row>
    <row r="1558" spans="1:4" x14ac:dyDescent="0.25">
      <c r="A1558" t="s">
        <v>6031</v>
      </c>
      <c r="B1558" t="s">
        <v>2012</v>
      </c>
      <c r="C1558" s="2">
        <v>0.75</v>
      </c>
      <c r="D1558">
        <v>9</v>
      </c>
    </row>
    <row r="1559" spans="1:4" x14ac:dyDescent="0.25">
      <c r="A1559" t="s">
        <v>6031</v>
      </c>
      <c r="B1559" t="s">
        <v>348</v>
      </c>
      <c r="C1559" s="2">
        <v>0</v>
      </c>
      <c r="D1559">
        <v>9</v>
      </c>
    </row>
    <row r="1560" spans="1:4" x14ac:dyDescent="0.25">
      <c r="A1560" t="s">
        <v>6031</v>
      </c>
      <c r="B1560" t="s">
        <v>397</v>
      </c>
      <c r="C1560" s="2">
        <v>0.75</v>
      </c>
      <c r="D1560">
        <v>9</v>
      </c>
    </row>
    <row r="1561" spans="1:4" x14ac:dyDescent="0.25">
      <c r="A1561" t="s">
        <v>6031</v>
      </c>
      <c r="B1561" t="s">
        <v>3606</v>
      </c>
      <c r="C1561" s="2">
        <v>0.75</v>
      </c>
      <c r="D1561">
        <v>9</v>
      </c>
    </row>
    <row r="1562" spans="1:4" x14ac:dyDescent="0.25">
      <c r="A1562" t="s">
        <v>6031</v>
      </c>
      <c r="B1562" t="s">
        <v>273</v>
      </c>
      <c r="C1562" s="2">
        <v>0.5</v>
      </c>
      <c r="D1562">
        <v>9</v>
      </c>
    </row>
    <row r="1563" spans="1:4" x14ac:dyDescent="0.25">
      <c r="A1563" t="s">
        <v>6031</v>
      </c>
      <c r="B1563" t="s">
        <v>1555</v>
      </c>
      <c r="C1563" s="2">
        <v>0.75</v>
      </c>
      <c r="D1563">
        <v>9</v>
      </c>
    </row>
    <row r="1564" spans="1:4" x14ac:dyDescent="0.25">
      <c r="A1564" t="s">
        <v>6031</v>
      </c>
      <c r="B1564" t="s">
        <v>2839</v>
      </c>
      <c r="C1564" s="2">
        <v>0</v>
      </c>
      <c r="D1564">
        <v>9</v>
      </c>
    </row>
    <row r="1565" spans="1:4" x14ac:dyDescent="0.25">
      <c r="A1565" t="s">
        <v>6031</v>
      </c>
      <c r="B1565" t="s">
        <v>4115</v>
      </c>
      <c r="C1565" s="2">
        <v>0.75</v>
      </c>
      <c r="D1565">
        <v>9</v>
      </c>
    </row>
    <row r="1566" spans="1:4" x14ac:dyDescent="0.25">
      <c r="A1566" t="s">
        <v>6031</v>
      </c>
      <c r="B1566" t="s">
        <v>4075</v>
      </c>
      <c r="C1566" s="2">
        <v>0.75</v>
      </c>
      <c r="D1566">
        <v>9</v>
      </c>
    </row>
    <row r="1567" spans="1:4" x14ac:dyDescent="0.25">
      <c r="A1567" t="s">
        <v>6031</v>
      </c>
      <c r="B1567" t="s">
        <v>229</v>
      </c>
      <c r="C1567" s="2">
        <v>0</v>
      </c>
      <c r="D1567">
        <v>9</v>
      </c>
    </row>
    <row r="1568" spans="1:4" x14ac:dyDescent="0.25">
      <c r="A1568" t="s">
        <v>6031</v>
      </c>
      <c r="B1568" t="s">
        <v>998</v>
      </c>
      <c r="C1568" s="2">
        <v>0.75</v>
      </c>
      <c r="D1568">
        <v>9</v>
      </c>
    </row>
    <row r="1569" spans="1:4" x14ac:dyDescent="0.25">
      <c r="A1569" t="s">
        <v>6031</v>
      </c>
      <c r="B1569" t="s">
        <v>1532</v>
      </c>
      <c r="C1569" s="2">
        <v>0.75</v>
      </c>
      <c r="D1569">
        <v>9</v>
      </c>
    </row>
    <row r="1570" spans="1:4" x14ac:dyDescent="0.25">
      <c r="A1570" t="s">
        <v>6031</v>
      </c>
      <c r="B1570" t="s">
        <v>4522</v>
      </c>
      <c r="C1570" s="2">
        <v>0.25</v>
      </c>
      <c r="D1570">
        <v>8</v>
      </c>
    </row>
    <row r="1571" spans="1:4" x14ac:dyDescent="0.25">
      <c r="A1571" t="s">
        <v>6031</v>
      </c>
      <c r="B1571" t="s">
        <v>2919</v>
      </c>
      <c r="C1571" s="2">
        <v>0.25</v>
      </c>
      <c r="D1571">
        <v>9</v>
      </c>
    </row>
    <row r="1572" spans="1:4" x14ac:dyDescent="0.25">
      <c r="A1572" t="s">
        <v>6031</v>
      </c>
      <c r="B1572" t="s">
        <v>4272</v>
      </c>
      <c r="C1572" s="2">
        <v>0.75</v>
      </c>
      <c r="D1572">
        <v>8</v>
      </c>
    </row>
    <row r="1573" spans="1:4" x14ac:dyDescent="0.25">
      <c r="A1573" t="s">
        <v>6031</v>
      </c>
      <c r="B1573" t="s">
        <v>1221</v>
      </c>
      <c r="C1573" s="2">
        <v>0</v>
      </c>
      <c r="D1573">
        <v>9</v>
      </c>
    </row>
    <row r="1574" spans="1:4" x14ac:dyDescent="0.25">
      <c r="A1574" t="s">
        <v>6031</v>
      </c>
      <c r="B1574" t="s">
        <v>5046</v>
      </c>
      <c r="C1574" s="2">
        <v>0.75</v>
      </c>
      <c r="D1574">
        <v>9</v>
      </c>
    </row>
    <row r="1575" spans="1:4" x14ac:dyDescent="0.25">
      <c r="A1575" t="s">
        <v>6031</v>
      </c>
      <c r="B1575" t="s">
        <v>2853</v>
      </c>
      <c r="C1575" s="2">
        <v>0.75</v>
      </c>
      <c r="D1575">
        <v>9</v>
      </c>
    </row>
    <row r="1576" spans="1:4" x14ac:dyDescent="0.25">
      <c r="A1576" t="s">
        <v>6031</v>
      </c>
      <c r="B1576" t="s">
        <v>5591</v>
      </c>
      <c r="C1576" s="2">
        <v>0.5</v>
      </c>
      <c r="D1576">
        <v>9</v>
      </c>
    </row>
    <row r="1577" spans="1:4" x14ac:dyDescent="0.25">
      <c r="A1577" t="s">
        <v>6031</v>
      </c>
      <c r="B1577" t="s">
        <v>2629</v>
      </c>
      <c r="C1577" s="2">
        <v>0.25</v>
      </c>
      <c r="D1577">
        <v>9</v>
      </c>
    </row>
    <row r="1578" spans="1:4" x14ac:dyDescent="0.25">
      <c r="A1578" t="s">
        <v>6031</v>
      </c>
      <c r="B1578" t="s">
        <v>4292</v>
      </c>
      <c r="C1578" s="2">
        <v>0.25</v>
      </c>
      <c r="D1578">
        <v>9</v>
      </c>
    </row>
    <row r="1579" spans="1:4" x14ac:dyDescent="0.25">
      <c r="A1579" t="s">
        <v>6031</v>
      </c>
      <c r="B1579" t="s">
        <v>4467</v>
      </c>
      <c r="C1579" s="2">
        <v>0.5</v>
      </c>
      <c r="D1579">
        <v>8</v>
      </c>
    </row>
    <row r="1580" spans="1:4" x14ac:dyDescent="0.25">
      <c r="A1580" t="s">
        <v>6031</v>
      </c>
      <c r="B1580" t="s">
        <v>2699</v>
      </c>
      <c r="C1580" s="2">
        <v>0.75</v>
      </c>
      <c r="D1580">
        <v>9</v>
      </c>
    </row>
    <row r="1581" spans="1:4" x14ac:dyDescent="0.25">
      <c r="A1581" t="s">
        <v>6031</v>
      </c>
      <c r="B1581" t="s">
        <v>1858</v>
      </c>
      <c r="C1581" s="2">
        <v>0.5</v>
      </c>
      <c r="D1581">
        <v>9</v>
      </c>
    </row>
    <row r="1582" spans="1:4" x14ac:dyDescent="0.25">
      <c r="A1582" t="s">
        <v>6031</v>
      </c>
      <c r="B1582" t="s">
        <v>5423</v>
      </c>
      <c r="C1582" s="2">
        <v>0.75</v>
      </c>
      <c r="D1582">
        <v>9</v>
      </c>
    </row>
    <row r="1583" spans="1:4" x14ac:dyDescent="0.25">
      <c r="A1583" t="s">
        <v>6031</v>
      </c>
      <c r="B1583" t="s">
        <v>4488</v>
      </c>
      <c r="C1583" s="2">
        <v>0</v>
      </c>
      <c r="D1583">
        <v>9</v>
      </c>
    </row>
    <row r="1584" spans="1:4" x14ac:dyDescent="0.25">
      <c r="A1584" t="s">
        <v>6031</v>
      </c>
      <c r="B1584" t="s">
        <v>416</v>
      </c>
      <c r="C1584" s="2">
        <v>0.5</v>
      </c>
      <c r="D1584">
        <v>9</v>
      </c>
    </row>
    <row r="1585" spans="1:4" x14ac:dyDescent="0.25">
      <c r="A1585" t="s">
        <v>6031</v>
      </c>
      <c r="B1585" t="s">
        <v>2199</v>
      </c>
      <c r="C1585" s="2">
        <v>0.25</v>
      </c>
      <c r="D1585">
        <v>9</v>
      </c>
    </row>
    <row r="1586" spans="1:4" x14ac:dyDescent="0.25">
      <c r="A1586" t="s">
        <v>6031</v>
      </c>
      <c r="B1586" t="s">
        <v>663</v>
      </c>
      <c r="C1586" s="2">
        <v>0</v>
      </c>
      <c r="D1586">
        <v>8</v>
      </c>
    </row>
    <row r="1587" spans="1:4" x14ac:dyDescent="0.25">
      <c r="A1587" t="s">
        <v>6031</v>
      </c>
      <c r="B1587" t="s">
        <v>2319</v>
      </c>
      <c r="C1587" s="2">
        <v>0</v>
      </c>
      <c r="D1587">
        <v>9</v>
      </c>
    </row>
    <row r="1588" spans="1:4" x14ac:dyDescent="0.25">
      <c r="A1588" t="s">
        <v>6031</v>
      </c>
      <c r="B1588" t="s">
        <v>2675</v>
      </c>
      <c r="C1588" s="2">
        <v>0.75</v>
      </c>
      <c r="D1588">
        <v>9</v>
      </c>
    </row>
    <row r="1589" spans="1:4" x14ac:dyDescent="0.25">
      <c r="A1589" t="s">
        <v>6031</v>
      </c>
      <c r="B1589" t="s">
        <v>1729</v>
      </c>
      <c r="C1589" s="2">
        <v>0.5</v>
      </c>
      <c r="D1589">
        <v>9</v>
      </c>
    </row>
    <row r="1590" spans="1:4" x14ac:dyDescent="0.25">
      <c r="A1590" t="s">
        <v>6031</v>
      </c>
      <c r="B1590" t="s">
        <v>1143</v>
      </c>
      <c r="C1590" s="2">
        <v>0.75</v>
      </c>
      <c r="D1590">
        <v>9</v>
      </c>
    </row>
    <row r="1591" spans="1:4" x14ac:dyDescent="0.25">
      <c r="A1591" t="s">
        <v>6031</v>
      </c>
      <c r="B1591" t="s">
        <v>711</v>
      </c>
      <c r="C1591" s="2">
        <v>0</v>
      </c>
      <c r="D1591">
        <v>9</v>
      </c>
    </row>
    <row r="1592" spans="1:4" x14ac:dyDescent="0.25">
      <c r="A1592" t="s">
        <v>6031</v>
      </c>
      <c r="B1592" t="s">
        <v>283</v>
      </c>
      <c r="C1592" s="2">
        <v>0.5</v>
      </c>
      <c r="D1592">
        <v>9</v>
      </c>
    </row>
    <row r="1593" spans="1:4" x14ac:dyDescent="0.25">
      <c r="A1593" t="s">
        <v>6031</v>
      </c>
      <c r="B1593" t="s">
        <v>4628</v>
      </c>
      <c r="C1593" s="2">
        <v>0.25</v>
      </c>
      <c r="D1593">
        <v>9</v>
      </c>
    </row>
    <row r="1594" spans="1:4" x14ac:dyDescent="0.25">
      <c r="A1594" t="s">
        <v>6031</v>
      </c>
      <c r="B1594" t="s">
        <v>2526</v>
      </c>
      <c r="C1594" s="2">
        <v>0.5</v>
      </c>
      <c r="D1594">
        <v>9</v>
      </c>
    </row>
    <row r="1595" spans="1:4" x14ac:dyDescent="0.25">
      <c r="A1595" t="s">
        <v>6031</v>
      </c>
      <c r="B1595" t="s">
        <v>1466</v>
      </c>
      <c r="C1595" s="2">
        <v>0</v>
      </c>
      <c r="D1595">
        <v>7</v>
      </c>
    </row>
    <row r="1596" spans="1:4" x14ac:dyDescent="0.25">
      <c r="A1596" t="s">
        <v>6031</v>
      </c>
      <c r="B1596" t="s">
        <v>2939</v>
      </c>
      <c r="C1596" s="2">
        <v>0.5</v>
      </c>
      <c r="D1596">
        <v>9</v>
      </c>
    </row>
    <row r="1597" spans="1:4" x14ac:dyDescent="0.25">
      <c r="A1597" t="s">
        <v>6031</v>
      </c>
      <c r="B1597" t="s">
        <v>601</v>
      </c>
      <c r="C1597" s="2">
        <v>0.75</v>
      </c>
      <c r="D1597">
        <v>9</v>
      </c>
    </row>
    <row r="1598" spans="1:4" x14ac:dyDescent="0.25">
      <c r="A1598" t="s">
        <v>6031</v>
      </c>
      <c r="B1598" t="s">
        <v>5280</v>
      </c>
      <c r="C1598" s="2">
        <v>0</v>
      </c>
      <c r="D1598">
        <v>9</v>
      </c>
    </row>
    <row r="1599" spans="1:4" x14ac:dyDescent="0.25">
      <c r="A1599" t="s">
        <v>6031</v>
      </c>
      <c r="B1599" t="s">
        <v>3492</v>
      </c>
      <c r="C1599" s="2">
        <v>0</v>
      </c>
      <c r="D1599">
        <v>9</v>
      </c>
    </row>
    <row r="1600" spans="1:4" x14ac:dyDescent="0.25">
      <c r="A1600" t="s">
        <v>6031</v>
      </c>
      <c r="B1600" t="s">
        <v>4208</v>
      </c>
      <c r="C1600" s="2">
        <v>0</v>
      </c>
      <c r="D1600">
        <v>8</v>
      </c>
    </row>
    <row r="1601" spans="1:4" x14ac:dyDescent="0.25">
      <c r="A1601" t="s">
        <v>6031</v>
      </c>
      <c r="B1601" t="s">
        <v>3330</v>
      </c>
      <c r="C1601" s="2">
        <v>0.25</v>
      </c>
      <c r="D1601">
        <v>9</v>
      </c>
    </row>
    <row r="1602" spans="1:4" x14ac:dyDescent="0.25">
      <c r="A1602" t="s">
        <v>6031</v>
      </c>
      <c r="B1602" t="s">
        <v>3820</v>
      </c>
      <c r="C1602" s="2">
        <v>0</v>
      </c>
      <c r="D1602">
        <v>9</v>
      </c>
    </row>
    <row r="1603" spans="1:4" x14ac:dyDescent="0.25">
      <c r="A1603" t="s">
        <v>6031</v>
      </c>
      <c r="B1603" t="s">
        <v>771</v>
      </c>
      <c r="C1603" s="2">
        <v>0.75</v>
      </c>
      <c r="D1603">
        <v>9</v>
      </c>
    </row>
    <row r="1604" spans="1:4" x14ac:dyDescent="0.25">
      <c r="A1604" t="s">
        <v>6031</v>
      </c>
      <c r="B1604" t="s">
        <v>2565</v>
      </c>
      <c r="C1604" s="2">
        <v>0</v>
      </c>
      <c r="D1604">
        <v>9</v>
      </c>
    </row>
    <row r="1605" spans="1:4" x14ac:dyDescent="0.25">
      <c r="A1605" t="s">
        <v>6031</v>
      </c>
      <c r="B1605" t="s">
        <v>5413</v>
      </c>
      <c r="C1605" s="2">
        <v>0.75</v>
      </c>
      <c r="D1605">
        <v>9</v>
      </c>
    </row>
    <row r="1606" spans="1:4" x14ac:dyDescent="0.25">
      <c r="A1606" t="s">
        <v>6031</v>
      </c>
      <c r="B1606" t="s">
        <v>3949</v>
      </c>
      <c r="C1606" s="2">
        <v>0.75</v>
      </c>
      <c r="D1606">
        <v>9</v>
      </c>
    </row>
    <row r="1607" spans="1:4" x14ac:dyDescent="0.25">
      <c r="A1607" t="s">
        <v>6031</v>
      </c>
      <c r="B1607" t="s">
        <v>5641</v>
      </c>
      <c r="C1607" s="2">
        <v>0.5</v>
      </c>
      <c r="D1607">
        <v>8</v>
      </c>
    </row>
    <row r="1608" spans="1:4" x14ac:dyDescent="0.25">
      <c r="A1608" t="s">
        <v>6031</v>
      </c>
      <c r="B1608" t="s">
        <v>946</v>
      </c>
      <c r="C1608" s="2">
        <v>0.25</v>
      </c>
      <c r="D1608">
        <v>9</v>
      </c>
    </row>
    <row r="1609" spans="1:4" x14ac:dyDescent="0.25">
      <c r="A1609" t="s">
        <v>6031</v>
      </c>
      <c r="B1609" t="s">
        <v>3977</v>
      </c>
      <c r="C1609" s="2">
        <v>0.75</v>
      </c>
      <c r="D1609">
        <v>9</v>
      </c>
    </row>
    <row r="1610" spans="1:4" x14ac:dyDescent="0.25">
      <c r="A1610" t="s">
        <v>6031</v>
      </c>
      <c r="B1610" t="s">
        <v>5615</v>
      </c>
      <c r="C1610" s="2">
        <v>0.5</v>
      </c>
      <c r="D1610">
        <v>9</v>
      </c>
    </row>
    <row r="1611" spans="1:4" x14ac:dyDescent="0.25">
      <c r="A1611" t="s">
        <v>6031</v>
      </c>
      <c r="B1611" t="s">
        <v>1786</v>
      </c>
      <c r="C1611" s="2">
        <v>0.75</v>
      </c>
      <c r="D1611">
        <v>9</v>
      </c>
    </row>
    <row r="1612" spans="1:4" x14ac:dyDescent="0.25">
      <c r="A1612" t="s">
        <v>6031</v>
      </c>
      <c r="B1612" t="s">
        <v>4039</v>
      </c>
      <c r="C1612" s="2">
        <v>0.5</v>
      </c>
      <c r="D1612">
        <v>9</v>
      </c>
    </row>
    <row r="1613" spans="1:4" x14ac:dyDescent="0.25">
      <c r="A1613" t="s">
        <v>6031</v>
      </c>
      <c r="B1613" t="s">
        <v>992</v>
      </c>
      <c r="C1613" s="2">
        <v>0.25</v>
      </c>
      <c r="D1613">
        <v>9</v>
      </c>
    </row>
    <row r="1614" spans="1:4" x14ac:dyDescent="0.25">
      <c r="A1614" t="s">
        <v>6031</v>
      </c>
      <c r="B1614" t="s">
        <v>609</v>
      </c>
      <c r="C1614" s="2">
        <v>0</v>
      </c>
      <c r="D1614">
        <v>9</v>
      </c>
    </row>
    <row r="1615" spans="1:4" x14ac:dyDescent="0.25">
      <c r="A1615" t="s">
        <v>6031</v>
      </c>
      <c r="B1615" t="s">
        <v>3125</v>
      </c>
      <c r="C1615" s="2">
        <v>0.25</v>
      </c>
      <c r="D1615">
        <v>8</v>
      </c>
    </row>
    <row r="1616" spans="1:4" x14ac:dyDescent="0.25">
      <c r="A1616" t="s">
        <v>6031</v>
      </c>
      <c r="B1616" t="s">
        <v>4566</v>
      </c>
      <c r="C1616" s="2">
        <v>0.75</v>
      </c>
      <c r="D1616">
        <v>9</v>
      </c>
    </row>
    <row r="1617" spans="1:4" x14ac:dyDescent="0.25">
      <c r="A1617" t="s">
        <v>6031</v>
      </c>
      <c r="B1617" t="s">
        <v>5031</v>
      </c>
      <c r="C1617" s="2">
        <v>0.75</v>
      </c>
      <c r="D1617">
        <v>9</v>
      </c>
    </row>
    <row r="1618" spans="1:4" x14ac:dyDescent="0.25">
      <c r="A1618" t="s">
        <v>6031</v>
      </c>
      <c r="B1618" t="s">
        <v>2447</v>
      </c>
      <c r="C1618" s="2">
        <v>0.25</v>
      </c>
      <c r="D1618">
        <v>9</v>
      </c>
    </row>
    <row r="1619" spans="1:4" x14ac:dyDescent="0.25">
      <c r="A1619" t="s">
        <v>6031</v>
      </c>
      <c r="B1619" t="s">
        <v>4781</v>
      </c>
      <c r="C1619" s="2">
        <v>0</v>
      </c>
      <c r="D1619">
        <v>9</v>
      </c>
    </row>
    <row r="1620" spans="1:4" x14ac:dyDescent="0.25">
      <c r="A1620" t="s">
        <v>6031</v>
      </c>
      <c r="B1620" t="s">
        <v>3191</v>
      </c>
      <c r="C1620" s="2">
        <v>0.75</v>
      </c>
      <c r="D1620">
        <v>9</v>
      </c>
    </row>
    <row r="1621" spans="1:4" x14ac:dyDescent="0.25">
      <c r="A1621" t="s">
        <v>6031</v>
      </c>
      <c r="B1621" t="s">
        <v>5001</v>
      </c>
      <c r="C1621" s="2">
        <v>0.25</v>
      </c>
      <c r="D1621">
        <v>9</v>
      </c>
    </row>
    <row r="1622" spans="1:4" x14ac:dyDescent="0.25">
      <c r="A1622" t="s">
        <v>6031</v>
      </c>
      <c r="B1622" t="s">
        <v>4338</v>
      </c>
      <c r="C1622" s="2">
        <v>0</v>
      </c>
      <c r="D1622">
        <v>8</v>
      </c>
    </row>
    <row r="1623" spans="1:4" x14ac:dyDescent="0.25">
      <c r="A1623" t="s">
        <v>6031</v>
      </c>
      <c r="B1623" t="s">
        <v>377</v>
      </c>
      <c r="C1623" s="2">
        <v>0.5</v>
      </c>
      <c r="D1623">
        <v>9</v>
      </c>
    </row>
    <row r="1624" spans="1:4" x14ac:dyDescent="0.25">
      <c r="A1624" t="s">
        <v>6031</v>
      </c>
      <c r="B1624" t="s">
        <v>289</v>
      </c>
      <c r="C1624" s="2">
        <v>0</v>
      </c>
      <c r="D1624">
        <v>9</v>
      </c>
    </row>
    <row r="1625" spans="1:4" x14ac:dyDescent="0.25">
      <c r="A1625" t="s">
        <v>6031</v>
      </c>
      <c r="B1625" t="s">
        <v>3006</v>
      </c>
      <c r="C1625" s="2">
        <v>0.75</v>
      </c>
      <c r="D1625">
        <v>9</v>
      </c>
    </row>
    <row r="1626" spans="1:4" x14ac:dyDescent="0.25">
      <c r="A1626" t="s">
        <v>6031</v>
      </c>
      <c r="B1626" t="s">
        <v>2729</v>
      </c>
      <c r="C1626" s="2">
        <v>0.75</v>
      </c>
      <c r="D1626">
        <v>9</v>
      </c>
    </row>
    <row r="1627" spans="1:4" x14ac:dyDescent="0.25">
      <c r="A1627" t="s">
        <v>6031</v>
      </c>
      <c r="B1627" t="s">
        <v>5649</v>
      </c>
      <c r="C1627" s="2">
        <v>0.25</v>
      </c>
      <c r="D1627">
        <v>9</v>
      </c>
    </row>
    <row r="1628" spans="1:4" x14ac:dyDescent="0.25">
      <c r="A1628" t="s">
        <v>6031</v>
      </c>
      <c r="B1628" t="s">
        <v>5386</v>
      </c>
      <c r="C1628" s="2">
        <v>0.75</v>
      </c>
      <c r="D1628">
        <v>9</v>
      </c>
    </row>
    <row r="1629" spans="1:4" x14ac:dyDescent="0.25">
      <c r="A1629" t="s">
        <v>6031</v>
      </c>
      <c r="B1629" t="s">
        <v>633</v>
      </c>
      <c r="C1629" s="2">
        <v>0.5</v>
      </c>
      <c r="D1629">
        <v>9</v>
      </c>
    </row>
    <row r="1630" spans="1:4" x14ac:dyDescent="0.25">
      <c r="A1630" t="s">
        <v>6031</v>
      </c>
      <c r="B1630" t="s">
        <v>3008</v>
      </c>
      <c r="C1630" s="2">
        <v>0</v>
      </c>
      <c r="D1630">
        <v>9</v>
      </c>
    </row>
    <row r="1631" spans="1:4" x14ac:dyDescent="0.25">
      <c r="A1631" t="s">
        <v>6031</v>
      </c>
      <c r="B1631" t="s">
        <v>5812</v>
      </c>
      <c r="C1631" s="2">
        <v>0</v>
      </c>
      <c r="D1631">
        <v>9</v>
      </c>
    </row>
    <row r="1632" spans="1:4" x14ac:dyDescent="0.25">
      <c r="A1632" t="s">
        <v>6031</v>
      </c>
      <c r="B1632" t="s">
        <v>5731</v>
      </c>
      <c r="C1632" s="2">
        <v>0.25</v>
      </c>
      <c r="D1632">
        <v>9</v>
      </c>
    </row>
    <row r="1633" spans="1:4" x14ac:dyDescent="0.25">
      <c r="A1633" t="s">
        <v>6031</v>
      </c>
      <c r="B1633" t="s">
        <v>5439</v>
      </c>
      <c r="C1633" s="2">
        <v>0.25</v>
      </c>
      <c r="D1633">
        <v>9</v>
      </c>
    </row>
    <row r="1634" spans="1:4" x14ac:dyDescent="0.25">
      <c r="A1634" t="s">
        <v>6031</v>
      </c>
      <c r="B1634" t="s">
        <v>1749</v>
      </c>
      <c r="C1634" s="2">
        <v>0</v>
      </c>
      <c r="D1634">
        <v>9</v>
      </c>
    </row>
    <row r="1635" spans="1:4" x14ac:dyDescent="0.25">
      <c r="A1635" t="s">
        <v>6031</v>
      </c>
      <c r="B1635" t="s">
        <v>2990</v>
      </c>
      <c r="C1635" s="2">
        <v>0.5</v>
      </c>
      <c r="D1635">
        <v>9</v>
      </c>
    </row>
    <row r="1636" spans="1:4" x14ac:dyDescent="0.25">
      <c r="A1636" t="s">
        <v>6031</v>
      </c>
      <c r="B1636" t="s">
        <v>3460</v>
      </c>
      <c r="C1636" s="2">
        <v>0</v>
      </c>
      <c r="D1636">
        <v>9</v>
      </c>
    </row>
    <row r="1637" spans="1:4" x14ac:dyDescent="0.25">
      <c r="A1637" t="s">
        <v>6031</v>
      </c>
      <c r="B1637" t="s">
        <v>477</v>
      </c>
      <c r="C1637" s="2">
        <v>0.5</v>
      </c>
      <c r="D1637">
        <v>9</v>
      </c>
    </row>
    <row r="1638" spans="1:4" x14ac:dyDescent="0.25">
      <c r="A1638" t="s">
        <v>6031</v>
      </c>
      <c r="B1638" t="s">
        <v>5477</v>
      </c>
      <c r="C1638" s="2">
        <v>0.75</v>
      </c>
      <c r="D1638">
        <v>9</v>
      </c>
    </row>
    <row r="1639" spans="1:4" x14ac:dyDescent="0.25">
      <c r="A1639" t="s">
        <v>6031</v>
      </c>
      <c r="B1639" t="s">
        <v>395</v>
      </c>
      <c r="C1639" s="2">
        <v>0.25</v>
      </c>
      <c r="D1639">
        <v>9</v>
      </c>
    </row>
    <row r="1640" spans="1:4" x14ac:dyDescent="0.25">
      <c r="A1640" t="s">
        <v>6031</v>
      </c>
      <c r="B1640" t="s">
        <v>5681</v>
      </c>
      <c r="C1640" s="2">
        <v>0.75</v>
      </c>
      <c r="D1640">
        <v>9</v>
      </c>
    </row>
    <row r="1641" spans="1:4" x14ac:dyDescent="0.25">
      <c r="A1641" t="s">
        <v>6031</v>
      </c>
      <c r="B1641" t="s">
        <v>3034</v>
      </c>
      <c r="C1641" s="2">
        <v>0.5</v>
      </c>
      <c r="D1641">
        <v>8</v>
      </c>
    </row>
    <row r="1642" spans="1:4" x14ac:dyDescent="0.25">
      <c r="A1642" t="s">
        <v>6031</v>
      </c>
      <c r="B1642" t="s">
        <v>4664</v>
      </c>
      <c r="C1642" s="2">
        <v>0.5</v>
      </c>
      <c r="D1642">
        <v>9</v>
      </c>
    </row>
    <row r="1643" spans="1:4" x14ac:dyDescent="0.25">
      <c r="A1643" t="s">
        <v>6031</v>
      </c>
      <c r="B1643" t="s">
        <v>4264</v>
      </c>
      <c r="C1643" s="2">
        <v>0</v>
      </c>
      <c r="D1643">
        <v>8</v>
      </c>
    </row>
    <row r="1644" spans="1:4" x14ac:dyDescent="0.25">
      <c r="A1644" t="s">
        <v>6031</v>
      </c>
      <c r="B1644" t="s">
        <v>3452</v>
      </c>
      <c r="C1644" s="2">
        <v>0.75</v>
      </c>
      <c r="D1644">
        <v>9</v>
      </c>
    </row>
    <row r="1645" spans="1:4" x14ac:dyDescent="0.25">
      <c r="A1645" t="s">
        <v>6031</v>
      </c>
      <c r="B1645" t="s">
        <v>5163</v>
      </c>
      <c r="C1645" s="2">
        <v>0.75</v>
      </c>
      <c r="D1645">
        <v>9</v>
      </c>
    </row>
    <row r="1646" spans="1:4" x14ac:dyDescent="0.25">
      <c r="A1646" t="s">
        <v>6031</v>
      </c>
      <c r="B1646" t="s">
        <v>5455</v>
      </c>
      <c r="C1646" s="2">
        <v>0.25</v>
      </c>
      <c r="D1646">
        <v>9</v>
      </c>
    </row>
    <row r="1647" spans="1:4" x14ac:dyDescent="0.25">
      <c r="A1647" t="s">
        <v>6031</v>
      </c>
      <c r="B1647" t="s">
        <v>1211</v>
      </c>
      <c r="C1647" s="2">
        <v>0.25</v>
      </c>
      <c r="D1647">
        <v>9</v>
      </c>
    </row>
    <row r="1648" spans="1:4" x14ac:dyDescent="0.25">
      <c r="A1648" t="s">
        <v>6031</v>
      </c>
      <c r="B1648" t="s">
        <v>371</v>
      </c>
      <c r="C1648" s="2">
        <v>0.75</v>
      </c>
      <c r="D1648">
        <v>9</v>
      </c>
    </row>
    <row r="1649" spans="1:4" x14ac:dyDescent="0.25">
      <c r="A1649" t="s">
        <v>6031</v>
      </c>
      <c r="B1649" t="s">
        <v>543</v>
      </c>
      <c r="C1649" s="2">
        <v>0.75</v>
      </c>
      <c r="D1649">
        <v>9</v>
      </c>
    </row>
    <row r="1650" spans="1:4" x14ac:dyDescent="0.25">
      <c r="A1650" t="s">
        <v>6031</v>
      </c>
      <c r="B1650" t="s">
        <v>74</v>
      </c>
      <c r="C1650" s="2">
        <v>0.25</v>
      </c>
      <c r="D1650">
        <v>9</v>
      </c>
    </row>
    <row r="1651" spans="1:4" x14ac:dyDescent="0.25">
      <c r="A1651" t="s">
        <v>6031</v>
      </c>
      <c r="B1651" t="s">
        <v>3558</v>
      </c>
      <c r="C1651" s="2">
        <v>0.5</v>
      </c>
      <c r="D1651">
        <v>9</v>
      </c>
    </row>
    <row r="1652" spans="1:4" x14ac:dyDescent="0.25">
      <c r="A1652" t="s">
        <v>6031</v>
      </c>
      <c r="B1652" t="s">
        <v>4145</v>
      </c>
      <c r="C1652" s="2">
        <v>0</v>
      </c>
      <c r="D1652">
        <v>9</v>
      </c>
    </row>
    <row r="1653" spans="1:4" x14ac:dyDescent="0.25">
      <c r="A1653" t="s">
        <v>6031</v>
      </c>
      <c r="B1653" t="s">
        <v>3546</v>
      </c>
      <c r="C1653" s="2">
        <v>0.75</v>
      </c>
      <c r="D1653">
        <v>9</v>
      </c>
    </row>
    <row r="1654" spans="1:4" x14ac:dyDescent="0.25">
      <c r="A1654" t="s">
        <v>6031</v>
      </c>
      <c r="B1654" t="s">
        <v>1496</v>
      </c>
      <c r="C1654" s="2">
        <v>0</v>
      </c>
      <c r="D1654">
        <v>9</v>
      </c>
    </row>
    <row r="1655" spans="1:4" x14ac:dyDescent="0.25">
      <c r="A1655" t="s">
        <v>6031</v>
      </c>
      <c r="B1655" t="s">
        <v>1368</v>
      </c>
      <c r="C1655" s="2">
        <v>0</v>
      </c>
      <c r="D1655">
        <v>9</v>
      </c>
    </row>
    <row r="1656" spans="1:4" x14ac:dyDescent="0.25">
      <c r="A1656" t="s">
        <v>6031</v>
      </c>
      <c r="B1656" t="s">
        <v>5719</v>
      </c>
      <c r="C1656" s="2">
        <v>0</v>
      </c>
      <c r="D1656">
        <v>9</v>
      </c>
    </row>
    <row r="1657" spans="1:4" x14ac:dyDescent="0.25">
      <c r="A1657" t="s">
        <v>6031</v>
      </c>
      <c r="B1657" t="s">
        <v>3201</v>
      </c>
      <c r="C1657" s="2">
        <v>0.5</v>
      </c>
      <c r="D1657">
        <v>8</v>
      </c>
    </row>
    <row r="1658" spans="1:4" x14ac:dyDescent="0.25">
      <c r="A1658" t="s">
        <v>6031</v>
      </c>
      <c r="B1658" t="s">
        <v>1696</v>
      </c>
      <c r="C1658" s="2">
        <v>0.25</v>
      </c>
      <c r="D1658">
        <v>9</v>
      </c>
    </row>
    <row r="1659" spans="1:4" x14ac:dyDescent="0.25">
      <c r="A1659" t="s">
        <v>6031</v>
      </c>
      <c r="B1659" t="s">
        <v>1296</v>
      </c>
      <c r="C1659" s="2">
        <v>0</v>
      </c>
      <c r="D1659">
        <v>9</v>
      </c>
    </row>
    <row r="1660" spans="1:4" x14ac:dyDescent="0.25">
      <c r="A1660" t="s">
        <v>6031</v>
      </c>
      <c r="B1660" t="s">
        <v>4997</v>
      </c>
      <c r="C1660" s="2">
        <v>0</v>
      </c>
      <c r="D1660">
        <v>9</v>
      </c>
    </row>
    <row r="1661" spans="1:4" x14ac:dyDescent="0.25">
      <c r="A1661" t="s">
        <v>6031</v>
      </c>
      <c r="B1661" t="s">
        <v>5353</v>
      </c>
      <c r="C1661" s="2">
        <v>0.5</v>
      </c>
      <c r="D1661">
        <v>9</v>
      </c>
    </row>
    <row r="1662" spans="1:4" x14ac:dyDescent="0.25">
      <c r="A1662" t="s">
        <v>6031</v>
      </c>
      <c r="B1662" t="s">
        <v>2819</v>
      </c>
      <c r="C1662" s="2">
        <v>0.25</v>
      </c>
      <c r="D1662">
        <v>9</v>
      </c>
    </row>
    <row r="1663" spans="1:4" x14ac:dyDescent="0.25">
      <c r="A1663" t="s">
        <v>6031</v>
      </c>
      <c r="B1663" t="s">
        <v>4402</v>
      </c>
      <c r="C1663" s="2">
        <v>0.25</v>
      </c>
      <c r="D1663">
        <v>9</v>
      </c>
    </row>
    <row r="1664" spans="1:4" x14ac:dyDescent="0.25">
      <c r="A1664" t="s">
        <v>6031</v>
      </c>
      <c r="B1664" t="s">
        <v>1656</v>
      </c>
      <c r="C1664" s="2">
        <v>0.75</v>
      </c>
      <c r="D1664">
        <v>9</v>
      </c>
    </row>
    <row r="1665" spans="1:4" x14ac:dyDescent="0.25">
      <c r="A1665" t="s">
        <v>6031</v>
      </c>
      <c r="B1665" t="s">
        <v>5369</v>
      </c>
      <c r="C1665" s="2">
        <v>0</v>
      </c>
      <c r="D1665">
        <v>9</v>
      </c>
    </row>
    <row r="1666" spans="1:4" x14ac:dyDescent="0.25">
      <c r="A1666" t="s">
        <v>6031</v>
      </c>
      <c r="B1666" t="s">
        <v>1282</v>
      </c>
      <c r="C1666" s="2">
        <v>0.75</v>
      </c>
      <c r="D1666">
        <v>9</v>
      </c>
    </row>
    <row r="1667" spans="1:4" x14ac:dyDescent="0.25">
      <c r="A1667" t="s">
        <v>6031</v>
      </c>
      <c r="B1667" t="s">
        <v>5763</v>
      </c>
      <c r="C1667" s="2">
        <v>0</v>
      </c>
      <c r="D1667">
        <v>9</v>
      </c>
    </row>
    <row r="1668" spans="1:4" x14ac:dyDescent="0.25">
      <c r="A1668" t="s">
        <v>6031</v>
      </c>
      <c r="B1668" t="s">
        <v>3739</v>
      </c>
      <c r="C1668" s="2">
        <v>0</v>
      </c>
      <c r="D1668">
        <v>9</v>
      </c>
    </row>
    <row r="1669" spans="1:4" x14ac:dyDescent="0.25">
      <c r="A1669" t="s">
        <v>6031</v>
      </c>
      <c r="B1669" t="s">
        <v>3618</v>
      </c>
      <c r="C1669" s="2">
        <v>0.5</v>
      </c>
      <c r="D1669">
        <v>9</v>
      </c>
    </row>
    <row r="1670" spans="1:4" x14ac:dyDescent="0.25">
      <c r="A1670" t="s">
        <v>6031</v>
      </c>
      <c r="B1670" t="s">
        <v>3576</v>
      </c>
      <c r="C1670" s="2">
        <v>0</v>
      </c>
      <c r="D1670">
        <v>9</v>
      </c>
    </row>
    <row r="1671" spans="1:4" x14ac:dyDescent="0.25">
      <c r="A1671" t="s">
        <v>6031</v>
      </c>
      <c r="B1671" t="s">
        <v>2277</v>
      </c>
      <c r="C1671" s="2">
        <v>0.5</v>
      </c>
      <c r="D1671">
        <v>9</v>
      </c>
    </row>
    <row r="1672" spans="1:4" x14ac:dyDescent="0.25">
      <c r="A1672" t="s">
        <v>6031</v>
      </c>
      <c r="B1672" t="s">
        <v>5216</v>
      </c>
      <c r="C1672" s="2">
        <v>0.75</v>
      </c>
      <c r="D1672">
        <v>9</v>
      </c>
    </row>
    <row r="1673" spans="1:4" x14ac:dyDescent="0.25">
      <c r="A1673" t="s">
        <v>6031</v>
      </c>
      <c r="B1673" t="s">
        <v>617</v>
      </c>
      <c r="C1673" s="2">
        <v>0.5</v>
      </c>
      <c r="D1673">
        <v>9</v>
      </c>
    </row>
    <row r="1674" spans="1:4" x14ac:dyDescent="0.25">
      <c r="A1674" t="s">
        <v>6031</v>
      </c>
      <c r="B1674" t="s">
        <v>2205</v>
      </c>
      <c r="C1674" s="2">
        <v>0.25</v>
      </c>
      <c r="D1674">
        <v>9</v>
      </c>
    </row>
    <row r="1675" spans="1:4" x14ac:dyDescent="0.25">
      <c r="A1675" t="s">
        <v>6031</v>
      </c>
      <c r="B1675" t="s">
        <v>908</v>
      </c>
      <c r="C1675" s="2">
        <v>0.5</v>
      </c>
      <c r="D1675">
        <v>9</v>
      </c>
    </row>
    <row r="1676" spans="1:4" x14ac:dyDescent="0.25">
      <c r="A1676" t="s">
        <v>6031</v>
      </c>
      <c r="B1676" t="s">
        <v>3562</v>
      </c>
      <c r="C1676" s="2">
        <v>0.75</v>
      </c>
      <c r="D1676">
        <v>9</v>
      </c>
    </row>
    <row r="1677" spans="1:4" x14ac:dyDescent="0.25">
      <c r="A1677" t="s">
        <v>6031</v>
      </c>
      <c r="B1677" t="s">
        <v>2945</v>
      </c>
      <c r="C1677" s="2">
        <v>0.75</v>
      </c>
      <c r="D1677">
        <v>9</v>
      </c>
    </row>
    <row r="1678" spans="1:4" x14ac:dyDescent="0.25">
      <c r="A1678" t="s">
        <v>6031</v>
      </c>
      <c r="B1678" t="s">
        <v>4532</v>
      </c>
      <c r="C1678" s="2">
        <v>0.25</v>
      </c>
      <c r="D1678">
        <v>9</v>
      </c>
    </row>
    <row r="1679" spans="1:4" x14ac:dyDescent="0.25">
      <c r="A1679" t="s">
        <v>6031</v>
      </c>
      <c r="B1679" t="s">
        <v>1073</v>
      </c>
      <c r="C1679" s="2">
        <v>0.5</v>
      </c>
      <c r="D1679">
        <v>9</v>
      </c>
    </row>
    <row r="1680" spans="1:4" x14ac:dyDescent="0.25">
      <c r="A1680" t="s">
        <v>6031</v>
      </c>
      <c r="B1680" t="s">
        <v>4616</v>
      </c>
      <c r="C1680" s="2">
        <v>0.25</v>
      </c>
      <c r="D1680">
        <v>9</v>
      </c>
    </row>
    <row r="1681" spans="1:4" x14ac:dyDescent="0.25">
      <c r="A1681" t="s">
        <v>6031</v>
      </c>
      <c r="B1681" t="s">
        <v>4087</v>
      </c>
      <c r="C1681" s="2">
        <v>0</v>
      </c>
      <c r="D1681">
        <v>9</v>
      </c>
    </row>
    <row r="1682" spans="1:4" x14ac:dyDescent="0.25">
      <c r="A1682" t="s">
        <v>6031</v>
      </c>
      <c r="B1682" t="s">
        <v>5967</v>
      </c>
      <c r="C1682" s="2">
        <v>0</v>
      </c>
      <c r="D1682">
        <v>9</v>
      </c>
    </row>
    <row r="1683" spans="1:4" x14ac:dyDescent="0.25">
      <c r="A1683" t="s">
        <v>6031</v>
      </c>
      <c r="B1683" t="s">
        <v>5256</v>
      </c>
      <c r="C1683" s="2">
        <v>0.25</v>
      </c>
      <c r="D1683">
        <v>9</v>
      </c>
    </row>
    <row r="1684" spans="1:4" x14ac:dyDescent="0.25">
      <c r="A1684" t="s">
        <v>6031</v>
      </c>
      <c r="B1684" t="s">
        <v>1223</v>
      </c>
      <c r="C1684" s="2">
        <v>0</v>
      </c>
      <c r="D1684">
        <v>9</v>
      </c>
    </row>
    <row r="1685" spans="1:4" x14ac:dyDescent="0.25">
      <c r="A1685" t="s">
        <v>6031</v>
      </c>
      <c r="B1685" t="s">
        <v>2138</v>
      </c>
      <c r="C1685" s="2">
        <v>0</v>
      </c>
      <c r="D1685">
        <v>9</v>
      </c>
    </row>
    <row r="1686" spans="1:4" x14ac:dyDescent="0.25">
      <c r="A1686" t="s">
        <v>6031</v>
      </c>
      <c r="B1686" t="s">
        <v>3666</v>
      </c>
      <c r="C1686" s="2">
        <v>0.25</v>
      </c>
      <c r="D1686">
        <v>9</v>
      </c>
    </row>
    <row r="1687" spans="1:4" x14ac:dyDescent="0.25">
      <c r="A1687" t="s">
        <v>6031</v>
      </c>
      <c r="B1687" t="s">
        <v>4149</v>
      </c>
      <c r="C1687" s="2">
        <v>0.75</v>
      </c>
      <c r="D1687">
        <v>9</v>
      </c>
    </row>
    <row r="1688" spans="1:4" x14ac:dyDescent="0.25">
      <c r="A1688" t="s">
        <v>6031</v>
      </c>
      <c r="B1688" t="s">
        <v>860</v>
      </c>
      <c r="C1688" s="2">
        <v>0.5</v>
      </c>
      <c r="D1688">
        <v>9</v>
      </c>
    </row>
    <row r="1689" spans="1:4" x14ac:dyDescent="0.25">
      <c r="A1689" t="s">
        <v>6031</v>
      </c>
      <c r="B1689" t="s">
        <v>817</v>
      </c>
      <c r="C1689" s="2">
        <v>0.25</v>
      </c>
      <c r="D1689">
        <v>9</v>
      </c>
    </row>
    <row r="1690" spans="1:4" x14ac:dyDescent="0.25">
      <c r="A1690" t="s">
        <v>6031</v>
      </c>
      <c r="B1690" t="s">
        <v>2497</v>
      </c>
      <c r="C1690" s="2">
        <v>0.75</v>
      </c>
      <c r="D1690">
        <v>9</v>
      </c>
    </row>
    <row r="1691" spans="1:4" x14ac:dyDescent="0.25">
      <c r="A1691" t="s">
        <v>6031</v>
      </c>
      <c r="B1691" t="s">
        <v>2673</v>
      </c>
      <c r="C1691" s="2">
        <v>0</v>
      </c>
      <c r="D1691">
        <v>9</v>
      </c>
    </row>
    <row r="1692" spans="1:4" x14ac:dyDescent="0.25">
      <c r="A1692" t="s">
        <v>6031</v>
      </c>
      <c r="B1692" t="s">
        <v>5635</v>
      </c>
      <c r="C1692" s="2">
        <v>0.75</v>
      </c>
      <c r="D1692">
        <v>9</v>
      </c>
    </row>
    <row r="1693" spans="1:4" x14ac:dyDescent="0.25">
      <c r="A1693" t="s">
        <v>6031</v>
      </c>
      <c r="B1693" t="s">
        <v>1866</v>
      </c>
      <c r="C1693" s="2">
        <v>0.75</v>
      </c>
      <c r="D1693">
        <v>9</v>
      </c>
    </row>
    <row r="1694" spans="1:4" x14ac:dyDescent="0.25">
      <c r="A1694" t="s">
        <v>6031</v>
      </c>
      <c r="B1694" t="s">
        <v>826</v>
      </c>
      <c r="C1694" s="2">
        <v>0.75</v>
      </c>
      <c r="D1694">
        <v>9</v>
      </c>
    </row>
    <row r="1695" spans="1:4" x14ac:dyDescent="0.25">
      <c r="A1695" t="s">
        <v>6031</v>
      </c>
      <c r="B1695" t="s">
        <v>3272</v>
      </c>
      <c r="C1695" s="2">
        <v>0.75</v>
      </c>
      <c r="D1695">
        <v>9</v>
      </c>
    </row>
    <row r="1696" spans="1:4" x14ac:dyDescent="0.25">
      <c r="A1696" t="s">
        <v>6031</v>
      </c>
      <c r="B1696" t="s">
        <v>3879</v>
      </c>
      <c r="C1696" s="2">
        <v>0.75</v>
      </c>
      <c r="D1696">
        <v>9</v>
      </c>
    </row>
    <row r="1697" spans="1:4" x14ac:dyDescent="0.25">
      <c r="A1697" t="s">
        <v>6031</v>
      </c>
      <c r="B1697" t="s">
        <v>3264</v>
      </c>
      <c r="C1697" s="2">
        <v>0</v>
      </c>
      <c r="D1697">
        <v>9</v>
      </c>
    </row>
    <row r="1698" spans="1:4" x14ac:dyDescent="0.25">
      <c r="A1698" t="s">
        <v>6031</v>
      </c>
      <c r="B1698" t="s">
        <v>575</v>
      </c>
      <c r="C1698" s="2">
        <v>0.25</v>
      </c>
      <c r="D1698">
        <v>9</v>
      </c>
    </row>
    <row r="1699" spans="1:4" x14ac:dyDescent="0.25">
      <c r="A1699" t="s">
        <v>6031</v>
      </c>
      <c r="B1699" t="s">
        <v>445</v>
      </c>
      <c r="C1699" s="2">
        <v>0.5</v>
      </c>
      <c r="D1699">
        <v>8</v>
      </c>
    </row>
    <row r="1700" spans="1:4" x14ac:dyDescent="0.25">
      <c r="A1700" t="s">
        <v>6031</v>
      </c>
      <c r="B1700" t="s">
        <v>4678</v>
      </c>
      <c r="C1700" s="2">
        <v>0.25</v>
      </c>
      <c r="D1700">
        <v>8</v>
      </c>
    </row>
    <row r="1701" spans="1:4" x14ac:dyDescent="0.25">
      <c r="A1701" t="s">
        <v>6031</v>
      </c>
      <c r="B1701" t="s">
        <v>4390</v>
      </c>
      <c r="C1701" s="2">
        <v>0.75</v>
      </c>
      <c r="D1701">
        <v>9</v>
      </c>
    </row>
    <row r="1702" spans="1:4" x14ac:dyDescent="0.25">
      <c r="A1702" t="s">
        <v>6031</v>
      </c>
      <c r="B1702" t="s">
        <v>2341</v>
      </c>
      <c r="C1702" s="2">
        <v>0.25</v>
      </c>
      <c r="D1702">
        <v>9</v>
      </c>
    </row>
    <row r="1703" spans="1:4" x14ac:dyDescent="0.25">
      <c r="A1703" t="s">
        <v>6031</v>
      </c>
      <c r="B1703" t="s">
        <v>805</v>
      </c>
      <c r="C1703" s="2">
        <v>0.75</v>
      </c>
      <c r="D1703">
        <v>9</v>
      </c>
    </row>
    <row r="1704" spans="1:4" x14ac:dyDescent="0.25">
      <c r="A1704" t="s">
        <v>6031</v>
      </c>
      <c r="B1704" t="s">
        <v>2998</v>
      </c>
      <c r="C1704" s="2">
        <v>0.25</v>
      </c>
      <c r="D1704">
        <v>8</v>
      </c>
    </row>
    <row r="1705" spans="1:4" x14ac:dyDescent="0.25">
      <c r="A1705" t="s">
        <v>6031</v>
      </c>
      <c r="B1705" t="s">
        <v>3568</v>
      </c>
      <c r="C1705" s="2">
        <v>0.5</v>
      </c>
      <c r="D1705">
        <v>9</v>
      </c>
    </row>
    <row r="1706" spans="1:4" x14ac:dyDescent="0.25">
      <c r="A1706" t="s">
        <v>6031</v>
      </c>
      <c r="B1706" t="s">
        <v>1440</v>
      </c>
      <c r="C1706" s="2">
        <v>0.25</v>
      </c>
      <c r="D1706">
        <v>9</v>
      </c>
    </row>
    <row r="1707" spans="1:4" x14ac:dyDescent="0.25">
      <c r="A1707" t="s">
        <v>6031</v>
      </c>
      <c r="B1707" t="s">
        <v>3157</v>
      </c>
      <c r="C1707" s="2">
        <v>0</v>
      </c>
      <c r="D1707">
        <v>9</v>
      </c>
    </row>
    <row r="1708" spans="1:4" x14ac:dyDescent="0.25">
      <c r="A1708" t="s">
        <v>6031</v>
      </c>
      <c r="B1708" t="s">
        <v>5887</v>
      </c>
      <c r="C1708" s="2">
        <v>0.75</v>
      </c>
      <c r="D1708">
        <v>9</v>
      </c>
    </row>
    <row r="1709" spans="1:4" x14ac:dyDescent="0.25">
      <c r="A1709" t="s">
        <v>6031</v>
      </c>
      <c r="B1709" t="s">
        <v>6037</v>
      </c>
      <c r="C1709" s="2">
        <v>0.75</v>
      </c>
      <c r="D1709">
        <v>6</v>
      </c>
    </row>
    <row r="1710" spans="1:4" x14ac:dyDescent="0.25">
      <c r="A1710" t="s">
        <v>6031</v>
      </c>
      <c r="B1710" t="s">
        <v>830</v>
      </c>
      <c r="C1710" s="2">
        <v>0</v>
      </c>
      <c r="D1710">
        <v>9</v>
      </c>
    </row>
    <row r="1711" spans="1:4" x14ac:dyDescent="0.25">
      <c r="A1711" t="s">
        <v>6031</v>
      </c>
      <c r="B1711" t="s">
        <v>5133</v>
      </c>
      <c r="C1711" s="2">
        <v>0.5</v>
      </c>
      <c r="D1711">
        <v>9</v>
      </c>
    </row>
    <row r="1712" spans="1:4" x14ac:dyDescent="0.25">
      <c r="A1712" t="s">
        <v>6031</v>
      </c>
      <c r="B1712" t="s">
        <v>3119</v>
      </c>
      <c r="C1712" s="2">
        <v>0.75</v>
      </c>
      <c r="D1712">
        <v>8</v>
      </c>
    </row>
    <row r="1713" spans="1:4" x14ac:dyDescent="0.25">
      <c r="A1713" t="s">
        <v>6031</v>
      </c>
      <c r="B1713" t="s">
        <v>2553</v>
      </c>
      <c r="C1713" s="2">
        <v>0.25</v>
      </c>
      <c r="D1713">
        <v>9</v>
      </c>
    </row>
    <row r="1714" spans="1:4" x14ac:dyDescent="0.25">
      <c r="A1714" t="s">
        <v>6031</v>
      </c>
      <c r="B1714" t="s">
        <v>669</v>
      </c>
      <c r="C1714" s="2">
        <v>0.5</v>
      </c>
      <c r="D1714">
        <v>9</v>
      </c>
    </row>
    <row r="1715" spans="1:4" x14ac:dyDescent="0.25">
      <c r="A1715" t="s">
        <v>6031</v>
      </c>
      <c r="B1715" t="s">
        <v>2217</v>
      </c>
      <c r="C1715" s="2">
        <v>0.75</v>
      </c>
      <c r="D1715">
        <v>8</v>
      </c>
    </row>
    <row r="1716" spans="1:4" x14ac:dyDescent="0.25">
      <c r="A1716" t="s">
        <v>6031</v>
      </c>
      <c r="B1716" t="s">
        <v>3528</v>
      </c>
      <c r="C1716" s="2">
        <v>0.75</v>
      </c>
      <c r="D1716">
        <v>9</v>
      </c>
    </row>
    <row r="1717" spans="1:4" x14ac:dyDescent="0.25">
      <c r="A1717" t="s">
        <v>6031</v>
      </c>
      <c r="B1717" t="s">
        <v>2429</v>
      </c>
      <c r="C1717" s="2">
        <v>0</v>
      </c>
      <c r="D1717">
        <v>8</v>
      </c>
    </row>
    <row r="1718" spans="1:4" x14ac:dyDescent="0.25">
      <c r="A1718" t="s">
        <v>6031</v>
      </c>
      <c r="B1718" t="s">
        <v>1731</v>
      </c>
      <c r="C1718" s="2">
        <v>0.25</v>
      </c>
      <c r="D1718">
        <v>9</v>
      </c>
    </row>
    <row r="1719" spans="1:4" x14ac:dyDescent="0.25">
      <c r="A1719" t="s">
        <v>6031</v>
      </c>
      <c r="B1719" t="s">
        <v>2211</v>
      </c>
      <c r="C1719" s="2">
        <v>0.25</v>
      </c>
      <c r="D1719">
        <v>9</v>
      </c>
    </row>
    <row r="1720" spans="1:4" x14ac:dyDescent="0.25">
      <c r="A1720" t="s">
        <v>6031</v>
      </c>
      <c r="B1720" t="s">
        <v>2891</v>
      </c>
      <c r="C1720" s="2">
        <v>0.75</v>
      </c>
      <c r="D1720">
        <v>9</v>
      </c>
    </row>
    <row r="1721" spans="1:4" x14ac:dyDescent="0.25">
      <c r="A1721" t="s">
        <v>6031</v>
      </c>
      <c r="B1721" t="s">
        <v>1743</v>
      </c>
      <c r="C1721" s="2">
        <v>0</v>
      </c>
      <c r="D1721">
        <v>8</v>
      </c>
    </row>
    <row r="1722" spans="1:4" x14ac:dyDescent="0.25">
      <c r="A1722" t="s">
        <v>6031</v>
      </c>
      <c r="B1722" t="s">
        <v>2273</v>
      </c>
      <c r="C1722" s="2">
        <v>0.75</v>
      </c>
      <c r="D1722">
        <v>9</v>
      </c>
    </row>
    <row r="1723" spans="1:4" x14ac:dyDescent="0.25">
      <c r="A1723" t="s">
        <v>6031</v>
      </c>
      <c r="B1723" t="s">
        <v>4097</v>
      </c>
      <c r="C1723" s="2">
        <v>0</v>
      </c>
      <c r="D1723">
        <v>9</v>
      </c>
    </row>
    <row r="1724" spans="1:4" x14ac:dyDescent="0.25">
      <c r="A1724" t="s">
        <v>6031</v>
      </c>
      <c r="B1724" t="s">
        <v>3482</v>
      </c>
      <c r="C1724" s="2">
        <v>0</v>
      </c>
      <c r="D1724">
        <v>9</v>
      </c>
    </row>
    <row r="1725" spans="1:4" x14ac:dyDescent="0.25">
      <c r="A1725" t="s">
        <v>6031</v>
      </c>
      <c r="B1725" t="s">
        <v>1890</v>
      </c>
      <c r="C1725" s="2">
        <v>0.25</v>
      </c>
      <c r="D1725">
        <v>9</v>
      </c>
    </row>
    <row r="1726" spans="1:4" x14ac:dyDescent="0.25">
      <c r="A1726" t="s">
        <v>6031</v>
      </c>
      <c r="B1726" t="s">
        <v>1934</v>
      </c>
      <c r="C1726" s="2">
        <v>0.5</v>
      </c>
      <c r="D1726">
        <v>9</v>
      </c>
    </row>
    <row r="1727" spans="1:4" x14ac:dyDescent="0.25">
      <c r="A1727" t="s">
        <v>6031</v>
      </c>
      <c r="B1727" t="s">
        <v>5772</v>
      </c>
      <c r="C1727" s="2">
        <v>0.75</v>
      </c>
      <c r="D1727">
        <v>9</v>
      </c>
    </row>
    <row r="1728" spans="1:4" x14ac:dyDescent="0.25">
      <c r="A1728" t="s">
        <v>6031</v>
      </c>
      <c r="B1728" t="s">
        <v>651</v>
      </c>
      <c r="C1728" s="2">
        <v>0.5</v>
      </c>
      <c r="D1728">
        <v>9</v>
      </c>
    </row>
    <row r="1729" spans="1:4" x14ac:dyDescent="0.25">
      <c r="A1729" t="s">
        <v>6031</v>
      </c>
      <c r="B1729" t="s">
        <v>1882</v>
      </c>
      <c r="C1729" s="2">
        <v>0.5</v>
      </c>
      <c r="D1729">
        <v>9</v>
      </c>
    </row>
    <row r="1730" spans="1:4" x14ac:dyDescent="0.25">
      <c r="A1730" t="s">
        <v>6031</v>
      </c>
      <c r="B1730" t="s">
        <v>2813</v>
      </c>
      <c r="C1730" s="2">
        <v>0.75</v>
      </c>
      <c r="D1730">
        <v>9</v>
      </c>
    </row>
    <row r="1731" spans="1:4" x14ac:dyDescent="0.25">
      <c r="A1731" t="s">
        <v>6031</v>
      </c>
      <c r="B1731" t="s">
        <v>1796</v>
      </c>
      <c r="C1731" s="2">
        <v>0.75</v>
      </c>
      <c r="D1731">
        <v>9</v>
      </c>
    </row>
    <row r="1732" spans="1:4" x14ac:dyDescent="0.25">
      <c r="A1732" t="s">
        <v>6031</v>
      </c>
      <c r="B1732" t="s">
        <v>5699</v>
      </c>
      <c r="C1732" s="2">
        <v>0.75</v>
      </c>
      <c r="D1732">
        <v>9</v>
      </c>
    </row>
    <row r="1733" spans="1:4" x14ac:dyDescent="0.25">
      <c r="A1733" t="s">
        <v>6031</v>
      </c>
      <c r="B1733" t="s">
        <v>1652</v>
      </c>
      <c r="C1733" s="2">
        <v>0.5</v>
      </c>
      <c r="D1733">
        <v>9</v>
      </c>
    </row>
    <row r="1734" spans="1:4" x14ac:dyDescent="0.25">
      <c r="A1734" t="s">
        <v>6031</v>
      </c>
      <c r="B1734" t="s">
        <v>275</v>
      </c>
      <c r="C1734" s="2">
        <v>0.5</v>
      </c>
      <c r="D1734">
        <v>7</v>
      </c>
    </row>
    <row r="1735" spans="1:4" x14ac:dyDescent="0.25">
      <c r="A1735" t="s">
        <v>6031</v>
      </c>
      <c r="B1735" t="s">
        <v>2331</v>
      </c>
      <c r="C1735" s="2">
        <v>0.25</v>
      </c>
      <c r="D1735">
        <v>7</v>
      </c>
    </row>
    <row r="1736" spans="1:4" x14ac:dyDescent="0.25">
      <c r="A1736" t="s">
        <v>6031</v>
      </c>
      <c r="B1736" t="s">
        <v>5437</v>
      </c>
      <c r="C1736" s="2">
        <v>0.25</v>
      </c>
      <c r="D1736">
        <v>9</v>
      </c>
    </row>
    <row r="1737" spans="1:4" x14ac:dyDescent="0.25">
      <c r="A1737" t="s">
        <v>6031</v>
      </c>
      <c r="B1737" t="s">
        <v>2195</v>
      </c>
      <c r="C1737" s="2">
        <v>0.75</v>
      </c>
      <c r="D1737">
        <v>9</v>
      </c>
    </row>
    <row r="1738" spans="1:4" x14ac:dyDescent="0.25">
      <c r="A1738" t="s">
        <v>6031</v>
      </c>
      <c r="B1738" t="s">
        <v>2697</v>
      </c>
      <c r="C1738" s="2">
        <v>0.25</v>
      </c>
      <c r="D1738">
        <v>9</v>
      </c>
    </row>
    <row r="1739" spans="1:4" x14ac:dyDescent="0.25">
      <c r="A1739" t="s">
        <v>6031</v>
      </c>
      <c r="B1739" t="s">
        <v>4652</v>
      </c>
      <c r="C1739" s="2">
        <v>0.75</v>
      </c>
      <c r="D1739">
        <v>9</v>
      </c>
    </row>
    <row r="1740" spans="1:4" x14ac:dyDescent="0.25">
      <c r="A1740" t="s">
        <v>6031</v>
      </c>
      <c r="B1740" t="s">
        <v>1336</v>
      </c>
      <c r="C1740" s="2">
        <v>0.75</v>
      </c>
      <c r="D1740">
        <v>9</v>
      </c>
    </row>
    <row r="1741" spans="1:4" x14ac:dyDescent="0.25">
      <c r="A1741" t="s">
        <v>6031</v>
      </c>
      <c r="B1741" t="s">
        <v>5248</v>
      </c>
      <c r="C1741" s="2">
        <v>0</v>
      </c>
      <c r="D1741">
        <v>9</v>
      </c>
    </row>
    <row r="1742" spans="1:4" x14ac:dyDescent="0.25">
      <c r="A1742" t="s">
        <v>6031</v>
      </c>
      <c r="B1742" t="s">
        <v>4991</v>
      </c>
      <c r="C1742" s="2">
        <v>0.25</v>
      </c>
      <c r="D1742">
        <v>9</v>
      </c>
    </row>
    <row r="1743" spans="1:4" x14ac:dyDescent="0.25">
      <c r="A1743" t="s">
        <v>6031</v>
      </c>
      <c r="B1743" t="s">
        <v>5868</v>
      </c>
      <c r="C1743" s="2">
        <v>0.25</v>
      </c>
      <c r="D1743">
        <v>9</v>
      </c>
    </row>
    <row r="1744" spans="1:4" x14ac:dyDescent="0.25">
      <c r="A1744" t="s">
        <v>6031</v>
      </c>
      <c r="B1744" t="s">
        <v>3387</v>
      </c>
      <c r="C1744" s="2">
        <v>0.25</v>
      </c>
      <c r="D1744">
        <v>9</v>
      </c>
    </row>
    <row r="1745" spans="1:4" x14ac:dyDescent="0.25">
      <c r="A1745" t="s">
        <v>6031</v>
      </c>
      <c r="B1745" t="s">
        <v>5441</v>
      </c>
      <c r="C1745" s="2">
        <v>0.75</v>
      </c>
      <c r="D1745">
        <v>9</v>
      </c>
    </row>
    <row r="1746" spans="1:4" x14ac:dyDescent="0.25">
      <c r="A1746" t="s">
        <v>6031</v>
      </c>
      <c r="B1746" t="s">
        <v>3780</v>
      </c>
      <c r="C1746" s="2">
        <v>0.25</v>
      </c>
      <c r="D1746">
        <v>9</v>
      </c>
    </row>
    <row r="1747" spans="1:4" x14ac:dyDescent="0.25">
      <c r="A1747" t="s">
        <v>6031</v>
      </c>
      <c r="B1747" t="s">
        <v>2407</v>
      </c>
      <c r="C1747" s="2">
        <v>0.25</v>
      </c>
      <c r="D1747">
        <v>9</v>
      </c>
    </row>
    <row r="1748" spans="1:4" x14ac:dyDescent="0.25">
      <c r="A1748" t="s">
        <v>6031</v>
      </c>
      <c r="B1748" t="s">
        <v>1324</v>
      </c>
      <c r="C1748" s="2">
        <v>0</v>
      </c>
      <c r="D1748">
        <v>9</v>
      </c>
    </row>
    <row r="1749" spans="1:4" x14ac:dyDescent="0.25">
      <c r="A1749" t="s">
        <v>6031</v>
      </c>
      <c r="B1749" t="s">
        <v>3450</v>
      </c>
      <c r="C1749" s="2">
        <v>0.5</v>
      </c>
      <c r="D1749">
        <v>9</v>
      </c>
    </row>
    <row r="1750" spans="1:4" x14ac:dyDescent="0.25">
      <c r="A1750" t="s">
        <v>6031</v>
      </c>
      <c r="B1750" t="s">
        <v>4222</v>
      </c>
      <c r="C1750" s="2">
        <v>0.25</v>
      </c>
      <c r="D1750">
        <v>9</v>
      </c>
    </row>
    <row r="1751" spans="1:4" x14ac:dyDescent="0.25">
      <c r="A1751" t="s">
        <v>6031</v>
      </c>
      <c r="B1751" t="s">
        <v>549</v>
      </c>
      <c r="C1751" s="2">
        <v>0.5</v>
      </c>
      <c r="D1751">
        <v>8</v>
      </c>
    </row>
    <row r="1752" spans="1:4" x14ac:dyDescent="0.25">
      <c r="A1752" t="s">
        <v>6031</v>
      </c>
      <c r="B1752" t="s">
        <v>3532</v>
      </c>
      <c r="C1752" s="2">
        <v>0.5</v>
      </c>
      <c r="D1752">
        <v>9</v>
      </c>
    </row>
    <row r="1753" spans="1:4" x14ac:dyDescent="0.25">
      <c r="A1753" t="s">
        <v>6031</v>
      </c>
      <c r="B1753" t="s">
        <v>4914</v>
      </c>
      <c r="C1753" s="2">
        <v>0.5</v>
      </c>
      <c r="D1753">
        <v>9</v>
      </c>
    </row>
    <row r="1754" spans="1:4" x14ac:dyDescent="0.25">
      <c r="A1754" t="s">
        <v>6031</v>
      </c>
      <c r="B1754" t="s">
        <v>3864</v>
      </c>
      <c r="C1754" s="2">
        <v>0</v>
      </c>
      <c r="D1754">
        <v>8</v>
      </c>
    </row>
    <row r="1755" spans="1:4" x14ac:dyDescent="0.25">
      <c r="A1755" t="s">
        <v>6031</v>
      </c>
      <c r="B1755" t="s">
        <v>1408</v>
      </c>
      <c r="C1755" s="2">
        <v>0</v>
      </c>
      <c r="D1755">
        <v>9</v>
      </c>
    </row>
    <row r="1756" spans="1:4" x14ac:dyDescent="0.25">
      <c r="A1756" t="s">
        <v>6031</v>
      </c>
      <c r="B1756" t="s">
        <v>5587</v>
      </c>
      <c r="C1756" s="2">
        <v>0.5</v>
      </c>
      <c r="D1756">
        <v>9</v>
      </c>
    </row>
    <row r="1757" spans="1:4" x14ac:dyDescent="0.25">
      <c r="A1757" t="s">
        <v>6031</v>
      </c>
      <c r="B1757" t="s">
        <v>89</v>
      </c>
      <c r="C1757" s="2">
        <v>0.25</v>
      </c>
      <c r="D1757">
        <v>9</v>
      </c>
    </row>
    <row r="1758" spans="1:4" x14ac:dyDescent="0.25">
      <c r="A1758" t="s">
        <v>6031</v>
      </c>
      <c r="B1758" t="s">
        <v>828</v>
      </c>
      <c r="C1758" s="2">
        <v>0.25</v>
      </c>
      <c r="D1758">
        <v>9</v>
      </c>
    </row>
    <row r="1759" spans="1:4" x14ac:dyDescent="0.25">
      <c r="A1759" t="s">
        <v>6031</v>
      </c>
      <c r="B1759" t="s">
        <v>4886</v>
      </c>
      <c r="C1759" s="2">
        <v>0.25</v>
      </c>
      <c r="D1759">
        <v>9</v>
      </c>
    </row>
    <row r="1760" spans="1:4" x14ac:dyDescent="0.25">
      <c r="A1760" t="s">
        <v>6031</v>
      </c>
      <c r="B1760" t="s">
        <v>1862</v>
      </c>
      <c r="C1760" s="2">
        <v>0</v>
      </c>
      <c r="D1760">
        <v>9</v>
      </c>
    </row>
    <row r="1761" spans="1:4" x14ac:dyDescent="0.25">
      <c r="A1761" t="s">
        <v>6031</v>
      </c>
      <c r="B1761" t="s">
        <v>3062</v>
      </c>
      <c r="C1761" s="2">
        <v>0</v>
      </c>
      <c r="D1761">
        <v>9</v>
      </c>
    </row>
    <row r="1762" spans="1:4" x14ac:dyDescent="0.25">
      <c r="A1762" t="s">
        <v>6031</v>
      </c>
      <c r="B1762" t="s">
        <v>5709</v>
      </c>
      <c r="C1762" s="2">
        <v>0</v>
      </c>
      <c r="D1762">
        <v>9</v>
      </c>
    </row>
    <row r="1763" spans="1:4" x14ac:dyDescent="0.25">
      <c r="A1763" t="s">
        <v>6031</v>
      </c>
      <c r="B1763" t="s">
        <v>2431</v>
      </c>
      <c r="C1763" s="2">
        <v>0.25</v>
      </c>
      <c r="D1763">
        <v>8</v>
      </c>
    </row>
    <row r="1764" spans="1:4" x14ac:dyDescent="0.25">
      <c r="A1764" t="s">
        <v>6031</v>
      </c>
      <c r="B1764" t="s">
        <v>3826</v>
      </c>
      <c r="C1764" s="2">
        <v>0.25</v>
      </c>
      <c r="D1764">
        <v>8</v>
      </c>
    </row>
    <row r="1765" spans="1:4" x14ac:dyDescent="0.25">
      <c r="A1765" t="s">
        <v>6031</v>
      </c>
      <c r="B1765" t="s">
        <v>5157</v>
      </c>
      <c r="C1765" s="2">
        <v>0.25</v>
      </c>
      <c r="D1765">
        <v>9</v>
      </c>
    </row>
    <row r="1766" spans="1:4" x14ac:dyDescent="0.25">
      <c r="A1766" t="s">
        <v>6031</v>
      </c>
      <c r="B1766" t="s">
        <v>4101</v>
      </c>
      <c r="C1766" s="2">
        <v>0</v>
      </c>
      <c r="D1766">
        <v>9</v>
      </c>
    </row>
    <row r="1767" spans="1:4" x14ac:dyDescent="0.25">
      <c r="A1767" t="s">
        <v>6029</v>
      </c>
      <c r="B1767" t="s">
        <v>5344</v>
      </c>
      <c r="C1767" s="2">
        <v>0</v>
      </c>
      <c r="D1767">
        <v>9</v>
      </c>
    </row>
    <row r="1768" spans="1:4" x14ac:dyDescent="0.25">
      <c r="A1768" t="s">
        <v>6029</v>
      </c>
      <c r="B1768" t="s">
        <v>5547</v>
      </c>
      <c r="C1768" s="2">
        <v>0</v>
      </c>
      <c r="D1768">
        <v>9</v>
      </c>
    </row>
    <row r="1769" spans="1:4" x14ac:dyDescent="0.25">
      <c r="A1769" t="s">
        <v>6029</v>
      </c>
      <c r="B1769" t="s">
        <v>4758</v>
      </c>
      <c r="C1769" s="2">
        <v>0.75</v>
      </c>
      <c r="D1769">
        <v>9</v>
      </c>
    </row>
    <row r="1770" spans="1:4" x14ac:dyDescent="0.25">
      <c r="A1770" t="s">
        <v>6029</v>
      </c>
      <c r="B1770" t="s">
        <v>1105</v>
      </c>
      <c r="C1770" s="2">
        <v>0</v>
      </c>
      <c r="D1770">
        <v>9</v>
      </c>
    </row>
    <row r="1771" spans="1:4" x14ac:dyDescent="0.25">
      <c r="A1771" t="s">
        <v>6029</v>
      </c>
      <c r="B1771" t="s">
        <v>3692</v>
      </c>
      <c r="C1771" s="2">
        <v>0</v>
      </c>
      <c r="D1771">
        <v>9</v>
      </c>
    </row>
    <row r="1772" spans="1:4" x14ac:dyDescent="0.25">
      <c r="A1772" t="s">
        <v>6029</v>
      </c>
      <c r="B1772" t="s">
        <v>4973</v>
      </c>
      <c r="C1772" s="2">
        <v>0.5</v>
      </c>
      <c r="D1772">
        <v>9</v>
      </c>
    </row>
    <row r="1773" spans="1:4" x14ac:dyDescent="0.25">
      <c r="A1773" t="s">
        <v>6029</v>
      </c>
      <c r="B1773" t="s">
        <v>1183</v>
      </c>
      <c r="C1773" s="2">
        <v>0.25</v>
      </c>
      <c r="D1773">
        <v>9</v>
      </c>
    </row>
    <row r="1774" spans="1:4" x14ac:dyDescent="0.25">
      <c r="A1774" t="s">
        <v>6029</v>
      </c>
      <c r="B1774" t="s">
        <v>362</v>
      </c>
      <c r="C1774" s="2">
        <v>0.5</v>
      </c>
      <c r="D1774">
        <v>9</v>
      </c>
    </row>
    <row r="1775" spans="1:4" x14ac:dyDescent="0.25">
      <c r="A1775" t="s">
        <v>6029</v>
      </c>
      <c r="B1775" t="s">
        <v>2671</v>
      </c>
      <c r="C1775" s="2">
        <v>0.5</v>
      </c>
      <c r="D1775">
        <v>9</v>
      </c>
    </row>
    <row r="1776" spans="1:4" x14ac:dyDescent="0.25">
      <c r="A1776" t="s">
        <v>6029</v>
      </c>
      <c r="B1776" t="s">
        <v>3526</v>
      </c>
      <c r="C1776" s="2">
        <v>0</v>
      </c>
      <c r="D1776">
        <v>9</v>
      </c>
    </row>
    <row r="1777" spans="1:4" x14ac:dyDescent="0.25">
      <c r="A1777" t="s">
        <v>6029</v>
      </c>
      <c r="B1777" t="s">
        <v>3123</v>
      </c>
      <c r="C1777" s="2">
        <v>0.5</v>
      </c>
      <c r="D1777">
        <v>9</v>
      </c>
    </row>
    <row r="1778" spans="1:4" x14ac:dyDescent="0.25">
      <c r="A1778" t="s">
        <v>6029</v>
      </c>
      <c r="B1778" t="s">
        <v>5915</v>
      </c>
      <c r="C1778" s="2">
        <v>0.25</v>
      </c>
      <c r="D1778">
        <v>9</v>
      </c>
    </row>
    <row r="1779" spans="1:4" x14ac:dyDescent="0.25">
      <c r="A1779" t="s">
        <v>6029</v>
      </c>
      <c r="B1779" t="s">
        <v>5238</v>
      </c>
      <c r="C1779" s="2">
        <v>0</v>
      </c>
      <c r="D1779">
        <v>9</v>
      </c>
    </row>
    <row r="1780" spans="1:4" x14ac:dyDescent="0.25">
      <c r="A1780" t="s">
        <v>6029</v>
      </c>
      <c r="B1780" t="s">
        <v>4812</v>
      </c>
      <c r="C1780" s="2">
        <v>0.75</v>
      </c>
      <c r="D1780">
        <v>9</v>
      </c>
    </row>
    <row r="1781" spans="1:4" x14ac:dyDescent="0.25">
      <c r="A1781" t="s">
        <v>6029</v>
      </c>
      <c r="B1781" t="s">
        <v>109</v>
      </c>
      <c r="C1781" s="2">
        <v>0.5</v>
      </c>
      <c r="D1781">
        <v>9</v>
      </c>
    </row>
    <row r="1782" spans="1:4" x14ac:dyDescent="0.25">
      <c r="A1782" t="s">
        <v>6029</v>
      </c>
      <c r="B1782" t="s">
        <v>4604</v>
      </c>
      <c r="C1782" s="2">
        <v>0.75</v>
      </c>
      <c r="D1782">
        <v>9</v>
      </c>
    </row>
    <row r="1783" spans="1:4" x14ac:dyDescent="0.25">
      <c r="A1783" t="s">
        <v>6029</v>
      </c>
      <c r="B1783" t="s">
        <v>4352</v>
      </c>
      <c r="C1783" s="2">
        <v>0.25</v>
      </c>
      <c r="D1783">
        <v>9</v>
      </c>
    </row>
    <row r="1784" spans="1:4" x14ac:dyDescent="0.25">
      <c r="A1784" t="s">
        <v>6029</v>
      </c>
      <c r="B1784" t="s">
        <v>2071</v>
      </c>
      <c r="C1784" s="2">
        <v>0</v>
      </c>
      <c r="D1784">
        <v>9</v>
      </c>
    </row>
    <row r="1785" spans="1:4" x14ac:dyDescent="0.25">
      <c r="A1785" t="s">
        <v>6029</v>
      </c>
      <c r="B1785" t="s">
        <v>8</v>
      </c>
      <c r="C1785" s="2">
        <v>0.5</v>
      </c>
      <c r="D1785">
        <v>9</v>
      </c>
    </row>
    <row r="1786" spans="1:4" x14ac:dyDescent="0.25">
      <c r="A1786" t="s">
        <v>6029</v>
      </c>
      <c r="B1786" t="s">
        <v>2909</v>
      </c>
      <c r="C1786" s="2">
        <v>0.75</v>
      </c>
      <c r="D1786">
        <v>9</v>
      </c>
    </row>
    <row r="1787" spans="1:4" x14ac:dyDescent="0.25">
      <c r="A1787" t="s">
        <v>6029</v>
      </c>
      <c r="B1787" t="s">
        <v>3488</v>
      </c>
      <c r="C1787" s="2">
        <v>0.5</v>
      </c>
      <c r="D1787">
        <v>9</v>
      </c>
    </row>
    <row r="1788" spans="1:4" x14ac:dyDescent="0.25">
      <c r="A1788" t="s">
        <v>6029</v>
      </c>
      <c r="B1788" t="s">
        <v>5519</v>
      </c>
      <c r="C1788" s="2">
        <v>0.5</v>
      </c>
      <c r="D1788">
        <v>9</v>
      </c>
    </row>
    <row r="1789" spans="1:4" x14ac:dyDescent="0.25">
      <c r="A1789" t="s">
        <v>6029</v>
      </c>
      <c r="B1789" t="s">
        <v>3068</v>
      </c>
      <c r="C1789" s="2">
        <v>0.5</v>
      </c>
      <c r="D1789">
        <v>9</v>
      </c>
    </row>
    <row r="1790" spans="1:4" x14ac:dyDescent="0.25">
      <c r="A1790" t="s">
        <v>6029</v>
      </c>
      <c r="B1790" t="s">
        <v>1595</v>
      </c>
      <c r="C1790" s="2">
        <v>0</v>
      </c>
      <c r="D1790">
        <v>9</v>
      </c>
    </row>
    <row r="1791" spans="1:4" x14ac:dyDescent="0.25">
      <c r="A1791" t="s">
        <v>6029</v>
      </c>
      <c r="B1791" t="s">
        <v>1763</v>
      </c>
      <c r="C1791" s="2">
        <v>0.25</v>
      </c>
      <c r="D1791">
        <v>9</v>
      </c>
    </row>
    <row r="1792" spans="1:4" x14ac:dyDescent="0.25">
      <c r="A1792" t="s">
        <v>6029</v>
      </c>
      <c r="B1792" t="s">
        <v>2573</v>
      </c>
      <c r="C1792" s="2">
        <v>0.25</v>
      </c>
      <c r="D1792">
        <v>9</v>
      </c>
    </row>
    <row r="1793" spans="1:4" x14ac:dyDescent="0.25">
      <c r="A1793" t="s">
        <v>6029</v>
      </c>
      <c r="B1793" t="s">
        <v>723</v>
      </c>
      <c r="C1793" s="2">
        <v>0.5</v>
      </c>
      <c r="D1793">
        <v>8</v>
      </c>
    </row>
    <row r="1794" spans="1:4" x14ac:dyDescent="0.25">
      <c r="A1794" t="s">
        <v>6029</v>
      </c>
      <c r="B1794" t="s">
        <v>2391</v>
      </c>
      <c r="C1794" s="2">
        <v>0.25</v>
      </c>
      <c r="D1794">
        <v>9</v>
      </c>
    </row>
    <row r="1795" spans="1:4" x14ac:dyDescent="0.25">
      <c r="A1795" t="s">
        <v>6029</v>
      </c>
      <c r="B1795" t="s">
        <v>2006</v>
      </c>
      <c r="C1795" s="2">
        <v>0</v>
      </c>
      <c r="D1795">
        <v>8</v>
      </c>
    </row>
    <row r="1796" spans="1:4" x14ac:dyDescent="0.25">
      <c r="A1796" t="s">
        <v>6029</v>
      </c>
      <c r="B1796" t="s">
        <v>1304</v>
      </c>
      <c r="C1796" s="2">
        <v>0.75</v>
      </c>
      <c r="D1796">
        <v>9</v>
      </c>
    </row>
    <row r="1797" spans="1:4" x14ac:dyDescent="0.25">
      <c r="A1797" t="s">
        <v>6029</v>
      </c>
      <c r="B1797" t="s">
        <v>5174</v>
      </c>
      <c r="C1797" s="2">
        <v>0</v>
      </c>
      <c r="D1797">
        <v>9</v>
      </c>
    </row>
    <row r="1798" spans="1:4" x14ac:dyDescent="0.25">
      <c r="A1798" t="s">
        <v>6029</v>
      </c>
      <c r="B1798" t="s">
        <v>4406</v>
      </c>
      <c r="C1798" s="2">
        <v>0.5</v>
      </c>
      <c r="D1798">
        <v>8</v>
      </c>
    </row>
    <row r="1799" spans="1:4" x14ac:dyDescent="0.25">
      <c r="A1799" t="s">
        <v>6029</v>
      </c>
      <c r="B1799" t="s">
        <v>4326</v>
      </c>
      <c r="C1799" s="2">
        <v>0.75</v>
      </c>
      <c r="D1799">
        <v>9</v>
      </c>
    </row>
    <row r="1800" spans="1:4" x14ac:dyDescent="0.25">
      <c r="A1800" t="s">
        <v>6029</v>
      </c>
      <c r="B1800" t="s">
        <v>2227</v>
      </c>
      <c r="C1800" s="2">
        <v>0</v>
      </c>
      <c r="D1800">
        <v>9</v>
      </c>
    </row>
    <row r="1801" spans="1:4" x14ac:dyDescent="0.25">
      <c r="A1801" t="s">
        <v>6029</v>
      </c>
      <c r="B1801" t="s">
        <v>4482</v>
      </c>
      <c r="C1801" s="2">
        <v>0.75</v>
      </c>
      <c r="D1801">
        <v>9</v>
      </c>
    </row>
    <row r="1802" spans="1:4" x14ac:dyDescent="0.25">
      <c r="A1802" t="s">
        <v>6029</v>
      </c>
      <c r="B1802" t="s">
        <v>1870</v>
      </c>
      <c r="C1802" s="2">
        <v>0.5</v>
      </c>
      <c r="D1802">
        <v>9</v>
      </c>
    </row>
    <row r="1803" spans="1:4" x14ac:dyDescent="0.25">
      <c r="A1803" t="s">
        <v>6029</v>
      </c>
      <c r="B1803" t="s">
        <v>5375</v>
      </c>
      <c r="C1803" s="2">
        <v>0.75</v>
      </c>
      <c r="D1803">
        <v>9</v>
      </c>
    </row>
    <row r="1804" spans="1:4" x14ac:dyDescent="0.25">
      <c r="A1804" t="s">
        <v>6029</v>
      </c>
      <c r="B1804" t="s">
        <v>2861</v>
      </c>
      <c r="C1804" s="2">
        <v>0.75</v>
      </c>
      <c r="D1804">
        <v>9</v>
      </c>
    </row>
    <row r="1805" spans="1:4" x14ac:dyDescent="0.25">
      <c r="A1805" t="s">
        <v>6029</v>
      </c>
      <c r="B1805" t="s">
        <v>1119</v>
      </c>
      <c r="C1805" s="2">
        <v>0.25</v>
      </c>
      <c r="D1805">
        <v>9</v>
      </c>
    </row>
    <row r="1806" spans="1:4" x14ac:dyDescent="0.25">
      <c r="A1806" t="s">
        <v>6029</v>
      </c>
      <c r="B1806" t="s">
        <v>4967</v>
      </c>
      <c r="C1806" s="2">
        <v>0.5</v>
      </c>
      <c r="D1806">
        <v>9</v>
      </c>
    </row>
    <row r="1807" spans="1:4" x14ac:dyDescent="0.25">
      <c r="A1807" t="s">
        <v>6029</v>
      </c>
      <c r="B1807" t="s">
        <v>238</v>
      </c>
      <c r="C1807" s="2">
        <v>0.75</v>
      </c>
      <c r="D1807">
        <v>9</v>
      </c>
    </row>
    <row r="1808" spans="1:4" x14ac:dyDescent="0.25">
      <c r="A1808" t="s">
        <v>6029</v>
      </c>
      <c r="B1808" t="s">
        <v>2049</v>
      </c>
      <c r="C1808" s="2">
        <v>0.75</v>
      </c>
      <c r="D1808">
        <v>9</v>
      </c>
    </row>
    <row r="1809" spans="1:4" x14ac:dyDescent="0.25">
      <c r="A1809" t="s">
        <v>6029</v>
      </c>
      <c r="B1809" t="s">
        <v>2639</v>
      </c>
      <c r="C1809" s="2">
        <v>0.5</v>
      </c>
      <c r="D1809">
        <v>9</v>
      </c>
    </row>
    <row r="1810" spans="1:4" x14ac:dyDescent="0.25">
      <c r="A1810" t="s">
        <v>6029</v>
      </c>
      <c r="B1810" t="s">
        <v>3993</v>
      </c>
      <c r="C1810" s="2">
        <v>0.5</v>
      </c>
      <c r="D1810">
        <v>8</v>
      </c>
    </row>
    <row r="1811" spans="1:4" x14ac:dyDescent="0.25">
      <c r="A1811" t="s">
        <v>6029</v>
      </c>
      <c r="B1811" t="s">
        <v>1462</v>
      </c>
      <c r="C1811" s="2">
        <v>0.75</v>
      </c>
      <c r="D1811">
        <v>9</v>
      </c>
    </row>
    <row r="1812" spans="1:4" x14ac:dyDescent="0.25">
      <c r="A1812" t="s">
        <v>6029</v>
      </c>
      <c r="B1812" t="s">
        <v>2555</v>
      </c>
      <c r="C1812" s="2">
        <v>0.5</v>
      </c>
      <c r="D1812">
        <v>9</v>
      </c>
    </row>
    <row r="1813" spans="1:4" x14ac:dyDescent="0.25">
      <c r="A1813" t="s">
        <v>6029</v>
      </c>
      <c r="B1813" t="s">
        <v>6021</v>
      </c>
      <c r="C1813" s="2">
        <v>0.5</v>
      </c>
      <c r="D1813">
        <v>8</v>
      </c>
    </row>
    <row r="1814" spans="1:4" x14ac:dyDescent="0.25">
      <c r="A1814" t="s">
        <v>6029</v>
      </c>
      <c r="B1814" t="s">
        <v>41</v>
      </c>
      <c r="C1814" s="2">
        <v>0.25</v>
      </c>
      <c r="D1814">
        <v>9</v>
      </c>
    </row>
    <row r="1815" spans="1:4" x14ac:dyDescent="0.25">
      <c r="A1815" t="s">
        <v>6029</v>
      </c>
      <c r="B1815" t="s">
        <v>1832</v>
      </c>
      <c r="C1815" s="2">
        <v>0</v>
      </c>
      <c r="D1815">
        <v>9</v>
      </c>
    </row>
    <row r="1816" spans="1:4" x14ac:dyDescent="0.25">
      <c r="A1816" t="s">
        <v>6029</v>
      </c>
      <c r="B1816" t="s">
        <v>3660</v>
      </c>
      <c r="C1816" s="2">
        <v>0.25</v>
      </c>
      <c r="D1816">
        <v>9</v>
      </c>
    </row>
    <row r="1817" spans="1:4" x14ac:dyDescent="0.25">
      <c r="A1817" t="s">
        <v>6029</v>
      </c>
      <c r="B1817" t="s">
        <v>3769</v>
      </c>
      <c r="C1817" s="2">
        <v>0</v>
      </c>
      <c r="D1817">
        <v>9</v>
      </c>
    </row>
    <row r="1818" spans="1:4" x14ac:dyDescent="0.25">
      <c r="A1818" t="s">
        <v>6029</v>
      </c>
      <c r="B1818" t="s">
        <v>926</v>
      </c>
      <c r="C1818" s="2">
        <v>0</v>
      </c>
      <c r="D1818">
        <v>9</v>
      </c>
    </row>
    <row r="1819" spans="1:4" x14ac:dyDescent="0.25">
      <c r="A1819" t="s">
        <v>6029</v>
      </c>
      <c r="B1819" t="s">
        <v>2487</v>
      </c>
      <c r="C1819" s="2">
        <v>0.75</v>
      </c>
      <c r="D1819">
        <v>9</v>
      </c>
    </row>
    <row r="1820" spans="1:4" x14ac:dyDescent="0.25">
      <c r="A1820" t="s">
        <v>6029</v>
      </c>
      <c r="B1820" t="s">
        <v>1814</v>
      </c>
      <c r="C1820" s="2">
        <v>0.75</v>
      </c>
      <c r="D1820">
        <v>9</v>
      </c>
    </row>
    <row r="1821" spans="1:4" x14ac:dyDescent="0.25">
      <c r="A1821" t="s">
        <v>6029</v>
      </c>
      <c r="B1821" t="s">
        <v>757</v>
      </c>
      <c r="C1821" s="2">
        <v>0.25</v>
      </c>
      <c r="D1821">
        <v>9</v>
      </c>
    </row>
    <row r="1822" spans="1:4" x14ac:dyDescent="0.25">
      <c r="A1822" t="s">
        <v>6029</v>
      </c>
      <c r="B1822" t="s">
        <v>481</v>
      </c>
      <c r="C1822" s="2">
        <v>0.5</v>
      </c>
      <c r="D1822">
        <v>9</v>
      </c>
    </row>
    <row r="1823" spans="1:4" x14ac:dyDescent="0.25">
      <c r="A1823" t="s">
        <v>6029</v>
      </c>
      <c r="B1823" t="s">
        <v>3626</v>
      </c>
      <c r="C1823" s="2">
        <v>0</v>
      </c>
      <c r="D1823">
        <v>9</v>
      </c>
    </row>
    <row r="1824" spans="1:4" x14ac:dyDescent="0.25">
      <c r="A1824" t="s">
        <v>6029</v>
      </c>
      <c r="B1824" t="s">
        <v>5388</v>
      </c>
      <c r="C1824" s="2">
        <v>0.25</v>
      </c>
      <c r="D1824">
        <v>9</v>
      </c>
    </row>
    <row r="1825" spans="1:4" x14ac:dyDescent="0.25">
      <c r="A1825" t="s">
        <v>6029</v>
      </c>
      <c r="B1825" t="s">
        <v>5107</v>
      </c>
      <c r="C1825" s="2">
        <v>0.25</v>
      </c>
      <c r="D1825">
        <v>9</v>
      </c>
    </row>
    <row r="1826" spans="1:4" x14ac:dyDescent="0.25">
      <c r="A1826" t="s">
        <v>6029</v>
      </c>
      <c r="B1826" t="s">
        <v>5897</v>
      </c>
      <c r="C1826" s="2">
        <v>0</v>
      </c>
      <c r="D1826">
        <v>9</v>
      </c>
    </row>
    <row r="1827" spans="1:4" x14ac:dyDescent="0.25">
      <c r="A1827" t="s">
        <v>6029</v>
      </c>
      <c r="B1827" t="s">
        <v>1167</v>
      </c>
      <c r="C1827" s="2">
        <v>0.5</v>
      </c>
      <c r="D1827">
        <v>9</v>
      </c>
    </row>
    <row r="1828" spans="1:4" x14ac:dyDescent="0.25">
      <c r="A1828" t="s">
        <v>6029</v>
      </c>
      <c r="B1828" t="s">
        <v>2079</v>
      </c>
      <c r="C1828" s="2">
        <v>0.25</v>
      </c>
      <c r="D1828">
        <v>9</v>
      </c>
    </row>
    <row r="1829" spans="1:4" x14ac:dyDescent="0.25">
      <c r="A1829" t="s">
        <v>6029</v>
      </c>
      <c r="B1829" t="s">
        <v>1573</v>
      </c>
      <c r="C1829" s="2">
        <v>0.5</v>
      </c>
      <c r="D1829">
        <v>9</v>
      </c>
    </row>
    <row r="1830" spans="1:4" x14ac:dyDescent="0.25">
      <c r="A1830" t="s">
        <v>6029</v>
      </c>
      <c r="B1830" t="s">
        <v>5619</v>
      </c>
      <c r="C1830" s="2">
        <v>0</v>
      </c>
      <c r="D1830">
        <v>9</v>
      </c>
    </row>
    <row r="1831" spans="1:4" x14ac:dyDescent="0.25">
      <c r="A1831" t="s">
        <v>6029</v>
      </c>
      <c r="B1831" t="s">
        <v>2992</v>
      </c>
      <c r="C1831" s="2">
        <v>0</v>
      </c>
      <c r="D1831">
        <v>9</v>
      </c>
    </row>
    <row r="1832" spans="1:4" x14ac:dyDescent="0.25">
      <c r="A1832" t="s">
        <v>6029</v>
      </c>
      <c r="B1832" t="s">
        <v>5717</v>
      </c>
      <c r="C1832" s="2">
        <v>0</v>
      </c>
      <c r="D1832">
        <v>8</v>
      </c>
    </row>
    <row r="1833" spans="1:4" x14ac:dyDescent="0.25">
      <c r="A1833" t="s">
        <v>6029</v>
      </c>
      <c r="B1833" t="s">
        <v>2510</v>
      </c>
      <c r="C1833" s="2">
        <v>0.75</v>
      </c>
      <c r="D1833">
        <v>9</v>
      </c>
    </row>
    <row r="1834" spans="1:4" x14ac:dyDescent="0.25">
      <c r="A1834" t="s">
        <v>6029</v>
      </c>
      <c r="B1834" t="s">
        <v>2633</v>
      </c>
      <c r="C1834" s="2">
        <v>0.75</v>
      </c>
      <c r="D1834">
        <v>9</v>
      </c>
    </row>
    <row r="1835" spans="1:4" x14ac:dyDescent="0.25">
      <c r="A1835" t="s">
        <v>6029</v>
      </c>
      <c r="B1835" t="s">
        <v>4520</v>
      </c>
      <c r="C1835" s="2">
        <v>0.75</v>
      </c>
      <c r="D1835">
        <v>9</v>
      </c>
    </row>
    <row r="1836" spans="1:4" x14ac:dyDescent="0.25">
      <c r="A1836" t="s">
        <v>6029</v>
      </c>
      <c r="B1836" t="s">
        <v>751</v>
      </c>
      <c r="C1836" s="2">
        <v>0.5</v>
      </c>
      <c r="D1836">
        <v>9</v>
      </c>
    </row>
    <row r="1837" spans="1:4" x14ac:dyDescent="0.25">
      <c r="A1837" t="s">
        <v>6029</v>
      </c>
      <c r="B1837" t="s">
        <v>4918</v>
      </c>
      <c r="C1837" s="2">
        <v>0.75</v>
      </c>
      <c r="D1837">
        <v>9</v>
      </c>
    </row>
    <row r="1838" spans="1:4" x14ac:dyDescent="0.25">
      <c r="A1838" t="s">
        <v>6029</v>
      </c>
      <c r="B1838" t="s">
        <v>5826</v>
      </c>
      <c r="C1838" s="2">
        <v>0.5</v>
      </c>
      <c r="D1838">
        <v>9</v>
      </c>
    </row>
    <row r="1839" spans="1:4" x14ac:dyDescent="0.25">
      <c r="A1839" t="s">
        <v>6029</v>
      </c>
      <c r="B1839" t="s">
        <v>3050</v>
      </c>
      <c r="C1839" s="2">
        <v>0</v>
      </c>
      <c r="D1839">
        <v>9</v>
      </c>
    </row>
    <row r="1840" spans="1:4" x14ac:dyDescent="0.25">
      <c r="A1840" t="s">
        <v>6029</v>
      </c>
      <c r="B1840" t="s">
        <v>1057</v>
      </c>
      <c r="C1840" s="2">
        <v>0.5</v>
      </c>
      <c r="D1840">
        <v>9</v>
      </c>
    </row>
    <row r="1841" spans="1:4" x14ac:dyDescent="0.25">
      <c r="A1841" t="s">
        <v>6029</v>
      </c>
      <c r="B1841" t="s">
        <v>1798</v>
      </c>
      <c r="C1841" s="2">
        <v>0.5</v>
      </c>
      <c r="D1841">
        <v>9</v>
      </c>
    </row>
    <row r="1842" spans="1:4" x14ac:dyDescent="0.25">
      <c r="A1842" t="s">
        <v>6029</v>
      </c>
      <c r="B1842" t="s">
        <v>2363</v>
      </c>
      <c r="C1842" s="2">
        <v>0.75</v>
      </c>
      <c r="D1842">
        <v>9</v>
      </c>
    </row>
    <row r="1843" spans="1:4" x14ac:dyDescent="0.25">
      <c r="A1843" t="s">
        <v>6029</v>
      </c>
      <c r="B1843" t="s">
        <v>649</v>
      </c>
      <c r="C1843" s="2">
        <v>0</v>
      </c>
      <c r="D1843">
        <v>9</v>
      </c>
    </row>
    <row r="1844" spans="1:4" x14ac:dyDescent="0.25">
      <c r="A1844" t="s">
        <v>6029</v>
      </c>
      <c r="B1844" t="s">
        <v>5151</v>
      </c>
      <c r="C1844" s="2">
        <v>0.25</v>
      </c>
      <c r="D1844">
        <v>9</v>
      </c>
    </row>
    <row r="1845" spans="1:4" x14ac:dyDescent="0.25">
      <c r="A1845" t="s">
        <v>6029</v>
      </c>
      <c r="B1845" t="s">
        <v>3252</v>
      </c>
      <c r="C1845" s="2">
        <v>0.5</v>
      </c>
      <c r="D1845">
        <v>9</v>
      </c>
    </row>
    <row r="1846" spans="1:4" x14ac:dyDescent="0.25">
      <c r="A1846" t="s">
        <v>6029</v>
      </c>
      <c r="B1846" t="s">
        <v>4105</v>
      </c>
      <c r="C1846" s="2">
        <v>0.25</v>
      </c>
      <c r="D1846">
        <v>8</v>
      </c>
    </row>
    <row r="1847" spans="1:4" x14ac:dyDescent="0.25">
      <c r="A1847" t="s">
        <v>6029</v>
      </c>
      <c r="B1847" t="s">
        <v>5382</v>
      </c>
      <c r="C1847" s="2">
        <v>0.5</v>
      </c>
      <c r="D1847">
        <v>9</v>
      </c>
    </row>
    <row r="1848" spans="1:4" x14ac:dyDescent="0.25">
      <c r="A1848" t="s">
        <v>6029</v>
      </c>
      <c r="B1848" t="s">
        <v>269</v>
      </c>
      <c r="C1848" s="2">
        <v>0</v>
      </c>
      <c r="D1848">
        <v>8</v>
      </c>
    </row>
    <row r="1849" spans="1:4" x14ac:dyDescent="0.25">
      <c r="A1849" t="s">
        <v>6029</v>
      </c>
      <c r="B1849" t="s">
        <v>5021</v>
      </c>
      <c r="C1849" s="2">
        <v>0.75</v>
      </c>
      <c r="D1849">
        <v>9</v>
      </c>
    </row>
    <row r="1850" spans="1:4" x14ac:dyDescent="0.25">
      <c r="A1850" t="s">
        <v>6029</v>
      </c>
      <c r="B1850" t="s">
        <v>1237</v>
      </c>
      <c r="C1850" s="2">
        <v>0.5</v>
      </c>
      <c r="D1850">
        <v>9</v>
      </c>
    </row>
    <row r="1851" spans="1:4" x14ac:dyDescent="0.25">
      <c r="A1851" t="s">
        <v>6029</v>
      </c>
      <c r="B1851" t="s">
        <v>5558</v>
      </c>
      <c r="C1851" s="2">
        <v>0.5</v>
      </c>
      <c r="D1851">
        <v>9</v>
      </c>
    </row>
    <row r="1852" spans="1:4" x14ac:dyDescent="0.25">
      <c r="A1852" t="s">
        <v>6029</v>
      </c>
      <c r="B1852" t="s">
        <v>3408</v>
      </c>
      <c r="C1852" s="2">
        <v>0.75</v>
      </c>
      <c r="D1852">
        <v>9</v>
      </c>
    </row>
    <row r="1853" spans="1:4" x14ac:dyDescent="0.25">
      <c r="A1853" t="s">
        <v>6029</v>
      </c>
      <c r="B1853" t="s">
        <v>4498</v>
      </c>
      <c r="C1853" s="2">
        <v>0.5</v>
      </c>
      <c r="D1853">
        <v>9</v>
      </c>
    </row>
    <row r="1854" spans="1:4" x14ac:dyDescent="0.25">
      <c r="A1854" t="s">
        <v>6029</v>
      </c>
      <c r="B1854" t="s">
        <v>4420</v>
      </c>
      <c r="C1854" s="2">
        <v>0.75</v>
      </c>
      <c r="D1854">
        <v>9</v>
      </c>
    </row>
    <row r="1855" spans="1:4" x14ac:dyDescent="0.25">
      <c r="A1855" t="s">
        <v>6029</v>
      </c>
      <c r="B1855" t="s">
        <v>2709</v>
      </c>
      <c r="C1855" s="2">
        <v>0</v>
      </c>
      <c r="D1855">
        <v>9</v>
      </c>
    </row>
    <row r="1856" spans="1:4" x14ac:dyDescent="0.25">
      <c r="A1856" t="s">
        <v>6029</v>
      </c>
      <c r="B1856" t="s">
        <v>1636</v>
      </c>
      <c r="C1856" s="2">
        <v>0.5</v>
      </c>
      <c r="D1856">
        <v>9</v>
      </c>
    </row>
    <row r="1857" spans="1:4" x14ac:dyDescent="0.25">
      <c r="A1857" t="s">
        <v>6029</v>
      </c>
      <c r="B1857" t="s">
        <v>1613</v>
      </c>
      <c r="C1857" s="2">
        <v>0</v>
      </c>
      <c r="D1857">
        <v>9</v>
      </c>
    </row>
    <row r="1858" spans="1:4" x14ac:dyDescent="0.25">
      <c r="A1858" t="s">
        <v>6029</v>
      </c>
      <c r="B1858" t="s">
        <v>4240</v>
      </c>
      <c r="C1858" s="2">
        <v>0</v>
      </c>
      <c r="D1858">
        <v>9</v>
      </c>
    </row>
    <row r="1859" spans="1:4" x14ac:dyDescent="0.25">
      <c r="A1859" t="s">
        <v>6029</v>
      </c>
      <c r="B1859" t="s">
        <v>5039</v>
      </c>
      <c r="C1859" s="2">
        <v>0.75</v>
      </c>
      <c r="D1859">
        <v>9</v>
      </c>
    </row>
    <row r="1860" spans="1:4" x14ac:dyDescent="0.25">
      <c r="A1860" t="s">
        <v>6029</v>
      </c>
      <c r="B1860" t="s">
        <v>3290</v>
      </c>
      <c r="C1860" s="2">
        <v>0.75</v>
      </c>
      <c r="D1860">
        <v>9</v>
      </c>
    </row>
    <row r="1861" spans="1:4" x14ac:dyDescent="0.25">
      <c r="A1861" t="s">
        <v>6029</v>
      </c>
      <c r="B1861" t="s">
        <v>970</v>
      </c>
      <c r="C1861" s="2">
        <v>0.25</v>
      </c>
      <c r="D1861">
        <v>9</v>
      </c>
    </row>
    <row r="1862" spans="1:4" x14ac:dyDescent="0.25">
      <c r="A1862" t="s">
        <v>6029</v>
      </c>
      <c r="B1862" t="s">
        <v>3586</v>
      </c>
      <c r="C1862" s="2">
        <v>0</v>
      </c>
      <c r="D1862">
        <v>9</v>
      </c>
    </row>
    <row r="1863" spans="1:4" x14ac:dyDescent="0.25">
      <c r="A1863" t="s">
        <v>6029</v>
      </c>
      <c r="B1863" t="s">
        <v>4963</v>
      </c>
      <c r="C1863" s="2">
        <v>0.25</v>
      </c>
      <c r="D1863">
        <v>9</v>
      </c>
    </row>
    <row r="1864" spans="1:4" x14ac:dyDescent="0.25">
      <c r="A1864" t="s">
        <v>6029</v>
      </c>
      <c r="B1864" t="s">
        <v>2355</v>
      </c>
      <c r="C1864" s="2">
        <v>0</v>
      </c>
      <c r="D1864">
        <v>9</v>
      </c>
    </row>
    <row r="1865" spans="1:4" x14ac:dyDescent="0.25">
      <c r="A1865" t="s">
        <v>6029</v>
      </c>
      <c r="B1865" t="s">
        <v>3869</v>
      </c>
      <c r="C1865" s="2">
        <v>0.5</v>
      </c>
      <c r="D1865">
        <v>9</v>
      </c>
    </row>
    <row r="1866" spans="1:4" x14ac:dyDescent="0.25">
      <c r="A1866" t="s">
        <v>6029</v>
      </c>
      <c r="B1866" t="s">
        <v>4169</v>
      </c>
      <c r="C1866" s="2">
        <v>0.5</v>
      </c>
      <c r="D1866">
        <v>9</v>
      </c>
    </row>
    <row r="1867" spans="1:4" x14ac:dyDescent="0.25">
      <c r="A1867" t="s">
        <v>6029</v>
      </c>
      <c r="B1867" t="s">
        <v>1308</v>
      </c>
      <c r="C1867" s="2">
        <v>0.25</v>
      </c>
      <c r="D1867">
        <v>9</v>
      </c>
    </row>
    <row r="1868" spans="1:4" x14ac:dyDescent="0.25">
      <c r="A1868" t="s">
        <v>6029</v>
      </c>
      <c r="B1868" t="s">
        <v>1219</v>
      </c>
      <c r="C1868" s="2">
        <v>0.25</v>
      </c>
      <c r="D1868">
        <v>9</v>
      </c>
    </row>
    <row r="1869" spans="1:4" x14ac:dyDescent="0.25">
      <c r="A1869" t="s">
        <v>6029</v>
      </c>
      <c r="B1869" t="s">
        <v>3570</v>
      </c>
      <c r="C1869" s="2">
        <v>0.75</v>
      </c>
      <c r="D1869">
        <v>9</v>
      </c>
    </row>
    <row r="1870" spans="1:4" x14ac:dyDescent="0.25">
      <c r="A1870" t="s">
        <v>6029</v>
      </c>
      <c r="B1870" t="s">
        <v>4971</v>
      </c>
      <c r="C1870" s="2">
        <v>0.75</v>
      </c>
      <c r="D1870">
        <v>9</v>
      </c>
    </row>
    <row r="1871" spans="1:4" x14ac:dyDescent="0.25">
      <c r="A1871" t="s">
        <v>6029</v>
      </c>
      <c r="B1871" t="s">
        <v>4288</v>
      </c>
      <c r="C1871" s="2">
        <v>0</v>
      </c>
      <c r="D1871">
        <v>9</v>
      </c>
    </row>
    <row r="1872" spans="1:4" x14ac:dyDescent="0.25">
      <c r="A1872" t="s">
        <v>6029</v>
      </c>
      <c r="B1872" t="s">
        <v>1561</v>
      </c>
      <c r="C1872" s="2">
        <v>0.75</v>
      </c>
      <c r="D1872">
        <v>9</v>
      </c>
    </row>
    <row r="1873" spans="1:4" x14ac:dyDescent="0.25">
      <c r="A1873" t="s">
        <v>6029</v>
      </c>
      <c r="B1873" t="s">
        <v>1579</v>
      </c>
      <c r="C1873" s="2">
        <v>0.75</v>
      </c>
      <c r="D1873">
        <v>9</v>
      </c>
    </row>
    <row r="1874" spans="1:4" x14ac:dyDescent="0.25">
      <c r="A1874" t="s">
        <v>6029</v>
      </c>
      <c r="B1874" t="s">
        <v>2243</v>
      </c>
      <c r="C1874" s="2">
        <v>0</v>
      </c>
      <c r="D1874">
        <v>9</v>
      </c>
    </row>
    <row r="1875" spans="1:4" x14ac:dyDescent="0.25">
      <c r="A1875" t="s">
        <v>6029</v>
      </c>
      <c r="B1875" t="s">
        <v>3058</v>
      </c>
      <c r="C1875" s="2">
        <v>0.25</v>
      </c>
      <c r="D1875">
        <v>9</v>
      </c>
    </row>
    <row r="1876" spans="1:4" x14ac:dyDescent="0.25">
      <c r="A1876" t="s">
        <v>6029</v>
      </c>
      <c r="B1876" t="s">
        <v>5268</v>
      </c>
      <c r="C1876" s="2">
        <v>0.5</v>
      </c>
      <c r="D1876">
        <v>9</v>
      </c>
    </row>
    <row r="1877" spans="1:4" x14ac:dyDescent="0.25">
      <c r="A1877" t="s">
        <v>6029</v>
      </c>
      <c r="B1877" t="s">
        <v>1051</v>
      </c>
      <c r="C1877" s="2">
        <v>0</v>
      </c>
      <c r="D1877">
        <v>9</v>
      </c>
    </row>
    <row r="1878" spans="1:4" x14ac:dyDescent="0.25">
      <c r="A1878" t="s">
        <v>6029</v>
      </c>
      <c r="B1878" t="s">
        <v>5252</v>
      </c>
      <c r="C1878" s="2">
        <v>0.25</v>
      </c>
      <c r="D1878">
        <v>9</v>
      </c>
    </row>
    <row r="1879" spans="1:4" x14ac:dyDescent="0.25">
      <c r="A1879" t="s">
        <v>6029</v>
      </c>
      <c r="B1879" t="s">
        <v>605</v>
      </c>
      <c r="C1879" s="2">
        <v>0.5</v>
      </c>
      <c r="D1879">
        <v>9</v>
      </c>
    </row>
    <row r="1880" spans="1:4" x14ac:dyDescent="0.25">
      <c r="A1880" t="s">
        <v>6029</v>
      </c>
      <c r="B1880" t="s">
        <v>2067</v>
      </c>
      <c r="C1880" s="2">
        <v>0.5</v>
      </c>
      <c r="D1880">
        <v>9</v>
      </c>
    </row>
    <row r="1881" spans="1:4" x14ac:dyDescent="0.25">
      <c r="A1881" t="s">
        <v>6029</v>
      </c>
      <c r="B1881" t="s">
        <v>5543</v>
      </c>
      <c r="C1881" s="2">
        <v>0.25</v>
      </c>
      <c r="D1881">
        <v>9</v>
      </c>
    </row>
    <row r="1882" spans="1:4" x14ac:dyDescent="0.25">
      <c r="A1882" t="s">
        <v>6029</v>
      </c>
      <c r="B1882" t="s">
        <v>3749</v>
      </c>
      <c r="C1882" s="2">
        <v>0</v>
      </c>
      <c r="D1882">
        <v>9</v>
      </c>
    </row>
    <row r="1883" spans="1:4" x14ac:dyDescent="0.25">
      <c r="A1883" t="s">
        <v>6029</v>
      </c>
      <c r="B1883" t="s">
        <v>4794</v>
      </c>
      <c r="C1883" s="2">
        <v>0</v>
      </c>
      <c r="D1883">
        <v>9</v>
      </c>
    </row>
    <row r="1884" spans="1:4" x14ac:dyDescent="0.25">
      <c r="A1884" t="s">
        <v>6029</v>
      </c>
      <c r="B1884" t="s">
        <v>1526</v>
      </c>
      <c r="C1884" s="2">
        <v>0.5</v>
      </c>
      <c r="D1884">
        <v>9</v>
      </c>
    </row>
    <row r="1885" spans="1:4" x14ac:dyDescent="0.25">
      <c r="A1885" t="s">
        <v>6029</v>
      </c>
      <c r="B1885" t="s">
        <v>3761</v>
      </c>
      <c r="C1885" s="2">
        <v>0.5</v>
      </c>
      <c r="D1885">
        <v>9</v>
      </c>
    </row>
    <row r="1886" spans="1:4" x14ac:dyDescent="0.25">
      <c r="A1886" t="s">
        <v>6029</v>
      </c>
      <c r="B1886" t="s">
        <v>2677</v>
      </c>
      <c r="C1886" s="2">
        <v>0.75</v>
      </c>
      <c r="D1886">
        <v>9</v>
      </c>
    </row>
    <row r="1887" spans="1:4" x14ac:dyDescent="0.25">
      <c r="A1887" t="s">
        <v>6029</v>
      </c>
      <c r="B1887" t="s">
        <v>5786</v>
      </c>
      <c r="C1887" s="2">
        <v>0</v>
      </c>
      <c r="D1887">
        <v>8</v>
      </c>
    </row>
    <row r="1888" spans="1:4" x14ac:dyDescent="0.25">
      <c r="A1888" t="s">
        <v>6029</v>
      </c>
      <c r="B1888" t="s">
        <v>3630</v>
      </c>
      <c r="C1888" s="2">
        <v>0.75</v>
      </c>
      <c r="D1888">
        <v>9</v>
      </c>
    </row>
    <row r="1889" spans="1:4" x14ac:dyDescent="0.25">
      <c r="A1889" t="s">
        <v>6029</v>
      </c>
      <c r="B1889" t="s">
        <v>1692</v>
      </c>
      <c r="C1889" s="2">
        <v>0.25</v>
      </c>
      <c r="D1889">
        <v>9</v>
      </c>
    </row>
    <row r="1890" spans="1:4" x14ac:dyDescent="0.25">
      <c r="A1890" t="s">
        <v>6029</v>
      </c>
      <c r="B1890" t="s">
        <v>2251</v>
      </c>
      <c r="C1890" s="2">
        <v>0.75</v>
      </c>
      <c r="D1890">
        <v>9</v>
      </c>
    </row>
    <row r="1891" spans="1:4" x14ac:dyDescent="0.25">
      <c r="A1891" t="s">
        <v>6029</v>
      </c>
      <c r="B1891" t="s">
        <v>4894</v>
      </c>
      <c r="C1891" s="2">
        <v>0.75</v>
      </c>
      <c r="D1891">
        <v>9</v>
      </c>
    </row>
    <row r="1892" spans="1:4" x14ac:dyDescent="0.25">
      <c r="A1892" t="s">
        <v>6029</v>
      </c>
      <c r="B1892" t="s">
        <v>1856</v>
      </c>
      <c r="C1892" s="2">
        <v>0.75</v>
      </c>
      <c r="D1892">
        <v>9</v>
      </c>
    </row>
    <row r="1893" spans="1:4" x14ac:dyDescent="0.25">
      <c r="A1893" t="s">
        <v>6029</v>
      </c>
      <c r="B1893" t="s">
        <v>533</v>
      </c>
      <c r="C1893" s="2">
        <v>0</v>
      </c>
      <c r="D1893">
        <v>9</v>
      </c>
    </row>
    <row r="1894" spans="1:4" x14ac:dyDescent="0.25">
      <c r="A1894" t="s">
        <v>6029</v>
      </c>
      <c r="B1894" t="s">
        <v>1880</v>
      </c>
      <c r="C1894" s="2">
        <v>0.25</v>
      </c>
      <c r="D1894">
        <v>9</v>
      </c>
    </row>
    <row r="1895" spans="1:4" x14ac:dyDescent="0.25">
      <c r="A1895" t="s">
        <v>6029</v>
      </c>
      <c r="B1895" t="s">
        <v>964</v>
      </c>
      <c r="C1895" s="2">
        <v>0</v>
      </c>
      <c r="D1895">
        <v>9</v>
      </c>
    </row>
    <row r="1896" spans="1:4" x14ac:dyDescent="0.25">
      <c r="A1896" t="s">
        <v>6030</v>
      </c>
      <c r="B1896" t="s">
        <v>1354</v>
      </c>
      <c r="C1896" s="2">
        <v>0</v>
      </c>
      <c r="D1896">
        <v>9</v>
      </c>
    </row>
    <row r="1897" spans="1:4" x14ac:dyDescent="0.25">
      <c r="A1897" t="s">
        <v>6030</v>
      </c>
      <c r="B1897" t="s">
        <v>5232</v>
      </c>
      <c r="C1897" s="2">
        <v>0.75</v>
      </c>
      <c r="D1897">
        <v>9</v>
      </c>
    </row>
    <row r="1898" spans="1:4" x14ac:dyDescent="0.25">
      <c r="A1898" t="s">
        <v>6030</v>
      </c>
      <c r="B1898" t="s">
        <v>1567</v>
      </c>
      <c r="C1898" s="2">
        <v>0.75</v>
      </c>
      <c r="D1898">
        <v>9</v>
      </c>
    </row>
    <row r="1899" spans="1:4" x14ac:dyDescent="0.25">
      <c r="A1899" t="s">
        <v>6030</v>
      </c>
      <c r="B1899" t="s">
        <v>4226</v>
      </c>
      <c r="C1899" s="2">
        <v>0.25</v>
      </c>
      <c r="D1899">
        <v>9</v>
      </c>
    </row>
    <row r="1900" spans="1:4" x14ac:dyDescent="0.25">
      <c r="A1900" t="s">
        <v>6030</v>
      </c>
      <c r="B1900" t="s">
        <v>1838</v>
      </c>
      <c r="C1900" s="2">
        <v>0.25</v>
      </c>
      <c r="D1900">
        <v>8</v>
      </c>
    </row>
    <row r="1901" spans="1:4" x14ac:dyDescent="0.25">
      <c r="A1901" t="s">
        <v>6030</v>
      </c>
      <c r="B1901" t="s">
        <v>4083</v>
      </c>
      <c r="C1901" s="2">
        <v>0</v>
      </c>
      <c r="D1901">
        <v>9</v>
      </c>
    </row>
    <row r="1902" spans="1:4" x14ac:dyDescent="0.25">
      <c r="A1902" t="s">
        <v>6030</v>
      </c>
      <c r="B1902" t="s">
        <v>5286</v>
      </c>
      <c r="C1902" s="2">
        <v>0.5</v>
      </c>
      <c r="D1902">
        <v>9</v>
      </c>
    </row>
    <row r="1903" spans="1:4" x14ac:dyDescent="0.25">
      <c r="A1903" t="s">
        <v>6030</v>
      </c>
      <c r="B1903" t="s">
        <v>188</v>
      </c>
      <c r="C1903" s="2">
        <v>0</v>
      </c>
      <c r="D1903">
        <v>9</v>
      </c>
    </row>
    <row r="1904" spans="1:4" x14ac:dyDescent="0.25">
      <c r="A1904" t="s">
        <v>6030</v>
      </c>
      <c r="B1904" t="s">
        <v>743</v>
      </c>
      <c r="C1904" s="2">
        <v>0.5</v>
      </c>
      <c r="D1904">
        <v>9</v>
      </c>
    </row>
    <row r="1905" spans="1:4" x14ac:dyDescent="0.25">
      <c r="A1905" t="s">
        <v>6030</v>
      </c>
      <c r="B1905" t="s">
        <v>4646</v>
      </c>
      <c r="C1905" s="2">
        <v>0.75</v>
      </c>
      <c r="D1905">
        <v>7</v>
      </c>
    </row>
    <row r="1906" spans="1:4" x14ac:dyDescent="0.25">
      <c r="A1906" t="s">
        <v>6030</v>
      </c>
      <c r="B1906" t="s">
        <v>1846</v>
      </c>
      <c r="C1906" s="2">
        <v>0.75</v>
      </c>
      <c r="D1906">
        <v>9</v>
      </c>
    </row>
    <row r="1907" spans="1:4" x14ac:dyDescent="0.25">
      <c r="A1907" t="s">
        <v>6030</v>
      </c>
      <c r="B1907" t="s">
        <v>1155</v>
      </c>
      <c r="C1907" s="2">
        <v>0.5</v>
      </c>
      <c r="D1907">
        <v>9</v>
      </c>
    </row>
    <row r="1908" spans="1:4" x14ac:dyDescent="0.25">
      <c r="A1908" t="s">
        <v>6030</v>
      </c>
      <c r="B1908" t="s">
        <v>3145</v>
      </c>
      <c r="C1908" s="2">
        <v>0.25</v>
      </c>
      <c r="D1908">
        <v>9</v>
      </c>
    </row>
    <row r="1909" spans="1:4" x14ac:dyDescent="0.25">
      <c r="A1909" t="s">
        <v>6030</v>
      </c>
      <c r="B1909" t="s">
        <v>3966</v>
      </c>
      <c r="C1909" s="2">
        <v>0.25</v>
      </c>
      <c r="D1909">
        <v>9</v>
      </c>
    </row>
    <row r="1910" spans="1:4" x14ac:dyDescent="0.25">
      <c r="A1910" t="s">
        <v>6030</v>
      </c>
      <c r="B1910" t="s">
        <v>3103</v>
      </c>
      <c r="C1910" s="2">
        <v>0.75</v>
      </c>
      <c r="D1910">
        <v>9</v>
      </c>
    </row>
    <row r="1911" spans="1:4" x14ac:dyDescent="0.25">
      <c r="A1911" t="s">
        <v>6030</v>
      </c>
      <c r="B1911" t="s">
        <v>3101</v>
      </c>
      <c r="C1911" s="2">
        <v>0.5</v>
      </c>
      <c r="D1911">
        <v>9</v>
      </c>
    </row>
    <row r="1912" spans="1:4" x14ac:dyDescent="0.25">
      <c r="A1912" t="s">
        <v>6030</v>
      </c>
      <c r="B1912" t="s">
        <v>4874</v>
      </c>
      <c r="C1912" s="2">
        <v>0.75</v>
      </c>
      <c r="D1912">
        <v>9</v>
      </c>
    </row>
    <row r="1913" spans="1:4" x14ac:dyDescent="0.25">
      <c r="A1913" t="s">
        <v>6030</v>
      </c>
      <c r="B1913" t="s">
        <v>5661</v>
      </c>
      <c r="C1913" s="2">
        <v>0.25</v>
      </c>
      <c r="D1913">
        <v>9</v>
      </c>
    </row>
    <row r="1914" spans="1:4" x14ac:dyDescent="0.25">
      <c r="A1914" t="s">
        <v>6030</v>
      </c>
      <c r="B1914" t="s">
        <v>3256</v>
      </c>
      <c r="C1914" s="2">
        <v>0</v>
      </c>
      <c r="D1914">
        <v>9</v>
      </c>
    </row>
    <row r="1915" spans="1:4" x14ac:dyDescent="0.25">
      <c r="A1915" t="s">
        <v>6030</v>
      </c>
      <c r="B1915" t="s">
        <v>2449</v>
      </c>
      <c r="C1915" s="2">
        <v>0.25</v>
      </c>
      <c r="D1915">
        <v>9</v>
      </c>
    </row>
    <row r="1916" spans="1:4" x14ac:dyDescent="0.25">
      <c r="A1916" t="s">
        <v>6030</v>
      </c>
      <c r="B1916" t="s">
        <v>5663</v>
      </c>
      <c r="C1916" s="2">
        <v>0.75</v>
      </c>
      <c r="D1916">
        <v>9</v>
      </c>
    </row>
    <row r="1917" spans="1:4" x14ac:dyDescent="0.25">
      <c r="A1917" t="s">
        <v>6030</v>
      </c>
      <c r="B1917" t="s">
        <v>4862</v>
      </c>
      <c r="C1917" s="2">
        <v>0</v>
      </c>
      <c r="D1917">
        <v>9</v>
      </c>
    </row>
    <row r="1918" spans="1:4" x14ac:dyDescent="0.25">
      <c r="A1918" t="s">
        <v>6030</v>
      </c>
      <c r="B1918" t="s">
        <v>4785</v>
      </c>
      <c r="C1918" s="2">
        <v>0</v>
      </c>
      <c r="D1918">
        <v>9</v>
      </c>
    </row>
    <row r="1919" spans="1:4" x14ac:dyDescent="0.25">
      <c r="A1919" t="s">
        <v>6030</v>
      </c>
      <c r="B1919" t="s">
        <v>204</v>
      </c>
      <c r="C1919" s="2">
        <v>0</v>
      </c>
      <c r="D1919">
        <v>9</v>
      </c>
    </row>
    <row r="1920" spans="1:4" x14ac:dyDescent="0.25">
      <c r="A1920" t="s">
        <v>6030</v>
      </c>
      <c r="B1920" t="s">
        <v>2649</v>
      </c>
      <c r="C1920" s="2">
        <v>0.75</v>
      </c>
      <c r="D1920">
        <v>9</v>
      </c>
    </row>
    <row r="1921" spans="1:4" x14ac:dyDescent="0.25">
      <c r="A1921" t="s">
        <v>6030</v>
      </c>
      <c r="B1921" t="s">
        <v>5115</v>
      </c>
      <c r="C1921" s="2">
        <v>0.25</v>
      </c>
      <c r="D1921">
        <v>9</v>
      </c>
    </row>
    <row r="1922" spans="1:4" x14ac:dyDescent="0.25">
      <c r="A1922" t="s">
        <v>6030</v>
      </c>
      <c r="B1922" t="s">
        <v>2833</v>
      </c>
      <c r="C1922" s="2">
        <v>0.5</v>
      </c>
      <c r="D1922">
        <v>9</v>
      </c>
    </row>
    <row r="1923" spans="1:4" x14ac:dyDescent="0.25">
      <c r="A1923" t="s">
        <v>6030</v>
      </c>
      <c r="B1923" t="s">
        <v>4472</v>
      </c>
      <c r="C1923" s="2">
        <v>0.75</v>
      </c>
      <c r="D1923">
        <v>9</v>
      </c>
    </row>
    <row r="1924" spans="1:4" x14ac:dyDescent="0.25">
      <c r="A1924" t="s">
        <v>6030</v>
      </c>
      <c r="B1924" t="s">
        <v>123</v>
      </c>
      <c r="C1924" s="2">
        <v>0</v>
      </c>
      <c r="D1924">
        <v>9</v>
      </c>
    </row>
    <row r="1925" spans="1:4" x14ac:dyDescent="0.25">
      <c r="A1925" t="s">
        <v>6030</v>
      </c>
      <c r="B1925" t="s">
        <v>1704</v>
      </c>
      <c r="C1925" s="2">
        <v>0</v>
      </c>
      <c r="D1925">
        <v>9</v>
      </c>
    </row>
    <row r="1926" spans="1:4" x14ac:dyDescent="0.25">
      <c r="A1926" t="s">
        <v>6030</v>
      </c>
      <c r="B1926" t="s">
        <v>1364</v>
      </c>
      <c r="C1926" s="2">
        <v>0.25</v>
      </c>
      <c r="D1926">
        <v>9</v>
      </c>
    </row>
    <row r="1927" spans="1:4" x14ac:dyDescent="0.25">
      <c r="A1927" t="s">
        <v>6030</v>
      </c>
      <c r="B1927" t="s">
        <v>4286</v>
      </c>
      <c r="C1927" s="2">
        <v>0.25</v>
      </c>
      <c r="D1927">
        <v>9</v>
      </c>
    </row>
    <row r="1928" spans="1:4" x14ac:dyDescent="0.25">
      <c r="A1928" t="s">
        <v>6030</v>
      </c>
      <c r="B1928" t="s">
        <v>1886</v>
      </c>
      <c r="C1928" s="2">
        <v>0.75</v>
      </c>
      <c r="D1928">
        <v>9</v>
      </c>
    </row>
    <row r="1929" spans="1:4" x14ac:dyDescent="0.25">
      <c r="A1929" t="s">
        <v>6030</v>
      </c>
      <c r="B1929" t="s">
        <v>2683</v>
      </c>
      <c r="C1929" s="2">
        <v>0</v>
      </c>
      <c r="D1929">
        <v>9</v>
      </c>
    </row>
    <row r="1930" spans="1:4" x14ac:dyDescent="0.25">
      <c r="A1930" t="s">
        <v>6030</v>
      </c>
      <c r="B1930" t="s">
        <v>5270</v>
      </c>
      <c r="C1930" s="2">
        <v>0.75</v>
      </c>
      <c r="D1930">
        <v>7</v>
      </c>
    </row>
    <row r="1931" spans="1:4" x14ac:dyDescent="0.25">
      <c r="A1931" t="s">
        <v>6030</v>
      </c>
      <c r="B1931" t="s">
        <v>5531</v>
      </c>
      <c r="C1931" s="2">
        <v>0.25</v>
      </c>
      <c r="D1931">
        <v>9</v>
      </c>
    </row>
    <row r="1932" spans="1:4" x14ac:dyDescent="0.25">
      <c r="A1932" t="s">
        <v>6030</v>
      </c>
      <c r="B1932" t="s">
        <v>3383</v>
      </c>
      <c r="C1932" s="2">
        <v>0.5</v>
      </c>
      <c r="D1932">
        <v>9</v>
      </c>
    </row>
    <row r="1933" spans="1:4" x14ac:dyDescent="0.25">
      <c r="A1933" t="s">
        <v>6030</v>
      </c>
      <c r="B1933" t="s">
        <v>5325</v>
      </c>
      <c r="C1933" s="2">
        <v>0</v>
      </c>
      <c r="D1933">
        <v>8</v>
      </c>
    </row>
    <row r="1934" spans="1:4" x14ac:dyDescent="0.25">
      <c r="A1934" t="s">
        <v>6030</v>
      </c>
      <c r="B1934" t="s">
        <v>1922</v>
      </c>
      <c r="C1934" s="2">
        <v>0.25</v>
      </c>
      <c r="D1934">
        <v>9</v>
      </c>
    </row>
    <row r="1935" spans="1:4" x14ac:dyDescent="0.25">
      <c r="A1935" t="s">
        <v>6030</v>
      </c>
      <c r="B1935" t="s">
        <v>1063</v>
      </c>
      <c r="C1935" s="2">
        <v>0.5</v>
      </c>
      <c r="D1935">
        <v>9</v>
      </c>
    </row>
    <row r="1936" spans="1:4" x14ac:dyDescent="0.25">
      <c r="A1936" t="s">
        <v>6030</v>
      </c>
      <c r="B1936" t="s">
        <v>639</v>
      </c>
      <c r="C1936" s="2">
        <v>0</v>
      </c>
      <c r="D1936">
        <v>9</v>
      </c>
    </row>
    <row r="1937" spans="1:4" x14ac:dyDescent="0.25">
      <c r="A1937" t="s">
        <v>6030</v>
      </c>
      <c r="B1937" t="s">
        <v>173</v>
      </c>
      <c r="C1937" s="2">
        <v>0.25</v>
      </c>
      <c r="D1937">
        <v>9</v>
      </c>
    </row>
    <row r="1938" spans="1:4" x14ac:dyDescent="0.25">
      <c r="A1938" t="s">
        <v>6030</v>
      </c>
      <c r="B1938" t="s">
        <v>725</v>
      </c>
      <c r="C1938" s="2">
        <v>0.75</v>
      </c>
      <c r="D1938">
        <v>9</v>
      </c>
    </row>
    <row r="1939" spans="1:4" x14ac:dyDescent="0.25">
      <c r="A1939" t="s">
        <v>6030</v>
      </c>
      <c r="B1939" t="s">
        <v>1243</v>
      </c>
      <c r="C1939" s="2">
        <v>0</v>
      </c>
      <c r="D1939">
        <v>9</v>
      </c>
    </row>
    <row r="1940" spans="1:4" x14ac:dyDescent="0.25">
      <c r="A1940" t="s">
        <v>6030</v>
      </c>
      <c r="B1940" t="s">
        <v>1187</v>
      </c>
      <c r="C1940" s="2">
        <v>0.25</v>
      </c>
      <c r="D1940">
        <v>9</v>
      </c>
    </row>
    <row r="1941" spans="1:4" x14ac:dyDescent="0.25">
      <c r="A1941" t="s">
        <v>6030</v>
      </c>
      <c r="B1941" t="s">
        <v>5745</v>
      </c>
      <c r="C1941" s="2">
        <v>0.75</v>
      </c>
      <c r="D1941">
        <v>9</v>
      </c>
    </row>
    <row r="1942" spans="1:4" x14ac:dyDescent="0.25">
      <c r="A1942" t="s">
        <v>6030</v>
      </c>
      <c r="B1942" t="s">
        <v>1165</v>
      </c>
      <c r="C1942" s="2">
        <v>0.25</v>
      </c>
      <c r="D1942">
        <v>9</v>
      </c>
    </row>
    <row r="1943" spans="1:4" x14ac:dyDescent="0.25">
      <c r="A1943" t="s">
        <v>6030</v>
      </c>
      <c r="B1943" t="s">
        <v>4804</v>
      </c>
      <c r="C1943" s="2">
        <v>0.5</v>
      </c>
      <c r="D1943">
        <v>9</v>
      </c>
    </row>
    <row r="1944" spans="1:4" x14ac:dyDescent="0.25">
      <c r="A1944" t="s">
        <v>6030</v>
      </c>
      <c r="B1944" t="s">
        <v>1040</v>
      </c>
      <c r="C1944" s="2">
        <v>0</v>
      </c>
      <c r="D1944">
        <v>9</v>
      </c>
    </row>
    <row r="1945" spans="1:4" x14ac:dyDescent="0.25">
      <c r="A1945" t="s">
        <v>6030</v>
      </c>
      <c r="B1945" t="s">
        <v>5976</v>
      </c>
      <c r="C1945" s="2">
        <v>0</v>
      </c>
      <c r="D1945">
        <v>9</v>
      </c>
    </row>
    <row r="1946" spans="1:4" x14ac:dyDescent="0.25">
      <c r="A1946" t="s">
        <v>6030</v>
      </c>
      <c r="B1946" t="s">
        <v>4612</v>
      </c>
      <c r="C1946" s="2">
        <v>0</v>
      </c>
      <c r="D1946">
        <v>8</v>
      </c>
    </row>
    <row r="1947" spans="1:4" x14ac:dyDescent="0.25">
      <c r="A1947" t="s">
        <v>6030</v>
      </c>
      <c r="B1947" t="s">
        <v>3800</v>
      </c>
      <c r="C1947" s="2">
        <v>0.5</v>
      </c>
      <c r="D1947">
        <v>9</v>
      </c>
    </row>
    <row r="1948" spans="1:4" x14ac:dyDescent="0.25">
      <c r="A1948" t="s">
        <v>6030</v>
      </c>
      <c r="B1948" t="s">
        <v>4430</v>
      </c>
      <c r="C1948" s="2">
        <v>0</v>
      </c>
      <c r="D1948">
        <v>9</v>
      </c>
    </row>
    <row r="1949" spans="1:4" x14ac:dyDescent="0.25">
      <c r="A1949" t="s">
        <v>6030</v>
      </c>
      <c r="B1949" t="s">
        <v>4866</v>
      </c>
      <c r="C1949" s="2">
        <v>0.5</v>
      </c>
      <c r="D1949">
        <v>9</v>
      </c>
    </row>
    <row r="1950" spans="1:4" x14ac:dyDescent="0.25">
      <c r="A1950" t="s">
        <v>6030</v>
      </c>
      <c r="B1950" t="s">
        <v>2742</v>
      </c>
      <c r="C1950" s="2">
        <v>0.5</v>
      </c>
      <c r="D1950">
        <v>9</v>
      </c>
    </row>
    <row r="1951" spans="1:4" x14ac:dyDescent="0.25">
      <c r="A1951" t="s">
        <v>6030</v>
      </c>
      <c r="B1951" t="s">
        <v>4644</v>
      </c>
      <c r="C1951" s="2">
        <v>0.75</v>
      </c>
      <c r="D1951">
        <v>9</v>
      </c>
    </row>
    <row r="1952" spans="1:4" x14ac:dyDescent="0.25">
      <c r="A1952" t="s">
        <v>6030</v>
      </c>
      <c r="B1952" t="s">
        <v>5770</v>
      </c>
      <c r="C1952" s="2">
        <v>0.75</v>
      </c>
      <c r="D1952">
        <v>8</v>
      </c>
    </row>
    <row r="1953" spans="1:4" x14ac:dyDescent="0.25">
      <c r="A1953" t="s">
        <v>6030</v>
      </c>
      <c r="B1953" t="s">
        <v>4490</v>
      </c>
      <c r="C1953" s="2">
        <v>0</v>
      </c>
      <c r="D1953">
        <v>9</v>
      </c>
    </row>
    <row r="1954" spans="1:4" x14ac:dyDescent="0.25">
      <c r="A1954" t="s">
        <v>6030</v>
      </c>
      <c r="B1954" t="s">
        <v>5048</v>
      </c>
      <c r="C1954" s="2">
        <v>0.25</v>
      </c>
      <c r="D1954">
        <v>9</v>
      </c>
    </row>
    <row r="1955" spans="1:4" x14ac:dyDescent="0.25">
      <c r="A1955" t="s">
        <v>6030</v>
      </c>
      <c r="B1955" t="s">
        <v>2084</v>
      </c>
      <c r="C1955" s="2">
        <v>0.25</v>
      </c>
      <c r="D1955">
        <v>7</v>
      </c>
    </row>
    <row r="1956" spans="1:4" x14ac:dyDescent="0.25">
      <c r="A1956" t="s">
        <v>6030</v>
      </c>
      <c r="B1956" t="s">
        <v>3245</v>
      </c>
      <c r="C1956" s="2">
        <v>0.75</v>
      </c>
      <c r="D1956">
        <v>9</v>
      </c>
    </row>
    <row r="1957" spans="1:4" x14ac:dyDescent="0.25">
      <c r="A1957" t="s">
        <v>6030</v>
      </c>
      <c r="B1957" t="s">
        <v>5577</v>
      </c>
      <c r="C1957" s="2">
        <v>0.25</v>
      </c>
      <c r="D1957">
        <v>9</v>
      </c>
    </row>
    <row r="1958" spans="1:4" x14ac:dyDescent="0.25">
      <c r="A1958" t="s">
        <v>6030</v>
      </c>
      <c r="B1958" t="s">
        <v>3508</v>
      </c>
      <c r="C1958" s="2">
        <v>0.75</v>
      </c>
      <c r="D1958">
        <v>9</v>
      </c>
    </row>
    <row r="1959" spans="1:4" x14ac:dyDescent="0.25">
      <c r="A1959" t="s">
        <v>6030</v>
      </c>
      <c r="B1959" t="s">
        <v>3064</v>
      </c>
      <c r="C1959" s="2">
        <v>0</v>
      </c>
      <c r="D1959">
        <v>8</v>
      </c>
    </row>
    <row r="1960" spans="1:4" x14ac:dyDescent="0.25">
      <c r="A1960" t="s">
        <v>6030</v>
      </c>
      <c r="B1960" t="s">
        <v>4734</v>
      </c>
      <c r="C1960" s="2">
        <v>0.75</v>
      </c>
      <c r="D1960">
        <v>9</v>
      </c>
    </row>
    <row r="1961" spans="1:4" x14ac:dyDescent="0.25">
      <c r="A1961" t="s">
        <v>6030</v>
      </c>
      <c r="B1961" t="s">
        <v>2881</v>
      </c>
      <c r="C1961" s="2">
        <v>0</v>
      </c>
      <c r="D1961">
        <v>9</v>
      </c>
    </row>
    <row r="1962" spans="1:4" x14ac:dyDescent="0.25">
      <c r="A1962" t="s">
        <v>6030</v>
      </c>
      <c r="B1962" t="s">
        <v>5810</v>
      </c>
      <c r="C1962" s="2">
        <v>0.25</v>
      </c>
      <c r="D1962">
        <v>9</v>
      </c>
    </row>
    <row r="1963" spans="1:4" x14ac:dyDescent="0.25">
      <c r="A1963" t="s">
        <v>6030</v>
      </c>
      <c r="B1963" t="s">
        <v>3082</v>
      </c>
      <c r="C1963" s="2">
        <v>0.5</v>
      </c>
      <c r="D1963">
        <v>9</v>
      </c>
    </row>
    <row r="1964" spans="1:4" x14ac:dyDescent="0.25">
      <c r="A1964" t="s">
        <v>6030</v>
      </c>
      <c r="B1964" t="s">
        <v>4404</v>
      </c>
      <c r="C1964" s="2">
        <v>0</v>
      </c>
      <c r="D1964">
        <v>9</v>
      </c>
    </row>
    <row r="1965" spans="1:4" x14ac:dyDescent="0.25">
      <c r="A1965" t="s">
        <v>6030</v>
      </c>
      <c r="B1965" t="s">
        <v>3115</v>
      </c>
      <c r="C1965" s="2">
        <v>0.25</v>
      </c>
      <c r="D1965">
        <v>9</v>
      </c>
    </row>
    <row r="1966" spans="1:4" x14ac:dyDescent="0.25">
      <c r="A1966" t="s">
        <v>6030</v>
      </c>
      <c r="B1966" t="s">
        <v>379</v>
      </c>
      <c r="C1966" s="2">
        <v>0.25</v>
      </c>
      <c r="D1966">
        <v>7</v>
      </c>
    </row>
    <row r="1967" spans="1:4" x14ac:dyDescent="0.25">
      <c r="A1967" t="s">
        <v>6030</v>
      </c>
      <c r="B1967" t="s">
        <v>789</v>
      </c>
      <c r="C1967" s="2">
        <v>0.5</v>
      </c>
      <c r="D1967">
        <v>9</v>
      </c>
    </row>
    <row r="1968" spans="1:4" x14ac:dyDescent="0.25">
      <c r="A1968" t="s">
        <v>6030</v>
      </c>
      <c r="B1968" t="s">
        <v>958</v>
      </c>
      <c r="C1968" s="2">
        <v>0.25</v>
      </c>
      <c r="D1968">
        <v>9</v>
      </c>
    </row>
    <row r="1969" spans="1:4" x14ac:dyDescent="0.25">
      <c r="A1969" t="s">
        <v>6030</v>
      </c>
      <c r="B1969" t="s">
        <v>1802</v>
      </c>
      <c r="C1969" s="2">
        <v>0</v>
      </c>
      <c r="D1969">
        <v>9</v>
      </c>
    </row>
    <row r="1970" spans="1:4" x14ac:dyDescent="0.25">
      <c r="A1970" t="s">
        <v>6030</v>
      </c>
      <c r="B1970" t="s">
        <v>151</v>
      </c>
      <c r="C1970" s="2">
        <v>0</v>
      </c>
      <c r="D1970">
        <v>9</v>
      </c>
    </row>
    <row r="1971" spans="1:4" x14ac:dyDescent="0.25">
      <c r="A1971" t="s">
        <v>6030</v>
      </c>
      <c r="B1971" t="s">
        <v>3412</v>
      </c>
      <c r="C1971" s="2">
        <v>0.75</v>
      </c>
      <c r="D1971">
        <v>9</v>
      </c>
    </row>
    <row r="1972" spans="1:4" x14ac:dyDescent="0.25">
      <c r="A1972" t="s">
        <v>6030</v>
      </c>
      <c r="B1972" t="s">
        <v>1259</v>
      </c>
      <c r="C1972" s="2">
        <v>0.75</v>
      </c>
      <c r="D1972">
        <v>9</v>
      </c>
    </row>
    <row r="1973" spans="1:4" x14ac:dyDescent="0.25">
      <c r="A1973" t="s">
        <v>6030</v>
      </c>
      <c r="B1973" t="s">
        <v>5822</v>
      </c>
      <c r="C1973" s="2">
        <v>0.25</v>
      </c>
      <c r="D1973">
        <v>9</v>
      </c>
    </row>
    <row r="1974" spans="1:4" x14ac:dyDescent="0.25">
      <c r="A1974" t="s">
        <v>6030</v>
      </c>
      <c r="B1974" t="s">
        <v>4830</v>
      </c>
      <c r="C1974" s="2">
        <v>0.5</v>
      </c>
      <c r="D1974">
        <v>9</v>
      </c>
    </row>
    <row r="1975" spans="1:4" x14ac:dyDescent="0.25">
      <c r="A1975" t="s">
        <v>6030</v>
      </c>
      <c r="B1975" t="s">
        <v>1454</v>
      </c>
      <c r="C1975" s="2">
        <v>0.25</v>
      </c>
      <c r="D1975">
        <v>9</v>
      </c>
    </row>
    <row r="1976" spans="1:4" x14ac:dyDescent="0.25">
      <c r="A1976" t="s">
        <v>6030</v>
      </c>
      <c r="B1976" t="s">
        <v>3662</v>
      </c>
      <c r="C1976" s="2">
        <v>0.5</v>
      </c>
      <c r="D1976">
        <v>7</v>
      </c>
    </row>
    <row r="1977" spans="1:4" x14ac:dyDescent="0.25">
      <c r="A1977" t="s">
        <v>6030</v>
      </c>
      <c r="B1977" t="s">
        <v>2754</v>
      </c>
      <c r="C1977" s="2">
        <v>0</v>
      </c>
      <c r="D1977">
        <v>9</v>
      </c>
    </row>
    <row r="1978" spans="1:4" x14ac:dyDescent="0.25">
      <c r="A1978" t="s">
        <v>6030</v>
      </c>
      <c r="B1978" t="s">
        <v>3776</v>
      </c>
      <c r="C1978" s="2">
        <v>0</v>
      </c>
      <c r="D1978">
        <v>8</v>
      </c>
    </row>
    <row r="1979" spans="1:4" x14ac:dyDescent="0.25">
      <c r="A1979" t="s">
        <v>6030</v>
      </c>
      <c r="B1979" t="s">
        <v>4769</v>
      </c>
      <c r="C1979" s="2">
        <v>0.75</v>
      </c>
      <c r="D1979">
        <v>9</v>
      </c>
    </row>
    <row r="1980" spans="1:4" x14ac:dyDescent="0.25">
      <c r="A1980" t="s">
        <v>6030</v>
      </c>
      <c r="B1980" t="s">
        <v>4465</v>
      </c>
      <c r="C1980" s="2">
        <v>0.75</v>
      </c>
      <c r="D1980">
        <v>9</v>
      </c>
    </row>
    <row r="1981" spans="1:4" x14ac:dyDescent="0.25">
      <c r="A1981" t="s">
        <v>6030</v>
      </c>
      <c r="B1981" t="s">
        <v>4783</v>
      </c>
      <c r="C1981" s="2">
        <v>0.75</v>
      </c>
      <c r="D1981">
        <v>9</v>
      </c>
    </row>
    <row r="1982" spans="1:4" x14ac:dyDescent="0.25">
      <c r="A1982" t="s">
        <v>6030</v>
      </c>
      <c r="B1982" t="s">
        <v>4422</v>
      </c>
      <c r="C1982" s="2">
        <v>0.25</v>
      </c>
      <c r="D1982">
        <v>8</v>
      </c>
    </row>
    <row r="1983" spans="1:4" x14ac:dyDescent="0.25">
      <c r="A1983" t="s">
        <v>6030</v>
      </c>
      <c r="B1983" t="s">
        <v>3155</v>
      </c>
      <c r="C1983" s="2">
        <v>0.25</v>
      </c>
      <c r="D1983">
        <v>9</v>
      </c>
    </row>
    <row r="1984" spans="1:4" x14ac:dyDescent="0.25">
      <c r="A1984" t="s">
        <v>6030</v>
      </c>
      <c r="B1984" t="s">
        <v>3674</v>
      </c>
      <c r="C1984" s="2">
        <v>0.75</v>
      </c>
      <c r="D1984">
        <v>9</v>
      </c>
    </row>
    <row r="1985" spans="1:4" x14ac:dyDescent="0.25">
      <c r="A1985" t="s">
        <v>6030</v>
      </c>
      <c r="B1985" t="s">
        <v>735</v>
      </c>
      <c r="C1985" s="2">
        <v>0.5</v>
      </c>
      <c r="D1985">
        <v>9</v>
      </c>
    </row>
    <row r="1986" spans="1:4" x14ac:dyDescent="0.25">
      <c r="A1986" t="s">
        <v>6030</v>
      </c>
      <c r="B1986" t="s">
        <v>4856</v>
      </c>
      <c r="C1986" s="2">
        <v>0</v>
      </c>
      <c r="D1986">
        <v>9</v>
      </c>
    </row>
    <row r="1987" spans="1:4" x14ac:dyDescent="0.25">
      <c r="A1987" t="s">
        <v>6030</v>
      </c>
      <c r="B1987" t="s">
        <v>5336</v>
      </c>
      <c r="C1987" s="2">
        <v>0</v>
      </c>
      <c r="D1987">
        <v>8</v>
      </c>
    </row>
    <row r="1988" spans="1:4" x14ac:dyDescent="0.25">
      <c r="A1988" t="s">
        <v>6030</v>
      </c>
      <c r="B1988" t="s">
        <v>5485</v>
      </c>
      <c r="C1988" s="2">
        <v>0</v>
      </c>
      <c r="D1988">
        <v>9</v>
      </c>
    </row>
    <row r="1989" spans="1:4" x14ac:dyDescent="0.25">
      <c r="A1989" t="s">
        <v>6030</v>
      </c>
      <c r="B1989" t="s">
        <v>5213</v>
      </c>
      <c r="C1989" s="2">
        <v>0.25</v>
      </c>
      <c r="D1989">
        <v>9</v>
      </c>
    </row>
    <row r="1990" spans="1:4" x14ac:dyDescent="0.25">
      <c r="A1990" t="s">
        <v>6030</v>
      </c>
      <c r="B1990" t="s">
        <v>4067</v>
      </c>
      <c r="C1990" s="2">
        <v>0.5</v>
      </c>
      <c r="D1990">
        <v>9</v>
      </c>
    </row>
    <row r="1991" spans="1:4" x14ac:dyDescent="0.25">
      <c r="A1991" t="s">
        <v>6030</v>
      </c>
      <c r="B1991" t="s">
        <v>1022</v>
      </c>
      <c r="C1991" s="2">
        <v>0.75</v>
      </c>
      <c r="D1991">
        <v>9</v>
      </c>
    </row>
    <row r="1992" spans="1:4" x14ac:dyDescent="0.25">
      <c r="A1992" t="s">
        <v>6030</v>
      </c>
      <c r="B1992" t="s">
        <v>3522</v>
      </c>
      <c r="C1992" s="2">
        <v>0.75</v>
      </c>
      <c r="D1992">
        <v>9</v>
      </c>
    </row>
    <row r="1993" spans="1:4" x14ac:dyDescent="0.25">
      <c r="A1993" t="s">
        <v>6030</v>
      </c>
      <c r="B1993" t="s">
        <v>4756</v>
      </c>
      <c r="C1993" s="2">
        <v>0</v>
      </c>
      <c r="D1993">
        <v>9</v>
      </c>
    </row>
    <row r="1994" spans="1:4" x14ac:dyDescent="0.25">
      <c r="A1994" t="s">
        <v>6030</v>
      </c>
      <c r="B1994" t="s">
        <v>3590</v>
      </c>
      <c r="C1994" s="2">
        <v>0.5</v>
      </c>
      <c r="D1994">
        <v>9</v>
      </c>
    </row>
    <row r="1995" spans="1:4" x14ac:dyDescent="0.25">
      <c r="A1995" t="s">
        <v>6030</v>
      </c>
      <c r="B1995" t="s">
        <v>1751</v>
      </c>
      <c r="C1995" s="2">
        <v>0.25</v>
      </c>
      <c r="D1995">
        <v>9</v>
      </c>
    </row>
    <row r="1996" spans="1:4" x14ac:dyDescent="0.25">
      <c r="A1996" t="s">
        <v>6030</v>
      </c>
      <c r="B1996" t="s">
        <v>471</v>
      </c>
      <c r="C1996" s="2">
        <v>0.5</v>
      </c>
      <c r="D1996">
        <v>9</v>
      </c>
    </row>
    <row r="1997" spans="1:4" x14ac:dyDescent="0.25">
      <c r="A1997" t="s">
        <v>6030</v>
      </c>
      <c r="B1997" t="s">
        <v>4818</v>
      </c>
      <c r="C1997" s="2">
        <v>0.75</v>
      </c>
      <c r="D1997">
        <v>9</v>
      </c>
    </row>
    <row r="1998" spans="1:4" x14ac:dyDescent="0.25">
      <c r="A1998" t="s">
        <v>6030</v>
      </c>
      <c r="B1998" t="s">
        <v>1390</v>
      </c>
      <c r="C1998" s="2">
        <v>0</v>
      </c>
      <c r="D1998">
        <v>9</v>
      </c>
    </row>
    <row r="1999" spans="1:4" x14ac:dyDescent="0.25">
      <c r="A1999" t="s">
        <v>6030</v>
      </c>
      <c r="B1999" t="s">
        <v>1012</v>
      </c>
      <c r="C1999" s="2">
        <v>0.75</v>
      </c>
      <c r="D1999">
        <v>9</v>
      </c>
    </row>
    <row r="2000" spans="1:4" x14ac:dyDescent="0.25">
      <c r="A2000" t="s">
        <v>6030</v>
      </c>
      <c r="B2000" t="s">
        <v>2901</v>
      </c>
      <c r="C2000" s="2">
        <v>0.5</v>
      </c>
      <c r="D2000">
        <v>9</v>
      </c>
    </row>
    <row r="2001" spans="1:4" x14ac:dyDescent="0.25">
      <c r="A2001" t="s">
        <v>6030</v>
      </c>
      <c r="B2001" t="s">
        <v>557</v>
      </c>
      <c r="C2001" s="2">
        <v>0.75</v>
      </c>
      <c r="D2001">
        <v>9</v>
      </c>
    </row>
    <row r="2002" spans="1:4" x14ac:dyDescent="0.25">
      <c r="A2002" t="s">
        <v>6030</v>
      </c>
      <c r="B2002" t="s">
        <v>4238</v>
      </c>
      <c r="C2002" s="2">
        <v>0.25</v>
      </c>
      <c r="D2002">
        <v>9</v>
      </c>
    </row>
    <row r="2003" spans="1:4" x14ac:dyDescent="0.25">
      <c r="A2003" t="s">
        <v>6030</v>
      </c>
      <c r="B2003" t="s">
        <v>1804</v>
      </c>
      <c r="C2003" s="2">
        <v>0</v>
      </c>
      <c r="D2003">
        <v>8</v>
      </c>
    </row>
    <row r="2004" spans="1:4" x14ac:dyDescent="0.25">
      <c r="A2004" t="s">
        <v>6030</v>
      </c>
      <c r="B2004" t="s">
        <v>2857</v>
      </c>
      <c r="C2004" s="2">
        <v>0.75</v>
      </c>
      <c r="D2004">
        <v>9</v>
      </c>
    </row>
    <row r="2005" spans="1:4" x14ac:dyDescent="0.25">
      <c r="A2005" t="s">
        <v>6030</v>
      </c>
      <c r="B2005" t="s">
        <v>5852</v>
      </c>
      <c r="C2005" s="2">
        <v>0.5</v>
      </c>
      <c r="D2005">
        <v>9</v>
      </c>
    </row>
    <row r="2006" spans="1:4" x14ac:dyDescent="0.25">
      <c r="A2006" t="s">
        <v>6030</v>
      </c>
      <c r="B2006" t="s">
        <v>3476</v>
      </c>
      <c r="C2006" s="2">
        <v>0.5</v>
      </c>
      <c r="D2006">
        <v>9</v>
      </c>
    </row>
    <row r="2007" spans="1:4" x14ac:dyDescent="0.25">
      <c r="A2007" t="s">
        <v>6030</v>
      </c>
      <c r="B2007" t="s">
        <v>5278</v>
      </c>
      <c r="C2007" s="2">
        <v>0.75</v>
      </c>
      <c r="D2007">
        <v>9</v>
      </c>
    </row>
    <row r="2008" spans="1:4" x14ac:dyDescent="0.25">
      <c r="A2008" t="s">
        <v>6030</v>
      </c>
      <c r="B2008" t="s">
        <v>5621</v>
      </c>
      <c r="C2008" s="2">
        <v>0</v>
      </c>
      <c r="D2008">
        <v>9</v>
      </c>
    </row>
    <row r="2009" spans="1:4" x14ac:dyDescent="0.25">
      <c r="A2009" t="s">
        <v>6030</v>
      </c>
      <c r="B2009" t="s">
        <v>4791</v>
      </c>
      <c r="C2009" s="2">
        <v>0.25</v>
      </c>
      <c r="D2009">
        <v>9</v>
      </c>
    </row>
    <row r="2010" spans="1:4" x14ac:dyDescent="0.25">
      <c r="A2010" t="s">
        <v>6030</v>
      </c>
      <c r="B2010" t="s">
        <v>3274</v>
      </c>
      <c r="C2010" s="2">
        <v>0.25</v>
      </c>
      <c r="D2010">
        <v>9</v>
      </c>
    </row>
    <row r="2011" spans="1:4" x14ac:dyDescent="0.25">
      <c r="A2011" t="s">
        <v>6030</v>
      </c>
      <c r="B2011" t="s">
        <v>679</v>
      </c>
      <c r="C2011" s="2">
        <v>0</v>
      </c>
      <c r="D2011">
        <v>9</v>
      </c>
    </row>
    <row r="2012" spans="1:4" x14ac:dyDescent="0.25">
      <c r="A2012" t="s">
        <v>6030</v>
      </c>
      <c r="B2012" t="s">
        <v>1593</v>
      </c>
      <c r="C2012" s="2">
        <v>0.25</v>
      </c>
      <c r="D2012">
        <v>9</v>
      </c>
    </row>
    <row r="2013" spans="1:4" x14ac:dyDescent="0.25">
      <c r="A2013" t="s">
        <v>6030</v>
      </c>
      <c r="B2013" t="s">
        <v>427</v>
      </c>
      <c r="C2013" s="2">
        <v>0</v>
      </c>
      <c r="D2013">
        <v>9</v>
      </c>
    </row>
    <row r="2014" spans="1:4" x14ac:dyDescent="0.25">
      <c r="A2014" t="s">
        <v>6030</v>
      </c>
      <c r="B2014" t="s">
        <v>2579</v>
      </c>
      <c r="C2014" s="2">
        <v>0</v>
      </c>
      <c r="D2014">
        <v>9</v>
      </c>
    </row>
    <row r="2015" spans="1:4" x14ac:dyDescent="0.25">
      <c r="A2015" t="s">
        <v>6030</v>
      </c>
      <c r="B2015" t="s">
        <v>5517</v>
      </c>
      <c r="C2015" s="2">
        <v>0.5</v>
      </c>
      <c r="D2015">
        <v>9</v>
      </c>
    </row>
    <row r="2016" spans="1:4" x14ac:dyDescent="0.25">
      <c r="A2016" t="s">
        <v>6030</v>
      </c>
      <c r="B2016" t="s">
        <v>4151</v>
      </c>
      <c r="C2016" s="2">
        <v>0.75</v>
      </c>
      <c r="D2016">
        <v>9</v>
      </c>
    </row>
    <row r="2017" spans="1:4" x14ac:dyDescent="0.25">
      <c r="A2017" t="s">
        <v>6030</v>
      </c>
      <c r="B2017" t="s">
        <v>267</v>
      </c>
      <c r="C2017" s="2">
        <v>0.25</v>
      </c>
      <c r="D2017">
        <v>8</v>
      </c>
    </row>
    <row r="2018" spans="1:4" x14ac:dyDescent="0.25">
      <c r="A2018" t="s">
        <v>6030</v>
      </c>
      <c r="B2018" t="s">
        <v>4802</v>
      </c>
      <c r="C2018" s="2">
        <v>0.5</v>
      </c>
      <c r="D2018">
        <v>9</v>
      </c>
    </row>
    <row r="2019" spans="1:4" x14ac:dyDescent="0.25">
      <c r="A2019" t="s">
        <v>6030</v>
      </c>
      <c r="B2019" t="s">
        <v>2689</v>
      </c>
      <c r="C2019" s="2">
        <v>0.25</v>
      </c>
      <c r="D2019">
        <v>9</v>
      </c>
    </row>
    <row r="2020" spans="1:4" x14ac:dyDescent="0.25">
      <c r="A2020" t="s">
        <v>6030</v>
      </c>
      <c r="B2020" t="s">
        <v>3284</v>
      </c>
      <c r="C2020" s="2">
        <v>0</v>
      </c>
      <c r="D2020">
        <v>8</v>
      </c>
    </row>
    <row r="2021" spans="1:4" x14ac:dyDescent="0.25">
      <c r="A2021" t="s">
        <v>6030</v>
      </c>
      <c r="B2021" t="s">
        <v>1049</v>
      </c>
      <c r="C2021" s="2">
        <v>0.75</v>
      </c>
      <c r="D2021">
        <v>9</v>
      </c>
    </row>
    <row r="2022" spans="1:4" x14ac:dyDescent="0.25">
      <c r="A2022" t="s">
        <v>6030</v>
      </c>
      <c r="B2022" t="s">
        <v>793</v>
      </c>
      <c r="C2022" s="2">
        <v>0</v>
      </c>
      <c r="D2022">
        <v>9</v>
      </c>
    </row>
    <row r="2023" spans="1:4" x14ac:dyDescent="0.25">
      <c r="A2023" t="s">
        <v>6030</v>
      </c>
      <c r="B2023" t="s">
        <v>2732</v>
      </c>
      <c r="C2023" s="2">
        <v>0.75</v>
      </c>
      <c r="D2023">
        <v>9</v>
      </c>
    </row>
    <row r="2024" spans="1:4" x14ac:dyDescent="0.25">
      <c r="A2024" t="s">
        <v>6030</v>
      </c>
      <c r="B2024" t="s">
        <v>1157</v>
      </c>
      <c r="C2024" s="2">
        <v>0</v>
      </c>
      <c r="D2024">
        <v>9</v>
      </c>
    </row>
    <row r="2025" spans="1:4" x14ac:dyDescent="0.25">
      <c r="A2025" t="s">
        <v>6030</v>
      </c>
      <c r="B2025" t="s">
        <v>1374</v>
      </c>
      <c r="C2025" s="2">
        <v>0.75</v>
      </c>
      <c r="D2025">
        <v>9</v>
      </c>
    </row>
    <row r="2026" spans="1:4" x14ac:dyDescent="0.25">
      <c r="A2026" t="s">
        <v>6030</v>
      </c>
      <c r="B2026" t="s">
        <v>2779</v>
      </c>
      <c r="C2026" s="2">
        <v>0.75</v>
      </c>
      <c r="D2026">
        <v>9</v>
      </c>
    </row>
    <row r="2027" spans="1:4" x14ac:dyDescent="0.25">
      <c r="A2027" t="s">
        <v>6030</v>
      </c>
      <c r="B2027" t="s">
        <v>1775</v>
      </c>
      <c r="C2027" s="2">
        <v>0.5</v>
      </c>
      <c r="D2027">
        <v>9</v>
      </c>
    </row>
    <row r="2028" spans="1:4" x14ac:dyDescent="0.25">
      <c r="A2028" t="s">
        <v>6030</v>
      </c>
      <c r="B2028" t="s">
        <v>1412</v>
      </c>
      <c r="C2028" s="2">
        <v>0.75</v>
      </c>
      <c r="D2028">
        <v>8</v>
      </c>
    </row>
    <row r="2029" spans="1:4" x14ac:dyDescent="0.25">
      <c r="A2029" t="s">
        <v>6030</v>
      </c>
      <c r="B2029" t="s">
        <v>5629</v>
      </c>
      <c r="C2029" s="2">
        <v>0</v>
      </c>
      <c r="D2029">
        <v>9</v>
      </c>
    </row>
    <row r="2030" spans="1:4" x14ac:dyDescent="0.25">
      <c r="A2030" t="s">
        <v>6030</v>
      </c>
      <c r="B2030" t="s">
        <v>5605</v>
      </c>
      <c r="C2030" s="2">
        <v>0.25</v>
      </c>
      <c r="D2030">
        <v>9</v>
      </c>
    </row>
    <row r="2031" spans="1:4" x14ac:dyDescent="0.25">
      <c r="A2031" t="s">
        <v>6030</v>
      </c>
      <c r="B2031" t="s">
        <v>3858</v>
      </c>
      <c r="C2031" s="2">
        <v>0.75</v>
      </c>
      <c r="D2031">
        <v>9</v>
      </c>
    </row>
    <row r="2032" spans="1:4" x14ac:dyDescent="0.25">
      <c r="A2032" t="s">
        <v>6030</v>
      </c>
      <c r="B2032" t="s">
        <v>5901</v>
      </c>
      <c r="C2032" s="2">
        <v>0.75</v>
      </c>
      <c r="D2032">
        <v>8</v>
      </c>
    </row>
    <row r="2033" spans="1:4" x14ac:dyDescent="0.25">
      <c r="A2033" t="s">
        <v>6030</v>
      </c>
      <c r="B2033" t="s">
        <v>2855</v>
      </c>
      <c r="C2033" s="2">
        <v>0.5</v>
      </c>
      <c r="D2033">
        <v>9</v>
      </c>
    </row>
    <row r="2034" spans="1:4" x14ac:dyDescent="0.25">
      <c r="A2034" t="s">
        <v>6030</v>
      </c>
      <c r="B2034" t="s">
        <v>3516</v>
      </c>
      <c r="C2034" s="2">
        <v>0.5</v>
      </c>
      <c r="D2034">
        <v>9</v>
      </c>
    </row>
    <row r="2035" spans="1:4" x14ac:dyDescent="0.25">
      <c r="A2035" t="s">
        <v>6030</v>
      </c>
      <c r="B2035" t="s">
        <v>2136</v>
      </c>
      <c r="C2035" s="2">
        <v>0</v>
      </c>
      <c r="D2035">
        <v>9</v>
      </c>
    </row>
    <row r="2036" spans="1:4" x14ac:dyDescent="0.25">
      <c r="A2036" t="s">
        <v>6030</v>
      </c>
      <c r="B2036" t="s">
        <v>5581</v>
      </c>
      <c r="C2036" s="2">
        <v>0.5</v>
      </c>
      <c r="D2036">
        <v>8</v>
      </c>
    </row>
    <row r="2037" spans="1:4" x14ac:dyDescent="0.25">
      <c r="A2037" t="s">
        <v>6030</v>
      </c>
      <c r="B2037" t="s">
        <v>4266</v>
      </c>
      <c r="C2037" s="2">
        <v>0.25</v>
      </c>
      <c r="D2037">
        <v>9</v>
      </c>
    </row>
    <row r="2038" spans="1:4" x14ac:dyDescent="0.25">
      <c r="A2038" t="s">
        <v>6030</v>
      </c>
      <c r="B2038" t="s">
        <v>705</v>
      </c>
      <c r="C2038" s="2">
        <v>0.75</v>
      </c>
      <c r="D2038">
        <v>9</v>
      </c>
    </row>
    <row r="2039" spans="1:4" x14ac:dyDescent="0.25">
      <c r="A2039" t="s">
        <v>6030</v>
      </c>
      <c r="B2039" t="s">
        <v>3151</v>
      </c>
      <c r="C2039" s="2">
        <v>0</v>
      </c>
      <c r="D2039">
        <v>9</v>
      </c>
    </row>
    <row r="2040" spans="1:4" x14ac:dyDescent="0.25">
      <c r="A2040" t="s">
        <v>6030</v>
      </c>
      <c r="B2040" t="s">
        <v>996</v>
      </c>
      <c r="C2040" s="2">
        <v>0.25</v>
      </c>
      <c r="D2040">
        <v>9</v>
      </c>
    </row>
    <row r="2041" spans="1:4" x14ac:dyDescent="0.25">
      <c r="A2041" t="s">
        <v>6030</v>
      </c>
      <c r="B2041" t="s">
        <v>497</v>
      </c>
      <c r="C2041" s="2">
        <v>0</v>
      </c>
      <c r="D2041">
        <v>9</v>
      </c>
    </row>
    <row r="2042" spans="1:4" x14ac:dyDescent="0.25">
      <c r="A2042" t="s">
        <v>6030</v>
      </c>
      <c r="B2042" t="s">
        <v>3954</v>
      </c>
      <c r="C2042" s="2">
        <v>0</v>
      </c>
      <c r="D2042">
        <v>9</v>
      </c>
    </row>
    <row r="2043" spans="1:4" x14ac:dyDescent="0.25">
      <c r="A2043" t="s">
        <v>6030</v>
      </c>
      <c r="B2043" t="s">
        <v>3877</v>
      </c>
      <c r="C2043" s="2">
        <v>0</v>
      </c>
      <c r="D2043">
        <v>9</v>
      </c>
    </row>
    <row r="2044" spans="1:4" x14ac:dyDescent="0.25">
      <c r="A2044" t="s">
        <v>6030</v>
      </c>
      <c r="B2044" t="s">
        <v>5723</v>
      </c>
      <c r="C2044" s="2">
        <v>0.25</v>
      </c>
      <c r="D2044">
        <v>9</v>
      </c>
    </row>
    <row r="2045" spans="1:4" x14ac:dyDescent="0.25">
      <c r="A2045" t="s">
        <v>6030</v>
      </c>
      <c r="B2045" t="s">
        <v>2504</v>
      </c>
      <c r="C2045" s="2">
        <v>0</v>
      </c>
      <c r="D2045">
        <v>9</v>
      </c>
    </row>
    <row r="2046" spans="1:4" x14ac:dyDescent="0.25">
      <c r="A2046" t="s">
        <v>6030</v>
      </c>
      <c r="B2046" t="s">
        <v>2661</v>
      </c>
      <c r="C2046" s="2">
        <v>0.25</v>
      </c>
      <c r="D2046">
        <v>9</v>
      </c>
    </row>
    <row r="2047" spans="1:4" x14ac:dyDescent="0.25">
      <c r="A2047" t="s">
        <v>6030</v>
      </c>
      <c r="B2047" t="s">
        <v>3596</v>
      </c>
      <c r="C2047" s="2">
        <v>0.25</v>
      </c>
      <c r="D2047">
        <v>9</v>
      </c>
    </row>
    <row r="2048" spans="1:4" x14ac:dyDescent="0.25">
      <c r="A2048" t="s">
        <v>6030</v>
      </c>
      <c r="B2048" t="s">
        <v>1384</v>
      </c>
      <c r="C2048" s="2">
        <v>0.25</v>
      </c>
      <c r="D2048">
        <v>9</v>
      </c>
    </row>
    <row r="2049" spans="1:4" x14ac:dyDescent="0.25">
      <c r="A2049" t="s">
        <v>6030</v>
      </c>
      <c r="B2049" t="s">
        <v>3727</v>
      </c>
      <c r="C2049" s="2">
        <v>0.25</v>
      </c>
      <c r="D2049">
        <v>9</v>
      </c>
    </row>
    <row r="2050" spans="1:4" x14ac:dyDescent="0.25">
      <c r="A2050" t="s">
        <v>6030</v>
      </c>
      <c r="B2050" t="s">
        <v>2100</v>
      </c>
      <c r="C2050" s="2">
        <v>0.25</v>
      </c>
      <c r="D2050">
        <v>9</v>
      </c>
    </row>
    <row r="2051" spans="1:4" x14ac:dyDescent="0.25">
      <c r="A2051" t="s">
        <v>6030</v>
      </c>
      <c r="B2051" t="s">
        <v>4590</v>
      </c>
      <c r="C2051" s="2">
        <v>0.75</v>
      </c>
      <c r="D2051">
        <v>9</v>
      </c>
    </row>
    <row r="2052" spans="1:4" x14ac:dyDescent="0.25">
      <c r="A2052" t="s">
        <v>6030</v>
      </c>
      <c r="B2052" t="s">
        <v>4858</v>
      </c>
      <c r="C2052" s="2">
        <v>0.25</v>
      </c>
      <c r="D2052">
        <v>9</v>
      </c>
    </row>
    <row r="2053" spans="1:4" x14ac:dyDescent="0.25">
      <c r="A2053" t="s">
        <v>6030</v>
      </c>
      <c r="B2053" t="s">
        <v>5996</v>
      </c>
      <c r="C2053" s="2">
        <v>0.25</v>
      </c>
      <c r="D2053">
        <v>9</v>
      </c>
    </row>
    <row r="2054" spans="1:4" x14ac:dyDescent="0.25">
      <c r="A2054" t="s">
        <v>6030</v>
      </c>
      <c r="B2054" t="s">
        <v>2086</v>
      </c>
      <c r="C2054" s="2">
        <v>0.25</v>
      </c>
      <c r="D2054">
        <v>9</v>
      </c>
    </row>
    <row r="2055" spans="1:4" x14ac:dyDescent="0.25">
      <c r="A2055" t="s">
        <v>6030</v>
      </c>
      <c r="B2055" t="s">
        <v>1788</v>
      </c>
      <c r="C2055" s="2">
        <v>0.75</v>
      </c>
      <c r="D2055">
        <v>9</v>
      </c>
    </row>
    <row r="2056" spans="1:4" x14ac:dyDescent="0.25">
      <c r="A2056" t="s">
        <v>6030</v>
      </c>
      <c r="B2056" t="s">
        <v>3375</v>
      </c>
      <c r="C2056" s="2">
        <v>0</v>
      </c>
      <c r="D2056">
        <v>9</v>
      </c>
    </row>
    <row r="2057" spans="1:4" x14ac:dyDescent="0.25">
      <c r="A2057" t="s">
        <v>6030</v>
      </c>
      <c r="B2057" t="s">
        <v>3402</v>
      </c>
      <c r="C2057" s="2">
        <v>0</v>
      </c>
      <c r="D2057">
        <v>9</v>
      </c>
    </row>
    <row r="2058" spans="1:4" x14ac:dyDescent="0.25">
      <c r="A2058" t="s">
        <v>6030</v>
      </c>
      <c r="B2058" t="s">
        <v>422</v>
      </c>
      <c r="C2058" s="2">
        <v>0</v>
      </c>
      <c r="D2058">
        <v>9</v>
      </c>
    </row>
    <row r="2059" spans="1:4" x14ac:dyDescent="0.25">
      <c r="A2059" t="s">
        <v>6030</v>
      </c>
      <c r="B2059" t="s">
        <v>3099</v>
      </c>
      <c r="C2059" s="2">
        <v>0.75</v>
      </c>
      <c r="D2059">
        <v>9</v>
      </c>
    </row>
    <row r="2060" spans="1:4" x14ac:dyDescent="0.25">
      <c r="A2060" t="s">
        <v>6030</v>
      </c>
      <c r="B2060" t="s">
        <v>1310</v>
      </c>
      <c r="C2060" s="2">
        <v>0.5</v>
      </c>
      <c r="D2060">
        <v>9</v>
      </c>
    </row>
    <row r="2061" spans="1:4" x14ac:dyDescent="0.25">
      <c r="A2061" t="s">
        <v>6030</v>
      </c>
      <c r="B2061" t="s">
        <v>5027</v>
      </c>
      <c r="C2061" s="2">
        <v>0.75</v>
      </c>
      <c r="D2061">
        <v>8</v>
      </c>
    </row>
    <row r="2062" spans="1:4" x14ac:dyDescent="0.25">
      <c r="A2062" t="s">
        <v>6030</v>
      </c>
      <c r="B2062" t="s">
        <v>4463</v>
      </c>
      <c r="C2062" s="2">
        <v>0.25</v>
      </c>
      <c r="D2062">
        <v>9</v>
      </c>
    </row>
    <row r="2063" spans="1:4" x14ac:dyDescent="0.25">
      <c r="A2063" t="s">
        <v>6030</v>
      </c>
      <c r="B2063" t="s">
        <v>2261</v>
      </c>
      <c r="C2063" s="2">
        <v>0.25</v>
      </c>
      <c r="D2063">
        <v>9</v>
      </c>
    </row>
    <row r="2064" spans="1:4" x14ac:dyDescent="0.25">
      <c r="A2064" t="s">
        <v>6030</v>
      </c>
      <c r="B2064" t="s">
        <v>1129</v>
      </c>
      <c r="C2064" s="2">
        <v>0.5</v>
      </c>
      <c r="D2064">
        <v>9</v>
      </c>
    </row>
    <row r="2065" spans="1:4" x14ac:dyDescent="0.25">
      <c r="A2065" t="s">
        <v>6030</v>
      </c>
      <c r="B2065" t="s">
        <v>1095</v>
      </c>
      <c r="C2065" s="2">
        <v>0</v>
      </c>
      <c r="D2065">
        <v>9</v>
      </c>
    </row>
    <row r="2066" spans="1:4" x14ac:dyDescent="0.25">
      <c r="A2066" t="s">
        <v>6030</v>
      </c>
      <c r="B2066" t="s">
        <v>5062</v>
      </c>
      <c r="C2066" s="2">
        <v>0.75</v>
      </c>
      <c r="D2066">
        <v>9</v>
      </c>
    </row>
    <row r="2067" spans="1:4" x14ac:dyDescent="0.25">
      <c r="A2067" t="s">
        <v>6030</v>
      </c>
      <c r="B2067" t="s">
        <v>5669</v>
      </c>
      <c r="C2067" s="2">
        <v>0.25</v>
      </c>
      <c r="D2067">
        <v>9</v>
      </c>
    </row>
    <row r="2068" spans="1:4" x14ac:dyDescent="0.25">
      <c r="A2068" t="s">
        <v>6030</v>
      </c>
      <c r="B2068" t="s">
        <v>3731</v>
      </c>
      <c r="C2068" s="2">
        <v>0.75</v>
      </c>
      <c r="D2068">
        <v>9</v>
      </c>
    </row>
    <row r="2069" spans="1:4" x14ac:dyDescent="0.25">
      <c r="A2069" t="s">
        <v>6030</v>
      </c>
      <c r="B2069" t="s">
        <v>5093</v>
      </c>
      <c r="C2069" s="2">
        <v>0.25</v>
      </c>
      <c r="D2069">
        <v>9</v>
      </c>
    </row>
    <row r="2070" spans="1:4" x14ac:dyDescent="0.25">
      <c r="A2070" t="s">
        <v>6030</v>
      </c>
      <c r="B2070" t="s">
        <v>4614</v>
      </c>
      <c r="C2070" s="2">
        <v>0.5</v>
      </c>
      <c r="D2070">
        <v>9</v>
      </c>
    </row>
    <row r="2071" spans="1:4" x14ac:dyDescent="0.25">
      <c r="A2071" t="s">
        <v>6030</v>
      </c>
      <c r="B2071" t="s">
        <v>3091</v>
      </c>
      <c r="C2071" s="2">
        <v>0.75</v>
      </c>
      <c r="D2071">
        <v>9</v>
      </c>
    </row>
    <row r="2072" spans="1:4" x14ac:dyDescent="0.25">
      <c r="A2072" t="s">
        <v>6030</v>
      </c>
      <c r="B2072" t="s">
        <v>4924</v>
      </c>
      <c r="C2072" s="2">
        <v>0.75</v>
      </c>
      <c r="D2072">
        <v>9</v>
      </c>
    </row>
    <row r="2073" spans="1:4" x14ac:dyDescent="0.25">
      <c r="A2073" t="s">
        <v>6030</v>
      </c>
      <c r="B2073" t="s">
        <v>5905</v>
      </c>
      <c r="C2073" s="2">
        <v>0</v>
      </c>
      <c r="D2073">
        <v>9</v>
      </c>
    </row>
    <row r="2074" spans="1:4" x14ac:dyDescent="0.25">
      <c r="A2074" t="s">
        <v>6030</v>
      </c>
      <c r="B2074" t="s">
        <v>2801</v>
      </c>
      <c r="C2074" s="2">
        <v>0.25</v>
      </c>
      <c r="D2074">
        <v>9</v>
      </c>
    </row>
    <row r="2075" spans="1:4" x14ac:dyDescent="0.25">
      <c r="A2075" t="s">
        <v>6030</v>
      </c>
      <c r="B2075" t="s">
        <v>1599</v>
      </c>
      <c r="C2075" s="2">
        <v>0.75</v>
      </c>
      <c r="D2075">
        <v>9</v>
      </c>
    </row>
    <row r="2076" spans="1:4" x14ac:dyDescent="0.25">
      <c r="A2076" t="s">
        <v>6030</v>
      </c>
      <c r="B2076" t="s">
        <v>2771</v>
      </c>
      <c r="C2076" s="2">
        <v>0</v>
      </c>
      <c r="D2076">
        <v>9</v>
      </c>
    </row>
    <row r="2077" spans="1:4" x14ac:dyDescent="0.25">
      <c r="A2077" t="s">
        <v>6030</v>
      </c>
      <c r="B2077" t="s">
        <v>4624</v>
      </c>
      <c r="C2077" s="2">
        <v>0.5</v>
      </c>
      <c r="D2077">
        <v>9</v>
      </c>
    </row>
    <row r="2078" spans="1:4" x14ac:dyDescent="0.25">
      <c r="A2078" t="s">
        <v>6030</v>
      </c>
      <c r="B2078" t="s">
        <v>2589</v>
      </c>
      <c r="C2078" s="2">
        <v>0</v>
      </c>
      <c r="D2078">
        <v>9</v>
      </c>
    </row>
    <row r="2079" spans="1:4" x14ac:dyDescent="0.25">
      <c r="A2079" t="s">
        <v>6030</v>
      </c>
      <c r="B2079" t="s">
        <v>4001</v>
      </c>
      <c r="C2079" s="2">
        <v>0.75</v>
      </c>
      <c r="D2079">
        <v>8</v>
      </c>
    </row>
    <row r="2080" spans="1:4" x14ac:dyDescent="0.25">
      <c r="A2080" t="s">
        <v>6030</v>
      </c>
      <c r="B2080" t="s">
        <v>2569</v>
      </c>
      <c r="C2080" s="2">
        <v>0.5</v>
      </c>
      <c r="D2080">
        <v>9</v>
      </c>
    </row>
    <row r="2081" spans="1:4" x14ac:dyDescent="0.25">
      <c r="A2081" t="s">
        <v>6030</v>
      </c>
      <c r="B2081" t="s">
        <v>3650</v>
      </c>
      <c r="C2081" s="2">
        <v>0.25</v>
      </c>
      <c r="D2081">
        <v>9</v>
      </c>
    </row>
    <row r="2082" spans="1:4" x14ac:dyDescent="0.25">
      <c r="A2082" t="s">
        <v>6030</v>
      </c>
      <c r="B2082" t="s">
        <v>1966</v>
      </c>
      <c r="C2082" s="2">
        <v>0.5</v>
      </c>
      <c r="D2082">
        <v>9</v>
      </c>
    </row>
    <row r="2083" spans="1:4" x14ac:dyDescent="0.25">
      <c r="A2083" t="s">
        <v>6030</v>
      </c>
      <c r="B2083" t="s">
        <v>5392</v>
      </c>
      <c r="C2083" s="2">
        <v>0.25</v>
      </c>
      <c r="D2083">
        <v>9</v>
      </c>
    </row>
    <row r="2084" spans="1:4" x14ac:dyDescent="0.25">
      <c r="A2084" t="s">
        <v>6030</v>
      </c>
      <c r="B2084" t="s">
        <v>1794</v>
      </c>
      <c r="C2084" s="2">
        <v>0.25</v>
      </c>
      <c r="D2084">
        <v>9</v>
      </c>
    </row>
    <row r="2085" spans="1:4" x14ac:dyDescent="0.25">
      <c r="A2085" t="s">
        <v>6030</v>
      </c>
      <c r="B2085" t="s">
        <v>4588</v>
      </c>
      <c r="C2085" s="2">
        <v>0.5</v>
      </c>
      <c r="D2085">
        <v>9</v>
      </c>
    </row>
    <row r="2086" spans="1:4" x14ac:dyDescent="0.25">
      <c r="A2086" t="s">
        <v>6030</v>
      </c>
      <c r="B2086" t="s">
        <v>4592</v>
      </c>
      <c r="C2086" s="2">
        <v>0.25</v>
      </c>
      <c r="D2086">
        <v>7</v>
      </c>
    </row>
    <row r="2087" spans="1:4" x14ac:dyDescent="0.25">
      <c r="A2087" t="s">
        <v>6030</v>
      </c>
      <c r="B2087" t="s">
        <v>4224</v>
      </c>
      <c r="C2087" s="2">
        <v>0.25</v>
      </c>
      <c r="D2087">
        <v>9</v>
      </c>
    </row>
    <row r="2088" spans="1:4" x14ac:dyDescent="0.25">
      <c r="A2088" t="s">
        <v>6030</v>
      </c>
      <c r="B2088" t="s">
        <v>2008</v>
      </c>
      <c r="C2088" s="2">
        <v>0.75</v>
      </c>
      <c r="D2088">
        <v>9</v>
      </c>
    </row>
    <row r="2089" spans="1:4" x14ac:dyDescent="0.25">
      <c r="A2089" t="s">
        <v>6030</v>
      </c>
      <c r="B2089" t="s">
        <v>5583</v>
      </c>
      <c r="C2089" s="2">
        <v>0</v>
      </c>
      <c r="D2089">
        <v>9</v>
      </c>
    </row>
    <row r="2090" spans="1:4" x14ac:dyDescent="0.25">
      <c r="A2090" t="s">
        <v>6030</v>
      </c>
      <c r="B2090" t="s">
        <v>2279</v>
      </c>
      <c r="C2090" s="2">
        <v>0.75</v>
      </c>
      <c r="D2090">
        <v>9</v>
      </c>
    </row>
    <row r="2091" spans="1:4" x14ac:dyDescent="0.25">
      <c r="A2091" t="s">
        <v>6030</v>
      </c>
      <c r="B2091" t="s">
        <v>1976</v>
      </c>
      <c r="C2091" s="2">
        <v>0.25</v>
      </c>
      <c r="D2091">
        <v>8</v>
      </c>
    </row>
    <row r="2092" spans="1:4" x14ac:dyDescent="0.25">
      <c r="A2092" t="s">
        <v>6030</v>
      </c>
      <c r="B2092" t="s">
        <v>4119</v>
      </c>
      <c r="C2092" s="2">
        <v>0</v>
      </c>
      <c r="D2092">
        <v>9</v>
      </c>
    </row>
    <row r="2093" spans="1:4" x14ac:dyDescent="0.25">
      <c r="A2093" t="s">
        <v>6030</v>
      </c>
      <c r="B2093" t="s">
        <v>3782</v>
      </c>
      <c r="C2093" s="2">
        <v>0.5</v>
      </c>
      <c r="D2093">
        <v>9</v>
      </c>
    </row>
    <row r="2094" spans="1:4" x14ac:dyDescent="0.25">
      <c r="A2094" t="s">
        <v>6030</v>
      </c>
      <c r="B2094" t="s">
        <v>389</v>
      </c>
      <c r="C2094" s="2">
        <v>0.75</v>
      </c>
      <c r="D2094">
        <v>9</v>
      </c>
    </row>
    <row r="2095" spans="1:4" x14ac:dyDescent="0.25">
      <c r="A2095" t="s">
        <v>6030</v>
      </c>
      <c r="B2095" t="s">
        <v>1014</v>
      </c>
      <c r="C2095" s="2">
        <v>0.75</v>
      </c>
      <c r="D2095">
        <v>9</v>
      </c>
    </row>
    <row r="2096" spans="1:4" x14ac:dyDescent="0.25">
      <c r="A2096" t="s">
        <v>6030</v>
      </c>
      <c r="B2096" t="s">
        <v>65</v>
      </c>
      <c r="C2096" s="2">
        <v>0.75</v>
      </c>
      <c r="D2096">
        <v>9</v>
      </c>
    </row>
    <row r="2097" spans="1:4" x14ac:dyDescent="0.25">
      <c r="A2097" t="s">
        <v>6030</v>
      </c>
      <c r="B2097" t="s">
        <v>1209</v>
      </c>
      <c r="C2097" s="2">
        <v>0</v>
      </c>
      <c r="D2097">
        <v>9</v>
      </c>
    </row>
    <row r="2098" spans="1:4" x14ac:dyDescent="0.25">
      <c r="A2098" t="s">
        <v>6034</v>
      </c>
      <c r="B2098" t="s">
        <v>4318</v>
      </c>
      <c r="C2098" s="2">
        <v>0</v>
      </c>
      <c r="D2098">
        <v>9</v>
      </c>
    </row>
    <row r="2099" spans="1:4" x14ac:dyDescent="0.25">
      <c r="A2099" t="s">
        <v>6034</v>
      </c>
      <c r="B2099" t="s">
        <v>2727</v>
      </c>
      <c r="C2099" s="2">
        <v>0.25</v>
      </c>
      <c r="D2099">
        <v>9</v>
      </c>
    </row>
    <row r="2100" spans="1:4" x14ac:dyDescent="0.25">
      <c r="A2100" t="s">
        <v>6034</v>
      </c>
      <c r="B2100" t="s">
        <v>5244</v>
      </c>
      <c r="C2100" s="2">
        <v>0.75</v>
      </c>
      <c r="D2100">
        <v>9</v>
      </c>
    </row>
    <row r="2101" spans="1:4" x14ac:dyDescent="0.25">
      <c r="A2101" t="s">
        <v>6034</v>
      </c>
      <c r="B2101" t="s">
        <v>3648</v>
      </c>
      <c r="C2101" s="2">
        <v>0</v>
      </c>
      <c r="D2101">
        <v>9</v>
      </c>
    </row>
    <row r="2102" spans="1:4" x14ac:dyDescent="0.25">
      <c r="A2102" t="s">
        <v>6034</v>
      </c>
      <c r="B2102" t="s">
        <v>3179</v>
      </c>
      <c r="C2102" s="2">
        <v>0.5</v>
      </c>
      <c r="D2102">
        <v>9</v>
      </c>
    </row>
    <row r="2103" spans="1:4" x14ac:dyDescent="0.25">
      <c r="A2103" t="s">
        <v>6034</v>
      </c>
      <c r="B2103" t="s">
        <v>2748</v>
      </c>
      <c r="C2103" s="2">
        <v>0.5</v>
      </c>
      <c r="D2103">
        <v>9</v>
      </c>
    </row>
    <row r="2104" spans="1:4" x14ac:dyDescent="0.25">
      <c r="A2104" t="s">
        <v>6034</v>
      </c>
      <c r="B2104" t="s">
        <v>1664</v>
      </c>
      <c r="C2104" s="2">
        <v>0.75</v>
      </c>
      <c r="D2104">
        <v>9</v>
      </c>
    </row>
    <row r="2105" spans="1:4" x14ac:dyDescent="0.25">
      <c r="A2105" t="s">
        <v>6034</v>
      </c>
      <c r="B2105" t="s">
        <v>18</v>
      </c>
      <c r="C2105" s="2">
        <v>0.25</v>
      </c>
      <c r="D2105">
        <v>8</v>
      </c>
    </row>
    <row r="2106" spans="1:4" x14ac:dyDescent="0.25">
      <c r="A2106" t="s">
        <v>6034</v>
      </c>
      <c r="B2106" t="s">
        <v>3161</v>
      </c>
      <c r="C2106" s="2">
        <v>0</v>
      </c>
      <c r="D2106">
        <v>9</v>
      </c>
    </row>
    <row r="2107" spans="1:4" x14ac:dyDescent="0.25">
      <c r="A2107" t="s">
        <v>6034</v>
      </c>
      <c r="B2107" t="s">
        <v>4944</v>
      </c>
      <c r="C2107" s="2">
        <v>0.75</v>
      </c>
      <c r="D2107">
        <v>9</v>
      </c>
    </row>
    <row r="2108" spans="1:4" x14ac:dyDescent="0.25">
      <c r="A2108" t="s">
        <v>6034</v>
      </c>
      <c r="B2108" t="s">
        <v>2795</v>
      </c>
      <c r="C2108" s="2">
        <v>0.75</v>
      </c>
      <c r="D2108">
        <v>9</v>
      </c>
    </row>
    <row r="2109" spans="1:4" x14ac:dyDescent="0.25">
      <c r="A2109" t="s">
        <v>6034</v>
      </c>
      <c r="B2109" t="s">
        <v>4602</v>
      </c>
      <c r="C2109" s="2">
        <v>0.25</v>
      </c>
      <c r="D2109">
        <v>9</v>
      </c>
    </row>
    <row r="2110" spans="1:4" x14ac:dyDescent="0.25">
      <c r="A2110" t="s">
        <v>6034</v>
      </c>
      <c r="B2110" t="s">
        <v>1446</v>
      </c>
      <c r="C2110" s="2">
        <v>0.75</v>
      </c>
      <c r="D2110">
        <v>9</v>
      </c>
    </row>
    <row r="2111" spans="1:4" x14ac:dyDescent="0.25">
      <c r="A2111" t="s">
        <v>6034</v>
      </c>
      <c r="B2111" t="s">
        <v>2455</v>
      </c>
      <c r="C2111" s="2">
        <v>0</v>
      </c>
      <c r="D2111">
        <v>9</v>
      </c>
    </row>
    <row r="2112" spans="1:4" x14ac:dyDescent="0.25">
      <c r="A2112" t="s">
        <v>6034</v>
      </c>
      <c r="B2112" t="s">
        <v>3818</v>
      </c>
      <c r="C2112" s="2">
        <v>0</v>
      </c>
      <c r="D2112">
        <v>9</v>
      </c>
    </row>
    <row r="2113" spans="1:4" x14ac:dyDescent="0.25">
      <c r="A2113" t="s">
        <v>6034</v>
      </c>
      <c r="B2113" t="s">
        <v>439</v>
      </c>
      <c r="C2113" s="2">
        <v>0.25</v>
      </c>
      <c r="D2113">
        <v>9</v>
      </c>
    </row>
    <row r="2114" spans="1:4" x14ac:dyDescent="0.25">
      <c r="A2114" t="s">
        <v>6034</v>
      </c>
      <c r="B2114" t="s">
        <v>5959</v>
      </c>
      <c r="C2114" s="2">
        <v>0.5</v>
      </c>
      <c r="D2114">
        <v>9</v>
      </c>
    </row>
    <row r="2115" spans="1:4" x14ac:dyDescent="0.25">
      <c r="A2115" t="s">
        <v>6034</v>
      </c>
      <c r="B2115" t="s">
        <v>5182</v>
      </c>
      <c r="C2115" s="2">
        <v>0.5</v>
      </c>
      <c r="D2115">
        <v>9</v>
      </c>
    </row>
    <row r="2116" spans="1:4" x14ac:dyDescent="0.25">
      <c r="A2116" t="s">
        <v>6034</v>
      </c>
      <c r="B2116" t="s">
        <v>3379</v>
      </c>
      <c r="C2116" s="2">
        <v>0.75</v>
      </c>
      <c r="D2116">
        <v>9</v>
      </c>
    </row>
    <row r="2117" spans="1:4" x14ac:dyDescent="0.25">
      <c r="A2117" t="s">
        <v>6034</v>
      </c>
      <c r="B2117" t="s">
        <v>3883</v>
      </c>
      <c r="C2117" s="2">
        <v>0.25</v>
      </c>
      <c r="D2117">
        <v>9</v>
      </c>
    </row>
    <row r="2118" spans="1:4" x14ac:dyDescent="0.25">
      <c r="A2118" t="s">
        <v>6034</v>
      </c>
      <c r="B2118" t="s">
        <v>507</v>
      </c>
      <c r="C2118" s="2">
        <v>0.25</v>
      </c>
      <c r="D2118">
        <v>9</v>
      </c>
    </row>
    <row r="2119" spans="1:4" x14ac:dyDescent="0.25">
      <c r="A2119" t="s">
        <v>6034</v>
      </c>
      <c r="B2119" t="s">
        <v>3767</v>
      </c>
      <c r="C2119" s="2">
        <v>0.5</v>
      </c>
      <c r="D2119">
        <v>9</v>
      </c>
    </row>
    <row r="2120" spans="1:4" x14ac:dyDescent="0.25">
      <c r="A2120" t="s">
        <v>6034</v>
      </c>
      <c r="B2120" t="s">
        <v>3548</v>
      </c>
      <c r="C2120" s="2">
        <v>0</v>
      </c>
      <c r="D2120">
        <v>9</v>
      </c>
    </row>
    <row r="2121" spans="1:4" x14ac:dyDescent="0.25">
      <c r="A2121" t="s">
        <v>6034</v>
      </c>
      <c r="B2121" t="s">
        <v>316</v>
      </c>
      <c r="C2121" s="2">
        <v>0</v>
      </c>
      <c r="D2121">
        <v>9</v>
      </c>
    </row>
    <row r="2122" spans="1:4" x14ac:dyDescent="0.25">
      <c r="A2122" t="s">
        <v>6034</v>
      </c>
      <c r="B2122" t="s">
        <v>5077</v>
      </c>
      <c r="C2122" s="2">
        <v>0.5</v>
      </c>
      <c r="D2122">
        <v>9</v>
      </c>
    </row>
    <row r="2123" spans="1:4" x14ac:dyDescent="0.25">
      <c r="A2123" t="s">
        <v>6034</v>
      </c>
      <c r="B2123" t="s">
        <v>2173</v>
      </c>
      <c r="C2123" s="2">
        <v>0.75</v>
      </c>
      <c r="D2123">
        <v>8</v>
      </c>
    </row>
    <row r="2124" spans="1:4" x14ac:dyDescent="0.25">
      <c r="A2124" t="s">
        <v>6034</v>
      </c>
      <c r="B2124" t="s">
        <v>691</v>
      </c>
      <c r="C2124" s="2">
        <v>0.75</v>
      </c>
      <c r="D2124">
        <v>9</v>
      </c>
    </row>
    <row r="2125" spans="1:4" x14ac:dyDescent="0.25">
      <c r="A2125" t="s">
        <v>6034</v>
      </c>
      <c r="B2125" t="s">
        <v>2016</v>
      </c>
      <c r="C2125" s="2">
        <v>0</v>
      </c>
      <c r="D2125">
        <v>9</v>
      </c>
    </row>
    <row r="2126" spans="1:4" x14ac:dyDescent="0.25">
      <c r="A2126" t="s">
        <v>6034</v>
      </c>
      <c r="B2126" t="s">
        <v>4304</v>
      </c>
      <c r="C2126" s="2">
        <v>0</v>
      </c>
      <c r="D2126">
        <v>9</v>
      </c>
    </row>
    <row r="2127" spans="1:4" x14ac:dyDescent="0.25">
      <c r="A2127" t="s">
        <v>6034</v>
      </c>
      <c r="B2127" t="s">
        <v>1169</v>
      </c>
      <c r="C2127" s="2">
        <v>0.5</v>
      </c>
      <c r="D2127">
        <v>9</v>
      </c>
    </row>
    <row r="2128" spans="1:4" x14ac:dyDescent="0.25">
      <c r="A2128" t="s">
        <v>6034</v>
      </c>
      <c r="B2128" t="s">
        <v>338</v>
      </c>
      <c r="C2128" s="2">
        <v>0.25</v>
      </c>
      <c r="D2128">
        <v>9</v>
      </c>
    </row>
    <row r="2129" spans="1:4" x14ac:dyDescent="0.25">
      <c r="A2129" t="s">
        <v>6034</v>
      </c>
      <c r="B2129" t="s">
        <v>1047</v>
      </c>
      <c r="C2129" s="2">
        <v>0</v>
      </c>
      <c r="D2129">
        <v>9</v>
      </c>
    </row>
    <row r="2130" spans="1:4" x14ac:dyDescent="0.25">
      <c r="A2130" t="s">
        <v>6034</v>
      </c>
      <c r="B2130" t="s">
        <v>1992</v>
      </c>
      <c r="C2130" s="2">
        <v>0.5</v>
      </c>
      <c r="D2130">
        <v>9</v>
      </c>
    </row>
    <row r="2131" spans="1:4" x14ac:dyDescent="0.25">
      <c r="A2131" t="s">
        <v>6034</v>
      </c>
      <c r="B2131" t="s">
        <v>2287</v>
      </c>
      <c r="C2131" s="2">
        <v>0.75</v>
      </c>
      <c r="D2131">
        <v>9</v>
      </c>
    </row>
    <row r="2132" spans="1:4" x14ac:dyDescent="0.25">
      <c r="A2132" t="s">
        <v>6034</v>
      </c>
      <c r="B2132" t="s">
        <v>4173</v>
      </c>
      <c r="C2132" s="2">
        <v>0</v>
      </c>
      <c r="D2132">
        <v>9</v>
      </c>
    </row>
    <row r="2133" spans="1:4" x14ac:dyDescent="0.25">
      <c r="A2133" t="s">
        <v>6034</v>
      </c>
      <c r="B2133" t="s">
        <v>4410</v>
      </c>
      <c r="C2133" s="2">
        <v>0.25</v>
      </c>
      <c r="D2133">
        <v>9</v>
      </c>
    </row>
    <row r="2134" spans="1:4" x14ac:dyDescent="0.25">
      <c r="A2134" t="s">
        <v>6034</v>
      </c>
      <c r="B2134" t="s">
        <v>5870</v>
      </c>
      <c r="C2134" s="2">
        <v>0.25</v>
      </c>
      <c r="D2134">
        <v>9</v>
      </c>
    </row>
    <row r="2135" spans="1:4" x14ac:dyDescent="0.25">
      <c r="A2135" t="s">
        <v>6034</v>
      </c>
      <c r="B2135" t="s">
        <v>5689</v>
      </c>
      <c r="C2135" s="2">
        <v>0.75</v>
      </c>
      <c r="D2135">
        <v>9</v>
      </c>
    </row>
    <row r="2136" spans="1:4" x14ac:dyDescent="0.25">
      <c r="A2136" t="s">
        <v>6034</v>
      </c>
      <c r="B2136" t="s">
        <v>1906</v>
      </c>
      <c r="C2136" s="2">
        <v>0.5</v>
      </c>
      <c r="D2136">
        <v>9</v>
      </c>
    </row>
    <row r="2137" spans="1:4" x14ac:dyDescent="0.25">
      <c r="A2137" t="s">
        <v>6034</v>
      </c>
      <c r="B2137" t="s">
        <v>5473</v>
      </c>
      <c r="C2137" s="2">
        <v>0.25</v>
      </c>
      <c r="D2137">
        <v>9</v>
      </c>
    </row>
    <row r="2138" spans="1:4" x14ac:dyDescent="0.25">
      <c r="A2138" t="s">
        <v>6034</v>
      </c>
      <c r="B2138" t="s">
        <v>4368</v>
      </c>
      <c r="C2138" s="2">
        <v>0</v>
      </c>
      <c r="D2138">
        <v>9</v>
      </c>
    </row>
    <row r="2139" spans="1:4" x14ac:dyDescent="0.25">
      <c r="A2139" t="s">
        <v>6034</v>
      </c>
      <c r="B2139" t="s">
        <v>1109</v>
      </c>
      <c r="C2139" s="2">
        <v>0.25</v>
      </c>
      <c r="D2139">
        <v>9</v>
      </c>
    </row>
    <row r="2140" spans="1:4" x14ac:dyDescent="0.25">
      <c r="A2140" t="s">
        <v>6034</v>
      </c>
      <c r="B2140" t="s">
        <v>1854</v>
      </c>
      <c r="C2140" s="2">
        <v>0.5</v>
      </c>
      <c r="D2140">
        <v>9</v>
      </c>
    </row>
    <row r="2141" spans="1:4" x14ac:dyDescent="0.25">
      <c r="A2141" t="s">
        <v>6034</v>
      </c>
      <c r="B2141" t="s">
        <v>2703</v>
      </c>
      <c r="C2141" s="2">
        <v>0.25</v>
      </c>
      <c r="D2141">
        <v>9</v>
      </c>
    </row>
    <row r="2142" spans="1:4" x14ac:dyDescent="0.25">
      <c r="A2142" t="s">
        <v>6034</v>
      </c>
      <c r="B2142" t="s">
        <v>3129</v>
      </c>
      <c r="C2142" s="2">
        <v>0.75</v>
      </c>
      <c r="D2142">
        <v>9</v>
      </c>
    </row>
    <row r="2143" spans="1:4" x14ac:dyDescent="0.25">
      <c r="A2143" t="s">
        <v>6034</v>
      </c>
      <c r="B2143" t="s">
        <v>1928</v>
      </c>
      <c r="C2143" s="2">
        <v>0</v>
      </c>
      <c r="D2143">
        <v>9</v>
      </c>
    </row>
    <row r="2144" spans="1:4" x14ac:dyDescent="0.25">
      <c r="A2144" t="s">
        <v>6034</v>
      </c>
      <c r="B2144" t="s">
        <v>1472</v>
      </c>
      <c r="C2144" s="2">
        <v>0.75</v>
      </c>
      <c r="D2144">
        <v>9</v>
      </c>
    </row>
    <row r="2145" spans="1:4" x14ac:dyDescent="0.25">
      <c r="A2145" t="s">
        <v>6034</v>
      </c>
      <c r="B2145" t="s">
        <v>4186</v>
      </c>
      <c r="C2145" s="2">
        <v>0.75</v>
      </c>
      <c r="D2145">
        <v>9</v>
      </c>
    </row>
    <row r="2146" spans="1:4" x14ac:dyDescent="0.25">
      <c r="A2146" t="s">
        <v>6034</v>
      </c>
      <c r="B2146" t="s">
        <v>5070</v>
      </c>
      <c r="C2146" s="2">
        <v>0.75</v>
      </c>
      <c r="D2146">
        <v>9</v>
      </c>
    </row>
    <row r="2147" spans="1:4" x14ac:dyDescent="0.25">
      <c r="A2147" t="s">
        <v>6034</v>
      </c>
      <c r="B2147" t="s">
        <v>3072</v>
      </c>
      <c r="C2147" s="2">
        <v>0</v>
      </c>
      <c r="D2147">
        <v>9</v>
      </c>
    </row>
    <row r="2148" spans="1:4" x14ac:dyDescent="0.25">
      <c r="A2148" t="s">
        <v>6034</v>
      </c>
      <c r="B2148" t="s">
        <v>1662</v>
      </c>
      <c r="C2148" s="2">
        <v>0.75</v>
      </c>
      <c r="D2148">
        <v>9</v>
      </c>
    </row>
    <row r="2149" spans="1:4" x14ac:dyDescent="0.25">
      <c r="A2149" t="s">
        <v>6034</v>
      </c>
      <c r="B2149" t="s">
        <v>2849</v>
      </c>
      <c r="C2149" s="2">
        <v>0.75</v>
      </c>
      <c r="D2149">
        <v>8</v>
      </c>
    </row>
    <row r="2150" spans="1:4" x14ac:dyDescent="0.25">
      <c r="A2150" t="s">
        <v>6034</v>
      </c>
      <c r="B2150" t="s">
        <v>6038</v>
      </c>
      <c r="C2150" s="2">
        <v>0.75</v>
      </c>
      <c r="D2150">
        <v>6</v>
      </c>
    </row>
    <row r="2151" spans="1:4" x14ac:dyDescent="0.25">
      <c r="A2151" t="s">
        <v>6034</v>
      </c>
      <c r="B2151" t="s">
        <v>5316</v>
      </c>
      <c r="C2151" s="2">
        <v>0</v>
      </c>
      <c r="D2151">
        <v>7</v>
      </c>
    </row>
    <row r="2152" spans="1:4" x14ac:dyDescent="0.25">
      <c r="A2152" t="s">
        <v>6034</v>
      </c>
      <c r="B2152" t="s">
        <v>3638</v>
      </c>
      <c r="C2152" s="2">
        <v>0.75</v>
      </c>
      <c r="D2152">
        <v>8</v>
      </c>
    </row>
    <row r="2153" spans="1:4" x14ac:dyDescent="0.25">
      <c r="A2153" t="s">
        <v>6034</v>
      </c>
      <c r="B2153" t="s">
        <v>2000</v>
      </c>
      <c r="C2153" s="2">
        <v>0.75</v>
      </c>
      <c r="D2153">
        <v>9</v>
      </c>
    </row>
    <row r="2154" spans="1:4" x14ac:dyDescent="0.25">
      <c r="A2154" t="s">
        <v>6034</v>
      </c>
      <c r="B2154" t="s">
        <v>2022</v>
      </c>
      <c r="C2154" s="2">
        <v>0</v>
      </c>
      <c r="D2154">
        <v>9</v>
      </c>
    </row>
    <row r="2155" spans="1:4" x14ac:dyDescent="0.25">
      <c r="A2155" t="s">
        <v>6034</v>
      </c>
      <c r="B2155" t="s">
        <v>741</v>
      </c>
      <c r="C2155" s="2">
        <v>0.25</v>
      </c>
      <c r="D2155">
        <v>9</v>
      </c>
    </row>
    <row r="2156" spans="1:4" x14ac:dyDescent="0.25">
      <c r="A2156" t="s">
        <v>6034</v>
      </c>
      <c r="B2156" t="s">
        <v>4196</v>
      </c>
      <c r="C2156" s="2">
        <v>0.5</v>
      </c>
      <c r="D2156">
        <v>9</v>
      </c>
    </row>
    <row r="2157" spans="1:4" x14ac:dyDescent="0.25">
      <c r="A2157" t="s">
        <v>6034</v>
      </c>
      <c r="B2157" t="s">
        <v>4033</v>
      </c>
      <c r="C2157" s="2">
        <v>0.5</v>
      </c>
      <c r="D2157">
        <v>9</v>
      </c>
    </row>
    <row r="2158" spans="1:4" x14ac:dyDescent="0.25">
      <c r="A2158" t="s">
        <v>6034</v>
      </c>
      <c r="B2158" t="s">
        <v>4232</v>
      </c>
      <c r="C2158" s="2">
        <v>0.75</v>
      </c>
      <c r="D2158">
        <v>9</v>
      </c>
    </row>
    <row r="2159" spans="1:4" x14ac:dyDescent="0.25">
      <c r="A2159" t="s">
        <v>6034</v>
      </c>
      <c r="B2159" t="s">
        <v>749</v>
      </c>
      <c r="C2159" s="2">
        <v>0.5</v>
      </c>
      <c r="D2159">
        <v>9</v>
      </c>
    </row>
    <row r="2160" spans="1:4" x14ac:dyDescent="0.25">
      <c r="A2160" t="s">
        <v>6034</v>
      </c>
      <c r="B2160" t="s">
        <v>2435</v>
      </c>
      <c r="C2160" s="2">
        <v>0</v>
      </c>
      <c r="D2160">
        <v>9</v>
      </c>
    </row>
    <row r="2161" spans="1:4" x14ac:dyDescent="0.25">
      <c r="A2161" t="s">
        <v>6034</v>
      </c>
      <c r="B2161" t="s">
        <v>5491</v>
      </c>
      <c r="C2161" s="2">
        <v>0.5</v>
      </c>
      <c r="D2161">
        <v>9</v>
      </c>
    </row>
    <row r="2162" spans="1:4" x14ac:dyDescent="0.25">
      <c r="A2162" t="s">
        <v>6034</v>
      </c>
      <c r="B2162" t="s">
        <v>2028</v>
      </c>
      <c r="C2162" s="2">
        <v>0.25</v>
      </c>
      <c r="D2162">
        <v>9</v>
      </c>
    </row>
    <row r="2163" spans="1:4" x14ac:dyDescent="0.25">
      <c r="A2163" t="s">
        <v>6034</v>
      </c>
      <c r="B2163" t="s">
        <v>2657</v>
      </c>
      <c r="C2163" s="2">
        <v>0.75</v>
      </c>
      <c r="D2163">
        <v>9</v>
      </c>
    </row>
    <row r="2164" spans="1:4" x14ac:dyDescent="0.25">
      <c r="A2164" t="s">
        <v>6034</v>
      </c>
      <c r="B2164" t="s">
        <v>2701</v>
      </c>
      <c r="C2164" s="2">
        <v>0.25</v>
      </c>
      <c r="D2164">
        <v>9</v>
      </c>
    </row>
    <row r="2165" spans="1:4" x14ac:dyDescent="0.25">
      <c r="A2165" t="s">
        <v>6034</v>
      </c>
      <c r="B2165" t="s">
        <v>1666</v>
      </c>
      <c r="C2165" s="2">
        <v>0.75</v>
      </c>
      <c r="D2165">
        <v>9</v>
      </c>
    </row>
    <row r="2166" spans="1:4" x14ac:dyDescent="0.25">
      <c r="A2166" t="s">
        <v>6034</v>
      </c>
      <c r="B2166" t="s">
        <v>5751</v>
      </c>
      <c r="C2166" s="2">
        <v>0</v>
      </c>
      <c r="D2166">
        <v>9</v>
      </c>
    </row>
    <row r="2167" spans="1:4" x14ac:dyDescent="0.25">
      <c r="A2167" t="s">
        <v>6034</v>
      </c>
      <c r="B2167" t="s">
        <v>1755</v>
      </c>
      <c r="C2167" s="2">
        <v>0.75</v>
      </c>
      <c r="D2167">
        <v>9</v>
      </c>
    </row>
    <row r="2168" spans="1:4" x14ac:dyDescent="0.25">
      <c r="A2168" t="s">
        <v>6034</v>
      </c>
      <c r="B2168" t="s">
        <v>1708</v>
      </c>
      <c r="C2168" s="2">
        <v>0.75</v>
      </c>
      <c r="D2168">
        <v>9</v>
      </c>
    </row>
    <row r="2169" spans="1:4" x14ac:dyDescent="0.25">
      <c r="A2169" t="s">
        <v>6034</v>
      </c>
      <c r="B2169" t="s">
        <v>5533</v>
      </c>
      <c r="C2169" s="2">
        <v>0</v>
      </c>
      <c r="D2169">
        <v>8</v>
      </c>
    </row>
    <row r="2170" spans="1:4" x14ac:dyDescent="0.25">
      <c r="A2170" t="s">
        <v>6034</v>
      </c>
      <c r="B2170" t="s">
        <v>3312</v>
      </c>
      <c r="C2170" s="2">
        <v>0.5</v>
      </c>
      <c r="D2170">
        <v>9</v>
      </c>
    </row>
    <row r="2171" spans="1:4" x14ac:dyDescent="0.25">
      <c r="A2171" t="s">
        <v>6034</v>
      </c>
      <c r="B2171" t="s">
        <v>553</v>
      </c>
      <c r="C2171" s="2">
        <v>0.25</v>
      </c>
      <c r="D2171">
        <v>9</v>
      </c>
    </row>
    <row r="2172" spans="1:4" x14ac:dyDescent="0.25">
      <c r="A2172" t="s">
        <v>6034</v>
      </c>
      <c r="B2172" t="s">
        <v>665</v>
      </c>
      <c r="C2172" s="2">
        <v>0.5</v>
      </c>
      <c r="D2172">
        <v>9</v>
      </c>
    </row>
    <row r="2173" spans="1:4" x14ac:dyDescent="0.25">
      <c r="A2173" t="s">
        <v>6034</v>
      </c>
      <c r="B2173" t="s">
        <v>3983</v>
      </c>
      <c r="C2173" s="2">
        <v>0.5</v>
      </c>
      <c r="D2173">
        <v>9</v>
      </c>
    </row>
    <row r="2174" spans="1:4" x14ac:dyDescent="0.25">
      <c r="A2174" t="s">
        <v>6034</v>
      </c>
      <c r="B2174" t="s">
        <v>3258</v>
      </c>
      <c r="C2174" s="2">
        <v>0.25</v>
      </c>
      <c r="D2174">
        <v>9</v>
      </c>
    </row>
    <row r="2175" spans="1:4" x14ac:dyDescent="0.25">
      <c r="A2175" t="s">
        <v>6034</v>
      </c>
      <c r="B2175" t="s">
        <v>2843</v>
      </c>
      <c r="C2175" s="2">
        <v>0.75</v>
      </c>
      <c r="D2175">
        <v>9</v>
      </c>
    </row>
    <row r="2176" spans="1:4" x14ac:dyDescent="0.25">
      <c r="A2176" t="s">
        <v>6034</v>
      </c>
      <c r="B2176" t="s">
        <v>1569</v>
      </c>
      <c r="C2176" s="2">
        <v>0.5</v>
      </c>
      <c r="D2176">
        <v>9</v>
      </c>
    </row>
    <row r="2177" spans="1:4" x14ac:dyDescent="0.25">
      <c r="A2177" t="s">
        <v>6034</v>
      </c>
      <c r="B2177" t="s">
        <v>5509</v>
      </c>
      <c r="C2177" s="2">
        <v>0.25</v>
      </c>
      <c r="D2177">
        <v>9</v>
      </c>
    </row>
    <row r="2178" spans="1:4" x14ac:dyDescent="0.25">
      <c r="A2178" t="s">
        <v>6034</v>
      </c>
      <c r="B2178" t="s">
        <v>4041</v>
      </c>
      <c r="C2178" s="2">
        <v>0.25</v>
      </c>
      <c r="D2178">
        <v>9</v>
      </c>
    </row>
    <row r="2179" spans="1:4" x14ac:dyDescent="0.25">
      <c r="A2179" t="s">
        <v>6034</v>
      </c>
      <c r="B2179" t="s">
        <v>4552</v>
      </c>
      <c r="C2179" s="2">
        <v>0.75</v>
      </c>
      <c r="D2179">
        <v>9</v>
      </c>
    </row>
    <row r="2180" spans="1:4" x14ac:dyDescent="0.25">
      <c r="A2180" t="s">
        <v>6034</v>
      </c>
      <c r="B2180" t="s">
        <v>5041</v>
      </c>
      <c r="C2180" s="2">
        <v>0.25</v>
      </c>
      <c r="D2180">
        <v>9</v>
      </c>
    </row>
    <row r="2181" spans="1:4" x14ac:dyDescent="0.25">
      <c r="A2181" t="s">
        <v>6034</v>
      </c>
      <c r="B2181" t="s">
        <v>5035</v>
      </c>
      <c r="C2181" s="2">
        <v>0.75</v>
      </c>
      <c r="D2181">
        <v>9</v>
      </c>
    </row>
    <row r="2182" spans="1:4" x14ac:dyDescent="0.25">
      <c r="A2182" t="s">
        <v>6034</v>
      </c>
      <c r="B2182" t="s">
        <v>5192</v>
      </c>
      <c r="C2182" s="2">
        <v>0.25</v>
      </c>
      <c r="D2182">
        <v>9</v>
      </c>
    </row>
    <row r="2183" spans="1:4" x14ac:dyDescent="0.25">
      <c r="A2183" t="s">
        <v>6034</v>
      </c>
      <c r="B2183" t="s">
        <v>3343</v>
      </c>
      <c r="C2183" s="2">
        <v>0</v>
      </c>
      <c r="D2183">
        <v>9</v>
      </c>
    </row>
    <row r="2184" spans="1:4" x14ac:dyDescent="0.25">
      <c r="A2184" t="s">
        <v>6034</v>
      </c>
      <c r="B2184" t="s">
        <v>3510</v>
      </c>
      <c r="C2184" s="2">
        <v>0.25</v>
      </c>
      <c r="D2184">
        <v>9</v>
      </c>
    </row>
    <row r="2185" spans="1:4" x14ac:dyDescent="0.25">
      <c r="A2185" t="s">
        <v>6034</v>
      </c>
      <c r="B2185" t="s">
        <v>1958</v>
      </c>
      <c r="C2185" s="2">
        <v>0.5</v>
      </c>
      <c r="D2185">
        <v>9</v>
      </c>
    </row>
    <row r="2186" spans="1:4" x14ac:dyDescent="0.25">
      <c r="A2186" t="s">
        <v>6034</v>
      </c>
      <c r="B2186" t="s">
        <v>1972</v>
      </c>
      <c r="C2186" s="2">
        <v>0.25</v>
      </c>
      <c r="D2186">
        <v>9</v>
      </c>
    </row>
    <row r="2187" spans="1:4" x14ac:dyDescent="0.25">
      <c r="A2187" t="s">
        <v>6034</v>
      </c>
      <c r="B2187" t="s">
        <v>1888</v>
      </c>
      <c r="C2187" s="2">
        <v>0</v>
      </c>
      <c r="D2187">
        <v>9</v>
      </c>
    </row>
    <row r="2188" spans="1:4" x14ac:dyDescent="0.25">
      <c r="A2188" t="s">
        <v>6034</v>
      </c>
      <c r="B2188" t="s">
        <v>5862</v>
      </c>
      <c r="C2188" s="2">
        <v>0.25</v>
      </c>
      <c r="D2188">
        <v>9</v>
      </c>
    </row>
    <row r="2189" spans="1:4" x14ac:dyDescent="0.25">
      <c r="A2189" t="s">
        <v>6034</v>
      </c>
      <c r="B2189" t="s">
        <v>5725</v>
      </c>
      <c r="C2189" s="2">
        <v>0.25</v>
      </c>
      <c r="D2189">
        <v>9</v>
      </c>
    </row>
    <row r="2190" spans="1:4" x14ac:dyDescent="0.25">
      <c r="A2190" t="s">
        <v>6034</v>
      </c>
      <c r="B2190" t="s">
        <v>2621</v>
      </c>
      <c r="C2190" s="2">
        <v>0.5</v>
      </c>
      <c r="D2190">
        <v>9</v>
      </c>
    </row>
    <row r="2191" spans="1:4" x14ac:dyDescent="0.25">
      <c r="A2191" t="s">
        <v>6034</v>
      </c>
      <c r="B2191" t="s">
        <v>4336</v>
      </c>
      <c r="C2191" s="2">
        <v>0.5</v>
      </c>
      <c r="D2191">
        <v>9</v>
      </c>
    </row>
    <row r="2192" spans="1:4" x14ac:dyDescent="0.25">
      <c r="A2192" t="s">
        <v>6034</v>
      </c>
      <c r="B2192" t="s">
        <v>4230</v>
      </c>
      <c r="C2192" s="2">
        <v>0.75</v>
      </c>
      <c r="D2192">
        <v>9</v>
      </c>
    </row>
    <row r="2193" spans="1:4" x14ac:dyDescent="0.25">
      <c r="A2193" t="s">
        <v>6034</v>
      </c>
      <c r="B2193" t="s">
        <v>2783</v>
      </c>
      <c r="C2193" s="2">
        <v>0.75</v>
      </c>
      <c r="D2193">
        <v>9</v>
      </c>
    </row>
    <row r="2194" spans="1:4" x14ac:dyDescent="0.25">
      <c r="A2194" t="s">
        <v>6034</v>
      </c>
      <c r="B2194" t="s">
        <v>1916</v>
      </c>
      <c r="C2194" s="2">
        <v>0.5</v>
      </c>
      <c r="D2194">
        <v>9</v>
      </c>
    </row>
    <row r="2195" spans="1:4" x14ac:dyDescent="0.25">
      <c r="A2195" t="s">
        <v>6034</v>
      </c>
      <c r="B2195" t="s">
        <v>1577</v>
      </c>
      <c r="C2195" s="2">
        <v>0.5</v>
      </c>
      <c r="D2195">
        <v>9</v>
      </c>
    </row>
    <row r="2196" spans="1:4" x14ac:dyDescent="0.25">
      <c r="A2196" t="s">
        <v>6034</v>
      </c>
      <c r="B2196" t="s">
        <v>4800</v>
      </c>
      <c r="C2196" s="2">
        <v>0.5</v>
      </c>
      <c r="D2196">
        <v>9</v>
      </c>
    </row>
    <row r="2197" spans="1:4" x14ac:dyDescent="0.25">
      <c r="A2197" t="s">
        <v>6034</v>
      </c>
      <c r="B2197" t="s">
        <v>3620</v>
      </c>
      <c r="C2197" s="2">
        <v>0</v>
      </c>
      <c r="D2197">
        <v>9</v>
      </c>
    </row>
    <row r="2198" spans="1:4" x14ac:dyDescent="0.25">
      <c r="A2198" t="s">
        <v>6034</v>
      </c>
      <c r="B2198" t="s">
        <v>4278</v>
      </c>
      <c r="C2198" s="2">
        <v>0</v>
      </c>
      <c r="D2198">
        <v>9</v>
      </c>
    </row>
    <row r="2199" spans="1:4" x14ac:dyDescent="0.25">
      <c r="A2199" t="s">
        <v>6034</v>
      </c>
      <c r="B2199" t="s">
        <v>4544</v>
      </c>
      <c r="C2199" s="2">
        <v>0</v>
      </c>
      <c r="D2199">
        <v>9</v>
      </c>
    </row>
    <row r="2200" spans="1:4" x14ac:dyDescent="0.25">
      <c r="A2200" t="s">
        <v>6034</v>
      </c>
      <c r="B2200" t="s">
        <v>1006</v>
      </c>
      <c r="C2200" s="2">
        <v>0</v>
      </c>
      <c r="D2200">
        <v>9</v>
      </c>
    </row>
    <row r="2201" spans="1:4" x14ac:dyDescent="0.25">
      <c r="A2201" t="s">
        <v>6034</v>
      </c>
      <c r="B2201" t="s">
        <v>5266</v>
      </c>
      <c r="C2201" s="2">
        <v>0</v>
      </c>
      <c r="D2201">
        <v>9</v>
      </c>
    </row>
    <row r="2202" spans="1:4" x14ac:dyDescent="0.25">
      <c r="A2202" t="s">
        <v>6034</v>
      </c>
      <c r="B2202" t="s">
        <v>5170</v>
      </c>
      <c r="C2202" s="2">
        <v>0</v>
      </c>
      <c r="D2202">
        <v>8</v>
      </c>
    </row>
    <row r="2203" spans="1:4" x14ac:dyDescent="0.25">
      <c r="A2203" t="s">
        <v>6034</v>
      </c>
      <c r="B2203" t="s">
        <v>1552</v>
      </c>
      <c r="C2203" s="2">
        <v>0.5</v>
      </c>
      <c r="D2203">
        <v>9</v>
      </c>
    </row>
    <row r="2204" spans="1:4" x14ac:dyDescent="0.25">
      <c r="A2204" t="s">
        <v>6034</v>
      </c>
      <c r="B2204" t="s">
        <v>625</v>
      </c>
      <c r="C2204" s="2">
        <v>0.25</v>
      </c>
      <c r="D2204">
        <v>9</v>
      </c>
    </row>
    <row r="2205" spans="1:4" x14ac:dyDescent="0.25">
      <c r="A2205" t="s">
        <v>6034</v>
      </c>
      <c r="B2205" t="s">
        <v>1563</v>
      </c>
      <c r="C2205" s="2">
        <v>0</v>
      </c>
      <c r="D2205">
        <v>9</v>
      </c>
    </row>
    <row r="2206" spans="1:4" x14ac:dyDescent="0.25">
      <c r="A2206" t="s">
        <v>6034</v>
      </c>
      <c r="B2206" t="s">
        <v>2169</v>
      </c>
      <c r="C2206" s="2">
        <v>0.75</v>
      </c>
      <c r="D2206">
        <v>9</v>
      </c>
    </row>
    <row r="2207" spans="1:4" x14ac:dyDescent="0.25">
      <c r="A2207" t="s">
        <v>6034</v>
      </c>
      <c r="B2207" t="s">
        <v>2315</v>
      </c>
      <c r="C2207" s="2">
        <v>0.5</v>
      </c>
      <c r="D2207">
        <v>9</v>
      </c>
    </row>
    <row r="2208" spans="1:4" x14ac:dyDescent="0.25">
      <c r="A2208" t="s">
        <v>6034</v>
      </c>
      <c r="B2208" t="s">
        <v>3498</v>
      </c>
      <c r="C2208" s="2">
        <v>0.5</v>
      </c>
      <c r="D2208">
        <v>9</v>
      </c>
    </row>
    <row r="2209" spans="1:4" x14ac:dyDescent="0.25">
      <c r="A2209" t="s">
        <v>6034</v>
      </c>
      <c r="B2209" t="s">
        <v>4242</v>
      </c>
      <c r="C2209" s="2">
        <v>0.5</v>
      </c>
      <c r="D2209">
        <v>9</v>
      </c>
    </row>
    <row r="2210" spans="1:4" x14ac:dyDescent="0.25">
      <c r="A2210" t="s">
        <v>6034</v>
      </c>
      <c r="B2210" t="s">
        <v>1320</v>
      </c>
      <c r="C2210" s="2">
        <v>0.75</v>
      </c>
      <c r="D2210">
        <v>9</v>
      </c>
    </row>
    <row r="2211" spans="1:4" x14ac:dyDescent="0.25">
      <c r="A2211" t="s">
        <v>6034</v>
      </c>
      <c r="B2211" t="s">
        <v>2031</v>
      </c>
      <c r="C2211" s="2">
        <v>0.25</v>
      </c>
      <c r="D2211">
        <v>9</v>
      </c>
    </row>
    <row r="2212" spans="1:4" x14ac:dyDescent="0.25">
      <c r="A2212" t="s">
        <v>6034</v>
      </c>
      <c r="B2212" t="s">
        <v>336</v>
      </c>
      <c r="C2212" s="2">
        <v>0.5</v>
      </c>
      <c r="D2212">
        <v>9</v>
      </c>
    </row>
    <row r="2213" spans="1:4" x14ac:dyDescent="0.25">
      <c r="A2213" t="s">
        <v>6034</v>
      </c>
      <c r="B2213" t="s">
        <v>5099</v>
      </c>
      <c r="C2213" s="2">
        <v>0.5</v>
      </c>
      <c r="D2213">
        <v>9</v>
      </c>
    </row>
    <row r="2214" spans="1:4" x14ac:dyDescent="0.25">
      <c r="A2214" t="s">
        <v>6034</v>
      </c>
      <c r="B2214" t="s">
        <v>2687</v>
      </c>
      <c r="C2214" s="2">
        <v>0.25</v>
      </c>
      <c r="D2214">
        <v>9</v>
      </c>
    </row>
    <row r="2215" spans="1:4" x14ac:dyDescent="0.25">
      <c r="A2215" t="s">
        <v>6034</v>
      </c>
      <c r="B2215" t="s">
        <v>1225</v>
      </c>
      <c r="C2215" s="2">
        <v>0.25</v>
      </c>
      <c r="D2215">
        <v>9</v>
      </c>
    </row>
    <row r="2216" spans="1:4" x14ac:dyDescent="0.25">
      <c r="A2216" t="s">
        <v>6034</v>
      </c>
      <c r="B2216" t="s">
        <v>2337</v>
      </c>
      <c r="C2216" s="2">
        <v>0</v>
      </c>
      <c r="D2216">
        <v>8</v>
      </c>
    </row>
    <row r="2217" spans="1:4" x14ac:dyDescent="0.25">
      <c r="A2217" t="s">
        <v>6034</v>
      </c>
      <c r="B2217" t="s">
        <v>3518</v>
      </c>
      <c r="C2217" s="2">
        <v>0</v>
      </c>
      <c r="D2217">
        <v>9</v>
      </c>
    </row>
    <row r="2218" spans="1:4" x14ac:dyDescent="0.25">
      <c r="A2218" t="s">
        <v>6034</v>
      </c>
      <c r="B2218" t="s">
        <v>3725</v>
      </c>
      <c r="C2218" s="2">
        <v>0.25</v>
      </c>
      <c r="D2218">
        <v>9</v>
      </c>
    </row>
    <row r="2219" spans="1:4" x14ac:dyDescent="0.25">
      <c r="A2219" t="s">
        <v>6034</v>
      </c>
      <c r="B2219" t="s">
        <v>4702</v>
      </c>
      <c r="C2219" s="2">
        <v>0</v>
      </c>
      <c r="D2219">
        <v>9</v>
      </c>
    </row>
    <row r="2220" spans="1:4" x14ac:dyDescent="0.25">
      <c r="A2220" t="s">
        <v>6034</v>
      </c>
      <c r="B2220" t="s">
        <v>5643</v>
      </c>
      <c r="C2220" s="2">
        <v>0.5</v>
      </c>
      <c r="D2220">
        <v>9</v>
      </c>
    </row>
    <row r="2221" spans="1:4" x14ac:dyDescent="0.25">
      <c r="A2221" t="s">
        <v>6034</v>
      </c>
      <c r="B2221" t="s">
        <v>5220</v>
      </c>
      <c r="C2221" s="2">
        <v>0</v>
      </c>
      <c r="D2221">
        <v>9</v>
      </c>
    </row>
    <row r="2222" spans="1:4" x14ac:dyDescent="0.25">
      <c r="A2222" t="s">
        <v>6034</v>
      </c>
      <c r="B2222" t="s">
        <v>1868</v>
      </c>
      <c r="C2222" s="2">
        <v>0.5</v>
      </c>
      <c r="D2222">
        <v>9</v>
      </c>
    </row>
    <row r="2223" spans="1:4" x14ac:dyDescent="0.25">
      <c r="A2223" t="s">
        <v>6034</v>
      </c>
      <c r="B2223" t="s">
        <v>4302</v>
      </c>
      <c r="C2223" s="2">
        <v>0.75</v>
      </c>
      <c r="D2223">
        <v>9</v>
      </c>
    </row>
    <row r="2224" spans="1:4" x14ac:dyDescent="0.25">
      <c r="A2224" t="s">
        <v>6034</v>
      </c>
      <c r="B2224" t="s">
        <v>934</v>
      </c>
      <c r="C2224" s="2">
        <v>0</v>
      </c>
      <c r="D2224">
        <v>9</v>
      </c>
    </row>
    <row r="2225" spans="1:4" x14ac:dyDescent="0.25">
      <c r="A2225" t="s">
        <v>6034</v>
      </c>
      <c r="B2225" t="s">
        <v>5453</v>
      </c>
      <c r="C2225" s="2">
        <v>0</v>
      </c>
      <c r="D2225">
        <v>9</v>
      </c>
    </row>
    <row r="2226" spans="1:4" x14ac:dyDescent="0.25">
      <c r="A2226" t="s">
        <v>6034</v>
      </c>
      <c r="B2226" t="s">
        <v>3316</v>
      </c>
      <c r="C2226" s="2">
        <v>0.75</v>
      </c>
      <c r="D2226">
        <v>9</v>
      </c>
    </row>
    <row r="2227" spans="1:4" x14ac:dyDescent="0.25">
      <c r="A2227" t="s">
        <v>6034</v>
      </c>
      <c r="B2227" t="s">
        <v>2859</v>
      </c>
      <c r="C2227" s="2">
        <v>0</v>
      </c>
      <c r="D2227">
        <v>9</v>
      </c>
    </row>
    <row r="2228" spans="1:4" x14ac:dyDescent="0.25">
      <c r="A2228" t="s">
        <v>6034</v>
      </c>
      <c r="B2228" t="s">
        <v>489</v>
      </c>
      <c r="C2228" s="2">
        <v>0.5</v>
      </c>
      <c r="D2228">
        <v>9</v>
      </c>
    </row>
    <row r="2229" spans="1:4" x14ac:dyDescent="0.25">
      <c r="A2229" t="s">
        <v>6034</v>
      </c>
      <c r="B2229" t="s">
        <v>4834</v>
      </c>
      <c r="C2229" s="2">
        <v>0.25</v>
      </c>
      <c r="D2229">
        <v>9</v>
      </c>
    </row>
    <row r="2230" spans="1:4" x14ac:dyDescent="0.25">
      <c r="A2230" t="s">
        <v>6034</v>
      </c>
      <c r="B2230" t="s">
        <v>3574</v>
      </c>
      <c r="C2230" s="2">
        <v>0.5</v>
      </c>
      <c r="D2230">
        <v>9</v>
      </c>
    </row>
    <row r="2231" spans="1:4" x14ac:dyDescent="0.25">
      <c r="A2231" t="s">
        <v>6034</v>
      </c>
      <c r="B2231" t="s">
        <v>3426</v>
      </c>
      <c r="C2231" s="2">
        <v>0</v>
      </c>
      <c r="D2231">
        <v>9</v>
      </c>
    </row>
    <row r="2232" spans="1:4" x14ac:dyDescent="0.25">
      <c r="A2232" t="s">
        <v>6034</v>
      </c>
      <c r="B2232" t="s">
        <v>3353</v>
      </c>
      <c r="C2232" s="2">
        <v>0.75</v>
      </c>
      <c r="D2232">
        <v>9</v>
      </c>
    </row>
    <row r="2233" spans="1:4" x14ac:dyDescent="0.25">
      <c r="A2233" t="s">
        <v>6034</v>
      </c>
      <c r="B2233" t="s">
        <v>5503</v>
      </c>
      <c r="C2233" s="2">
        <v>0.5</v>
      </c>
      <c r="D2233">
        <v>9</v>
      </c>
    </row>
    <row r="2234" spans="1:4" x14ac:dyDescent="0.25">
      <c r="A2234" t="s">
        <v>6034</v>
      </c>
      <c r="B2234" t="s">
        <v>3351</v>
      </c>
      <c r="C2234" s="2">
        <v>0</v>
      </c>
      <c r="D2234">
        <v>9</v>
      </c>
    </row>
    <row r="2235" spans="1:4" x14ac:dyDescent="0.25">
      <c r="A2235" t="s">
        <v>6034</v>
      </c>
      <c r="B2235" t="s">
        <v>2419</v>
      </c>
      <c r="C2235" s="2">
        <v>0</v>
      </c>
      <c r="D2235">
        <v>9</v>
      </c>
    </row>
    <row r="2236" spans="1:4" x14ac:dyDescent="0.25">
      <c r="A2236" t="s">
        <v>6034</v>
      </c>
      <c r="B2236" t="s">
        <v>2081</v>
      </c>
      <c r="C2236" s="2">
        <v>0</v>
      </c>
      <c r="D2236">
        <v>9</v>
      </c>
    </row>
    <row r="2237" spans="1:4" x14ac:dyDescent="0.25">
      <c r="A2237" t="s">
        <v>6034</v>
      </c>
      <c r="B2237" t="s">
        <v>2769</v>
      </c>
      <c r="C2237" s="2">
        <v>0.25</v>
      </c>
      <c r="D2237">
        <v>9</v>
      </c>
    </row>
    <row r="2238" spans="1:4" x14ac:dyDescent="0.25">
      <c r="A2238" t="s">
        <v>6034</v>
      </c>
      <c r="B2238" t="s">
        <v>5124</v>
      </c>
      <c r="C2238" s="2">
        <v>0.25</v>
      </c>
      <c r="D2238">
        <v>9</v>
      </c>
    </row>
    <row r="2239" spans="1:4" x14ac:dyDescent="0.25">
      <c r="A2239" t="s">
        <v>6034</v>
      </c>
      <c r="B2239" t="s">
        <v>1790</v>
      </c>
      <c r="C2239" s="2">
        <v>0.25</v>
      </c>
      <c r="D2239">
        <v>9</v>
      </c>
    </row>
    <row r="2240" spans="1:4" x14ac:dyDescent="0.25">
      <c r="A2240" t="s">
        <v>6034</v>
      </c>
      <c r="B2240" t="s">
        <v>2469</v>
      </c>
      <c r="C2240" s="2">
        <v>0.75</v>
      </c>
      <c r="D2240">
        <v>9</v>
      </c>
    </row>
    <row r="2241" spans="1:4" x14ac:dyDescent="0.25">
      <c r="A2241" t="s">
        <v>6034</v>
      </c>
      <c r="B2241" t="s">
        <v>2039</v>
      </c>
      <c r="C2241" s="2">
        <v>0.5</v>
      </c>
      <c r="D2241">
        <v>9</v>
      </c>
    </row>
    <row r="2242" spans="1:4" x14ac:dyDescent="0.25">
      <c r="A2242" t="s">
        <v>6034</v>
      </c>
      <c r="B2242" t="s">
        <v>1284</v>
      </c>
      <c r="C2242" s="2">
        <v>0</v>
      </c>
      <c r="D2242">
        <v>9</v>
      </c>
    </row>
    <row r="2243" spans="1:4" x14ac:dyDescent="0.25">
      <c r="A2243" t="s">
        <v>6034</v>
      </c>
      <c r="B2243" t="s">
        <v>3798</v>
      </c>
      <c r="C2243" s="2">
        <v>0.5</v>
      </c>
      <c r="D2243">
        <v>9</v>
      </c>
    </row>
    <row r="2244" spans="1:4" x14ac:dyDescent="0.25">
      <c r="A2244" t="s">
        <v>6034</v>
      </c>
      <c r="B2244" t="s">
        <v>5180</v>
      </c>
      <c r="C2244" s="2">
        <v>0.5</v>
      </c>
      <c r="D2244">
        <v>9</v>
      </c>
    </row>
    <row r="2245" spans="1:4" x14ac:dyDescent="0.25">
      <c r="A2245" t="s">
        <v>6034</v>
      </c>
      <c r="B2245" t="s">
        <v>3658</v>
      </c>
      <c r="C2245" s="2">
        <v>0.75</v>
      </c>
      <c r="D2245">
        <v>9</v>
      </c>
    </row>
    <row r="2246" spans="1:4" x14ac:dyDescent="0.25">
      <c r="A2246" t="s">
        <v>6034</v>
      </c>
      <c r="B2246" t="s">
        <v>5481</v>
      </c>
      <c r="C2246" s="2">
        <v>0.5</v>
      </c>
      <c r="D2246">
        <v>9</v>
      </c>
    </row>
    <row r="2247" spans="1:4" x14ac:dyDescent="0.25">
      <c r="A2247" t="s">
        <v>6034</v>
      </c>
      <c r="B2247" t="s">
        <v>6005</v>
      </c>
      <c r="C2247" s="2">
        <v>0.75</v>
      </c>
      <c r="D2247">
        <v>8</v>
      </c>
    </row>
    <row r="2248" spans="1:4" x14ac:dyDescent="0.25">
      <c r="A2248" t="s">
        <v>6034</v>
      </c>
      <c r="B2248" t="s">
        <v>130</v>
      </c>
      <c r="C2248" s="2">
        <v>0.25</v>
      </c>
      <c r="D2248">
        <v>8</v>
      </c>
    </row>
    <row r="2249" spans="1:4" x14ac:dyDescent="0.25">
      <c r="A2249" t="s">
        <v>6034</v>
      </c>
      <c r="B2249" t="s">
        <v>2175</v>
      </c>
      <c r="C2249" s="2">
        <v>0</v>
      </c>
      <c r="D2249">
        <v>9</v>
      </c>
    </row>
    <row r="2250" spans="1:4" x14ac:dyDescent="0.25">
      <c r="A2250" t="s">
        <v>6034</v>
      </c>
      <c r="B2250" t="s">
        <v>781</v>
      </c>
      <c r="C2250" s="2">
        <v>0.25</v>
      </c>
      <c r="D2250">
        <v>9</v>
      </c>
    </row>
    <row r="2251" spans="1:4" x14ac:dyDescent="0.25">
      <c r="A2251" t="s">
        <v>6034</v>
      </c>
      <c r="B2251" t="s">
        <v>5433</v>
      </c>
      <c r="C2251" s="2">
        <v>0.5</v>
      </c>
      <c r="D2251">
        <v>9</v>
      </c>
    </row>
    <row r="2252" spans="1:4" x14ac:dyDescent="0.25">
      <c r="A2252" t="s">
        <v>6034</v>
      </c>
      <c r="B2252" t="s">
        <v>3530</v>
      </c>
      <c r="C2252" s="2">
        <v>0.25</v>
      </c>
      <c r="D2252">
        <v>9</v>
      </c>
    </row>
    <row r="2253" spans="1:4" x14ac:dyDescent="0.25">
      <c r="A2253" t="s">
        <v>6034</v>
      </c>
      <c r="B2253" t="s">
        <v>3933</v>
      </c>
      <c r="C2253" s="2">
        <v>0.5</v>
      </c>
      <c r="D2253">
        <v>9</v>
      </c>
    </row>
    <row r="2254" spans="1:4" x14ac:dyDescent="0.25">
      <c r="A2254" t="s">
        <v>6034</v>
      </c>
      <c r="B2254" t="s">
        <v>3292</v>
      </c>
      <c r="C2254" s="2">
        <v>0</v>
      </c>
      <c r="D2254">
        <v>9</v>
      </c>
    </row>
    <row r="2255" spans="1:4" x14ac:dyDescent="0.25">
      <c r="A2255" t="s">
        <v>6034</v>
      </c>
      <c r="B2255" t="s">
        <v>874</v>
      </c>
      <c r="C2255" s="2">
        <v>0.25</v>
      </c>
      <c r="D2255">
        <v>9</v>
      </c>
    </row>
    <row r="2256" spans="1:4" x14ac:dyDescent="0.25">
      <c r="A2256" t="s">
        <v>6034</v>
      </c>
      <c r="B2256" t="s">
        <v>777</v>
      </c>
      <c r="C2256" s="2">
        <v>0.25</v>
      </c>
      <c r="D2256">
        <v>9</v>
      </c>
    </row>
    <row r="2257" spans="1:4" x14ac:dyDescent="0.25">
      <c r="A2257" t="s">
        <v>6034</v>
      </c>
      <c r="B2257" t="s">
        <v>4696</v>
      </c>
      <c r="C2257" s="2">
        <v>0.25</v>
      </c>
      <c r="D2257">
        <v>9</v>
      </c>
    </row>
    <row r="2258" spans="1:4" x14ac:dyDescent="0.25">
      <c r="A2258" t="s">
        <v>6034</v>
      </c>
      <c r="B2258" t="s">
        <v>186</v>
      </c>
      <c r="C2258" s="2">
        <v>0.5</v>
      </c>
      <c r="D2258">
        <v>9</v>
      </c>
    </row>
    <row r="2259" spans="1:4" x14ac:dyDescent="0.25">
      <c r="A2259" t="s">
        <v>6034</v>
      </c>
      <c r="B2259" t="s">
        <v>902</v>
      </c>
      <c r="C2259" s="2">
        <v>0.75</v>
      </c>
      <c r="D2259">
        <v>9</v>
      </c>
    </row>
    <row r="2260" spans="1:4" x14ac:dyDescent="0.25">
      <c r="A2260" t="s">
        <v>6034</v>
      </c>
      <c r="B2260" t="s">
        <v>836</v>
      </c>
      <c r="C2260" s="2">
        <v>0.25</v>
      </c>
      <c r="D2260">
        <v>9</v>
      </c>
    </row>
    <row r="2261" spans="1:4" x14ac:dyDescent="0.25">
      <c r="A2261" t="s">
        <v>6034</v>
      </c>
      <c r="B2261" t="s">
        <v>2098</v>
      </c>
      <c r="C2261" s="2">
        <v>0</v>
      </c>
      <c r="D2261">
        <v>9</v>
      </c>
    </row>
    <row r="2262" spans="1:4" x14ac:dyDescent="0.25">
      <c r="A2262" t="s">
        <v>6034</v>
      </c>
      <c r="B2262" t="s">
        <v>3078</v>
      </c>
      <c r="C2262" s="2">
        <v>0.25</v>
      </c>
      <c r="D2262">
        <v>9</v>
      </c>
    </row>
    <row r="2263" spans="1:4" x14ac:dyDescent="0.25">
      <c r="A2263" t="s">
        <v>6034</v>
      </c>
      <c r="B2263" t="s">
        <v>5527</v>
      </c>
      <c r="C2263" s="2">
        <v>0.75</v>
      </c>
      <c r="D2263">
        <v>9</v>
      </c>
    </row>
    <row r="2264" spans="1:4" x14ac:dyDescent="0.25">
      <c r="A2264" t="s">
        <v>6034</v>
      </c>
      <c r="B2264" t="s">
        <v>2893</v>
      </c>
      <c r="C2264" s="2">
        <v>0</v>
      </c>
      <c r="D2264">
        <v>9</v>
      </c>
    </row>
    <row r="2265" spans="1:4" x14ac:dyDescent="0.25">
      <c r="A2265" t="s">
        <v>6034</v>
      </c>
      <c r="B2265" t="s">
        <v>819</v>
      </c>
      <c r="C2265" s="2">
        <v>0.75</v>
      </c>
      <c r="D2265">
        <v>9</v>
      </c>
    </row>
    <row r="2266" spans="1:4" x14ac:dyDescent="0.25">
      <c r="A2266" t="s">
        <v>6034</v>
      </c>
      <c r="B2266" t="s">
        <v>5982</v>
      </c>
      <c r="C2266" s="2">
        <v>0.25</v>
      </c>
      <c r="D2266">
        <v>9</v>
      </c>
    </row>
    <row r="2267" spans="1:4" x14ac:dyDescent="0.25">
      <c r="A2267" t="s">
        <v>6034</v>
      </c>
      <c r="B2267" t="s">
        <v>1968</v>
      </c>
      <c r="C2267" s="2">
        <v>0</v>
      </c>
      <c r="D2267">
        <v>9</v>
      </c>
    </row>
    <row r="2268" spans="1:4" x14ac:dyDescent="0.25">
      <c r="A2268" t="s">
        <v>6034</v>
      </c>
      <c r="B2268" t="s">
        <v>3806</v>
      </c>
      <c r="C2268" s="2">
        <v>0.75</v>
      </c>
      <c r="D2268">
        <v>9</v>
      </c>
    </row>
    <row r="2269" spans="1:4" x14ac:dyDescent="0.25">
      <c r="A2269" t="s">
        <v>6034</v>
      </c>
      <c r="B2269" t="s">
        <v>2493</v>
      </c>
      <c r="C2269" s="2">
        <v>0.5</v>
      </c>
      <c r="D2269">
        <v>9</v>
      </c>
    </row>
    <row r="2270" spans="1:4" x14ac:dyDescent="0.25">
      <c r="A2270" t="s">
        <v>6032</v>
      </c>
      <c r="B2270" t="s">
        <v>3700</v>
      </c>
      <c r="C2270" s="2">
        <v>0.75</v>
      </c>
      <c r="D2270">
        <v>9</v>
      </c>
    </row>
    <row r="2271" spans="1:4" x14ac:dyDescent="0.25">
      <c r="A2271" t="s">
        <v>6032</v>
      </c>
      <c r="B2271" t="s">
        <v>2713</v>
      </c>
      <c r="C2271" s="2">
        <v>0.5</v>
      </c>
      <c r="D2271">
        <v>8</v>
      </c>
    </row>
    <row r="2272" spans="1:4" x14ac:dyDescent="0.25">
      <c r="A2272" t="s">
        <v>6032</v>
      </c>
      <c r="B2272" t="s">
        <v>2004</v>
      </c>
      <c r="C2272" s="2">
        <v>0.75</v>
      </c>
      <c r="D2272">
        <v>9</v>
      </c>
    </row>
    <row r="2273" spans="1:4" x14ac:dyDescent="0.25">
      <c r="A2273" t="s">
        <v>6032</v>
      </c>
      <c r="B2273" t="s">
        <v>1020</v>
      </c>
      <c r="C2273" s="2">
        <v>0.75</v>
      </c>
      <c r="D2273">
        <v>9</v>
      </c>
    </row>
    <row r="2274" spans="1:4" x14ac:dyDescent="0.25">
      <c r="A2274" t="s">
        <v>6032</v>
      </c>
      <c r="B2274" t="s">
        <v>2215</v>
      </c>
      <c r="C2274" s="2">
        <v>0</v>
      </c>
      <c r="D2274">
        <v>8</v>
      </c>
    </row>
    <row r="2275" spans="1:4" x14ac:dyDescent="0.25">
      <c r="A2275" t="s">
        <v>6032</v>
      </c>
      <c r="B2275" t="s">
        <v>4009</v>
      </c>
      <c r="C2275" s="2">
        <v>0.25</v>
      </c>
      <c r="D2275">
        <v>9</v>
      </c>
    </row>
    <row r="2276" spans="1:4" x14ac:dyDescent="0.25">
      <c r="A2276" t="s">
        <v>6032</v>
      </c>
      <c r="B2276" t="s">
        <v>420</v>
      </c>
      <c r="C2276" s="2">
        <v>0.5</v>
      </c>
      <c r="D2276">
        <v>9</v>
      </c>
    </row>
    <row r="2277" spans="1:4" x14ac:dyDescent="0.25">
      <c r="A2277" t="s">
        <v>6032</v>
      </c>
      <c r="B2277" t="s">
        <v>4408</v>
      </c>
      <c r="C2277" s="2">
        <v>0.5</v>
      </c>
      <c r="D2277">
        <v>9</v>
      </c>
    </row>
    <row r="2278" spans="1:4" x14ac:dyDescent="0.25">
      <c r="A2278" t="s">
        <v>6032</v>
      </c>
      <c r="B2278" t="s">
        <v>1784</v>
      </c>
      <c r="C2278" s="2">
        <v>0.75</v>
      </c>
      <c r="D2278">
        <v>9</v>
      </c>
    </row>
    <row r="2279" spans="1:4" x14ac:dyDescent="0.25">
      <c r="A2279" t="s">
        <v>6032</v>
      </c>
      <c r="B2279" t="s">
        <v>5729</v>
      </c>
      <c r="C2279" s="2">
        <v>0.5</v>
      </c>
      <c r="D2279">
        <v>9</v>
      </c>
    </row>
    <row r="2280" spans="1:4" x14ac:dyDescent="0.25">
      <c r="A2280" t="s">
        <v>6032</v>
      </c>
      <c r="B2280" t="s">
        <v>2010</v>
      </c>
      <c r="C2280" s="2">
        <v>0</v>
      </c>
      <c r="D2280">
        <v>9</v>
      </c>
    </row>
    <row r="2281" spans="1:4" x14ac:dyDescent="0.25">
      <c r="A2281" t="s">
        <v>6032</v>
      </c>
      <c r="B2281" t="s">
        <v>1340</v>
      </c>
      <c r="C2281" s="2">
        <v>0</v>
      </c>
      <c r="D2281">
        <v>9</v>
      </c>
    </row>
    <row r="2282" spans="1:4" x14ac:dyDescent="0.25">
      <c r="A2282" t="s">
        <v>6032</v>
      </c>
      <c r="B2282" t="s">
        <v>1410</v>
      </c>
      <c r="C2282" s="2">
        <v>0.75</v>
      </c>
      <c r="D2282">
        <v>9</v>
      </c>
    </row>
    <row r="2283" spans="1:4" x14ac:dyDescent="0.25">
      <c r="A2283" t="s">
        <v>6032</v>
      </c>
      <c r="B2283" t="s">
        <v>3247</v>
      </c>
      <c r="C2283" s="2">
        <v>0</v>
      </c>
      <c r="D2283">
        <v>9</v>
      </c>
    </row>
    <row r="2284" spans="1:4" x14ac:dyDescent="0.25">
      <c r="A2284" t="s">
        <v>6032</v>
      </c>
      <c r="B2284" t="s">
        <v>2193</v>
      </c>
      <c r="C2284" s="2">
        <v>0.25</v>
      </c>
      <c r="D2284">
        <v>9</v>
      </c>
    </row>
    <row r="2285" spans="1:4" x14ac:dyDescent="0.25">
      <c r="A2285" t="s">
        <v>6032</v>
      </c>
      <c r="B2285" t="s">
        <v>4125</v>
      </c>
      <c r="C2285" s="2">
        <v>0.5</v>
      </c>
      <c r="D2285">
        <v>9</v>
      </c>
    </row>
    <row r="2286" spans="1:4" x14ac:dyDescent="0.25">
      <c r="A2286" t="s">
        <v>6032</v>
      </c>
      <c r="B2286" t="s">
        <v>5703</v>
      </c>
      <c r="C2286" s="2">
        <v>0.5</v>
      </c>
      <c r="D2286">
        <v>9</v>
      </c>
    </row>
    <row r="2287" spans="1:4" x14ac:dyDescent="0.25">
      <c r="A2287" t="s">
        <v>6032</v>
      </c>
      <c r="B2287" t="s">
        <v>4787</v>
      </c>
      <c r="C2287" s="2">
        <v>0.75</v>
      </c>
      <c r="D2287">
        <v>9</v>
      </c>
    </row>
    <row r="2288" spans="1:4" x14ac:dyDescent="0.25">
      <c r="A2288" t="s">
        <v>6032</v>
      </c>
      <c r="B2288" t="s">
        <v>3846</v>
      </c>
      <c r="C2288" s="2">
        <v>0</v>
      </c>
      <c r="D2288">
        <v>9</v>
      </c>
    </row>
    <row r="2289" spans="1:4" x14ac:dyDescent="0.25">
      <c r="A2289" t="s">
        <v>6032</v>
      </c>
      <c r="B2289" t="s">
        <v>3339</v>
      </c>
      <c r="C2289" s="2">
        <v>0.25</v>
      </c>
      <c r="D2289">
        <v>9</v>
      </c>
    </row>
    <row r="2290" spans="1:4" x14ac:dyDescent="0.25">
      <c r="A2290" t="s">
        <v>6032</v>
      </c>
      <c r="B2290" t="s">
        <v>2479</v>
      </c>
      <c r="C2290" s="2">
        <v>0.75</v>
      </c>
      <c r="D2290">
        <v>9</v>
      </c>
    </row>
    <row r="2291" spans="1:4" x14ac:dyDescent="0.25">
      <c r="A2291" t="s">
        <v>6032</v>
      </c>
      <c r="B2291" t="s">
        <v>4021</v>
      </c>
      <c r="C2291" s="2">
        <v>0.5</v>
      </c>
      <c r="D2291">
        <v>9</v>
      </c>
    </row>
    <row r="2292" spans="1:4" x14ac:dyDescent="0.25">
      <c r="A2292" t="s">
        <v>6032</v>
      </c>
      <c r="B2292" t="s">
        <v>3862</v>
      </c>
      <c r="C2292" s="2">
        <v>0.25</v>
      </c>
      <c r="D2292">
        <v>7</v>
      </c>
    </row>
    <row r="2293" spans="1:4" x14ac:dyDescent="0.25">
      <c r="A2293" t="s">
        <v>6032</v>
      </c>
      <c r="B2293" t="s">
        <v>3424</v>
      </c>
      <c r="C2293" s="2">
        <v>0</v>
      </c>
      <c r="D2293">
        <v>9</v>
      </c>
    </row>
    <row r="2294" spans="1:4" x14ac:dyDescent="0.25">
      <c r="A2294" t="s">
        <v>6032</v>
      </c>
      <c r="B2294" t="s">
        <v>3504</v>
      </c>
      <c r="C2294" s="2">
        <v>0</v>
      </c>
      <c r="D2294">
        <v>9</v>
      </c>
    </row>
    <row r="2295" spans="1:4" x14ac:dyDescent="0.25">
      <c r="A2295" t="s">
        <v>6032</v>
      </c>
      <c r="B2295" t="s">
        <v>3018</v>
      </c>
      <c r="C2295" s="2">
        <v>0</v>
      </c>
      <c r="D2295">
        <v>9</v>
      </c>
    </row>
    <row r="2296" spans="1:4" x14ac:dyDescent="0.25">
      <c r="A2296" t="s">
        <v>6032</v>
      </c>
      <c r="B2296" t="s">
        <v>4736</v>
      </c>
      <c r="C2296" s="2">
        <v>0.5</v>
      </c>
      <c r="D2296">
        <v>9</v>
      </c>
    </row>
    <row r="2297" spans="1:4" x14ac:dyDescent="0.25">
      <c r="A2297" t="s">
        <v>6032</v>
      </c>
      <c r="B2297" t="s">
        <v>5105</v>
      </c>
      <c r="C2297" s="2">
        <v>0.25</v>
      </c>
      <c r="D2297">
        <v>9</v>
      </c>
    </row>
    <row r="2298" spans="1:4" x14ac:dyDescent="0.25">
      <c r="A2298" t="s">
        <v>6032</v>
      </c>
      <c r="B2298" t="s">
        <v>563</v>
      </c>
      <c r="C2298" s="2">
        <v>0</v>
      </c>
      <c r="D2298">
        <v>9</v>
      </c>
    </row>
    <row r="2299" spans="1:4" x14ac:dyDescent="0.25">
      <c r="A2299" t="s">
        <v>6032</v>
      </c>
      <c r="B2299" t="s">
        <v>5579</v>
      </c>
      <c r="C2299" s="2">
        <v>0.75</v>
      </c>
      <c r="D2299">
        <v>9</v>
      </c>
    </row>
    <row r="2300" spans="1:4" x14ac:dyDescent="0.25">
      <c r="A2300" t="s">
        <v>6032</v>
      </c>
      <c r="B2300" t="s">
        <v>972</v>
      </c>
      <c r="C2300" s="2">
        <v>0.25</v>
      </c>
      <c r="D2300">
        <v>9</v>
      </c>
    </row>
    <row r="2301" spans="1:4" x14ac:dyDescent="0.25">
      <c r="A2301" t="s">
        <v>6032</v>
      </c>
      <c r="B2301" t="s">
        <v>2229</v>
      </c>
      <c r="C2301" s="2">
        <v>0.5</v>
      </c>
      <c r="D2301">
        <v>9</v>
      </c>
    </row>
    <row r="2302" spans="1:4" x14ac:dyDescent="0.25">
      <c r="A2302" t="s">
        <v>6032</v>
      </c>
      <c r="B2302" t="s">
        <v>4838</v>
      </c>
      <c r="C2302" s="2">
        <v>0.5</v>
      </c>
      <c r="D2302">
        <v>9</v>
      </c>
    </row>
    <row r="2303" spans="1:4" x14ac:dyDescent="0.25">
      <c r="A2303" t="s">
        <v>6032</v>
      </c>
      <c r="B2303" t="s">
        <v>4554</v>
      </c>
      <c r="C2303" s="2">
        <v>0.25</v>
      </c>
      <c r="D2303">
        <v>9</v>
      </c>
    </row>
    <row r="2304" spans="1:4" x14ac:dyDescent="0.25">
      <c r="A2304" t="s">
        <v>6032</v>
      </c>
      <c r="B2304" t="s">
        <v>2323</v>
      </c>
      <c r="C2304" s="2">
        <v>0.75</v>
      </c>
      <c r="D2304">
        <v>9</v>
      </c>
    </row>
    <row r="2305" spans="1:4" x14ac:dyDescent="0.25">
      <c r="A2305" t="s">
        <v>6032</v>
      </c>
      <c r="B2305" t="s">
        <v>1488</v>
      </c>
      <c r="C2305" s="2">
        <v>0</v>
      </c>
      <c r="D2305">
        <v>9</v>
      </c>
    </row>
    <row r="2306" spans="1:4" x14ac:dyDescent="0.25">
      <c r="A2306" t="s">
        <v>6032</v>
      </c>
      <c r="B2306" t="s">
        <v>4700</v>
      </c>
      <c r="C2306" s="2">
        <v>0.75</v>
      </c>
      <c r="D2306">
        <v>9</v>
      </c>
    </row>
    <row r="2307" spans="1:4" x14ac:dyDescent="0.25">
      <c r="A2307" t="s">
        <v>6032</v>
      </c>
      <c r="B2307" t="s">
        <v>256</v>
      </c>
      <c r="C2307" s="2">
        <v>0.25</v>
      </c>
      <c r="D2307">
        <v>9</v>
      </c>
    </row>
    <row r="2308" spans="1:4" x14ac:dyDescent="0.25">
      <c r="A2308" t="s">
        <v>6032</v>
      </c>
      <c r="B2308" t="s">
        <v>4356</v>
      </c>
      <c r="C2308" s="2">
        <v>0</v>
      </c>
      <c r="D2308">
        <v>9</v>
      </c>
    </row>
    <row r="2309" spans="1:4" x14ac:dyDescent="0.25">
      <c r="A2309" t="s">
        <v>6032</v>
      </c>
      <c r="B2309" t="s">
        <v>3907</v>
      </c>
      <c r="C2309" s="2">
        <v>0.25</v>
      </c>
      <c r="D2309">
        <v>9</v>
      </c>
    </row>
    <row r="2310" spans="1:4" x14ac:dyDescent="0.25">
      <c r="A2310" t="s">
        <v>6032</v>
      </c>
      <c r="B2310" t="s">
        <v>5394</v>
      </c>
      <c r="C2310" s="2">
        <v>0.25</v>
      </c>
      <c r="D2310">
        <v>9</v>
      </c>
    </row>
    <row r="2311" spans="1:4" x14ac:dyDescent="0.25">
      <c r="A2311" t="s">
        <v>6032</v>
      </c>
      <c r="B2311" t="s">
        <v>5188</v>
      </c>
      <c r="C2311" s="2">
        <v>0</v>
      </c>
      <c r="D2311">
        <v>9</v>
      </c>
    </row>
    <row r="2312" spans="1:4" x14ac:dyDescent="0.25">
      <c r="A2312" t="s">
        <v>6032</v>
      </c>
      <c r="B2312" t="s">
        <v>3808</v>
      </c>
      <c r="C2312" s="2">
        <v>0.25</v>
      </c>
      <c r="D2312">
        <v>9</v>
      </c>
    </row>
    <row r="2313" spans="1:4" x14ac:dyDescent="0.25">
      <c r="A2313" t="s">
        <v>6032</v>
      </c>
      <c r="B2313" t="s">
        <v>4308</v>
      </c>
      <c r="C2313" s="2">
        <v>0.25</v>
      </c>
      <c r="D2313">
        <v>9</v>
      </c>
    </row>
    <row r="2314" spans="1:4" x14ac:dyDescent="0.25">
      <c r="A2314" t="s">
        <v>6032</v>
      </c>
      <c r="B2314" t="s">
        <v>1826</v>
      </c>
      <c r="C2314" s="2">
        <v>0.25</v>
      </c>
      <c r="D2314">
        <v>9</v>
      </c>
    </row>
    <row r="2315" spans="1:4" x14ac:dyDescent="0.25">
      <c r="A2315" t="s">
        <v>6032</v>
      </c>
      <c r="B2315" t="s">
        <v>3771</v>
      </c>
      <c r="C2315" s="2">
        <v>0.25</v>
      </c>
      <c r="D2315">
        <v>9</v>
      </c>
    </row>
    <row r="2316" spans="1:4" x14ac:dyDescent="0.25">
      <c r="A2316" t="s">
        <v>6032</v>
      </c>
      <c r="B2316" t="s">
        <v>2685</v>
      </c>
      <c r="C2316" s="2">
        <v>0.5</v>
      </c>
      <c r="D2316">
        <v>9</v>
      </c>
    </row>
    <row r="2317" spans="1:4" x14ac:dyDescent="0.25">
      <c r="A2317" t="s">
        <v>6032</v>
      </c>
      <c r="B2317" t="s">
        <v>5645</v>
      </c>
      <c r="C2317" s="2">
        <v>0</v>
      </c>
      <c r="D2317">
        <v>9</v>
      </c>
    </row>
    <row r="2318" spans="1:4" x14ac:dyDescent="0.25">
      <c r="A2318" t="s">
        <v>6032</v>
      </c>
      <c r="B2318" t="s">
        <v>2847</v>
      </c>
      <c r="C2318" s="2">
        <v>0.75</v>
      </c>
      <c r="D2318">
        <v>9</v>
      </c>
    </row>
    <row r="2319" spans="1:4" x14ac:dyDescent="0.25">
      <c r="A2319" t="s">
        <v>6032</v>
      </c>
      <c r="B2319" t="s">
        <v>2763</v>
      </c>
      <c r="C2319" s="2">
        <v>0</v>
      </c>
      <c r="D2319">
        <v>9</v>
      </c>
    </row>
    <row r="2320" spans="1:4" x14ac:dyDescent="0.25">
      <c r="A2320" t="s">
        <v>6032</v>
      </c>
      <c r="B2320" t="s">
        <v>755</v>
      </c>
      <c r="C2320" s="2">
        <v>0.5</v>
      </c>
      <c r="D2320">
        <v>8</v>
      </c>
    </row>
    <row r="2321" spans="1:4" x14ac:dyDescent="0.25">
      <c r="A2321" t="s">
        <v>6032</v>
      </c>
      <c r="B2321" t="s">
        <v>3680</v>
      </c>
      <c r="C2321" s="2">
        <v>0.5</v>
      </c>
      <c r="D2321">
        <v>9</v>
      </c>
    </row>
    <row r="2322" spans="1:4" x14ac:dyDescent="0.25">
      <c r="A2322" t="s">
        <v>6032</v>
      </c>
      <c r="B2322" t="s">
        <v>1753</v>
      </c>
      <c r="C2322" s="2">
        <v>0</v>
      </c>
      <c r="D2322">
        <v>9</v>
      </c>
    </row>
    <row r="2323" spans="1:4" x14ac:dyDescent="0.25">
      <c r="A2323" t="s">
        <v>6032</v>
      </c>
      <c r="B2323" t="s">
        <v>4089</v>
      </c>
      <c r="C2323" s="2">
        <v>0.25</v>
      </c>
      <c r="D2323">
        <v>9</v>
      </c>
    </row>
    <row r="2324" spans="1:4" x14ac:dyDescent="0.25">
      <c r="A2324" t="s">
        <v>6032</v>
      </c>
      <c r="B2324" t="s">
        <v>4177</v>
      </c>
      <c r="C2324" s="2">
        <v>0.5</v>
      </c>
      <c r="D2324">
        <v>9</v>
      </c>
    </row>
    <row r="2325" spans="1:4" x14ac:dyDescent="0.25">
      <c r="A2325" t="s">
        <v>6032</v>
      </c>
      <c r="B2325" t="s">
        <v>3828</v>
      </c>
      <c r="C2325" s="2">
        <v>0</v>
      </c>
      <c r="D2325">
        <v>9</v>
      </c>
    </row>
    <row r="2326" spans="1:4" x14ac:dyDescent="0.25">
      <c r="A2326" t="s">
        <v>6032</v>
      </c>
      <c r="B2326" t="s">
        <v>3973</v>
      </c>
      <c r="C2326" s="2">
        <v>0.25</v>
      </c>
      <c r="D2326">
        <v>9</v>
      </c>
    </row>
    <row r="2327" spans="1:4" x14ac:dyDescent="0.25">
      <c r="A2327" t="s">
        <v>6032</v>
      </c>
      <c r="B2327" t="s">
        <v>1694</v>
      </c>
      <c r="C2327" s="2">
        <v>0.5</v>
      </c>
      <c r="D2327">
        <v>9</v>
      </c>
    </row>
    <row r="2328" spans="1:4" x14ac:dyDescent="0.25">
      <c r="A2328" t="s">
        <v>6032</v>
      </c>
      <c r="B2328" t="s">
        <v>1181</v>
      </c>
      <c r="C2328" s="2">
        <v>0.5</v>
      </c>
      <c r="D2328">
        <v>9</v>
      </c>
    </row>
    <row r="2329" spans="1:4" x14ac:dyDescent="0.25">
      <c r="A2329" t="s">
        <v>6032</v>
      </c>
      <c r="B2329" t="s">
        <v>1747</v>
      </c>
      <c r="C2329" s="2">
        <v>0</v>
      </c>
      <c r="D2329">
        <v>9</v>
      </c>
    </row>
    <row r="2330" spans="1:4" x14ac:dyDescent="0.25">
      <c r="A2330" t="s">
        <v>6032</v>
      </c>
      <c r="B2330" t="s">
        <v>1632</v>
      </c>
      <c r="C2330" s="2">
        <v>0.25</v>
      </c>
      <c r="D2330">
        <v>9</v>
      </c>
    </row>
    <row r="2331" spans="1:4" x14ac:dyDescent="0.25">
      <c r="A2331" t="s">
        <v>6032</v>
      </c>
      <c r="B2331" t="s">
        <v>2221</v>
      </c>
      <c r="C2331" s="2">
        <v>0.5</v>
      </c>
      <c r="D2331">
        <v>9</v>
      </c>
    </row>
    <row r="2332" spans="1:4" x14ac:dyDescent="0.25">
      <c r="A2332" t="s">
        <v>6032</v>
      </c>
      <c r="B2332" t="s">
        <v>3702</v>
      </c>
      <c r="C2332" s="2">
        <v>0.5</v>
      </c>
      <c r="D2332">
        <v>9</v>
      </c>
    </row>
    <row r="2333" spans="1:4" x14ac:dyDescent="0.25">
      <c r="A2333" t="s">
        <v>6032</v>
      </c>
      <c r="B2333" t="s">
        <v>1898</v>
      </c>
      <c r="C2333" s="2">
        <v>0</v>
      </c>
      <c r="D2333">
        <v>9</v>
      </c>
    </row>
    <row r="2334" spans="1:4" x14ac:dyDescent="0.25">
      <c r="A2334" t="s">
        <v>6032</v>
      </c>
      <c r="B2334" t="s">
        <v>479</v>
      </c>
      <c r="C2334" s="2">
        <v>0.5</v>
      </c>
      <c r="D2334">
        <v>9</v>
      </c>
    </row>
    <row r="2335" spans="1:4" x14ac:dyDescent="0.25">
      <c r="A2335" t="s">
        <v>6032</v>
      </c>
      <c r="B2335" t="s">
        <v>1942</v>
      </c>
      <c r="C2335" s="2">
        <v>0.5</v>
      </c>
      <c r="D2335">
        <v>9</v>
      </c>
    </row>
    <row r="2336" spans="1:4" x14ac:dyDescent="0.25">
      <c r="A2336" t="s">
        <v>6032</v>
      </c>
      <c r="B2336" t="s">
        <v>473</v>
      </c>
      <c r="C2336" s="2">
        <v>0.25</v>
      </c>
      <c r="D2336">
        <v>9</v>
      </c>
    </row>
    <row r="2337" spans="1:4" x14ac:dyDescent="0.25">
      <c r="A2337" t="s">
        <v>6032</v>
      </c>
      <c r="B2337" t="s">
        <v>246</v>
      </c>
      <c r="C2337" s="2">
        <v>0</v>
      </c>
      <c r="D2337">
        <v>9</v>
      </c>
    </row>
    <row r="2338" spans="1:4" x14ac:dyDescent="0.25">
      <c r="A2338" t="s">
        <v>6032</v>
      </c>
      <c r="B2338" t="s">
        <v>1191</v>
      </c>
      <c r="C2338" s="2">
        <v>0.75</v>
      </c>
      <c r="D2338">
        <v>8</v>
      </c>
    </row>
    <row r="2339" spans="1:4" x14ac:dyDescent="0.25">
      <c r="A2339" t="s">
        <v>6032</v>
      </c>
      <c r="B2339" t="s">
        <v>1079</v>
      </c>
      <c r="C2339" s="2">
        <v>0.25</v>
      </c>
      <c r="D2339">
        <v>9</v>
      </c>
    </row>
    <row r="2340" spans="1:4" x14ac:dyDescent="0.25">
      <c r="A2340" t="s">
        <v>6032</v>
      </c>
      <c r="B2340" t="s">
        <v>924</v>
      </c>
      <c r="C2340" s="2">
        <v>0.75</v>
      </c>
      <c r="D2340">
        <v>9</v>
      </c>
    </row>
    <row r="2341" spans="1:4" x14ac:dyDescent="0.25">
      <c r="A2341" t="s">
        <v>6032</v>
      </c>
      <c r="B2341" t="s">
        <v>4730</v>
      </c>
      <c r="C2341" s="2">
        <v>0</v>
      </c>
      <c r="D2341">
        <v>9</v>
      </c>
    </row>
    <row r="2342" spans="1:4" x14ac:dyDescent="0.25">
      <c r="A2342" t="s">
        <v>6032</v>
      </c>
      <c r="B2342" t="s">
        <v>2485</v>
      </c>
      <c r="C2342" s="2">
        <v>0.25</v>
      </c>
      <c r="D2342">
        <v>9</v>
      </c>
    </row>
    <row r="2343" spans="1:4" x14ac:dyDescent="0.25">
      <c r="A2343" t="s">
        <v>6032</v>
      </c>
      <c r="B2343" t="s">
        <v>6023</v>
      </c>
      <c r="C2343" s="2">
        <v>0.5</v>
      </c>
      <c r="D2343">
        <v>9</v>
      </c>
    </row>
    <row r="2344" spans="1:4" x14ac:dyDescent="0.25">
      <c r="A2344" t="s">
        <v>6032</v>
      </c>
      <c r="B2344" t="s">
        <v>2875</v>
      </c>
      <c r="C2344" s="2">
        <v>0</v>
      </c>
      <c r="D2344">
        <v>9</v>
      </c>
    </row>
    <row r="2345" spans="1:4" x14ac:dyDescent="0.25">
      <c r="A2345" t="s">
        <v>6032</v>
      </c>
      <c r="B2345" t="s">
        <v>1962</v>
      </c>
      <c r="C2345" s="2">
        <v>0.75</v>
      </c>
      <c r="D2345">
        <v>9</v>
      </c>
    </row>
    <row r="2346" spans="1:4" x14ac:dyDescent="0.25">
      <c r="A2346" t="s">
        <v>6032</v>
      </c>
      <c r="B2346" t="s">
        <v>4350</v>
      </c>
      <c r="C2346" s="2">
        <v>0</v>
      </c>
      <c r="D2346">
        <v>9</v>
      </c>
    </row>
    <row r="2347" spans="1:4" x14ac:dyDescent="0.25">
      <c r="A2347" t="s">
        <v>6032</v>
      </c>
      <c r="B2347" t="s">
        <v>5469</v>
      </c>
      <c r="C2347" s="2">
        <v>0.75</v>
      </c>
      <c r="D2347">
        <v>9</v>
      </c>
    </row>
    <row r="2348" spans="1:4" x14ac:dyDescent="0.25">
      <c r="A2348" t="s">
        <v>6032</v>
      </c>
      <c r="B2348" t="s">
        <v>4710</v>
      </c>
      <c r="C2348" s="2">
        <v>0.5</v>
      </c>
      <c r="D2348">
        <v>9</v>
      </c>
    </row>
    <row r="2349" spans="1:4" x14ac:dyDescent="0.25">
      <c r="A2349" t="s">
        <v>6032</v>
      </c>
      <c r="B2349" t="s">
        <v>4506</v>
      </c>
      <c r="C2349" s="2">
        <v>0</v>
      </c>
      <c r="D2349">
        <v>9</v>
      </c>
    </row>
    <row r="2350" spans="1:4" x14ac:dyDescent="0.25">
      <c r="A2350" t="s">
        <v>6032</v>
      </c>
      <c r="B2350" t="s">
        <v>3468</v>
      </c>
      <c r="C2350" s="2">
        <v>0.25</v>
      </c>
      <c r="D2350">
        <v>9</v>
      </c>
    </row>
    <row r="2351" spans="1:4" x14ac:dyDescent="0.25">
      <c r="A2351" t="s">
        <v>6032</v>
      </c>
      <c r="B2351" t="s">
        <v>882</v>
      </c>
      <c r="C2351" s="2">
        <v>0.75</v>
      </c>
      <c r="D2351">
        <v>9</v>
      </c>
    </row>
    <row r="2352" spans="1:4" x14ac:dyDescent="0.25">
      <c r="A2352" t="s">
        <v>6032</v>
      </c>
      <c r="B2352" t="s">
        <v>2923</v>
      </c>
      <c r="C2352" s="2">
        <v>0.5</v>
      </c>
      <c r="D2352">
        <v>9</v>
      </c>
    </row>
    <row r="2353" spans="1:4" x14ac:dyDescent="0.25">
      <c r="A2353" t="s">
        <v>6032</v>
      </c>
      <c r="B2353" t="s">
        <v>4576</v>
      </c>
      <c r="C2353" s="2">
        <v>0</v>
      </c>
      <c r="D2353">
        <v>9</v>
      </c>
    </row>
    <row r="2354" spans="1:4" x14ac:dyDescent="0.25">
      <c r="A2354" t="s">
        <v>6032</v>
      </c>
      <c r="B2354" t="s">
        <v>1982</v>
      </c>
      <c r="C2354" s="2">
        <v>0.5</v>
      </c>
      <c r="D2354">
        <v>9</v>
      </c>
    </row>
    <row r="2355" spans="1:4" x14ac:dyDescent="0.25">
      <c r="A2355" t="s">
        <v>6032</v>
      </c>
      <c r="B2355" t="s">
        <v>1330</v>
      </c>
      <c r="C2355" s="2">
        <v>0.5</v>
      </c>
      <c r="D2355">
        <v>9</v>
      </c>
    </row>
    <row r="2356" spans="1:4" x14ac:dyDescent="0.25">
      <c r="A2356" t="s">
        <v>6032</v>
      </c>
      <c r="B2356" t="s">
        <v>940</v>
      </c>
      <c r="C2356" s="2">
        <v>0.25</v>
      </c>
      <c r="D2356">
        <v>8</v>
      </c>
    </row>
    <row r="2357" spans="1:4" x14ac:dyDescent="0.25">
      <c r="A2357" t="s">
        <v>6032</v>
      </c>
      <c r="B2357" t="s">
        <v>1538</v>
      </c>
      <c r="C2357" s="2">
        <v>0.25</v>
      </c>
      <c r="D2357">
        <v>9</v>
      </c>
    </row>
    <row r="2358" spans="1:4" x14ac:dyDescent="0.25">
      <c r="A2358" t="s">
        <v>6032</v>
      </c>
      <c r="B2358" t="s">
        <v>5665</v>
      </c>
      <c r="C2358" s="2">
        <v>0.25</v>
      </c>
      <c r="D2358">
        <v>9</v>
      </c>
    </row>
    <row r="2359" spans="1:4" x14ac:dyDescent="0.25">
      <c r="A2359" t="s">
        <v>6032</v>
      </c>
      <c r="B2359" t="s">
        <v>3472</v>
      </c>
      <c r="C2359" s="2">
        <v>0.5</v>
      </c>
      <c r="D2359">
        <v>9</v>
      </c>
    </row>
    <row r="2360" spans="1:4" x14ac:dyDescent="0.25">
      <c r="A2360" t="s">
        <v>6032</v>
      </c>
      <c r="B2360" t="s">
        <v>1480</v>
      </c>
      <c r="C2360" s="2">
        <v>0.75</v>
      </c>
      <c r="D2360">
        <v>8</v>
      </c>
    </row>
    <row r="2361" spans="1:4" x14ac:dyDescent="0.25">
      <c r="A2361" t="s">
        <v>6032</v>
      </c>
      <c r="B2361" t="s">
        <v>4025</v>
      </c>
      <c r="C2361" s="2">
        <v>0.5</v>
      </c>
      <c r="D2361">
        <v>9</v>
      </c>
    </row>
    <row r="2362" spans="1:4" x14ac:dyDescent="0.25">
      <c r="A2362" t="s">
        <v>6032</v>
      </c>
      <c r="B2362" t="s">
        <v>2325</v>
      </c>
      <c r="C2362" s="2">
        <v>0</v>
      </c>
      <c r="D2362">
        <v>9</v>
      </c>
    </row>
    <row r="2363" spans="1:4" x14ac:dyDescent="0.25">
      <c r="A2363" t="s">
        <v>6032</v>
      </c>
      <c r="B2363" t="s">
        <v>846</v>
      </c>
      <c r="C2363" s="2">
        <v>0.75</v>
      </c>
      <c r="D2363">
        <v>9</v>
      </c>
    </row>
    <row r="2364" spans="1:4" x14ac:dyDescent="0.25">
      <c r="A2364" t="s">
        <v>6032</v>
      </c>
      <c r="B2364" t="s">
        <v>1346</v>
      </c>
      <c r="C2364" s="2">
        <v>0.5</v>
      </c>
      <c r="D2364">
        <v>8</v>
      </c>
    </row>
    <row r="2365" spans="1:4" x14ac:dyDescent="0.25">
      <c r="A2365" t="s">
        <v>6032</v>
      </c>
      <c r="B2365" t="s">
        <v>5607</v>
      </c>
      <c r="C2365" s="2">
        <v>0.75</v>
      </c>
      <c r="D2365">
        <v>9</v>
      </c>
    </row>
    <row r="2366" spans="1:4" x14ac:dyDescent="0.25">
      <c r="A2366" t="s">
        <v>6032</v>
      </c>
      <c r="B2366" t="s">
        <v>2371</v>
      </c>
      <c r="C2366" s="2">
        <v>0.5</v>
      </c>
      <c r="D2366">
        <v>9</v>
      </c>
    </row>
    <row r="2367" spans="1:4" x14ac:dyDescent="0.25">
      <c r="A2367" t="s">
        <v>6032</v>
      </c>
      <c r="B2367" t="s">
        <v>4890</v>
      </c>
      <c r="C2367" s="2">
        <v>0</v>
      </c>
      <c r="D2367">
        <v>9</v>
      </c>
    </row>
    <row r="2368" spans="1:4" x14ac:dyDescent="0.25">
      <c r="A2368" t="s">
        <v>6032</v>
      </c>
      <c r="B2368" t="s">
        <v>2885</v>
      </c>
      <c r="C2368" s="2">
        <v>0.5</v>
      </c>
      <c r="D2368">
        <v>9</v>
      </c>
    </row>
    <row r="2369" spans="1:4" x14ac:dyDescent="0.25">
      <c r="A2369" t="s">
        <v>6032</v>
      </c>
      <c r="B2369" t="s">
        <v>4882</v>
      </c>
      <c r="C2369" s="2">
        <v>0.5</v>
      </c>
      <c r="D2369">
        <v>9</v>
      </c>
    </row>
    <row r="2370" spans="1:4" x14ac:dyDescent="0.25">
      <c r="A2370" t="s">
        <v>6032</v>
      </c>
      <c r="B2370" t="s">
        <v>4900</v>
      </c>
      <c r="C2370" s="2">
        <v>0.25</v>
      </c>
      <c r="D2370">
        <v>9</v>
      </c>
    </row>
    <row r="2371" spans="1:4" x14ac:dyDescent="0.25">
      <c r="A2371" t="s">
        <v>6032</v>
      </c>
      <c r="B2371" t="s">
        <v>5054</v>
      </c>
      <c r="C2371" s="2">
        <v>0.75</v>
      </c>
      <c r="D2371">
        <v>9</v>
      </c>
    </row>
    <row r="2372" spans="1:4" x14ac:dyDescent="0.25">
      <c r="A2372" t="s">
        <v>6032</v>
      </c>
      <c r="B2372" t="s">
        <v>4528</v>
      </c>
      <c r="C2372" s="2">
        <v>0</v>
      </c>
      <c r="D2372">
        <v>9</v>
      </c>
    </row>
    <row r="2373" spans="1:4" x14ac:dyDescent="0.25">
      <c r="A2373" t="s">
        <v>6032</v>
      </c>
      <c r="B2373" t="s">
        <v>5497</v>
      </c>
      <c r="C2373" s="2">
        <v>0.5</v>
      </c>
      <c r="D2373">
        <v>9</v>
      </c>
    </row>
    <row r="2374" spans="1:4" x14ac:dyDescent="0.25">
      <c r="A2374" t="s">
        <v>6032</v>
      </c>
      <c r="B2374" t="s">
        <v>3712</v>
      </c>
      <c r="C2374" s="2">
        <v>0.75</v>
      </c>
      <c r="D2374">
        <v>9</v>
      </c>
    </row>
    <row r="2375" spans="1:4" x14ac:dyDescent="0.25">
      <c r="A2375" t="s">
        <v>6032</v>
      </c>
      <c r="B2375" t="s">
        <v>5545</v>
      </c>
      <c r="C2375" s="2">
        <v>0.75</v>
      </c>
      <c r="D2375">
        <v>8</v>
      </c>
    </row>
    <row r="2376" spans="1:4" x14ac:dyDescent="0.25">
      <c r="A2376" t="s">
        <v>6032</v>
      </c>
      <c r="B2376" t="s">
        <v>681</v>
      </c>
      <c r="C2376" s="2">
        <v>0.25</v>
      </c>
      <c r="D2376">
        <v>9</v>
      </c>
    </row>
    <row r="2377" spans="1:4" x14ac:dyDescent="0.25">
      <c r="A2377" t="s">
        <v>6032</v>
      </c>
      <c r="B2377" t="s">
        <v>3373</v>
      </c>
      <c r="C2377" s="2">
        <v>0.75</v>
      </c>
      <c r="D2377">
        <v>9</v>
      </c>
    </row>
    <row r="2378" spans="1:4" x14ac:dyDescent="0.25">
      <c r="A2378" t="s">
        <v>6032</v>
      </c>
      <c r="B2378" t="s">
        <v>761</v>
      </c>
      <c r="C2378" s="2">
        <v>0.75</v>
      </c>
      <c r="D2378">
        <v>8</v>
      </c>
    </row>
    <row r="2379" spans="1:4" x14ac:dyDescent="0.25">
      <c r="A2379" t="s">
        <v>6032</v>
      </c>
      <c r="B2379" t="s">
        <v>3925</v>
      </c>
      <c r="C2379" s="2">
        <v>0</v>
      </c>
      <c r="D2379">
        <v>7</v>
      </c>
    </row>
    <row r="2380" spans="1:4" x14ac:dyDescent="0.25">
      <c r="A2380" t="s">
        <v>6032</v>
      </c>
      <c r="B2380" t="s">
        <v>5264</v>
      </c>
      <c r="C2380" s="2">
        <v>0.75</v>
      </c>
      <c r="D2380">
        <v>8</v>
      </c>
    </row>
    <row r="2381" spans="1:4" x14ac:dyDescent="0.25">
      <c r="A2381" t="s">
        <v>6032</v>
      </c>
      <c r="B2381" t="s">
        <v>803</v>
      </c>
      <c r="C2381" s="2">
        <v>0.5</v>
      </c>
      <c r="D2381">
        <v>9</v>
      </c>
    </row>
    <row r="2382" spans="1:4" x14ac:dyDescent="0.25">
      <c r="A2382" t="s">
        <v>6032</v>
      </c>
      <c r="B2382" t="s">
        <v>1761</v>
      </c>
      <c r="C2382" s="2">
        <v>0.75</v>
      </c>
      <c r="D2382">
        <v>9</v>
      </c>
    </row>
    <row r="2383" spans="1:4" x14ac:dyDescent="0.25">
      <c r="A2383" t="s">
        <v>6032</v>
      </c>
      <c r="B2383" t="s">
        <v>1312</v>
      </c>
      <c r="C2383" s="2">
        <v>0</v>
      </c>
      <c r="D2383">
        <v>9</v>
      </c>
    </row>
    <row r="2384" spans="1:4" x14ac:dyDescent="0.25">
      <c r="A2384" t="s">
        <v>6032</v>
      </c>
      <c r="B2384" t="s">
        <v>1908</v>
      </c>
      <c r="C2384" s="2">
        <v>0.5</v>
      </c>
      <c r="D2384">
        <v>9</v>
      </c>
    </row>
    <row r="2385" spans="1:4" x14ac:dyDescent="0.25">
      <c r="A2385" t="s">
        <v>6032</v>
      </c>
      <c r="B2385" t="s">
        <v>1544</v>
      </c>
      <c r="C2385" s="2">
        <v>0.25</v>
      </c>
      <c r="D2385">
        <v>8</v>
      </c>
    </row>
    <row r="2386" spans="1:4" x14ac:dyDescent="0.25">
      <c r="A2386" t="s">
        <v>6032</v>
      </c>
      <c r="B2386" t="s">
        <v>3442</v>
      </c>
      <c r="C2386" s="2">
        <v>0.5</v>
      </c>
      <c r="D2386">
        <v>9</v>
      </c>
    </row>
    <row r="2387" spans="1:4" x14ac:dyDescent="0.25">
      <c r="A2387" t="s">
        <v>6032</v>
      </c>
      <c r="B2387" t="s">
        <v>2913</v>
      </c>
      <c r="C2387" s="2">
        <v>0</v>
      </c>
      <c r="D2387">
        <v>9</v>
      </c>
    </row>
    <row r="2388" spans="1:4" x14ac:dyDescent="0.25">
      <c r="A2388" t="s">
        <v>6032</v>
      </c>
      <c r="B2388" t="s">
        <v>5705</v>
      </c>
      <c r="C2388" s="2">
        <v>0</v>
      </c>
      <c r="D2388">
        <v>9</v>
      </c>
    </row>
    <row r="2389" spans="1:4" x14ac:dyDescent="0.25">
      <c r="A2389" t="s">
        <v>6032</v>
      </c>
      <c r="B2389" t="s">
        <v>4182</v>
      </c>
      <c r="C2389" s="2">
        <v>0</v>
      </c>
      <c r="D2389">
        <v>9</v>
      </c>
    </row>
    <row r="2390" spans="1:4" x14ac:dyDescent="0.25">
      <c r="A2390" t="s">
        <v>6032</v>
      </c>
      <c r="B2390" t="s">
        <v>4740</v>
      </c>
      <c r="C2390" s="2">
        <v>0.75</v>
      </c>
      <c r="D2390">
        <v>9</v>
      </c>
    </row>
    <row r="2391" spans="1:4" x14ac:dyDescent="0.25">
      <c r="A2391" t="s">
        <v>6032</v>
      </c>
      <c r="B2391" t="s">
        <v>2191</v>
      </c>
      <c r="C2391" s="2">
        <v>0.25</v>
      </c>
      <c r="D2391">
        <v>9</v>
      </c>
    </row>
    <row r="2392" spans="1:4" x14ac:dyDescent="0.25">
      <c r="A2392" t="s">
        <v>6032</v>
      </c>
      <c r="B2392" t="s">
        <v>2601</v>
      </c>
      <c r="C2392" s="2">
        <v>0.75</v>
      </c>
      <c r="D2392">
        <v>9</v>
      </c>
    </row>
    <row r="2393" spans="1:4" x14ac:dyDescent="0.25">
      <c r="A2393" t="s">
        <v>6032</v>
      </c>
      <c r="B2393" t="s">
        <v>3446</v>
      </c>
      <c r="C2393" s="2">
        <v>0</v>
      </c>
      <c r="D2393">
        <v>9</v>
      </c>
    </row>
    <row r="2394" spans="1:4" x14ac:dyDescent="0.25">
      <c r="A2394" t="s">
        <v>6032</v>
      </c>
      <c r="B2394" t="s">
        <v>2061</v>
      </c>
      <c r="C2394" s="2">
        <v>0.5</v>
      </c>
      <c r="D2394">
        <v>9</v>
      </c>
    </row>
    <row r="2395" spans="1:4" x14ac:dyDescent="0.25">
      <c r="A2395" t="s">
        <v>6032</v>
      </c>
      <c r="B2395" t="s">
        <v>5971</v>
      </c>
      <c r="C2395" s="2">
        <v>0.75</v>
      </c>
      <c r="D2395">
        <v>9</v>
      </c>
    </row>
    <row r="2396" spans="1:4" x14ac:dyDescent="0.25">
      <c r="A2396" t="s">
        <v>6032</v>
      </c>
      <c r="B2396" t="s">
        <v>2781</v>
      </c>
      <c r="C2396" s="2">
        <v>0.5</v>
      </c>
      <c r="D2396">
        <v>8</v>
      </c>
    </row>
    <row r="2397" spans="1:4" x14ac:dyDescent="0.25">
      <c r="A2397" t="s">
        <v>6032</v>
      </c>
      <c r="B2397" t="s">
        <v>3708</v>
      </c>
      <c r="C2397" s="2">
        <v>0.25</v>
      </c>
      <c r="D2397">
        <v>9</v>
      </c>
    </row>
    <row r="2398" spans="1:4" x14ac:dyDescent="0.25">
      <c r="A2398" t="s">
        <v>6032</v>
      </c>
      <c r="B2398" t="s">
        <v>356</v>
      </c>
      <c r="C2398" s="2">
        <v>0.75</v>
      </c>
      <c r="D2398">
        <v>9</v>
      </c>
    </row>
    <row r="2399" spans="1:4" x14ac:dyDescent="0.25">
      <c r="A2399" t="s">
        <v>6032</v>
      </c>
      <c r="B2399" t="s">
        <v>3614</v>
      </c>
      <c r="C2399" s="2">
        <v>0.75</v>
      </c>
      <c r="D2399">
        <v>8</v>
      </c>
    </row>
    <row r="2400" spans="1:4" x14ac:dyDescent="0.25">
      <c r="A2400" t="s">
        <v>6032</v>
      </c>
      <c r="B2400" t="s">
        <v>5155</v>
      </c>
      <c r="C2400" s="2">
        <v>0.5</v>
      </c>
      <c r="D2400">
        <v>9</v>
      </c>
    </row>
    <row r="2401" spans="1:4" x14ac:dyDescent="0.25">
      <c r="A2401" t="s">
        <v>6032</v>
      </c>
      <c r="B2401" t="s">
        <v>2637</v>
      </c>
      <c r="C2401" s="2">
        <v>0</v>
      </c>
      <c r="D2401">
        <v>8</v>
      </c>
    </row>
    <row r="2402" spans="1:4" x14ac:dyDescent="0.25">
      <c r="A2402" t="s">
        <v>6032</v>
      </c>
      <c r="B2402" t="s">
        <v>2165</v>
      </c>
      <c r="C2402" s="2">
        <v>0.25</v>
      </c>
      <c r="D2402">
        <v>9</v>
      </c>
    </row>
    <row r="2403" spans="1:4" x14ac:dyDescent="0.25">
      <c r="A2403" t="s">
        <v>6032</v>
      </c>
      <c r="B2403" t="s">
        <v>1360</v>
      </c>
      <c r="C2403" s="2">
        <v>0.75</v>
      </c>
      <c r="D2403">
        <v>9</v>
      </c>
    </row>
    <row r="2404" spans="1:4" x14ac:dyDescent="0.25">
      <c r="A2404" t="s">
        <v>6032</v>
      </c>
      <c r="B2404" t="s">
        <v>248</v>
      </c>
      <c r="C2404" s="2">
        <v>0.5</v>
      </c>
      <c r="D2404">
        <v>9</v>
      </c>
    </row>
    <row r="2405" spans="1:4" x14ac:dyDescent="0.25">
      <c r="A2405" t="s">
        <v>6032</v>
      </c>
      <c r="B2405" t="s">
        <v>5674</v>
      </c>
      <c r="C2405" s="2">
        <v>0.75</v>
      </c>
      <c r="D2405">
        <v>9</v>
      </c>
    </row>
    <row r="2406" spans="1:4" x14ac:dyDescent="0.25">
      <c r="A2406" t="s">
        <v>6032</v>
      </c>
      <c r="B2406" t="s">
        <v>2807</v>
      </c>
      <c r="C2406" s="2">
        <v>0</v>
      </c>
      <c r="D2406">
        <v>9</v>
      </c>
    </row>
    <row r="2407" spans="1:4" x14ac:dyDescent="0.25">
      <c r="A2407" t="s">
        <v>6032</v>
      </c>
      <c r="B2407" t="s">
        <v>3952</v>
      </c>
      <c r="C2407" s="2">
        <v>0.25</v>
      </c>
      <c r="D2407">
        <v>8</v>
      </c>
    </row>
    <row r="2408" spans="1:4" x14ac:dyDescent="0.25">
      <c r="A2408" t="s">
        <v>6032</v>
      </c>
      <c r="B2408" t="s">
        <v>1416</v>
      </c>
      <c r="C2408" s="2">
        <v>0.25</v>
      </c>
      <c r="D2408">
        <v>9</v>
      </c>
    </row>
    <row r="2409" spans="1:4" x14ac:dyDescent="0.25">
      <c r="A2409" t="s">
        <v>6032</v>
      </c>
      <c r="B2409" t="s">
        <v>194</v>
      </c>
      <c r="C2409" s="2">
        <v>0</v>
      </c>
      <c r="D2409">
        <v>9</v>
      </c>
    </row>
    <row r="2410" spans="1:4" x14ac:dyDescent="0.25">
      <c r="A2410" t="s">
        <v>6032</v>
      </c>
      <c r="B2410" t="s">
        <v>145</v>
      </c>
      <c r="C2410" s="2">
        <v>0.5</v>
      </c>
      <c r="D2410">
        <v>9</v>
      </c>
    </row>
    <row r="2411" spans="1:4" x14ac:dyDescent="0.25">
      <c r="A2411" t="s">
        <v>6032</v>
      </c>
      <c r="B2411" t="s">
        <v>2104</v>
      </c>
      <c r="C2411" s="2">
        <v>0</v>
      </c>
      <c r="D2411">
        <v>9</v>
      </c>
    </row>
    <row r="2412" spans="1:4" x14ac:dyDescent="0.25">
      <c r="A2412" t="s">
        <v>6032</v>
      </c>
      <c r="B2412" t="s">
        <v>413</v>
      </c>
      <c r="C2412" s="2">
        <v>0.25</v>
      </c>
      <c r="D2412">
        <v>9</v>
      </c>
    </row>
    <row r="2413" spans="1:4" x14ac:dyDescent="0.25">
      <c r="A2413" t="s">
        <v>6032</v>
      </c>
      <c r="B2413" t="s">
        <v>1053</v>
      </c>
      <c r="C2413" s="2">
        <v>0.25</v>
      </c>
      <c r="D2413">
        <v>9</v>
      </c>
    </row>
    <row r="2414" spans="1:4" x14ac:dyDescent="0.25">
      <c r="A2414" t="s">
        <v>6032</v>
      </c>
      <c r="B2414" t="s">
        <v>2156</v>
      </c>
      <c r="C2414" s="2">
        <v>0.25</v>
      </c>
      <c r="D2414">
        <v>9</v>
      </c>
    </row>
    <row r="2415" spans="1:4" x14ac:dyDescent="0.25">
      <c r="A2415" t="s">
        <v>6032</v>
      </c>
      <c r="B2415" t="s">
        <v>811</v>
      </c>
      <c r="C2415" s="2">
        <v>0</v>
      </c>
      <c r="D2415">
        <v>9</v>
      </c>
    </row>
    <row r="2416" spans="1:4" x14ac:dyDescent="0.25">
      <c r="A2416" t="s">
        <v>6032</v>
      </c>
      <c r="B2416" t="s">
        <v>641</v>
      </c>
      <c r="C2416" s="2">
        <v>0.75</v>
      </c>
      <c r="D2416">
        <v>9</v>
      </c>
    </row>
    <row r="2417" spans="1:4" x14ac:dyDescent="0.25">
      <c r="A2417" t="s">
        <v>6032</v>
      </c>
      <c r="B2417" t="s">
        <v>3987</v>
      </c>
      <c r="C2417" s="2">
        <v>0.25</v>
      </c>
      <c r="D2417">
        <v>9</v>
      </c>
    </row>
    <row r="2418" spans="1:4" x14ac:dyDescent="0.25">
      <c r="A2418" t="s">
        <v>6032</v>
      </c>
      <c r="B2418" t="s">
        <v>5425</v>
      </c>
      <c r="C2418" s="2">
        <v>0</v>
      </c>
      <c r="D2418">
        <v>8</v>
      </c>
    </row>
    <row r="2419" spans="1:4" x14ac:dyDescent="0.25">
      <c r="A2419" t="s">
        <v>6032</v>
      </c>
      <c r="B2419" t="s">
        <v>3719</v>
      </c>
      <c r="C2419" s="2">
        <v>0.25</v>
      </c>
      <c r="D2419">
        <v>9</v>
      </c>
    </row>
    <row r="2420" spans="1:4" x14ac:dyDescent="0.25">
      <c r="A2420" t="s">
        <v>6032</v>
      </c>
      <c r="B2420" t="s">
        <v>4109</v>
      </c>
      <c r="C2420" s="2">
        <v>0.75</v>
      </c>
      <c r="D2420">
        <v>9</v>
      </c>
    </row>
    <row r="2421" spans="1:4" x14ac:dyDescent="0.25">
      <c r="A2421" t="s">
        <v>6032</v>
      </c>
      <c r="B2421" t="s">
        <v>5135</v>
      </c>
      <c r="C2421" s="2">
        <v>0.25</v>
      </c>
      <c r="D2421">
        <v>9</v>
      </c>
    </row>
    <row r="2422" spans="1:4" x14ac:dyDescent="0.25">
      <c r="A2422" t="s">
        <v>6032</v>
      </c>
      <c r="B2422" t="s">
        <v>3335</v>
      </c>
      <c r="C2422" s="2">
        <v>0.75</v>
      </c>
      <c r="D2422">
        <v>9</v>
      </c>
    </row>
    <row r="2423" spans="1:4" x14ac:dyDescent="0.25">
      <c r="A2423" t="s">
        <v>6032</v>
      </c>
      <c r="B2423" t="s">
        <v>4339</v>
      </c>
      <c r="C2423" s="2">
        <v>0.75</v>
      </c>
      <c r="D2423">
        <v>9</v>
      </c>
    </row>
    <row r="2424" spans="1:4" x14ac:dyDescent="0.25">
      <c r="A2424" t="s">
        <v>6032</v>
      </c>
      <c r="B2424" t="s">
        <v>5953</v>
      </c>
      <c r="C2424" s="2">
        <v>0</v>
      </c>
      <c r="D2424">
        <v>9</v>
      </c>
    </row>
    <row r="2425" spans="1:4" x14ac:dyDescent="0.25">
      <c r="A2425" t="s">
        <v>6032</v>
      </c>
      <c r="B2425" t="s">
        <v>3822</v>
      </c>
      <c r="C2425" s="2">
        <v>0</v>
      </c>
      <c r="D2425">
        <v>9</v>
      </c>
    </row>
    <row r="2426" spans="1:4" x14ac:dyDescent="0.25">
      <c r="A2426" t="s">
        <v>6032</v>
      </c>
      <c r="B2426" t="s">
        <v>1622</v>
      </c>
      <c r="C2426" s="2">
        <v>0.75</v>
      </c>
      <c r="D2426">
        <v>8</v>
      </c>
    </row>
    <row r="2427" spans="1:4" x14ac:dyDescent="0.25">
      <c r="A2427" t="s">
        <v>6032</v>
      </c>
      <c r="B2427" t="s">
        <v>3544</v>
      </c>
      <c r="C2427" s="2">
        <v>0.75</v>
      </c>
      <c r="D2427">
        <v>8</v>
      </c>
    </row>
    <row r="2428" spans="1:4" x14ac:dyDescent="0.25">
      <c r="A2428" t="s">
        <v>6032</v>
      </c>
      <c r="B2428" t="s">
        <v>4005</v>
      </c>
      <c r="C2428" s="2">
        <v>0.75</v>
      </c>
      <c r="D2428">
        <v>9</v>
      </c>
    </row>
    <row r="2429" spans="1:4" x14ac:dyDescent="0.25">
      <c r="A2429" t="s">
        <v>6032</v>
      </c>
      <c r="B2429" t="s">
        <v>585</v>
      </c>
      <c r="C2429" s="2">
        <v>0.25</v>
      </c>
      <c r="D2429">
        <v>9</v>
      </c>
    </row>
    <row r="2430" spans="1:4" x14ac:dyDescent="0.25">
      <c r="A2430" t="s">
        <v>6032</v>
      </c>
      <c r="B2430" t="s">
        <v>4370</v>
      </c>
      <c r="C2430" s="2">
        <v>0.25</v>
      </c>
      <c r="D2430">
        <v>9</v>
      </c>
    </row>
    <row r="2431" spans="1:4" x14ac:dyDescent="0.25">
      <c r="A2431" t="s">
        <v>6032</v>
      </c>
      <c r="B2431" t="s">
        <v>4246</v>
      </c>
      <c r="C2431" s="2">
        <v>0.25</v>
      </c>
      <c r="D2431">
        <v>9</v>
      </c>
    </row>
    <row r="2432" spans="1:4" x14ac:dyDescent="0.25">
      <c r="A2432" t="s">
        <v>6032</v>
      </c>
      <c r="B2432" t="s">
        <v>1964</v>
      </c>
      <c r="C2432" s="2">
        <v>0.5</v>
      </c>
      <c r="D2432">
        <v>9</v>
      </c>
    </row>
    <row r="2433" spans="1:4" x14ac:dyDescent="0.25">
      <c r="A2433" t="s">
        <v>6032</v>
      </c>
      <c r="B2433" t="s">
        <v>1103</v>
      </c>
      <c r="C2433" s="2">
        <v>0.5</v>
      </c>
      <c r="D2433">
        <v>9</v>
      </c>
    </row>
    <row r="2434" spans="1:4" x14ac:dyDescent="0.25">
      <c r="A2434" t="s">
        <v>6032</v>
      </c>
      <c r="B2434" t="s">
        <v>2635</v>
      </c>
      <c r="C2434" s="2">
        <v>0.5</v>
      </c>
      <c r="D2434">
        <v>9</v>
      </c>
    </row>
    <row r="2435" spans="1:4" x14ac:dyDescent="0.25">
      <c r="A2435" t="s">
        <v>6032</v>
      </c>
      <c r="B2435" t="s">
        <v>183</v>
      </c>
      <c r="C2435" s="2">
        <v>0</v>
      </c>
      <c r="D2435">
        <v>9</v>
      </c>
    </row>
    <row r="2436" spans="1:4" x14ac:dyDescent="0.25">
      <c r="A2436" t="s">
        <v>6032</v>
      </c>
      <c r="B2436" t="s">
        <v>4206</v>
      </c>
      <c r="C2436" s="2">
        <v>0.75</v>
      </c>
      <c r="D2436">
        <v>9</v>
      </c>
    </row>
    <row r="2437" spans="1:4" x14ac:dyDescent="0.25">
      <c r="A2437" t="s">
        <v>6032</v>
      </c>
      <c r="B2437" t="s">
        <v>1043</v>
      </c>
      <c r="C2437" s="2">
        <v>0</v>
      </c>
      <c r="D2437">
        <v>8</v>
      </c>
    </row>
    <row r="2438" spans="1:4" x14ac:dyDescent="0.25">
      <c r="A2438" t="s">
        <v>6032</v>
      </c>
      <c r="B2438" t="s">
        <v>4117</v>
      </c>
      <c r="C2438" s="2">
        <v>0.5</v>
      </c>
      <c r="D2438">
        <v>9</v>
      </c>
    </row>
    <row r="2439" spans="1:4" x14ac:dyDescent="0.25">
      <c r="A2439" t="s">
        <v>6032</v>
      </c>
      <c r="B2439" t="s">
        <v>4484</v>
      </c>
      <c r="C2439" s="2">
        <v>0</v>
      </c>
      <c r="D2439">
        <v>9</v>
      </c>
    </row>
    <row r="2440" spans="1:4" x14ac:dyDescent="0.25">
      <c r="A2440" t="s">
        <v>6032</v>
      </c>
      <c r="B2440" t="s">
        <v>5203</v>
      </c>
      <c r="C2440" s="2">
        <v>0.75</v>
      </c>
      <c r="D2440">
        <v>9</v>
      </c>
    </row>
    <row r="2441" spans="1:4" x14ac:dyDescent="0.25">
      <c r="A2441" t="s">
        <v>6032</v>
      </c>
      <c r="B2441" t="s">
        <v>4798</v>
      </c>
      <c r="C2441" s="2">
        <v>0.25</v>
      </c>
      <c r="D2441">
        <v>9</v>
      </c>
    </row>
    <row r="2442" spans="1:4" x14ac:dyDescent="0.25">
      <c r="A2442" t="s">
        <v>6032</v>
      </c>
      <c r="B2442" t="s">
        <v>3958</v>
      </c>
      <c r="C2442" s="2">
        <v>0.25</v>
      </c>
      <c r="D2442">
        <v>9</v>
      </c>
    </row>
    <row r="2443" spans="1:4" x14ac:dyDescent="0.25">
      <c r="A2443" t="s">
        <v>6032</v>
      </c>
      <c r="B2443" t="s">
        <v>824</v>
      </c>
      <c r="C2443" s="2">
        <v>0.25</v>
      </c>
      <c r="D2443">
        <v>9</v>
      </c>
    </row>
    <row r="2444" spans="1:4" x14ac:dyDescent="0.25">
      <c r="A2444" t="s">
        <v>6032</v>
      </c>
      <c r="B2444" t="s">
        <v>5611</v>
      </c>
      <c r="C2444" s="2">
        <v>0</v>
      </c>
      <c r="D2444">
        <v>9</v>
      </c>
    </row>
    <row r="2445" spans="1:4" x14ac:dyDescent="0.25">
      <c r="A2445" t="s">
        <v>6032</v>
      </c>
      <c r="B2445" t="s">
        <v>5367</v>
      </c>
      <c r="C2445" s="2">
        <v>0.75</v>
      </c>
      <c r="D2445">
        <v>9</v>
      </c>
    </row>
    <row r="2446" spans="1:4" x14ac:dyDescent="0.25">
      <c r="A2446" t="s">
        <v>6032</v>
      </c>
      <c r="B2446" t="s">
        <v>4692</v>
      </c>
      <c r="C2446" s="2">
        <v>0.75</v>
      </c>
      <c r="D2446">
        <v>9</v>
      </c>
    </row>
    <row r="2447" spans="1:4" x14ac:dyDescent="0.25">
      <c r="A2447" t="s">
        <v>6032</v>
      </c>
      <c r="B2447" t="s">
        <v>4932</v>
      </c>
      <c r="C2447" s="2">
        <v>0.5</v>
      </c>
      <c r="D2447">
        <v>9</v>
      </c>
    </row>
    <row r="2448" spans="1:4" x14ac:dyDescent="0.25">
      <c r="A2448" t="s">
        <v>6032</v>
      </c>
      <c r="B2448" t="s">
        <v>5349</v>
      </c>
      <c r="C2448" s="2">
        <v>0</v>
      </c>
      <c r="D2448">
        <v>9</v>
      </c>
    </row>
    <row r="2449" spans="1:4" x14ac:dyDescent="0.25">
      <c r="A2449" t="s">
        <v>6032</v>
      </c>
      <c r="B2449" t="s">
        <v>3107</v>
      </c>
      <c r="C2449" s="2">
        <v>0.75</v>
      </c>
      <c r="D2449">
        <v>9</v>
      </c>
    </row>
    <row r="2450" spans="1:4" x14ac:dyDescent="0.25">
      <c r="A2450" t="s">
        <v>6032</v>
      </c>
      <c r="B2450" t="s">
        <v>3139</v>
      </c>
      <c r="C2450" s="2">
        <v>0.25</v>
      </c>
      <c r="D2450">
        <v>9</v>
      </c>
    </row>
    <row r="2451" spans="1:4" x14ac:dyDescent="0.25">
      <c r="A2451" t="s">
        <v>6032</v>
      </c>
      <c r="B2451" t="s">
        <v>2365</v>
      </c>
      <c r="C2451" s="2">
        <v>0.5</v>
      </c>
      <c r="D2451">
        <v>9</v>
      </c>
    </row>
    <row r="2452" spans="1:4" x14ac:dyDescent="0.25">
      <c r="A2452" t="s">
        <v>6032</v>
      </c>
      <c r="B2452" t="s">
        <v>2353</v>
      </c>
      <c r="C2452" s="2">
        <v>0</v>
      </c>
      <c r="D2452">
        <v>9</v>
      </c>
    </row>
    <row r="2453" spans="1:4" x14ac:dyDescent="0.25">
      <c r="A2453" t="s">
        <v>6032</v>
      </c>
      <c r="B2453" t="s">
        <v>4284</v>
      </c>
      <c r="C2453" s="2">
        <v>0.5</v>
      </c>
      <c r="D2453">
        <v>9</v>
      </c>
    </row>
    <row r="2454" spans="1:4" x14ac:dyDescent="0.25">
      <c r="A2454" t="s">
        <v>6032</v>
      </c>
      <c r="B2454" t="s">
        <v>675</v>
      </c>
      <c r="C2454" s="2">
        <v>0.5</v>
      </c>
      <c r="D2454">
        <v>9</v>
      </c>
    </row>
    <row r="2455" spans="1:4" x14ac:dyDescent="0.25">
      <c r="A2455" t="s">
        <v>6032</v>
      </c>
      <c r="B2455" t="s">
        <v>1808</v>
      </c>
      <c r="C2455" s="2">
        <v>0.75</v>
      </c>
      <c r="D2455">
        <v>9</v>
      </c>
    </row>
    <row r="2456" spans="1:4" x14ac:dyDescent="0.25">
      <c r="A2456" t="s">
        <v>6032</v>
      </c>
      <c r="B2456" t="s">
        <v>3721</v>
      </c>
      <c r="C2456" s="2">
        <v>0</v>
      </c>
      <c r="D2456">
        <v>8</v>
      </c>
    </row>
    <row r="2457" spans="1:4" x14ac:dyDescent="0.25">
      <c r="A2457" t="s">
        <v>6032</v>
      </c>
      <c r="B2457" t="s">
        <v>2655</v>
      </c>
      <c r="C2457" s="2">
        <v>0.25</v>
      </c>
      <c r="D2457">
        <v>9</v>
      </c>
    </row>
    <row r="2458" spans="1:4" x14ac:dyDescent="0.25">
      <c r="A2458" t="s">
        <v>6032</v>
      </c>
      <c r="B2458" t="s">
        <v>2736</v>
      </c>
      <c r="C2458" s="2">
        <v>0.5</v>
      </c>
      <c r="D2458">
        <v>9</v>
      </c>
    </row>
    <row r="2459" spans="1:4" x14ac:dyDescent="0.25">
      <c r="A2459" t="s">
        <v>6032</v>
      </c>
      <c r="B2459" t="s">
        <v>3105</v>
      </c>
      <c r="C2459" s="2">
        <v>0</v>
      </c>
      <c r="D2459">
        <v>9</v>
      </c>
    </row>
    <row r="2460" spans="1:4" x14ac:dyDescent="0.25">
      <c r="A2460" t="s">
        <v>6032</v>
      </c>
      <c r="B2460" t="s">
        <v>2695</v>
      </c>
      <c r="C2460" s="2">
        <v>0</v>
      </c>
      <c r="D2460">
        <v>9</v>
      </c>
    </row>
    <row r="2461" spans="1:4" x14ac:dyDescent="0.25">
      <c r="A2461" t="s">
        <v>6032</v>
      </c>
      <c r="B2461" t="s">
        <v>858</v>
      </c>
      <c r="C2461" s="2">
        <v>0.5</v>
      </c>
      <c r="D2461">
        <v>9</v>
      </c>
    </row>
    <row r="2462" spans="1:4" x14ac:dyDescent="0.25">
      <c r="A2462" t="s">
        <v>6032</v>
      </c>
      <c r="B2462" t="s">
        <v>4439</v>
      </c>
      <c r="C2462" s="2">
        <v>0</v>
      </c>
      <c r="D2462">
        <v>9</v>
      </c>
    </row>
    <row r="2463" spans="1:4" x14ac:dyDescent="0.25">
      <c r="A2463" t="s">
        <v>6032</v>
      </c>
      <c r="B2463" t="s">
        <v>3304</v>
      </c>
      <c r="C2463" s="2">
        <v>0.25</v>
      </c>
      <c r="D2463">
        <v>9</v>
      </c>
    </row>
    <row r="2464" spans="1:4" x14ac:dyDescent="0.25">
      <c r="A2464" t="s">
        <v>6032</v>
      </c>
      <c r="B2464" t="s">
        <v>2128</v>
      </c>
      <c r="C2464" s="2">
        <v>0.25</v>
      </c>
      <c r="D2464">
        <v>9</v>
      </c>
    </row>
    <row r="2465" spans="1:4" x14ac:dyDescent="0.25">
      <c r="A2465" t="s">
        <v>6032</v>
      </c>
      <c r="B2465" t="s">
        <v>4007</v>
      </c>
      <c r="C2465" s="2">
        <v>0.5</v>
      </c>
      <c r="D2465">
        <v>9</v>
      </c>
    </row>
    <row r="2466" spans="1:4" x14ac:dyDescent="0.25">
      <c r="A2466" t="s">
        <v>6032</v>
      </c>
      <c r="B2466" t="s">
        <v>5015</v>
      </c>
      <c r="C2466" s="2">
        <v>0.25</v>
      </c>
      <c r="D2466">
        <v>9</v>
      </c>
    </row>
    <row r="2467" spans="1:4" x14ac:dyDescent="0.25">
      <c r="A2467" t="s">
        <v>6032</v>
      </c>
      <c r="B2467" t="s">
        <v>3028</v>
      </c>
      <c r="C2467" s="2">
        <v>0.25</v>
      </c>
      <c r="D2467">
        <v>9</v>
      </c>
    </row>
    <row r="2468" spans="1:4" x14ac:dyDescent="0.25">
      <c r="A2468" t="s">
        <v>6032</v>
      </c>
      <c r="B2468" t="s">
        <v>1217</v>
      </c>
      <c r="C2468" s="2">
        <v>0.25</v>
      </c>
      <c r="D2468">
        <v>9</v>
      </c>
    </row>
    <row r="2469" spans="1:4" x14ac:dyDescent="0.25">
      <c r="A2469" t="s">
        <v>6032</v>
      </c>
      <c r="B2469" t="s">
        <v>886</v>
      </c>
      <c r="C2469" s="2">
        <v>0</v>
      </c>
      <c r="D2469">
        <v>9</v>
      </c>
    </row>
    <row r="2470" spans="1:4" x14ac:dyDescent="0.25">
      <c r="A2470" t="s">
        <v>6031</v>
      </c>
      <c r="B2470" t="s">
        <v>1002</v>
      </c>
      <c r="C2470" s="2">
        <v>0.25</v>
      </c>
      <c r="D2470">
        <v>9</v>
      </c>
    </row>
    <row r="2471" spans="1:4" x14ac:dyDescent="0.25">
      <c r="A2471" t="s">
        <v>6031</v>
      </c>
      <c r="B2471" t="s">
        <v>2965</v>
      </c>
      <c r="C2471" s="2">
        <v>0</v>
      </c>
      <c r="D2471">
        <v>9</v>
      </c>
    </row>
    <row r="2472" spans="1:4" x14ac:dyDescent="0.25">
      <c r="A2472" t="s">
        <v>6031</v>
      </c>
      <c r="B2472" t="s">
        <v>5941</v>
      </c>
      <c r="C2472" s="2">
        <v>0.5</v>
      </c>
      <c r="D2472">
        <v>9</v>
      </c>
    </row>
    <row r="2473" spans="1:4" x14ac:dyDescent="0.25">
      <c r="A2473" t="s">
        <v>6031</v>
      </c>
      <c r="B2473" t="s">
        <v>5556</v>
      </c>
      <c r="C2473" s="2">
        <v>0.25</v>
      </c>
      <c r="D2473">
        <v>9</v>
      </c>
    </row>
    <row r="2474" spans="1:4" x14ac:dyDescent="0.25">
      <c r="A2474" t="s">
        <v>6031</v>
      </c>
      <c r="B2474" t="s">
        <v>4840</v>
      </c>
      <c r="C2474" s="2">
        <v>0.25</v>
      </c>
      <c r="D2474">
        <v>9</v>
      </c>
    </row>
    <row r="2475" spans="1:4" x14ac:dyDescent="0.25">
      <c r="A2475" t="s">
        <v>6031</v>
      </c>
      <c r="B2475" t="s">
        <v>1700</v>
      </c>
      <c r="C2475" s="2">
        <v>0.75</v>
      </c>
      <c r="D2475">
        <v>9</v>
      </c>
    </row>
    <row r="2476" spans="1:4" x14ac:dyDescent="0.25">
      <c r="A2476" t="s">
        <v>6031</v>
      </c>
      <c r="B2476" t="s">
        <v>5671</v>
      </c>
      <c r="C2476" s="2">
        <v>0.5</v>
      </c>
      <c r="D2476">
        <v>9</v>
      </c>
    </row>
    <row r="2477" spans="1:4" x14ac:dyDescent="0.25">
      <c r="A2477" t="s">
        <v>6031</v>
      </c>
      <c r="B2477" t="s">
        <v>1083</v>
      </c>
      <c r="C2477" s="2">
        <v>0.25</v>
      </c>
      <c r="D2477">
        <v>9</v>
      </c>
    </row>
    <row r="2478" spans="1:4" x14ac:dyDescent="0.25">
      <c r="A2478" t="s">
        <v>6031</v>
      </c>
      <c r="B2478" t="s">
        <v>387</v>
      </c>
      <c r="C2478" s="2">
        <v>0.25</v>
      </c>
      <c r="D2478">
        <v>9</v>
      </c>
    </row>
    <row r="2479" spans="1:4" x14ac:dyDescent="0.25">
      <c r="A2479" t="s">
        <v>6031</v>
      </c>
      <c r="B2479" t="s">
        <v>5172</v>
      </c>
      <c r="C2479" s="2">
        <v>0.5</v>
      </c>
      <c r="D2479">
        <v>9</v>
      </c>
    </row>
    <row r="2480" spans="1:4" x14ac:dyDescent="0.25">
      <c r="A2480" t="s">
        <v>6031</v>
      </c>
      <c r="B2480" t="s">
        <v>5880</v>
      </c>
      <c r="C2480" s="2">
        <v>0</v>
      </c>
      <c r="D2480">
        <v>9</v>
      </c>
    </row>
    <row r="2481" spans="1:4" x14ac:dyDescent="0.25">
      <c r="A2481" t="s">
        <v>6031</v>
      </c>
      <c r="B2481" t="s">
        <v>2865</v>
      </c>
      <c r="C2481" s="2">
        <v>0.75</v>
      </c>
      <c r="D2481">
        <v>9</v>
      </c>
    </row>
    <row r="2482" spans="1:4" x14ac:dyDescent="0.25">
      <c r="A2482" t="s">
        <v>6031</v>
      </c>
      <c r="B2482" t="s">
        <v>5961</v>
      </c>
      <c r="C2482" s="2">
        <v>0</v>
      </c>
      <c r="D2482">
        <v>9</v>
      </c>
    </row>
    <row r="2483" spans="1:4" x14ac:dyDescent="0.25">
      <c r="A2483" t="s">
        <v>6031</v>
      </c>
      <c r="B2483" t="s">
        <v>6013</v>
      </c>
      <c r="C2483" s="2">
        <v>0.75</v>
      </c>
      <c r="D2483">
        <v>9</v>
      </c>
    </row>
    <row r="2484" spans="1:4" x14ac:dyDescent="0.25">
      <c r="A2484" t="s">
        <v>6031</v>
      </c>
      <c r="B2484" t="s">
        <v>5711</v>
      </c>
      <c r="C2484" s="2">
        <v>0.25</v>
      </c>
      <c r="D2484">
        <v>9</v>
      </c>
    </row>
    <row r="2485" spans="1:4" x14ac:dyDescent="0.25">
      <c r="A2485" t="s">
        <v>6031</v>
      </c>
      <c r="B2485" t="s">
        <v>667</v>
      </c>
      <c r="C2485" s="2">
        <v>0.5</v>
      </c>
      <c r="D2485">
        <v>9</v>
      </c>
    </row>
    <row r="2486" spans="1:4" x14ac:dyDescent="0.25">
      <c r="A2486" t="s">
        <v>6031</v>
      </c>
      <c r="B2486" t="s">
        <v>179</v>
      </c>
      <c r="C2486" s="2">
        <v>0.75</v>
      </c>
      <c r="D2486">
        <v>9</v>
      </c>
    </row>
    <row r="2487" spans="1:4" x14ac:dyDescent="0.25">
      <c r="A2487" t="s">
        <v>6031</v>
      </c>
      <c r="B2487" t="s">
        <v>501</v>
      </c>
      <c r="C2487" s="2">
        <v>0.25</v>
      </c>
      <c r="D2487">
        <v>8</v>
      </c>
    </row>
    <row r="2488" spans="1:4" x14ac:dyDescent="0.25">
      <c r="A2488" t="s">
        <v>6031</v>
      </c>
      <c r="B2488" t="s">
        <v>5633</v>
      </c>
      <c r="C2488" s="2">
        <v>0.25</v>
      </c>
      <c r="D2488">
        <v>9</v>
      </c>
    </row>
    <row r="2489" spans="1:4" x14ac:dyDescent="0.25">
      <c r="A2489" t="s">
        <v>6031</v>
      </c>
      <c r="B2489" t="s">
        <v>948</v>
      </c>
      <c r="C2489" s="2">
        <v>0.75</v>
      </c>
      <c r="D2489">
        <v>9</v>
      </c>
    </row>
    <row r="2490" spans="1:4" x14ac:dyDescent="0.25">
      <c r="A2490" t="s">
        <v>6031</v>
      </c>
      <c r="B2490" t="s">
        <v>1878</v>
      </c>
      <c r="C2490" s="2">
        <v>0</v>
      </c>
      <c r="D2490">
        <v>9</v>
      </c>
    </row>
    <row r="2491" spans="1:4" x14ac:dyDescent="0.25">
      <c r="A2491" t="s">
        <v>6031</v>
      </c>
      <c r="B2491" t="s">
        <v>1362</v>
      </c>
      <c r="C2491" s="2">
        <v>0</v>
      </c>
      <c r="D2491">
        <v>9</v>
      </c>
    </row>
    <row r="2492" spans="1:4" x14ac:dyDescent="0.25">
      <c r="A2492" t="s">
        <v>6031</v>
      </c>
      <c r="B2492" t="s">
        <v>3396</v>
      </c>
      <c r="C2492" s="2">
        <v>0.25</v>
      </c>
      <c r="D2492">
        <v>8</v>
      </c>
    </row>
    <row r="2493" spans="1:4" x14ac:dyDescent="0.25">
      <c r="A2493" t="s">
        <v>6031</v>
      </c>
      <c r="B2493" t="s">
        <v>332</v>
      </c>
      <c r="C2493" s="2">
        <v>0</v>
      </c>
      <c r="D2493">
        <v>9</v>
      </c>
    </row>
    <row r="2494" spans="1:4" x14ac:dyDescent="0.25">
      <c r="A2494" t="s">
        <v>6031</v>
      </c>
      <c r="B2494" t="s">
        <v>1660</v>
      </c>
      <c r="C2494" s="2">
        <v>0</v>
      </c>
      <c r="D2494">
        <v>9</v>
      </c>
    </row>
    <row r="2495" spans="1:4" x14ac:dyDescent="0.25">
      <c r="A2495" t="s">
        <v>6031</v>
      </c>
      <c r="B2495" t="s">
        <v>1081</v>
      </c>
      <c r="C2495" s="2">
        <v>0.5</v>
      </c>
      <c r="D2495">
        <v>9</v>
      </c>
    </row>
    <row r="2496" spans="1:4" x14ac:dyDescent="0.25">
      <c r="A2496" t="s">
        <v>6031</v>
      </c>
      <c r="B2496" t="s">
        <v>3369</v>
      </c>
      <c r="C2496" s="2">
        <v>0.5</v>
      </c>
      <c r="D2496">
        <v>9</v>
      </c>
    </row>
    <row r="2497" spans="1:4" x14ac:dyDescent="0.25">
      <c r="A2497" t="s">
        <v>6031</v>
      </c>
      <c r="B2497" t="s">
        <v>3326</v>
      </c>
      <c r="C2497" s="2">
        <v>0.75</v>
      </c>
      <c r="D2497">
        <v>9</v>
      </c>
    </row>
    <row r="2498" spans="1:4" x14ac:dyDescent="0.25">
      <c r="A2498" t="s">
        <v>6031</v>
      </c>
      <c r="B2498" t="s">
        <v>5505</v>
      </c>
      <c r="C2498" s="2">
        <v>0.75</v>
      </c>
      <c r="D2498">
        <v>9</v>
      </c>
    </row>
    <row r="2499" spans="1:4" x14ac:dyDescent="0.25">
      <c r="A2499" t="s">
        <v>6031</v>
      </c>
      <c r="B2499" t="s">
        <v>864</v>
      </c>
      <c r="C2499" s="2">
        <v>0</v>
      </c>
      <c r="D2499">
        <v>9</v>
      </c>
    </row>
    <row r="2500" spans="1:4" x14ac:dyDescent="0.25">
      <c r="A2500" t="s">
        <v>6031</v>
      </c>
      <c r="B2500" t="s">
        <v>2491</v>
      </c>
      <c r="C2500" s="2">
        <v>0.5</v>
      </c>
      <c r="D2500">
        <v>9</v>
      </c>
    </row>
    <row r="2501" spans="1:4" x14ac:dyDescent="0.25">
      <c r="A2501" t="s">
        <v>6031</v>
      </c>
      <c r="B2501" t="s">
        <v>5139</v>
      </c>
      <c r="C2501" s="2">
        <v>0</v>
      </c>
      <c r="D2501">
        <v>9</v>
      </c>
    </row>
    <row r="2502" spans="1:4" x14ac:dyDescent="0.25">
      <c r="A2502" t="s">
        <v>6031</v>
      </c>
      <c r="B2502" t="s">
        <v>1145</v>
      </c>
      <c r="C2502" s="2">
        <v>0.25</v>
      </c>
      <c r="D2502">
        <v>9</v>
      </c>
    </row>
    <row r="2503" spans="1:4" x14ac:dyDescent="0.25">
      <c r="A2503" t="s">
        <v>6031</v>
      </c>
      <c r="B2503" t="s">
        <v>3881</v>
      </c>
      <c r="C2503" s="2">
        <v>0</v>
      </c>
      <c r="D2503">
        <v>9</v>
      </c>
    </row>
    <row r="2504" spans="1:4" x14ac:dyDescent="0.25">
      <c r="A2504" t="s">
        <v>6031</v>
      </c>
      <c r="B2504" t="s">
        <v>4600</v>
      </c>
      <c r="C2504" s="2">
        <v>0</v>
      </c>
      <c r="D2504">
        <v>8</v>
      </c>
    </row>
    <row r="2505" spans="1:4" x14ac:dyDescent="0.25">
      <c r="A2505" t="s">
        <v>6031</v>
      </c>
      <c r="B2505" t="s">
        <v>1634</v>
      </c>
      <c r="C2505" s="2">
        <v>0.25</v>
      </c>
      <c r="D2505">
        <v>9</v>
      </c>
    </row>
    <row r="2506" spans="1:4" x14ac:dyDescent="0.25">
      <c r="A2506" t="s">
        <v>6031</v>
      </c>
      <c r="B2506" t="s">
        <v>4470</v>
      </c>
      <c r="C2506" s="2">
        <v>0.25</v>
      </c>
      <c r="D2506">
        <v>9</v>
      </c>
    </row>
    <row r="2507" spans="1:4" x14ac:dyDescent="0.25">
      <c r="A2507" t="s">
        <v>6031</v>
      </c>
      <c r="B2507" t="s">
        <v>4989</v>
      </c>
      <c r="C2507" s="2">
        <v>0.5</v>
      </c>
      <c r="D2507">
        <v>9</v>
      </c>
    </row>
    <row r="2508" spans="1:4" x14ac:dyDescent="0.25">
      <c r="A2508" t="s">
        <v>6031</v>
      </c>
      <c r="B2508" t="s">
        <v>3895</v>
      </c>
      <c r="C2508" s="2">
        <v>0.25</v>
      </c>
      <c r="D2508">
        <v>9</v>
      </c>
    </row>
    <row r="2509" spans="1:4" x14ac:dyDescent="0.25">
      <c r="A2509" t="s">
        <v>6031</v>
      </c>
      <c r="B2509" t="s">
        <v>5410</v>
      </c>
      <c r="C2509" s="2">
        <v>0.25</v>
      </c>
      <c r="D2509">
        <v>9</v>
      </c>
    </row>
    <row r="2510" spans="1:4" x14ac:dyDescent="0.25">
      <c r="A2510" t="s">
        <v>6031</v>
      </c>
      <c r="B2510" t="s">
        <v>1733</v>
      </c>
      <c r="C2510" s="2">
        <v>0.25</v>
      </c>
      <c r="D2510">
        <v>8</v>
      </c>
    </row>
    <row r="2511" spans="1:4" x14ac:dyDescent="0.25">
      <c r="A2511" t="s">
        <v>6031</v>
      </c>
      <c r="B2511" t="s">
        <v>2263</v>
      </c>
      <c r="C2511" s="2">
        <v>0.5</v>
      </c>
      <c r="D2511">
        <v>9</v>
      </c>
    </row>
    <row r="2512" spans="1:4" x14ac:dyDescent="0.25">
      <c r="A2512" t="s">
        <v>6031</v>
      </c>
      <c r="B2512" t="s">
        <v>5319</v>
      </c>
      <c r="C2512" s="2">
        <v>0.75</v>
      </c>
      <c r="D2512">
        <v>9</v>
      </c>
    </row>
    <row r="2513" spans="1:4" x14ac:dyDescent="0.25">
      <c r="A2513" t="s">
        <v>6031</v>
      </c>
      <c r="B2513" t="s">
        <v>5260</v>
      </c>
      <c r="C2513" s="2">
        <v>0.75</v>
      </c>
      <c r="D2513">
        <v>9</v>
      </c>
    </row>
    <row r="2514" spans="1:4" x14ac:dyDescent="0.25">
      <c r="A2514" t="s">
        <v>6031</v>
      </c>
      <c r="B2514" t="s">
        <v>1520</v>
      </c>
      <c r="C2514" s="2">
        <v>0.25</v>
      </c>
      <c r="D2514">
        <v>9</v>
      </c>
    </row>
    <row r="2515" spans="1:4" x14ac:dyDescent="0.25">
      <c r="A2515" t="s">
        <v>6031</v>
      </c>
      <c r="B2515" t="s">
        <v>4779</v>
      </c>
      <c r="C2515" s="2">
        <v>0</v>
      </c>
      <c r="D2515">
        <v>9</v>
      </c>
    </row>
    <row r="2516" spans="1:4" x14ac:dyDescent="0.25">
      <c r="A2516" t="s">
        <v>6031</v>
      </c>
      <c r="B2516" t="s">
        <v>53</v>
      </c>
      <c r="C2516" s="2">
        <v>0</v>
      </c>
      <c r="D2516">
        <v>9</v>
      </c>
    </row>
    <row r="2517" spans="1:4" x14ac:dyDescent="0.25">
      <c r="A2517" t="s">
        <v>6031</v>
      </c>
      <c r="B2517" t="s">
        <v>1322</v>
      </c>
      <c r="C2517" s="2">
        <v>0.5</v>
      </c>
      <c r="D2517">
        <v>9</v>
      </c>
    </row>
    <row r="2518" spans="1:4" x14ac:dyDescent="0.25">
      <c r="A2518" t="s">
        <v>6031</v>
      </c>
      <c r="B2518" t="s">
        <v>2425</v>
      </c>
      <c r="C2518" s="2">
        <v>0.75</v>
      </c>
      <c r="D2518">
        <v>9</v>
      </c>
    </row>
    <row r="2519" spans="1:4" x14ac:dyDescent="0.25">
      <c r="A2519" t="s">
        <v>6031</v>
      </c>
      <c r="B2519" t="s">
        <v>4608</v>
      </c>
      <c r="C2519" s="2">
        <v>0.75</v>
      </c>
      <c r="D2519">
        <v>9</v>
      </c>
    </row>
    <row r="2520" spans="1:4" x14ac:dyDescent="0.25">
      <c r="A2520" t="s">
        <v>6031</v>
      </c>
      <c r="B2520" t="s">
        <v>2339</v>
      </c>
      <c r="C2520" s="2">
        <v>0.5</v>
      </c>
      <c r="D2520">
        <v>9</v>
      </c>
    </row>
    <row r="2521" spans="1:4" x14ac:dyDescent="0.25">
      <c r="A2521" t="s">
        <v>6031</v>
      </c>
      <c r="B2521" t="s">
        <v>5449</v>
      </c>
      <c r="C2521" s="2">
        <v>0.5</v>
      </c>
      <c r="D2521">
        <v>9</v>
      </c>
    </row>
    <row r="2522" spans="1:4" x14ac:dyDescent="0.25">
      <c r="A2522" t="s">
        <v>6031</v>
      </c>
      <c r="B2522" t="s">
        <v>2787</v>
      </c>
      <c r="C2522" s="2">
        <v>0.75</v>
      </c>
      <c r="D2522">
        <v>9</v>
      </c>
    </row>
    <row r="2523" spans="1:4" x14ac:dyDescent="0.25">
      <c r="A2523" t="s">
        <v>6031</v>
      </c>
      <c r="B2523" t="s">
        <v>1378</v>
      </c>
      <c r="C2523" s="2">
        <v>0</v>
      </c>
      <c r="D2523">
        <v>9</v>
      </c>
    </row>
    <row r="2524" spans="1:4" x14ac:dyDescent="0.25">
      <c r="A2524" t="s">
        <v>6031</v>
      </c>
      <c r="B2524" t="s">
        <v>2593</v>
      </c>
      <c r="C2524" s="2">
        <v>0.75</v>
      </c>
      <c r="D2524">
        <v>9</v>
      </c>
    </row>
    <row r="2525" spans="1:4" x14ac:dyDescent="0.25">
      <c r="A2525" t="s">
        <v>6031</v>
      </c>
      <c r="B2525" t="s">
        <v>5236</v>
      </c>
      <c r="C2525" s="2">
        <v>0.75</v>
      </c>
      <c r="D2525">
        <v>9</v>
      </c>
    </row>
    <row r="2526" spans="1:4" x14ac:dyDescent="0.25">
      <c r="A2526" t="s">
        <v>6031</v>
      </c>
      <c r="B2526" t="s">
        <v>5541</v>
      </c>
      <c r="C2526" s="2">
        <v>0.75</v>
      </c>
      <c r="D2526">
        <v>9</v>
      </c>
    </row>
    <row r="2527" spans="1:4" x14ac:dyDescent="0.25">
      <c r="A2527" t="s">
        <v>6031</v>
      </c>
      <c r="B2527" t="s">
        <v>2063</v>
      </c>
      <c r="C2527" s="2">
        <v>0</v>
      </c>
      <c r="D2527">
        <v>9</v>
      </c>
    </row>
    <row r="2528" spans="1:4" x14ac:dyDescent="0.25">
      <c r="A2528" t="s">
        <v>6031</v>
      </c>
      <c r="B2528" t="s">
        <v>1026</v>
      </c>
      <c r="C2528" s="2">
        <v>0.75</v>
      </c>
      <c r="D2528">
        <v>9</v>
      </c>
    </row>
    <row r="2529" spans="1:4" x14ac:dyDescent="0.25">
      <c r="A2529" t="s">
        <v>6031</v>
      </c>
      <c r="B2529" t="s">
        <v>5759</v>
      </c>
      <c r="C2529" s="2">
        <v>0.75</v>
      </c>
      <c r="D2529">
        <v>9</v>
      </c>
    </row>
    <row r="2530" spans="1:4" x14ac:dyDescent="0.25">
      <c r="A2530" t="s">
        <v>6031</v>
      </c>
      <c r="B2530" t="s">
        <v>2305</v>
      </c>
      <c r="C2530" s="2">
        <v>0.75</v>
      </c>
      <c r="D2530">
        <v>9</v>
      </c>
    </row>
    <row r="2531" spans="1:4" x14ac:dyDescent="0.25">
      <c r="A2531" t="s">
        <v>6031</v>
      </c>
      <c r="B2531" t="s">
        <v>4706</v>
      </c>
      <c r="C2531" s="2">
        <v>0.75</v>
      </c>
      <c r="D2531">
        <v>9</v>
      </c>
    </row>
    <row r="2532" spans="1:4" x14ac:dyDescent="0.25">
      <c r="A2532" t="s">
        <v>6031</v>
      </c>
      <c r="B2532" t="s">
        <v>3939</v>
      </c>
      <c r="C2532" s="2">
        <v>0</v>
      </c>
      <c r="D2532">
        <v>9</v>
      </c>
    </row>
    <row r="2533" spans="1:4" x14ac:dyDescent="0.25">
      <c r="A2533" t="s">
        <v>6031</v>
      </c>
      <c r="B2533" t="s">
        <v>4017</v>
      </c>
      <c r="C2533" s="2">
        <v>0.75</v>
      </c>
      <c r="D2533">
        <v>9</v>
      </c>
    </row>
    <row r="2534" spans="1:4" x14ac:dyDescent="0.25">
      <c r="A2534" t="s">
        <v>6031</v>
      </c>
      <c r="B2534" t="s">
        <v>4468</v>
      </c>
      <c r="C2534" s="2">
        <v>0.75</v>
      </c>
      <c r="D2534">
        <v>9</v>
      </c>
    </row>
    <row r="2535" spans="1:4" x14ac:dyDescent="0.25">
      <c r="A2535" t="s">
        <v>6031</v>
      </c>
      <c r="B2535" t="s">
        <v>3444</v>
      </c>
      <c r="C2535" s="2">
        <v>0.5</v>
      </c>
      <c r="D2535">
        <v>9</v>
      </c>
    </row>
    <row r="2536" spans="1:4" x14ac:dyDescent="0.25">
      <c r="A2536" t="s">
        <v>6031</v>
      </c>
      <c r="B2536" t="s">
        <v>4562</v>
      </c>
      <c r="C2536" s="2">
        <v>0.5</v>
      </c>
      <c r="D2536">
        <v>9</v>
      </c>
    </row>
    <row r="2537" spans="1:4" x14ac:dyDescent="0.25">
      <c r="A2537" t="s">
        <v>6031</v>
      </c>
      <c r="B2537" t="s">
        <v>1620</v>
      </c>
      <c r="C2537" s="2">
        <v>0.25</v>
      </c>
      <c r="D2537">
        <v>9</v>
      </c>
    </row>
    <row r="2538" spans="1:4" x14ac:dyDescent="0.25">
      <c r="A2538" t="s">
        <v>6031</v>
      </c>
      <c r="B2538" t="s">
        <v>3089</v>
      </c>
      <c r="C2538" s="2">
        <v>0.5</v>
      </c>
      <c r="D2538">
        <v>9</v>
      </c>
    </row>
    <row r="2539" spans="1:4" x14ac:dyDescent="0.25">
      <c r="A2539" t="s">
        <v>6031</v>
      </c>
      <c r="B2539" t="s">
        <v>2441</v>
      </c>
      <c r="C2539" s="2">
        <v>0.25</v>
      </c>
      <c r="D2539">
        <v>9</v>
      </c>
    </row>
    <row r="2540" spans="1:4" x14ac:dyDescent="0.25">
      <c r="A2540" t="s">
        <v>6031</v>
      </c>
      <c r="B2540" t="s">
        <v>32</v>
      </c>
      <c r="C2540" s="2">
        <v>0</v>
      </c>
      <c r="D2540">
        <v>9</v>
      </c>
    </row>
    <row r="2541" spans="1:4" x14ac:dyDescent="0.25">
      <c r="A2541" t="s">
        <v>6031</v>
      </c>
      <c r="B2541" t="s">
        <v>2761</v>
      </c>
      <c r="C2541" s="2">
        <v>0.5</v>
      </c>
      <c r="D2541">
        <v>9</v>
      </c>
    </row>
    <row r="2542" spans="1:4" x14ac:dyDescent="0.25">
      <c r="A2542" t="s">
        <v>6031</v>
      </c>
      <c r="B2542" t="s">
        <v>2329</v>
      </c>
      <c r="C2542" s="2">
        <v>0.25</v>
      </c>
      <c r="D2542">
        <v>9</v>
      </c>
    </row>
    <row r="2543" spans="1:4" x14ac:dyDescent="0.25">
      <c r="A2543" t="s">
        <v>6031</v>
      </c>
      <c r="B2543" t="s">
        <v>2627</v>
      </c>
      <c r="C2543" s="2">
        <v>0</v>
      </c>
      <c r="D2543">
        <v>9</v>
      </c>
    </row>
    <row r="2544" spans="1:4" x14ac:dyDescent="0.25">
      <c r="A2544" t="s">
        <v>6031</v>
      </c>
      <c r="B2544" t="s">
        <v>5429</v>
      </c>
      <c r="C2544" s="2">
        <v>0.75</v>
      </c>
      <c r="D2544">
        <v>9</v>
      </c>
    </row>
    <row r="2545" spans="1:4" x14ac:dyDescent="0.25">
      <c r="A2545" t="s">
        <v>6031</v>
      </c>
      <c r="B2545" t="s">
        <v>2433</v>
      </c>
      <c r="C2545" s="2">
        <v>0</v>
      </c>
      <c r="D2545">
        <v>9</v>
      </c>
    </row>
    <row r="2546" spans="1:4" x14ac:dyDescent="0.25">
      <c r="A2546" t="s">
        <v>6031</v>
      </c>
      <c r="B2546" t="s">
        <v>4999</v>
      </c>
      <c r="C2546" s="2">
        <v>0.25</v>
      </c>
      <c r="D2546">
        <v>8</v>
      </c>
    </row>
    <row r="2547" spans="1:4" x14ac:dyDescent="0.25">
      <c r="A2547" t="s">
        <v>6031</v>
      </c>
      <c r="B2547" t="s">
        <v>807</v>
      </c>
      <c r="C2547" s="2">
        <v>0</v>
      </c>
      <c r="D2547">
        <v>9</v>
      </c>
    </row>
    <row r="2548" spans="1:4" x14ac:dyDescent="0.25">
      <c r="A2548" t="s">
        <v>6031</v>
      </c>
      <c r="B2548" t="s">
        <v>2883</v>
      </c>
      <c r="C2548" s="2">
        <v>0.5</v>
      </c>
      <c r="D2548">
        <v>9</v>
      </c>
    </row>
    <row r="2549" spans="1:4" x14ac:dyDescent="0.25">
      <c r="A2549" t="s">
        <v>6031</v>
      </c>
      <c r="B2549" t="s">
        <v>485</v>
      </c>
      <c r="C2549" s="2">
        <v>0</v>
      </c>
      <c r="D2549">
        <v>9</v>
      </c>
    </row>
    <row r="2550" spans="1:4" x14ac:dyDescent="0.25">
      <c r="A2550" t="s">
        <v>6031</v>
      </c>
      <c r="B2550" t="s">
        <v>1698</v>
      </c>
      <c r="C2550" s="2">
        <v>0</v>
      </c>
      <c r="D2550">
        <v>9</v>
      </c>
    </row>
    <row r="2551" spans="1:4" x14ac:dyDescent="0.25">
      <c r="A2551" t="s">
        <v>6031</v>
      </c>
      <c r="B2551" t="s">
        <v>202</v>
      </c>
      <c r="C2551" s="2">
        <v>0.25</v>
      </c>
      <c r="D2551">
        <v>8</v>
      </c>
    </row>
    <row r="2552" spans="1:4" x14ac:dyDescent="0.25">
      <c r="A2552" t="s">
        <v>6031</v>
      </c>
      <c r="B2552" t="s">
        <v>3262</v>
      </c>
      <c r="C2552" s="2">
        <v>0.5</v>
      </c>
      <c r="D2552">
        <v>9</v>
      </c>
    </row>
    <row r="2553" spans="1:4" x14ac:dyDescent="0.25">
      <c r="A2553" t="s">
        <v>6031</v>
      </c>
      <c r="B2553" t="s">
        <v>3714</v>
      </c>
      <c r="C2553" s="2">
        <v>0.5</v>
      </c>
      <c r="D2553">
        <v>9</v>
      </c>
    </row>
    <row r="2554" spans="1:4" x14ac:dyDescent="0.25">
      <c r="A2554" t="s">
        <v>6031</v>
      </c>
      <c r="B2554" t="s">
        <v>683</v>
      </c>
      <c r="C2554" s="2">
        <v>0.75</v>
      </c>
      <c r="D2554">
        <v>9</v>
      </c>
    </row>
    <row r="2555" spans="1:4" x14ac:dyDescent="0.25">
      <c r="A2555" t="s">
        <v>6031</v>
      </c>
      <c r="B2555" t="s">
        <v>1998</v>
      </c>
      <c r="C2555" s="2">
        <v>0.25</v>
      </c>
      <c r="D2555">
        <v>9</v>
      </c>
    </row>
    <row r="2556" spans="1:4" x14ac:dyDescent="0.25">
      <c r="A2556" t="s">
        <v>6031</v>
      </c>
      <c r="B2556" t="s">
        <v>4826</v>
      </c>
      <c r="C2556" s="2">
        <v>0.5</v>
      </c>
      <c r="D2556">
        <v>9</v>
      </c>
    </row>
    <row r="2557" spans="1:4" x14ac:dyDescent="0.25">
      <c r="A2557" t="s">
        <v>6031</v>
      </c>
      <c r="B2557" t="s">
        <v>4129</v>
      </c>
      <c r="C2557" s="2">
        <v>0.5</v>
      </c>
      <c r="D2557">
        <v>8</v>
      </c>
    </row>
    <row r="2558" spans="1:4" x14ac:dyDescent="0.25">
      <c r="A2558" t="s">
        <v>6031</v>
      </c>
      <c r="B2558" t="s">
        <v>2335</v>
      </c>
      <c r="C2558" s="2">
        <v>0.25</v>
      </c>
      <c r="D2558">
        <v>9</v>
      </c>
    </row>
    <row r="2559" spans="1:4" x14ac:dyDescent="0.25">
      <c r="A2559" t="s">
        <v>6031</v>
      </c>
      <c r="B2559" t="s">
        <v>2385</v>
      </c>
      <c r="C2559" s="2">
        <v>0</v>
      </c>
      <c r="D2559">
        <v>9</v>
      </c>
    </row>
    <row r="2560" spans="1:4" x14ac:dyDescent="0.25">
      <c r="A2560" t="s">
        <v>6031</v>
      </c>
      <c r="B2560" t="s">
        <v>4981</v>
      </c>
      <c r="C2560" s="2">
        <v>0.75</v>
      </c>
      <c r="D2560">
        <v>9</v>
      </c>
    </row>
    <row r="2561" spans="1:4" x14ac:dyDescent="0.25">
      <c r="A2561" t="s">
        <v>6031</v>
      </c>
      <c r="B2561" t="s">
        <v>4946</v>
      </c>
      <c r="C2561" s="2">
        <v>0.5</v>
      </c>
      <c r="D2561">
        <v>9</v>
      </c>
    </row>
    <row r="2562" spans="1:4" x14ac:dyDescent="0.25">
      <c r="A2562" t="s">
        <v>6031</v>
      </c>
      <c r="B2562" t="s">
        <v>2405</v>
      </c>
      <c r="C2562" s="2">
        <v>0</v>
      </c>
      <c r="D2562">
        <v>9</v>
      </c>
    </row>
    <row r="2563" spans="1:4" x14ac:dyDescent="0.25">
      <c r="A2563" t="s">
        <v>6031</v>
      </c>
      <c r="B2563" t="s">
        <v>569</v>
      </c>
      <c r="C2563" s="2">
        <v>0.5</v>
      </c>
      <c r="D2563">
        <v>9</v>
      </c>
    </row>
    <row r="2564" spans="1:4" x14ac:dyDescent="0.25">
      <c r="A2564" t="s">
        <v>6031</v>
      </c>
      <c r="B2564" t="s">
        <v>5254</v>
      </c>
      <c r="C2564" s="2">
        <v>0.25</v>
      </c>
      <c r="D2564">
        <v>8</v>
      </c>
    </row>
    <row r="2565" spans="1:4" x14ac:dyDescent="0.25">
      <c r="A2565" t="s">
        <v>6031</v>
      </c>
      <c r="B2565" t="s">
        <v>3909</v>
      </c>
      <c r="C2565" s="2">
        <v>0.5</v>
      </c>
      <c r="D2565">
        <v>9</v>
      </c>
    </row>
    <row r="2566" spans="1:4" x14ac:dyDescent="0.25">
      <c r="A2566" t="s">
        <v>6031</v>
      </c>
      <c r="B2566" t="s">
        <v>5569</v>
      </c>
      <c r="C2566" s="2">
        <v>0.25</v>
      </c>
      <c r="D2566">
        <v>8</v>
      </c>
    </row>
    <row r="2567" spans="1:4" x14ac:dyDescent="0.25">
      <c r="A2567" t="s">
        <v>6031</v>
      </c>
      <c r="B2567" t="s">
        <v>2029</v>
      </c>
      <c r="C2567" s="2">
        <v>0.5</v>
      </c>
      <c r="D2567">
        <v>8</v>
      </c>
    </row>
    <row r="2568" spans="1:4" x14ac:dyDescent="0.25">
      <c r="A2568" t="s">
        <v>6031</v>
      </c>
      <c r="B2568" t="s">
        <v>5262</v>
      </c>
      <c r="C2568" s="2">
        <v>0</v>
      </c>
      <c r="D2568">
        <v>9</v>
      </c>
    </row>
    <row r="2569" spans="1:4" x14ac:dyDescent="0.25">
      <c r="A2569" t="s">
        <v>6031</v>
      </c>
      <c r="B2569" t="s">
        <v>45</v>
      </c>
      <c r="C2569" s="2">
        <v>0.5</v>
      </c>
      <c r="D2569">
        <v>9</v>
      </c>
    </row>
    <row r="2570" spans="1:4" x14ac:dyDescent="0.25">
      <c r="A2570" t="s">
        <v>6031</v>
      </c>
      <c r="B2570" t="s">
        <v>4412</v>
      </c>
      <c r="C2570" s="2">
        <v>0.25</v>
      </c>
      <c r="D2570">
        <v>9</v>
      </c>
    </row>
    <row r="2571" spans="1:4" x14ac:dyDescent="0.25">
      <c r="A2571" t="s">
        <v>6031</v>
      </c>
      <c r="B2571" t="s">
        <v>2607</v>
      </c>
      <c r="C2571" s="2">
        <v>0.75</v>
      </c>
      <c r="D2571">
        <v>9</v>
      </c>
    </row>
    <row r="2572" spans="1:4" x14ac:dyDescent="0.25">
      <c r="A2572" t="s">
        <v>6031</v>
      </c>
      <c r="B2572" t="s">
        <v>5023</v>
      </c>
      <c r="C2572" s="2">
        <v>0</v>
      </c>
      <c r="D2572">
        <v>9</v>
      </c>
    </row>
    <row r="2573" spans="1:4" x14ac:dyDescent="0.25">
      <c r="A2573" t="s">
        <v>6031</v>
      </c>
      <c r="B2573" t="s">
        <v>1316</v>
      </c>
      <c r="C2573" s="2">
        <v>0.75</v>
      </c>
      <c r="D2573">
        <v>9</v>
      </c>
    </row>
    <row r="2574" spans="1:4" x14ac:dyDescent="0.25">
      <c r="A2574" t="s">
        <v>6031</v>
      </c>
      <c r="B2574" t="s">
        <v>4948</v>
      </c>
      <c r="C2574" s="2">
        <v>0.5</v>
      </c>
      <c r="D2574">
        <v>9</v>
      </c>
    </row>
    <row r="2575" spans="1:4" x14ac:dyDescent="0.25">
      <c r="A2575" t="s">
        <v>6031</v>
      </c>
      <c r="B2575" t="s">
        <v>5178</v>
      </c>
      <c r="C2575" s="2">
        <v>0.25</v>
      </c>
      <c r="D2575">
        <v>9</v>
      </c>
    </row>
    <row r="2576" spans="1:4" x14ac:dyDescent="0.25">
      <c r="A2576" t="s">
        <v>6031</v>
      </c>
      <c r="B2576" t="s">
        <v>1540</v>
      </c>
      <c r="C2576" s="2">
        <v>0</v>
      </c>
      <c r="D2576">
        <v>9</v>
      </c>
    </row>
    <row r="2577" spans="1:4" x14ac:dyDescent="0.25">
      <c r="A2577" t="s">
        <v>6031</v>
      </c>
      <c r="B2577" t="s">
        <v>1575</v>
      </c>
      <c r="C2577" s="2">
        <v>0.25</v>
      </c>
      <c r="D2577">
        <v>9</v>
      </c>
    </row>
    <row r="2578" spans="1:4" x14ac:dyDescent="0.25">
      <c r="A2578" t="s">
        <v>6031</v>
      </c>
      <c r="B2578" t="s">
        <v>1231</v>
      </c>
      <c r="C2578" s="2">
        <v>0</v>
      </c>
      <c r="D2578">
        <v>9</v>
      </c>
    </row>
    <row r="2579" spans="1:4" x14ac:dyDescent="0.25">
      <c r="A2579" t="s">
        <v>6031</v>
      </c>
      <c r="B2579" t="s">
        <v>2968</v>
      </c>
      <c r="C2579" s="2">
        <v>0.75</v>
      </c>
      <c r="D2579">
        <v>9</v>
      </c>
    </row>
    <row r="2580" spans="1:4" x14ac:dyDescent="0.25">
      <c r="A2580" t="s">
        <v>6031</v>
      </c>
      <c r="B2580" t="s">
        <v>242</v>
      </c>
      <c r="C2580" s="2">
        <v>0.25</v>
      </c>
      <c r="D2580">
        <v>9</v>
      </c>
    </row>
    <row r="2581" spans="1:4" x14ac:dyDescent="0.25">
      <c r="A2581" t="s">
        <v>6031</v>
      </c>
      <c r="B2581" t="s">
        <v>3044</v>
      </c>
      <c r="C2581" s="2">
        <v>0.5</v>
      </c>
      <c r="D2581">
        <v>9</v>
      </c>
    </row>
    <row r="2582" spans="1:4" x14ac:dyDescent="0.25">
      <c r="A2582" t="s">
        <v>6031</v>
      </c>
      <c r="B2582" t="s">
        <v>3672</v>
      </c>
      <c r="C2582" s="2">
        <v>0.25</v>
      </c>
      <c r="D2582">
        <v>8</v>
      </c>
    </row>
    <row r="2583" spans="1:4" x14ac:dyDescent="0.25">
      <c r="A2583" t="s">
        <v>6031</v>
      </c>
      <c r="B2583" t="s">
        <v>2309</v>
      </c>
      <c r="C2583" s="2">
        <v>0</v>
      </c>
      <c r="D2583">
        <v>9</v>
      </c>
    </row>
    <row r="2584" spans="1:4" x14ac:dyDescent="0.25">
      <c r="A2584" t="s">
        <v>6031</v>
      </c>
      <c r="B2584" t="s">
        <v>2516</v>
      </c>
      <c r="C2584" s="2">
        <v>0.5</v>
      </c>
      <c r="D2584">
        <v>9</v>
      </c>
    </row>
    <row r="2585" spans="1:4" x14ac:dyDescent="0.25">
      <c r="A2585" t="s">
        <v>6031</v>
      </c>
      <c r="B2585" t="s">
        <v>3899</v>
      </c>
      <c r="C2585" s="2">
        <v>0.25</v>
      </c>
      <c r="D2585">
        <v>9</v>
      </c>
    </row>
    <row r="2586" spans="1:4" x14ac:dyDescent="0.25">
      <c r="A2586" t="s">
        <v>6031</v>
      </c>
      <c r="B2586" t="s">
        <v>4930</v>
      </c>
      <c r="C2586" s="2">
        <v>0</v>
      </c>
      <c r="D2586">
        <v>9</v>
      </c>
    </row>
    <row r="2587" spans="1:4" x14ac:dyDescent="0.25">
      <c r="A2587" t="s">
        <v>6031</v>
      </c>
      <c r="B2587" t="s">
        <v>894</v>
      </c>
      <c r="C2587" s="2">
        <v>0.25</v>
      </c>
      <c r="D2587">
        <v>9</v>
      </c>
    </row>
    <row r="2588" spans="1:4" x14ac:dyDescent="0.25">
      <c r="A2588" t="s">
        <v>6031</v>
      </c>
      <c r="B2588" t="s">
        <v>589</v>
      </c>
      <c r="C2588" s="2">
        <v>0.75</v>
      </c>
      <c r="D2588">
        <v>9</v>
      </c>
    </row>
    <row r="2589" spans="1:4" x14ac:dyDescent="0.25">
      <c r="A2589" t="s">
        <v>6031</v>
      </c>
      <c r="B2589" t="s">
        <v>5310</v>
      </c>
      <c r="C2589" s="2">
        <v>0.25</v>
      </c>
      <c r="D2589">
        <v>9</v>
      </c>
    </row>
    <row r="2590" spans="1:4" x14ac:dyDescent="0.25">
      <c r="A2590" t="s">
        <v>6031</v>
      </c>
      <c r="B2590" t="s">
        <v>4113</v>
      </c>
      <c r="C2590" s="2">
        <v>0.5</v>
      </c>
      <c r="D2590">
        <v>9</v>
      </c>
    </row>
    <row r="2591" spans="1:4" x14ac:dyDescent="0.25">
      <c r="A2591" t="s">
        <v>6031</v>
      </c>
      <c r="B2591" t="s">
        <v>1199</v>
      </c>
      <c r="C2591" s="2">
        <v>0.5</v>
      </c>
      <c r="D2591">
        <v>9</v>
      </c>
    </row>
    <row r="2592" spans="1:4" x14ac:dyDescent="0.25">
      <c r="A2592" t="s">
        <v>6031</v>
      </c>
      <c r="B2592" t="s">
        <v>1055</v>
      </c>
      <c r="C2592" s="2">
        <v>0.5</v>
      </c>
      <c r="D2592">
        <v>9</v>
      </c>
    </row>
    <row r="2593" spans="1:4" x14ac:dyDescent="0.25">
      <c r="A2593" t="s">
        <v>6031</v>
      </c>
      <c r="B2593" t="s">
        <v>3428</v>
      </c>
      <c r="C2593" s="2">
        <v>0.5</v>
      </c>
      <c r="D2593">
        <v>9</v>
      </c>
    </row>
    <row r="2594" spans="1:4" x14ac:dyDescent="0.25">
      <c r="A2594" t="s">
        <v>6031</v>
      </c>
      <c r="B2594" t="s">
        <v>2102</v>
      </c>
      <c r="C2594" s="2">
        <v>0.75</v>
      </c>
      <c r="D2594">
        <v>8</v>
      </c>
    </row>
    <row r="2595" spans="1:4" x14ac:dyDescent="0.25">
      <c r="A2595" t="s">
        <v>6031</v>
      </c>
      <c r="B2595" t="s">
        <v>2879</v>
      </c>
      <c r="C2595" s="2">
        <v>0.75</v>
      </c>
      <c r="D2595">
        <v>9</v>
      </c>
    </row>
    <row r="2596" spans="1:4" x14ac:dyDescent="0.25">
      <c r="A2596" t="s">
        <v>6031</v>
      </c>
      <c r="B2596" t="s">
        <v>495</v>
      </c>
      <c r="C2596" s="2">
        <v>0.5</v>
      </c>
      <c r="D2596">
        <v>9</v>
      </c>
    </row>
    <row r="2597" spans="1:4" x14ac:dyDescent="0.25">
      <c r="A2597" t="s">
        <v>6031</v>
      </c>
      <c r="B2597" t="s">
        <v>5075</v>
      </c>
      <c r="C2597" s="2">
        <v>0</v>
      </c>
      <c r="D2597">
        <v>9</v>
      </c>
    </row>
    <row r="2598" spans="1:4" x14ac:dyDescent="0.25">
      <c r="A2598" t="s">
        <v>6031</v>
      </c>
      <c r="B2598" t="s">
        <v>1716</v>
      </c>
      <c r="C2598" s="2">
        <v>0.25</v>
      </c>
      <c r="D2598">
        <v>9</v>
      </c>
    </row>
    <row r="2599" spans="1:4" x14ac:dyDescent="0.25">
      <c r="A2599" t="s">
        <v>6031</v>
      </c>
      <c r="B2599" t="s">
        <v>3318</v>
      </c>
      <c r="C2599" s="2">
        <v>0.75</v>
      </c>
      <c r="D2599">
        <v>9</v>
      </c>
    </row>
    <row r="2600" spans="1:4" x14ac:dyDescent="0.25">
      <c r="A2600" t="s">
        <v>6031</v>
      </c>
      <c r="B2600" t="s">
        <v>4500</v>
      </c>
      <c r="C2600" s="2">
        <v>0.75</v>
      </c>
      <c r="D2600">
        <v>9</v>
      </c>
    </row>
    <row r="2601" spans="1:4" x14ac:dyDescent="0.25">
      <c r="A2601" t="s">
        <v>6031</v>
      </c>
      <c r="B2601" t="s">
        <v>5707</v>
      </c>
      <c r="C2601" s="2">
        <v>0</v>
      </c>
      <c r="D2601">
        <v>9</v>
      </c>
    </row>
    <row r="2602" spans="1:4" x14ac:dyDescent="0.25">
      <c r="A2602" t="s">
        <v>6031</v>
      </c>
      <c r="B2602" t="s">
        <v>1189</v>
      </c>
      <c r="C2602" s="2">
        <v>0</v>
      </c>
      <c r="D2602">
        <v>9</v>
      </c>
    </row>
    <row r="2603" spans="1:4" x14ac:dyDescent="0.25">
      <c r="A2603" t="s">
        <v>6031</v>
      </c>
      <c r="B2603" t="s">
        <v>4127</v>
      </c>
      <c r="C2603" s="2">
        <v>0.5</v>
      </c>
      <c r="D2603">
        <v>9</v>
      </c>
    </row>
    <row r="2604" spans="1:4" x14ac:dyDescent="0.25">
      <c r="A2604" t="s">
        <v>6031</v>
      </c>
      <c r="B2604" t="s">
        <v>1640</v>
      </c>
      <c r="C2604" s="2">
        <v>0.5</v>
      </c>
      <c r="D2604">
        <v>9</v>
      </c>
    </row>
    <row r="2605" spans="1:4" x14ac:dyDescent="0.25">
      <c r="A2605" t="s">
        <v>6031</v>
      </c>
      <c r="B2605" t="s">
        <v>2953</v>
      </c>
      <c r="C2605" s="2">
        <v>0.5</v>
      </c>
      <c r="D2605">
        <v>9</v>
      </c>
    </row>
    <row r="2606" spans="1:4" x14ac:dyDescent="0.25">
      <c r="A2606" t="s">
        <v>6031</v>
      </c>
      <c r="B2606" t="s">
        <v>1458</v>
      </c>
      <c r="C2606" s="2">
        <v>0</v>
      </c>
      <c r="D2606">
        <v>9</v>
      </c>
    </row>
    <row r="2607" spans="1:4" x14ac:dyDescent="0.25">
      <c r="A2607" t="s">
        <v>6031</v>
      </c>
      <c r="B2607" t="s">
        <v>3706</v>
      </c>
      <c r="C2607" s="2">
        <v>0.25</v>
      </c>
      <c r="D2607">
        <v>9</v>
      </c>
    </row>
    <row r="2608" spans="1:4" x14ac:dyDescent="0.25">
      <c r="A2608" t="s">
        <v>6031</v>
      </c>
      <c r="B2608" t="s">
        <v>4526</v>
      </c>
      <c r="C2608" s="2">
        <v>0.5</v>
      </c>
      <c r="D2608">
        <v>9</v>
      </c>
    </row>
    <row r="2609" spans="1:4" x14ac:dyDescent="0.25">
      <c r="A2609" t="s">
        <v>6031</v>
      </c>
      <c r="B2609" t="s">
        <v>2160</v>
      </c>
      <c r="C2609" s="2">
        <v>0</v>
      </c>
      <c r="D2609">
        <v>9</v>
      </c>
    </row>
    <row r="2610" spans="1:4" x14ac:dyDescent="0.25">
      <c r="A2610" t="s">
        <v>6031</v>
      </c>
      <c r="B2610" t="s">
        <v>3830</v>
      </c>
      <c r="C2610" s="2">
        <v>0.25</v>
      </c>
      <c r="D2610">
        <v>9</v>
      </c>
    </row>
    <row r="2611" spans="1:4" x14ac:dyDescent="0.25">
      <c r="A2611" t="s">
        <v>6031</v>
      </c>
      <c r="B2611" t="s">
        <v>4165</v>
      </c>
      <c r="C2611" s="2">
        <v>0.75</v>
      </c>
      <c r="D2611">
        <v>9</v>
      </c>
    </row>
    <row r="2612" spans="1:4" x14ac:dyDescent="0.25">
      <c r="A2612" t="s">
        <v>6031</v>
      </c>
      <c r="B2612" t="s">
        <v>2811</v>
      </c>
      <c r="C2612" s="2">
        <v>0.5</v>
      </c>
      <c r="D2612">
        <v>9</v>
      </c>
    </row>
    <row r="2613" spans="1:4" x14ac:dyDescent="0.25">
      <c r="A2613" t="s">
        <v>6031</v>
      </c>
      <c r="B2613" t="s">
        <v>4950</v>
      </c>
      <c r="C2613" s="2">
        <v>0.5</v>
      </c>
      <c r="D2613">
        <v>9</v>
      </c>
    </row>
    <row r="2614" spans="1:4" x14ac:dyDescent="0.25">
      <c r="A2614" t="s">
        <v>6031</v>
      </c>
      <c r="B2614" t="s">
        <v>5218</v>
      </c>
      <c r="C2614" s="2">
        <v>0.25</v>
      </c>
      <c r="D2614">
        <v>9</v>
      </c>
    </row>
    <row r="2615" spans="1:4" x14ac:dyDescent="0.25">
      <c r="A2615" t="s">
        <v>6031</v>
      </c>
      <c r="B2615" t="s">
        <v>4548</v>
      </c>
      <c r="C2615" s="2">
        <v>0.5</v>
      </c>
      <c r="D2615">
        <v>9</v>
      </c>
    </row>
    <row r="2616" spans="1:4" x14ac:dyDescent="0.25">
      <c r="A2616" t="s">
        <v>6031</v>
      </c>
      <c r="B2616" t="s">
        <v>4792</v>
      </c>
      <c r="C2616" s="2">
        <v>0.75</v>
      </c>
      <c r="D2616">
        <v>9</v>
      </c>
    </row>
    <row r="2617" spans="1:4" x14ac:dyDescent="0.25">
      <c r="A2617" t="s">
        <v>6031</v>
      </c>
      <c r="B2617" t="s">
        <v>2897</v>
      </c>
      <c r="C2617" s="2">
        <v>0</v>
      </c>
      <c r="D2617">
        <v>9</v>
      </c>
    </row>
    <row r="2618" spans="1:4" x14ac:dyDescent="0.25">
      <c r="A2618" t="s">
        <v>6031</v>
      </c>
      <c r="B2618" t="s">
        <v>5471</v>
      </c>
      <c r="C2618" s="2">
        <v>0</v>
      </c>
      <c r="D2618">
        <v>9</v>
      </c>
    </row>
    <row r="2619" spans="1:4" x14ac:dyDescent="0.25">
      <c r="A2619" t="s">
        <v>6031</v>
      </c>
      <c r="B2619" t="s">
        <v>4157</v>
      </c>
      <c r="C2619" s="2">
        <v>0.75</v>
      </c>
      <c r="D2619">
        <v>9</v>
      </c>
    </row>
    <row r="2620" spans="1:4" x14ac:dyDescent="0.25">
      <c r="A2620" t="s">
        <v>6031</v>
      </c>
      <c r="B2620" t="s">
        <v>457</v>
      </c>
      <c r="C2620" s="2">
        <v>0.25</v>
      </c>
      <c r="D2620">
        <v>9</v>
      </c>
    </row>
    <row r="2621" spans="1:4" x14ac:dyDescent="0.25">
      <c r="A2621" t="s">
        <v>6031</v>
      </c>
      <c r="B2621" t="s">
        <v>5334</v>
      </c>
      <c r="C2621" s="2">
        <v>0.25</v>
      </c>
      <c r="D2621">
        <v>9</v>
      </c>
    </row>
    <row r="2622" spans="1:4" x14ac:dyDescent="0.25">
      <c r="A2622" t="s">
        <v>6031</v>
      </c>
      <c r="B2622" t="s">
        <v>2645</v>
      </c>
      <c r="C2622" s="2">
        <v>0.25</v>
      </c>
      <c r="D2622">
        <v>9</v>
      </c>
    </row>
    <row r="2623" spans="1:4" x14ac:dyDescent="0.25">
      <c r="A2623" t="s">
        <v>6031</v>
      </c>
      <c r="B2623" t="s">
        <v>1121</v>
      </c>
      <c r="C2623" s="2">
        <v>0.25</v>
      </c>
      <c r="D2623">
        <v>9</v>
      </c>
    </row>
    <row r="2624" spans="1:4" x14ac:dyDescent="0.25">
      <c r="A2624" t="s">
        <v>6031</v>
      </c>
      <c r="B2624" t="s">
        <v>2347</v>
      </c>
      <c r="C2624" s="2">
        <v>0</v>
      </c>
      <c r="D2624">
        <v>9</v>
      </c>
    </row>
    <row r="2625" spans="1:4" x14ac:dyDescent="0.25">
      <c r="A2625" t="s">
        <v>6031</v>
      </c>
      <c r="B2625" t="s">
        <v>5122</v>
      </c>
      <c r="C2625" s="2">
        <v>0.25</v>
      </c>
      <c r="D2625">
        <v>9</v>
      </c>
    </row>
    <row r="2626" spans="1:4" x14ac:dyDescent="0.25">
      <c r="A2626" t="s">
        <v>6031</v>
      </c>
      <c r="B2626" t="s">
        <v>5390</v>
      </c>
      <c r="C2626" s="2">
        <v>0.5</v>
      </c>
      <c r="D2626">
        <v>9</v>
      </c>
    </row>
    <row r="2627" spans="1:4" x14ac:dyDescent="0.25">
      <c r="A2627" t="s">
        <v>6034</v>
      </c>
      <c r="B2627" t="s">
        <v>4496</v>
      </c>
      <c r="C2627" s="2">
        <v>0</v>
      </c>
      <c r="D2627">
        <v>9</v>
      </c>
    </row>
    <row r="2628" spans="1:4" x14ac:dyDescent="0.25">
      <c r="A2628" t="s">
        <v>6034</v>
      </c>
      <c r="B2628" t="s">
        <v>5895</v>
      </c>
      <c r="C2628" s="2">
        <v>0.5</v>
      </c>
      <c r="D2628">
        <v>9</v>
      </c>
    </row>
    <row r="2629" spans="1:4" x14ac:dyDescent="0.25">
      <c r="A2629" t="s">
        <v>6034</v>
      </c>
      <c r="B2629" t="s">
        <v>1302</v>
      </c>
      <c r="C2629" s="2">
        <v>0.5</v>
      </c>
      <c r="D2629">
        <v>9</v>
      </c>
    </row>
    <row r="2630" spans="1:4" x14ac:dyDescent="0.25">
      <c r="A2630" t="s">
        <v>6034</v>
      </c>
      <c r="B2630" t="s">
        <v>4057</v>
      </c>
      <c r="C2630" s="2">
        <v>0.5</v>
      </c>
      <c r="D2630">
        <v>8</v>
      </c>
    </row>
    <row r="2631" spans="1:4" x14ac:dyDescent="0.25">
      <c r="A2631" t="s">
        <v>6034</v>
      </c>
      <c r="B2631" t="s">
        <v>1205</v>
      </c>
      <c r="C2631" s="2">
        <v>0.75</v>
      </c>
      <c r="D2631">
        <v>9</v>
      </c>
    </row>
    <row r="2632" spans="1:4" x14ac:dyDescent="0.25">
      <c r="A2632" t="s">
        <v>6034</v>
      </c>
      <c r="B2632" t="s">
        <v>4754</v>
      </c>
      <c r="C2632" s="2">
        <v>0.5</v>
      </c>
      <c r="D2632">
        <v>9</v>
      </c>
    </row>
    <row r="2633" spans="1:4" x14ac:dyDescent="0.25">
      <c r="A2633" t="s">
        <v>6034</v>
      </c>
      <c r="B2633" t="s">
        <v>2120</v>
      </c>
      <c r="C2633" s="2">
        <v>0</v>
      </c>
      <c r="D2633">
        <v>9</v>
      </c>
    </row>
    <row r="2634" spans="1:4" x14ac:dyDescent="0.25">
      <c r="A2634" t="s">
        <v>6034</v>
      </c>
      <c r="B2634" t="s">
        <v>1820</v>
      </c>
      <c r="C2634" s="2">
        <v>0.75</v>
      </c>
      <c r="D2634">
        <v>9</v>
      </c>
    </row>
    <row r="2635" spans="1:4" x14ac:dyDescent="0.25">
      <c r="A2635" t="s">
        <v>6034</v>
      </c>
      <c r="B2635" t="s">
        <v>2907</v>
      </c>
      <c r="C2635" s="2">
        <v>0</v>
      </c>
      <c r="D2635">
        <v>9</v>
      </c>
    </row>
    <row r="2636" spans="1:4" x14ac:dyDescent="0.25">
      <c r="A2636" t="s">
        <v>6034</v>
      </c>
      <c r="B2636" t="s">
        <v>6002</v>
      </c>
      <c r="C2636" s="2">
        <v>0.75</v>
      </c>
      <c r="D2636">
        <v>9</v>
      </c>
    </row>
    <row r="2637" spans="1:4" x14ac:dyDescent="0.25">
      <c r="A2637" t="s">
        <v>6034</v>
      </c>
      <c r="B2637" t="s">
        <v>5808</v>
      </c>
      <c r="C2637" s="2">
        <v>0.5</v>
      </c>
      <c r="D2637">
        <v>9</v>
      </c>
    </row>
    <row r="2638" spans="1:4" x14ac:dyDescent="0.25">
      <c r="A2638" t="s">
        <v>6034</v>
      </c>
      <c r="B2638" t="s">
        <v>1149</v>
      </c>
      <c r="C2638" s="2">
        <v>0.5</v>
      </c>
      <c r="D2638">
        <v>9</v>
      </c>
    </row>
    <row r="2639" spans="1:4" x14ac:dyDescent="0.25">
      <c r="A2639" t="s">
        <v>6034</v>
      </c>
      <c r="B2639" t="s">
        <v>409</v>
      </c>
      <c r="C2639" s="2">
        <v>0.75</v>
      </c>
      <c r="D2639">
        <v>9</v>
      </c>
    </row>
    <row r="2640" spans="1:4" x14ac:dyDescent="0.25">
      <c r="A2640" t="s">
        <v>6034</v>
      </c>
      <c r="B2640" t="s">
        <v>4456</v>
      </c>
      <c r="C2640" s="2">
        <v>0.5</v>
      </c>
      <c r="D2640">
        <v>9</v>
      </c>
    </row>
    <row r="2641" spans="1:4" x14ac:dyDescent="0.25">
      <c r="A2641" t="s">
        <v>6034</v>
      </c>
      <c r="B2641" t="s">
        <v>3036</v>
      </c>
      <c r="C2641" s="2">
        <v>0.25</v>
      </c>
      <c r="D2641">
        <v>9</v>
      </c>
    </row>
    <row r="2642" spans="1:4" x14ac:dyDescent="0.25">
      <c r="A2642" t="s">
        <v>6034</v>
      </c>
      <c r="B2642" t="s">
        <v>3480</v>
      </c>
      <c r="C2642" s="2">
        <v>0.75</v>
      </c>
      <c r="D2642">
        <v>8</v>
      </c>
    </row>
    <row r="2643" spans="1:4" x14ac:dyDescent="0.25">
      <c r="A2643" t="s">
        <v>6034</v>
      </c>
      <c r="B2643" t="s">
        <v>3935</v>
      </c>
      <c r="C2643" s="2">
        <v>0.75</v>
      </c>
      <c r="D2643">
        <v>9</v>
      </c>
    </row>
    <row r="2644" spans="1:4" x14ac:dyDescent="0.25">
      <c r="A2644" t="s">
        <v>6034</v>
      </c>
      <c r="B2644" t="s">
        <v>2073</v>
      </c>
      <c r="C2644" s="2">
        <v>0.75</v>
      </c>
      <c r="D2644">
        <v>9</v>
      </c>
    </row>
    <row r="2645" spans="1:4" x14ac:dyDescent="0.25">
      <c r="A2645" t="s">
        <v>6034</v>
      </c>
      <c r="B2645" t="s">
        <v>4518</v>
      </c>
      <c r="C2645" s="2">
        <v>0.25</v>
      </c>
      <c r="D2645">
        <v>8</v>
      </c>
    </row>
    <row r="2646" spans="1:4" x14ac:dyDescent="0.25">
      <c r="A2646" t="s">
        <v>6034</v>
      </c>
      <c r="B2646" t="s">
        <v>3183</v>
      </c>
      <c r="C2646" s="2">
        <v>0.75</v>
      </c>
      <c r="D2646">
        <v>9</v>
      </c>
    </row>
    <row r="2647" spans="1:4" x14ac:dyDescent="0.25">
      <c r="A2647" t="s">
        <v>6034</v>
      </c>
      <c r="B2647" t="s">
        <v>1860</v>
      </c>
      <c r="C2647" s="2">
        <v>0.75</v>
      </c>
      <c r="D2647">
        <v>9</v>
      </c>
    </row>
    <row r="2648" spans="1:4" x14ac:dyDescent="0.25">
      <c r="A2648" t="s">
        <v>6034</v>
      </c>
      <c r="B2648" t="s">
        <v>4842</v>
      </c>
      <c r="C2648" s="2">
        <v>0</v>
      </c>
      <c r="D2648">
        <v>9</v>
      </c>
    </row>
    <row r="2649" spans="1:4" x14ac:dyDescent="0.25">
      <c r="A2649" t="s">
        <v>6034</v>
      </c>
      <c r="B2649" t="s">
        <v>1727</v>
      </c>
      <c r="C2649" s="2">
        <v>0.5</v>
      </c>
      <c r="D2649">
        <v>9</v>
      </c>
    </row>
    <row r="2650" spans="1:4" x14ac:dyDescent="0.25">
      <c r="A2650" t="s">
        <v>6034</v>
      </c>
      <c r="B2650" t="s">
        <v>5475</v>
      </c>
      <c r="C2650" s="2">
        <v>0</v>
      </c>
      <c r="D2650">
        <v>9</v>
      </c>
    </row>
    <row r="2651" spans="1:4" x14ac:dyDescent="0.25">
      <c r="A2651" t="s">
        <v>6034</v>
      </c>
      <c r="B2651" t="s">
        <v>2189</v>
      </c>
      <c r="C2651" s="2">
        <v>0.5</v>
      </c>
      <c r="D2651">
        <v>9</v>
      </c>
    </row>
    <row r="2652" spans="1:4" x14ac:dyDescent="0.25">
      <c r="A2652" t="s">
        <v>6034</v>
      </c>
      <c r="B2652" t="s">
        <v>2980</v>
      </c>
      <c r="C2652" s="2">
        <v>0.5</v>
      </c>
      <c r="D2652">
        <v>9</v>
      </c>
    </row>
    <row r="2653" spans="1:4" x14ac:dyDescent="0.25">
      <c r="A2653" t="s">
        <v>6034</v>
      </c>
      <c r="B2653" t="s">
        <v>3456</v>
      </c>
      <c r="C2653" s="2">
        <v>0</v>
      </c>
      <c r="D2653">
        <v>9</v>
      </c>
    </row>
    <row r="2654" spans="1:4" x14ac:dyDescent="0.25">
      <c r="A2654" t="s">
        <v>6034</v>
      </c>
      <c r="B2654" t="s">
        <v>5780</v>
      </c>
      <c r="C2654" s="2">
        <v>0.5</v>
      </c>
      <c r="D2654">
        <v>9</v>
      </c>
    </row>
    <row r="2655" spans="1:4" x14ac:dyDescent="0.25">
      <c r="A2655" t="s">
        <v>6034</v>
      </c>
      <c r="B2655" t="s">
        <v>1091</v>
      </c>
      <c r="C2655" s="2">
        <v>0</v>
      </c>
      <c r="D2655">
        <v>9</v>
      </c>
    </row>
    <row r="2656" spans="1:4" x14ac:dyDescent="0.25">
      <c r="A2656" t="s">
        <v>6034</v>
      </c>
      <c r="B2656" t="s">
        <v>4190</v>
      </c>
      <c r="C2656" s="2">
        <v>0.5</v>
      </c>
      <c r="D2656">
        <v>9</v>
      </c>
    </row>
    <row r="2657" spans="1:4" x14ac:dyDescent="0.25">
      <c r="A2657" t="s">
        <v>6034</v>
      </c>
      <c r="B2657" t="s">
        <v>2116</v>
      </c>
      <c r="C2657" s="2">
        <v>0</v>
      </c>
      <c r="D2657">
        <v>9</v>
      </c>
    </row>
    <row r="2658" spans="1:4" x14ac:dyDescent="0.25">
      <c r="A2658" t="s">
        <v>6034</v>
      </c>
      <c r="B2658" t="s">
        <v>1779</v>
      </c>
      <c r="C2658" s="2">
        <v>0</v>
      </c>
      <c r="D2658">
        <v>8</v>
      </c>
    </row>
    <row r="2659" spans="1:4" x14ac:dyDescent="0.25">
      <c r="A2659" t="s">
        <v>6034</v>
      </c>
      <c r="B2659" t="s">
        <v>140</v>
      </c>
      <c r="C2659" s="2">
        <v>0</v>
      </c>
      <c r="D2659">
        <v>9</v>
      </c>
    </row>
    <row r="2660" spans="1:4" x14ac:dyDescent="0.25">
      <c r="A2660" t="s">
        <v>6034</v>
      </c>
      <c r="B2660" t="s">
        <v>3556</v>
      </c>
      <c r="C2660" s="2">
        <v>0.5</v>
      </c>
      <c r="D2660">
        <v>9</v>
      </c>
    </row>
    <row r="2661" spans="1:4" x14ac:dyDescent="0.25">
      <c r="A2661" t="s">
        <v>6034</v>
      </c>
      <c r="B2661" t="s">
        <v>2094</v>
      </c>
      <c r="C2661" s="2">
        <v>0.5</v>
      </c>
      <c r="D2661">
        <v>9</v>
      </c>
    </row>
    <row r="2662" spans="1:4" x14ac:dyDescent="0.25">
      <c r="A2662" t="s">
        <v>6034</v>
      </c>
      <c r="B2662" t="s">
        <v>1842</v>
      </c>
      <c r="C2662" s="2">
        <v>0.25</v>
      </c>
      <c r="D2662">
        <v>9</v>
      </c>
    </row>
    <row r="2663" spans="1:4" x14ac:dyDescent="0.25">
      <c r="A2663" t="s">
        <v>6034</v>
      </c>
      <c r="B2663" t="s">
        <v>4448</v>
      </c>
      <c r="C2663" s="2">
        <v>0</v>
      </c>
      <c r="D2663">
        <v>9</v>
      </c>
    </row>
    <row r="2664" spans="1:4" x14ac:dyDescent="0.25">
      <c r="A2664" t="s">
        <v>6034</v>
      </c>
      <c r="B2664" t="s">
        <v>3937</v>
      </c>
      <c r="C2664" s="2">
        <v>0.25</v>
      </c>
      <c r="D2664">
        <v>9</v>
      </c>
    </row>
    <row r="2665" spans="1:4" x14ac:dyDescent="0.25">
      <c r="A2665" t="s">
        <v>6034</v>
      </c>
      <c r="B2665" t="s">
        <v>5842</v>
      </c>
      <c r="C2665" s="2">
        <v>0.5</v>
      </c>
      <c r="D2665">
        <v>9</v>
      </c>
    </row>
    <row r="2666" spans="1:4" x14ac:dyDescent="0.25">
      <c r="A2666" t="s">
        <v>6034</v>
      </c>
      <c r="B2666" t="s">
        <v>3016</v>
      </c>
      <c r="C2666" s="2">
        <v>0</v>
      </c>
      <c r="D2666">
        <v>9</v>
      </c>
    </row>
    <row r="2667" spans="1:4" x14ac:dyDescent="0.25">
      <c r="A2667" t="s">
        <v>6034</v>
      </c>
      <c r="B2667" t="s">
        <v>1587</v>
      </c>
      <c r="C2667" s="2">
        <v>0.25</v>
      </c>
      <c r="D2667">
        <v>9</v>
      </c>
    </row>
    <row r="2668" spans="1:4" x14ac:dyDescent="0.25">
      <c r="A2668" t="s">
        <v>6034</v>
      </c>
      <c r="B2668" t="s">
        <v>1918</v>
      </c>
      <c r="C2668" s="2">
        <v>0</v>
      </c>
      <c r="D2668">
        <v>9</v>
      </c>
    </row>
    <row r="2669" spans="1:4" x14ac:dyDescent="0.25">
      <c r="A2669" t="s">
        <v>6034</v>
      </c>
      <c r="B2669" t="s">
        <v>990</v>
      </c>
      <c r="C2669" s="2">
        <v>0.75</v>
      </c>
      <c r="D2669">
        <v>8</v>
      </c>
    </row>
    <row r="2670" spans="1:4" x14ac:dyDescent="0.25">
      <c r="A2670" t="s">
        <v>6034</v>
      </c>
      <c r="B2670" t="s">
        <v>4912</v>
      </c>
      <c r="C2670" s="2">
        <v>0.75</v>
      </c>
      <c r="D2670">
        <v>9</v>
      </c>
    </row>
    <row r="2671" spans="1:4" x14ac:dyDescent="0.25">
      <c r="A2671" t="s">
        <v>6034</v>
      </c>
      <c r="B2671" t="s">
        <v>4077</v>
      </c>
      <c r="C2671" s="2">
        <v>0.5</v>
      </c>
      <c r="D2671">
        <v>9</v>
      </c>
    </row>
    <row r="2672" spans="1:4" x14ac:dyDescent="0.25">
      <c r="A2672" t="s">
        <v>6034</v>
      </c>
      <c r="B2672" t="s">
        <v>3209</v>
      </c>
      <c r="C2672" s="2">
        <v>0.5</v>
      </c>
      <c r="D2672">
        <v>9</v>
      </c>
    </row>
    <row r="2673" spans="1:4" x14ac:dyDescent="0.25">
      <c r="A2673" t="s">
        <v>6034</v>
      </c>
      <c r="B2673" t="s">
        <v>5184</v>
      </c>
      <c r="C2673" s="2">
        <v>0</v>
      </c>
      <c r="D2673">
        <v>9</v>
      </c>
    </row>
    <row r="2674" spans="1:4" x14ac:dyDescent="0.25">
      <c r="A2674" t="s">
        <v>6034</v>
      </c>
      <c r="B2674" t="s">
        <v>4878</v>
      </c>
      <c r="C2674" s="2">
        <v>0</v>
      </c>
      <c r="D2674">
        <v>9</v>
      </c>
    </row>
    <row r="2675" spans="1:4" x14ac:dyDescent="0.25">
      <c r="A2675" t="s">
        <v>6034</v>
      </c>
      <c r="B2675" t="s">
        <v>5824</v>
      </c>
      <c r="C2675" s="2">
        <v>0.75</v>
      </c>
      <c r="D2675">
        <v>9</v>
      </c>
    </row>
    <row r="2676" spans="1:4" x14ac:dyDescent="0.25">
      <c r="A2676" t="s">
        <v>6034</v>
      </c>
      <c r="B2676" t="s">
        <v>2051</v>
      </c>
      <c r="C2676" s="2">
        <v>0.75</v>
      </c>
      <c r="D2676">
        <v>8</v>
      </c>
    </row>
    <row r="2677" spans="1:4" x14ac:dyDescent="0.25">
      <c r="A2677" t="s">
        <v>6034</v>
      </c>
      <c r="B2677" t="s">
        <v>4536</v>
      </c>
      <c r="C2677" s="2">
        <v>0</v>
      </c>
      <c r="D2677">
        <v>9</v>
      </c>
    </row>
    <row r="2678" spans="1:4" x14ac:dyDescent="0.25">
      <c r="A2678" t="s">
        <v>6034</v>
      </c>
      <c r="B2678" t="s">
        <v>3241</v>
      </c>
      <c r="C2678" s="2">
        <v>0.5</v>
      </c>
      <c r="D2678">
        <v>9</v>
      </c>
    </row>
    <row r="2679" spans="1:4" x14ac:dyDescent="0.25">
      <c r="A2679" t="s">
        <v>6034</v>
      </c>
      <c r="B2679" t="s">
        <v>1428</v>
      </c>
      <c r="C2679" s="2">
        <v>0.75</v>
      </c>
      <c r="D2679">
        <v>9</v>
      </c>
    </row>
    <row r="2680" spans="1:4" x14ac:dyDescent="0.25">
      <c r="A2680" t="s">
        <v>6034</v>
      </c>
      <c r="B2680" t="s">
        <v>2367</v>
      </c>
      <c r="C2680" s="2">
        <v>0.25</v>
      </c>
      <c r="D2680">
        <v>9</v>
      </c>
    </row>
    <row r="2681" spans="1:4" x14ac:dyDescent="0.25">
      <c r="A2681" t="s">
        <v>6034</v>
      </c>
      <c r="B2681" t="s">
        <v>385</v>
      </c>
      <c r="C2681" s="2">
        <v>0</v>
      </c>
      <c r="D2681">
        <v>9</v>
      </c>
    </row>
    <row r="2682" spans="1:4" x14ac:dyDescent="0.25">
      <c r="A2682" t="s">
        <v>6034</v>
      </c>
      <c r="B2682" t="s">
        <v>3410</v>
      </c>
      <c r="C2682" s="2">
        <v>0</v>
      </c>
      <c r="D2682">
        <v>8</v>
      </c>
    </row>
    <row r="2683" spans="1:4" x14ac:dyDescent="0.25">
      <c r="A2683" t="s">
        <v>6034</v>
      </c>
      <c r="B2683" t="s">
        <v>2451</v>
      </c>
      <c r="C2683" s="2">
        <v>0.75</v>
      </c>
      <c r="D2683">
        <v>8</v>
      </c>
    </row>
    <row r="2684" spans="1:4" x14ac:dyDescent="0.25">
      <c r="A2684" t="s">
        <v>6034</v>
      </c>
      <c r="B2684" t="s">
        <v>499</v>
      </c>
      <c r="C2684" s="2">
        <v>0.5</v>
      </c>
      <c r="D2684">
        <v>9</v>
      </c>
    </row>
    <row r="2685" spans="1:4" x14ac:dyDescent="0.25">
      <c r="A2685" t="s">
        <v>6034</v>
      </c>
      <c r="B2685" t="s">
        <v>2345</v>
      </c>
      <c r="C2685" s="2">
        <v>0.5</v>
      </c>
      <c r="D2685">
        <v>9</v>
      </c>
    </row>
    <row r="2686" spans="1:4" x14ac:dyDescent="0.25">
      <c r="A2686" t="s">
        <v>6034</v>
      </c>
      <c r="B2686" t="s">
        <v>4888</v>
      </c>
      <c r="C2686" s="2">
        <v>0.5</v>
      </c>
      <c r="D2686">
        <v>9</v>
      </c>
    </row>
    <row r="2687" spans="1:4" x14ac:dyDescent="0.25">
      <c r="A2687" t="s">
        <v>6034</v>
      </c>
      <c r="B2687" t="s">
        <v>1476</v>
      </c>
      <c r="C2687" s="2">
        <v>0.75</v>
      </c>
      <c r="D2687">
        <v>9</v>
      </c>
    </row>
    <row r="2688" spans="1:4" x14ac:dyDescent="0.25">
      <c r="A2688" t="s">
        <v>6034</v>
      </c>
      <c r="B2688" t="s">
        <v>3109</v>
      </c>
      <c r="C2688" s="2">
        <v>0.75</v>
      </c>
      <c r="D2688">
        <v>9</v>
      </c>
    </row>
    <row r="2689" spans="1:4" x14ac:dyDescent="0.25">
      <c r="A2689" t="s">
        <v>6034</v>
      </c>
      <c r="B2689" t="s">
        <v>3359</v>
      </c>
      <c r="C2689" s="2">
        <v>0</v>
      </c>
      <c r="D2689">
        <v>9</v>
      </c>
    </row>
    <row r="2690" spans="1:4" x14ac:dyDescent="0.25">
      <c r="A2690" t="s">
        <v>6034</v>
      </c>
      <c r="B2690" t="s">
        <v>1688</v>
      </c>
      <c r="C2690" s="2">
        <v>0</v>
      </c>
      <c r="D2690">
        <v>9</v>
      </c>
    </row>
    <row r="2691" spans="1:4" x14ac:dyDescent="0.25">
      <c r="A2691" t="s">
        <v>6034</v>
      </c>
      <c r="B2691" t="s">
        <v>5103</v>
      </c>
      <c r="C2691" s="2">
        <v>0.25</v>
      </c>
      <c r="D2691">
        <v>9</v>
      </c>
    </row>
    <row r="2692" spans="1:4" x14ac:dyDescent="0.25">
      <c r="A2692" t="s">
        <v>6034</v>
      </c>
      <c r="B2692" t="s">
        <v>1203</v>
      </c>
      <c r="C2692" s="2">
        <v>0.75</v>
      </c>
      <c r="D2692">
        <v>9</v>
      </c>
    </row>
    <row r="2693" spans="1:4" x14ac:dyDescent="0.25">
      <c r="A2693" t="s">
        <v>6034</v>
      </c>
      <c r="B2693" t="s">
        <v>2549</v>
      </c>
      <c r="C2693" s="2">
        <v>0.25</v>
      </c>
      <c r="D2693">
        <v>9</v>
      </c>
    </row>
    <row r="2694" spans="1:4" x14ac:dyDescent="0.25">
      <c r="A2694" t="s">
        <v>6034</v>
      </c>
      <c r="B2694" t="s">
        <v>2974</v>
      </c>
      <c r="C2694" s="2">
        <v>0.75</v>
      </c>
      <c r="D2694">
        <v>9</v>
      </c>
    </row>
    <row r="2695" spans="1:4" x14ac:dyDescent="0.25">
      <c r="A2695" t="s">
        <v>6034</v>
      </c>
      <c r="B2695" t="s">
        <v>2561</v>
      </c>
      <c r="C2695" s="2">
        <v>0.75</v>
      </c>
      <c r="D2695">
        <v>9</v>
      </c>
    </row>
    <row r="2696" spans="1:4" x14ac:dyDescent="0.25">
      <c r="A2696" t="s">
        <v>6034</v>
      </c>
      <c r="B2696" t="s">
        <v>1506</v>
      </c>
      <c r="C2696" s="2">
        <v>0.75</v>
      </c>
      <c r="D2696">
        <v>9</v>
      </c>
    </row>
    <row r="2697" spans="1:4" x14ac:dyDescent="0.25">
      <c r="A2697" t="s">
        <v>6034</v>
      </c>
      <c r="B2697" t="s">
        <v>149</v>
      </c>
      <c r="C2697" s="2">
        <v>0</v>
      </c>
      <c r="D2697">
        <v>9</v>
      </c>
    </row>
    <row r="2698" spans="1:4" x14ac:dyDescent="0.25">
      <c r="A2698" t="s">
        <v>6034</v>
      </c>
      <c r="B2698" t="s">
        <v>1261</v>
      </c>
      <c r="C2698" s="2">
        <v>0.75</v>
      </c>
      <c r="D2698">
        <v>9</v>
      </c>
    </row>
    <row r="2699" spans="1:4" x14ac:dyDescent="0.25">
      <c r="A2699" t="s">
        <v>6034</v>
      </c>
      <c r="B2699" t="s">
        <v>3331</v>
      </c>
      <c r="C2699" s="2">
        <v>0</v>
      </c>
      <c r="D2699">
        <v>9</v>
      </c>
    </row>
    <row r="2700" spans="1:4" x14ac:dyDescent="0.25">
      <c r="A2700" t="s">
        <v>6034</v>
      </c>
      <c r="B2700" t="s">
        <v>3233</v>
      </c>
      <c r="C2700" s="2">
        <v>0.75</v>
      </c>
      <c r="D2700">
        <v>9</v>
      </c>
    </row>
    <row r="2701" spans="1:4" x14ac:dyDescent="0.25">
      <c r="A2701" t="s">
        <v>6034</v>
      </c>
      <c r="B2701" t="s">
        <v>3788</v>
      </c>
      <c r="C2701" s="2">
        <v>0.5</v>
      </c>
      <c r="D2701">
        <v>9</v>
      </c>
    </row>
    <row r="2702" spans="1:4" x14ac:dyDescent="0.25">
      <c r="A2702" t="s">
        <v>6034</v>
      </c>
      <c r="B2702" t="s">
        <v>2887</v>
      </c>
      <c r="C2702" s="2">
        <v>0.75</v>
      </c>
      <c r="D2702">
        <v>9</v>
      </c>
    </row>
    <row r="2703" spans="1:4" x14ac:dyDescent="0.25">
      <c r="A2703" t="s">
        <v>6034</v>
      </c>
      <c r="B2703" t="s">
        <v>4322</v>
      </c>
      <c r="C2703" s="2">
        <v>0.5</v>
      </c>
      <c r="D2703">
        <v>9</v>
      </c>
    </row>
    <row r="2704" spans="1:4" x14ac:dyDescent="0.25">
      <c r="A2704" t="s">
        <v>6034</v>
      </c>
      <c r="B2704" t="s">
        <v>4093</v>
      </c>
      <c r="C2704" s="2">
        <v>0.75</v>
      </c>
      <c r="D2704">
        <v>9</v>
      </c>
    </row>
    <row r="2705" spans="1:4" x14ac:dyDescent="0.25">
      <c r="A2705" t="s">
        <v>6034</v>
      </c>
      <c r="B2705" t="s">
        <v>5923</v>
      </c>
      <c r="C2705" s="2">
        <v>0.5</v>
      </c>
      <c r="D2705">
        <v>9</v>
      </c>
    </row>
    <row r="2706" spans="1:4" x14ac:dyDescent="0.25">
      <c r="A2706" t="s">
        <v>6034</v>
      </c>
      <c r="B2706" t="s">
        <v>4388</v>
      </c>
      <c r="C2706" s="2">
        <v>0</v>
      </c>
      <c r="D2706">
        <v>9</v>
      </c>
    </row>
    <row r="2707" spans="1:4" x14ac:dyDescent="0.25">
      <c r="A2707" t="s">
        <v>6034</v>
      </c>
      <c r="B2707" t="s">
        <v>2609</v>
      </c>
      <c r="C2707" s="2">
        <v>0.5</v>
      </c>
      <c r="D2707">
        <v>9</v>
      </c>
    </row>
    <row r="2708" spans="1:4" x14ac:dyDescent="0.25">
      <c r="A2708" t="s">
        <v>6034</v>
      </c>
      <c r="B2708" t="s">
        <v>2359</v>
      </c>
      <c r="C2708" s="2">
        <v>0.75</v>
      </c>
      <c r="D2708">
        <v>8</v>
      </c>
    </row>
    <row r="2709" spans="1:4" x14ac:dyDescent="0.25">
      <c r="A2709" t="s">
        <v>6034</v>
      </c>
      <c r="B2709" t="s">
        <v>169</v>
      </c>
      <c r="C2709" s="2">
        <v>0.5</v>
      </c>
      <c r="D2709">
        <v>9</v>
      </c>
    </row>
    <row r="2710" spans="1:4" x14ac:dyDescent="0.25">
      <c r="A2710" t="s">
        <v>6034</v>
      </c>
      <c r="B2710" t="s">
        <v>3420</v>
      </c>
      <c r="C2710" s="2">
        <v>0.25</v>
      </c>
      <c r="D2710">
        <v>9</v>
      </c>
    </row>
    <row r="2711" spans="1:4" x14ac:dyDescent="0.25">
      <c r="A2711" t="s">
        <v>6034</v>
      </c>
      <c r="B2711" t="s">
        <v>5980</v>
      </c>
      <c r="C2711" s="2">
        <v>0.25</v>
      </c>
      <c r="D2711">
        <v>8</v>
      </c>
    </row>
    <row r="2712" spans="1:4" x14ac:dyDescent="0.25">
      <c r="A2712" t="s">
        <v>6034</v>
      </c>
      <c r="B2712" t="s">
        <v>5495</v>
      </c>
      <c r="C2712" s="2">
        <v>0.25</v>
      </c>
      <c r="D2712">
        <v>9</v>
      </c>
    </row>
    <row r="2713" spans="1:4" x14ac:dyDescent="0.25">
      <c r="A2713" t="s">
        <v>6034</v>
      </c>
      <c r="B2713" t="s">
        <v>2106</v>
      </c>
      <c r="C2713" s="2">
        <v>0.75</v>
      </c>
      <c r="D2713">
        <v>9</v>
      </c>
    </row>
    <row r="2714" spans="1:4" x14ac:dyDescent="0.25">
      <c r="A2714" t="s">
        <v>6034</v>
      </c>
      <c r="B2714" t="s">
        <v>212</v>
      </c>
      <c r="C2714" s="2">
        <v>0.25</v>
      </c>
      <c r="D2714">
        <v>9</v>
      </c>
    </row>
    <row r="2715" spans="1:4" x14ac:dyDescent="0.25">
      <c r="A2715" t="s">
        <v>6034</v>
      </c>
      <c r="B2715" t="s">
        <v>3694</v>
      </c>
      <c r="C2715" s="2">
        <v>0</v>
      </c>
      <c r="D2715">
        <v>9</v>
      </c>
    </row>
    <row r="2716" spans="1:4" x14ac:dyDescent="0.25">
      <c r="A2716" t="s">
        <v>6034</v>
      </c>
      <c r="B2716" t="s">
        <v>4824</v>
      </c>
      <c r="C2716" s="2">
        <v>0.25</v>
      </c>
      <c r="D2716">
        <v>9</v>
      </c>
    </row>
    <row r="2717" spans="1:4" x14ac:dyDescent="0.25">
      <c r="A2717" t="s">
        <v>6034</v>
      </c>
      <c r="B2717" t="s">
        <v>5159</v>
      </c>
      <c r="C2717" s="2">
        <v>0</v>
      </c>
      <c r="D2717">
        <v>9</v>
      </c>
    </row>
    <row r="2718" spans="1:4" x14ac:dyDescent="0.25">
      <c r="A2718" t="s">
        <v>6034</v>
      </c>
      <c r="B2718" t="s">
        <v>5143</v>
      </c>
      <c r="C2718" s="2">
        <v>0.25</v>
      </c>
      <c r="D2718">
        <v>9</v>
      </c>
    </row>
    <row r="2719" spans="1:4" x14ac:dyDescent="0.25">
      <c r="A2719" t="s">
        <v>6034</v>
      </c>
      <c r="B2719" t="s">
        <v>4846</v>
      </c>
      <c r="C2719" s="2">
        <v>0</v>
      </c>
      <c r="D2719">
        <v>9</v>
      </c>
    </row>
    <row r="2720" spans="1:4" x14ac:dyDescent="0.25">
      <c r="A2720" t="s">
        <v>6034</v>
      </c>
      <c r="B2720" t="s">
        <v>3502</v>
      </c>
      <c r="C2720" s="2">
        <v>0.75</v>
      </c>
      <c r="D2720">
        <v>9</v>
      </c>
    </row>
    <row r="2721" spans="1:4" x14ac:dyDescent="0.25">
      <c r="A2721" t="s">
        <v>6034</v>
      </c>
      <c r="B2721" t="s">
        <v>4672</v>
      </c>
      <c r="C2721" s="2">
        <v>0.75</v>
      </c>
      <c r="D2721">
        <v>9</v>
      </c>
    </row>
    <row r="2722" spans="1:4" x14ac:dyDescent="0.25">
      <c r="A2722" t="s">
        <v>6034</v>
      </c>
      <c r="B2722" t="s">
        <v>4091</v>
      </c>
      <c r="C2722" s="2">
        <v>0</v>
      </c>
      <c r="D2722">
        <v>9</v>
      </c>
    </row>
    <row r="2723" spans="1:4" x14ac:dyDescent="0.25">
      <c r="A2723" t="s">
        <v>6034</v>
      </c>
      <c r="B2723" t="s">
        <v>373</v>
      </c>
      <c r="C2723" s="2">
        <v>0.5</v>
      </c>
      <c r="D2723">
        <v>9</v>
      </c>
    </row>
    <row r="2724" spans="1:4" x14ac:dyDescent="0.25">
      <c r="A2724" t="s">
        <v>6034</v>
      </c>
      <c r="B2724" t="s">
        <v>1684</v>
      </c>
      <c r="C2724" s="2">
        <v>0</v>
      </c>
      <c r="D2724">
        <v>9</v>
      </c>
    </row>
    <row r="2725" spans="1:4" x14ac:dyDescent="0.25">
      <c r="A2725" t="s">
        <v>6034</v>
      </c>
      <c r="B2725" t="s">
        <v>3871</v>
      </c>
      <c r="C2725" s="2">
        <v>0.25</v>
      </c>
      <c r="D2725">
        <v>8</v>
      </c>
    </row>
    <row r="2726" spans="1:4" x14ac:dyDescent="0.25">
      <c r="A2726" t="s">
        <v>6034</v>
      </c>
      <c r="B2726" t="s">
        <v>5965</v>
      </c>
      <c r="C2726" s="2">
        <v>0.75</v>
      </c>
      <c r="D2726">
        <v>9</v>
      </c>
    </row>
    <row r="2727" spans="1:4" x14ac:dyDescent="0.25">
      <c r="A2727" t="s">
        <v>6034</v>
      </c>
      <c r="B2727" t="s">
        <v>3792</v>
      </c>
      <c r="C2727" s="2">
        <v>0.25</v>
      </c>
      <c r="D2727">
        <v>9</v>
      </c>
    </row>
    <row r="2728" spans="1:4" x14ac:dyDescent="0.25">
      <c r="A2728" t="s">
        <v>6034</v>
      </c>
      <c r="B2728" t="s">
        <v>4330</v>
      </c>
      <c r="C2728" s="2">
        <v>0</v>
      </c>
      <c r="D2728">
        <v>9</v>
      </c>
    </row>
    <row r="2729" spans="1:4" x14ac:dyDescent="0.25">
      <c r="A2729" t="s">
        <v>6034</v>
      </c>
      <c r="B2729" t="s">
        <v>6009</v>
      </c>
      <c r="C2729" s="2">
        <v>0.75</v>
      </c>
      <c r="D2729">
        <v>9</v>
      </c>
    </row>
    <row r="2730" spans="1:4" x14ac:dyDescent="0.25">
      <c r="A2730" t="s">
        <v>6034</v>
      </c>
      <c r="B2730" t="s">
        <v>4806</v>
      </c>
      <c r="C2730" s="2">
        <v>0.25</v>
      </c>
      <c r="D2730">
        <v>9</v>
      </c>
    </row>
    <row r="2731" spans="1:4" x14ac:dyDescent="0.25">
      <c r="A2731" t="s">
        <v>6034</v>
      </c>
      <c r="B2731" t="s">
        <v>4248</v>
      </c>
      <c r="C2731" s="2">
        <v>0.25</v>
      </c>
      <c r="D2731">
        <v>9</v>
      </c>
    </row>
    <row r="2732" spans="1:4" x14ac:dyDescent="0.25">
      <c r="A2732" t="s">
        <v>6034</v>
      </c>
      <c r="B2732" t="s">
        <v>4353</v>
      </c>
      <c r="C2732" s="2">
        <v>0.5</v>
      </c>
      <c r="D2732">
        <v>8</v>
      </c>
    </row>
    <row r="2733" spans="1:4" x14ac:dyDescent="0.25">
      <c r="A2733" t="s">
        <v>6034</v>
      </c>
      <c r="B2733" t="s">
        <v>4762</v>
      </c>
      <c r="C2733" s="2">
        <v>0.25</v>
      </c>
      <c r="D2733">
        <v>9</v>
      </c>
    </row>
    <row r="2734" spans="1:4" x14ac:dyDescent="0.25">
      <c r="A2734" t="s">
        <v>6034</v>
      </c>
      <c r="B2734" t="s">
        <v>3848</v>
      </c>
      <c r="C2734" s="2">
        <v>0.75</v>
      </c>
      <c r="D2734">
        <v>8</v>
      </c>
    </row>
    <row r="2735" spans="1:4" x14ac:dyDescent="0.25">
      <c r="A2735" t="s">
        <v>6034</v>
      </c>
      <c r="B2735" t="s">
        <v>1193</v>
      </c>
      <c r="C2735" s="2">
        <v>0.25</v>
      </c>
      <c r="D2735">
        <v>9</v>
      </c>
    </row>
    <row r="2736" spans="1:4" x14ac:dyDescent="0.25">
      <c r="A2736" t="s">
        <v>6034</v>
      </c>
      <c r="B2736" t="s">
        <v>1806</v>
      </c>
      <c r="C2736" s="2">
        <v>0</v>
      </c>
      <c r="D2736">
        <v>9</v>
      </c>
    </row>
    <row r="2737" spans="1:4" x14ac:dyDescent="0.25">
      <c r="A2737" t="s">
        <v>6034</v>
      </c>
      <c r="B2737" t="s">
        <v>5994</v>
      </c>
      <c r="C2737" s="2">
        <v>0.5</v>
      </c>
      <c r="D2737">
        <v>9</v>
      </c>
    </row>
    <row r="2738" spans="1:4" x14ac:dyDescent="0.25">
      <c r="A2738" t="s">
        <v>6034</v>
      </c>
      <c r="B2738" t="s">
        <v>900</v>
      </c>
      <c r="C2738" s="2">
        <v>0</v>
      </c>
      <c r="D2738">
        <v>9</v>
      </c>
    </row>
    <row r="2739" spans="1:4" x14ac:dyDescent="0.25">
      <c r="A2739" t="s">
        <v>6034</v>
      </c>
      <c r="B2739" t="s">
        <v>4670</v>
      </c>
      <c r="C2739" s="2">
        <v>0.5</v>
      </c>
      <c r="D2739">
        <v>9</v>
      </c>
    </row>
    <row r="2740" spans="1:4" x14ac:dyDescent="0.25">
      <c r="A2740" t="s">
        <v>6034</v>
      </c>
      <c r="B2740" t="s">
        <v>4296</v>
      </c>
      <c r="C2740" s="2">
        <v>0.25</v>
      </c>
      <c r="D2740">
        <v>9</v>
      </c>
    </row>
    <row r="2741" spans="1:4" x14ac:dyDescent="0.25">
      <c r="A2741" t="s">
        <v>6034</v>
      </c>
      <c r="B2741" t="s">
        <v>1682</v>
      </c>
      <c r="C2741" s="2">
        <v>0</v>
      </c>
      <c r="D2741">
        <v>9</v>
      </c>
    </row>
    <row r="2742" spans="1:4" x14ac:dyDescent="0.25">
      <c r="A2742" t="s">
        <v>6034</v>
      </c>
      <c r="B2742" t="s">
        <v>4716</v>
      </c>
      <c r="C2742" s="2">
        <v>0.5</v>
      </c>
      <c r="D2742">
        <v>9</v>
      </c>
    </row>
    <row r="2743" spans="1:4" x14ac:dyDescent="0.25">
      <c r="A2743" t="s">
        <v>6034</v>
      </c>
      <c r="B2743" t="s">
        <v>5790</v>
      </c>
      <c r="C2743" s="2">
        <v>0.25</v>
      </c>
      <c r="D2743">
        <v>9</v>
      </c>
    </row>
    <row r="2744" spans="1:4" x14ac:dyDescent="0.25">
      <c r="A2744" t="s">
        <v>6034</v>
      </c>
      <c r="B2744" t="s">
        <v>3254</v>
      </c>
      <c r="C2744" s="2">
        <v>0</v>
      </c>
      <c r="D2744">
        <v>9</v>
      </c>
    </row>
    <row r="2745" spans="1:4" x14ac:dyDescent="0.25">
      <c r="A2745" t="s">
        <v>6034</v>
      </c>
      <c r="B2745" t="s">
        <v>1658</v>
      </c>
      <c r="C2745" s="2">
        <v>0.25</v>
      </c>
      <c r="D2745">
        <v>9</v>
      </c>
    </row>
    <row r="2746" spans="1:4" x14ac:dyDescent="0.25">
      <c r="A2746" t="s">
        <v>6034</v>
      </c>
      <c r="B2746" t="s">
        <v>5408</v>
      </c>
      <c r="C2746" s="2">
        <v>0.75</v>
      </c>
      <c r="D2746">
        <v>9</v>
      </c>
    </row>
    <row r="2747" spans="1:4" x14ac:dyDescent="0.25">
      <c r="A2747" t="s">
        <v>6034</v>
      </c>
      <c r="B2747" t="s">
        <v>765</v>
      </c>
      <c r="C2747" s="2">
        <v>0.25</v>
      </c>
      <c r="D2747">
        <v>9</v>
      </c>
    </row>
    <row r="2748" spans="1:4" x14ac:dyDescent="0.25">
      <c r="A2748" t="s">
        <v>6034</v>
      </c>
      <c r="B2748" t="s">
        <v>5300</v>
      </c>
      <c r="C2748" s="2">
        <v>0.25</v>
      </c>
      <c r="D2748">
        <v>9</v>
      </c>
    </row>
    <row r="2749" spans="1:4" x14ac:dyDescent="0.25">
      <c r="A2749" t="s">
        <v>6034</v>
      </c>
      <c r="B2749" t="s">
        <v>4636</v>
      </c>
      <c r="C2749" s="2">
        <v>0.75</v>
      </c>
      <c r="D2749">
        <v>9</v>
      </c>
    </row>
    <row r="2750" spans="1:4" x14ac:dyDescent="0.25">
      <c r="A2750" t="s">
        <v>6034</v>
      </c>
      <c r="B2750" t="s">
        <v>5357</v>
      </c>
      <c r="C2750" s="2">
        <v>0.75</v>
      </c>
      <c r="D2750">
        <v>9</v>
      </c>
    </row>
    <row r="2751" spans="1:4" x14ac:dyDescent="0.25">
      <c r="A2751" t="s">
        <v>6034</v>
      </c>
      <c r="B2751" t="s">
        <v>4061</v>
      </c>
      <c r="C2751" s="2">
        <v>0</v>
      </c>
      <c r="D2751">
        <v>8</v>
      </c>
    </row>
    <row r="2752" spans="1:4" x14ac:dyDescent="0.25">
      <c r="A2752" t="s">
        <v>6034</v>
      </c>
      <c r="B2752" t="s">
        <v>1926</v>
      </c>
      <c r="C2752" s="2">
        <v>0.5</v>
      </c>
      <c r="D2752">
        <v>9</v>
      </c>
    </row>
    <row r="2753" spans="1:4" x14ac:dyDescent="0.25">
      <c r="A2753" t="s">
        <v>6033</v>
      </c>
      <c r="B2753" t="s">
        <v>1678</v>
      </c>
      <c r="C2753" s="2">
        <v>0.75</v>
      </c>
      <c r="D2753">
        <v>9</v>
      </c>
    </row>
    <row r="2754" spans="1:4" x14ac:dyDescent="0.25">
      <c r="A2754" t="s">
        <v>6033</v>
      </c>
      <c r="B2754" t="s">
        <v>2793</v>
      </c>
      <c r="C2754" s="2">
        <v>0.25</v>
      </c>
      <c r="D2754">
        <v>9</v>
      </c>
    </row>
    <row r="2755" spans="1:4" x14ac:dyDescent="0.25">
      <c r="A2755" t="s">
        <v>6033</v>
      </c>
      <c r="B2755" t="s">
        <v>2333</v>
      </c>
      <c r="C2755" s="2">
        <v>0</v>
      </c>
      <c r="D2755">
        <v>9</v>
      </c>
    </row>
    <row r="2756" spans="1:4" x14ac:dyDescent="0.25">
      <c r="A2756" t="s">
        <v>6033</v>
      </c>
      <c r="B2756" t="s">
        <v>2750</v>
      </c>
      <c r="C2756" s="2">
        <v>0.75</v>
      </c>
      <c r="D2756">
        <v>9</v>
      </c>
    </row>
    <row r="2757" spans="1:4" x14ac:dyDescent="0.25">
      <c r="A2757" t="s">
        <v>6033</v>
      </c>
      <c r="B2757" t="s">
        <v>4852</v>
      </c>
      <c r="C2757" s="2">
        <v>0</v>
      </c>
      <c r="D2757">
        <v>9</v>
      </c>
    </row>
    <row r="2758" spans="1:4" x14ac:dyDescent="0.25">
      <c r="A2758" t="s">
        <v>6033</v>
      </c>
      <c r="B2758" t="s">
        <v>352</v>
      </c>
      <c r="C2758" s="2">
        <v>0.25</v>
      </c>
      <c r="D2758">
        <v>9</v>
      </c>
    </row>
    <row r="2759" spans="1:4" x14ac:dyDescent="0.25">
      <c r="A2759" t="s">
        <v>6033</v>
      </c>
      <c r="B2759" t="s">
        <v>3203</v>
      </c>
      <c r="C2759" s="2">
        <v>0.25</v>
      </c>
      <c r="D2759">
        <v>9</v>
      </c>
    </row>
    <row r="2760" spans="1:4" x14ac:dyDescent="0.25">
      <c r="A2760" t="s">
        <v>6033</v>
      </c>
      <c r="B2760" t="s">
        <v>2059</v>
      </c>
      <c r="C2760" s="2">
        <v>0.25</v>
      </c>
      <c r="D2760">
        <v>9</v>
      </c>
    </row>
    <row r="2761" spans="1:4" x14ac:dyDescent="0.25">
      <c r="A2761" t="s">
        <v>6033</v>
      </c>
      <c r="B2761" t="s">
        <v>607</v>
      </c>
      <c r="C2761" s="2">
        <v>0.25</v>
      </c>
      <c r="D2761">
        <v>9</v>
      </c>
    </row>
    <row r="2762" spans="1:4" x14ac:dyDescent="0.25">
      <c r="A2762" t="s">
        <v>6033</v>
      </c>
      <c r="B2762" t="s">
        <v>4686</v>
      </c>
      <c r="C2762" s="2">
        <v>0.75</v>
      </c>
      <c r="D2762">
        <v>9</v>
      </c>
    </row>
    <row r="2763" spans="1:4" x14ac:dyDescent="0.25">
      <c r="A2763" t="s">
        <v>6033</v>
      </c>
      <c r="B2763" t="s">
        <v>673</v>
      </c>
      <c r="C2763" s="2">
        <v>0.5</v>
      </c>
      <c r="D2763">
        <v>9</v>
      </c>
    </row>
    <row r="2764" spans="1:4" x14ac:dyDescent="0.25">
      <c r="A2764" t="s">
        <v>6033</v>
      </c>
      <c r="B2764" t="s">
        <v>4494</v>
      </c>
      <c r="C2764" s="2">
        <v>0.75</v>
      </c>
      <c r="D2764">
        <v>9</v>
      </c>
    </row>
    <row r="2765" spans="1:4" x14ac:dyDescent="0.25">
      <c r="A2765" t="s">
        <v>6033</v>
      </c>
      <c r="B2765" t="s">
        <v>1418</v>
      </c>
      <c r="C2765" s="2">
        <v>0.25</v>
      </c>
      <c r="D2765">
        <v>7</v>
      </c>
    </row>
    <row r="2766" spans="1:4" x14ac:dyDescent="0.25">
      <c r="A2766" t="s">
        <v>6033</v>
      </c>
      <c r="B2766" t="s">
        <v>2543</v>
      </c>
      <c r="C2766" s="2">
        <v>0.5</v>
      </c>
      <c r="D2766">
        <v>9</v>
      </c>
    </row>
    <row r="2767" spans="1:4" x14ac:dyDescent="0.25">
      <c r="A2767" t="s">
        <v>6033</v>
      </c>
      <c r="B2767" t="s">
        <v>3917</v>
      </c>
      <c r="C2767" s="2">
        <v>0</v>
      </c>
      <c r="D2767">
        <v>9</v>
      </c>
    </row>
    <row r="2768" spans="1:4" x14ac:dyDescent="0.25">
      <c r="A2768" t="s">
        <v>6033</v>
      </c>
      <c r="B2768" t="s">
        <v>1470</v>
      </c>
      <c r="C2768" s="2">
        <v>0</v>
      </c>
      <c r="D2768">
        <v>9</v>
      </c>
    </row>
    <row r="2769" spans="1:4" x14ac:dyDescent="0.25">
      <c r="A2769" t="s">
        <v>6033</v>
      </c>
      <c r="B2769" t="s">
        <v>1990</v>
      </c>
      <c r="C2769" s="2">
        <v>0.5</v>
      </c>
      <c r="D2769">
        <v>9</v>
      </c>
    </row>
    <row r="2770" spans="1:4" x14ac:dyDescent="0.25">
      <c r="A2770" t="s">
        <v>6033</v>
      </c>
      <c r="B2770" t="s">
        <v>3466</v>
      </c>
      <c r="C2770" s="2">
        <v>0.5</v>
      </c>
      <c r="D2770">
        <v>9</v>
      </c>
    </row>
    <row r="2771" spans="1:4" x14ac:dyDescent="0.25">
      <c r="A2771" t="s">
        <v>6033</v>
      </c>
      <c r="B2771" t="s">
        <v>3121</v>
      </c>
      <c r="C2771" s="2">
        <v>0.25</v>
      </c>
      <c r="D2771">
        <v>9</v>
      </c>
    </row>
    <row r="2772" spans="1:4" x14ac:dyDescent="0.25">
      <c r="A2772" t="s">
        <v>6033</v>
      </c>
      <c r="B2772" t="s">
        <v>200</v>
      </c>
      <c r="C2772" s="2">
        <v>0.5</v>
      </c>
      <c r="D2772">
        <v>9</v>
      </c>
    </row>
    <row r="2773" spans="1:4" x14ac:dyDescent="0.25">
      <c r="A2773" t="s">
        <v>6033</v>
      </c>
      <c r="B2773" t="s">
        <v>2667</v>
      </c>
      <c r="C2773" s="2">
        <v>0.25</v>
      </c>
      <c r="D2773">
        <v>9</v>
      </c>
    </row>
    <row r="2774" spans="1:4" x14ac:dyDescent="0.25">
      <c r="A2774" t="s">
        <v>6033</v>
      </c>
      <c r="B2774" t="s">
        <v>4254</v>
      </c>
      <c r="C2774" s="2">
        <v>0.75</v>
      </c>
      <c r="D2774">
        <v>9</v>
      </c>
    </row>
    <row r="2775" spans="1:4" x14ac:dyDescent="0.25">
      <c r="A2775" t="s">
        <v>6033</v>
      </c>
      <c r="B2775" t="s">
        <v>2124</v>
      </c>
      <c r="C2775" s="2">
        <v>0.25</v>
      </c>
      <c r="D2775">
        <v>9</v>
      </c>
    </row>
    <row r="2776" spans="1:4" x14ac:dyDescent="0.25">
      <c r="A2776" t="s">
        <v>6033</v>
      </c>
      <c r="B2776" t="s">
        <v>1314</v>
      </c>
      <c r="C2776" s="2">
        <v>0</v>
      </c>
      <c r="D2776">
        <v>9</v>
      </c>
    </row>
    <row r="2777" spans="1:4" x14ac:dyDescent="0.25">
      <c r="A2777" t="s">
        <v>6033</v>
      </c>
      <c r="B2777" t="s">
        <v>2705</v>
      </c>
      <c r="C2777" s="2">
        <v>0.75</v>
      </c>
      <c r="D2777">
        <v>9</v>
      </c>
    </row>
    <row r="2778" spans="1:4" x14ac:dyDescent="0.25">
      <c r="A2778" t="s">
        <v>6033</v>
      </c>
      <c r="B2778" t="s">
        <v>431</v>
      </c>
      <c r="C2778" s="2">
        <v>0</v>
      </c>
      <c r="D2778">
        <v>8</v>
      </c>
    </row>
    <row r="2779" spans="1:4" x14ac:dyDescent="0.25">
      <c r="A2779" t="s">
        <v>6033</v>
      </c>
      <c r="B2779" t="s">
        <v>401</v>
      </c>
      <c r="C2779" s="2">
        <v>0.25</v>
      </c>
      <c r="D2779">
        <v>9</v>
      </c>
    </row>
    <row r="2780" spans="1:4" x14ac:dyDescent="0.25">
      <c r="A2780" t="s">
        <v>6033</v>
      </c>
      <c r="B2780" t="s">
        <v>455</v>
      </c>
      <c r="C2780" s="2">
        <v>0</v>
      </c>
      <c r="D2780">
        <v>9</v>
      </c>
    </row>
    <row r="2781" spans="1:4" x14ac:dyDescent="0.25">
      <c r="A2781" t="s">
        <v>6033</v>
      </c>
      <c r="B2781" t="s">
        <v>4290</v>
      </c>
      <c r="C2781" s="2">
        <v>0.25</v>
      </c>
      <c r="D2781">
        <v>9</v>
      </c>
    </row>
    <row r="2782" spans="1:4" x14ac:dyDescent="0.25">
      <c r="A2782" t="s">
        <v>6033</v>
      </c>
      <c r="B2782" t="s">
        <v>4810</v>
      </c>
      <c r="C2782" s="2">
        <v>0.75</v>
      </c>
      <c r="D2782">
        <v>9</v>
      </c>
    </row>
    <row r="2783" spans="1:4" x14ac:dyDescent="0.25">
      <c r="A2783" t="s">
        <v>6033</v>
      </c>
      <c r="B2783" t="s">
        <v>5776</v>
      </c>
      <c r="C2783" s="2">
        <v>0</v>
      </c>
      <c r="D2783">
        <v>9</v>
      </c>
    </row>
    <row r="2784" spans="1:4" x14ac:dyDescent="0.25">
      <c r="A2784" t="s">
        <v>6033</v>
      </c>
      <c r="B2784" t="s">
        <v>4558</v>
      </c>
      <c r="C2784" s="2">
        <v>0</v>
      </c>
      <c r="D2784">
        <v>9</v>
      </c>
    </row>
    <row r="2785" spans="1:4" x14ac:dyDescent="0.25">
      <c r="A2785" t="s">
        <v>6033</v>
      </c>
      <c r="B2785" t="s">
        <v>2219</v>
      </c>
      <c r="C2785" s="2">
        <v>0</v>
      </c>
      <c r="D2785">
        <v>9</v>
      </c>
    </row>
    <row r="2786" spans="1:4" x14ac:dyDescent="0.25">
      <c r="A2786" t="s">
        <v>6033</v>
      </c>
      <c r="B2786" t="s">
        <v>1800</v>
      </c>
      <c r="C2786" s="2">
        <v>0</v>
      </c>
      <c r="D2786">
        <v>9</v>
      </c>
    </row>
    <row r="2787" spans="1:4" x14ac:dyDescent="0.25">
      <c r="A2787" t="s">
        <v>6033</v>
      </c>
      <c r="B2787" t="s">
        <v>4450</v>
      </c>
      <c r="C2787" s="2">
        <v>0.75</v>
      </c>
      <c r="D2787">
        <v>8</v>
      </c>
    </row>
    <row r="2788" spans="1:4" x14ac:dyDescent="0.25">
      <c r="A2788" t="s">
        <v>6033</v>
      </c>
      <c r="B2788" t="s">
        <v>5230</v>
      </c>
      <c r="C2788" s="2">
        <v>0.5</v>
      </c>
      <c r="D2788">
        <v>9</v>
      </c>
    </row>
    <row r="2789" spans="1:4" x14ac:dyDescent="0.25">
      <c r="A2789" t="s">
        <v>6033</v>
      </c>
      <c r="B2789" t="s">
        <v>3171</v>
      </c>
      <c r="C2789" s="2">
        <v>0.25</v>
      </c>
      <c r="D2789">
        <v>9</v>
      </c>
    </row>
    <row r="2790" spans="1:4" x14ac:dyDescent="0.25">
      <c r="A2790" t="s">
        <v>6033</v>
      </c>
      <c r="B2790" t="s">
        <v>3747</v>
      </c>
      <c r="C2790" s="2">
        <v>0.25</v>
      </c>
      <c r="D2790">
        <v>9</v>
      </c>
    </row>
    <row r="2791" spans="1:4" x14ac:dyDescent="0.25">
      <c r="A2791" t="s">
        <v>6033</v>
      </c>
      <c r="B2791" t="s">
        <v>49</v>
      </c>
      <c r="C2791" s="2">
        <v>0.25</v>
      </c>
      <c r="D2791">
        <v>9</v>
      </c>
    </row>
    <row r="2792" spans="1:4" x14ac:dyDescent="0.25">
      <c r="A2792" t="s">
        <v>6033</v>
      </c>
      <c r="B2792" t="s">
        <v>2986</v>
      </c>
      <c r="C2792" s="2">
        <v>0.5</v>
      </c>
      <c r="D2792">
        <v>9</v>
      </c>
    </row>
    <row r="2793" spans="1:4" x14ac:dyDescent="0.25">
      <c r="A2793" t="s">
        <v>6033</v>
      </c>
      <c r="B2793" t="s">
        <v>5766</v>
      </c>
      <c r="C2793" s="2">
        <v>0.25</v>
      </c>
      <c r="D2793">
        <v>9</v>
      </c>
    </row>
    <row r="2794" spans="1:4" x14ac:dyDescent="0.25">
      <c r="A2794" t="s">
        <v>6033</v>
      </c>
      <c r="B2794" t="s">
        <v>2994</v>
      </c>
      <c r="C2794" s="2">
        <v>0.5</v>
      </c>
      <c r="D2794">
        <v>9</v>
      </c>
    </row>
    <row r="2795" spans="1:4" x14ac:dyDescent="0.25">
      <c r="A2795" t="s">
        <v>6033</v>
      </c>
      <c r="B2795" t="s">
        <v>1276</v>
      </c>
      <c r="C2795" s="2">
        <v>0.5</v>
      </c>
      <c r="D2795">
        <v>8</v>
      </c>
    </row>
    <row r="2796" spans="1:4" x14ac:dyDescent="0.25">
      <c r="A2796" t="s">
        <v>6033</v>
      </c>
      <c r="B2796" t="s">
        <v>4662</v>
      </c>
      <c r="C2796" s="2">
        <v>0.5</v>
      </c>
      <c r="D2796">
        <v>9</v>
      </c>
    </row>
    <row r="2797" spans="1:4" x14ac:dyDescent="0.25">
      <c r="A2797" t="s">
        <v>6033</v>
      </c>
      <c r="B2797" t="s">
        <v>1432</v>
      </c>
      <c r="C2797" s="2">
        <v>0.5</v>
      </c>
      <c r="D2797">
        <v>9</v>
      </c>
    </row>
    <row r="2798" spans="1:4" x14ac:dyDescent="0.25">
      <c r="A2798" t="s">
        <v>6033</v>
      </c>
      <c r="B2798" t="s">
        <v>5306</v>
      </c>
      <c r="C2798" s="2">
        <v>0.75</v>
      </c>
      <c r="D2798">
        <v>9</v>
      </c>
    </row>
    <row r="2799" spans="1:4" x14ac:dyDescent="0.25">
      <c r="A2799" t="s">
        <v>6033</v>
      </c>
      <c r="B2799" t="s">
        <v>3163</v>
      </c>
      <c r="C2799" s="2">
        <v>0.5</v>
      </c>
      <c r="D2799">
        <v>9</v>
      </c>
    </row>
    <row r="2800" spans="1:4" x14ac:dyDescent="0.25">
      <c r="A2800" t="s">
        <v>6033</v>
      </c>
      <c r="B2800" t="s">
        <v>5678</v>
      </c>
      <c r="C2800" s="2">
        <v>0.25</v>
      </c>
      <c r="D2800">
        <v>9</v>
      </c>
    </row>
    <row r="2801" spans="1:4" x14ac:dyDescent="0.25">
      <c r="A2801" t="s">
        <v>6033</v>
      </c>
      <c r="B2801" t="s">
        <v>1436</v>
      </c>
      <c r="C2801" s="2">
        <v>0.25</v>
      </c>
      <c r="D2801">
        <v>9</v>
      </c>
    </row>
    <row r="2802" spans="1:4" x14ac:dyDescent="0.25">
      <c r="A2802" t="s">
        <v>6033</v>
      </c>
      <c r="B2802" t="s">
        <v>2752</v>
      </c>
      <c r="C2802" s="2">
        <v>0.75</v>
      </c>
      <c r="D2802">
        <v>9</v>
      </c>
    </row>
    <row r="2803" spans="1:4" x14ac:dyDescent="0.25">
      <c r="A2803" t="s">
        <v>6033</v>
      </c>
      <c r="B2803" t="s">
        <v>5539</v>
      </c>
      <c r="C2803" s="2">
        <v>0</v>
      </c>
      <c r="D2803">
        <v>9</v>
      </c>
    </row>
    <row r="2804" spans="1:4" x14ac:dyDescent="0.25">
      <c r="A2804" t="s">
        <v>6033</v>
      </c>
      <c r="B2804" t="s">
        <v>2501</v>
      </c>
      <c r="C2804" s="2">
        <v>0.75</v>
      </c>
      <c r="D2804">
        <v>9</v>
      </c>
    </row>
    <row r="2805" spans="1:4" x14ac:dyDescent="0.25">
      <c r="A2805" t="s">
        <v>6033</v>
      </c>
      <c r="B2805" t="s">
        <v>1227</v>
      </c>
      <c r="C2805" s="2">
        <v>0.5</v>
      </c>
      <c r="D2805">
        <v>9</v>
      </c>
    </row>
    <row r="2806" spans="1:4" x14ac:dyDescent="0.25">
      <c r="A2806" t="s">
        <v>6033</v>
      </c>
      <c r="B2806" t="s">
        <v>4316</v>
      </c>
      <c r="C2806" s="2">
        <v>0.25</v>
      </c>
      <c r="D2806">
        <v>9</v>
      </c>
    </row>
    <row r="2807" spans="1:4" x14ac:dyDescent="0.25">
      <c r="A2807" t="s">
        <v>6033</v>
      </c>
      <c r="B2807" t="s">
        <v>3056</v>
      </c>
      <c r="C2807" s="2">
        <v>0.25</v>
      </c>
      <c r="D2807">
        <v>9</v>
      </c>
    </row>
    <row r="2808" spans="1:4" x14ac:dyDescent="0.25">
      <c r="A2808" t="s">
        <v>6033</v>
      </c>
      <c r="B2808" t="s">
        <v>5513</v>
      </c>
      <c r="C2808" s="2">
        <v>0</v>
      </c>
      <c r="D2808">
        <v>8</v>
      </c>
    </row>
    <row r="2809" spans="1:4" x14ac:dyDescent="0.25">
      <c r="A2809" t="s">
        <v>6033</v>
      </c>
      <c r="B2809" t="s">
        <v>2949</v>
      </c>
      <c r="C2809" s="2">
        <v>0</v>
      </c>
      <c r="D2809">
        <v>9</v>
      </c>
    </row>
    <row r="2810" spans="1:4" x14ac:dyDescent="0.25">
      <c r="A2810" t="s">
        <v>6033</v>
      </c>
      <c r="B2810" t="s">
        <v>5318</v>
      </c>
      <c r="C2810" s="2">
        <v>0.5</v>
      </c>
      <c r="D2810">
        <v>9</v>
      </c>
    </row>
    <row r="2811" spans="1:4" x14ac:dyDescent="0.25">
      <c r="A2811" t="s">
        <v>6033</v>
      </c>
      <c r="B2811" t="s">
        <v>862</v>
      </c>
      <c r="C2811" s="2">
        <v>0.75</v>
      </c>
      <c r="D2811">
        <v>9</v>
      </c>
    </row>
    <row r="2812" spans="1:4" x14ac:dyDescent="0.25">
      <c r="A2812" t="s">
        <v>6033</v>
      </c>
      <c r="B2812" t="s">
        <v>2473</v>
      </c>
      <c r="C2812" s="2">
        <v>0.25</v>
      </c>
      <c r="D2812">
        <v>9</v>
      </c>
    </row>
    <row r="2813" spans="1:4" x14ac:dyDescent="0.25">
      <c r="A2813" t="s">
        <v>6033</v>
      </c>
      <c r="B2813" t="s">
        <v>3616</v>
      </c>
      <c r="C2813" s="2">
        <v>0.25</v>
      </c>
      <c r="D2813">
        <v>8</v>
      </c>
    </row>
    <row r="2814" spans="1:4" x14ac:dyDescent="0.25">
      <c r="A2814" t="s">
        <v>6033</v>
      </c>
      <c r="B2814" t="s">
        <v>5937</v>
      </c>
      <c r="C2814" s="2">
        <v>0</v>
      </c>
      <c r="D2814">
        <v>9</v>
      </c>
    </row>
    <row r="2815" spans="1:4" x14ac:dyDescent="0.25">
      <c r="A2815" t="s">
        <v>6033</v>
      </c>
      <c r="B2815" t="s">
        <v>116</v>
      </c>
      <c r="C2815" s="2">
        <v>0.5</v>
      </c>
      <c r="D2815">
        <v>9</v>
      </c>
    </row>
    <row r="2816" spans="1:4" x14ac:dyDescent="0.25">
      <c r="A2816" t="s">
        <v>6033</v>
      </c>
      <c r="B2816" t="s">
        <v>5321</v>
      </c>
      <c r="C2816" s="2">
        <v>0</v>
      </c>
      <c r="D2816">
        <v>9</v>
      </c>
    </row>
    <row r="2817" spans="1:4" x14ac:dyDescent="0.25">
      <c r="A2817" t="s">
        <v>6033</v>
      </c>
      <c r="B2817" t="s">
        <v>1235</v>
      </c>
      <c r="C2817" s="2">
        <v>0.5</v>
      </c>
      <c r="D2817">
        <v>9</v>
      </c>
    </row>
    <row r="2818" spans="1:4" x14ac:dyDescent="0.25">
      <c r="A2818" t="s">
        <v>6033</v>
      </c>
      <c r="B2818" t="s">
        <v>4510</v>
      </c>
      <c r="C2818" s="2">
        <v>0</v>
      </c>
      <c r="D2818">
        <v>9</v>
      </c>
    </row>
    <row r="2819" spans="1:4" x14ac:dyDescent="0.25">
      <c r="A2819" t="s">
        <v>6033</v>
      </c>
      <c r="B2819" t="s">
        <v>2777</v>
      </c>
      <c r="C2819" s="2">
        <v>0</v>
      </c>
      <c r="D2819">
        <v>9</v>
      </c>
    </row>
    <row r="2820" spans="1:4" x14ac:dyDescent="0.25">
      <c r="A2820" t="s">
        <v>6033</v>
      </c>
      <c r="B2820" t="s">
        <v>567</v>
      </c>
      <c r="C2820" s="2">
        <v>0.5</v>
      </c>
      <c r="D2820">
        <v>7</v>
      </c>
    </row>
    <row r="2821" spans="1:4" x14ac:dyDescent="0.25">
      <c r="A2821" t="s">
        <v>6033</v>
      </c>
      <c r="B2821" t="s">
        <v>623</v>
      </c>
      <c r="C2821" s="2">
        <v>0.75</v>
      </c>
      <c r="D2821">
        <v>9</v>
      </c>
    </row>
    <row r="2822" spans="1:4" x14ac:dyDescent="0.25">
      <c r="A2822" t="s">
        <v>6033</v>
      </c>
      <c r="B2822" t="s">
        <v>1442</v>
      </c>
      <c r="C2822" s="2">
        <v>0.25</v>
      </c>
      <c r="D2822">
        <v>9</v>
      </c>
    </row>
    <row r="2823" spans="1:4" x14ac:dyDescent="0.25">
      <c r="A2823" t="s">
        <v>6033</v>
      </c>
      <c r="B2823" t="s">
        <v>2996</v>
      </c>
      <c r="C2823" s="2">
        <v>0</v>
      </c>
      <c r="D2823">
        <v>9</v>
      </c>
    </row>
    <row r="2824" spans="1:4" x14ac:dyDescent="0.25">
      <c r="A2824" t="s">
        <v>6033</v>
      </c>
      <c r="B2824" t="s">
        <v>4993</v>
      </c>
      <c r="C2824" s="2">
        <v>0</v>
      </c>
      <c r="D2824">
        <v>9</v>
      </c>
    </row>
    <row r="2825" spans="1:4" x14ac:dyDescent="0.25">
      <c r="A2825" t="s">
        <v>6033</v>
      </c>
      <c r="B2825" t="s">
        <v>4714</v>
      </c>
      <c r="C2825" s="2">
        <v>0</v>
      </c>
      <c r="D2825">
        <v>9</v>
      </c>
    </row>
    <row r="2826" spans="1:4" x14ac:dyDescent="0.25">
      <c r="A2826" t="s">
        <v>6033</v>
      </c>
      <c r="B2826" t="s">
        <v>5798</v>
      </c>
      <c r="C2826" s="2">
        <v>0.75</v>
      </c>
      <c r="D2826">
        <v>8</v>
      </c>
    </row>
    <row r="2827" spans="1:4" x14ac:dyDescent="0.25">
      <c r="A2827" t="s">
        <v>6033</v>
      </c>
      <c r="B2827" t="s">
        <v>4103</v>
      </c>
      <c r="C2827" s="2">
        <v>0.5</v>
      </c>
      <c r="D2827">
        <v>9</v>
      </c>
    </row>
    <row r="2828" spans="1:4" x14ac:dyDescent="0.25">
      <c r="A2828" t="s">
        <v>6033</v>
      </c>
      <c r="B2828" t="s">
        <v>5832</v>
      </c>
      <c r="C2828" s="2">
        <v>0</v>
      </c>
      <c r="D2828">
        <v>9</v>
      </c>
    </row>
    <row r="2829" spans="1:4" x14ac:dyDescent="0.25">
      <c r="A2829" t="s">
        <v>6033</v>
      </c>
      <c r="B2829" t="s">
        <v>1328</v>
      </c>
      <c r="C2829" s="2">
        <v>0.5</v>
      </c>
      <c r="D2829">
        <v>9</v>
      </c>
    </row>
    <row r="2830" spans="1:4" x14ac:dyDescent="0.25">
      <c r="A2830" t="s">
        <v>6033</v>
      </c>
      <c r="B2830" t="s">
        <v>884</v>
      </c>
      <c r="C2830" s="2">
        <v>0.25</v>
      </c>
      <c r="D2830">
        <v>9</v>
      </c>
    </row>
    <row r="2831" spans="1:4" x14ac:dyDescent="0.25">
      <c r="A2831" t="s">
        <v>6033</v>
      </c>
      <c r="B2831" t="s">
        <v>5721</v>
      </c>
      <c r="C2831" s="2">
        <v>0</v>
      </c>
      <c r="D2831">
        <v>9</v>
      </c>
    </row>
    <row r="2832" spans="1:4" x14ac:dyDescent="0.25">
      <c r="A2832" t="s">
        <v>6033</v>
      </c>
      <c r="B2832" t="s">
        <v>753</v>
      </c>
      <c r="C2832" s="2">
        <v>0</v>
      </c>
      <c r="D2832">
        <v>9</v>
      </c>
    </row>
    <row r="2833" spans="1:4" x14ac:dyDescent="0.25">
      <c r="A2833" t="s">
        <v>6033</v>
      </c>
      <c r="B2833" t="s">
        <v>3288</v>
      </c>
      <c r="C2833" s="2">
        <v>0</v>
      </c>
      <c r="D2833">
        <v>9</v>
      </c>
    </row>
    <row r="2834" spans="1:4" x14ac:dyDescent="0.25">
      <c r="A2834" t="s">
        <v>6033</v>
      </c>
      <c r="B2834" t="s">
        <v>3903</v>
      </c>
      <c r="C2834" s="2">
        <v>0.5</v>
      </c>
      <c r="D2834">
        <v>9</v>
      </c>
    </row>
    <row r="2835" spans="1:4" x14ac:dyDescent="0.25">
      <c r="A2835" t="s">
        <v>6033</v>
      </c>
      <c r="B2835" t="s">
        <v>775</v>
      </c>
      <c r="C2835" s="2">
        <v>0.75</v>
      </c>
      <c r="D2835">
        <v>9</v>
      </c>
    </row>
    <row r="2836" spans="1:4" x14ac:dyDescent="0.25">
      <c r="A2836" t="s">
        <v>6033</v>
      </c>
      <c r="B2836" t="s">
        <v>4137</v>
      </c>
      <c r="C2836" s="2">
        <v>0.5</v>
      </c>
      <c r="D2836">
        <v>9</v>
      </c>
    </row>
    <row r="2837" spans="1:4" x14ac:dyDescent="0.25">
      <c r="A2837" t="s">
        <v>6033</v>
      </c>
      <c r="B2837" t="s">
        <v>5089</v>
      </c>
      <c r="C2837" s="2">
        <v>0.75</v>
      </c>
      <c r="D2837">
        <v>9</v>
      </c>
    </row>
    <row r="2838" spans="1:4" x14ac:dyDescent="0.25">
      <c r="A2838" t="s">
        <v>6033</v>
      </c>
      <c r="B2838" t="s">
        <v>4210</v>
      </c>
      <c r="C2838" s="2">
        <v>0.25</v>
      </c>
      <c r="D2838">
        <v>9</v>
      </c>
    </row>
    <row r="2839" spans="1:4" x14ac:dyDescent="0.25">
      <c r="A2839" t="s">
        <v>6033</v>
      </c>
      <c r="B2839" t="s">
        <v>2225</v>
      </c>
      <c r="C2839" s="2">
        <v>0.75</v>
      </c>
      <c r="D2839">
        <v>9</v>
      </c>
    </row>
    <row r="2840" spans="1:4" x14ac:dyDescent="0.25">
      <c r="A2840" t="s">
        <v>6033</v>
      </c>
      <c r="B2840" t="s">
        <v>1822</v>
      </c>
      <c r="C2840" s="2">
        <v>0</v>
      </c>
      <c r="D2840">
        <v>9</v>
      </c>
    </row>
    <row r="2841" spans="1:4" x14ac:dyDescent="0.25">
      <c r="A2841" t="s">
        <v>6033</v>
      </c>
      <c r="B2841" t="s">
        <v>4312</v>
      </c>
      <c r="C2841" s="2">
        <v>0</v>
      </c>
      <c r="D2841">
        <v>9</v>
      </c>
    </row>
    <row r="2842" spans="1:4" x14ac:dyDescent="0.25">
      <c r="A2842" t="s">
        <v>6033</v>
      </c>
      <c r="B2842" t="s">
        <v>86</v>
      </c>
      <c r="C2842" s="2">
        <v>0.5</v>
      </c>
      <c r="D2842">
        <v>9</v>
      </c>
    </row>
    <row r="2843" spans="1:4" x14ac:dyDescent="0.25">
      <c r="A2843" t="s">
        <v>6033</v>
      </c>
      <c r="B2843" t="s">
        <v>1938</v>
      </c>
      <c r="C2843" s="2">
        <v>0.5</v>
      </c>
      <c r="D2843">
        <v>9</v>
      </c>
    </row>
    <row r="2844" spans="1:4" x14ac:dyDescent="0.25">
      <c r="A2844" t="s">
        <v>6033</v>
      </c>
      <c r="B2844" t="s">
        <v>555</v>
      </c>
      <c r="C2844" s="2">
        <v>0.25</v>
      </c>
      <c r="D2844">
        <v>9</v>
      </c>
    </row>
    <row r="2845" spans="1:4" x14ac:dyDescent="0.25">
      <c r="A2845" t="s">
        <v>6033</v>
      </c>
      <c r="B2845" t="s">
        <v>729</v>
      </c>
      <c r="C2845" s="2">
        <v>0.25</v>
      </c>
      <c r="D2845">
        <v>7</v>
      </c>
    </row>
    <row r="2846" spans="1:4" x14ac:dyDescent="0.25">
      <c r="A2846" t="s">
        <v>6033</v>
      </c>
      <c r="B2846" t="s">
        <v>677</v>
      </c>
      <c r="C2846" s="2">
        <v>0.25</v>
      </c>
      <c r="D2846">
        <v>9</v>
      </c>
    </row>
    <row r="2847" spans="1:4" x14ac:dyDescent="0.25">
      <c r="A2847" t="s">
        <v>6033</v>
      </c>
      <c r="B2847" t="s">
        <v>1626</v>
      </c>
      <c r="C2847" s="2">
        <v>0.75</v>
      </c>
      <c r="D2847">
        <v>9</v>
      </c>
    </row>
    <row r="2848" spans="1:4" x14ac:dyDescent="0.25">
      <c r="A2848" t="s">
        <v>6033</v>
      </c>
      <c r="B2848" t="s">
        <v>982</v>
      </c>
      <c r="C2848" s="2">
        <v>0.5</v>
      </c>
      <c r="D2848">
        <v>9</v>
      </c>
    </row>
    <row r="2849" spans="1:4" x14ac:dyDescent="0.25">
      <c r="A2849" t="s">
        <v>6033</v>
      </c>
      <c r="B2849" t="s">
        <v>5095</v>
      </c>
      <c r="C2849" s="2">
        <v>0.75</v>
      </c>
      <c r="D2849">
        <v>9</v>
      </c>
    </row>
    <row r="2850" spans="1:4" x14ac:dyDescent="0.25">
      <c r="A2850" t="s">
        <v>6033</v>
      </c>
      <c r="B2850" t="s">
        <v>4694</v>
      </c>
      <c r="C2850" s="2">
        <v>0</v>
      </c>
      <c r="D2850">
        <v>9</v>
      </c>
    </row>
    <row r="2851" spans="1:4" x14ac:dyDescent="0.25">
      <c r="A2851" t="s">
        <v>6033</v>
      </c>
      <c r="B2851" t="s">
        <v>2641</v>
      </c>
      <c r="C2851" s="2">
        <v>0.25</v>
      </c>
      <c r="D2851">
        <v>9</v>
      </c>
    </row>
    <row r="2852" spans="1:4" x14ac:dyDescent="0.25">
      <c r="A2852" t="s">
        <v>6033</v>
      </c>
      <c r="B2852" t="s">
        <v>1016</v>
      </c>
      <c r="C2852" s="2">
        <v>0.75</v>
      </c>
      <c r="D2852">
        <v>9</v>
      </c>
    </row>
    <row r="2853" spans="1:4" x14ac:dyDescent="0.25">
      <c r="A2853" t="s">
        <v>6033</v>
      </c>
      <c r="B2853" t="s">
        <v>5042</v>
      </c>
      <c r="C2853" s="2">
        <v>0</v>
      </c>
      <c r="D2853">
        <v>9</v>
      </c>
    </row>
    <row r="2854" spans="1:4" x14ac:dyDescent="0.25">
      <c r="A2854" t="s">
        <v>6033</v>
      </c>
      <c r="B2854" t="s">
        <v>1300</v>
      </c>
      <c r="C2854" s="2">
        <v>0.25</v>
      </c>
      <c r="D2854">
        <v>9</v>
      </c>
    </row>
    <row r="2855" spans="1:4" x14ac:dyDescent="0.25">
      <c r="A2855" t="s">
        <v>6033</v>
      </c>
      <c r="B2855" t="s">
        <v>3205</v>
      </c>
      <c r="C2855" s="2">
        <v>0.5</v>
      </c>
      <c r="D2855">
        <v>9</v>
      </c>
    </row>
    <row r="2856" spans="1:4" x14ac:dyDescent="0.25">
      <c r="A2856" t="s">
        <v>6033</v>
      </c>
      <c r="B2856" t="s">
        <v>3580</v>
      </c>
      <c r="C2856" s="2">
        <v>0</v>
      </c>
      <c r="D2856">
        <v>9</v>
      </c>
    </row>
    <row r="2857" spans="1:4" x14ac:dyDescent="0.25">
      <c r="A2857" t="s">
        <v>6033</v>
      </c>
      <c r="B2857" t="s">
        <v>2963</v>
      </c>
      <c r="C2857" s="2">
        <v>0</v>
      </c>
      <c r="D2857">
        <v>9</v>
      </c>
    </row>
    <row r="2858" spans="1:4" x14ac:dyDescent="0.25">
      <c r="A2858" t="s">
        <v>6033</v>
      </c>
      <c r="B2858" t="s">
        <v>1996</v>
      </c>
      <c r="C2858" s="2">
        <v>0</v>
      </c>
      <c r="D2858">
        <v>8</v>
      </c>
    </row>
    <row r="2859" spans="1:4" x14ac:dyDescent="0.25">
      <c r="A2859" t="s">
        <v>6033</v>
      </c>
      <c r="B2859" t="s">
        <v>158</v>
      </c>
      <c r="C2859" s="2">
        <v>0.5</v>
      </c>
      <c r="D2859">
        <v>9</v>
      </c>
    </row>
    <row r="2860" spans="1:4" x14ac:dyDescent="0.25">
      <c r="A2860" t="s">
        <v>6033</v>
      </c>
      <c r="B2860" t="s">
        <v>4767</v>
      </c>
      <c r="C2860" s="2">
        <v>0.5</v>
      </c>
      <c r="D2860">
        <v>9</v>
      </c>
    </row>
    <row r="2861" spans="1:4" x14ac:dyDescent="0.25">
      <c r="A2861" t="s">
        <v>6033</v>
      </c>
      <c r="B2861" t="s">
        <v>4965</v>
      </c>
      <c r="C2861" s="2">
        <v>0.75</v>
      </c>
      <c r="D2861">
        <v>9</v>
      </c>
    </row>
    <row r="2862" spans="1:4" x14ac:dyDescent="0.25">
      <c r="A2862" t="s">
        <v>6033</v>
      </c>
      <c r="B2862" t="s">
        <v>5222</v>
      </c>
      <c r="C2862" s="2">
        <v>0</v>
      </c>
      <c r="D2862">
        <v>9</v>
      </c>
    </row>
    <row r="2863" spans="1:4" x14ac:dyDescent="0.25">
      <c r="A2863" t="s">
        <v>6033</v>
      </c>
      <c r="B2863" t="s">
        <v>3913</v>
      </c>
      <c r="C2863" s="2">
        <v>0.75</v>
      </c>
      <c r="D2863">
        <v>9</v>
      </c>
    </row>
    <row r="2864" spans="1:4" x14ac:dyDescent="0.25">
      <c r="A2864" t="s">
        <v>6033</v>
      </c>
      <c r="B2864" t="s">
        <v>950</v>
      </c>
      <c r="C2864" s="2">
        <v>0.5</v>
      </c>
      <c r="D2864">
        <v>9</v>
      </c>
    </row>
    <row r="2865" spans="1:4" x14ac:dyDescent="0.25">
      <c r="A2865" t="s">
        <v>6033</v>
      </c>
      <c r="B2865" t="s">
        <v>2937</v>
      </c>
      <c r="C2865" s="2">
        <v>0.25</v>
      </c>
      <c r="D2865">
        <v>8</v>
      </c>
    </row>
    <row r="2866" spans="1:4" x14ac:dyDescent="0.25">
      <c r="A2866" t="s">
        <v>6033</v>
      </c>
      <c r="B2866" t="s">
        <v>3812</v>
      </c>
      <c r="C2866" s="2">
        <v>0.75</v>
      </c>
      <c r="D2866">
        <v>9</v>
      </c>
    </row>
    <row r="2867" spans="1:4" x14ac:dyDescent="0.25">
      <c r="A2867" t="s">
        <v>6033</v>
      </c>
      <c r="B2867" t="s">
        <v>3328</v>
      </c>
      <c r="C2867" s="2">
        <v>0</v>
      </c>
      <c r="D2867">
        <v>9</v>
      </c>
    </row>
    <row r="2868" spans="1:4" x14ac:dyDescent="0.25">
      <c r="A2868" t="s">
        <v>6033</v>
      </c>
      <c r="B2868" t="s">
        <v>5201</v>
      </c>
      <c r="C2868" s="2">
        <v>0.75</v>
      </c>
      <c r="D2868">
        <v>9</v>
      </c>
    </row>
    <row r="2869" spans="1:4" x14ac:dyDescent="0.25">
      <c r="A2869" t="s">
        <v>6033</v>
      </c>
      <c r="B2869" t="s">
        <v>2126</v>
      </c>
      <c r="C2869" s="2">
        <v>0.75</v>
      </c>
      <c r="D2869">
        <v>9</v>
      </c>
    </row>
    <row r="2870" spans="1:4" x14ac:dyDescent="0.25">
      <c r="A2870" t="s">
        <v>6033</v>
      </c>
      <c r="B2870" t="s">
        <v>3628</v>
      </c>
      <c r="C2870" s="2">
        <v>0</v>
      </c>
      <c r="D2870">
        <v>9</v>
      </c>
    </row>
    <row r="2871" spans="1:4" x14ac:dyDescent="0.25">
      <c r="A2871" t="s">
        <v>6033</v>
      </c>
      <c r="B2871" t="s">
        <v>3512</v>
      </c>
      <c r="C2871" s="2">
        <v>0.5</v>
      </c>
      <c r="D2871">
        <v>9</v>
      </c>
    </row>
    <row r="2872" spans="1:4" x14ac:dyDescent="0.25">
      <c r="A2872" t="s">
        <v>6033</v>
      </c>
      <c r="B2872" t="s">
        <v>3438</v>
      </c>
      <c r="C2872" s="2">
        <v>0</v>
      </c>
      <c r="D2872">
        <v>9</v>
      </c>
    </row>
    <row r="2873" spans="1:4" x14ac:dyDescent="0.25">
      <c r="A2873" t="s">
        <v>6033</v>
      </c>
      <c r="B2873" t="s">
        <v>1864</v>
      </c>
      <c r="C2873" s="2">
        <v>0.5</v>
      </c>
      <c r="D2873">
        <v>9</v>
      </c>
    </row>
    <row r="2874" spans="1:4" x14ac:dyDescent="0.25">
      <c r="A2874" t="s">
        <v>6033</v>
      </c>
      <c r="B2874" t="s">
        <v>2827</v>
      </c>
      <c r="C2874" s="2">
        <v>0</v>
      </c>
      <c r="D2874">
        <v>9</v>
      </c>
    </row>
    <row r="2875" spans="1:4" x14ac:dyDescent="0.25">
      <c r="A2875" t="s">
        <v>6033</v>
      </c>
      <c r="B2875" t="s">
        <v>2734</v>
      </c>
      <c r="C2875" s="2">
        <v>0.75</v>
      </c>
      <c r="D2875">
        <v>9</v>
      </c>
    </row>
    <row r="2876" spans="1:4" x14ac:dyDescent="0.25">
      <c r="A2876" t="s">
        <v>6033</v>
      </c>
      <c r="B2876" t="s">
        <v>491</v>
      </c>
      <c r="C2876" s="2">
        <v>0</v>
      </c>
      <c r="D2876">
        <v>9</v>
      </c>
    </row>
    <row r="2877" spans="1:4" x14ac:dyDescent="0.25">
      <c r="A2877" t="s">
        <v>6033</v>
      </c>
      <c r="B2877" t="s">
        <v>1153</v>
      </c>
      <c r="C2877" s="2">
        <v>0.25</v>
      </c>
      <c r="D2877">
        <v>9</v>
      </c>
    </row>
    <row r="2878" spans="1:4" x14ac:dyDescent="0.25">
      <c r="A2878" t="s">
        <v>6033</v>
      </c>
      <c r="B2878" t="s">
        <v>3020</v>
      </c>
      <c r="C2878" s="2">
        <v>0.75</v>
      </c>
      <c r="D2878">
        <v>9</v>
      </c>
    </row>
    <row r="2879" spans="1:4" x14ac:dyDescent="0.25">
      <c r="A2879" t="s">
        <v>6033</v>
      </c>
      <c r="B2879" t="s">
        <v>3814</v>
      </c>
      <c r="C2879" s="2">
        <v>0.5</v>
      </c>
      <c r="D2879">
        <v>9</v>
      </c>
    </row>
    <row r="2880" spans="1:4" x14ac:dyDescent="0.25">
      <c r="A2880" t="s">
        <v>6033</v>
      </c>
      <c r="B2880" t="s">
        <v>2477</v>
      </c>
      <c r="C2880" s="2">
        <v>0.25</v>
      </c>
      <c r="D2880">
        <v>8</v>
      </c>
    </row>
    <row r="2881" spans="1:4" x14ac:dyDescent="0.25">
      <c r="A2881" t="s">
        <v>6033</v>
      </c>
      <c r="B2881" t="s">
        <v>301</v>
      </c>
      <c r="C2881" s="2">
        <v>0.25</v>
      </c>
      <c r="D2881">
        <v>9</v>
      </c>
    </row>
    <row r="2882" spans="1:4" x14ac:dyDescent="0.25">
      <c r="A2882" t="s">
        <v>6033</v>
      </c>
      <c r="B2882" t="s">
        <v>1690</v>
      </c>
      <c r="C2882" s="2">
        <v>0</v>
      </c>
      <c r="D2882">
        <v>9</v>
      </c>
    </row>
    <row r="2883" spans="1:4" x14ac:dyDescent="0.25">
      <c r="A2883" t="s">
        <v>6033</v>
      </c>
      <c r="B2883" t="s">
        <v>5697</v>
      </c>
      <c r="C2883" s="2">
        <v>0.75</v>
      </c>
      <c r="D2883">
        <v>9</v>
      </c>
    </row>
    <row r="2884" spans="1:4" x14ac:dyDescent="0.25">
      <c r="A2884" t="s">
        <v>6033</v>
      </c>
      <c r="B2884" t="s">
        <v>1380</v>
      </c>
      <c r="C2884" s="2">
        <v>0</v>
      </c>
      <c r="D2884">
        <v>9</v>
      </c>
    </row>
    <row r="2885" spans="1:4" x14ac:dyDescent="0.25">
      <c r="A2885" t="s">
        <v>6033</v>
      </c>
      <c r="B2885" t="s">
        <v>4418</v>
      </c>
      <c r="C2885" s="2">
        <v>0.75</v>
      </c>
      <c r="D2885">
        <v>9</v>
      </c>
    </row>
    <row r="2886" spans="1:4" x14ac:dyDescent="0.25">
      <c r="A2886" t="s">
        <v>6033</v>
      </c>
      <c r="B2886" t="s">
        <v>5984</v>
      </c>
      <c r="C2886" s="2">
        <v>0.5</v>
      </c>
      <c r="D2886">
        <v>9</v>
      </c>
    </row>
    <row r="2887" spans="1:4" x14ac:dyDescent="0.25">
      <c r="A2887" t="s">
        <v>6033</v>
      </c>
      <c r="B2887" t="s">
        <v>4437</v>
      </c>
      <c r="C2887" s="2">
        <v>0.75</v>
      </c>
      <c r="D2887">
        <v>9</v>
      </c>
    </row>
    <row r="2888" spans="1:4" x14ac:dyDescent="0.25">
      <c r="A2888" t="s">
        <v>6033</v>
      </c>
      <c r="B2888" t="s">
        <v>4332</v>
      </c>
      <c r="C2888" s="2">
        <v>0.25</v>
      </c>
      <c r="D2888">
        <v>9</v>
      </c>
    </row>
    <row r="2889" spans="1:4" x14ac:dyDescent="0.25">
      <c r="A2889" t="s">
        <v>6033</v>
      </c>
      <c r="B2889" t="s">
        <v>1093</v>
      </c>
      <c r="C2889" s="2">
        <v>0</v>
      </c>
      <c r="D2889">
        <v>9</v>
      </c>
    </row>
    <row r="2890" spans="1:4" x14ac:dyDescent="0.25">
      <c r="A2890" t="s">
        <v>6033</v>
      </c>
      <c r="B2890" t="s">
        <v>483</v>
      </c>
      <c r="C2890" s="2">
        <v>0.25</v>
      </c>
      <c r="D2890">
        <v>9</v>
      </c>
    </row>
    <row r="2891" spans="1:4" x14ac:dyDescent="0.25">
      <c r="A2891" t="s">
        <v>6033</v>
      </c>
      <c r="B2891" t="s">
        <v>1233</v>
      </c>
      <c r="C2891" s="2">
        <v>0.25</v>
      </c>
      <c r="D2891">
        <v>9</v>
      </c>
    </row>
    <row r="2892" spans="1:4" x14ac:dyDescent="0.25">
      <c r="A2892" t="s">
        <v>6033</v>
      </c>
      <c r="B2892" t="s">
        <v>5903</v>
      </c>
      <c r="C2892" s="2">
        <v>0.25</v>
      </c>
      <c r="D2892">
        <v>8</v>
      </c>
    </row>
    <row r="2893" spans="1:4" x14ac:dyDescent="0.25">
      <c r="A2893" t="s">
        <v>6033</v>
      </c>
      <c r="B2893" t="s">
        <v>4432</v>
      </c>
      <c r="C2893" s="2">
        <v>0</v>
      </c>
      <c r="D2893">
        <v>9</v>
      </c>
    </row>
    <row r="2894" spans="1:4" x14ac:dyDescent="0.25">
      <c r="A2894" t="s">
        <v>6033</v>
      </c>
      <c r="B2894" t="s">
        <v>3046</v>
      </c>
      <c r="C2894" s="2">
        <v>0.5</v>
      </c>
      <c r="D2894">
        <v>8</v>
      </c>
    </row>
    <row r="2895" spans="1:4" x14ac:dyDescent="0.25">
      <c r="A2895" t="s">
        <v>6033</v>
      </c>
      <c r="B2895" t="s">
        <v>1952</v>
      </c>
      <c r="C2895" s="2">
        <v>0</v>
      </c>
      <c r="D2895">
        <v>9</v>
      </c>
    </row>
    <row r="2896" spans="1:4" x14ac:dyDescent="0.25">
      <c r="A2896" t="s">
        <v>6033</v>
      </c>
      <c r="B2896" t="s">
        <v>3860</v>
      </c>
      <c r="C2896" s="2">
        <v>0.5</v>
      </c>
      <c r="D2896">
        <v>9</v>
      </c>
    </row>
    <row r="2897" spans="1:4" x14ac:dyDescent="0.25">
      <c r="A2897" t="s">
        <v>6033</v>
      </c>
      <c r="B2897" t="s">
        <v>3964</v>
      </c>
      <c r="C2897" s="2">
        <v>0.25</v>
      </c>
      <c r="D2897">
        <v>9</v>
      </c>
    </row>
    <row r="2898" spans="1:4" x14ac:dyDescent="0.25">
      <c r="A2898" t="s">
        <v>6033</v>
      </c>
      <c r="B2898" t="s">
        <v>699</v>
      </c>
      <c r="C2898" s="2">
        <v>0.75</v>
      </c>
      <c r="D2898">
        <v>9</v>
      </c>
    </row>
    <row r="2899" spans="1:4" x14ac:dyDescent="0.25">
      <c r="A2899" t="s">
        <v>6033</v>
      </c>
      <c r="B2899" t="s">
        <v>1644</v>
      </c>
      <c r="C2899" s="2">
        <v>0</v>
      </c>
      <c r="D2899">
        <v>9</v>
      </c>
    </row>
    <row r="2900" spans="1:4" x14ac:dyDescent="0.25">
      <c r="A2900" t="s">
        <v>6033</v>
      </c>
      <c r="B2900" t="s">
        <v>797</v>
      </c>
      <c r="C2900" s="2">
        <v>0.25</v>
      </c>
      <c r="D2900">
        <v>9</v>
      </c>
    </row>
    <row r="2901" spans="1:4" x14ac:dyDescent="0.25">
      <c r="A2901" t="s">
        <v>6033</v>
      </c>
      <c r="B2901" t="s">
        <v>3268</v>
      </c>
      <c r="C2901" s="2">
        <v>0.25</v>
      </c>
      <c r="D2901">
        <v>9</v>
      </c>
    </row>
    <row r="2902" spans="1:4" x14ac:dyDescent="0.25">
      <c r="A2902" t="s">
        <v>6033</v>
      </c>
      <c r="B2902" t="s">
        <v>4540</v>
      </c>
      <c r="C2902" s="2">
        <v>0</v>
      </c>
      <c r="D2902">
        <v>9</v>
      </c>
    </row>
    <row r="2903" spans="1:4" x14ac:dyDescent="0.25">
      <c r="A2903" t="s">
        <v>6033</v>
      </c>
      <c r="B2903" t="s">
        <v>4656</v>
      </c>
      <c r="C2903" s="2">
        <v>0.5</v>
      </c>
      <c r="D2903">
        <v>9</v>
      </c>
    </row>
    <row r="2904" spans="1:4" x14ac:dyDescent="0.25">
      <c r="A2904" t="s">
        <v>6033</v>
      </c>
      <c r="B2904" t="s">
        <v>5573</v>
      </c>
      <c r="C2904" s="2">
        <v>0.5</v>
      </c>
      <c r="D2904">
        <v>9</v>
      </c>
    </row>
    <row r="2905" spans="1:4" x14ac:dyDescent="0.25">
      <c r="A2905" t="s">
        <v>6033</v>
      </c>
      <c r="B2905" t="s">
        <v>2275</v>
      </c>
      <c r="C2905" s="2">
        <v>0.5</v>
      </c>
      <c r="D2905">
        <v>9</v>
      </c>
    </row>
    <row r="2906" spans="1:4" x14ac:dyDescent="0.25">
      <c r="A2906" t="s">
        <v>6033</v>
      </c>
      <c r="B2906" t="s">
        <v>107</v>
      </c>
      <c r="C2906" s="2">
        <v>0.75</v>
      </c>
      <c r="D2906">
        <v>9</v>
      </c>
    </row>
    <row r="2907" spans="1:4" x14ac:dyDescent="0.25">
      <c r="A2907" t="s">
        <v>6033</v>
      </c>
      <c r="B2907" t="s">
        <v>3743</v>
      </c>
      <c r="C2907" s="2">
        <v>0</v>
      </c>
      <c r="D2907">
        <v>9</v>
      </c>
    </row>
    <row r="2908" spans="1:4" x14ac:dyDescent="0.25">
      <c r="A2908" t="s">
        <v>6033</v>
      </c>
      <c r="B2908" t="s">
        <v>4690</v>
      </c>
      <c r="C2908" s="2">
        <v>0.75</v>
      </c>
      <c r="D2908">
        <v>9</v>
      </c>
    </row>
    <row r="2909" spans="1:4" x14ac:dyDescent="0.25">
      <c r="A2909" t="s">
        <v>6033</v>
      </c>
      <c r="B2909" t="s">
        <v>2209</v>
      </c>
      <c r="C2909" s="2">
        <v>0.5</v>
      </c>
      <c r="D2909">
        <v>9</v>
      </c>
    </row>
    <row r="2910" spans="1:4" x14ac:dyDescent="0.25">
      <c r="A2910" t="s">
        <v>6033</v>
      </c>
      <c r="B2910" t="s">
        <v>791</v>
      </c>
      <c r="C2910" s="2">
        <v>0</v>
      </c>
      <c r="D2910">
        <v>9</v>
      </c>
    </row>
    <row r="2911" spans="1:4" x14ac:dyDescent="0.25">
      <c r="A2911" t="s">
        <v>6033</v>
      </c>
      <c r="B2911" t="s">
        <v>3838</v>
      </c>
      <c r="C2911" s="2">
        <v>0.75</v>
      </c>
      <c r="D2911">
        <v>9</v>
      </c>
    </row>
    <row r="2912" spans="1:4" x14ac:dyDescent="0.25">
      <c r="A2912" t="s">
        <v>6033</v>
      </c>
      <c r="B2912" t="s">
        <v>4760</v>
      </c>
      <c r="C2912" s="2">
        <v>0.25</v>
      </c>
      <c r="D2912">
        <v>9</v>
      </c>
    </row>
    <row r="2913" spans="1:4" x14ac:dyDescent="0.25">
      <c r="A2913" t="s">
        <v>6033</v>
      </c>
      <c r="B2913" t="s">
        <v>5272</v>
      </c>
      <c r="C2913" s="2">
        <v>0</v>
      </c>
      <c r="D2913">
        <v>9</v>
      </c>
    </row>
    <row r="2914" spans="1:4" x14ac:dyDescent="0.25">
      <c r="A2914" t="s">
        <v>6033</v>
      </c>
      <c r="B2914" t="s">
        <v>2397</v>
      </c>
      <c r="C2914" s="2">
        <v>0.5</v>
      </c>
      <c r="D2914">
        <v>9</v>
      </c>
    </row>
    <row r="2915" spans="1:4" x14ac:dyDescent="0.25">
      <c r="A2915" t="s">
        <v>6033</v>
      </c>
      <c r="B2915" t="s">
        <v>58</v>
      </c>
      <c r="C2915" s="2">
        <v>0.75</v>
      </c>
      <c r="D2915">
        <v>9</v>
      </c>
    </row>
    <row r="2916" spans="1:4" x14ac:dyDescent="0.25">
      <c r="A2916" t="s">
        <v>6033</v>
      </c>
      <c r="B2916" t="s">
        <v>2197</v>
      </c>
      <c r="C2916" s="2">
        <v>0.5</v>
      </c>
      <c r="D2916">
        <v>9</v>
      </c>
    </row>
    <row r="2917" spans="1:4" x14ac:dyDescent="0.25">
      <c r="A2917" t="s">
        <v>6033</v>
      </c>
      <c r="B2917" t="s">
        <v>4023</v>
      </c>
      <c r="C2917" s="2">
        <v>0.75</v>
      </c>
      <c r="D2917">
        <v>9</v>
      </c>
    </row>
    <row r="2918" spans="1:4" x14ac:dyDescent="0.25">
      <c r="A2918" t="s">
        <v>6033</v>
      </c>
      <c r="B2918" t="s">
        <v>3506</v>
      </c>
      <c r="C2918" s="2">
        <v>0.5</v>
      </c>
      <c r="D2918">
        <v>9</v>
      </c>
    </row>
    <row r="2919" spans="1:4" x14ac:dyDescent="0.25">
      <c r="A2919" t="s">
        <v>6033</v>
      </c>
      <c r="B2919" t="s">
        <v>505</v>
      </c>
      <c r="C2919" s="2">
        <v>0</v>
      </c>
      <c r="D2919">
        <v>9</v>
      </c>
    </row>
    <row r="2920" spans="1:4" x14ac:dyDescent="0.25">
      <c r="A2920" t="s">
        <v>6033</v>
      </c>
      <c r="B2920" t="s">
        <v>1215</v>
      </c>
      <c r="C2920" s="2">
        <v>0.75</v>
      </c>
      <c r="D2920">
        <v>9</v>
      </c>
    </row>
    <row r="2921" spans="1:4" x14ac:dyDescent="0.25">
      <c r="A2921" t="s">
        <v>6033</v>
      </c>
      <c r="B2921" t="s">
        <v>1611</v>
      </c>
      <c r="C2921" s="2">
        <v>0.25</v>
      </c>
      <c r="D2921">
        <v>9</v>
      </c>
    </row>
    <row r="2922" spans="1:4" x14ac:dyDescent="0.25">
      <c r="A2922" t="s">
        <v>6033</v>
      </c>
      <c r="B2922" t="s">
        <v>2605</v>
      </c>
      <c r="C2922" s="2">
        <v>0.25</v>
      </c>
      <c r="D2922">
        <v>9</v>
      </c>
    </row>
    <row r="2923" spans="1:4" x14ac:dyDescent="0.25">
      <c r="A2923" t="s">
        <v>6033</v>
      </c>
      <c r="B2923" t="s">
        <v>701</v>
      </c>
      <c r="C2923" s="2">
        <v>0.25</v>
      </c>
      <c r="D2923">
        <v>9</v>
      </c>
    </row>
    <row r="2924" spans="1:4" x14ac:dyDescent="0.25">
      <c r="A2924" t="s">
        <v>6033</v>
      </c>
      <c r="B2924" t="s">
        <v>551</v>
      </c>
      <c r="C2924" s="2">
        <v>0.25</v>
      </c>
      <c r="D2924">
        <v>8</v>
      </c>
    </row>
    <row r="2925" spans="1:4" x14ac:dyDescent="0.25">
      <c r="A2925" t="s">
        <v>6033</v>
      </c>
      <c r="B2925" t="s">
        <v>3022</v>
      </c>
      <c r="C2925" s="2">
        <v>0.25</v>
      </c>
      <c r="D2925">
        <v>9</v>
      </c>
    </row>
    <row r="2926" spans="1:4" x14ac:dyDescent="0.25">
      <c r="A2926" t="s">
        <v>6033</v>
      </c>
      <c r="B2926" t="s">
        <v>5017</v>
      </c>
      <c r="C2926" s="2">
        <v>0.25</v>
      </c>
      <c r="D2926">
        <v>9</v>
      </c>
    </row>
    <row r="2927" spans="1:4" x14ac:dyDescent="0.25">
      <c r="A2927" t="s">
        <v>6033</v>
      </c>
      <c r="B2927" t="s">
        <v>978</v>
      </c>
      <c r="C2927" s="2">
        <v>0.25</v>
      </c>
      <c r="D2927">
        <v>9</v>
      </c>
    </row>
    <row r="2928" spans="1:4" x14ac:dyDescent="0.25">
      <c r="A2928" t="s">
        <v>6033</v>
      </c>
      <c r="B2928" t="s">
        <v>3790</v>
      </c>
      <c r="C2928" s="2">
        <v>0.25</v>
      </c>
      <c r="D2928">
        <v>9</v>
      </c>
    </row>
    <row r="2929" spans="1:4" x14ac:dyDescent="0.25">
      <c r="A2929" t="s">
        <v>6033</v>
      </c>
      <c r="B2929" t="s">
        <v>3716</v>
      </c>
      <c r="C2929" s="2">
        <v>0.5</v>
      </c>
      <c r="D2929">
        <v>9</v>
      </c>
    </row>
    <row r="2930" spans="1:4" x14ac:dyDescent="0.25">
      <c r="A2930" t="s">
        <v>6033</v>
      </c>
      <c r="B2930" t="s">
        <v>252</v>
      </c>
      <c r="C2930" s="2">
        <v>0.25</v>
      </c>
      <c r="D2930">
        <v>9</v>
      </c>
    </row>
    <row r="2931" spans="1:4" x14ac:dyDescent="0.25">
      <c r="A2931" t="s">
        <v>6033</v>
      </c>
      <c r="B2931" t="s">
        <v>1912</v>
      </c>
      <c r="C2931" s="2">
        <v>0.75</v>
      </c>
      <c r="D2931">
        <v>9</v>
      </c>
    </row>
    <row r="2932" spans="1:4" x14ac:dyDescent="0.25">
      <c r="A2932" t="s">
        <v>6033</v>
      </c>
      <c r="B2932" t="s">
        <v>383</v>
      </c>
      <c r="C2932" s="2">
        <v>0.5</v>
      </c>
      <c r="D2932">
        <v>9</v>
      </c>
    </row>
    <row r="2933" spans="1:4" x14ac:dyDescent="0.25">
      <c r="A2933" t="s">
        <v>6033</v>
      </c>
      <c r="B2933" t="s">
        <v>3751</v>
      </c>
      <c r="C2933" s="2">
        <v>0.75</v>
      </c>
      <c r="D2933">
        <v>9</v>
      </c>
    </row>
    <row r="2934" spans="1:4" x14ac:dyDescent="0.25">
      <c r="A2934" t="s">
        <v>6033</v>
      </c>
      <c r="B2934" t="s">
        <v>661</v>
      </c>
      <c r="C2934" s="2">
        <v>0.5</v>
      </c>
      <c r="D2934">
        <v>9</v>
      </c>
    </row>
    <row r="2935" spans="1:4" x14ac:dyDescent="0.25">
      <c r="A2935" t="s">
        <v>6033</v>
      </c>
      <c r="B2935" t="s">
        <v>5858</v>
      </c>
      <c r="C2935" s="2">
        <v>0.75</v>
      </c>
      <c r="D2935">
        <v>9</v>
      </c>
    </row>
    <row r="2936" spans="1:4" x14ac:dyDescent="0.25">
      <c r="A2936" t="s">
        <v>6033</v>
      </c>
      <c r="B2936" t="s">
        <v>1065</v>
      </c>
      <c r="C2936" s="2">
        <v>0.75</v>
      </c>
      <c r="D2936">
        <v>9</v>
      </c>
    </row>
    <row r="2937" spans="1:4" x14ac:dyDescent="0.25">
      <c r="A2937" t="s">
        <v>6033</v>
      </c>
      <c r="B2937" t="s">
        <v>5137</v>
      </c>
      <c r="C2937" s="2">
        <v>0</v>
      </c>
      <c r="D2937">
        <v>9</v>
      </c>
    </row>
    <row r="2938" spans="1:4" x14ac:dyDescent="0.25">
      <c r="A2938" t="s">
        <v>6033</v>
      </c>
      <c r="B2938" t="s">
        <v>4143</v>
      </c>
      <c r="C2938" s="2">
        <v>0.75</v>
      </c>
      <c r="D2938">
        <v>9</v>
      </c>
    </row>
    <row r="2939" spans="1:4" x14ac:dyDescent="0.25">
      <c r="A2939" t="s">
        <v>6033</v>
      </c>
      <c r="B2939" t="s">
        <v>3698</v>
      </c>
      <c r="C2939" s="2">
        <v>0.25</v>
      </c>
      <c r="D2939">
        <v>9</v>
      </c>
    </row>
    <row r="2940" spans="1:4" x14ac:dyDescent="0.25">
      <c r="A2940" t="s">
        <v>6033</v>
      </c>
      <c r="B2940" t="s">
        <v>2457</v>
      </c>
      <c r="C2940" s="2">
        <v>0.25</v>
      </c>
      <c r="D2940">
        <v>9</v>
      </c>
    </row>
    <row r="2941" spans="1:4" x14ac:dyDescent="0.25">
      <c r="A2941" t="s">
        <v>6033</v>
      </c>
      <c r="B2941" t="s">
        <v>3594</v>
      </c>
      <c r="C2941" s="2">
        <v>0.75</v>
      </c>
      <c r="D2941">
        <v>8</v>
      </c>
    </row>
    <row r="2942" spans="1:4" x14ac:dyDescent="0.25">
      <c r="A2942" t="s">
        <v>6033</v>
      </c>
      <c r="B2942" t="s">
        <v>5149</v>
      </c>
      <c r="C2942" s="2"/>
      <c r="D2942">
        <v>9</v>
      </c>
    </row>
    <row r="2943" spans="1:4" x14ac:dyDescent="0.25">
      <c r="A2943" t="s">
        <v>6033</v>
      </c>
      <c r="B2943" t="s">
        <v>403</v>
      </c>
      <c r="C2943" s="2"/>
      <c r="D2943">
        <v>9</v>
      </c>
    </row>
    <row r="2944" spans="1:4" x14ac:dyDescent="0.25">
      <c r="A2944" t="s">
        <v>6033</v>
      </c>
      <c r="B2944" t="s">
        <v>5013</v>
      </c>
      <c r="C2944" s="2"/>
      <c r="D2944">
        <v>9</v>
      </c>
    </row>
    <row r="2945" spans="1:4" x14ac:dyDescent="0.25">
      <c r="A2945" t="s">
        <v>6033</v>
      </c>
      <c r="B2945" t="s">
        <v>2961</v>
      </c>
      <c r="C2945" s="2"/>
      <c r="D2945">
        <v>9</v>
      </c>
    </row>
    <row r="2946" spans="1:4" x14ac:dyDescent="0.25">
      <c r="A2946" t="s">
        <v>6033</v>
      </c>
      <c r="B2946" t="s">
        <v>1326</v>
      </c>
      <c r="C2946" s="2"/>
      <c r="D2946">
        <v>7</v>
      </c>
    </row>
    <row r="2947" spans="1:4" x14ac:dyDescent="0.25">
      <c r="A2947" t="s">
        <v>6033</v>
      </c>
      <c r="B2947" t="s">
        <v>3534</v>
      </c>
      <c r="C2947" s="2"/>
      <c r="D2947">
        <v>9</v>
      </c>
    </row>
    <row r="2948" spans="1:4" x14ac:dyDescent="0.25">
      <c r="A2948" t="s">
        <v>6033</v>
      </c>
      <c r="B2948" t="s">
        <v>5735</v>
      </c>
      <c r="C2948" s="2"/>
      <c r="D2948">
        <v>9</v>
      </c>
    </row>
    <row r="2949" spans="1:4" x14ac:dyDescent="0.25">
      <c r="A2949" t="s">
        <v>6033</v>
      </c>
      <c r="B2949" t="s">
        <v>1605</v>
      </c>
      <c r="C2949" s="2"/>
      <c r="D2949">
        <v>9</v>
      </c>
    </row>
    <row r="2950" spans="1:4" x14ac:dyDescent="0.25">
      <c r="A2950" t="s">
        <v>6033</v>
      </c>
      <c r="B2950" t="s">
        <v>1173</v>
      </c>
      <c r="C2950" s="2"/>
      <c r="D2950">
        <v>9</v>
      </c>
    </row>
    <row r="2951" spans="1:4" x14ac:dyDescent="0.25">
      <c r="A2951" t="s">
        <v>6033</v>
      </c>
      <c r="B2951" t="s">
        <v>3608</v>
      </c>
      <c r="C2951" s="2"/>
      <c r="D2951">
        <v>9</v>
      </c>
    </row>
    <row r="2952" spans="1:4" x14ac:dyDescent="0.25">
      <c r="A2952" t="s">
        <v>6033</v>
      </c>
      <c r="B2952" t="s">
        <v>5529</v>
      </c>
      <c r="C2952" s="2"/>
      <c r="D2952">
        <v>9</v>
      </c>
    </row>
    <row r="2953" spans="1:4" x14ac:dyDescent="0.25">
      <c r="A2953" t="s">
        <v>6033</v>
      </c>
      <c r="B2953" t="s">
        <v>1061</v>
      </c>
      <c r="C2953" s="2"/>
      <c r="D2953">
        <v>9</v>
      </c>
    </row>
    <row r="2954" spans="1:4" x14ac:dyDescent="0.25">
      <c r="A2954" t="s">
        <v>6033</v>
      </c>
      <c r="B2954" t="s">
        <v>2617</v>
      </c>
      <c r="C2954" s="2"/>
      <c r="D2954">
        <v>9</v>
      </c>
    </row>
    <row r="2955" spans="1:4" x14ac:dyDescent="0.25">
      <c r="A2955" t="s">
        <v>6033</v>
      </c>
      <c r="B2955" t="s">
        <v>3298</v>
      </c>
      <c r="C2955" s="2"/>
      <c r="D2955">
        <v>9</v>
      </c>
    </row>
    <row r="2956" spans="1:4" x14ac:dyDescent="0.25">
      <c r="A2956" t="s">
        <v>6033</v>
      </c>
      <c r="B2956" t="s">
        <v>1257</v>
      </c>
      <c r="C2956" s="2"/>
      <c r="D2956">
        <v>9</v>
      </c>
    </row>
    <row r="2957" spans="1:4" x14ac:dyDescent="0.25">
      <c r="A2957" t="s">
        <v>6033</v>
      </c>
      <c r="B2957" t="s">
        <v>5120</v>
      </c>
      <c r="C2957" s="2"/>
      <c r="D2957">
        <v>9</v>
      </c>
    </row>
    <row r="2958" spans="1:4" x14ac:dyDescent="0.25">
      <c r="A2958" t="s">
        <v>6033</v>
      </c>
      <c r="B2958" t="s">
        <v>340</v>
      </c>
      <c r="C2958" s="2"/>
      <c r="D2958">
        <v>8</v>
      </c>
    </row>
    <row r="2959" spans="1:4" x14ac:dyDescent="0.25">
      <c r="A2959" t="s">
        <v>6033</v>
      </c>
      <c r="B2959" t="s">
        <v>3985</v>
      </c>
      <c r="C2959" s="2"/>
      <c r="D2959">
        <v>9</v>
      </c>
    </row>
    <row r="2960" spans="1:4" x14ac:dyDescent="0.25">
      <c r="A2960" t="s">
        <v>6033</v>
      </c>
      <c r="B2960" t="s">
        <v>2756</v>
      </c>
      <c r="C2960" s="2"/>
      <c r="D2960">
        <v>9</v>
      </c>
    </row>
    <row r="2961" spans="1:4" x14ac:dyDescent="0.25">
      <c r="A2961" t="s">
        <v>6033</v>
      </c>
      <c r="B2961" t="s">
        <v>4764</v>
      </c>
      <c r="C2961" s="2"/>
      <c r="D2961">
        <v>9</v>
      </c>
    </row>
    <row r="2962" spans="1:4" x14ac:dyDescent="0.25">
      <c r="A2962" t="s">
        <v>6033</v>
      </c>
      <c r="B2962" t="s">
        <v>1950</v>
      </c>
      <c r="C2962" s="2"/>
      <c r="D2962">
        <v>9</v>
      </c>
    </row>
    <row r="2963" spans="1:4" x14ac:dyDescent="0.25">
      <c r="A2963" t="s">
        <v>6033</v>
      </c>
      <c r="B2963" t="s">
        <v>1986</v>
      </c>
      <c r="C2963" s="2"/>
      <c r="D2963">
        <v>9</v>
      </c>
    </row>
    <row r="2964" spans="1:4" x14ac:dyDescent="0.25">
      <c r="A2964" t="s">
        <v>6033</v>
      </c>
      <c r="B2964" t="s">
        <v>3588</v>
      </c>
      <c r="C2964" s="2"/>
      <c r="D2964">
        <v>8</v>
      </c>
    </row>
    <row r="2965" spans="1:4" x14ac:dyDescent="0.25">
      <c r="A2965" t="s">
        <v>6033</v>
      </c>
      <c r="B2965" t="s">
        <v>4586</v>
      </c>
      <c r="C2965" s="2"/>
      <c r="D2965">
        <v>9</v>
      </c>
    </row>
    <row r="2966" spans="1:4" x14ac:dyDescent="0.25">
      <c r="A2966" t="s">
        <v>6033</v>
      </c>
      <c r="B2966" t="s">
        <v>866</v>
      </c>
      <c r="C2966" s="2"/>
      <c r="D2966">
        <v>9</v>
      </c>
    </row>
    <row r="2967" spans="1:4" x14ac:dyDescent="0.25">
      <c r="A2967" t="s">
        <v>6033</v>
      </c>
      <c r="B2967" t="s">
        <v>3646</v>
      </c>
      <c r="C2967" s="2"/>
      <c r="D2967">
        <v>9</v>
      </c>
    </row>
    <row r="2968" spans="1:4" x14ac:dyDescent="0.25">
      <c r="A2968" t="s">
        <v>6033</v>
      </c>
      <c r="B2968" t="s">
        <v>3931</v>
      </c>
      <c r="C2968" s="2"/>
      <c r="D2968">
        <v>9</v>
      </c>
    </row>
    <row r="2969" spans="1:4" x14ac:dyDescent="0.25">
      <c r="A2969" t="s">
        <v>6033</v>
      </c>
      <c r="B2969" t="s">
        <v>930</v>
      </c>
      <c r="C2969" s="2"/>
      <c r="D2969">
        <v>9</v>
      </c>
    </row>
    <row r="2970" spans="1:4" x14ac:dyDescent="0.25">
      <c r="A2970" t="s">
        <v>6033</v>
      </c>
      <c r="B2970" t="s">
        <v>4055</v>
      </c>
      <c r="C2970" s="2"/>
      <c r="D2970">
        <v>9</v>
      </c>
    </row>
    <row r="2971" spans="1:4" x14ac:dyDescent="0.25">
      <c r="A2971" t="s">
        <v>6033</v>
      </c>
      <c r="B2971" t="s">
        <v>4135</v>
      </c>
      <c r="C2971" s="2"/>
      <c r="D2971">
        <v>7</v>
      </c>
    </row>
    <row r="2972" spans="1:4" x14ac:dyDescent="0.25">
      <c r="A2972" t="s">
        <v>6033</v>
      </c>
      <c r="B2972" t="s">
        <v>5044</v>
      </c>
      <c r="C2972" s="2"/>
      <c r="D2972">
        <v>9</v>
      </c>
    </row>
    <row r="2973" spans="1:4" x14ac:dyDescent="0.25">
      <c r="A2973" t="s">
        <v>6033</v>
      </c>
      <c r="B2973" t="s">
        <v>441</v>
      </c>
      <c r="C2973" s="2"/>
      <c r="D2973">
        <v>9</v>
      </c>
    </row>
    <row r="2974" spans="1:4" x14ac:dyDescent="0.25">
      <c r="A2974" t="s">
        <v>6033</v>
      </c>
      <c r="B2974" t="s">
        <v>5818</v>
      </c>
      <c r="C2974" s="2"/>
      <c r="D2974">
        <v>9</v>
      </c>
    </row>
    <row r="2975" spans="1:4" x14ac:dyDescent="0.25">
      <c r="A2975" t="s">
        <v>6033</v>
      </c>
      <c r="B2975" t="s">
        <v>399</v>
      </c>
      <c r="C2975" s="2"/>
      <c r="D2975">
        <v>9</v>
      </c>
    </row>
    <row r="2976" spans="1:4" x14ac:dyDescent="0.25">
      <c r="A2976" t="s">
        <v>6033</v>
      </c>
      <c r="B2976" t="s">
        <v>4530</v>
      </c>
      <c r="C2976" s="2"/>
      <c r="D2976">
        <v>9</v>
      </c>
    </row>
    <row r="2977" spans="1:4" x14ac:dyDescent="0.25">
      <c r="A2977" t="s">
        <v>6033</v>
      </c>
      <c r="B2977" t="s">
        <v>469</v>
      </c>
      <c r="C2977" s="2"/>
      <c r="D2977">
        <v>9</v>
      </c>
    </row>
    <row r="2978" spans="1:4" x14ac:dyDescent="0.25">
      <c r="A2978" t="s">
        <v>6033</v>
      </c>
      <c r="B2978" t="s">
        <v>5537</v>
      </c>
      <c r="C2978" s="2"/>
      <c r="D2978">
        <v>8</v>
      </c>
    </row>
    <row r="2979" spans="1:4" x14ac:dyDescent="0.25">
      <c r="A2979" t="s">
        <v>6033</v>
      </c>
      <c r="B2979" t="s">
        <v>4220</v>
      </c>
      <c r="C2979" s="2"/>
      <c r="D2979">
        <v>9</v>
      </c>
    </row>
    <row r="2980" spans="1:4" x14ac:dyDescent="0.25">
      <c r="A2980" t="s">
        <v>6033</v>
      </c>
      <c r="B2980" t="s">
        <v>3763</v>
      </c>
      <c r="C2980" s="2"/>
      <c r="D2980">
        <v>9</v>
      </c>
    </row>
    <row r="2981" spans="1:4" x14ac:dyDescent="0.25">
      <c r="A2981" t="s">
        <v>6033</v>
      </c>
      <c r="B2981" t="s">
        <v>6011</v>
      </c>
      <c r="C2981" s="2"/>
      <c r="D2981">
        <v>9</v>
      </c>
    </row>
    <row r="2982" spans="1:4" x14ac:dyDescent="0.25">
      <c r="A2982" t="s">
        <v>6033</v>
      </c>
      <c r="B2982" t="s">
        <v>5483</v>
      </c>
      <c r="C2982" s="2"/>
      <c r="D2982">
        <v>9</v>
      </c>
    </row>
    <row r="2983" spans="1:4" x14ac:dyDescent="0.25">
      <c r="A2983" t="s">
        <v>6033</v>
      </c>
      <c r="B2983" t="s">
        <v>277</v>
      </c>
      <c r="C2983" s="2"/>
      <c r="D2983">
        <v>9</v>
      </c>
    </row>
    <row r="2984" spans="1:4" x14ac:dyDescent="0.25">
      <c r="A2984" t="s">
        <v>6033</v>
      </c>
      <c r="B2984" t="s">
        <v>5145</v>
      </c>
      <c r="C2984" s="2"/>
      <c r="D2984">
        <v>9</v>
      </c>
    </row>
    <row r="2985" spans="1:4" x14ac:dyDescent="0.25">
      <c r="A2985" t="s">
        <v>6033</v>
      </c>
      <c r="B2985" t="s">
        <v>2291</v>
      </c>
      <c r="C2985" s="2"/>
      <c r="D2985">
        <v>9</v>
      </c>
    </row>
    <row r="2986" spans="1:4" x14ac:dyDescent="0.25">
      <c r="A2986" t="s">
        <v>6033</v>
      </c>
      <c r="B2986" t="s">
        <v>5328</v>
      </c>
      <c r="C2986" s="2"/>
      <c r="D2986">
        <v>8</v>
      </c>
    </row>
    <row r="2987" spans="1:4" x14ac:dyDescent="0.25">
      <c r="A2987" t="s">
        <v>6033</v>
      </c>
      <c r="B2987" t="s">
        <v>5774</v>
      </c>
      <c r="C2987" s="2"/>
      <c r="D2987">
        <v>8</v>
      </c>
    </row>
    <row r="2988" spans="1:4" x14ac:dyDescent="0.25">
      <c r="A2988" t="s">
        <v>6033</v>
      </c>
      <c r="B2988" t="s">
        <v>3462</v>
      </c>
      <c r="C2988" s="2"/>
      <c r="D2988">
        <v>9</v>
      </c>
    </row>
    <row r="2989" spans="1:4" x14ac:dyDescent="0.25">
      <c r="A2989" t="s">
        <v>6033</v>
      </c>
      <c r="B2989" t="s">
        <v>5986</v>
      </c>
      <c r="C2989" s="2"/>
      <c r="D2989">
        <v>9</v>
      </c>
    </row>
    <row r="2990" spans="1:4" x14ac:dyDescent="0.25">
      <c r="A2990" t="s">
        <v>6033</v>
      </c>
      <c r="B2990" t="s">
        <v>2863</v>
      </c>
      <c r="C2990" s="2"/>
      <c r="D2990">
        <v>9</v>
      </c>
    </row>
    <row r="2991" spans="1:4" x14ac:dyDescent="0.25">
      <c r="A2991" t="s">
        <v>6033</v>
      </c>
      <c r="B2991" t="s">
        <v>5214</v>
      </c>
      <c r="C2991" s="2"/>
      <c r="D2991">
        <v>8</v>
      </c>
    </row>
    <row r="2992" spans="1:4" x14ac:dyDescent="0.25">
      <c r="A2992" t="s">
        <v>6033</v>
      </c>
      <c r="B2992" t="s">
        <v>1175</v>
      </c>
      <c r="C2992" s="2"/>
      <c r="D2992">
        <v>9</v>
      </c>
    </row>
    <row r="2993" spans="1:4" x14ac:dyDescent="0.25">
      <c r="A2993" t="s">
        <v>6033</v>
      </c>
      <c r="B2993" t="s">
        <v>980</v>
      </c>
      <c r="C2993" s="2"/>
      <c r="D2993">
        <v>9</v>
      </c>
    </row>
    <row r="2994" spans="1:4" x14ac:dyDescent="0.25">
      <c r="A2994" t="s">
        <v>6033</v>
      </c>
      <c r="B2994" t="s">
        <v>5351</v>
      </c>
      <c r="C2994" s="2"/>
      <c r="D2994">
        <v>9</v>
      </c>
    </row>
    <row r="2995" spans="1:4" x14ac:dyDescent="0.25">
      <c r="A2995" t="s">
        <v>6033</v>
      </c>
      <c r="B2995" t="s">
        <v>2530</v>
      </c>
      <c r="C2995" s="2"/>
      <c r="D2995">
        <v>9</v>
      </c>
    </row>
    <row r="2996" spans="1:4" x14ac:dyDescent="0.25">
      <c r="A2996" t="s">
        <v>6033</v>
      </c>
      <c r="B2996" t="s">
        <v>1624</v>
      </c>
      <c r="C2996" s="2"/>
      <c r="D2996">
        <v>9</v>
      </c>
    </row>
    <row r="2997" spans="1:4" x14ac:dyDescent="0.25">
      <c r="A2997" t="s">
        <v>6033</v>
      </c>
      <c r="B2997" t="s">
        <v>5830</v>
      </c>
      <c r="C2997" s="2"/>
      <c r="D2997">
        <v>9</v>
      </c>
    </row>
    <row r="2998" spans="1:4" x14ac:dyDescent="0.25">
      <c r="A2998" t="s">
        <v>6033</v>
      </c>
      <c r="B2998" t="s">
        <v>3324</v>
      </c>
      <c r="C2998" s="2"/>
      <c r="D2998">
        <v>8</v>
      </c>
    </row>
    <row r="2999" spans="1:4" x14ac:dyDescent="0.25">
      <c r="A2999" t="s">
        <v>6033</v>
      </c>
      <c r="B2999" t="s">
        <v>121</v>
      </c>
      <c r="C2999" s="2"/>
      <c r="D2999">
        <v>9</v>
      </c>
    </row>
    <row r="3000" spans="1:4" x14ac:dyDescent="0.25">
      <c r="A3000" t="s">
        <v>6033</v>
      </c>
      <c r="B3000" t="s">
        <v>5521</v>
      </c>
      <c r="C3000" s="2"/>
      <c r="D3000">
        <v>8</v>
      </c>
    </row>
    <row r="3001" spans="1:4" x14ac:dyDescent="0.25">
      <c r="A3001" t="s">
        <v>6033</v>
      </c>
      <c r="B3001" t="s">
        <v>2152</v>
      </c>
      <c r="C3001" s="2"/>
      <c r="D3001">
        <v>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6BEC1-0E32-4615-9FD9-1D5A3A2EB70E}">
  <dimension ref="A1:F3001"/>
  <sheetViews>
    <sheetView workbookViewId="0">
      <selection activeCell="B1" sqref="B1"/>
    </sheetView>
  </sheetViews>
  <sheetFormatPr defaultRowHeight="15" x14ac:dyDescent="0.25"/>
  <cols>
    <col min="1" max="1" width="16.28515625" bestFit="1" customWidth="1"/>
    <col min="2" max="2" width="18.28515625" style="5" bestFit="1" customWidth="1"/>
    <col min="3" max="3" width="18" bestFit="1" customWidth="1"/>
    <col min="4" max="4" width="21.7109375" bestFit="1" customWidth="1"/>
    <col min="5" max="5" width="21.42578125" bestFit="1" customWidth="1"/>
    <col min="6" max="6" width="10.42578125" style="3" bestFit="1" customWidth="1"/>
  </cols>
  <sheetData>
    <row r="1" spans="1:6" x14ac:dyDescent="0.25">
      <c r="A1" t="s">
        <v>6025</v>
      </c>
      <c r="B1" s="5" t="s">
        <v>1</v>
      </c>
      <c r="C1" t="s">
        <v>9171</v>
      </c>
      <c r="D1" t="s">
        <v>9172</v>
      </c>
      <c r="E1" t="s">
        <v>9173</v>
      </c>
      <c r="F1" s="3" t="s">
        <v>9174</v>
      </c>
    </row>
    <row r="2" spans="1:6" x14ac:dyDescent="0.25">
      <c r="A2" t="s">
        <v>6030</v>
      </c>
      <c r="B2" s="5" t="s">
        <v>2379</v>
      </c>
      <c r="C2" t="s">
        <v>9175</v>
      </c>
      <c r="D2" t="s">
        <v>9176</v>
      </c>
      <c r="E2" s="1">
        <v>44476</v>
      </c>
      <c r="F2" s="3">
        <v>28374.87</v>
      </c>
    </row>
    <row r="3" spans="1:6" x14ac:dyDescent="0.25">
      <c r="A3" t="s">
        <v>6032</v>
      </c>
      <c r="B3" s="5" t="s">
        <v>5623</v>
      </c>
      <c r="C3" t="s">
        <v>9177</v>
      </c>
      <c r="D3" t="s">
        <v>9178</v>
      </c>
      <c r="E3" s="1">
        <v>44539</v>
      </c>
      <c r="F3" s="3">
        <v>10768.48</v>
      </c>
    </row>
    <row r="4" spans="1:6" x14ac:dyDescent="0.25">
      <c r="A4" t="s">
        <v>6030</v>
      </c>
      <c r="B4" s="5" t="s">
        <v>4430</v>
      </c>
      <c r="C4" t="s">
        <v>9175</v>
      </c>
      <c r="D4" t="s">
        <v>9179</v>
      </c>
      <c r="E4" s="1">
        <v>44328</v>
      </c>
      <c r="F4" s="3">
        <v>7570.55</v>
      </c>
    </row>
    <row r="5" spans="1:6" x14ac:dyDescent="0.25">
      <c r="A5" t="s">
        <v>6033</v>
      </c>
      <c r="B5" s="5" t="s">
        <v>3594</v>
      </c>
      <c r="C5" t="s">
        <v>9180</v>
      </c>
      <c r="D5" t="s">
        <v>9181</v>
      </c>
      <c r="E5" s="1">
        <v>44616</v>
      </c>
      <c r="F5" s="3">
        <v>19867.05</v>
      </c>
    </row>
    <row r="6" spans="1:6" x14ac:dyDescent="0.25">
      <c r="A6" t="s">
        <v>6030</v>
      </c>
      <c r="B6" s="5" t="s">
        <v>2619</v>
      </c>
      <c r="C6" t="s">
        <v>9175</v>
      </c>
      <c r="D6" t="s">
        <v>9176</v>
      </c>
      <c r="E6" s="1">
        <v>44338</v>
      </c>
      <c r="F6" s="3">
        <v>11009.31</v>
      </c>
    </row>
    <row r="7" spans="1:6" x14ac:dyDescent="0.25">
      <c r="A7" t="s">
        <v>6032</v>
      </c>
      <c r="B7" s="5" t="s">
        <v>4246</v>
      </c>
      <c r="C7" t="s">
        <v>9177</v>
      </c>
      <c r="D7" t="s">
        <v>9182</v>
      </c>
      <c r="E7" s="1">
        <v>44419</v>
      </c>
      <c r="F7" s="3">
        <v>7630.74</v>
      </c>
    </row>
    <row r="8" spans="1:6" x14ac:dyDescent="0.25">
      <c r="A8" t="s">
        <v>6029</v>
      </c>
      <c r="B8" s="5" t="s">
        <v>5535</v>
      </c>
      <c r="C8" t="s">
        <v>9183</v>
      </c>
      <c r="D8" t="s">
        <v>9178</v>
      </c>
      <c r="E8" s="1">
        <v>44269</v>
      </c>
      <c r="F8" s="3">
        <v>24987.599999999999</v>
      </c>
    </row>
    <row r="9" spans="1:6" x14ac:dyDescent="0.25">
      <c r="A9" t="s">
        <v>6034</v>
      </c>
      <c r="B9" s="5" t="s">
        <v>4983</v>
      </c>
      <c r="C9" t="s">
        <v>9184</v>
      </c>
      <c r="D9" t="s">
        <v>9176</v>
      </c>
      <c r="E9" s="1">
        <v>44415</v>
      </c>
      <c r="F9" s="3">
        <v>19332.12</v>
      </c>
    </row>
    <row r="10" spans="1:6" x14ac:dyDescent="0.25">
      <c r="A10" t="s">
        <v>6033</v>
      </c>
      <c r="B10" s="5" t="s">
        <v>982</v>
      </c>
      <c r="C10" t="s">
        <v>9180</v>
      </c>
      <c r="D10" t="s">
        <v>9185</v>
      </c>
      <c r="E10" s="1">
        <v>44341</v>
      </c>
      <c r="F10" s="3">
        <v>6904.38</v>
      </c>
    </row>
    <row r="11" spans="1:6" x14ac:dyDescent="0.25">
      <c r="A11" t="s">
        <v>6030</v>
      </c>
      <c r="B11" s="5" t="s">
        <v>5487</v>
      </c>
      <c r="C11" t="s">
        <v>9175</v>
      </c>
      <c r="D11" t="s">
        <v>9176</v>
      </c>
      <c r="E11" s="1">
        <v>44559</v>
      </c>
      <c r="F11" s="3">
        <v>16531.2</v>
      </c>
    </row>
    <row r="12" spans="1:6" x14ac:dyDescent="0.25">
      <c r="A12" t="s">
        <v>6033</v>
      </c>
      <c r="B12" s="5" t="s">
        <v>4558</v>
      </c>
      <c r="C12" t="s">
        <v>9180</v>
      </c>
      <c r="D12" t="s">
        <v>9185</v>
      </c>
      <c r="E12" s="1">
        <v>44672</v>
      </c>
      <c r="F12" s="3">
        <v>32644.92</v>
      </c>
    </row>
    <row r="13" spans="1:6" x14ac:dyDescent="0.25">
      <c r="A13" t="s">
        <v>6030</v>
      </c>
      <c r="B13" s="5" t="s">
        <v>3478</v>
      </c>
      <c r="C13" t="s">
        <v>9175</v>
      </c>
      <c r="D13" t="s">
        <v>9176</v>
      </c>
      <c r="E13" s="1">
        <v>44218</v>
      </c>
      <c r="F13" s="3">
        <v>16324.48</v>
      </c>
    </row>
    <row r="14" spans="1:6" x14ac:dyDescent="0.25">
      <c r="A14" t="s">
        <v>6029</v>
      </c>
      <c r="B14" s="5" t="s">
        <v>467</v>
      </c>
      <c r="C14" t="s">
        <v>9183</v>
      </c>
      <c r="D14" t="s">
        <v>9178</v>
      </c>
      <c r="E14" s="1">
        <v>44442</v>
      </c>
      <c r="F14" s="3">
        <v>37631.519999999997</v>
      </c>
    </row>
    <row r="15" spans="1:6" x14ac:dyDescent="0.25">
      <c r="A15" t="s">
        <v>6030</v>
      </c>
      <c r="B15" s="5" t="s">
        <v>1876</v>
      </c>
      <c r="C15" t="s">
        <v>9175</v>
      </c>
      <c r="D15" t="s">
        <v>9176</v>
      </c>
      <c r="E15" s="1">
        <v>44588</v>
      </c>
      <c r="F15" s="3">
        <v>1761.3</v>
      </c>
    </row>
    <row r="16" spans="1:6" x14ac:dyDescent="0.25">
      <c r="A16" t="s">
        <v>6030</v>
      </c>
      <c r="B16" s="5" t="s">
        <v>655</v>
      </c>
      <c r="C16" t="s">
        <v>9175</v>
      </c>
      <c r="D16" t="s">
        <v>9176</v>
      </c>
      <c r="E16" s="1">
        <v>44295</v>
      </c>
      <c r="F16" s="3">
        <v>45225.68</v>
      </c>
    </row>
    <row r="17" spans="1:6" x14ac:dyDescent="0.25">
      <c r="A17" t="s">
        <v>6033</v>
      </c>
      <c r="B17" s="5" t="s">
        <v>978</v>
      </c>
      <c r="C17" t="s">
        <v>9180</v>
      </c>
      <c r="D17" t="s">
        <v>9181</v>
      </c>
      <c r="E17" s="1">
        <v>44199</v>
      </c>
      <c r="F17" s="3">
        <v>22769.8</v>
      </c>
    </row>
    <row r="18" spans="1:6" x14ac:dyDescent="0.25">
      <c r="A18" t="s">
        <v>6029</v>
      </c>
      <c r="B18" s="5" t="s">
        <v>3642</v>
      </c>
      <c r="C18" t="s">
        <v>9183</v>
      </c>
      <c r="D18" t="s">
        <v>9178</v>
      </c>
      <c r="E18" s="1">
        <v>44380</v>
      </c>
      <c r="F18" s="3">
        <v>11454.25</v>
      </c>
    </row>
    <row r="19" spans="1:6" x14ac:dyDescent="0.25">
      <c r="A19" t="s">
        <v>6030</v>
      </c>
      <c r="B19" s="5" t="s">
        <v>3915</v>
      </c>
      <c r="C19" t="s">
        <v>9175</v>
      </c>
      <c r="D19" t="s">
        <v>9178</v>
      </c>
      <c r="E19" s="1">
        <v>44513</v>
      </c>
      <c r="F19" s="3">
        <v>35117.4</v>
      </c>
    </row>
    <row r="20" spans="1:6" x14ac:dyDescent="0.25">
      <c r="A20" t="s">
        <v>6031</v>
      </c>
      <c r="B20" s="5" t="s">
        <v>5292</v>
      </c>
      <c r="C20" t="s">
        <v>9186</v>
      </c>
      <c r="D20" t="s">
        <v>9178</v>
      </c>
      <c r="E20" s="1">
        <v>44642</v>
      </c>
      <c r="F20" s="3">
        <v>32454</v>
      </c>
    </row>
    <row r="21" spans="1:6" x14ac:dyDescent="0.25">
      <c r="A21" t="s">
        <v>6030</v>
      </c>
      <c r="B21" s="5" t="s">
        <v>5270</v>
      </c>
      <c r="C21" t="s">
        <v>9175</v>
      </c>
      <c r="D21" t="s">
        <v>9179</v>
      </c>
      <c r="E21" s="1">
        <v>44249</v>
      </c>
      <c r="F21" s="3">
        <v>27348.240000000002</v>
      </c>
    </row>
    <row r="22" spans="1:6" x14ac:dyDescent="0.25">
      <c r="A22" t="s">
        <v>6034</v>
      </c>
      <c r="B22" s="5" t="s">
        <v>1448</v>
      </c>
      <c r="C22" t="s">
        <v>9184</v>
      </c>
      <c r="D22" t="s">
        <v>9176</v>
      </c>
      <c r="E22" s="1">
        <v>44602</v>
      </c>
      <c r="F22" s="3">
        <v>13229.92</v>
      </c>
    </row>
    <row r="23" spans="1:6" x14ac:dyDescent="0.25">
      <c r="A23" t="s">
        <v>6030</v>
      </c>
      <c r="B23" s="5" t="s">
        <v>2423</v>
      </c>
      <c r="C23" t="s">
        <v>9175</v>
      </c>
      <c r="D23" t="s">
        <v>9176</v>
      </c>
      <c r="E23" s="1">
        <v>44610</v>
      </c>
      <c r="F23" s="3">
        <v>33356.879999999997</v>
      </c>
    </row>
    <row r="24" spans="1:6" x14ac:dyDescent="0.25">
      <c r="A24" t="s">
        <v>6032</v>
      </c>
      <c r="B24" s="5" t="s">
        <v>4081</v>
      </c>
      <c r="C24" t="s">
        <v>9177</v>
      </c>
      <c r="D24" t="s">
        <v>9178</v>
      </c>
      <c r="E24" s="1">
        <v>44301</v>
      </c>
      <c r="F24" s="3">
        <v>18303.68</v>
      </c>
    </row>
    <row r="25" spans="1:6" x14ac:dyDescent="0.25">
      <c r="A25" t="s">
        <v>6030</v>
      </c>
      <c r="B25" s="5" t="s">
        <v>37</v>
      </c>
      <c r="C25" t="s">
        <v>9175</v>
      </c>
      <c r="D25" t="s">
        <v>9176</v>
      </c>
      <c r="E25" s="1">
        <v>44382</v>
      </c>
      <c r="F25" s="3">
        <v>43339.86</v>
      </c>
    </row>
    <row r="26" spans="1:6" x14ac:dyDescent="0.25">
      <c r="A26" t="s">
        <v>6034</v>
      </c>
      <c r="B26" s="5" t="s">
        <v>986</v>
      </c>
      <c r="C26" t="s">
        <v>9184</v>
      </c>
      <c r="D26" t="s">
        <v>9176</v>
      </c>
      <c r="E26" s="1">
        <v>44675</v>
      </c>
      <c r="F26" s="3">
        <v>14490.06</v>
      </c>
    </row>
    <row r="27" spans="1:6" x14ac:dyDescent="0.25">
      <c r="A27" t="s">
        <v>6029</v>
      </c>
      <c r="B27" s="5" t="s">
        <v>411</v>
      </c>
      <c r="C27" t="s">
        <v>9183</v>
      </c>
      <c r="D27" t="s">
        <v>9178</v>
      </c>
      <c r="E27" s="1">
        <v>44353</v>
      </c>
      <c r="F27" s="3">
        <v>66158.899999999994</v>
      </c>
    </row>
    <row r="28" spans="1:6" x14ac:dyDescent="0.25">
      <c r="A28" t="s">
        <v>6032</v>
      </c>
      <c r="B28" s="5" t="s">
        <v>3925</v>
      </c>
      <c r="C28" t="s">
        <v>9177</v>
      </c>
      <c r="D28" t="s">
        <v>9182</v>
      </c>
      <c r="E28" s="1">
        <v>44652</v>
      </c>
      <c r="F28" s="3">
        <v>18073.38</v>
      </c>
    </row>
    <row r="29" spans="1:6" x14ac:dyDescent="0.25">
      <c r="A29" t="s">
        <v>6029</v>
      </c>
      <c r="B29" s="5" t="s">
        <v>918</v>
      </c>
      <c r="C29" t="s">
        <v>9183</v>
      </c>
      <c r="D29" t="s">
        <v>9178</v>
      </c>
      <c r="E29" s="1">
        <v>44429</v>
      </c>
      <c r="F29" s="3">
        <v>4146.8</v>
      </c>
    </row>
    <row r="30" spans="1:6" x14ac:dyDescent="0.25">
      <c r="A30" t="s">
        <v>6030</v>
      </c>
      <c r="B30" s="5" t="s">
        <v>1040</v>
      </c>
      <c r="C30" t="s">
        <v>9175</v>
      </c>
      <c r="D30" t="s">
        <v>9179</v>
      </c>
      <c r="E30" s="1">
        <v>44549</v>
      </c>
      <c r="F30" s="3">
        <v>27663.35</v>
      </c>
    </row>
    <row r="31" spans="1:6" x14ac:dyDescent="0.25">
      <c r="A31" t="s">
        <v>6029</v>
      </c>
      <c r="B31" s="5" t="s">
        <v>1075</v>
      </c>
      <c r="C31" t="s">
        <v>9183</v>
      </c>
      <c r="D31" t="s">
        <v>9178</v>
      </c>
      <c r="E31" s="1">
        <v>44316</v>
      </c>
      <c r="F31" s="3">
        <v>14289.28</v>
      </c>
    </row>
    <row r="32" spans="1:6" x14ac:dyDescent="0.25">
      <c r="A32" t="s">
        <v>6029</v>
      </c>
      <c r="B32" s="5" t="s">
        <v>4971</v>
      </c>
      <c r="C32" t="s">
        <v>9183</v>
      </c>
      <c r="D32" t="s">
        <v>9179</v>
      </c>
      <c r="E32" s="1">
        <v>44403</v>
      </c>
      <c r="F32" s="3">
        <v>35796.480000000003</v>
      </c>
    </row>
    <row r="33" spans="1:6" x14ac:dyDescent="0.25">
      <c r="A33" t="s">
        <v>6033</v>
      </c>
      <c r="B33" s="5" t="s">
        <v>5318</v>
      </c>
      <c r="C33" t="s">
        <v>9180</v>
      </c>
      <c r="D33" t="s">
        <v>9185</v>
      </c>
      <c r="E33" s="1">
        <v>44301</v>
      </c>
      <c r="F33" s="3">
        <v>13227.76</v>
      </c>
    </row>
    <row r="34" spans="1:6" x14ac:dyDescent="0.25">
      <c r="A34" t="s">
        <v>6034</v>
      </c>
      <c r="B34" s="5" t="s">
        <v>5889</v>
      </c>
      <c r="C34" t="s">
        <v>9184</v>
      </c>
      <c r="D34" t="s">
        <v>9176</v>
      </c>
      <c r="E34" s="1">
        <v>44426</v>
      </c>
      <c r="F34" s="3">
        <v>56124.800000000003</v>
      </c>
    </row>
    <row r="35" spans="1:6" x14ac:dyDescent="0.25">
      <c r="A35" t="s">
        <v>6029</v>
      </c>
      <c r="B35" s="5" t="s">
        <v>475</v>
      </c>
      <c r="C35" t="s">
        <v>9183</v>
      </c>
      <c r="D35" t="s">
        <v>9178</v>
      </c>
      <c r="E35" s="1">
        <v>44645</v>
      </c>
      <c r="F35" s="3">
        <v>52912.5</v>
      </c>
    </row>
    <row r="36" spans="1:6" x14ac:dyDescent="0.25">
      <c r="A36" t="s">
        <v>6029</v>
      </c>
      <c r="B36" s="5" t="s">
        <v>3068</v>
      </c>
      <c r="C36" t="s">
        <v>9183</v>
      </c>
      <c r="D36" t="s">
        <v>9179</v>
      </c>
      <c r="E36" s="1">
        <v>44495</v>
      </c>
      <c r="F36" s="3">
        <v>37048.720000000001</v>
      </c>
    </row>
    <row r="37" spans="1:6" x14ac:dyDescent="0.25">
      <c r="A37" t="s">
        <v>6031</v>
      </c>
      <c r="B37" s="5" t="s">
        <v>3097</v>
      </c>
      <c r="C37" t="s">
        <v>9186</v>
      </c>
      <c r="D37" t="s">
        <v>9178</v>
      </c>
      <c r="E37" s="1">
        <v>44454</v>
      </c>
      <c r="F37" s="3">
        <v>42700.95</v>
      </c>
    </row>
    <row r="38" spans="1:6" x14ac:dyDescent="0.25">
      <c r="A38" t="s">
        <v>6031</v>
      </c>
      <c r="B38" s="5" t="s">
        <v>5699</v>
      </c>
      <c r="C38" t="s">
        <v>9186</v>
      </c>
      <c r="D38" t="s">
        <v>9179</v>
      </c>
      <c r="E38" s="1">
        <v>44647</v>
      </c>
      <c r="F38" s="3">
        <v>20614.599999999999</v>
      </c>
    </row>
    <row r="39" spans="1:6" x14ac:dyDescent="0.25">
      <c r="A39" t="s">
        <v>6032</v>
      </c>
      <c r="B39" s="5" t="s">
        <v>761</v>
      </c>
      <c r="C39" t="s">
        <v>9177</v>
      </c>
      <c r="D39" t="s">
        <v>9182</v>
      </c>
      <c r="E39" s="1">
        <v>44507</v>
      </c>
      <c r="F39" s="3">
        <v>19278</v>
      </c>
    </row>
    <row r="40" spans="1:6" x14ac:dyDescent="0.25">
      <c r="A40" t="s">
        <v>6029</v>
      </c>
      <c r="B40" s="5" t="s">
        <v>5151</v>
      </c>
      <c r="C40" t="s">
        <v>9183</v>
      </c>
      <c r="D40" t="s">
        <v>9179</v>
      </c>
      <c r="E40" s="1">
        <v>44425</v>
      </c>
      <c r="F40" s="3">
        <v>32441.5</v>
      </c>
    </row>
    <row r="41" spans="1:6" x14ac:dyDescent="0.25">
      <c r="A41" t="s">
        <v>6034</v>
      </c>
      <c r="B41" s="5" t="s">
        <v>4888</v>
      </c>
      <c r="C41" t="s">
        <v>9184</v>
      </c>
      <c r="D41" t="s">
        <v>9187</v>
      </c>
      <c r="E41" s="1">
        <v>44306</v>
      </c>
      <c r="F41" s="3">
        <v>27300.3</v>
      </c>
    </row>
    <row r="42" spans="1:6" x14ac:dyDescent="0.25">
      <c r="A42" t="s">
        <v>6030</v>
      </c>
      <c r="B42" s="5" t="s">
        <v>2301</v>
      </c>
      <c r="C42" t="s">
        <v>9175</v>
      </c>
      <c r="D42" t="s">
        <v>9176</v>
      </c>
      <c r="E42" s="1">
        <v>44533</v>
      </c>
      <c r="F42" s="3">
        <v>34182.519999999997</v>
      </c>
    </row>
    <row r="43" spans="1:6" x14ac:dyDescent="0.25">
      <c r="A43" t="s">
        <v>6030</v>
      </c>
      <c r="B43" s="5" t="s">
        <v>2008</v>
      </c>
      <c r="C43" t="s">
        <v>9175</v>
      </c>
      <c r="D43" t="s">
        <v>9188</v>
      </c>
      <c r="E43" s="1">
        <v>44489</v>
      </c>
      <c r="F43" s="3">
        <v>7048.14</v>
      </c>
    </row>
    <row r="44" spans="1:6" x14ac:dyDescent="0.25">
      <c r="A44" t="s">
        <v>6031</v>
      </c>
      <c r="B44" s="5" t="s">
        <v>2879</v>
      </c>
      <c r="C44" t="s">
        <v>9186</v>
      </c>
      <c r="D44" t="s">
        <v>9189</v>
      </c>
      <c r="E44" s="1">
        <v>44573</v>
      </c>
      <c r="F44" s="3">
        <v>35028.9</v>
      </c>
    </row>
    <row r="45" spans="1:6" x14ac:dyDescent="0.25">
      <c r="A45" t="s">
        <v>6032</v>
      </c>
      <c r="B45" s="5" t="s">
        <v>4868</v>
      </c>
      <c r="C45" t="s">
        <v>9177</v>
      </c>
      <c r="D45" t="s">
        <v>9178</v>
      </c>
      <c r="E45" s="1">
        <v>44461</v>
      </c>
      <c r="F45" s="3">
        <v>26915.7</v>
      </c>
    </row>
    <row r="46" spans="1:6" x14ac:dyDescent="0.25">
      <c r="A46" t="s">
        <v>6031</v>
      </c>
      <c r="B46" s="5" t="s">
        <v>242</v>
      </c>
      <c r="C46" t="s">
        <v>9186</v>
      </c>
      <c r="D46" t="s">
        <v>9189</v>
      </c>
      <c r="E46" s="1">
        <v>44593</v>
      </c>
      <c r="F46" s="3">
        <v>28832.84</v>
      </c>
    </row>
    <row r="47" spans="1:6" x14ac:dyDescent="0.25">
      <c r="A47" t="s">
        <v>6034</v>
      </c>
      <c r="B47" s="5" t="s">
        <v>4696</v>
      </c>
      <c r="C47" t="s">
        <v>9184</v>
      </c>
      <c r="D47" t="s">
        <v>9188</v>
      </c>
      <c r="E47" s="1">
        <v>44546</v>
      </c>
      <c r="F47" s="3">
        <v>8430.24</v>
      </c>
    </row>
    <row r="48" spans="1:6" x14ac:dyDescent="0.25">
      <c r="A48" t="s">
        <v>6034</v>
      </c>
      <c r="B48" s="5" t="s">
        <v>2631</v>
      </c>
      <c r="C48" t="s">
        <v>9184</v>
      </c>
      <c r="D48" t="s">
        <v>9176</v>
      </c>
      <c r="E48" s="1">
        <v>44655</v>
      </c>
      <c r="F48" s="3">
        <v>43337.31</v>
      </c>
    </row>
    <row r="49" spans="1:6" x14ac:dyDescent="0.25">
      <c r="A49" t="s">
        <v>6029</v>
      </c>
      <c r="B49" s="5" t="s">
        <v>5897</v>
      </c>
      <c r="C49" t="s">
        <v>9183</v>
      </c>
      <c r="D49" t="s">
        <v>9179</v>
      </c>
      <c r="E49" s="1">
        <v>44639</v>
      </c>
      <c r="F49" s="3">
        <v>38864.519999999997</v>
      </c>
    </row>
    <row r="50" spans="1:6" x14ac:dyDescent="0.25">
      <c r="A50" t="s">
        <v>6031</v>
      </c>
      <c r="B50" s="5" t="s">
        <v>377</v>
      </c>
      <c r="C50" t="s">
        <v>9186</v>
      </c>
      <c r="D50" t="s">
        <v>9179</v>
      </c>
      <c r="E50" s="1">
        <v>44561</v>
      </c>
      <c r="F50" s="3">
        <v>29582.240000000002</v>
      </c>
    </row>
    <row r="51" spans="1:6" x14ac:dyDescent="0.25">
      <c r="A51" t="s">
        <v>6031</v>
      </c>
      <c r="B51" s="5" t="s">
        <v>826</v>
      </c>
      <c r="C51" t="s">
        <v>9186</v>
      </c>
      <c r="D51" t="s">
        <v>9179</v>
      </c>
      <c r="E51" s="1">
        <v>44298</v>
      </c>
      <c r="F51" s="3">
        <v>15053.6</v>
      </c>
    </row>
    <row r="52" spans="1:6" x14ac:dyDescent="0.25">
      <c r="A52" t="s">
        <v>6034</v>
      </c>
      <c r="B52" s="5" t="s">
        <v>3312</v>
      </c>
      <c r="C52" t="s">
        <v>9184</v>
      </c>
      <c r="D52" t="s">
        <v>9188</v>
      </c>
      <c r="E52" s="1">
        <v>44301</v>
      </c>
      <c r="F52" s="3">
        <v>32175.99</v>
      </c>
    </row>
    <row r="53" spans="1:6" x14ac:dyDescent="0.25">
      <c r="A53" t="s">
        <v>6029</v>
      </c>
      <c r="B53" s="5" t="s">
        <v>2453</v>
      </c>
      <c r="C53" t="s">
        <v>9183</v>
      </c>
      <c r="D53" t="s">
        <v>9178</v>
      </c>
      <c r="E53" s="1">
        <v>44507</v>
      </c>
      <c r="F53" s="3">
        <v>2847.8</v>
      </c>
    </row>
    <row r="54" spans="1:6" x14ac:dyDescent="0.25">
      <c r="A54" t="s">
        <v>6030</v>
      </c>
      <c r="B54" s="5" t="s">
        <v>4920</v>
      </c>
      <c r="C54" t="s">
        <v>9175</v>
      </c>
      <c r="D54" t="s">
        <v>9176</v>
      </c>
      <c r="E54" s="1">
        <v>44680</v>
      </c>
      <c r="F54" s="3">
        <v>44815.46</v>
      </c>
    </row>
    <row r="55" spans="1:6" x14ac:dyDescent="0.25">
      <c r="A55" t="s">
        <v>6030</v>
      </c>
      <c r="B55" s="5" t="s">
        <v>1804</v>
      </c>
      <c r="C55" t="s">
        <v>9175</v>
      </c>
      <c r="D55" t="s">
        <v>9188</v>
      </c>
      <c r="E55" s="1">
        <v>44566</v>
      </c>
      <c r="F55" s="3">
        <v>12527.2</v>
      </c>
    </row>
    <row r="56" spans="1:6" x14ac:dyDescent="0.25">
      <c r="A56" t="s">
        <v>6031</v>
      </c>
      <c r="B56" s="5" t="s">
        <v>4338</v>
      </c>
      <c r="C56" t="s">
        <v>9186</v>
      </c>
      <c r="D56" t="s">
        <v>9179</v>
      </c>
      <c r="E56" s="1">
        <v>44491</v>
      </c>
      <c r="F56" s="3">
        <v>37779.5</v>
      </c>
    </row>
    <row r="57" spans="1:6" x14ac:dyDescent="0.25">
      <c r="A57" t="s">
        <v>6034</v>
      </c>
      <c r="B57" s="5" t="s">
        <v>1284</v>
      </c>
      <c r="C57" t="s">
        <v>9184</v>
      </c>
      <c r="D57" t="s">
        <v>9188</v>
      </c>
      <c r="E57" s="1">
        <v>44421</v>
      </c>
      <c r="F57" s="3">
        <v>38639.160000000003</v>
      </c>
    </row>
    <row r="58" spans="1:6" x14ac:dyDescent="0.25">
      <c r="A58" t="s">
        <v>6029</v>
      </c>
      <c r="B58" s="5" t="s">
        <v>5619</v>
      </c>
      <c r="C58" t="s">
        <v>9183</v>
      </c>
      <c r="D58" t="s">
        <v>9179</v>
      </c>
      <c r="E58" s="1">
        <v>44451</v>
      </c>
      <c r="F58" s="3">
        <v>4179.33</v>
      </c>
    </row>
    <row r="59" spans="1:6" x14ac:dyDescent="0.25">
      <c r="A59" t="s">
        <v>6029</v>
      </c>
      <c r="B59" s="5" t="s">
        <v>960</v>
      </c>
      <c r="C59" t="s">
        <v>9183</v>
      </c>
      <c r="D59" t="s">
        <v>9178</v>
      </c>
      <c r="E59" s="1">
        <v>44628</v>
      </c>
      <c r="F59" s="3">
        <v>17739</v>
      </c>
    </row>
    <row r="60" spans="1:6" x14ac:dyDescent="0.25">
      <c r="A60" t="s">
        <v>6029</v>
      </c>
      <c r="B60" s="5" t="s">
        <v>4049</v>
      </c>
      <c r="C60" t="s">
        <v>9183</v>
      </c>
      <c r="D60" t="s">
        <v>9178</v>
      </c>
      <c r="E60" s="1">
        <v>44593</v>
      </c>
      <c r="F60" s="3">
        <v>14629.21</v>
      </c>
    </row>
    <row r="61" spans="1:6" x14ac:dyDescent="0.25">
      <c r="A61" t="s">
        <v>6029</v>
      </c>
      <c r="B61" s="5" t="s">
        <v>4105</v>
      </c>
      <c r="C61" t="s">
        <v>9183</v>
      </c>
      <c r="D61" t="s">
        <v>9179</v>
      </c>
      <c r="E61" s="1">
        <v>44272</v>
      </c>
      <c r="F61" s="3">
        <v>10956.92</v>
      </c>
    </row>
    <row r="62" spans="1:6" x14ac:dyDescent="0.25">
      <c r="A62" t="s">
        <v>6031</v>
      </c>
      <c r="B62" s="5" t="s">
        <v>2211</v>
      </c>
      <c r="C62" t="s">
        <v>9186</v>
      </c>
      <c r="D62" t="s">
        <v>9179</v>
      </c>
      <c r="E62" s="1">
        <v>44339</v>
      </c>
      <c r="F62" s="3">
        <v>4334.88</v>
      </c>
    </row>
    <row r="63" spans="1:6" x14ac:dyDescent="0.25">
      <c r="A63" t="s">
        <v>6033</v>
      </c>
      <c r="B63" s="5" t="s">
        <v>3203</v>
      </c>
      <c r="C63" t="s">
        <v>9180</v>
      </c>
      <c r="D63" t="s">
        <v>9185</v>
      </c>
      <c r="E63" s="1">
        <v>44233</v>
      </c>
      <c r="F63" s="3">
        <v>4323.54</v>
      </c>
    </row>
    <row r="64" spans="1:6" x14ac:dyDescent="0.25">
      <c r="A64" t="s">
        <v>6031</v>
      </c>
      <c r="B64" s="5" t="s">
        <v>2309</v>
      </c>
      <c r="C64" t="s">
        <v>9186</v>
      </c>
      <c r="D64" t="s">
        <v>9189</v>
      </c>
      <c r="E64" s="1">
        <v>44496</v>
      </c>
      <c r="F64" s="3">
        <v>55813.86</v>
      </c>
    </row>
    <row r="65" spans="1:6" x14ac:dyDescent="0.25">
      <c r="A65" t="s">
        <v>6029</v>
      </c>
      <c r="B65" s="5" t="s">
        <v>5060</v>
      </c>
      <c r="C65" t="s">
        <v>9183</v>
      </c>
      <c r="D65" t="s">
        <v>9178</v>
      </c>
      <c r="E65" s="1">
        <v>44654</v>
      </c>
      <c r="F65" s="3">
        <v>55805.05</v>
      </c>
    </row>
    <row r="66" spans="1:6" x14ac:dyDescent="0.25">
      <c r="A66" t="s">
        <v>6030</v>
      </c>
      <c r="B66" s="5" t="s">
        <v>2577</v>
      </c>
      <c r="C66" t="s">
        <v>9175</v>
      </c>
      <c r="D66" t="s">
        <v>9178</v>
      </c>
      <c r="E66" s="1">
        <v>44525</v>
      </c>
      <c r="F66" s="3">
        <v>8794.0499999999993</v>
      </c>
    </row>
    <row r="67" spans="1:6" x14ac:dyDescent="0.25">
      <c r="A67" t="s">
        <v>6029</v>
      </c>
      <c r="B67" s="5" t="s">
        <v>4977</v>
      </c>
      <c r="C67" t="s">
        <v>9183</v>
      </c>
      <c r="D67" t="s">
        <v>9178</v>
      </c>
      <c r="E67" s="1">
        <v>44494</v>
      </c>
      <c r="F67" s="3">
        <v>18698.849999999999</v>
      </c>
    </row>
    <row r="68" spans="1:6" x14ac:dyDescent="0.25">
      <c r="A68" t="s">
        <v>6029</v>
      </c>
      <c r="B68" s="5" t="s">
        <v>2020</v>
      </c>
      <c r="C68" t="s">
        <v>9183</v>
      </c>
      <c r="D68" t="s">
        <v>9178</v>
      </c>
      <c r="E68" s="1">
        <v>44523</v>
      </c>
      <c r="F68" s="3">
        <v>7449.68</v>
      </c>
    </row>
    <row r="69" spans="1:6" x14ac:dyDescent="0.25">
      <c r="A69" t="s">
        <v>6031</v>
      </c>
      <c r="B69" s="5" t="s">
        <v>1492</v>
      </c>
      <c r="C69" t="s">
        <v>9186</v>
      </c>
      <c r="D69" t="s">
        <v>9179</v>
      </c>
      <c r="E69" s="1">
        <v>44511</v>
      </c>
      <c r="F69" s="3">
        <v>17782.400000000001</v>
      </c>
    </row>
    <row r="70" spans="1:6" x14ac:dyDescent="0.25">
      <c r="A70" t="s">
        <v>6030</v>
      </c>
      <c r="B70" s="5" t="s">
        <v>2499</v>
      </c>
      <c r="C70" t="s">
        <v>9175</v>
      </c>
      <c r="D70" t="s">
        <v>9176</v>
      </c>
      <c r="E70" s="1">
        <v>44521</v>
      </c>
      <c r="F70" s="3">
        <v>30906.2</v>
      </c>
    </row>
    <row r="71" spans="1:6" x14ac:dyDescent="0.25">
      <c r="A71" t="s">
        <v>6032</v>
      </c>
      <c r="B71" s="5" t="s">
        <v>1753</v>
      </c>
      <c r="C71" t="s">
        <v>9177</v>
      </c>
      <c r="D71" t="s">
        <v>9182</v>
      </c>
      <c r="E71" s="1">
        <v>44276</v>
      </c>
      <c r="F71" s="3">
        <v>19985.18</v>
      </c>
    </row>
    <row r="72" spans="1:6" x14ac:dyDescent="0.25">
      <c r="A72" t="s">
        <v>6034</v>
      </c>
      <c r="B72" s="5" t="s">
        <v>409</v>
      </c>
      <c r="C72" t="s">
        <v>9184</v>
      </c>
      <c r="D72" t="s">
        <v>9187</v>
      </c>
      <c r="E72" s="1">
        <v>44282</v>
      </c>
      <c r="F72" s="3">
        <v>30746.240000000002</v>
      </c>
    </row>
    <row r="73" spans="1:6" x14ac:dyDescent="0.25">
      <c r="A73" t="s">
        <v>6030</v>
      </c>
      <c r="B73" s="5" t="s">
        <v>2767</v>
      </c>
      <c r="C73" t="s">
        <v>9175</v>
      </c>
      <c r="D73" t="s">
        <v>9176</v>
      </c>
      <c r="E73" s="1">
        <v>44617</v>
      </c>
      <c r="F73" s="3">
        <v>11108.16</v>
      </c>
    </row>
    <row r="74" spans="1:6" x14ac:dyDescent="0.25">
      <c r="A74" t="s">
        <v>6034</v>
      </c>
      <c r="B74" s="5" t="s">
        <v>2748</v>
      </c>
      <c r="C74" t="s">
        <v>9184</v>
      </c>
      <c r="D74" t="s">
        <v>9188</v>
      </c>
      <c r="E74" s="1">
        <v>44589</v>
      </c>
      <c r="F74" s="3">
        <v>20543.25</v>
      </c>
    </row>
    <row r="75" spans="1:6" x14ac:dyDescent="0.25">
      <c r="A75" t="s">
        <v>6029</v>
      </c>
      <c r="B75" s="5" t="s">
        <v>5242</v>
      </c>
      <c r="C75" t="s">
        <v>9183</v>
      </c>
      <c r="D75" t="s">
        <v>9178</v>
      </c>
      <c r="E75" s="1">
        <v>44253</v>
      </c>
      <c r="F75" s="3">
        <v>50378.400000000001</v>
      </c>
    </row>
    <row r="76" spans="1:6" x14ac:dyDescent="0.25">
      <c r="A76" t="s">
        <v>6029</v>
      </c>
      <c r="B76" s="5" t="s">
        <v>1348</v>
      </c>
      <c r="C76" t="s">
        <v>9183</v>
      </c>
      <c r="D76" t="s">
        <v>9178</v>
      </c>
      <c r="E76" s="1">
        <v>44330</v>
      </c>
      <c r="F76" s="3">
        <v>27518</v>
      </c>
    </row>
    <row r="77" spans="1:6" x14ac:dyDescent="0.25">
      <c r="A77" t="s">
        <v>6033</v>
      </c>
      <c r="B77" s="5" t="s">
        <v>364</v>
      </c>
      <c r="C77" t="s">
        <v>9180</v>
      </c>
      <c r="D77" t="s">
        <v>9176</v>
      </c>
      <c r="E77" s="1">
        <v>44464</v>
      </c>
      <c r="F77" s="3">
        <v>23924.880000000001</v>
      </c>
    </row>
    <row r="78" spans="1:6" x14ac:dyDescent="0.25">
      <c r="A78" t="s">
        <v>6029</v>
      </c>
      <c r="B78" s="5" t="s">
        <v>4870</v>
      </c>
      <c r="C78" t="s">
        <v>9183</v>
      </c>
      <c r="D78" t="s">
        <v>9178</v>
      </c>
      <c r="E78" s="1">
        <v>44377</v>
      </c>
      <c r="F78" s="3">
        <v>10237.129999999999</v>
      </c>
    </row>
    <row r="79" spans="1:6" x14ac:dyDescent="0.25">
      <c r="A79" t="s">
        <v>6029</v>
      </c>
      <c r="B79" s="5" t="s">
        <v>3514</v>
      </c>
      <c r="C79" t="s">
        <v>9183</v>
      </c>
      <c r="D79" t="s">
        <v>9178</v>
      </c>
      <c r="E79" s="1">
        <v>44657</v>
      </c>
      <c r="F79" s="3">
        <v>23771.1</v>
      </c>
    </row>
    <row r="80" spans="1:6" x14ac:dyDescent="0.25">
      <c r="A80" t="s">
        <v>6034</v>
      </c>
      <c r="B80" s="5" t="s">
        <v>2022</v>
      </c>
      <c r="C80" t="s">
        <v>9184</v>
      </c>
      <c r="D80" t="s">
        <v>9188</v>
      </c>
      <c r="E80" s="1">
        <v>44239</v>
      </c>
      <c r="F80" s="3">
        <v>19883.560000000001</v>
      </c>
    </row>
    <row r="81" spans="1:6" x14ac:dyDescent="0.25">
      <c r="A81" t="s">
        <v>6034</v>
      </c>
      <c r="B81" s="5" t="s">
        <v>2887</v>
      </c>
      <c r="C81" t="s">
        <v>9184</v>
      </c>
      <c r="D81" t="s">
        <v>9187</v>
      </c>
      <c r="E81" s="1">
        <v>44535</v>
      </c>
      <c r="F81" s="3">
        <v>32993.519999999997</v>
      </c>
    </row>
    <row r="82" spans="1:6" x14ac:dyDescent="0.25">
      <c r="A82" t="s">
        <v>6031</v>
      </c>
      <c r="B82" s="5" t="s">
        <v>589</v>
      </c>
      <c r="C82" t="s">
        <v>9186</v>
      </c>
      <c r="D82" t="s">
        <v>9189</v>
      </c>
      <c r="E82" s="1">
        <v>44319</v>
      </c>
      <c r="F82" s="3">
        <v>24721.74</v>
      </c>
    </row>
    <row r="83" spans="1:6" x14ac:dyDescent="0.25">
      <c r="A83" t="s">
        <v>6029</v>
      </c>
      <c r="B83" s="5" t="s">
        <v>3905</v>
      </c>
      <c r="C83" t="s">
        <v>9183</v>
      </c>
      <c r="D83" t="s">
        <v>9178</v>
      </c>
      <c r="E83" s="1">
        <v>44500</v>
      </c>
      <c r="F83" s="3">
        <v>17480.189999999999</v>
      </c>
    </row>
    <row r="84" spans="1:6" x14ac:dyDescent="0.25">
      <c r="A84" t="s">
        <v>6031</v>
      </c>
      <c r="B84" s="5" t="s">
        <v>501</v>
      </c>
      <c r="C84" t="s">
        <v>9186</v>
      </c>
      <c r="D84" t="s">
        <v>9189</v>
      </c>
      <c r="E84" s="1">
        <v>44534</v>
      </c>
      <c r="F84" s="3">
        <v>30977.96</v>
      </c>
    </row>
    <row r="85" spans="1:6" x14ac:dyDescent="0.25">
      <c r="A85" t="s">
        <v>6029</v>
      </c>
      <c r="B85" s="5" t="s">
        <v>4975</v>
      </c>
      <c r="C85" t="s">
        <v>9183</v>
      </c>
      <c r="D85" t="s">
        <v>9178</v>
      </c>
      <c r="E85" s="1">
        <v>44302</v>
      </c>
      <c r="F85" s="3">
        <v>28850.94</v>
      </c>
    </row>
    <row r="86" spans="1:6" x14ac:dyDescent="0.25">
      <c r="A86" t="s">
        <v>6031</v>
      </c>
      <c r="B86" s="5" t="s">
        <v>2883</v>
      </c>
      <c r="C86" t="s">
        <v>9186</v>
      </c>
      <c r="D86" t="s">
        <v>9189</v>
      </c>
      <c r="E86" s="1">
        <v>44212</v>
      </c>
      <c r="F86" s="3">
        <v>6053.94</v>
      </c>
    </row>
    <row r="87" spans="1:6" x14ac:dyDescent="0.25">
      <c r="A87" t="s">
        <v>6031</v>
      </c>
      <c r="B87" s="5" t="s">
        <v>809</v>
      </c>
      <c r="C87" t="s">
        <v>9186</v>
      </c>
      <c r="D87" t="s">
        <v>9178</v>
      </c>
      <c r="E87" s="1">
        <v>44566</v>
      </c>
      <c r="F87" s="3">
        <v>34263.18</v>
      </c>
    </row>
    <row r="88" spans="1:6" x14ac:dyDescent="0.25">
      <c r="A88" t="s">
        <v>6029</v>
      </c>
      <c r="B88" s="5" t="s">
        <v>872</v>
      </c>
      <c r="C88" t="s">
        <v>9183</v>
      </c>
      <c r="D88" t="s">
        <v>9178</v>
      </c>
      <c r="E88" s="1">
        <v>44660</v>
      </c>
      <c r="F88" s="3">
        <v>28399.72</v>
      </c>
    </row>
    <row r="89" spans="1:6" x14ac:dyDescent="0.25">
      <c r="A89" t="s">
        <v>6030</v>
      </c>
      <c r="B89" s="5" t="s">
        <v>3076</v>
      </c>
      <c r="C89" t="s">
        <v>9175</v>
      </c>
      <c r="D89" t="s">
        <v>9176</v>
      </c>
      <c r="E89" s="1">
        <v>44402</v>
      </c>
      <c r="F89" s="3">
        <v>50347.37</v>
      </c>
    </row>
    <row r="90" spans="1:6" x14ac:dyDescent="0.25">
      <c r="A90" t="s">
        <v>6029</v>
      </c>
      <c r="B90" s="5" t="s">
        <v>95</v>
      </c>
      <c r="C90" t="s">
        <v>9183</v>
      </c>
      <c r="D90" t="s">
        <v>9178</v>
      </c>
      <c r="E90" s="1">
        <v>44332</v>
      </c>
      <c r="F90" s="3">
        <v>42297.04</v>
      </c>
    </row>
    <row r="91" spans="1:6" x14ac:dyDescent="0.25">
      <c r="A91" t="s">
        <v>6029</v>
      </c>
      <c r="B91" s="5" t="s">
        <v>525</v>
      </c>
      <c r="C91" t="s">
        <v>9183</v>
      </c>
      <c r="D91" t="s">
        <v>9178</v>
      </c>
      <c r="E91" s="1">
        <v>44665</v>
      </c>
      <c r="F91" s="3">
        <v>7533.34</v>
      </c>
    </row>
    <row r="92" spans="1:6" x14ac:dyDescent="0.25">
      <c r="A92" t="s">
        <v>6030</v>
      </c>
      <c r="B92" s="5" t="s">
        <v>2583</v>
      </c>
      <c r="C92" t="s">
        <v>9175</v>
      </c>
      <c r="D92" t="s">
        <v>9176</v>
      </c>
      <c r="E92" s="1">
        <v>44561</v>
      </c>
      <c r="F92" s="3">
        <v>45309.55</v>
      </c>
    </row>
    <row r="93" spans="1:6" x14ac:dyDescent="0.25">
      <c r="A93" t="s">
        <v>6031</v>
      </c>
      <c r="B93" s="5" t="s">
        <v>747</v>
      </c>
      <c r="C93" t="s">
        <v>9186</v>
      </c>
      <c r="D93" t="s">
        <v>9179</v>
      </c>
      <c r="E93" s="1">
        <v>44626</v>
      </c>
      <c r="F93" s="3">
        <v>19900.34</v>
      </c>
    </row>
    <row r="94" spans="1:6" x14ac:dyDescent="0.25">
      <c r="A94" t="s">
        <v>6030</v>
      </c>
      <c r="B94" s="5" t="s">
        <v>587</v>
      </c>
      <c r="C94" t="s">
        <v>9175</v>
      </c>
      <c r="D94" t="s">
        <v>9178</v>
      </c>
      <c r="E94" s="1">
        <v>44462</v>
      </c>
      <c r="F94" s="3">
        <v>37506.239999999998</v>
      </c>
    </row>
    <row r="95" spans="1:6" x14ac:dyDescent="0.25">
      <c r="A95" t="s">
        <v>6032</v>
      </c>
      <c r="B95" s="5" t="s">
        <v>3700</v>
      </c>
      <c r="C95" t="s">
        <v>9177</v>
      </c>
      <c r="D95" t="s">
        <v>9182</v>
      </c>
      <c r="E95" s="1">
        <v>44285</v>
      </c>
      <c r="F95" s="3">
        <v>29661.78</v>
      </c>
    </row>
    <row r="96" spans="1:6" x14ac:dyDescent="0.25">
      <c r="A96" t="s">
        <v>6031</v>
      </c>
      <c r="B96" s="5" t="s">
        <v>2277</v>
      </c>
      <c r="C96" t="s">
        <v>9186</v>
      </c>
      <c r="D96" t="s">
        <v>9179</v>
      </c>
      <c r="E96" s="1">
        <v>44587</v>
      </c>
      <c r="F96" s="3">
        <v>52532.480000000003</v>
      </c>
    </row>
    <row r="97" spans="1:6" x14ac:dyDescent="0.25">
      <c r="A97" t="s">
        <v>6033</v>
      </c>
      <c r="B97" s="5" t="s">
        <v>4767</v>
      </c>
      <c r="C97" t="s">
        <v>9180</v>
      </c>
      <c r="D97" t="s">
        <v>9181</v>
      </c>
      <c r="E97" s="1">
        <v>44289</v>
      </c>
      <c r="F97" s="3">
        <v>11750.2</v>
      </c>
    </row>
    <row r="98" spans="1:6" x14ac:dyDescent="0.25">
      <c r="A98" t="s">
        <v>6031</v>
      </c>
      <c r="B98" s="5" t="s">
        <v>2691</v>
      </c>
      <c r="C98" t="s">
        <v>9186</v>
      </c>
      <c r="D98" t="s">
        <v>9179</v>
      </c>
      <c r="E98" s="1">
        <v>44419</v>
      </c>
      <c r="F98" s="3">
        <v>35767.47</v>
      </c>
    </row>
    <row r="99" spans="1:6" x14ac:dyDescent="0.25">
      <c r="A99" t="s">
        <v>6033</v>
      </c>
      <c r="B99" s="5" t="s">
        <v>2473</v>
      </c>
      <c r="C99" t="s">
        <v>9180</v>
      </c>
      <c r="D99" t="s">
        <v>9185</v>
      </c>
      <c r="E99" s="1">
        <v>44591</v>
      </c>
      <c r="F99" s="3">
        <v>62081.55</v>
      </c>
    </row>
    <row r="100" spans="1:6" x14ac:dyDescent="0.25">
      <c r="A100" t="s">
        <v>6030</v>
      </c>
      <c r="B100" s="5" t="s">
        <v>5559</v>
      </c>
      <c r="C100" t="s">
        <v>9175</v>
      </c>
      <c r="D100" t="s">
        <v>9176</v>
      </c>
      <c r="E100" s="1">
        <v>44223</v>
      </c>
      <c r="F100" s="3">
        <v>48496.639999999999</v>
      </c>
    </row>
    <row r="101" spans="1:6" x14ac:dyDescent="0.25">
      <c r="A101" t="s">
        <v>6034</v>
      </c>
      <c r="B101" s="5" t="s">
        <v>5131</v>
      </c>
      <c r="C101" t="s">
        <v>9184</v>
      </c>
      <c r="D101" t="s">
        <v>9176</v>
      </c>
      <c r="E101" s="1">
        <v>44679</v>
      </c>
      <c r="F101" s="3">
        <v>32567.53</v>
      </c>
    </row>
    <row r="102" spans="1:6" x14ac:dyDescent="0.25">
      <c r="A102" t="s">
        <v>6034</v>
      </c>
      <c r="B102" s="5" t="s">
        <v>1894</v>
      </c>
      <c r="C102" t="s">
        <v>9184</v>
      </c>
      <c r="D102" t="s">
        <v>9176</v>
      </c>
      <c r="E102" s="1">
        <v>44328</v>
      </c>
      <c r="F102" s="3">
        <v>10715.76</v>
      </c>
    </row>
    <row r="103" spans="1:6" x14ac:dyDescent="0.25">
      <c r="A103" t="s">
        <v>6029</v>
      </c>
      <c r="B103" s="5" t="s">
        <v>4794</v>
      </c>
      <c r="C103" t="s">
        <v>9183</v>
      </c>
      <c r="D103" t="s">
        <v>9179</v>
      </c>
      <c r="E103" s="1">
        <v>44213</v>
      </c>
      <c r="F103" s="3">
        <v>49996.639999999999</v>
      </c>
    </row>
    <row r="104" spans="1:6" x14ac:dyDescent="0.25">
      <c r="A104" t="s">
        <v>6031</v>
      </c>
      <c r="B104" s="5" t="s">
        <v>2395</v>
      </c>
      <c r="C104" t="s">
        <v>9186</v>
      </c>
      <c r="D104" t="s">
        <v>9178</v>
      </c>
      <c r="E104" s="1">
        <v>44635</v>
      </c>
      <c r="F104" s="3">
        <v>2220.4</v>
      </c>
    </row>
    <row r="105" spans="1:6" x14ac:dyDescent="0.25">
      <c r="A105" t="s">
        <v>6031</v>
      </c>
      <c r="B105" s="5" t="s">
        <v>3318</v>
      </c>
      <c r="C105" t="s">
        <v>9186</v>
      </c>
      <c r="D105" t="s">
        <v>9189</v>
      </c>
      <c r="E105" s="1">
        <v>44607</v>
      </c>
      <c r="F105" s="3">
        <v>6820.8</v>
      </c>
    </row>
    <row r="106" spans="1:6" x14ac:dyDescent="0.25">
      <c r="A106" t="s">
        <v>6032</v>
      </c>
      <c r="B106" s="5" t="s">
        <v>5665</v>
      </c>
      <c r="C106" t="s">
        <v>9177</v>
      </c>
      <c r="D106" t="s">
        <v>9182</v>
      </c>
      <c r="E106" s="1">
        <v>44541</v>
      </c>
      <c r="F106" s="3">
        <v>7919.9</v>
      </c>
    </row>
    <row r="107" spans="1:6" x14ac:dyDescent="0.25">
      <c r="A107" t="s">
        <v>6034</v>
      </c>
      <c r="B107" s="5" t="s">
        <v>1662</v>
      </c>
      <c r="C107" t="s">
        <v>9184</v>
      </c>
      <c r="D107" t="s">
        <v>9188</v>
      </c>
      <c r="E107" s="1">
        <v>44542</v>
      </c>
      <c r="F107" s="3">
        <v>24701.34</v>
      </c>
    </row>
    <row r="108" spans="1:6" x14ac:dyDescent="0.25">
      <c r="A108" t="s">
        <v>6030</v>
      </c>
      <c r="B108" s="5" t="s">
        <v>3684</v>
      </c>
      <c r="C108" t="s">
        <v>9175</v>
      </c>
      <c r="D108" t="s">
        <v>9176</v>
      </c>
      <c r="E108" s="1">
        <v>44409</v>
      </c>
      <c r="F108" s="3">
        <v>49597.2</v>
      </c>
    </row>
    <row r="109" spans="1:6" x14ac:dyDescent="0.25">
      <c r="A109" t="s">
        <v>6031</v>
      </c>
      <c r="B109" s="5" t="s">
        <v>3193</v>
      </c>
      <c r="C109" t="s">
        <v>9186</v>
      </c>
      <c r="D109" t="s">
        <v>9178</v>
      </c>
      <c r="E109" s="1">
        <v>44481</v>
      </c>
      <c r="F109" s="3">
        <v>13999.46</v>
      </c>
    </row>
    <row r="110" spans="1:6" x14ac:dyDescent="0.25">
      <c r="A110" t="s">
        <v>6032</v>
      </c>
      <c r="B110" s="5" t="s">
        <v>2191</v>
      </c>
      <c r="C110" t="s">
        <v>9177</v>
      </c>
      <c r="D110" t="s">
        <v>9182</v>
      </c>
      <c r="E110" s="1">
        <v>44574</v>
      </c>
      <c r="F110" s="3">
        <v>38715.599999999999</v>
      </c>
    </row>
    <row r="111" spans="1:6" x14ac:dyDescent="0.25">
      <c r="A111" t="s">
        <v>6031</v>
      </c>
      <c r="B111" s="5" t="s">
        <v>2945</v>
      </c>
      <c r="C111" t="s">
        <v>9186</v>
      </c>
      <c r="D111" t="s">
        <v>9179</v>
      </c>
      <c r="E111" s="1">
        <v>44442</v>
      </c>
      <c r="F111" s="3">
        <v>30446.57</v>
      </c>
    </row>
    <row r="112" spans="1:6" x14ac:dyDescent="0.25">
      <c r="A112" t="s">
        <v>6032</v>
      </c>
      <c r="B112" s="5" t="s">
        <v>5367</v>
      </c>
      <c r="C112" t="s">
        <v>9177</v>
      </c>
      <c r="D112" t="s">
        <v>9182</v>
      </c>
      <c r="E112" s="1">
        <v>44630</v>
      </c>
      <c r="F112" s="3">
        <v>16866.900000000001</v>
      </c>
    </row>
    <row r="113" spans="1:6" x14ac:dyDescent="0.25">
      <c r="A113" t="s">
        <v>6029</v>
      </c>
      <c r="B113" s="5" t="s">
        <v>3804</v>
      </c>
      <c r="C113" t="s">
        <v>9183</v>
      </c>
      <c r="D113" t="s">
        <v>9178</v>
      </c>
      <c r="E113" s="1">
        <v>44337</v>
      </c>
      <c r="F113" s="3">
        <v>18561.11</v>
      </c>
    </row>
    <row r="114" spans="1:6" x14ac:dyDescent="0.25">
      <c r="A114" t="s">
        <v>6032</v>
      </c>
      <c r="B114" s="5" t="s">
        <v>2763</v>
      </c>
      <c r="C114" t="s">
        <v>9177</v>
      </c>
      <c r="D114" t="s">
        <v>9182</v>
      </c>
      <c r="E114" s="1">
        <v>44602</v>
      </c>
      <c r="F114" s="3">
        <v>54688.5</v>
      </c>
    </row>
    <row r="115" spans="1:6" x14ac:dyDescent="0.25">
      <c r="A115" t="s">
        <v>6029</v>
      </c>
      <c r="B115" s="5" t="s">
        <v>1502</v>
      </c>
      <c r="C115" t="s">
        <v>9183</v>
      </c>
      <c r="D115" t="s">
        <v>9178</v>
      </c>
      <c r="E115" s="1">
        <v>44340</v>
      </c>
      <c r="F115" s="3">
        <v>15712</v>
      </c>
    </row>
    <row r="116" spans="1:6" x14ac:dyDescent="0.25">
      <c r="A116" t="s">
        <v>6034</v>
      </c>
      <c r="B116" s="5" t="s">
        <v>731</v>
      </c>
      <c r="C116" t="s">
        <v>9184</v>
      </c>
      <c r="D116" t="s">
        <v>9176</v>
      </c>
      <c r="E116" s="1">
        <v>44440</v>
      </c>
      <c r="F116" s="3">
        <v>53799.56</v>
      </c>
    </row>
    <row r="117" spans="1:6" x14ac:dyDescent="0.25">
      <c r="A117" t="s">
        <v>6032</v>
      </c>
      <c r="B117" s="5" t="s">
        <v>882</v>
      </c>
      <c r="C117" t="s">
        <v>9177</v>
      </c>
      <c r="D117" t="s">
        <v>9182</v>
      </c>
      <c r="E117" s="1">
        <v>44508</v>
      </c>
      <c r="F117" s="3">
        <v>9226.35</v>
      </c>
    </row>
    <row r="118" spans="1:6" x14ac:dyDescent="0.25">
      <c r="A118" t="s">
        <v>6031</v>
      </c>
      <c r="B118" s="5" t="s">
        <v>2811</v>
      </c>
      <c r="C118" t="s">
        <v>9186</v>
      </c>
      <c r="D118" t="s">
        <v>9189</v>
      </c>
      <c r="E118" s="1">
        <v>44397</v>
      </c>
      <c r="F118" s="3">
        <v>23800.07</v>
      </c>
    </row>
    <row r="119" spans="1:6" x14ac:dyDescent="0.25">
      <c r="A119" t="s">
        <v>6029</v>
      </c>
      <c r="B119" s="5" t="s">
        <v>3229</v>
      </c>
      <c r="C119" t="s">
        <v>9183</v>
      </c>
      <c r="D119" t="s">
        <v>9178</v>
      </c>
      <c r="E119" s="1">
        <v>44514</v>
      </c>
      <c r="F119" s="3">
        <v>7541</v>
      </c>
    </row>
    <row r="120" spans="1:6" x14ac:dyDescent="0.25">
      <c r="A120" t="s">
        <v>6034</v>
      </c>
      <c r="B120" s="5" t="s">
        <v>2098</v>
      </c>
      <c r="C120" t="s">
        <v>9184</v>
      </c>
      <c r="D120" t="s">
        <v>9188</v>
      </c>
      <c r="E120" s="1">
        <v>44523</v>
      </c>
      <c r="F120" s="3">
        <v>11316.5</v>
      </c>
    </row>
    <row r="121" spans="1:6" x14ac:dyDescent="0.25">
      <c r="A121" t="s">
        <v>6031</v>
      </c>
      <c r="B121" s="5" t="s">
        <v>5248</v>
      </c>
      <c r="C121" t="s">
        <v>9186</v>
      </c>
      <c r="D121" t="s">
        <v>9179</v>
      </c>
      <c r="E121" s="1">
        <v>44472</v>
      </c>
      <c r="F121" s="3">
        <v>27357</v>
      </c>
    </row>
    <row r="122" spans="1:6" x14ac:dyDescent="0.25">
      <c r="A122" t="s">
        <v>6029</v>
      </c>
      <c r="B122" s="5" t="s">
        <v>3664</v>
      </c>
      <c r="C122" t="s">
        <v>9183</v>
      </c>
      <c r="D122" t="s">
        <v>9178</v>
      </c>
      <c r="E122" s="1">
        <v>44405</v>
      </c>
      <c r="F122" s="3">
        <v>10557.68</v>
      </c>
    </row>
    <row r="123" spans="1:6" x14ac:dyDescent="0.25">
      <c r="A123" t="s">
        <v>6034</v>
      </c>
      <c r="B123" s="5" t="s">
        <v>4069</v>
      </c>
      <c r="C123" t="s">
        <v>9184</v>
      </c>
      <c r="D123" t="s">
        <v>9176</v>
      </c>
      <c r="E123" s="1">
        <v>44446</v>
      </c>
      <c r="F123" s="3">
        <v>36643.599999999999</v>
      </c>
    </row>
    <row r="124" spans="1:6" x14ac:dyDescent="0.25">
      <c r="A124" t="s">
        <v>6034</v>
      </c>
      <c r="B124" s="5" t="s">
        <v>765</v>
      </c>
      <c r="C124" t="s">
        <v>9184</v>
      </c>
      <c r="D124" t="s">
        <v>9187</v>
      </c>
      <c r="E124" s="1">
        <v>44358</v>
      </c>
      <c r="F124" s="3">
        <v>67128.88</v>
      </c>
    </row>
    <row r="125" spans="1:6" x14ac:dyDescent="0.25">
      <c r="A125" t="s">
        <v>6033</v>
      </c>
      <c r="B125" s="5" t="s">
        <v>5328</v>
      </c>
      <c r="C125" t="s">
        <v>9180</v>
      </c>
      <c r="D125" t="s">
        <v>9181</v>
      </c>
      <c r="E125" s="1">
        <v>44536</v>
      </c>
      <c r="F125" s="3">
        <v>17365.919999999998</v>
      </c>
    </row>
    <row r="126" spans="1:6" x14ac:dyDescent="0.25">
      <c r="A126" t="s">
        <v>6033</v>
      </c>
      <c r="B126" s="5" t="s">
        <v>3032</v>
      </c>
      <c r="C126" t="s">
        <v>9180</v>
      </c>
      <c r="D126" t="s">
        <v>9176</v>
      </c>
      <c r="E126" s="1">
        <v>44406</v>
      </c>
      <c r="F126" s="3">
        <v>30751.02</v>
      </c>
    </row>
    <row r="127" spans="1:6" x14ac:dyDescent="0.25">
      <c r="A127" t="s">
        <v>6031</v>
      </c>
      <c r="B127" s="5" t="s">
        <v>2873</v>
      </c>
      <c r="C127" t="s">
        <v>9186</v>
      </c>
      <c r="D127" t="s">
        <v>9179</v>
      </c>
      <c r="E127" s="1">
        <v>44268</v>
      </c>
      <c r="F127" s="3">
        <v>48830.25</v>
      </c>
    </row>
    <row r="128" spans="1:6" x14ac:dyDescent="0.25">
      <c r="A128" t="s">
        <v>6032</v>
      </c>
      <c r="B128" s="5" t="s">
        <v>420</v>
      </c>
      <c r="C128" t="s">
        <v>9177</v>
      </c>
      <c r="D128" t="s">
        <v>9182</v>
      </c>
      <c r="E128" s="1">
        <v>44442</v>
      </c>
      <c r="F128" s="3">
        <v>57530.55</v>
      </c>
    </row>
    <row r="129" spans="1:6" x14ac:dyDescent="0.25">
      <c r="A129" t="s">
        <v>6029</v>
      </c>
      <c r="B129" s="5" t="s">
        <v>2361</v>
      </c>
      <c r="C129" t="s">
        <v>9183</v>
      </c>
      <c r="D129" t="s">
        <v>9178</v>
      </c>
      <c r="E129" s="1">
        <v>44398</v>
      </c>
      <c r="F129" s="3">
        <v>24472.55</v>
      </c>
    </row>
    <row r="130" spans="1:6" x14ac:dyDescent="0.25">
      <c r="A130" t="s">
        <v>6029</v>
      </c>
      <c r="B130" s="5" t="s">
        <v>3995</v>
      </c>
      <c r="C130" t="s">
        <v>9183</v>
      </c>
      <c r="D130" t="s">
        <v>9178</v>
      </c>
      <c r="E130" s="1">
        <v>44402</v>
      </c>
      <c r="F130" s="3">
        <v>25753.56</v>
      </c>
    </row>
    <row r="131" spans="1:6" x14ac:dyDescent="0.25">
      <c r="A131" t="s">
        <v>6031</v>
      </c>
      <c r="B131" s="5" t="s">
        <v>1121</v>
      </c>
      <c r="C131" t="s">
        <v>9186</v>
      </c>
      <c r="D131" t="s">
        <v>9189</v>
      </c>
      <c r="E131" s="1">
        <v>44523</v>
      </c>
      <c r="F131" s="3">
        <v>18608.2</v>
      </c>
    </row>
    <row r="132" spans="1:6" x14ac:dyDescent="0.25">
      <c r="A132" t="s">
        <v>6029</v>
      </c>
      <c r="B132" s="5" t="s">
        <v>4908</v>
      </c>
      <c r="C132" t="s">
        <v>9183</v>
      </c>
      <c r="D132" t="s">
        <v>9178</v>
      </c>
      <c r="E132" s="1">
        <v>44682</v>
      </c>
      <c r="F132" s="3">
        <v>18695.16</v>
      </c>
    </row>
    <row r="133" spans="1:6" x14ac:dyDescent="0.25">
      <c r="A133" t="s">
        <v>6030</v>
      </c>
      <c r="B133" s="5" t="s">
        <v>840</v>
      </c>
      <c r="C133" t="s">
        <v>9175</v>
      </c>
      <c r="D133" t="s">
        <v>9176</v>
      </c>
      <c r="E133" s="1">
        <v>44450</v>
      </c>
      <c r="F133" s="3">
        <v>30740.48</v>
      </c>
    </row>
    <row r="134" spans="1:6" x14ac:dyDescent="0.25">
      <c r="A134" t="s">
        <v>6034</v>
      </c>
      <c r="B134" s="5" t="s">
        <v>3518</v>
      </c>
      <c r="C134" t="s">
        <v>9184</v>
      </c>
      <c r="D134" t="s">
        <v>9188</v>
      </c>
      <c r="E134" s="1">
        <v>44241</v>
      </c>
      <c r="F134" s="3">
        <v>13680.75</v>
      </c>
    </row>
    <row r="135" spans="1:6" x14ac:dyDescent="0.25">
      <c r="A135" t="s">
        <v>6032</v>
      </c>
      <c r="B135" s="5" t="s">
        <v>3712</v>
      </c>
      <c r="C135" t="s">
        <v>9177</v>
      </c>
      <c r="D135" t="s">
        <v>9182</v>
      </c>
      <c r="E135" s="1">
        <v>44263</v>
      </c>
      <c r="F135" s="3">
        <v>30254.639999999999</v>
      </c>
    </row>
    <row r="136" spans="1:6" x14ac:dyDescent="0.25">
      <c r="A136" t="s">
        <v>6033</v>
      </c>
      <c r="B136" s="5" t="s">
        <v>3838</v>
      </c>
      <c r="C136" t="s">
        <v>9180</v>
      </c>
      <c r="D136" t="s">
        <v>9181</v>
      </c>
      <c r="E136" s="1">
        <v>44211</v>
      </c>
      <c r="F136" s="3">
        <v>25201.26</v>
      </c>
    </row>
    <row r="137" spans="1:6" x14ac:dyDescent="0.25">
      <c r="A137" t="s">
        <v>6034</v>
      </c>
      <c r="B137" s="5" t="s">
        <v>5355</v>
      </c>
      <c r="C137" t="s">
        <v>9184</v>
      </c>
      <c r="D137" t="s">
        <v>9176</v>
      </c>
      <c r="E137" s="1">
        <v>44505</v>
      </c>
      <c r="F137" s="3">
        <v>26736</v>
      </c>
    </row>
    <row r="138" spans="1:6" x14ac:dyDescent="0.25">
      <c r="A138" t="s">
        <v>6032</v>
      </c>
      <c r="B138" s="5" t="s">
        <v>3708</v>
      </c>
      <c r="C138" t="s">
        <v>9177</v>
      </c>
      <c r="D138" t="s">
        <v>9182</v>
      </c>
      <c r="E138" s="1">
        <v>44561</v>
      </c>
      <c r="F138" s="3">
        <v>14408.16</v>
      </c>
    </row>
    <row r="139" spans="1:6" x14ac:dyDescent="0.25">
      <c r="A139" t="s">
        <v>6029</v>
      </c>
      <c r="B139" s="5" t="s">
        <v>4979</v>
      </c>
      <c r="C139" t="s">
        <v>9183</v>
      </c>
      <c r="D139" t="s">
        <v>9178</v>
      </c>
      <c r="E139" s="1">
        <v>44586</v>
      </c>
      <c r="F139" s="3">
        <v>8855.2999999999993</v>
      </c>
    </row>
    <row r="140" spans="1:6" x14ac:dyDescent="0.25">
      <c r="A140" t="s">
        <v>6031</v>
      </c>
      <c r="B140" s="5" t="s">
        <v>1640</v>
      </c>
      <c r="C140" t="s">
        <v>9186</v>
      </c>
      <c r="D140" t="s">
        <v>9189</v>
      </c>
      <c r="E140" s="1">
        <v>44486</v>
      </c>
      <c r="F140" s="3">
        <v>41258.5</v>
      </c>
    </row>
    <row r="141" spans="1:6" x14ac:dyDescent="0.25">
      <c r="A141" t="s">
        <v>6034</v>
      </c>
      <c r="B141" s="5" t="s">
        <v>4230</v>
      </c>
      <c r="C141" t="s">
        <v>9184</v>
      </c>
      <c r="D141" t="s">
        <v>9188</v>
      </c>
      <c r="E141" s="1">
        <v>44304</v>
      </c>
      <c r="F141" s="3">
        <v>42186.239999999998</v>
      </c>
    </row>
    <row r="142" spans="1:6" x14ac:dyDescent="0.25">
      <c r="A142" t="s">
        <v>6030</v>
      </c>
      <c r="B142" s="5" t="s">
        <v>2279</v>
      </c>
      <c r="C142" t="s">
        <v>9175</v>
      </c>
      <c r="D142" t="s">
        <v>9188</v>
      </c>
      <c r="E142" s="1">
        <v>44507</v>
      </c>
      <c r="F142" s="3">
        <v>26127.99</v>
      </c>
    </row>
    <row r="143" spans="1:6" x14ac:dyDescent="0.25">
      <c r="A143" t="s">
        <v>6031</v>
      </c>
      <c r="B143" s="5" t="s">
        <v>1652</v>
      </c>
      <c r="C143" t="s">
        <v>9186</v>
      </c>
      <c r="D143" t="s">
        <v>9179</v>
      </c>
      <c r="E143" s="1">
        <v>44417</v>
      </c>
      <c r="F143" s="3">
        <v>21218.82</v>
      </c>
    </row>
    <row r="144" spans="1:6" x14ac:dyDescent="0.25">
      <c r="A144" t="s">
        <v>6029</v>
      </c>
      <c r="B144" s="5" t="s">
        <v>1589</v>
      </c>
      <c r="C144" t="s">
        <v>9183</v>
      </c>
      <c r="D144" t="s">
        <v>9178</v>
      </c>
      <c r="E144" s="1">
        <v>44594</v>
      </c>
      <c r="F144" s="3">
        <v>10018.32</v>
      </c>
    </row>
    <row r="145" spans="1:6" x14ac:dyDescent="0.25">
      <c r="A145" t="s">
        <v>6030</v>
      </c>
      <c r="B145" s="5" t="s">
        <v>635</v>
      </c>
      <c r="C145" t="s">
        <v>9175</v>
      </c>
      <c r="D145" t="s">
        <v>9178</v>
      </c>
      <c r="E145" s="1">
        <v>44375</v>
      </c>
      <c r="F145" s="3">
        <v>41988.42</v>
      </c>
    </row>
    <row r="146" spans="1:6" x14ac:dyDescent="0.25">
      <c r="A146" t="s">
        <v>6030</v>
      </c>
      <c r="B146" s="5" t="s">
        <v>2084</v>
      </c>
      <c r="C146" t="s">
        <v>9175</v>
      </c>
      <c r="D146" t="s">
        <v>9179</v>
      </c>
      <c r="E146" s="1">
        <v>44479</v>
      </c>
      <c r="F146" s="3">
        <v>46771.27</v>
      </c>
    </row>
    <row r="147" spans="1:6" x14ac:dyDescent="0.25">
      <c r="A147" t="s">
        <v>6031</v>
      </c>
      <c r="B147" s="5" t="s">
        <v>3089</v>
      </c>
      <c r="C147" t="s">
        <v>9186</v>
      </c>
      <c r="D147" t="s">
        <v>9189</v>
      </c>
      <c r="E147" s="1">
        <v>44526</v>
      </c>
      <c r="F147" s="3">
        <v>49296.45</v>
      </c>
    </row>
    <row r="148" spans="1:6" x14ac:dyDescent="0.25">
      <c r="A148" t="s">
        <v>6029</v>
      </c>
      <c r="B148" s="5" t="s">
        <v>4352</v>
      </c>
      <c r="C148" t="s">
        <v>9183</v>
      </c>
      <c r="D148" t="s">
        <v>9179</v>
      </c>
      <c r="E148" s="1">
        <v>44380</v>
      </c>
      <c r="F148" s="3">
        <v>7301</v>
      </c>
    </row>
    <row r="149" spans="1:6" x14ac:dyDescent="0.25">
      <c r="A149" t="s">
        <v>6029</v>
      </c>
      <c r="B149" s="5" t="s">
        <v>5631</v>
      </c>
      <c r="C149" t="s">
        <v>9183</v>
      </c>
      <c r="D149" t="s">
        <v>9178</v>
      </c>
      <c r="E149" s="1">
        <v>44417</v>
      </c>
      <c r="F149" s="3">
        <v>13938.5</v>
      </c>
    </row>
    <row r="150" spans="1:6" x14ac:dyDescent="0.25">
      <c r="A150" t="s">
        <v>6034</v>
      </c>
      <c r="B150" s="5" t="s">
        <v>3002</v>
      </c>
      <c r="C150" t="s">
        <v>9184</v>
      </c>
      <c r="D150" t="s">
        <v>9176</v>
      </c>
      <c r="E150" s="1">
        <v>44318</v>
      </c>
      <c r="F150" s="3">
        <v>44020.04</v>
      </c>
    </row>
    <row r="151" spans="1:6" x14ac:dyDescent="0.25">
      <c r="A151" t="s">
        <v>6032</v>
      </c>
      <c r="B151" s="5" t="s">
        <v>924</v>
      </c>
      <c r="C151" t="s">
        <v>9177</v>
      </c>
      <c r="D151" t="s">
        <v>9182</v>
      </c>
      <c r="E151" s="1">
        <v>44461</v>
      </c>
      <c r="F151" s="3">
        <v>7323.12</v>
      </c>
    </row>
    <row r="152" spans="1:6" x14ac:dyDescent="0.25">
      <c r="A152" t="s">
        <v>6029</v>
      </c>
      <c r="B152" s="5" t="s">
        <v>5848</v>
      </c>
      <c r="C152" t="s">
        <v>9183</v>
      </c>
      <c r="D152" t="s">
        <v>9178</v>
      </c>
      <c r="E152" s="1">
        <v>44393</v>
      </c>
      <c r="F152" s="3">
        <v>21380.34</v>
      </c>
    </row>
    <row r="153" spans="1:6" x14ac:dyDescent="0.25">
      <c r="A153" t="s">
        <v>6031</v>
      </c>
      <c r="B153" s="5" t="s">
        <v>5917</v>
      </c>
      <c r="C153" t="s">
        <v>9186</v>
      </c>
      <c r="D153" t="s">
        <v>9179</v>
      </c>
      <c r="E153" s="1">
        <v>44368</v>
      </c>
      <c r="F153" s="3">
        <v>20876.310000000001</v>
      </c>
    </row>
    <row r="154" spans="1:6" x14ac:dyDescent="0.25">
      <c r="A154" t="s">
        <v>6030</v>
      </c>
      <c r="B154" s="5" t="s">
        <v>1014</v>
      </c>
      <c r="C154" t="s">
        <v>9175</v>
      </c>
      <c r="D154" t="s">
        <v>9188</v>
      </c>
      <c r="E154" s="1">
        <v>44236</v>
      </c>
      <c r="F154" s="3">
        <v>34412.04</v>
      </c>
    </row>
    <row r="155" spans="1:6" x14ac:dyDescent="0.25">
      <c r="A155" t="s">
        <v>6030</v>
      </c>
      <c r="B155" s="5" t="s">
        <v>4282</v>
      </c>
      <c r="C155" t="s">
        <v>9175</v>
      </c>
      <c r="D155" t="s">
        <v>9176</v>
      </c>
      <c r="E155" s="1">
        <v>44266</v>
      </c>
      <c r="F155" s="3">
        <v>2133.8200000000002</v>
      </c>
    </row>
    <row r="156" spans="1:6" x14ac:dyDescent="0.25">
      <c r="A156" t="s">
        <v>6032</v>
      </c>
      <c r="B156" s="5" t="s">
        <v>3028</v>
      </c>
      <c r="C156" t="s">
        <v>9177</v>
      </c>
      <c r="D156" t="s">
        <v>9182</v>
      </c>
      <c r="E156" s="1">
        <v>44284</v>
      </c>
      <c r="F156" s="3">
        <v>20227.599999999999</v>
      </c>
    </row>
    <row r="157" spans="1:6" x14ac:dyDescent="0.25">
      <c r="A157" t="s">
        <v>6033</v>
      </c>
      <c r="B157" s="5" t="s">
        <v>4254</v>
      </c>
      <c r="C157" t="s">
        <v>9180</v>
      </c>
      <c r="D157" t="s">
        <v>9185</v>
      </c>
      <c r="E157" s="1">
        <v>44207</v>
      </c>
      <c r="F157" s="3">
        <v>63045.7</v>
      </c>
    </row>
    <row r="158" spans="1:6" x14ac:dyDescent="0.25">
      <c r="A158" t="s">
        <v>6030</v>
      </c>
      <c r="B158" s="5" t="s">
        <v>2581</v>
      </c>
      <c r="C158" t="s">
        <v>9175</v>
      </c>
      <c r="D158" t="s">
        <v>9176</v>
      </c>
      <c r="E158" s="1">
        <v>44662</v>
      </c>
      <c r="F158" s="3">
        <v>22703.14</v>
      </c>
    </row>
    <row r="159" spans="1:6" x14ac:dyDescent="0.25">
      <c r="A159" t="s">
        <v>6031</v>
      </c>
      <c r="B159" s="5" t="s">
        <v>74</v>
      </c>
      <c r="C159" t="s">
        <v>9186</v>
      </c>
      <c r="D159" t="s">
        <v>9179</v>
      </c>
      <c r="E159" s="1">
        <v>44518</v>
      </c>
      <c r="F159" s="3">
        <v>10098.85</v>
      </c>
    </row>
    <row r="160" spans="1:6" x14ac:dyDescent="0.25">
      <c r="A160" t="s">
        <v>6034</v>
      </c>
      <c r="B160" s="5" t="s">
        <v>4336</v>
      </c>
      <c r="C160" t="s">
        <v>9184</v>
      </c>
      <c r="D160" t="s">
        <v>9188</v>
      </c>
      <c r="E160" s="1">
        <v>44579</v>
      </c>
      <c r="F160" s="3">
        <v>7490.16</v>
      </c>
    </row>
    <row r="161" spans="1:6" x14ac:dyDescent="0.25">
      <c r="A161" t="s">
        <v>6029</v>
      </c>
      <c r="B161" s="5" t="s">
        <v>533</v>
      </c>
      <c r="C161" t="s">
        <v>9183</v>
      </c>
      <c r="D161" t="s">
        <v>9179</v>
      </c>
      <c r="E161" s="1">
        <v>44366</v>
      </c>
      <c r="F161" s="3">
        <v>26468.52</v>
      </c>
    </row>
    <row r="162" spans="1:6" x14ac:dyDescent="0.25">
      <c r="A162" t="s">
        <v>6029</v>
      </c>
      <c r="B162" s="5" t="s">
        <v>2982</v>
      </c>
      <c r="C162" t="s">
        <v>9183</v>
      </c>
      <c r="D162" t="s">
        <v>9178</v>
      </c>
      <c r="E162" s="1">
        <v>44632</v>
      </c>
      <c r="F162" s="3">
        <v>19367.2</v>
      </c>
    </row>
    <row r="163" spans="1:6" x14ac:dyDescent="0.25">
      <c r="A163" t="s">
        <v>6033</v>
      </c>
      <c r="B163" s="5" t="s">
        <v>2059</v>
      </c>
      <c r="C163" t="s">
        <v>9180</v>
      </c>
      <c r="D163" t="s">
        <v>9185</v>
      </c>
      <c r="E163" s="1">
        <v>44438</v>
      </c>
      <c r="F163" s="3">
        <v>33819.760000000002</v>
      </c>
    </row>
    <row r="164" spans="1:6" x14ac:dyDescent="0.25">
      <c r="A164" t="s">
        <v>6029</v>
      </c>
      <c r="B164" s="5" t="s">
        <v>2443</v>
      </c>
      <c r="C164" t="s">
        <v>9183</v>
      </c>
      <c r="D164" t="s">
        <v>9178</v>
      </c>
      <c r="E164" s="1">
        <v>44240</v>
      </c>
      <c r="F164" s="3">
        <v>12056.88</v>
      </c>
    </row>
    <row r="165" spans="1:6" x14ac:dyDescent="0.25">
      <c r="A165" t="s">
        <v>6033</v>
      </c>
      <c r="B165" s="5" t="s">
        <v>2219</v>
      </c>
      <c r="C165" t="s">
        <v>9180</v>
      </c>
      <c r="D165" t="s">
        <v>9185</v>
      </c>
      <c r="E165" s="1">
        <v>44667</v>
      </c>
      <c r="F165" s="3">
        <v>11519.95</v>
      </c>
    </row>
    <row r="166" spans="1:6" x14ac:dyDescent="0.25">
      <c r="A166" t="s">
        <v>6034</v>
      </c>
      <c r="B166" s="5" t="s">
        <v>4242</v>
      </c>
      <c r="C166" t="s">
        <v>9184</v>
      </c>
      <c r="D166" t="s">
        <v>9188</v>
      </c>
      <c r="E166" s="1">
        <v>44309</v>
      </c>
      <c r="F166" s="3">
        <v>24981.45</v>
      </c>
    </row>
    <row r="167" spans="1:6" x14ac:dyDescent="0.25">
      <c r="A167" t="s">
        <v>6030</v>
      </c>
      <c r="B167" s="5" t="s">
        <v>5788</v>
      </c>
      <c r="C167" t="s">
        <v>9175</v>
      </c>
      <c r="D167" t="s">
        <v>9176</v>
      </c>
      <c r="E167" s="1">
        <v>44619</v>
      </c>
      <c r="F167" s="3">
        <v>25257.05</v>
      </c>
    </row>
    <row r="168" spans="1:6" x14ac:dyDescent="0.25">
      <c r="A168" t="s">
        <v>6030</v>
      </c>
      <c r="B168" s="5" t="s">
        <v>5286</v>
      </c>
      <c r="C168" t="s">
        <v>9175</v>
      </c>
      <c r="D168" t="s">
        <v>9179</v>
      </c>
      <c r="E168" s="1">
        <v>44672</v>
      </c>
      <c r="F168" s="3">
        <v>22881.78</v>
      </c>
    </row>
    <row r="169" spans="1:6" x14ac:dyDescent="0.25">
      <c r="A169" t="s">
        <v>6029</v>
      </c>
      <c r="B169" s="5" t="s">
        <v>109</v>
      </c>
      <c r="C169" t="s">
        <v>9183</v>
      </c>
      <c r="D169" t="s">
        <v>9179</v>
      </c>
      <c r="E169" s="1">
        <v>44237</v>
      </c>
      <c r="F169" s="3">
        <v>16519.060000000001</v>
      </c>
    </row>
    <row r="170" spans="1:6" x14ac:dyDescent="0.25">
      <c r="A170" t="s">
        <v>6034</v>
      </c>
      <c r="B170" s="5" t="s">
        <v>489</v>
      </c>
      <c r="C170" t="s">
        <v>9184</v>
      </c>
      <c r="D170" t="s">
        <v>9188</v>
      </c>
      <c r="E170" s="1">
        <v>44674</v>
      </c>
      <c r="F170" s="3">
        <v>29680</v>
      </c>
    </row>
    <row r="171" spans="1:6" x14ac:dyDescent="0.25">
      <c r="A171" t="s">
        <v>6032</v>
      </c>
      <c r="B171" s="5" t="s">
        <v>2695</v>
      </c>
      <c r="C171" t="s">
        <v>9177</v>
      </c>
      <c r="D171" t="s">
        <v>9182</v>
      </c>
      <c r="E171" s="1">
        <v>44581</v>
      </c>
      <c r="F171" s="3">
        <v>46947.1</v>
      </c>
    </row>
    <row r="172" spans="1:6" x14ac:dyDescent="0.25">
      <c r="A172" t="s">
        <v>6032</v>
      </c>
      <c r="B172" s="5" t="s">
        <v>2353</v>
      </c>
      <c r="C172" t="s">
        <v>9177</v>
      </c>
      <c r="D172" t="s">
        <v>9182</v>
      </c>
      <c r="E172" s="1">
        <v>44593</v>
      </c>
      <c r="F172" s="3">
        <v>25006.880000000001</v>
      </c>
    </row>
    <row r="173" spans="1:6" x14ac:dyDescent="0.25">
      <c r="A173" t="s">
        <v>6031</v>
      </c>
      <c r="B173" s="5" t="s">
        <v>3923</v>
      </c>
      <c r="C173" t="s">
        <v>9186</v>
      </c>
      <c r="D173" t="s">
        <v>9179</v>
      </c>
      <c r="E173" s="1">
        <v>44244</v>
      </c>
      <c r="F173" s="3">
        <v>62158.49</v>
      </c>
    </row>
    <row r="174" spans="1:6" x14ac:dyDescent="0.25">
      <c r="A174" t="s">
        <v>6031</v>
      </c>
      <c r="B174" s="5" t="s">
        <v>2675</v>
      </c>
      <c r="C174" t="s">
        <v>9186</v>
      </c>
      <c r="D174" t="s">
        <v>9179</v>
      </c>
      <c r="E174" s="1">
        <v>44480</v>
      </c>
      <c r="F174" s="3">
        <v>26341.200000000001</v>
      </c>
    </row>
    <row r="175" spans="1:6" x14ac:dyDescent="0.25">
      <c r="A175" t="s">
        <v>6029</v>
      </c>
      <c r="B175" s="5" t="s">
        <v>1522</v>
      </c>
      <c r="C175" t="s">
        <v>9183</v>
      </c>
      <c r="D175" t="s">
        <v>9178</v>
      </c>
      <c r="E175" s="1">
        <v>44391</v>
      </c>
      <c r="F175" s="3">
        <v>9496.42</v>
      </c>
    </row>
    <row r="176" spans="1:6" x14ac:dyDescent="0.25">
      <c r="A176" t="s">
        <v>6029</v>
      </c>
      <c r="B176" s="5" t="s">
        <v>1500</v>
      </c>
      <c r="C176" t="s">
        <v>9183</v>
      </c>
      <c r="D176" t="s">
        <v>9178</v>
      </c>
      <c r="E176" s="1">
        <v>44223</v>
      </c>
      <c r="F176" s="3">
        <v>28552.79</v>
      </c>
    </row>
    <row r="177" spans="1:6" x14ac:dyDescent="0.25">
      <c r="A177" t="s">
        <v>6030</v>
      </c>
      <c r="B177" s="5" t="s">
        <v>250</v>
      </c>
      <c r="C177" t="s">
        <v>9175</v>
      </c>
      <c r="D177" t="s">
        <v>9178</v>
      </c>
      <c r="E177" s="1">
        <v>44246</v>
      </c>
      <c r="F177" s="3">
        <v>35463.599999999999</v>
      </c>
    </row>
    <row r="178" spans="1:6" x14ac:dyDescent="0.25">
      <c r="A178" t="s">
        <v>6032</v>
      </c>
      <c r="B178" s="5" t="s">
        <v>4244</v>
      </c>
      <c r="C178" t="s">
        <v>9177</v>
      </c>
      <c r="D178" t="s">
        <v>9178</v>
      </c>
      <c r="E178" s="1">
        <v>44617</v>
      </c>
      <c r="F178" s="3">
        <v>9266.4</v>
      </c>
    </row>
    <row r="179" spans="1:6" x14ac:dyDescent="0.25">
      <c r="A179" t="s">
        <v>6031</v>
      </c>
      <c r="B179" s="5" t="s">
        <v>5369</v>
      </c>
      <c r="C179" t="s">
        <v>9186</v>
      </c>
      <c r="D179" t="s">
        <v>9179</v>
      </c>
      <c r="E179" s="1">
        <v>44637</v>
      </c>
      <c r="F179" s="3">
        <v>3548.4</v>
      </c>
    </row>
    <row r="180" spans="1:6" x14ac:dyDescent="0.25">
      <c r="A180" t="s">
        <v>6030</v>
      </c>
      <c r="B180" s="5" t="s">
        <v>1372</v>
      </c>
      <c r="C180" t="s">
        <v>9175</v>
      </c>
      <c r="D180" t="s">
        <v>9176</v>
      </c>
      <c r="E180" s="1">
        <v>44559</v>
      </c>
      <c r="F180" s="3">
        <v>8102.52</v>
      </c>
    </row>
    <row r="181" spans="1:6" x14ac:dyDescent="0.25">
      <c r="A181" t="s">
        <v>6029</v>
      </c>
      <c r="B181" s="5" t="s">
        <v>4618</v>
      </c>
      <c r="C181" t="s">
        <v>9183</v>
      </c>
      <c r="D181" t="s">
        <v>9178</v>
      </c>
      <c r="E181" s="1">
        <v>44427</v>
      </c>
      <c r="F181" s="3">
        <v>63185.919999999998</v>
      </c>
    </row>
    <row r="182" spans="1:6" x14ac:dyDescent="0.25">
      <c r="A182" t="s">
        <v>6032</v>
      </c>
      <c r="B182" s="5" t="s">
        <v>4125</v>
      </c>
      <c r="C182" t="s">
        <v>9177</v>
      </c>
      <c r="D182" t="s">
        <v>9182</v>
      </c>
      <c r="E182" s="1">
        <v>44356</v>
      </c>
      <c r="F182" s="3">
        <v>35375.15</v>
      </c>
    </row>
    <row r="183" spans="1:6" x14ac:dyDescent="0.25">
      <c r="A183" t="s">
        <v>6034</v>
      </c>
      <c r="B183" s="5" t="s">
        <v>4232</v>
      </c>
      <c r="C183" t="s">
        <v>9184</v>
      </c>
      <c r="D183" t="s">
        <v>9188</v>
      </c>
      <c r="E183" s="1">
        <v>44254</v>
      </c>
      <c r="F183" s="3">
        <v>26186.400000000001</v>
      </c>
    </row>
    <row r="184" spans="1:6" x14ac:dyDescent="0.25">
      <c r="A184" t="s">
        <v>6033</v>
      </c>
      <c r="B184" s="5" t="s">
        <v>3328</v>
      </c>
      <c r="C184" t="s">
        <v>9180</v>
      </c>
      <c r="D184" t="s">
        <v>9181</v>
      </c>
      <c r="E184" s="1">
        <v>44363</v>
      </c>
      <c r="F184" s="3">
        <v>14437.8</v>
      </c>
    </row>
    <row r="185" spans="1:6" x14ac:dyDescent="0.25">
      <c r="A185" t="s">
        <v>6029</v>
      </c>
      <c r="B185" s="5" t="s">
        <v>757</v>
      </c>
      <c r="C185" t="s">
        <v>9183</v>
      </c>
      <c r="D185" t="s">
        <v>9179</v>
      </c>
      <c r="E185" s="1">
        <v>44403</v>
      </c>
      <c r="F185" s="3">
        <v>9653.49</v>
      </c>
    </row>
    <row r="186" spans="1:6" x14ac:dyDescent="0.25">
      <c r="A186" t="s">
        <v>6029</v>
      </c>
      <c r="B186" s="5" t="s">
        <v>2421</v>
      </c>
      <c r="C186" t="s">
        <v>9183</v>
      </c>
      <c r="D186" t="s">
        <v>9178</v>
      </c>
      <c r="E186" s="1">
        <v>44496</v>
      </c>
      <c r="F186" s="3">
        <v>40311.96</v>
      </c>
    </row>
    <row r="187" spans="1:6" x14ac:dyDescent="0.25">
      <c r="A187" t="s">
        <v>6031</v>
      </c>
      <c r="B187" s="5" t="s">
        <v>2405</v>
      </c>
      <c r="C187" t="s">
        <v>9186</v>
      </c>
      <c r="D187" t="s">
        <v>9189</v>
      </c>
      <c r="E187" s="1">
        <v>44549</v>
      </c>
      <c r="F187" s="3">
        <v>15281.45</v>
      </c>
    </row>
    <row r="188" spans="1:6" x14ac:dyDescent="0.25">
      <c r="A188" t="s">
        <v>6029</v>
      </c>
      <c r="B188" s="5" t="s">
        <v>2541</v>
      </c>
      <c r="C188" t="s">
        <v>9183</v>
      </c>
      <c r="D188" t="s">
        <v>9178</v>
      </c>
      <c r="E188" s="1">
        <v>44350</v>
      </c>
      <c r="F188" s="3">
        <v>7934.49</v>
      </c>
    </row>
    <row r="189" spans="1:6" x14ac:dyDescent="0.25">
      <c r="A189" t="s">
        <v>6033</v>
      </c>
      <c r="B189" s="5" t="s">
        <v>2297</v>
      </c>
      <c r="C189" t="s">
        <v>9180</v>
      </c>
      <c r="D189" t="s">
        <v>9176</v>
      </c>
      <c r="E189" s="1">
        <v>44450</v>
      </c>
      <c r="F189" s="3">
        <v>16740.64</v>
      </c>
    </row>
    <row r="190" spans="1:6" x14ac:dyDescent="0.25">
      <c r="A190" t="s">
        <v>6030</v>
      </c>
      <c r="B190" s="5" t="s">
        <v>2167</v>
      </c>
      <c r="C190" t="s">
        <v>9175</v>
      </c>
      <c r="D190" t="s">
        <v>9176</v>
      </c>
      <c r="E190" s="1">
        <v>44462</v>
      </c>
      <c r="F190" s="3">
        <v>48798.54</v>
      </c>
    </row>
    <row r="191" spans="1:6" x14ac:dyDescent="0.25">
      <c r="A191" t="s">
        <v>6030</v>
      </c>
      <c r="B191" s="5" t="s">
        <v>1966</v>
      </c>
      <c r="C191" t="s">
        <v>9175</v>
      </c>
      <c r="D191" t="s">
        <v>9188</v>
      </c>
      <c r="E191" s="1">
        <v>44347</v>
      </c>
      <c r="F191" s="3">
        <v>7396.32</v>
      </c>
    </row>
    <row r="192" spans="1:6" x14ac:dyDescent="0.25">
      <c r="A192" t="s">
        <v>6034</v>
      </c>
      <c r="B192" s="5" t="s">
        <v>2707</v>
      </c>
      <c r="C192" t="s">
        <v>9184</v>
      </c>
      <c r="D192" t="s">
        <v>9176</v>
      </c>
      <c r="E192" s="1">
        <v>44461</v>
      </c>
      <c r="F192" s="3">
        <v>9373.65</v>
      </c>
    </row>
    <row r="193" spans="1:6" x14ac:dyDescent="0.25">
      <c r="A193" t="s">
        <v>6034</v>
      </c>
      <c r="B193" s="5" t="s">
        <v>5408</v>
      </c>
      <c r="C193" t="s">
        <v>9184</v>
      </c>
      <c r="D193" t="s">
        <v>9187</v>
      </c>
      <c r="E193" s="1">
        <v>44339</v>
      </c>
      <c r="F193" s="3">
        <v>28920.28</v>
      </c>
    </row>
    <row r="194" spans="1:6" x14ac:dyDescent="0.25">
      <c r="A194" t="s">
        <v>6030</v>
      </c>
      <c r="B194" s="5" t="s">
        <v>1243</v>
      </c>
      <c r="C194" t="s">
        <v>9175</v>
      </c>
      <c r="D194" t="s">
        <v>9179</v>
      </c>
      <c r="E194" s="1">
        <v>44232</v>
      </c>
      <c r="F194" s="3">
        <v>58648.81</v>
      </c>
    </row>
    <row r="195" spans="1:6" x14ac:dyDescent="0.25">
      <c r="A195" t="s">
        <v>6029</v>
      </c>
      <c r="B195" s="5" t="s">
        <v>314</v>
      </c>
      <c r="C195" t="s">
        <v>9183</v>
      </c>
      <c r="D195" t="s">
        <v>9178</v>
      </c>
      <c r="E195" s="1">
        <v>44321</v>
      </c>
      <c r="F195" s="3">
        <v>25373.93</v>
      </c>
    </row>
    <row r="196" spans="1:6" x14ac:dyDescent="0.25">
      <c r="A196" t="s">
        <v>6033</v>
      </c>
      <c r="B196" s="5" t="s">
        <v>2209</v>
      </c>
      <c r="C196" t="s">
        <v>9180</v>
      </c>
      <c r="D196" t="s">
        <v>9181</v>
      </c>
      <c r="E196" s="1">
        <v>44222</v>
      </c>
      <c r="F196" s="3">
        <v>15747</v>
      </c>
    </row>
    <row r="197" spans="1:6" x14ac:dyDescent="0.25">
      <c r="A197" t="s">
        <v>6031</v>
      </c>
      <c r="B197" s="5" t="s">
        <v>3127</v>
      </c>
      <c r="C197" t="s">
        <v>9186</v>
      </c>
      <c r="D197" t="s">
        <v>9179</v>
      </c>
      <c r="E197" s="1">
        <v>44441</v>
      </c>
      <c r="F197" s="3">
        <v>32686.84</v>
      </c>
    </row>
    <row r="198" spans="1:6" x14ac:dyDescent="0.25">
      <c r="A198" t="s">
        <v>6033</v>
      </c>
      <c r="B198" s="5" t="s">
        <v>5222</v>
      </c>
      <c r="C198" t="s">
        <v>9180</v>
      </c>
      <c r="D198" t="s">
        <v>9181</v>
      </c>
      <c r="E198" s="1">
        <v>44521</v>
      </c>
      <c r="F198" s="3">
        <v>45892.74</v>
      </c>
    </row>
    <row r="199" spans="1:6" x14ac:dyDescent="0.25">
      <c r="A199" t="s">
        <v>6031</v>
      </c>
      <c r="B199" s="5" t="s">
        <v>1882</v>
      </c>
      <c r="C199" t="s">
        <v>9186</v>
      </c>
      <c r="D199" t="s">
        <v>9179</v>
      </c>
      <c r="E199" s="1">
        <v>44487</v>
      </c>
      <c r="F199" s="3">
        <v>44738.49</v>
      </c>
    </row>
    <row r="200" spans="1:6" x14ac:dyDescent="0.25">
      <c r="A200" t="s">
        <v>6029</v>
      </c>
      <c r="B200" s="5" t="s">
        <v>2171</v>
      </c>
      <c r="C200" t="s">
        <v>9183</v>
      </c>
      <c r="D200" t="s">
        <v>9178</v>
      </c>
      <c r="E200" s="1">
        <v>44247</v>
      </c>
      <c r="F200" s="3">
        <v>21705.39</v>
      </c>
    </row>
    <row r="201" spans="1:6" x14ac:dyDescent="0.25">
      <c r="A201" t="s">
        <v>6031</v>
      </c>
      <c r="B201" s="5" t="s">
        <v>1650</v>
      </c>
      <c r="C201" t="s">
        <v>9186</v>
      </c>
      <c r="D201" t="s">
        <v>9179</v>
      </c>
      <c r="E201" s="1">
        <v>44536</v>
      </c>
      <c r="F201" s="3">
        <v>19570</v>
      </c>
    </row>
    <row r="202" spans="1:6" x14ac:dyDescent="0.25">
      <c r="A202" t="s">
        <v>6030</v>
      </c>
      <c r="B202" s="5" t="s">
        <v>4472</v>
      </c>
      <c r="C202" t="s">
        <v>9175</v>
      </c>
      <c r="D202" t="s">
        <v>9179</v>
      </c>
      <c r="E202" s="1">
        <v>44224</v>
      </c>
      <c r="F202" s="3">
        <v>42073.56</v>
      </c>
    </row>
    <row r="203" spans="1:6" x14ac:dyDescent="0.25">
      <c r="A203" t="s">
        <v>6030</v>
      </c>
      <c r="B203" s="5" t="s">
        <v>1723</v>
      </c>
      <c r="C203" t="s">
        <v>9175</v>
      </c>
      <c r="D203" t="s">
        <v>9176</v>
      </c>
      <c r="E203" s="1">
        <v>44285</v>
      </c>
      <c r="F203" s="3">
        <v>64848.72</v>
      </c>
    </row>
    <row r="204" spans="1:6" x14ac:dyDescent="0.25">
      <c r="A204" t="s">
        <v>6032</v>
      </c>
      <c r="B204" s="5" t="s">
        <v>3973</v>
      </c>
      <c r="C204" t="s">
        <v>9177</v>
      </c>
      <c r="D204" t="s">
        <v>9182</v>
      </c>
      <c r="E204" s="1">
        <v>44216</v>
      </c>
      <c r="F204" s="3">
        <v>17983.68</v>
      </c>
    </row>
    <row r="205" spans="1:6" x14ac:dyDescent="0.25">
      <c r="A205" t="s">
        <v>6031</v>
      </c>
      <c r="B205" s="5" t="s">
        <v>4676</v>
      </c>
      <c r="C205" t="s">
        <v>9186</v>
      </c>
      <c r="D205" t="s">
        <v>9179</v>
      </c>
      <c r="E205" s="1">
        <v>44364</v>
      </c>
      <c r="F205" s="3">
        <v>62016.6</v>
      </c>
    </row>
    <row r="206" spans="1:6" x14ac:dyDescent="0.25">
      <c r="A206" t="s">
        <v>6030</v>
      </c>
      <c r="B206" s="5" t="s">
        <v>2611</v>
      </c>
      <c r="C206" t="s">
        <v>9175</v>
      </c>
      <c r="D206" t="s">
        <v>9176</v>
      </c>
      <c r="E206" s="1">
        <v>44324</v>
      </c>
      <c r="F206" s="3">
        <v>42781.52</v>
      </c>
    </row>
    <row r="207" spans="1:6" x14ac:dyDescent="0.25">
      <c r="A207" t="s">
        <v>6030</v>
      </c>
      <c r="B207" s="5" t="s">
        <v>5384</v>
      </c>
      <c r="C207" t="s">
        <v>9175</v>
      </c>
      <c r="D207" t="s">
        <v>9176</v>
      </c>
      <c r="E207" s="1">
        <v>44277</v>
      </c>
      <c r="F207" s="3">
        <v>5475.55</v>
      </c>
    </row>
    <row r="208" spans="1:6" x14ac:dyDescent="0.25">
      <c r="A208" t="s">
        <v>6030</v>
      </c>
      <c r="B208" s="5" t="s">
        <v>4620</v>
      </c>
      <c r="C208" t="s">
        <v>9175</v>
      </c>
      <c r="D208" t="s">
        <v>9176</v>
      </c>
      <c r="E208" s="1">
        <v>44209</v>
      </c>
      <c r="F208" s="3">
        <v>28571.94</v>
      </c>
    </row>
    <row r="209" spans="1:6" x14ac:dyDescent="0.25">
      <c r="A209" t="s">
        <v>6029</v>
      </c>
      <c r="B209" s="5" t="s">
        <v>2281</v>
      </c>
      <c r="C209" t="s">
        <v>9183</v>
      </c>
      <c r="D209" t="s">
        <v>9178</v>
      </c>
      <c r="E209" s="1">
        <v>44333</v>
      </c>
      <c r="F209" s="3">
        <v>42292.65</v>
      </c>
    </row>
    <row r="210" spans="1:6" x14ac:dyDescent="0.25">
      <c r="A210" t="s">
        <v>6034</v>
      </c>
      <c r="B210" s="5" t="s">
        <v>2451</v>
      </c>
      <c r="C210" t="s">
        <v>9184</v>
      </c>
      <c r="D210" t="s">
        <v>9187</v>
      </c>
      <c r="E210" s="1">
        <v>44472</v>
      </c>
      <c r="F210" s="3">
        <v>48653.88</v>
      </c>
    </row>
    <row r="211" spans="1:6" x14ac:dyDescent="0.25">
      <c r="A211" t="s">
        <v>6032</v>
      </c>
      <c r="B211" s="5" t="s">
        <v>4932</v>
      </c>
      <c r="C211" t="s">
        <v>9177</v>
      </c>
      <c r="D211" t="s">
        <v>9182</v>
      </c>
      <c r="E211" s="1">
        <v>44386</v>
      </c>
      <c r="F211" s="3">
        <v>26256.45</v>
      </c>
    </row>
    <row r="212" spans="1:6" x14ac:dyDescent="0.25">
      <c r="A212" t="s">
        <v>6031</v>
      </c>
      <c r="B212" s="5" t="s">
        <v>2102</v>
      </c>
      <c r="C212" t="s">
        <v>9186</v>
      </c>
      <c r="D212" t="s">
        <v>9189</v>
      </c>
      <c r="E212" s="1">
        <v>44206</v>
      </c>
      <c r="F212" s="3">
        <v>12721.59</v>
      </c>
    </row>
    <row r="213" spans="1:6" x14ac:dyDescent="0.25">
      <c r="A213" t="s">
        <v>6034</v>
      </c>
      <c r="B213" s="5" t="s">
        <v>4192</v>
      </c>
      <c r="C213" t="s">
        <v>9184</v>
      </c>
      <c r="D213" t="s">
        <v>9176</v>
      </c>
      <c r="E213" s="1">
        <v>44225</v>
      </c>
      <c r="F213" s="3">
        <v>53427.360000000001</v>
      </c>
    </row>
    <row r="214" spans="1:6" x14ac:dyDescent="0.25">
      <c r="A214" t="s">
        <v>6030</v>
      </c>
      <c r="B214" s="5" t="s">
        <v>5207</v>
      </c>
      <c r="C214" t="s">
        <v>9175</v>
      </c>
      <c r="D214" t="s">
        <v>9176</v>
      </c>
      <c r="E214" s="1">
        <v>44269</v>
      </c>
      <c r="F214" s="3">
        <v>16547.48</v>
      </c>
    </row>
    <row r="215" spans="1:6" x14ac:dyDescent="0.25">
      <c r="A215" t="s">
        <v>6029</v>
      </c>
      <c r="B215" s="5" t="s">
        <v>5479</v>
      </c>
      <c r="C215" t="s">
        <v>9183</v>
      </c>
      <c r="D215" t="s">
        <v>9178</v>
      </c>
      <c r="E215" s="1">
        <v>44481</v>
      </c>
      <c r="F215" s="3">
        <v>44967.51</v>
      </c>
    </row>
    <row r="216" spans="1:6" x14ac:dyDescent="0.25">
      <c r="A216" t="s">
        <v>6029</v>
      </c>
      <c r="B216" s="5" t="s">
        <v>4169</v>
      </c>
      <c r="C216" t="s">
        <v>9183</v>
      </c>
      <c r="D216" t="s">
        <v>9179</v>
      </c>
      <c r="E216" s="1">
        <v>44657</v>
      </c>
      <c r="F216" s="3">
        <v>44633.4</v>
      </c>
    </row>
    <row r="217" spans="1:6" x14ac:dyDescent="0.25">
      <c r="A217" t="s">
        <v>6032</v>
      </c>
      <c r="B217" s="5" t="s">
        <v>2744</v>
      </c>
      <c r="C217" t="s">
        <v>9177</v>
      </c>
      <c r="D217" t="s">
        <v>9178</v>
      </c>
      <c r="E217" s="1">
        <v>44451</v>
      </c>
      <c r="F217" s="3">
        <v>31359.119999999999</v>
      </c>
    </row>
    <row r="218" spans="1:6" x14ac:dyDescent="0.25">
      <c r="A218" t="s">
        <v>6029</v>
      </c>
      <c r="B218" s="5" t="s">
        <v>215</v>
      </c>
      <c r="C218" t="s">
        <v>9183</v>
      </c>
      <c r="D218" t="s">
        <v>9178</v>
      </c>
      <c r="E218" s="1">
        <v>44309</v>
      </c>
      <c r="F218" s="3">
        <v>14837.84</v>
      </c>
    </row>
    <row r="219" spans="1:6" x14ac:dyDescent="0.25">
      <c r="A219" t="s">
        <v>6031</v>
      </c>
      <c r="B219" s="5" t="s">
        <v>2990</v>
      </c>
      <c r="C219" t="s">
        <v>9186</v>
      </c>
      <c r="D219" t="s">
        <v>9179</v>
      </c>
      <c r="E219" s="1">
        <v>44615</v>
      </c>
      <c r="F219" s="3">
        <v>2158.4499999999998</v>
      </c>
    </row>
    <row r="220" spans="1:6" x14ac:dyDescent="0.25">
      <c r="A220" t="s">
        <v>6030</v>
      </c>
      <c r="B220" s="5" t="s">
        <v>3782</v>
      </c>
      <c r="C220" t="s">
        <v>9175</v>
      </c>
      <c r="D220" t="s">
        <v>9188</v>
      </c>
      <c r="E220" s="1">
        <v>44558</v>
      </c>
      <c r="F220" s="3">
        <v>49391.16</v>
      </c>
    </row>
    <row r="221" spans="1:6" x14ac:dyDescent="0.25">
      <c r="A221" t="s">
        <v>6031</v>
      </c>
      <c r="B221" s="5" t="s">
        <v>703</v>
      </c>
      <c r="C221" t="s">
        <v>9186</v>
      </c>
      <c r="D221" t="s">
        <v>9179</v>
      </c>
      <c r="E221" s="1">
        <v>44219</v>
      </c>
      <c r="F221" s="3">
        <v>31498.25</v>
      </c>
    </row>
    <row r="222" spans="1:6" x14ac:dyDescent="0.25">
      <c r="A222" t="s">
        <v>6029</v>
      </c>
      <c r="B222" s="5" t="s">
        <v>3692</v>
      </c>
      <c r="C222" t="s">
        <v>9183</v>
      </c>
      <c r="D222" t="s">
        <v>9179</v>
      </c>
      <c r="E222" s="1">
        <v>44652</v>
      </c>
      <c r="F222" s="3">
        <v>16942.5</v>
      </c>
    </row>
    <row r="223" spans="1:6" x14ac:dyDescent="0.25">
      <c r="A223" t="s">
        <v>6029</v>
      </c>
      <c r="B223" s="5" t="s">
        <v>3676</v>
      </c>
      <c r="C223" t="s">
        <v>9183</v>
      </c>
      <c r="D223" t="s">
        <v>9178</v>
      </c>
      <c r="E223" s="1">
        <v>44332</v>
      </c>
      <c r="F223" s="3">
        <v>19066.560000000001</v>
      </c>
    </row>
    <row r="224" spans="1:6" x14ac:dyDescent="0.25">
      <c r="A224" t="s">
        <v>6034</v>
      </c>
      <c r="B224" s="5" t="s">
        <v>149</v>
      </c>
      <c r="C224" t="s">
        <v>9184</v>
      </c>
      <c r="D224" t="s">
        <v>9187</v>
      </c>
      <c r="E224" s="1">
        <v>44551</v>
      </c>
      <c r="F224" s="3">
        <v>59506.26</v>
      </c>
    </row>
    <row r="225" spans="1:6" x14ac:dyDescent="0.25">
      <c r="A225" t="s">
        <v>6029</v>
      </c>
      <c r="B225" s="5" t="s">
        <v>715</v>
      </c>
      <c r="C225" t="s">
        <v>9183</v>
      </c>
      <c r="D225" t="s">
        <v>9178</v>
      </c>
      <c r="E225" s="1">
        <v>44368</v>
      </c>
      <c r="F225" s="3">
        <v>29179.06</v>
      </c>
    </row>
    <row r="226" spans="1:6" x14ac:dyDescent="0.25">
      <c r="A226" t="s">
        <v>6031</v>
      </c>
      <c r="B226" s="5" t="s">
        <v>5218</v>
      </c>
      <c r="C226" t="s">
        <v>9186</v>
      </c>
      <c r="D226" t="s">
        <v>9189</v>
      </c>
      <c r="E226" s="1">
        <v>44358</v>
      </c>
      <c r="F226" s="3">
        <v>23677.8</v>
      </c>
    </row>
    <row r="227" spans="1:6" x14ac:dyDescent="0.25">
      <c r="A227" t="s">
        <v>6034</v>
      </c>
      <c r="B227" s="5" t="s">
        <v>3933</v>
      </c>
      <c r="C227" t="s">
        <v>9184</v>
      </c>
      <c r="D227" t="s">
        <v>9188</v>
      </c>
      <c r="E227" s="1">
        <v>44485</v>
      </c>
      <c r="F227" s="3">
        <v>49752.78</v>
      </c>
    </row>
    <row r="228" spans="1:6" x14ac:dyDescent="0.25">
      <c r="A228" t="s">
        <v>6029</v>
      </c>
      <c r="B228" s="5" t="s">
        <v>4155</v>
      </c>
      <c r="C228" t="s">
        <v>9183</v>
      </c>
      <c r="D228" t="s">
        <v>9178</v>
      </c>
      <c r="E228" s="1">
        <v>44232</v>
      </c>
      <c r="F228" s="3">
        <v>33104.959999999999</v>
      </c>
    </row>
    <row r="229" spans="1:6" x14ac:dyDescent="0.25">
      <c r="A229" t="s">
        <v>6030</v>
      </c>
      <c r="B229" s="5" t="s">
        <v>5211</v>
      </c>
      <c r="C229" t="s">
        <v>9175</v>
      </c>
      <c r="D229" t="s">
        <v>9176</v>
      </c>
      <c r="E229" s="1">
        <v>44661</v>
      </c>
      <c r="F229" s="3">
        <v>3422.4</v>
      </c>
    </row>
    <row r="230" spans="1:6" x14ac:dyDescent="0.25">
      <c r="A230" t="s">
        <v>6032</v>
      </c>
      <c r="B230" s="5" t="s">
        <v>511</v>
      </c>
      <c r="C230" t="s">
        <v>9177</v>
      </c>
      <c r="D230" t="s">
        <v>9178</v>
      </c>
      <c r="E230" s="1">
        <v>44402</v>
      </c>
      <c r="F230" s="3">
        <v>63578.75</v>
      </c>
    </row>
    <row r="231" spans="1:6" x14ac:dyDescent="0.25">
      <c r="A231" t="s">
        <v>6033</v>
      </c>
      <c r="B231" s="5" t="s">
        <v>862</v>
      </c>
      <c r="C231" t="s">
        <v>9180</v>
      </c>
      <c r="D231" t="s">
        <v>9185</v>
      </c>
      <c r="E231" s="1">
        <v>44245</v>
      </c>
      <c r="F231" s="3">
        <v>19861.45</v>
      </c>
    </row>
    <row r="232" spans="1:6" x14ac:dyDescent="0.25">
      <c r="A232" t="s">
        <v>6030</v>
      </c>
      <c r="B232" s="5" t="s">
        <v>671</v>
      </c>
      <c r="C232" t="s">
        <v>9175</v>
      </c>
      <c r="D232" t="s">
        <v>9176</v>
      </c>
      <c r="E232" s="1">
        <v>44654</v>
      </c>
      <c r="F232" s="3">
        <v>9166.85</v>
      </c>
    </row>
    <row r="233" spans="1:6" x14ac:dyDescent="0.25">
      <c r="A233" t="s">
        <v>6029</v>
      </c>
      <c r="B233" s="5" t="s">
        <v>3282</v>
      </c>
      <c r="C233" t="s">
        <v>9183</v>
      </c>
      <c r="D233" t="s">
        <v>9178</v>
      </c>
      <c r="E233" s="1">
        <v>44305</v>
      </c>
      <c r="F233" s="3">
        <v>27447.68</v>
      </c>
    </row>
    <row r="234" spans="1:6" x14ac:dyDescent="0.25">
      <c r="A234" t="s">
        <v>6031</v>
      </c>
      <c r="B234" s="5" t="s">
        <v>5019</v>
      </c>
      <c r="C234" t="s">
        <v>9186</v>
      </c>
      <c r="D234" t="s">
        <v>9178</v>
      </c>
      <c r="E234" s="1">
        <v>44592</v>
      </c>
      <c r="F234" s="3">
        <v>18068.759999999998</v>
      </c>
    </row>
    <row r="235" spans="1:6" x14ac:dyDescent="0.25">
      <c r="A235" t="s">
        <v>6030</v>
      </c>
      <c r="B235" s="5" t="s">
        <v>1059</v>
      </c>
      <c r="C235" t="s">
        <v>9175</v>
      </c>
      <c r="D235" t="s">
        <v>9176</v>
      </c>
      <c r="E235" s="1">
        <v>44570</v>
      </c>
      <c r="F235" s="3">
        <v>41186.300000000003</v>
      </c>
    </row>
    <row r="236" spans="1:6" x14ac:dyDescent="0.25">
      <c r="A236" t="s">
        <v>6032</v>
      </c>
      <c r="B236" s="5" t="s">
        <v>5264</v>
      </c>
      <c r="C236" t="s">
        <v>9177</v>
      </c>
      <c r="D236" t="s">
        <v>9182</v>
      </c>
      <c r="E236" s="1">
        <v>44602</v>
      </c>
      <c r="F236" s="3">
        <v>47943.96</v>
      </c>
    </row>
    <row r="237" spans="1:6" x14ac:dyDescent="0.25">
      <c r="A237" t="s">
        <v>6030</v>
      </c>
      <c r="B237" s="5" t="s">
        <v>2911</v>
      </c>
      <c r="C237" t="s">
        <v>9175</v>
      </c>
      <c r="D237" t="s">
        <v>9176</v>
      </c>
      <c r="E237" s="1">
        <v>44438</v>
      </c>
      <c r="F237" s="3">
        <v>13734</v>
      </c>
    </row>
    <row r="238" spans="1:6" x14ac:dyDescent="0.25">
      <c r="A238" t="s">
        <v>6031</v>
      </c>
      <c r="B238" s="5" t="s">
        <v>2385</v>
      </c>
      <c r="C238" t="s">
        <v>9186</v>
      </c>
      <c r="D238" t="s">
        <v>9189</v>
      </c>
      <c r="E238" s="1">
        <v>44478</v>
      </c>
      <c r="F238" s="3">
        <v>1731.01</v>
      </c>
    </row>
    <row r="239" spans="1:6" x14ac:dyDescent="0.25">
      <c r="A239" t="s">
        <v>6029</v>
      </c>
      <c r="B239" s="5" t="s">
        <v>4910</v>
      </c>
      <c r="C239" t="s">
        <v>9183</v>
      </c>
      <c r="D239" t="s">
        <v>9178</v>
      </c>
      <c r="E239" s="1">
        <v>44506</v>
      </c>
      <c r="F239" s="3">
        <v>11937.39</v>
      </c>
    </row>
    <row r="240" spans="1:6" x14ac:dyDescent="0.25">
      <c r="A240" t="s">
        <v>6032</v>
      </c>
      <c r="B240" s="5" t="s">
        <v>479</v>
      </c>
      <c r="C240" t="s">
        <v>9177</v>
      </c>
      <c r="D240" t="s">
        <v>9182</v>
      </c>
      <c r="E240" s="1">
        <v>44571</v>
      </c>
      <c r="F240" s="3">
        <v>30937.599999999999</v>
      </c>
    </row>
    <row r="241" spans="1:6" x14ac:dyDescent="0.25">
      <c r="A241" t="s">
        <v>6031</v>
      </c>
      <c r="B241" s="5" t="s">
        <v>3826</v>
      </c>
      <c r="C241" t="s">
        <v>9186</v>
      </c>
      <c r="D241" t="s">
        <v>9179</v>
      </c>
      <c r="E241" s="1">
        <v>44544</v>
      </c>
      <c r="F241" s="3">
        <v>18069.64</v>
      </c>
    </row>
    <row r="242" spans="1:6" x14ac:dyDescent="0.25">
      <c r="A242" t="s">
        <v>6031</v>
      </c>
      <c r="B242" s="5" t="s">
        <v>4372</v>
      </c>
      <c r="C242" t="s">
        <v>9186</v>
      </c>
      <c r="D242" t="s">
        <v>9178</v>
      </c>
      <c r="E242" s="1">
        <v>44361</v>
      </c>
      <c r="F242" s="3">
        <v>9578.4</v>
      </c>
    </row>
    <row r="243" spans="1:6" x14ac:dyDescent="0.25">
      <c r="A243" t="s">
        <v>6034</v>
      </c>
      <c r="B243" s="5" t="s">
        <v>1426</v>
      </c>
      <c r="C243" t="s">
        <v>9184</v>
      </c>
      <c r="D243" t="s">
        <v>9176</v>
      </c>
      <c r="E243" s="1">
        <v>44324</v>
      </c>
      <c r="F243" s="3">
        <v>24996.799999999999</v>
      </c>
    </row>
    <row r="244" spans="1:6" x14ac:dyDescent="0.25">
      <c r="A244" t="s">
        <v>6030</v>
      </c>
      <c r="B244" s="5" t="s">
        <v>3889</v>
      </c>
      <c r="C244" t="s">
        <v>9175</v>
      </c>
      <c r="D244" t="s">
        <v>9176</v>
      </c>
      <c r="E244" s="1">
        <v>44671</v>
      </c>
      <c r="F244" s="3">
        <v>25990.47</v>
      </c>
    </row>
    <row r="245" spans="1:6" x14ac:dyDescent="0.25">
      <c r="A245" t="s">
        <v>6029</v>
      </c>
      <c r="B245" s="5" t="s">
        <v>713</v>
      </c>
      <c r="C245" t="s">
        <v>9183</v>
      </c>
      <c r="D245" t="s">
        <v>9178</v>
      </c>
      <c r="E245" s="1">
        <v>44238</v>
      </c>
      <c r="F245" s="3">
        <v>33716.15</v>
      </c>
    </row>
    <row r="246" spans="1:6" x14ac:dyDescent="0.25">
      <c r="A246" t="s">
        <v>6029</v>
      </c>
      <c r="B246" s="5" t="s">
        <v>5796</v>
      </c>
      <c r="C246" t="s">
        <v>9183</v>
      </c>
      <c r="D246" t="s">
        <v>9178</v>
      </c>
      <c r="E246" s="1">
        <v>44594</v>
      </c>
      <c r="F246" s="3">
        <v>45881.16</v>
      </c>
    </row>
    <row r="247" spans="1:6" x14ac:dyDescent="0.25">
      <c r="A247" t="s">
        <v>6034</v>
      </c>
      <c r="B247" s="5" t="s">
        <v>1664</v>
      </c>
      <c r="C247" t="s">
        <v>9184</v>
      </c>
      <c r="D247" t="s">
        <v>9188</v>
      </c>
      <c r="E247" s="1">
        <v>44657</v>
      </c>
      <c r="F247" s="3">
        <v>2662.49</v>
      </c>
    </row>
    <row r="248" spans="1:6" x14ac:dyDescent="0.25">
      <c r="A248" t="s">
        <v>6029</v>
      </c>
      <c r="B248" s="5" t="s">
        <v>2639</v>
      </c>
      <c r="C248" t="s">
        <v>9183</v>
      </c>
      <c r="D248" t="s">
        <v>9179</v>
      </c>
      <c r="E248" s="1">
        <v>44382</v>
      </c>
      <c r="F248" s="3">
        <v>39311</v>
      </c>
    </row>
    <row r="249" spans="1:6" x14ac:dyDescent="0.25">
      <c r="A249" t="s">
        <v>6031</v>
      </c>
      <c r="B249" s="5" t="s">
        <v>998</v>
      </c>
      <c r="C249" t="s">
        <v>9186</v>
      </c>
      <c r="D249" t="s">
        <v>9179</v>
      </c>
      <c r="E249" s="1">
        <v>44471</v>
      </c>
      <c r="F249" s="3">
        <v>5747.28</v>
      </c>
    </row>
    <row r="250" spans="1:6" x14ac:dyDescent="0.25">
      <c r="A250" t="s">
        <v>6033</v>
      </c>
      <c r="B250" s="5" t="s">
        <v>5937</v>
      </c>
      <c r="C250" t="s">
        <v>9180</v>
      </c>
      <c r="D250" t="s">
        <v>9185</v>
      </c>
      <c r="E250" s="1">
        <v>44258</v>
      </c>
      <c r="F250" s="3">
        <v>18799.95</v>
      </c>
    </row>
    <row r="251" spans="1:6" x14ac:dyDescent="0.25">
      <c r="A251" t="s">
        <v>6034</v>
      </c>
      <c r="B251" s="5" t="s">
        <v>874</v>
      </c>
      <c r="C251" t="s">
        <v>9184</v>
      </c>
      <c r="D251" t="s">
        <v>9188</v>
      </c>
      <c r="E251" s="1">
        <v>44577</v>
      </c>
      <c r="F251" s="3">
        <v>10340.469999999999</v>
      </c>
    </row>
    <row r="252" spans="1:6" x14ac:dyDescent="0.25">
      <c r="A252" t="s">
        <v>6032</v>
      </c>
      <c r="B252" s="5" t="s">
        <v>2655</v>
      </c>
      <c r="C252" t="s">
        <v>9177</v>
      </c>
      <c r="D252" t="s">
        <v>9182</v>
      </c>
      <c r="E252" s="1">
        <v>44476</v>
      </c>
      <c r="F252" s="3">
        <v>67612.160000000003</v>
      </c>
    </row>
    <row r="253" spans="1:6" x14ac:dyDescent="0.25">
      <c r="A253" t="s">
        <v>6029</v>
      </c>
      <c r="B253" s="5" t="s">
        <v>3542</v>
      </c>
      <c r="C253" t="s">
        <v>9183</v>
      </c>
      <c r="D253" t="s">
        <v>9178</v>
      </c>
      <c r="E253" s="1">
        <v>44245</v>
      </c>
      <c r="F253" s="3">
        <v>38676.36</v>
      </c>
    </row>
    <row r="254" spans="1:6" x14ac:dyDescent="0.25">
      <c r="A254" t="s">
        <v>6032</v>
      </c>
      <c r="B254" s="5" t="s">
        <v>4153</v>
      </c>
      <c r="C254" t="s">
        <v>9177</v>
      </c>
      <c r="D254" t="s">
        <v>9178</v>
      </c>
      <c r="E254" s="1">
        <v>44600</v>
      </c>
      <c r="F254" s="3">
        <v>5995.99</v>
      </c>
    </row>
    <row r="255" spans="1:6" x14ac:dyDescent="0.25">
      <c r="A255" t="s">
        <v>6029</v>
      </c>
      <c r="B255" s="5" t="s">
        <v>5499</v>
      </c>
      <c r="C255" t="s">
        <v>9183</v>
      </c>
      <c r="D255" t="s">
        <v>9178</v>
      </c>
      <c r="E255" s="1">
        <v>44283</v>
      </c>
      <c r="F255" s="3">
        <v>42132.86</v>
      </c>
    </row>
    <row r="256" spans="1:6" x14ac:dyDescent="0.25">
      <c r="A256" t="s">
        <v>6030</v>
      </c>
      <c r="B256" s="5" t="s">
        <v>4083</v>
      </c>
      <c r="C256" t="s">
        <v>9175</v>
      </c>
      <c r="D256" t="s">
        <v>9179</v>
      </c>
      <c r="E256" s="1">
        <v>44408</v>
      </c>
      <c r="F256" s="3">
        <v>63872.76</v>
      </c>
    </row>
    <row r="257" spans="1:6" x14ac:dyDescent="0.25">
      <c r="A257" t="s">
        <v>6033</v>
      </c>
      <c r="B257" s="5" t="s">
        <v>431</v>
      </c>
      <c r="C257" t="s">
        <v>9180</v>
      </c>
      <c r="D257" t="s">
        <v>9185</v>
      </c>
      <c r="E257" s="1">
        <v>44669</v>
      </c>
      <c r="F257" s="3">
        <v>5771.52</v>
      </c>
    </row>
    <row r="258" spans="1:6" x14ac:dyDescent="0.25">
      <c r="A258" t="s">
        <v>6029</v>
      </c>
      <c r="B258" s="5" t="s">
        <v>2717</v>
      </c>
      <c r="C258" t="s">
        <v>9183</v>
      </c>
      <c r="D258" t="s">
        <v>9178</v>
      </c>
      <c r="E258" s="1">
        <v>44458</v>
      </c>
      <c r="F258" s="3">
        <v>8921.2800000000007</v>
      </c>
    </row>
    <row r="259" spans="1:6" x14ac:dyDescent="0.25">
      <c r="A259" t="s">
        <v>6029</v>
      </c>
      <c r="B259" s="5" t="s">
        <v>3408</v>
      </c>
      <c r="C259" t="s">
        <v>9183</v>
      </c>
      <c r="D259" t="s">
        <v>9179</v>
      </c>
      <c r="E259" s="1">
        <v>44259</v>
      </c>
      <c r="F259" s="3">
        <v>26449.56</v>
      </c>
    </row>
    <row r="260" spans="1:6" x14ac:dyDescent="0.25">
      <c r="A260" t="s">
        <v>6029</v>
      </c>
      <c r="B260" s="5" t="s">
        <v>4482</v>
      </c>
      <c r="C260" t="s">
        <v>9183</v>
      </c>
      <c r="D260" t="s">
        <v>9179</v>
      </c>
      <c r="E260" s="1">
        <v>44653</v>
      </c>
      <c r="F260" s="3">
        <v>31953.200000000001</v>
      </c>
    </row>
    <row r="261" spans="1:6" x14ac:dyDescent="0.25">
      <c r="A261" t="s">
        <v>6033</v>
      </c>
      <c r="B261" s="5" t="s">
        <v>3588</v>
      </c>
      <c r="C261" t="s">
        <v>9180</v>
      </c>
      <c r="D261" t="s">
        <v>9181</v>
      </c>
      <c r="E261" s="1">
        <v>44463</v>
      </c>
      <c r="F261" s="3">
        <v>37248.120000000003</v>
      </c>
    </row>
    <row r="262" spans="1:6" x14ac:dyDescent="0.25">
      <c r="A262" t="s">
        <v>6031</v>
      </c>
      <c r="B262" s="5" t="s">
        <v>5390</v>
      </c>
      <c r="C262" t="s">
        <v>9186</v>
      </c>
      <c r="D262" t="s">
        <v>9189</v>
      </c>
      <c r="E262" s="1">
        <v>44645</v>
      </c>
      <c r="F262" s="3">
        <v>61177.599999999999</v>
      </c>
    </row>
    <row r="263" spans="1:6" x14ac:dyDescent="0.25">
      <c r="A263" t="s">
        <v>6030</v>
      </c>
      <c r="B263" s="5" t="s">
        <v>2295</v>
      </c>
      <c r="C263" t="s">
        <v>9175</v>
      </c>
      <c r="D263" t="s">
        <v>9176</v>
      </c>
      <c r="E263" s="1">
        <v>44456</v>
      </c>
      <c r="F263" s="3">
        <v>14667.84</v>
      </c>
    </row>
    <row r="264" spans="1:6" x14ac:dyDescent="0.25">
      <c r="A264" t="s">
        <v>6029</v>
      </c>
      <c r="B264" s="5" t="s">
        <v>5107</v>
      </c>
      <c r="C264" t="s">
        <v>9183</v>
      </c>
      <c r="D264" t="s">
        <v>9179</v>
      </c>
      <c r="E264" s="1">
        <v>44359</v>
      </c>
      <c r="F264" s="3">
        <v>9208.94</v>
      </c>
    </row>
    <row r="265" spans="1:6" x14ac:dyDescent="0.25">
      <c r="A265" t="s">
        <v>6029</v>
      </c>
      <c r="B265" s="5" t="s">
        <v>605</v>
      </c>
      <c r="C265" t="s">
        <v>9183</v>
      </c>
      <c r="D265" t="s">
        <v>9179</v>
      </c>
      <c r="E265" s="1">
        <v>44214</v>
      </c>
      <c r="F265" s="3">
        <v>19885.25</v>
      </c>
    </row>
    <row r="266" spans="1:6" x14ac:dyDescent="0.25">
      <c r="A266" t="s">
        <v>6031</v>
      </c>
      <c r="B266" s="5" t="s">
        <v>45</v>
      </c>
      <c r="C266" t="s">
        <v>9186</v>
      </c>
      <c r="D266" t="s">
        <v>9189</v>
      </c>
      <c r="E266" s="1">
        <v>44255</v>
      </c>
      <c r="F266" s="3">
        <v>15831.7</v>
      </c>
    </row>
    <row r="267" spans="1:6" x14ac:dyDescent="0.25">
      <c r="A267" t="s">
        <v>6033</v>
      </c>
      <c r="B267" s="5" t="s">
        <v>2275</v>
      </c>
      <c r="C267" t="s">
        <v>9180</v>
      </c>
      <c r="D267" t="s">
        <v>9181</v>
      </c>
      <c r="E267" s="1">
        <v>44636</v>
      </c>
      <c r="F267" s="3">
        <v>45004.7</v>
      </c>
    </row>
    <row r="268" spans="1:6" x14ac:dyDescent="0.25">
      <c r="A268" t="s">
        <v>6030</v>
      </c>
      <c r="B268" s="5" t="s">
        <v>4268</v>
      </c>
      <c r="C268" t="s">
        <v>9175</v>
      </c>
      <c r="D268" t="s">
        <v>9178</v>
      </c>
      <c r="E268" s="1">
        <v>44634</v>
      </c>
      <c r="F268" s="3">
        <v>13051.75</v>
      </c>
    </row>
    <row r="269" spans="1:6" x14ac:dyDescent="0.25">
      <c r="A269" t="s">
        <v>6029</v>
      </c>
      <c r="B269" s="5" t="s">
        <v>4276</v>
      </c>
      <c r="C269" t="s">
        <v>9183</v>
      </c>
      <c r="D269" t="s">
        <v>9178</v>
      </c>
      <c r="E269" s="1">
        <v>44213</v>
      </c>
      <c r="F269" s="3">
        <v>45424.800000000003</v>
      </c>
    </row>
    <row r="270" spans="1:6" x14ac:dyDescent="0.25">
      <c r="A270" t="s">
        <v>6034</v>
      </c>
      <c r="B270" s="5" t="s">
        <v>4396</v>
      </c>
      <c r="C270" t="s">
        <v>9184</v>
      </c>
      <c r="D270" t="s">
        <v>9176</v>
      </c>
      <c r="E270" s="1">
        <v>44508</v>
      </c>
      <c r="F270" s="3">
        <v>46266.9</v>
      </c>
    </row>
    <row r="271" spans="1:6" x14ac:dyDescent="0.25">
      <c r="A271" t="s">
        <v>6029</v>
      </c>
      <c r="B271" s="5" t="s">
        <v>4013</v>
      </c>
      <c r="C271" t="s">
        <v>9183</v>
      </c>
      <c r="D271" t="s">
        <v>9178</v>
      </c>
      <c r="E271" s="1">
        <v>44370</v>
      </c>
      <c r="F271" s="3">
        <v>45239.43</v>
      </c>
    </row>
    <row r="272" spans="1:6" x14ac:dyDescent="0.25">
      <c r="A272" t="s">
        <v>6031</v>
      </c>
      <c r="B272" s="5" t="s">
        <v>2645</v>
      </c>
      <c r="C272" t="s">
        <v>9186</v>
      </c>
      <c r="D272" t="s">
        <v>9189</v>
      </c>
      <c r="E272" s="1">
        <v>44387</v>
      </c>
      <c r="F272" s="3">
        <v>52648.05</v>
      </c>
    </row>
    <row r="273" spans="1:6" x14ac:dyDescent="0.25">
      <c r="A273" t="s">
        <v>6032</v>
      </c>
      <c r="B273" s="5" t="s">
        <v>4890</v>
      </c>
      <c r="C273" t="s">
        <v>9177</v>
      </c>
      <c r="D273" t="s">
        <v>9182</v>
      </c>
      <c r="E273" s="1">
        <v>44495</v>
      </c>
      <c r="F273" s="3">
        <v>8959.2999999999993</v>
      </c>
    </row>
    <row r="274" spans="1:6" x14ac:dyDescent="0.25">
      <c r="A274" t="s">
        <v>6031</v>
      </c>
      <c r="B274" s="5" t="s">
        <v>4467</v>
      </c>
      <c r="C274" t="s">
        <v>9186</v>
      </c>
      <c r="D274" t="s">
        <v>9179</v>
      </c>
      <c r="E274" s="1">
        <v>44492</v>
      </c>
      <c r="F274" s="3">
        <v>18538.3</v>
      </c>
    </row>
    <row r="275" spans="1:6" x14ac:dyDescent="0.25">
      <c r="A275" t="s">
        <v>6029</v>
      </c>
      <c r="B275" s="5" t="s">
        <v>165</v>
      </c>
      <c r="C275" t="s">
        <v>9183</v>
      </c>
      <c r="D275" t="s">
        <v>9178</v>
      </c>
      <c r="E275" s="1">
        <v>44682</v>
      </c>
      <c r="F275" s="3">
        <v>15167.46</v>
      </c>
    </row>
    <row r="276" spans="1:6" x14ac:dyDescent="0.25">
      <c r="A276" t="s">
        <v>6030</v>
      </c>
      <c r="B276" s="5" t="s">
        <v>3522</v>
      </c>
      <c r="C276" t="s">
        <v>9175</v>
      </c>
      <c r="D276" t="s">
        <v>9188</v>
      </c>
      <c r="E276" s="1">
        <v>44411</v>
      </c>
      <c r="F276" s="3">
        <v>27522.880000000001</v>
      </c>
    </row>
    <row r="277" spans="1:6" x14ac:dyDescent="0.25">
      <c r="A277" t="s">
        <v>6032</v>
      </c>
      <c r="B277" s="5" t="s">
        <v>824</v>
      </c>
      <c r="C277" t="s">
        <v>9177</v>
      </c>
      <c r="D277" t="s">
        <v>9182</v>
      </c>
      <c r="E277" s="1">
        <v>44315</v>
      </c>
      <c r="F277" s="3">
        <v>18031.8</v>
      </c>
    </row>
    <row r="278" spans="1:6" x14ac:dyDescent="0.25">
      <c r="A278" t="s">
        <v>6034</v>
      </c>
      <c r="B278" s="5" t="s">
        <v>4196</v>
      </c>
      <c r="C278" t="s">
        <v>9184</v>
      </c>
      <c r="D278" t="s">
        <v>9188</v>
      </c>
      <c r="E278" s="1">
        <v>44519</v>
      </c>
      <c r="F278" s="3">
        <v>4487.8100000000004</v>
      </c>
    </row>
    <row r="279" spans="1:6" x14ac:dyDescent="0.25">
      <c r="A279" t="s">
        <v>6034</v>
      </c>
      <c r="B279" s="5" t="s">
        <v>2189</v>
      </c>
      <c r="C279" t="s">
        <v>9184</v>
      </c>
      <c r="D279" t="s">
        <v>9187</v>
      </c>
      <c r="E279" s="1">
        <v>44399</v>
      </c>
      <c r="F279" s="3">
        <v>21930.35</v>
      </c>
    </row>
    <row r="280" spans="1:6" x14ac:dyDescent="0.25">
      <c r="A280" t="s">
        <v>6029</v>
      </c>
      <c r="B280" s="5" t="s">
        <v>1332</v>
      </c>
      <c r="C280" t="s">
        <v>9183</v>
      </c>
      <c r="D280" t="s">
        <v>9178</v>
      </c>
      <c r="E280" s="1">
        <v>44321</v>
      </c>
      <c r="F280" s="3">
        <v>19653.48</v>
      </c>
    </row>
    <row r="281" spans="1:6" x14ac:dyDescent="0.25">
      <c r="A281" t="s">
        <v>6029</v>
      </c>
      <c r="B281" s="5" t="s">
        <v>1516</v>
      </c>
      <c r="C281" t="s">
        <v>9183</v>
      </c>
      <c r="D281" t="s">
        <v>9178</v>
      </c>
      <c r="E281" s="1">
        <v>44550</v>
      </c>
      <c r="F281" s="3">
        <v>22631.63</v>
      </c>
    </row>
    <row r="282" spans="1:6" x14ac:dyDescent="0.25">
      <c r="A282" t="s">
        <v>6031</v>
      </c>
      <c r="B282" s="5" t="s">
        <v>854</v>
      </c>
      <c r="C282" t="s">
        <v>9186</v>
      </c>
      <c r="D282" t="s">
        <v>9179</v>
      </c>
      <c r="E282" s="1">
        <v>44275</v>
      </c>
      <c r="F282" s="3">
        <v>23670</v>
      </c>
    </row>
    <row r="283" spans="1:6" x14ac:dyDescent="0.25">
      <c r="A283" t="s">
        <v>6031</v>
      </c>
      <c r="B283" s="5" t="s">
        <v>519</v>
      </c>
      <c r="C283" t="s">
        <v>9186</v>
      </c>
      <c r="D283" t="s">
        <v>9179</v>
      </c>
      <c r="E283" s="1">
        <v>44502</v>
      </c>
      <c r="F283" s="3">
        <v>2396.8200000000002</v>
      </c>
    </row>
    <row r="284" spans="1:6" x14ac:dyDescent="0.25">
      <c r="A284" t="s">
        <v>6033</v>
      </c>
      <c r="B284" s="5" t="s">
        <v>2522</v>
      </c>
      <c r="C284" t="s">
        <v>9180</v>
      </c>
      <c r="D284" t="s">
        <v>9176</v>
      </c>
      <c r="E284" s="1">
        <v>44274</v>
      </c>
      <c r="F284" s="3">
        <v>40479.120000000003</v>
      </c>
    </row>
    <row r="285" spans="1:6" x14ac:dyDescent="0.25">
      <c r="A285" t="s">
        <v>6030</v>
      </c>
      <c r="B285" s="5" t="s">
        <v>1352</v>
      </c>
      <c r="C285" t="s">
        <v>9175</v>
      </c>
      <c r="D285" t="s">
        <v>9176</v>
      </c>
      <c r="E285" s="1">
        <v>44209</v>
      </c>
      <c r="F285" s="3">
        <v>41147.08</v>
      </c>
    </row>
    <row r="286" spans="1:6" x14ac:dyDescent="0.25">
      <c r="A286" t="s">
        <v>6030</v>
      </c>
      <c r="B286" s="5" t="s">
        <v>1253</v>
      </c>
      <c r="C286" t="s">
        <v>9175</v>
      </c>
      <c r="D286" t="s">
        <v>9176</v>
      </c>
      <c r="E286" s="1">
        <v>44257</v>
      </c>
      <c r="F286" s="3">
        <v>21378.81</v>
      </c>
    </row>
    <row r="287" spans="1:6" x14ac:dyDescent="0.25">
      <c r="A287" t="s">
        <v>6034</v>
      </c>
      <c r="B287" s="5" t="s">
        <v>2024</v>
      </c>
      <c r="C287" t="s">
        <v>9184</v>
      </c>
      <c r="D287" t="s">
        <v>9176</v>
      </c>
      <c r="E287" s="1">
        <v>44625</v>
      </c>
      <c r="F287" s="3">
        <v>12529.68</v>
      </c>
    </row>
    <row r="288" spans="1:6" x14ac:dyDescent="0.25">
      <c r="A288" t="s">
        <v>6031</v>
      </c>
      <c r="B288" s="5" t="s">
        <v>1366</v>
      </c>
      <c r="C288" t="s">
        <v>9186</v>
      </c>
      <c r="D288" t="s">
        <v>9179</v>
      </c>
      <c r="E288" s="1">
        <v>44528</v>
      </c>
      <c r="F288" s="3">
        <v>29400.9</v>
      </c>
    </row>
    <row r="289" spans="1:6" x14ac:dyDescent="0.25">
      <c r="A289" t="s">
        <v>6034</v>
      </c>
      <c r="B289" s="5" t="s">
        <v>4878</v>
      </c>
      <c r="C289" t="s">
        <v>9184</v>
      </c>
      <c r="D289" t="s">
        <v>9187</v>
      </c>
      <c r="E289" s="1">
        <v>44569</v>
      </c>
      <c r="F289" s="3">
        <v>7143.63</v>
      </c>
    </row>
    <row r="290" spans="1:6" x14ac:dyDescent="0.25">
      <c r="A290" t="s">
        <v>6031</v>
      </c>
      <c r="B290" s="5" t="s">
        <v>3810</v>
      </c>
      <c r="C290" t="s">
        <v>9186</v>
      </c>
      <c r="D290" t="s">
        <v>9178</v>
      </c>
      <c r="E290" s="1">
        <v>44447</v>
      </c>
      <c r="F290" s="3">
        <v>58019.35</v>
      </c>
    </row>
    <row r="291" spans="1:6" x14ac:dyDescent="0.25">
      <c r="A291" t="s">
        <v>6032</v>
      </c>
      <c r="B291" s="5" t="s">
        <v>5971</v>
      </c>
      <c r="C291" t="s">
        <v>9177</v>
      </c>
      <c r="D291" t="s">
        <v>9182</v>
      </c>
      <c r="E291" s="1">
        <v>44608</v>
      </c>
      <c r="F291" s="3">
        <v>10448.4</v>
      </c>
    </row>
    <row r="292" spans="1:6" x14ac:dyDescent="0.25">
      <c r="A292" t="s">
        <v>6029</v>
      </c>
      <c r="B292" s="5" t="s">
        <v>1518</v>
      </c>
      <c r="C292" t="s">
        <v>9183</v>
      </c>
      <c r="D292" t="s">
        <v>9178</v>
      </c>
      <c r="E292" s="1">
        <v>44497</v>
      </c>
      <c r="F292" s="3">
        <v>14281.92</v>
      </c>
    </row>
    <row r="293" spans="1:6" x14ac:dyDescent="0.25">
      <c r="A293" t="s">
        <v>6031</v>
      </c>
      <c r="B293" s="5" t="s">
        <v>3387</v>
      </c>
      <c r="C293" t="s">
        <v>9186</v>
      </c>
      <c r="D293" t="s">
        <v>9179</v>
      </c>
      <c r="E293" s="1">
        <v>44521</v>
      </c>
      <c r="F293" s="3">
        <v>60467.3</v>
      </c>
    </row>
    <row r="294" spans="1:6" x14ac:dyDescent="0.25">
      <c r="A294" t="s">
        <v>6033</v>
      </c>
      <c r="B294" s="5" t="s">
        <v>383</v>
      </c>
      <c r="C294" t="s">
        <v>9180</v>
      </c>
      <c r="D294" t="s">
        <v>9181</v>
      </c>
      <c r="E294" s="1">
        <v>44390</v>
      </c>
      <c r="F294" s="3">
        <v>60161.599999999999</v>
      </c>
    </row>
    <row r="295" spans="1:6" x14ac:dyDescent="0.25">
      <c r="A295" t="s">
        <v>6033</v>
      </c>
      <c r="B295" s="5" t="s">
        <v>677</v>
      </c>
      <c r="C295" t="s">
        <v>9180</v>
      </c>
      <c r="D295" t="s">
        <v>9185</v>
      </c>
      <c r="E295" s="1">
        <v>44452</v>
      </c>
      <c r="F295" s="3">
        <v>40020.379999999997</v>
      </c>
    </row>
    <row r="296" spans="1:6" x14ac:dyDescent="0.25">
      <c r="A296" t="s">
        <v>6033</v>
      </c>
      <c r="B296" s="5" t="s">
        <v>4965</v>
      </c>
      <c r="C296" t="s">
        <v>9180</v>
      </c>
      <c r="D296" t="s">
        <v>9181</v>
      </c>
      <c r="E296" s="1">
        <v>44552</v>
      </c>
      <c r="F296" s="3">
        <v>33081.120000000003</v>
      </c>
    </row>
    <row r="297" spans="1:6" x14ac:dyDescent="0.25">
      <c r="A297" t="s">
        <v>6029</v>
      </c>
      <c r="B297" s="5" t="s">
        <v>5840</v>
      </c>
      <c r="C297" t="s">
        <v>9183</v>
      </c>
      <c r="D297" t="s">
        <v>9178</v>
      </c>
      <c r="E297" s="1">
        <v>44637</v>
      </c>
      <c r="F297" s="3">
        <v>28897.48</v>
      </c>
    </row>
    <row r="298" spans="1:6" x14ac:dyDescent="0.25">
      <c r="A298" t="s">
        <v>6031</v>
      </c>
      <c r="B298" s="5" t="s">
        <v>3850</v>
      </c>
      <c r="C298" t="s">
        <v>9186</v>
      </c>
      <c r="D298" t="s">
        <v>9179</v>
      </c>
      <c r="E298" s="1">
        <v>44250</v>
      </c>
      <c r="F298" s="3">
        <v>16043.75</v>
      </c>
    </row>
    <row r="299" spans="1:6" x14ac:dyDescent="0.25">
      <c r="A299" t="s">
        <v>6033</v>
      </c>
      <c r="B299" s="5" t="s">
        <v>5137</v>
      </c>
      <c r="C299" t="s">
        <v>9180</v>
      </c>
      <c r="D299" t="s">
        <v>9181</v>
      </c>
      <c r="E299" s="1">
        <v>44233</v>
      </c>
      <c r="F299" s="3">
        <v>60686.400000000001</v>
      </c>
    </row>
    <row r="300" spans="1:6" x14ac:dyDescent="0.25">
      <c r="A300" t="s">
        <v>6030</v>
      </c>
      <c r="B300" s="5" t="s">
        <v>1125</v>
      </c>
      <c r="C300" t="s">
        <v>9175</v>
      </c>
      <c r="D300" t="s">
        <v>9178</v>
      </c>
      <c r="E300" s="1">
        <v>44424</v>
      </c>
      <c r="F300" s="3">
        <v>31077.8</v>
      </c>
    </row>
    <row r="301" spans="1:6" x14ac:dyDescent="0.25">
      <c r="A301" t="s">
        <v>6029</v>
      </c>
      <c r="B301" s="5" t="s">
        <v>4534</v>
      </c>
      <c r="C301" t="s">
        <v>9183</v>
      </c>
      <c r="D301" t="s">
        <v>9178</v>
      </c>
      <c r="E301" s="1">
        <v>44594</v>
      </c>
      <c r="F301" s="3">
        <v>16566.55</v>
      </c>
    </row>
    <row r="302" spans="1:6" x14ac:dyDescent="0.25">
      <c r="A302" t="s">
        <v>6032</v>
      </c>
      <c r="B302" s="5" t="s">
        <v>194</v>
      </c>
      <c r="C302" t="s">
        <v>9177</v>
      </c>
      <c r="D302" t="s">
        <v>9182</v>
      </c>
      <c r="E302" s="1">
        <v>44298</v>
      </c>
      <c r="F302" s="3">
        <v>17458.89</v>
      </c>
    </row>
    <row r="303" spans="1:6" x14ac:dyDescent="0.25">
      <c r="A303" t="s">
        <v>6031</v>
      </c>
      <c r="B303" s="5" t="s">
        <v>2939</v>
      </c>
      <c r="C303" t="s">
        <v>9186</v>
      </c>
      <c r="D303" t="s">
        <v>9179</v>
      </c>
      <c r="E303" s="1">
        <v>44231</v>
      </c>
      <c r="F303" s="3">
        <v>4114.32</v>
      </c>
    </row>
    <row r="304" spans="1:6" x14ac:dyDescent="0.25">
      <c r="A304" t="s">
        <v>6032</v>
      </c>
      <c r="B304" s="5" t="s">
        <v>2061</v>
      </c>
      <c r="C304" t="s">
        <v>9177</v>
      </c>
      <c r="D304" t="s">
        <v>9182</v>
      </c>
      <c r="E304" s="1">
        <v>44534</v>
      </c>
      <c r="F304" s="3">
        <v>25803.759999999998</v>
      </c>
    </row>
    <row r="305" spans="1:6" x14ac:dyDescent="0.25">
      <c r="A305" t="s">
        <v>6031</v>
      </c>
      <c r="B305" s="5" t="s">
        <v>3396</v>
      </c>
      <c r="C305" t="s">
        <v>9186</v>
      </c>
      <c r="D305" t="s">
        <v>9189</v>
      </c>
      <c r="E305" s="1">
        <v>44571</v>
      </c>
      <c r="F305" s="3">
        <v>67782.399999999994</v>
      </c>
    </row>
    <row r="306" spans="1:6" x14ac:dyDescent="0.25">
      <c r="A306" t="s">
        <v>6030</v>
      </c>
      <c r="B306" s="5" t="s">
        <v>1137</v>
      </c>
      <c r="C306" t="s">
        <v>9175</v>
      </c>
      <c r="D306" t="s">
        <v>9176</v>
      </c>
      <c r="E306" s="1">
        <v>44650</v>
      </c>
      <c r="F306" s="3">
        <v>38055.5</v>
      </c>
    </row>
    <row r="307" spans="1:6" x14ac:dyDescent="0.25">
      <c r="A307" t="s">
        <v>6033</v>
      </c>
      <c r="B307" s="5" t="s">
        <v>5230</v>
      </c>
      <c r="C307" t="s">
        <v>9180</v>
      </c>
      <c r="D307" t="s">
        <v>9185</v>
      </c>
      <c r="E307" s="1">
        <v>44617</v>
      </c>
      <c r="F307" s="3">
        <v>23770.26</v>
      </c>
    </row>
    <row r="308" spans="1:6" x14ac:dyDescent="0.25">
      <c r="A308" t="s">
        <v>6034</v>
      </c>
      <c r="B308" s="5" t="s">
        <v>5091</v>
      </c>
      <c r="C308" t="s">
        <v>9184</v>
      </c>
      <c r="D308" t="s">
        <v>9176</v>
      </c>
      <c r="E308" s="1">
        <v>44524</v>
      </c>
      <c r="F308" s="3">
        <v>51258.31</v>
      </c>
    </row>
    <row r="309" spans="1:6" x14ac:dyDescent="0.25">
      <c r="A309" t="s">
        <v>6030</v>
      </c>
      <c r="B309" s="5" t="s">
        <v>2731</v>
      </c>
      <c r="C309" t="s">
        <v>9175</v>
      </c>
      <c r="D309" t="s">
        <v>9176</v>
      </c>
      <c r="E309" s="1">
        <v>44537</v>
      </c>
      <c r="F309" s="3">
        <v>35087.4</v>
      </c>
    </row>
    <row r="310" spans="1:6" x14ac:dyDescent="0.25">
      <c r="A310" t="s">
        <v>6031</v>
      </c>
      <c r="B310" s="5" t="s">
        <v>2891</v>
      </c>
      <c r="C310" t="s">
        <v>9186</v>
      </c>
      <c r="D310" t="s">
        <v>9179</v>
      </c>
      <c r="E310" s="1">
        <v>44397</v>
      </c>
      <c r="F310" s="3">
        <v>24844.02</v>
      </c>
    </row>
    <row r="311" spans="1:6" x14ac:dyDescent="0.25">
      <c r="A311" t="s">
        <v>6030</v>
      </c>
      <c r="B311" s="5" t="s">
        <v>3064</v>
      </c>
      <c r="C311" t="s">
        <v>9175</v>
      </c>
      <c r="D311" t="s">
        <v>9179</v>
      </c>
      <c r="E311" s="1">
        <v>44497</v>
      </c>
      <c r="F311" s="3">
        <v>61300.800000000003</v>
      </c>
    </row>
    <row r="312" spans="1:6" x14ac:dyDescent="0.25">
      <c r="A312" t="s">
        <v>6029</v>
      </c>
      <c r="B312" s="5" t="s">
        <v>3598</v>
      </c>
      <c r="C312" t="s">
        <v>9183</v>
      </c>
      <c r="D312" t="s">
        <v>9178</v>
      </c>
      <c r="E312" s="1">
        <v>44429</v>
      </c>
      <c r="F312" s="3">
        <v>6232.67</v>
      </c>
    </row>
    <row r="313" spans="1:6" x14ac:dyDescent="0.25">
      <c r="A313" t="s">
        <v>6029</v>
      </c>
      <c r="B313" s="5" t="s">
        <v>4326</v>
      </c>
      <c r="C313" t="s">
        <v>9183</v>
      </c>
      <c r="D313" t="s">
        <v>9179</v>
      </c>
      <c r="E313" s="1">
        <v>44640</v>
      </c>
      <c r="F313" s="3">
        <v>19180.23</v>
      </c>
    </row>
    <row r="314" spans="1:6" x14ac:dyDescent="0.25">
      <c r="A314" t="s">
        <v>6029</v>
      </c>
      <c r="B314" s="5" t="s">
        <v>13</v>
      </c>
      <c r="C314" t="s">
        <v>9183</v>
      </c>
      <c r="D314" t="s">
        <v>9178</v>
      </c>
      <c r="E314" s="1">
        <v>44404</v>
      </c>
      <c r="F314" s="3">
        <v>35217.599999999999</v>
      </c>
    </row>
    <row r="315" spans="1:6" x14ac:dyDescent="0.25">
      <c r="A315" t="s">
        <v>6034</v>
      </c>
      <c r="B315" s="5" t="s">
        <v>3983</v>
      </c>
      <c r="C315" t="s">
        <v>9184</v>
      </c>
      <c r="D315" t="s">
        <v>9188</v>
      </c>
      <c r="E315" s="1">
        <v>44344</v>
      </c>
      <c r="F315" s="3">
        <v>20433.78</v>
      </c>
    </row>
    <row r="316" spans="1:6" x14ac:dyDescent="0.25">
      <c r="A316" t="s">
        <v>6032</v>
      </c>
      <c r="B316" s="5" t="s">
        <v>3808</v>
      </c>
      <c r="C316" t="s">
        <v>9177</v>
      </c>
      <c r="D316" t="s">
        <v>9182</v>
      </c>
      <c r="E316" s="1">
        <v>44324</v>
      </c>
      <c r="F316" s="3">
        <v>32413.439999999999</v>
      </c>
    </row>
    <row r="317" spans="1:6" x14ac:dyDescent="0.25">
      <c r="A317" t="s">
        <v>6034</v>
      </c>
      <c r="B317" s="5" t="s">
        <v>5895</v>
      </c>
      <c r="C317" t="s">
        <v>9184</v>
      </c>
      <c r="D317" t="s">
        <v>9187</v>
      </c>
      <c r="E317" s="1">
        <v>44639</v>
      </c>
      <c r="F317" s="3">
        <v>23768.639999999999</v>
      </c>
    </row>
    <row r="318" spans="1:6" x14ac:dyDescent="0.25">
      <c r="A318" t="s">
        <v>6030</v>
      </c>
      <c r="B318" s="5" t="s">
        <v>3085</v>
      </c>
      <c r="C318" t="s">
        <v>9175</v>
      </c>
      <c r="D318" t="s">
        <v>9178</v>
      </c>
      <c r="E318" s="1">
        <v>44324</v>
      </c>
      <c r="F318" s="3">
        <v>17045.34</v>
      </c>
    </row>
    <row r="319" spans="1:6" x14ac:dyDescent="0.25">
      <c r="A319" t="s">
        <v>6029</v>
      </c>
      <c r="B319" s="5" t="s">
        <v>4480</v>
      </c>
      <c r="C319" t="s">
        <v>9183</v>
      </c>
      <c r="D319" t="s">
        <v>9178</v>
      </c>
      <c r="E319" s="1">
        <v>44618</v>
      </c>
      <c r="F319" s="3">
        <v>19769.88</v>
      </c>
    </row>
    <row r="320" spans="1:6" x14ac:dyDescent="0.25">
      <c r="A320" t="s">
        <v>6029</v>
      </c>
      <c r="B320" s="5" t="s">
        <v>2966</v>
      </c>
      <c r="C320" t="s">
        <v>9183</v>
      </c>
      <c r="D320" t="s">
        <v>9178</v>
      </c>
      <c r="E320" s="1">
        <v>44582</v>
      </c>
      <c r="F320" s="3">
        <v>21424.080000000002</v>
      </c>
    </row>
    <row r="321" spans="1:6" x14ac:dyDescent="0.25">
      <c r="A321" t="s">
        <v>6033</v>
      </c>
      <c r="B321" s="5" t="s">
        <v>1235</v>
      </c>
      <c r="C321" t="s">
        <v>9180</v>
      </c>
      <c r="D321" t="s">
        <v>9185</v>
      </c>
      <c r="E321" s="1">
        <v>44441</v>
      </c>
      <c r="F321" s="3">
        <v>64102.720000000001</v>
      </c>
    </row>
    <row r="322" spans="1:6" x14ac:dyDescent="0.25">
      <c r="A322" t="s">
        <v>6030</v>
      </c>
      <c r="B322" s="5" t="s">
        <v>5027</v>
      </c>
      <c r="C322" t="s">
        <v>9175</v>
      </c>
      <c r="D322" t="s">
        <v>9188</v>
      </c>
      <c r="E322" s="1">
        <v>44267</v>
      </c>
      <c r="F322" s="3">
        <v>4492.2</v>
      </c>
    </row>
    <row r="323" spans="1:6" x14ac:dyDescent="0.25">
      <c r="A323" t="s">
        <v>6032</v>
      </c>
      <c r="B323" s="5" t="s">
        <v>2781</v>
      </c>
      <c r="C323" t="s">
        <v>9177</v>
      </c>
      <c r="D323" t="s">
        <v>9182</v>
      </c>
      <c r="E323" s="1">
        <v>44261</v>
      </c>
      <c r="F323" s="3">
        <v>35713.599999999999</v>
      </c>
    </row>
    <row r="324" spans="1:6" x14ac:dyDescent="0.25">
      <c r="A324" t="s">
        <v>6030</v>
      </c>
      <c r="B324" s="5" t="s">
        <v>2970</v>
      </c>
      <c r="C324" t="s">
        <v>9175</v>
      </c>
      <c r="D324" t="s">
        <v>9178</v>
      </c>
      <c r="E324" s="1">
        <v>44632</v>
      </c>
      <c r="F324" s="3">
        <v>32357.71</v>
      </c>
    </row>
    <row r="325" spans="1:6" x14ac:dyDescent="0.25">
      <c r="A325" t="s">
        <v>6032</v>
      </c>
      <c r="B325" s="5" t="s">
        <v>1898</v>
      </c>
      <c r="C325" t="s">
        <v>9177</v>
      </c>
      <c r="D325" t="s">
        <v>9182</v>
      </c>
      <c r="E325" s="1">
        <v>44586</v>
      </c>
      <c r="F325" s="3">
        <v>10094.129999999999</v>
      </c>
    </row>
    <row r="326" spans="1:6" x14ac:dyDescent="0.25">
      <c r="A326" t="s">
        <v>6032</v>
      </c>
      <c r="B326" s="5" t="s">
        <v>1217</v>
      </c>
      <c r="C326" t="s">
        <v>9177</v>
      </c>
      <c r="D326" t="s">
        <v>9182</v>
      </c>
      <c r="E326" s="1">
        <v>44473</v>
      </c>
      <c r="F326" s="3">
        <v>41099.519999999997</v>
      </c>
    </row>
    <row r="327" spans="1:6" x14ac:dyDescent="0.25">
      <c r="A327" t="s">
        <v>6029</v>
      </c>
      <c r="B327" s="5" t="s">
        <v>1510</v>
      </c>
      <c r="C327" t="s">
        <v>9183</v>
      </c>
      <c r="D327" t="s">
        <v>9178</v>
      </c>
      <c r="E327" s="1">
        <v>44218</v>
      </c>
      <c r="F327" s="3">
        <v>49484.82</v>
      </c>
    </row>
    <row r="328" spans="1:6" x14ac:dyDescent="0.25">
      <c r="A328" t="s">
        <v>6030</v>
      </c>
      <c r="B328" s="5" t="s">
        <v>3099</v>
      </c>
      <c r="C328" t="s">
        <v>9175</v>
      </c>
      <c r="D328" t="s">
        <v>9188</v>
      </c>
      <c r="E328" s="1">
        <v>44646</v>
      </c>
      <c r="F328" s="3">
        <v>19188.400000000001</v>
      </c>
    </row>
    <row r="329" spans="1:6" x14ac:dyDescent="0.25">
      <c r="A329" t="s">
        <v>6030</v>
      </c>
      <c r="B329" s="5" t="s">
        <v>5109</v>
      </c>
      <c r="C329" t="s">
        <v>9175</v>
      </c>
      <c r="D329" t="s">
        <v>9176</v>
      </c>
      <c r="E329" s="1">
        <v>44349</v>
      </c>
      <c r="F329" s="3">
        <v>7374.9</v>
      </c>
    </row>
    <row r="330" spans="1:6" x14ac:dyDescent="0.25">
      <c r="A330" t="s">
        <v>6029</v>
      </c>
      <c r="B330" s="5" t="s">
        <v>3187</v>
      </c>
      <c r="C330" t="s">
        <v>9183</v>
      </c>
      <c r="D330" t="s">
        <v>9178</v>
      </c>
      <c r="E330" s="1">
        <v>44643</v>
      </c>
      <c r="F330" s="3">
        <v>3221.1</v>
      </c>
    </row>
    <row r="331" spans="1:6" x14ac:dyDescent="0.25">
      <c r="A331" t="s">
        <v>6031</v>
      </c>
      <c r="B331" s="5" t="s">
        <v>3600</v>
      </c>
      <c r="C331" t="s">
        <v>9186</v>
      </c>
      <c r="D331" t="s">
        <v>9178</v>
      </c>
      <c r="E331" s="1">
        <v>44377</v>
      </c>
      <c r="F331" s="3">
        <v>38725.199999999997</v>
      </c>
    </row>
    <row r="332" spans="1:6" x14ac:dyDescent="0.25">
      <c r="A332" t="s">
        <v>6031</v>
      </c>
      <c r="B332" s="5" t="s">
        <v>5216</v>
      </c>
      <c r="C332" t="s">
        <v>9186</v>
      </c>
      <c r="D332" t="s">
        <v>9179</v>
      </c>
      <c r="E332" s="1">
        <v>44606</v>
      </c>
      <c r="F332" s="3">
        <v>25800</v>
      </c>
    </row>
    <row r="333" spans="1:6" x14ac:dyDescent="0.25">
      <c r="A333" t="s">
        <v>6032</v>
      </c>
      <c r="B333" s="5" t="s">
        <v>4506</v>
      </c>
      <c r="C333" t="s">
        <v>9177</v>
      </c>
      <c r="D333" t="s">
        <v>9182</v>
      </c>
      <c r="E333" s="1">
        <v>44547</v>
      </c>
      <c r="F333" s="3">
        <v>22229.62</v>
      </c>
    </row>
    <row r="334" spans="1:6" x14ac:dyDescent="0.25">
      <c r="A334" t="s">
        <v>6032</v>
      </c>
      <c r="B334" s="5" t="s">
        <v>3225</v>
      </c>
      <c r="C334" t="s">
        <v>9177</v>
      </c>
      <c r="D334" t="s">
        <v>9178</v>
      </c>
      <c r="E334" s="1">
        <v>44540</v>
      </c>
      <c r="F334" s="3">
        <v>47110.05</v>
      </c>
    </row>
    <row r="335" spans="1:6" x14ac:dyDescent="0.25">
      <c r="A335" t="s">
        <v>6031</v>
      </c>
      <c r="B335" s="5" t="s">
        <v>3568</v>
      </c>
      <c r="C335" t="s">
        <v>9186</v>
      </c>
      <c r="D335" t="s">
        <v>9179</v>
      </c>
      <c r="E335" s="1">
        <v>44425</v>
      </c>
      <c r="F335" s="3">
        <v>9910.1200000000008</v>
      </c>
    </row>
    <row r="336" spans="1:6" x14ac:dyDescent="0.25">
      <c r="A336" t="s">
        <v>6030</v>
      </c>
      <c r="B336" s="5" t="s">
        <v>2719</v>
      </c>
      <c r="C336" t="s">
        <v>9175</v>
      </c>
      <c r="D336" t="s">
        <v>9176</v>
      </c>
      <c r="E336" s="1">
        <v>44320</v>
      </c>
      <c r="F336" s="3">
        <v>39652.86</v>
      </c>
    </row>
    <row r="337" spans="1:6" x14ac:dyDescent="0.25">
      <c r="A337" t="s">
        <v>6031</v>
      </c>
      <c r="B337" s="5" t="s">
        <v>2012</v>
      </c>
      <c r="C337" t="s">
        <v>9186</v>
      </c>
      <c r="D337" t="s">
        <v>9179</v>
      </c>
      <c r="E337" s="1">
        <v>44337</v>
      </c>
      <c r="F337" s="3">
        <v>22300.560000000001</v>
      </c>
    </row>
    <row r="338" spans="1:6" x14ac:dyDescent="0.25">
      <c r="A338" t="s">
        <v>6030</v>
      </c>
      <c r="B338" s="5" t="s">
        <v>2851</v>
      </c>
      <c r="C338" t="s">
        <v>9175</v>
      </c>
      <c r="D338" t="s">
        <v>9176</v>
      </c>
      <c r="E338" s="1">
        <v>44308</v>
      </c>
      <c r="F338" s="3">
        <v>50359.88</v>
      </c>
    </row>
    <row r="339" spans="1:6" x14ac:dyDescent="0.25">
      <c r="A339" t="s">
        <v>6029</v>
      </c>
      <c r="B339" s="5" t="s">
        <v>1936</v>
      </c>
      <c r="C339" t="s">
        <v>9183</v>
      </c>
      <c r="D339" t="s">
        <v>9178</v>
      </c>
      <c r="E339" s="1">
        <v>44610</v>
      </c>
      <c r="F339" s="3">
        <v>14037.84</v>
      </c>
    </row>
    <row r="340" spans="1:6" x14ac:dyDescent="0.25">
      <c r="A340" t="s">
        <v>6031</v>
      </c>
      <c r="B340" s="5" t="s">
        <v>2329</v>
      </c>
      <c r="C340" t="s">
        <v>9186</v>
      </c>
      <c r="D340" t="s">
        <v>9189</v>
      </c>
      <c r="E340" s="1">
        <v>44416</v>
      </c>
      <c r="F340" s="3">
        <v>2484.16</v>
      </c>
    </row>
    <row r="341" spans="1:6" x14ac:dyDescent="0.25">
      <c r="A341" t="s">
        <v>6031</v>
      </c>
      <c r="B341" s="5" t="s">
        <v>4989</v>
      </c>
      <c r="C341" t="s">
        <v>9186</v>
      </c>
      <c r="D341" t="s">
        <v>9189</v>
      </c>
      <c r="E341" s="1">
        <v>44457</v>
      </c>
      <c r="F341" s="3">
        <v>21990.3</v>
      </c>
    </row>
    <row r="342" spans="1:6" x14ac:dyDescent="0.25">
      <c r="A342" t="s">
        <v>6034</v>
      </c>
      <c r="B342" s="5" t="s">
        <v>597</v>
      </c>
      <c r="C342" t="s">
        <v>9184</v>
      </c>
      <c r="D342" t="s">
        <v>9176</v>
      </c>
      <c r="E342" s="1">
        <v>44536</v>
      </c>
      <c r="F342" s="3">
        <v>20668.939999999999</v>
      </c>
    </row>
    <row r="343" spans="1:6" x14ac:dyDescent="0.25">
      <c r="A343" t="s">
        <v>6031</v>
      </c>
      <c r="B343" s="5" t="s">
        <v>1041</v>
      </c>
      <c r="C343" t="s">
        <v>9186</v>
      </c>
      <c r="D343" t="s">
        <v>9178</v>
      </c>
      <c r="E343" s="1">
        <v>44579</v>
      </c>
      <c r="F343" s="3">
        <v>36385.949999999997</v>
      </c>
    </row>
    <row r="344" spans="1:6" x14ac:dyDescent="0.25">
      <c r="A344" t="s">
        <v>6030</v>
      </c>
      <c r="B344" s="5" t="s">
        <v>4492</v>
      </c>
      <c r="C344" t="s">
        <v>9175</v>
      </c>
      <c r="D344" t="s">
        <v>9176</v>
      </c>
      <c r="E344" s="1">
        <v>44403</v>
      </c>
      <c r="F344" s="3">
        <v>42671.16</v>
      </c>
    </row>
    <row r="345" spans="1:6" x14ac:dyDescent="0.25">
      <c r="A345" t="s">
        <v>6031</v>
      </c>
      <c r="B345" s="5" t="s">
        <v>4628</v>
      </c>
      <c r="C345" t="s">
        <v>9186</v>
      </c>
      <c r="D345" t="s">
        <v>9179</v>
      </c>
      <c r="E345" s="1">
        <v>44584</v>
      </c>
      <c r="F345" s="3">
        <v>12737.4</v>
      </c>
    </row>
    <row r="346" spans="1:6" x14ac:dyDescent="0.25">
      <c r="A346" t="s">
        <v>6029</v>
      </c>
      <c r="B346" s="5" t="s">
        <v>5876</v>
      </c>
      <c r="C346" t="s">
        <v>9183</v>
      </c>
      <c r="D346" t="s">
        <v>9178</v>
      </c>
      <c r="E346" s="1">
        <v>44674</v>
      </c>
      <c r="F346" s="3">
        <v>15353.25</v>
      </c>
    </row>
    <row r="347" spans="1:6" x14ac:dyDescent="0.25">
      <c r="A347" t="s">
        <v>6029</v>
      </c>
      <c r="B347" s="5" t="s">
        <v>3960</v>
      </c>
      <c r="C347" t="s">
        <v>9183</v>
      </c>
      <c r="D347" t="s">
        <v>9178</v>
      </c>
      <c r="E347" s="1">
        <v>44229</v>
      </c>
      <c r="F347" s="3">
        <v>36839.32</v>
      </c>
    </row>
    <row r="348" spans="1:6" x14ac:dyDescent="0.25">
      <c r="A348" t="s">
        <v>6029</v>
      </c>
      <c r="B348" s="5" t="s">
        <v>4047</v>
      </c>
      <c r="C348" t="s">
        <v>9183</v>
      </c>
      <c r="D348" t="s">
        <v>9178</v>
      </c>
      <c r="E348" s="1">
        <v>44436</v>
      </c>
      <c r="F348" s="3">
        <v>14806.56</v>
      </c>
    </row>
    <row r="349" spans="1:6" x14ac:dyDescent="0.25">
      <c r="A349" t="s">
        <v>6034</v>
      </c>
      <c r="B349" s="5" t="s">
        <v>1358</v>
      </c>
      <c r="C349" t="s">
        <v>9184</v>
      </c>
      <c r="D349" t="s">
        <v>9176</v>
      </c>
      <c r="E349" s="1">
        <v>44456</v>
      </c>
      <c r="F349" s="3">
        <v>58563.49</v>
      </c>
    </row>
    <row r="350" spans="1:6" x14ac:dyDescent="0.25">
      <c r="A350" t="s">
        <v>6032</v>
      </c>
      <c r="B350" s="5" t="s">
        <v>2221</v>
      </c>
      <c r="C350" t="s">
        <v>9177</v>
      </c>
      <c r="D350" t="s">
        <v>9182</v>
      </c>
      <c r="E350" s="1">
        <v>44479</v>
      </c>
      <c r="F350" s="3">
        <v>27437.759999999998</v>
      </c>
    </row>
    <row r="351" spans="1:6" x14ac:dyDescent="0.25">
      <c r="A351" t="s">
        <v>6032</v>
      </c>
      <c r="B351" s="5" t="s">
        <v>5703</v>
      </c>
      <c r="C351" t="s">
        <v>9177</v>
      </c>
      <c r="D351" t="s">
        <v>9182</v>
      </c>
      <c r="E351" s="1">
        <v>44230</v>
      </c>
      <c r="F351" s="3">
        <v>6995.77</v>
      </c>
    </row>
    <row r="352" spans="1:6" x14ac:dyDescent="0.25">
      <c r="A352" t="s">
        <v>6031</v>
      </c>
      <c r="B352" s="5" t="s">
        <v>2740</v>
      </c>
      <c r="C352" t="s">
        <v>9186</v>
      </c>
      <c r="D352" t="s">
        <v>9179</v>
      </c>
      <c r="E352" s="1">
        <v>44663</v>
      </c>
      <c r="F352" s="3">
        <v>26216.720000000001</v>
      </c>
    </row>
    <row r="353" spans="1:6" x14ac:dyDescent="0.25">
      <c r="A353" t="s">
        <v>6033</v>
      </c>
      <c r="B353" s="5" t="s">
        <v>4662</v>
      </c>
      <c r="C353" t="s">
        <v>9180</v>
      </c>
      <c r="D353" t="s">
        <v>9185</v>
      </c>
      <c r="E353" s="1">
        <v>44437</v>
      </c>
      <c r="F353" s="3">
        <v>72352</v>
      </c>
    </row>
    <row r="354" spans="1:6" x14ac:dyDescent="0.25">
      <c r="A354" t="s">
        <v>6029</v>
      </c>
      <c r="B354" s="5" t="s">
        <v>4184</v>
      </c>
      <c r="C354" t="s">
        <v>9183</v>
      </c>
      <c r="D354" t="s">
        <v>9178</v>
      </c>
      <c r="E354" s="1">
        <v>44376</v>
      </c>
      <c r="F354" s="3">
        <v>11676.21</v>
      </c>
    </row>
    <row r="355" spans="1:6" x14ac:dyDescent="0.25">
      <c r="A355" t="s">
        <v>6030</v>
      </c>
      <c r="B355" s="5" t="s">
        <v>5691</v>
      </c>
      <c r="C355" t="s">
        <v>9175</v>
      </c>
      <c r="D355" t="s">
        <v>9176</v>
      </c>
      <c r="E355" s="1">
        <v>44361</v>
      </c>
      <c r="F355" s="3">
        <v>38858.04</v>
      </c>
    </row>
    <row r="356" spans="1:6" x14ac:dyDescent="0.25">
      <c r="A356" t="s">
        <v>6030</v>
      </c>
      <c r="B356" s="5" t="s">
        <v>1597</v>
      </c>
      <c r="C356" t="s">
        <v>9175</v>
      </c>
      <c r="D356" t="s">
        <v>9176</v>
      </c>
      <c r="E356" s="1">
        <v>44347</v>
      </c>
      <c r="F356" s="3">
        <v>1606.25</v>
      </c>
    </row>
    <row r="357" spans="1:6" x14ac:dyDescent="0.25">
      <c r="A357" t="s">
        <v>6031</v>
      </c>
      <c r="B357" s="5" t="s">
        <v>5887</v>
      </c>
      <c r="C357" t="s">
        <v>9186</v>
      </c>
      <c r="D357" t="s">
        <v>9179</v>
      </c>
      <c r="E357" s="1">
        <v>44619</v>
      </c>
      <c r="F357" s="3">
        <v>21190.16</v>
      </c>
    </row>
    <row r="358" spans="1:6" x14ac:dyDescent="0.25">
      <c r="A358" t="s">
        <v>6030</v>
      </c>
      <c r="B358" s="5" t="s">
        <v>4959</v>
      </c>
      <c r="C358" t="s">
        <v>9175</v>
      </c>
      <c r="D358" t="s">
        <v>9176</v>
      </c>
      <c r="E358" s="1">
        <v>44374</v>
      </c>
      <c r="F358" s="3">
        <v>2332.13</v>
      </c>
    </row>
    <row r="359" spans="1:6" x14ac:dyDescent="0.25">
      <c r="A359" t="s">
        <v>6030</v>
      </c>
      <c r="B359" s="5" t="s">
        <v>1454</v>
      </c>
      <c r="C359" t="s">
        <v>9175</v>
      </c>
      <c r="D359" t="s">
        <v>9179</v>
      </c>
      <c r="E359" s="1">
        <v>44515</v>
      </c>
      <c r="F359" s="3">
        <v>39398.32</v>
      </c>
    </row>
    <row r="360" spans="1:6" x14ac:dyDescent="0.25">
      <c r="A360" t="s">
        <v>6033</v>
      </c>
      <c r="B360" s="5" t="s">
        <v>401</v>
      </c>
      <c r="C360" t="s">
        <v>9180</v>
      </c>
      <c r="D360" t="s">
        <v>9185</v>
      </c>
      <c r="E360" s="1">
        <v>44615</v>
      </c>
      <c r="F360" s="3">
        <v>29558.01</v>
      </c>
    </row>
    <row r="361" spans="1:6" x14ac:dyDescent="0.25">
      <c r="A361" t="s">
        <v>6031</v>
      </c>
      <c r="B361" s="5" t="s">
        <v>860</v>
      </c>
      <c r="C361" t="s">
        <v>9186</v>
      </c>
      <c r="D361" t="s">
        <v>9179</v>
      </c>
      <c r="E361" s="1">
        <v>44223</v>
      </c>
      <c r="F361" s="3">
        <v>17614.259999999998</v>
      </c>
    </row>
    <row r="362" spans="1:6" x14ac:dyDescent="0.25">
      <c r="A362" t="s">
        <v>6030</v>
      </c>
      <c r="B362" s="5" t="s">
        <v>4808</v>
      </c>
      <c r="C362" t="s">
        <v>9175</v>
      </c>
      <c r="D362" t="s">
        <v>9176</v>
      </c>
      <c r="E362" s="1">
        <v>44575</v>
      </c>
      <c r="F362" s="3">
        <v>6083.64</v>
      </c>
    </row>
    <row r="363" spans="1:6" x14ac:dyDescent="0.25">
      <c r="A363" t="s">
        <v>6034</v>
      </c>
      <c r="B363" s="5" t="s">
        <v>1205</v>
      </c>
      <c r="C363" t="s">
        <v>9184</v>
      </c>
      <c r="D363" t="s">
        <v>9187</v>
      </c>
      <c r="E363" s="1">
        <v>44290</v>
      </c>
      <c r="F363" s="3">
        <v>53766.3</v>
      </c>
    </row>
    <row r="364" spans="1:6" x14ac:dyDescent="0.25">
      <c r="A364" t="s">
        <v>6032</v>
      </c>
      <c r="B364" s="5" t="s">
        <v>4408</v>
      </c>
      <c r="C364" t="s">
        <v>9177</v>
      </c>
      <c r="D364" t="s">
        <v>9182</v>
      </c>
      <c r="E364" s="1">
        <v>44216</v>
      </c>
      <c r="F364" s="3">
        <v>30841.17</v>
      </c>
    </row>
    <row r="365" spans="1:6" x14ac:dyDescent="0.25">
      <c r="A365" t="s">
        <v>6029</v>
      </c>
      <c r="B365" s="5" t="s">
        <v>2677</v>
      </c>
      <c r="C365" t="s">
        <v>9183</v>
      </c>
      <c r="D365" t="s">
        <v>9179</v>
      </c>
      <c r="E365" s="1">
        <v>44350</v>
      </c>
      <c r="F365" s="3">
        <v>13184.82</v>
      </c>
    </row>
    <row r="366" spans="1:6" x14ac:dyDescent="0.25">
      <c r="A366" t="s">
        <v>6030</v>
      </c>
      <c r="B366" s="5" t="s">
        <v>4783</v>
      </c>
      <c r="C366" t="s">
        <v>9175</v>
      </c>
      <c r="D366" t="s">
        <v>9188</v>
      </c>
      <c r="E366" s="1">
        <v>44640</v>
      </c>
      <c r="F366" s="3">
        <v>69602.45</v>
      </c>
    </row>
    <row r="367" spans="1:6" x14ac:dyDescent="0.25">
      <c r="A367" t="s">
        <v>6034</v>
      </c>
      <c r="B367" s="5" t="s">
        <v>4091</v>
      </c>
      <c r="C367" t="s">
        <v>9184</v>
      </c>
      <c r="D367" t="s">
        <v>9187</v>
      </c>
      <c r="E367" s="1">
        <v>44663</v>
      </c>
      <c r="F367" s="3">
        <v>16059.8</v>
      </c>
    </row>
    <row r="368" spans="1:6" x14ac:dyDescent="0.25">
      <c r="A368" t="s">
        <v>6030</v>
      </c>
      <c r="B368" s="5" t="s">
        <v>1209</v>
      </c>
      <c r="C368" t="s">
        <v>9175</v>
      </c>
      <c r="D368" t="s">
        <v>9188</v>
      </c>
      <c r="E368" s="1">
        <v>44638</v>
      </c>
      <c r="F368" s="3">
        <v>29579</v>
      </c>
    </row>
    <row r="369" spans="1:6" x14ac:dyDescent="0.25">
      <c r="A369" t="s">
        <v>6033</v>
      </c>
      <c r="B369" s="5" t="s">
        <v>5537</v>
      </c>
      <c r="C369" t="s">
        <v>9180</v>
      </c>
      <c r="D369" t="s">
        <v>9181</v>
      </c>
      <c r="E369" s="1">
        <v>44650</v>
      </c>
      <c r="F369" s="3">
        <v>14404.56</v>
      </c>
    </row>
    <row r="370" spans="1:6" x14ac:dyDescent="0.25">
      <c r="A370" t="s">
        <v>6029</v>
      </c>
      <c r="B370" s="5" t="s">
        <v>1382</v>
      </c>
      <c r="C370" t="s">
        <v>9183</v>
      </c>
      <c r="D370" t="s">
        <v>9178</v>
      </c>
      <c r="E370" s="1">
        <v>44646</v>
      </c>
      <c r="F370" s="3">
        <v>39626.5</v>
      </c>
    </row>
    <row r="371" spans="1:6" x14ac:dyDescent="0.25">
      <c r="A371" t="s">
        <v>6030</v>
      </c>
      <c r="B371" s="5" t="s">
        <v>3991</v>
      </c>
      <c r="C371" t="s">
        <v>9175</v>
      </c>
      <c r="D371" t="s">
        <v>9176</v>
      </c>
      <c r="E371" s="1">
        <v>44404</v>
      </c>
      <c r="F371" s="3">
        <v>3643.12</v>
      </c>
    </row>
    <row r="372" spans="1:6" x14ac:dyDescent="0.25">
      <c r="A372" t="s">
        <v>6029</v>
      </c>
      <c r="B372" s="5" t="s">
        <v>1978</v>
      </c>
      <c r="C372" t="s">
        <v>9183</v>
      </c>
      <c r="D372" t="s">
        <v>9178</v>
      </c>
      <c r="E372" s="1">
        <v>44259</v>
      </c>
      <c r="F372" s="3">
        <v>8093.02</v>
      </c>
    </row>
    <row r="373" spans="1:6" x14ac:dyDescent="0.25">
      <c r="A373" t="s">
        <v>6029</v>
      </c>
      <c r="B373" s="5" t="s">
        <v>659</v>
      </c>
      <c r="C373" t="s">
        <v>9183</v>
      </c>
      <c r="D373" t="s">
        <v>9178</v>
      </c>
      <c r="E373" s="1">
        <v>44249</v>
      </c>
      <c r="F373" s="3">
        <v>32114.55</v>
      </c>
    </row>
    <row r="374" spans="1:6" x14ac:dyDescent="0.25">
      <c r="A374" t="s">
        <v>6033</v>
      </c>
      <c r="B374" s="5" t="s">
        <v>3020</v>
      </c>
      <c r="C374" t="s">
        <v>9180</v>
      </c>
      <c r="D374" t="s">
        <v>9181</v>
      </c>
      <c r="E374" s="1">
        <v>44432</v>
      </c>
      <c r="F374" s="3">
        <v>14821.2</v>
      </c>
    </row>
    <row r="375" spans="1:6" x14ac:dyDescent="0.25">
      <c r="A375" t="s">
        <v>6029</v>
      </c>
      <c r="B375" s="5" t="s">
        <v>2006</v>
      </c>
      <c r="C375" t="s">
        <v>9183</v>
      </c>
      <c r="D375" t="s">
        <v>9179</v>
      </c>
      <c r="E375" s="1">
        <v>44611</v>
      </c>
      <c r="F375" s="3">
        <v>5382.4</v>
      </c>
    </row>
    <row r="376" spans="1:6" x14ac:dyDescent="0.25">
      <c r="A376" t="s">
        <v>6030</v>
      </c>
      <c r="B376" s="5" t="s">
        <v>1954</v>
      </c>
      <c r="C376" t="s">
        <v>9175</v>
      </c>
      <c r="D376" t="s">
        <v>9176</v>
      </c>
      <c r="E376" s="1">
        <v>44661</v>
      </c>
      <c r="F376" s="3">
        <v>11891.65</v>
      </c>
    </row>
    <row r="377" spans="1:6" x14ac:dyDescent="0.25">
      <c r="A377" t="s">
        <v>6030</v>
      </c>
      <c r="B377" s="5" t="s">
        <v>932</v>
      </c>
      <c r="C377" t="s">
        <v>9175</v>
      </c>
      <c r="D377" t="s">
        <v>9176</v>
      </c>
      <c r="E377" s="1">
        <v>44633</v>
      </c>
      <c r="F377" s="3">
        <v>35706.54</v>
      </c>
    </row>
    <row r="378" spans="1:6" x14ac:dyDescent="0.25">
      <c r="A378" t="s">
        <v>6031</v>
      </c>
      <c r="B378" s="5" t="s">
        <v>5163</v>
      </c>
      <c r="C378" t="s">
        <v>9186</v>
      </c>
      <c r="D378" t="s">
        <v>9179</v>
      </c>
      <c r="E378" s="1">
        <v>44587</v>
      </c>
      <c r="F378" s="3">
        <v>2197.44</v>
      </c>
    </row>
    <row r="379" spans="1:6" x14ac:dyDescent="0.25">
      <c r="A379" t="s">
        <v>6031</v>
      </c>
      <c r="B379" s="5" t="s">
        <v>5477</v>
      </c>
      <c r="C379" t="s">
        <v>9186</v>
      </c>
      <c r="D379" t="s">
        <v>9179</v>
      </c>
      <c r="E379" s="1">
        <v>44273</v>
      </c>
      <c r="F379" s="3">
        <v>6358.5</v>
      </c>
    </row>
    <row r="380" spans="1:6" x14ac:dyDescent="0.25">
      <c r="A380" t="s">
        <v>6030</v>
      </c>
      <c r="B380" s="5" t="s">
        <v>1406</v>
      </c>
      <c r="C380" t="s">
        <v>9175</v>
      </c>
      <c r="D380" t="s">
        <v>9176</v>
      </c>
      <c r="E380" s="1">
        <v>44292</v>
      </c>
      <c r="F380" s="3">
        <v>14576.85</v>
      </c>
    </row>
    <row r="381" spans="1:6" x14ac:dyDescent="0.25">
      <c r="A381" t="s">
        <v>6031</v>
      </c>
      <c r="B381" s="5" t="s">
        <v>320</v>
      </c>
      <c r="C381" t="s">
        <v>9186</v>
      </c>
      <c r="D381" t="s">
        <v>9179</v>
      </c>
      <c r="E381" s="1">
        <v>44565</v>
      </c>
      <c r="F381" s="3">
        <v>25055.52</v>
      </c>
    </row>
    <row r="382" spans="1:6" x14ac:dyDescent="0.25">
      <c r="A382" t="s">
        <v>6034</v>
      </c>
      <c r="B382" s="5" t="s">
        <v>3219</v>
      </c>
      <c r="C382" t="s">
        <v>9184</v>
      </c>
      <c r="D382" t="s">
        <v>9176</v>
      </c>
      <c r="E382" s="1">
        <v>44489</v>
      </c>
      <c r="F382" s="3">
        <v>7178.76</v>
      </c>
    </row>
    <row r="383" spans="1:6" x14ac:dyDescent="0.25">
      <c r="A383" t="s">
        <v>6029</v>
      </c>
      <c r="B383" s="5" t="s">
        <v>2803</v>
      </c>
      <c r="C383" t="s">
        <v>9183</v>
      </c>
      <c r="D383" t="s">
        <v>9178</v>
      </c>
      <c r="E383" s="1">
        <v>44410</v>
      </c>
      <c r="F383" s="3">
        <v>25559.55</v>
      </c>
    </row>
    <row r="384" spans="1:6" x14ac:dyDescent="0.25">
      <c r="A384" t="s">
        <v>6029</v>
      </c>
      <c r="B384" s="5" t="s">
        <v>305</v>
      </c>
      <c r="C384" t="s">
        <v>9183</v>
      </c>
      <c r="D384" t="s">
        <v>9178</v>
      </c>
      <c r="E384" s="1">
        <v>44347</v>
      </c>
      <c r="F384" s="3">
        <v>46862.55</v>
      </c>
    </row>
    <row r="385" spans="1:6" x14ac:dyDescent="0.25">
      <c r="A385" t="s">
        <v>6033</v>
      </c>
      <c r="B385" s="5" t="s">
        <v>301</v>
      </c>
      <c r="C385" t="s">
        <v>9180</v>
      </c>
      <c r="D385" t="s">
        <v>9181</v>
      </c>
      <c r="E385" s="1">
        <v>44451</v>
      </c>
      <c r="F385" s="3">
        <v>51674.68</v>
      </c>
    </row>
    <row r="386" spans="1:6" x14ac:dyDescent="0.25">
      <c r="A386" t="s">
        <v>6034</v>
      </c>
      <c r="B386" s="5" t="s">
        <v>4670</v>
      </c>
      <c r="C386" t="s">
        <v>9184</v>
      </c>
      <c r="D386" t="s">
        <v>9187</v>
      </c>
      <c r="E386" s="1">
        <v>44632</v>
      </c>
      <c r="F386" s="3">
        <v>33799.58</v>
      </c>
    </row>
    <row r="387" spans="1:6" x14ac:dyDescent="0.25">
      <c r="A387" t="s">
        <v>6030</v>
      </c>
      <c r="B387" s="5" t="s">
        <v>5693</v>
      </c>
      <c r="C387" t="s">
        <v>9175</v>
      </c>
      <c r="D387" t="s">
        <v>9176</v>
      </c>
      <c r="E387" s="1">
        <v>44511</v>
      </c>
      <c r="F387" s="3">
        <v>52290.48</v>
      </c>
    </row>
    <row r="388" spans="1:6" x14ac:dyDescent="0.25">
      <c r="A388" t="s">
        <v>6034</v>
      </c>
      <c r="B388" s="5" t="s">
        <v>4824</v>
      </c>
      <c r="C388" t="s">
        <v>9184</v>
      </c>
      <c r="D388" t="s">
        <v>9187</v>
      </c>
      <c r="E388" s="1">
        <v>44397</v>
      </c>
      <c r="F388" s="3">
        <v>5466.72</v>
      </c>
    </row>
    <row r="389" spans="1:6" x14ac:dyDescent="0.25">
      <c r="A389" t="s">
        <v>6033</v>
      </c>
      <c r="B389" s="5" t="s">
        <v>4332</v>
      </c>
      <c r="C389" t="s">
        <v>9180</v>
      </c>
      <c r="D389" t="s">
        <v>9181</v>
      </c>
      <c r="E389" s="1">
        <v>44492</v>
      </c>
      <c r="F389" s="3">
        <v>22574.57</v>
      </c>
    </row>
    <row r="390" spans="1:6" x14ac:dyDescent="0.25">
      <c r="A390" t="s">
        <v>6030</v>
      </c>
      <c r="B390" s="5" t="s">
        <v>5115</v>
      </c>
      <c r="C390" t="s">
        <v>9175</v>
      </c>
      <c r="D390" t="s">
        <v>9179</v>
      </c>
      <c r="E390" s="1">
        <v>44440</v>
      </c>
      <c r="F390" s="3">
        <v>40791.199999999997</v>
      </c>
    </row>
    <row r="391" spans="1:6" x14ac:dyDescent="0.25">
      <c r="A391" t="s">
        <v>6030</v>
      </c>
      <c r="B391" s="5" t="s">
        <v>3448</v>
      </c>
      <c r="C391" t="s">
        <v>9175</v>
      </c>
      <c r="D391" t="s">
        <v>9176</v>
      </c>
      <c r="E391" s="1">
        <v>44276</v>
      </c>
      <c r="F391" s="3">
        <v>18891.32</v>
      </c>
    </row>
    <row r="392" spans="1:6" x14ac:dyDescent="0.25">
      <c r="A392" t="s">
        <v>6032</v>
      </c>
      <c r="B392" s="5" t="s">
        <v>3680</v>
      </c>
      <c r="C392" t="s">
        <v>9177</v>
      </c>
      <c r="D392" t="s">
        <v>9182</v>
      </c>
      <c r="E392" s="1">
        <v>44376</v>
      </c>
      <c r="F392" s="3">
        <v>61022.76</v>
      </c>
    </row>
    <row r="393" spans="1:6" x14ac:dyDescent="0.25">
      <c r="A393" t="s">
        <v>6029</v>
      </c>
      <c r="B393" s="5" t="s">
        <v>5547</v>
      </c>
      <c r="C393" t="s">
        <v>9183</v>
      </c>
      <c r="D393" t="s">
        <v>9179</v>
      </c>
      <c r="E393" s="1">
        <v>44244</v>
      </c>
      <c r="F393" s="3">
        <v>13218.5</v>
      </c>
    </row>
    <row r="394" spans="1:6" x14ac:dyDescent="0.25">
      <c r="A394" t="s">
        <v>6029</v>
      </c>
      <c r="B394" s="5" t="s">
        <v>3197</v>
      </c>
      <c r="C394" t="s">
        <v>9183</v>
      </c>
      <c r="D394" t="s">
        <v>9178</v>
      </c>
      <c r="E394" s="1">
        <v>44339</v>
      </c>
      <c r="F394" s="3">
        <v>11691.92</v>
      </c>
    </row>
    <row r="395" spans="1:6" x14ac:dyDescent="0.25">
      <c r="A395" t="s">
        <v>6032</v>
      </c>
      <c r="B395" s="5" t="s">
        <v>2349</v>
      </c>
      <c r="C395" t="s">
        <v>9177</v>
      </c>
      <c r="D395" t="s">
        <v>9178</v>
      </c>
      <c r="E395" s="1">
        <v>44516</v>
      </c>
      <c r="F395" s="3">
        <v>36223.599999999999</v>
      </c>
    </row>
    <row r="396" spans="1:6" x14ac:dyDescent="0.25">
      <c r="A396" t="s">
        <v>6033</v>
      </c>
      <c r="B396" s="5" t="s">
        <v>2937</v>
      </c>
      <c r="C396" t="s">
        <v>9180</v>
      </c>
      <c r="D396" t="s">
        <v>9181</v>
      </c>
      <c r="E396" s="1">
        <v>44354</v>
      </c>
      <c r="F396" s="3">
        <v>22488.33</v>
      </c>
    </row>
    <row r="397" spans="1:6" x14ac:dyDescent="0.25">
      <c r="A397" t="s">
        <v>6034</v>
      </c>
      <c r="B397" s="5" t="s">
        <v>3359</v>
      </c>
      <c r="C397" t="s">
        <v>9184</v>
      </c>
      <c r="D397" t="s">
        <v>9187</v>
      </c>
      <c r="E397" s="1">
        <v>44248</v>
      </c>
      <c r="F397" s="3">
        <v>29719.97</v>
      </c>
    </row>
    <row r="398" spans="1:6" x14ac:dyDescent="0.25">
      <c r="A398" t="s">
        <v>6030</v>
      </c>
      <c r="B398" s="5" t="s">
        <v>2503</v>
      </c>
      <c r="C398" t="s">
        <v>9175</v>
      </c>
      <c r="D398" t="s">
        <v>9176</v>
      </c>
      <c r="E398" s="1">
        <v>44578</v>
      </c>
      <c r="F398" s="3">
        <v>11286.88</v>
      </c>
    </row>
    <row r="399" spans="1:6" x14ac:dyDescent="0.25">
      <c r="A399" t="s">
        <v>6034</v>
      </c>
      <c r="B399" s="5" t="s">
        <v>4754</v>
      </c>
      <c r="C399" t="s">
        <v>9184</v>
      </c>
      <c r="D399" t="s">
        <v>9187</v>
      </c>
      <c r="E399" s="1">
        <v>44515</v>
      </c>
      <c r="F399" s="3">
        <v>37779.54</v>
      </c>
    </row>
    <row r="400" spans="1:6" x14ac:dyDescent="0.25">
      <c r="A400" t="s">
        <v>6031</v>
      </c>
      <c r="B400" s="5" t="s">
        <v>4145</v>
      </c>
      <c r="C400" t="s">
        <v>9186</v>
      </c>
      <c r="D400" t="s">
        <v>9179</v>
      </c>
      <c r="E400" s="1">
        <v>44217</v>
      </c>
      <c r="F400" s="3">
        <v>30067.87</v>
      </c>
    </row>
    <row r="401" spans="1:6" x14ac:dyDescent="0.25">
      <c r="A401" t="s">
        <v>6029</v>
      </c>
      <c r="B401" s="5" t="s">
        <v>126</v>
      </c>
      <c r="C401" t="s">
        <v>9183</v>
      </c>
      <c r="D401" t="s">
        <v>9178</v>
      </c>
      <c r="E401" s="1">
        <v>44386</v>
      </c>
      <c r="F401" s="3">
        <v>23935.52</v>
      </c>
    </row>
    <row r="402" spans="1:6" x14ac:dyDescent="0.25">
      <c r="A402" t="s">
        <v>6034</v>
      </c>
      <c r="B402" s="5" t="s">
        <v>4771</v>
      </c>
      <c r="C402" t="s">
        <v>9184</v>
      </c>
      <c r="D402" t="s">
        <v>9176</v>
      </c>
      <c r="E402" s="1">
        <v>44300</v>
      </c>
      <c r="F402" s="3">
        <v>41074.04</v>
      </c>
    </row>
    <row r="403" spans="1:6" x14ac:dyDescent="0.25">
      <c r="A403" t="s">
        <v>6034</v>
      </c>
      <c r="B403" s="5" t="s">
        <v>5419</v>
      </c>
      <c r="C403" t="s">
        <v>9184</v>
      </c>
      <c r="D403" t="s">
        <v>9176</v>
      </c>
      <c r="E403" s="1">
        <v>44252</v>
      </c>
      <c r="F403" s="3">
        <v>66073.710000000006</v>
      </c>
    </row>
    <row r="404" spans="1:6" x14ac:dyDescent="0.25">
      <c r="A404" t="s">
        <v>6029</v>
      </c>
      <c r="B404" s="5" t="s">
        <v>5915</v>
      </c>
      <c r="C404" t="s">
        <v>9183</v>
      </c>
      <c r="D404" t="s">
        <v>9179</v>
      </c>
      <c r="E404" s="1">
        <v>44572</v>
      </c>
      <c r="F404" s="3">
        <v>36312.85</v>
      </c>
    </row>
    <row r="405" spans="1:6" x14ac:dyDescent="0.25">
      <c r="A405" t="s">
        <v>6032</v>
      </c>
      <c r="B405" s="5" t="s">
        <v>1622</v>
      </c>
      <c r="C405" t="s">
        <v>9177</v>
      </c>
      <c r="D405" t="s">
        <v>9182</v>
      </c>
      <c r="E405" s="1">
        <v>44633</v>
      </c>
      <c r="F405" s="3">
        <v>56280.84</v>
      </c>
    </row>
    <row r="406" spans="1:6" x14ac:dyDescent="0.25">
      <c r="A406" t="s">
        <v>6030</v>
      </c>
      <c r="B406" s="5" t="s">
        <v>1581</v>
      </c>
      <c r="C406" t="s">
        <v>9175</v>
      </c>
      <c r="D406" t="s">
        <v>9178</v>
      </c>
      <c r="E406" s="1">
        <v>44564</v>
      </c>
      <c r="F406" s="3">
        <v>11282.13</v>
      </c>
    </row>
    <row r="407" spans="1:6" x14ac:dyDescent="0.25">
      <c r="A407" t="s">
        <v>6030</v>
      </c>
      <c r="B407" s="5" t="s">
        <v>3674</v>
      </c>
      <c r="C407" t="s">
        <v>9175</v>
      </c>
      <c r="D407" t="s">
        <v>9188</v>
      </c>
      <c r="E407" s="1">
        <v>44582</v>
      </c>
      <c r="F407" s="3">
        <v>14707.68</v>
      </c>
    </row>
    <row r="408" spans="1:6" x14ac:dyDescent="0.25">
      <c r="A408" t="s">
        <v>6033</v>
      </c>
      <c r="B408" s="5" t="s">
        <v>5483</v>
      </c>
      <c r="C408" t="s">
        <v>9180</v>
      </c>
      <c r="D408" t="s">
        <v>9181</v>
      </c>
      <c r="E408" s="1">
        <v>44592</v>
      </c>
      <c r="F408" s="3">
        <v>8179.91</v>
      </c>
    </row>
    <row r="409" spans="1:6" x14ac:dyDescent="0.25">
      <c r="A409" t="s">
        <v>6034</v>
      </c>
      <c r="B409" s="5" t="s">
        <v>3109</v>
      </c>
      <c r="C409" t="s">
        <v>9184</v>
      </c>
      <c r="D409" t="s">
        <v>9187</v>
      </c>
      <c r="E409" s="1">
        <v>44342</v>
      </c>
      <c r="F409" s="3">
        <v>32421.72</v>
      </c>
    </row>
    <row r="410" spans="1:6" x14ac:dyDescent="0.25">
      <c r="A410" t="s">
        <v>6032</v>
      </c>
      <c r="B410" s="5" t="s">
        <v>2807</v>
      </c>
      <c r="C410" t="s">
        <v>9177</v>
      </c>
      <c r="D410" t="s">
        <v>9182</v>
      </c>
      <c r="E410" s="1">
        <v>44373</v>
      </c>
      <c r="F410" s="3">
        <v>58891.42</v>
      </c>
    </row>
    <row r="411" spans="1:6" x14ac:dyDescent="0.25">
      <c r="A411" t="s">
        <v>6030</v>
      </c>
      <c r="B411" s="5" t="s">
        <v>3115</v>
      </c>
      <c r="C411" t="s">
        <v>9175</v>
      </c>
      <c r="D411" t="s">
        <v>9179</v>
      </c>
      <c r="E411" s="1">
        <v>44556</v>
      </c>
      <c r="F411" s="3">
        <v>21781.759999999998</v>
      </c>
    </row>
    <row r="412" spans="1:6" x14ac:dyDescent="0.25">
      <c r="A412" t="s">
        <v>6030</v>
      </c>
      <c r="B412" s="5" t="s">
        <v>2760</v>
      </c>
      <c r="C412" t="s">
        <v>9175</v>
      </c>
      <c r="D412" t="s">
        <v>9176</v>
      </c>
      <c r="E412" s="1">
        <v>44532</v>
      </c>
      <c r="F412" s="3">
        <v>6427.35</v>
      </c>
    </row>
    <row r="413" spans="1:6" x14ac:dyDescent="0.25">
      <c r="A413" t="s">
        <v>6029</v>
      </c>
      <c r="B413" s="5" t="s">
        <v>5713</v>
      </c>
      <c r="C413" t="s">
        <v>9183</v>
      </c>
      <c r="D413" t="s">
        <v>9178</v>
      </c>
      <c r="E413" s="1">
        <v>44616</v>
      </c>
      <c r="F413" s="3">
        <v>8343.7900000000009</v>
      </c>
    </row>
    <row r="414" spans="1:6" x14ac:dyDescent="0.25">
      <c r="A414" t="s">
        <v>6029</v>
      </c>
      <c r="B414" s="5" t="s">
        <v>988</v>
      </c>
      <c r="C414" t="s">
        <v>9183</v>
      </c>
      <c r="D414" t="s">
        <v>9178</v>
      </c>
      <c r="E414" s="1">
        <v>44424</v>
      </c>
      <c r="F414" s="3">
        <v>7271.68</v>
      </c>
    </row>
    <row r="415" spans="1:6" x14ac:dyDescent="0.25">
      <c r="A415" t="s">
        <v>6029</v>
      </c>
      <c r="B415" s="5" t="s">
        <v>4850</v>
      </c>
      <c r="C415" t="s">
        <v>9183</v>
      </c>
      <c r="D415" t="s">
        <v>9178</v>
      </c>
      <c r="E415" s="1">
        <v>44389</v>
      </c>
      <c r="F415" s="3">
        <v>13675.96</v>
      </c>
    </row>
    <row r="416" spans="1:6" x14ac:dyDescent="0.25">
      <c r="A416" t="s">
        <v>6031</v>
      </c>
      <c r="B416" s="5" t="s">
        <v>4781</v>
      </c>
      <c r="C416" t="s">
        <v>9186</v>
      </c>
      <c r="D416" t="s">
        <v>9179</v>
      </c>
      <c r="E416" s="1">
        <v>44536</v>
      </c>
      <c r="F416" s="3">
        <v>9720.6200000000008</v>
      </c>
    </row>
    <row r="417" spans="1:6" x14ac:dyDescent="0.25">
      <c r="A417" t="s">
        <v>6029</v>
      </c>
      <c r="B417" s="5" t="s">
        <v>1946</v>
      </c>
      <c r="C417" t="s">
        <v>9183</v>
      </c>
      <c r="D417" t="s">
        <v>9178</v>
      </c>
      <c r="E417" s="1">
        <v>44637</v>
      </c>
      <c r="F417" s="3">
        <v>5415.34</v>
      </c>
    </row>
    <row r="418" spans="1:6" x14ac:dyDescent="0.25">
      <c r="A418" t="s">
        <v>6031</v>
      </c>
      <c r="B418" s="5" t="s">
        <v>2813</v>
      </c>
      <c r="C418" t="s">
        <v>9186</v>
      </c>
      <c r="D418" t="s">
        <v>9179</v>
      </c>
      <c r="E418" s="1">
        <v>44312</v>
      </c>
      <c r="F418" s="3">
        <v>35163</v>
      </c>
    </row>
    <row r="419" spans="1:6" x14ac:dyDescent="0.25">
      <c r="A419" t="s">
        <v>6029</v>
      </c>
      <c r="B419" s="5" t="s">
        <v>4642</v>
      </c>
      <c r="C419" t="s">
        <v>9183</v>
      </c>
      <c r="D419" t="s">
        <v>9178</v>
      </c>
      <c r="E419" s="1">
        <v>44530</v>
      </c>
      <c r="F419" s="3">
        <v>40151.25</v>
      </c>
    </row>
    <row r="420" spans="1:6" x14ac:dyDescent="0.25">
      <c r="A420" t="s">
        <v>6030</v>
      </c>
      <c r="B420" s="5" t="s">
        <v>5723</v>
      </c>
      <c r="C420" t="s">
        <v>9175</v>
      </c>
      <c r="D420" t="s">
        <v>9188</v>
      </c>
      <c r="E420" s="1">
        <v>44384</v>
      </c>
      <c r="F420" s="3">
        <v>47992.1</v>
      </c>
    </row>
    <row r="421" spans="1:6" x14ac:dyDescent="0.25">
      <c r="A421" t="s">
        <v>6030</v>
      </c>
      <c r="B421" s="5" t="s">
        <v>5234</v>
      </c>
      <c r="C421" t="s">
        <v>9175</v>
      </c>
      <c r="D421" t="s">
        <v>9176</v>
      </c>
      <c r="E421" s="1">
        <v>44253</v>
      </c>
      <c r="F421" s="3">
        <v>13602.18</v>
      </c>
    </row>
    <row r="422" spans="1:6" x14ac:dyDescent="0.25">
      <c r="A422" t="s">
        <v>6031</v>
      </c>
      <c r="B422" s="5" t="s">
        <v>1334</v>
      </c>
      <c r="C422" t="s">
        <v>9186</v>
      </c>
      <c r="D422" t="s">
        <v>9179</v>
      </c>
      <c r="E422" s="1">
        <v>44232</v>
      </c>
      <c r="F422" s="3">
        <v>14673.3</v>
      </c>
    </row>
    <row r="423" spans="1:6" x14ac:dyDescent="0.25">
      <c r="A423" t="s">
        <v>6031</v>
      </c>
      <c r="B423" s="5" t="s">
        <v>1660</v>
      </c>
      <c r="C423" t="s">
        <v>9186</v>
      </c>
      <c r="D423" t="s">
        <v>9189</v>
      </c>
      <c r="E423" s="1">
        <v>44581</v>
      </c>
      <c r="F423" s="3">
        <v>6635.21</v>
      </c>
    </row>
    <row r="424" spans="1:6" x14ac:dyDescent="0.25">
      <c r="A424" t="s">
        <v>6034</v>
      </c>
      <c r="B424" s="5" t="s">
        <v>6019</v>
      </c>
      <c r="C424" t="s">
        <v>9184</v>
      </c>
      <c r="D424" t="s">
        <v>9176</v>
      </c>
      <c r="E424" s="1">
        <v>44274</v>
      </c>
      <c r="F424" s="3">
        <v>11944.34</v>
      </c>
    </row>
    <row r="425" spans="1:6" x14ac:dyDescent="0.25">
      <c r="A425" t="s">
        <v>6029</v>
      </c>
      <c r="B425" s="5" t="s">
        <v>709</v>
      </c>
      <c r="C425" t="s">
        <v>9183</v>
      </c>
      <c r="D425" t="s">
        <v>9178</v>
      </c>
      <c r="E425" s="1">
        <v>44647</v>
      </c>
      <c r="F425" s="3">
        <v>16539.599999999999</v>
      </c>
    </row>
    <row r="426" spans="1:6" x14ac:dyDescent="0.25">
      <c r="A426" t="s">
        <v>6030</v>
      </c>
      <c r="B426" s="5" t="s">
        <v>271</v>
      </c>
      <c r="C426" t="s">
        <v>9175</v>
      </c>
      <c r="D426" t="s">
        <v>9176</v>
      </c>
      <c r="E426" s="1">
        <v>44226</v>
      </c>
      <c r="F426" s="3">
        <v>8266.7000000000007</v>
      </c>
    </row>
    <row r="427" spans="1:6" x14ac:dyDescent="0.25">
      <c r="A427" t="s">
        <v>6029</v>
      </c>
      <c r="B427" s="5" t="s">
        <v>236</v>
      </c>
      <c r="C427" t="s">
        <v>9183</v>
      </c>
      <c r="D427" t="s">
        <v>9178</v>
      </c>
      <c r="E427" s="1">
        <v>44521</v>
      </c>
      <c r="F427" s="3">
        <v>50842.89</v>
      </c>
    </row>
    <row r="428" spans="1:6" x14ac:dyDescent="0.25">
      <c r="A428" t="s">
        <v>6029</v>
      </c>
      <c r="B428" s="5" t="s">
        <v>1008</v>
      </c>
      <c r="C428" t="s">
        <v>9183</v>
      </c>
      <c r="D428" t="s">
        <v>9178</v>
      </c>
      <c r="E428" s="1">
        <v>44260</v>
      </c>
      <c r="F428" s="3">
        <v>2697.8</v>
      </c>
    </row>
    <row r="429" spans="1:6" x14ac:dyDescent="0.25">
      <c r="A429" t="s">
        <v>6030</v>
      </c>
      <c r="B429" s="5" t="s">
        <v>3412</v>
      </c>
      <c r="C429" t="s">
        <v>9175</v>
      </c>
      <c r="D429" t="s">
        <v>9179</v>
      </c>
      <c r="E429" s="1">
        <v>44600</v>
      </c>
      <c r="F429" s="3">
        <v>9176.76</v>
      </c>
    </row>
    <row r="430" spans="1:6" x14ac:dyDescent="0.25">
      <c r="A430" t="s">
        <v>6029</v>
      </c>
      <c r="B430" s="5" t="s">
        <v>4604</v>
      </c>
      <c r="C430" t="s">
        <v>9183</v>
      </c>
      <c r="D430" t="s">
        <v>9179</v>
      </c>
      <c r="E430" s="1">
        <v>44580</v>
      </c>
      <c r="F430" s="3">
        <v>22279.95</v>
      </c>
    </row>
    <row r="431" spans="1:6" x14ac:dyDescent="0.25">
      <c r="A431" t="s">
        <v>6034</v>
      </c>
      <c r="B431" s="5" t="s">
        <v>4274</v>
      </c>
      <c r="C431" t="s">
        <v>9184</v>
      </c>
      <c r="D431" t="s">
        <v>9176</v>
      </c>
      <c r="E431" s="1">
        <v>44382</v>
      </c>
      <c r="F431" s="3">
        <v>12466.08</v>
      </c>
    </row>
    <row r="432" spans="1:6" x14ac:dyDescent="0.25">
      <c r="A432" t="s">
        <v>6029</v>
      </c>
      <c r="B432" s="5" t="s">
        <v>3979</v>
      </c>
      <c r="C432" t="s">
        <v>9183</v>
      </c>
      <c r="D432" t="s">
        <v>9178</v>
      </c>
      <c r="E432" s="1">
        <v>44230</v>
      </c>
      <c r="F432" s="3">
        <v>15256.25</v>
      </c>
    </row>
    <row r="433" spans="1:6" x14ac:dyDescent="0.25">
      <c r="A433" t="s">
        <v>6031</v>
      </c>
      <c r="B433" s="5" t="s">
        <v>4991</v>
      </c>
      <c r="C433" t="s">
        <v>9186</v>
      </c>
      <c r="D433" t="s">
        <v>9179</v>
      </c>
      <c r="E433" s="1">
        <v>44318</v>
      </c>
      <c r="F433" s="3">
        <v>52781.599999999999</v>
      </c>
    </row>
    <row r="434" spans="1:6" x14ac:dyDescent="0.25">
      <c r="A434" t="s">
        <v>6030</v>
      </c>
      <c r="B434" s="5" t="s">
        <v>204</v>
      </c>
      <c r="C434" t="s">
        <v>9175</v>
      </c>
      <c r="D434" t="s">
        <v>9179</v>
      </c>
      <c r="E434" s="1">
        <v>44604</v>
      </c>
      <c r="F434" s="3">
        <v>14717.4</v>
      </c>
    </row>
    <row r="435" spans="1:6" x14ac:dyDescent="0.25">
      <c r="A435" t="s">
        <v>6030</v>
      </c>
      <c r="B435" s="5" t="s">
        <v>1364</v>
      </c>
      <c r="C435" t="s">
        <v>9175</v>
      </c>
      <c r="D435" t="s">
        <v>9179</v>
      </c>
      <c r="E435" s="1">
        <v>44675</v>
      </c>
      <c r="F435" s="3">
        <v>7407.72</v>
      </c>
    </row>
    <row r="436" spans="1:6" x14ac:dyDescent="0.25">
      <c r="A436" t="s">
        <v>6034</v>
      </c>
      <c r="B436" s="5" t="s">
        <v>3510</v>
      </c>
      <c r="C436" t="s">
        <v>9184</v>
      </c>
      <c r="D436" t="s">
        <v>9188</v>
      </c>
      <c r="E436" s="1">
        <v>44448</v>
      </c>
      <c r="F436" s="3">
        <v>32740.68</v>
      </c>
    </row>
    <row r="437" spans="1:6" x14ac:dyDescent="0.25">
      <c r="A437" t="s">
        <v>6033</v>
      </c>
      <c r="B437" s="5" t="s">
        <v>5832</v>
      </c>
      <c r="C437" t="s">
        <v>9180</v>
      </c>
      <c r="D437" t="s">
        <v>9185</v>
      </c>
      <c r="E437" s="1">
        <v>44489</v>
      </c>
      <c r="F437" s="3">
        <v>41995.24</v>
      </c>
    </row>
    <row r="438" spans="1:6" x14ac:dyDescent="0.25">
      <c r="A438" t="s">
        <v>6031</v>
      </c>
      <c r="B438" s="5" t="s">
        <v>2335</v>
      </c>
      <c r="C438" t="s">
        <v>9186</v>
      </c>
      <c r="D438" t="s">
        <v>9189</v>
      </c>
      <c r="E438" s="1">
        <v>44368</v>
      </c>
      <c r="F438" s="3">
        <v>33054.120000000003</v>
      </c>
    </row>
    <row r="439" spans="1:6" x14ac:dyDescent="0.25">
      <c r="A439" t="s">
        <v>6029</v>
      </c>
      <c r="B439" s="5" t="s">
        <v>2018</v>
      </c>
      <c r="C439" t="s">
        <v>9183</v>
      </c>
      <c r="D439" t="s">
        <v>9178</v>
      </c>
      <c r="E439" s="1">
        <v>44418</v>
      </c>
      <c r="F439" s="3">
        <v>11324.96</v>
      </c>
    </row>
    <row r="440" spans="1:6" x14ac:dyDescent="0.25">
      <c r="A440" t="s">
        <v>6034</v>
      </c>
      <c r="B440" s="5" t="s">
        <v>1342</v>
      </c>
      <c r="C440" t="s">
        <v>9184</v>
      </c>
      <c r="D440" t="s">
        <v>9176</v>
      </c>
      <c r="E440" s="1">
        <v>44532</v>
      </c>
      <c r="F440" s="3">
        <v>24085.8</v>
      </c>
    </row>
    <row r="441" spans="1:6" x14ac:dyDescent="0.25">
      <c r="A441" t="s">
        <v>6030</v>
      </c>
      <c r="B441" s="5" t="s">
        <v>1788</v>
      </c>
      <c r="C441" t="s">
        <v>9175</v>
      </c>
      <c r="D441" t="s">
        <v>9188</v>
      </c>
      <c r="E441" s="1">
        <v>44285</v>
      </c>
      <c r="F441" s="3">
        <v>32556.720000000001</v>
      </c>
    </row>
    <row r="442" spans="1:6" x14ac:dyDescent="0.25">
      <c r="A442" t="s">
        <v>6030</v>
      </c>
      <c r="B442" s="5" t="s">
        <v>5288</v>
      </c>
      <c r="C442" t="s">
        <v>9175</v>
      </c>
      <c r="D442" t="s">
        <v>9176</v>
      </c>
      <c r="E442" s="1">
        <v>44313</v>
      </c>
      <c r="F442" s="3">
        <v>11660.31</v>
      </c>
    </row>
    <row r="443" spans="1:6" x14ac:dyDescent="0.25">
      <c r="A443" t="s">
        <v>6031</v>
      </c>
      <c r="B443" s="5" t="s">
        <v>2357</v>
      </c>
      <c r="C443" t="s">
        <v>9186</v>
      </c>
      <c r="D443" t="s">
        <v>9179</v>
      </c>
      <c r="E443" s="1">
        <v>44402</v>
      </c>
      <c r="F443" s="3">
        <v>18484.8</v>
      </c>
    </row>
    <row r="444" spans="1:6" x14ac:dyDescent="0.25">
      <c r="A444" t="s">
        <v>6033</v>
      </c>
      <c r="B444" s="5" t="s">
        <v>200</v>
      </c>
      <c r="C444" t="s">
        <v>9180</v>
      </c>
      <c r="D444" t="s">
        <v>9185</v>
      </c>
      <c r="E444" s="1">
        <v>44669</v>
      </c>
      <c r="F444" s="3">
        <v>6668.46</v>
      </c>
    </row>
    <row r="445" spans="1:6" x14ac:dyDescent="0.25">
      <c r="A445" t="s">
        <v>6031</v>
      </c>
      <c r="B445" s="5" t="s">
        <v>1634</v>
      </c>
      <c r="C445" t="s">
        <v>9186</v>
      </c>
      <c r="D445" t="s">
        <v>9189</v>
      </c>
      <c r="E445" s="1">
        <v>44353</v>
      </c>
      <c r="F445" s="3">
        <v>17747.2</v>
      </c>
    </row>
    <row r="446" spans="1:6" x14ac:dyDescent="0.25">
      <c r="A446" t="s">
        <v>6030</v>
      </c>
      <c r="B446" s="5" t="s">
        <v>5302</v>
      </c>
      <c r="C446" t="s">
        <v>9175</v>
      </c>
      <c r="D446" t="s">
        <v>9176</v>
      </c>
      <c r="E446" s="1">
        <v>44508</v>
      </c>
      <c r="F446" s="3">
        <v>24450.97</v>
      </c>
    </row>
    <row r="447" spans="1:6" x14ac:dyDescent="0.25">
      <c r="A447" t="s">
        <v>6029</v>
      </c>
      <c r="B447" s="5" t="s">
        <v>2869</v>
      </c>
      <c r="C447" t="s">
        <v>9183</v>
      </c>
      <c r="D447" t="s">
        <v>9178</v>
      </c>
      <c r="E447" s="1">
        <v>44514</v>
      </c>
      <c r="F447" s="3">
        <v>7193.54</v>
      </c>
    </row>
    <row r="448" spans="1:6" x14ac:dyDescent="0.25">
      <c r="A448" t="s">
        <v>6029</v>
      </c>
      <c r="B448" s="5" t="s">
        <v>4748</v>
      </c>
      <c r="C448" t="s">
        <v>9183</v>
      </c>
      <c r="D448" t="s">
        <v>9178</v>
      </c>
      <c r="E448" s="1">
        <v>44585</v>
      </c>
      <c r="F448" s="3">
        <v>49963.5</v>
      </c>
    </row>
    <row r="449" spans="1:6" x14ac:dyDescent="0.25">
      <c r="A449" t="s">
        <v>6029</v>
      </c>
      <c r="B449" s="5" t="s">
        <v>4746</v>
      </c>
      <c r="C449" t="s">
        <v>9183</v>
      </c>
      <c r="D449" t="s">
        <v>9178</v>
      </c>
      <c r="E449" s="1">
        <v>44596</v>
      </c>
      <c r="F449" s="3">
        <v>8768</v>
      </c>
    </row>
    <row r="450" spans="1:6" x14ac:dyDescent="0.25">
      <c r="A450" t="s">
        <v>6034</v>
      </c>
      <c r="B450" s="5" t="s">
        <v>2411</v>
      </c>
      <c r="C450" t="s">
        <v>9184</v>
      </c>
      <c r="D450" t="s">
        <v>9176</v>
      </c>
      <c r="E450" s="1">
        <v>44590</v>
      </c>
      <c r="F450" s="3">
        <v>56313.84</v>
      </c>
    </row>
    <row r="451" spans="1:6" x14ac:dyDescent="0.25">
      <c r="A451" t="s">
        <v>6029</v>
      </c>
      <c r="B451" s="5" t="s">
        <v>328</v>
      </c>
      <c r="C451" t="s">
        <v>9183</v>
      </c>
      <c r="D451" t="s">
        <v>9178</v>
      </c>
      <c r="E451" s="1">
        <v>44512</v>
      </c>
      <c r="F451" s="3">
        <v>4538.43</v>
      </c>
    </row>
    <row r="452" spans="1:6" x14ac:dyDescent="0.25">
      <c r="A452" t="s">
        <v>6030</v>
      </c>
      <c r="B452" s="5" t="s">
        <v>5290</v>
      </c>
      <c r="C452" t="s">
        <v>9175</v>
      </c>
      <c r="D452" t="s">
        <v>9176</v>
      </c>
      <c r="E452" s="1">
        <v>44286</v>
      </c>
      <c r="F452" s="3">
        <v>50281.14</v>
      </c>
    </row>
    <row r="453" spans="1:6" x14ac:dyDescent="0.25">
      <c r="A453" t="s">
        <v>6030</v>
      </c>
      <c r="B453" s="5" t="s">
        <v>4161</v>
      </c>
      <c r="C453" t="s">
        <v>9175</v>
      </c>
      <c r="D453" t="s">
        <v>9176</v>
      </c>
      <c r="E453" s="1">
        <v>44390</v>
      </c>
      <c r="F453" s="3">
        <v>26607.360000000001</v>
      </c>
    </row>
    <row r="454" spans="1:6" x14ac:dyDescent="0.25">
      <c r="A454" t="s">
        <v>6030</v>
      </c>
      <c r="B454" s="5" t="s">
        <v>2231</v>
      </c>
      <c r="C454" t="s">
        <v>9175</v>
      </c>
      <c r="D454" t="s">
        <v>9176</v>
      </c>
      <c r="E454" s="1">
        <v>44251</v>
      </c>
      <c r="F454" s="3">
        <v>27200.880000000001</v>
      </c>
    </row>
    <row r="455" spans="1:6" x14ac:dyDescent="0.25">
      <c r="A455" t="s">
        <v>6030</v>
      </c>
      <c r="B455" s="5" t="s">
        <v>425</v>
      </c>
      <c r="C455" t="s">
        <v>9175</v>
      </c>
      <c r="D455" t="s">
        <v>9176</v>
      </c>
      <c r="E455" s="1">
        <v>44658</v>
      </c>
      <c r="F455" s="3">
        <v>16256.5</v>
      </c>
    </row>
    <row r="456" spans="1:6" x14ac:dyDescent="0.25">
      <c r="A456" t="s">
        <v>6029</v>
      </c>
      <c r="B456" s="5" t="s">
        <v>4133</v>
      </c>
      <c r="C456" t="s">
        <v>9183</v>
      </c>
      <c r="D456" t="s">
        <v>9178</v>
      </c>
      <c r="E456" s="1">
        <v>44306</v>
      </c>
      <c r="F456" s="3">
        <v>31475.040000000001</v>
      </c>
    </row>
    <row r="457" spans="1:6" x14ac:dyDescent="0.25">
      <c r="A457" t="s">
        <v>6031</v>
      </c>
      <c r="B457" s="5" t="s">
        <v>4678</v>
      </c>
      <c r="C457" t="s">
        <v>9186</v>
      </c>
      <c r="D457" t="s">
        <v>9179</v>
      </c>
      <c r="E457" s="1">
        <v>44199</v>
      </c>
      <c r="F457" s="3">
        <v>32788.36</v>
      </c>
    </row>
    <row r="458" spans="1:6" x14ac:dyDescent="0.25">
      <c r="A458" t="s">
        <v>6029</v>
      </c>
      <c r="B458" s="5" t="s">
        <v>1414</v>
      </c>
      <c r="C458" t="s">
        <v>9183</v>
      </c>
      <c r="D458" t="s">
        <v>9178</v>
      </c>
      <c r="E458" s="1">
        <v>44294</v>
      </c>
      <c r="F458" s="3">
        <v>15025.68</v>
      </c>
    </row>
    <row r="459" spans="1:6" x14ac:dyDescent="0.25">
      <c r="A459" t="s">
        <v>6034</v>
      </c>
      <c r="B459" s="5" t="s">
        <v>4552</v>
      </c>
      <c r="C459" t="s">
        <v>9184</v>
      </c>
      <c r="D459" t="s">
        <v>9188</v>
      </c>
      <c r="E459" s="1">
        <v>44651</v>
      </c>
      <c r="F459" s="3">
        <v>23404.32</v>
      </c>
    </row>
    <row r="460" spans="1:6" x14ac:dyDescent="0.25">
      <c r="A460" t="s">
        <v>6034</v>
      </c>
      <c r="B460" s="5" t="s">
        <v>4834</v>
      </c>
      <c r="C460" t="s">
        <v>9184</v>
      </c>
      <c r="D460" t="s">
        <v>9188</v>
      </c>
      <c r="E460" s="1">
        <v>44430</v>
      </c>
      <c r="F460" s="3">
        <v>30942.37</v>
      </c>
    </row>
    <row r="461" spans="1:6" x14ac:dyDescent="0.25">
      <c r="A461" t="s">
        <v>6031</v>
      </c>
      <c r="B461" s="5" t="s">
        <v>2565</v>
      </c>
      <c r="C461" t="s">
        <v>9186</v>
      </c>
      <c r="D461" t="s">
        <v>9179</v>
      </c>
      <c r="E461" s="1">
        <v>44221</v>
      </c>
      <c r="F461" s="3">
        <v>34583.1</v>
      </c>
    </row>
    <row r="462" spans="1:6" x14ac:dyDescent="0.25">
      <c r="A462" t="s">
        <v>6032</v>
      </c>
      <c r="B462" s="5" t="s">
        <v>1450</v>
      </c>
      <c r="C462" t="s">
        <v>9177</v>
      </c>
      <c r="D462" t="s">
        <v>9178</v>
      </c>
      <c r="E462" s="1">
        <v>44649</v>
      </c>
      <c r="F462" s="3">
        <v>19996.400000000001</v>
      </c>
    </row>
    <row r="463" spans="1:6" x14ac:dyDescent="0.25">
      <c r="A463" t="s">
        <v>6033</v>
      </c>
      <c r="B463" s="5" t="s">
        <v>2972</v>
      </c>
      <c r="C463" t="s">
        <v>9180</v>
      </c>
      <c r="D463" t="s">
        <v>9176</v>
      </c>
      <c r="E463" s="1">
        <v>44269</v>
      </c>
      <c r="F463" s="3">
        <v>24675.67</v>
      </c>
    </row>
    <row r="464" spans="1:6" x14ac:dyDescent="0.25">
      <c r="A464" t="s">
        <v>6030</v>
      </c>
      <c r="B464" s="5" t="s">
        <v>3945</v>
      </c>
      <c r="C464" t="s">
        <v>9175</v>
      </c>
      <c r="D464" t="s">
        <v>9176</v>
      </c>
      <c r="E464" s="1">
        <v>44506</v>
      </c>
      <c r="F464" s="3">
        <v>24291.119999999999</v>
      </c>
    </row>
    <row r="465" spans="1:6" x14ac:dyDescent="0.25">
      <c r="A465" t="s">
        <v>6029</v>
      </c>
      <c r="B465" s="5" t="s">
        <v>4860</v>
      </c>
      <c r="C465" t="s">
        <v>9183</v>
      </c>
      <c r="D465" t="s">
        <v>9178</v>
      </c>
      <c r="E465" s="1">
        <v>44467</v>
      </c>
      <c r="F465" s="3">
        <v>24659.52</v>
      </c>
    </row>
    <row r="466" spans="1:6" x14ac:dyDescent="0.25">
      <c r="A466" t="s">
        <v>6030</v>
      </c>
      <c r="B466" s="5" t="s">
        <v>1710</v>
      </c>
      <c r="C466" t="s">
        <v>9175</v>
      </c>
      <c r="D466" t="s">
        <v>9176</v>
      </c>
      <c r="E466" s="1">
        <v>44420</v>
      </c>
      <c r="F466" s="3">
        <v>21134.01</v>
      </c>
    </row>
    <row r="467" spans="1:6" x14ac:dyDescent="0.25">
      <c r="A467" t="s">
        <v>6031</v>
      </c>
      <c r="B467" s="5" t="s">
        <v>5615</v>
      </c>
      <c r="C467" t="s">
        <v>9186</v>
      </c>
      <c r="D467" t="s">
        <v>9179</v>
      </c>
      <c r="E467" s="1">
        <v>44568</v>
      </c>
      <c r="F467" s="3">
        <v>36720.54</v>
      </c>
    </row>
    <row r="468" spans="1:6" x14ac:dyDescent="0.25">
      <c r="A468" t="s">
        <v>6033</v>
      </c>
      <c r="B468" s="5" t="s">
        <v>4586</v>
      </c>
      <c r="C468" t="s">
        <v>9180</v>
      </c>
      <c r="D468" t="s">
        <v>9181</v>
      </c>
      <c r="E468" s="1">
        <v>44601</v>
      </c>
      <c r="F468" s="3">
        <v>23153.4</v>
      </c>
    </row>
    <row r="469" spans="1:6" x14ac:dyDescent="0.25">
      <c r="A469" t="s">
        <v>6029</v>
      </c>
      <c r="B469" s="5" t="s">
        <v>1376</v>
      </c>
      <c r="C469" t="s">
        <v>9183</v>
      </c>
      <c r="D469" t="s">
        <v>9178</v>
      </c>
      <c r="E469" s="1">
        <v>44575</v>
      </c>
      <c r="F469" s="3">
        <v>3591.45</v>
      </c>
    </row>
    <row r="470" spans="1:6" x14ac:dyDescent="0.25">
      <c r="A470" t="s">
        <v>6030</v>
      </c>
      <c r="B470" s="5" t="s">
        <v>573</v>
      </c>
      <c r="C470" t="s">
        <v>9175</v>
      </c>
      <c r="D470" t="s">
        <v>9176</v>
      </c>
      <c r="E470" s="1">
        <v>44281</v>
      </c>
      <c r="F470" s="3">
        <v>23594.2</v>
      </c>
    </row>
    <row r="471" spans="1:6" x14ac:dyDescent="0.25">
      <c r="A471" t="s">
        <v>6030</v>
      </c>
      <c r="B471" s="5" t="s">
        <v>2014</v>
      </c>
      <c r="C471" t="s">
        <v>9175</v>
      </c>
      <c r="D471" t="s">
        <v>9176</v>
      </c>
      <c r="E471" s="1">
        <v>44552</v>
      </c>
      <c r="F471" s="3">
        <v>48428.15</v>
      </c>
    </row>
    <row r="472" spans="1:6" x14ac:dyDescent="0.25">
      <c r="A472" t="s">
        <v>6029</v>
      </c>
      <c r="B472" s="5" t="s">
        <v>1167</v>
      </c>
      <c r="C472" t="s">
        <v>9183</v>
      </c>
      <c r="D472" t="s">
        <v>9179</v>
      </c>
      <c r="E472" s="1">
        <v>44651</v>
      </c>
      <c r="F472" s="3">
        <v>4215</v>
      </c>
    </row>
    <row r="473" spans="1:6" x14ac:dyDescent="0.25">
      <c r="A473" t="s">
        <v>6030</v>
      </c>
      <c r="B473" s="5" t="s">
        <v>354</v>
      </c>
      <c r="C473" t="s">
        <v>9175</v>
      </c>
      <c r="D473" t="s">
        <v>9176</v>
      </c>
      <c r="E473" s="1">
        <v>44533</v>
      </c>
      <c r="F473" s="3">
        <v>2617.5</v>
      </c>
    </row>
    <row r="474" spans="1:6" x14ac:dyDescent="0.25">
      <c r="A474" t="s">
        <v>6029</v>
      </c>
      <c r="B474" s="5" t="s">
        <v>4738</v>
      </c>
      <c r="C474" t="s">
        <v>9183</v>
      </c>
      <c r="D474" t="s">
        <v>9178</v>
      </c>
      <c r="E474" s="1">
        <v>44362</v>
      </c>
      <c r="F474" s="3">
        <v>5786.8</v>
      </c>
    </row>
    <row r="475" spans="1:6" x14ac:dyDescent="0.25">
      <c r="A475" t="s">
        <v>6031</v>
      </c>
      <c r="B475" s="5" t="s">
        <v>4402</v>
      </c>
      <c r="C475" t="s">
        <v>9186</v>
      </c>
      <c r="D475" t="s">
        <v>9179</v>
      </c>
      <c r="E475" s="1">
        <v>44661</v>
      </c>
      <c r="F475" s="3">
        <v>35660.080000000002</v>
      </c>
    </row>
    <row r="476" spans="1:6" x14ac:dyDescent="0.25">
      <c r="A476" t="s">
        <v>6030</v>
      </c>
      <c r="B476" s="5" t="s">
        <v>3536</v>
      </c>
      <c r="C476" t="s">
        <v>9175</v>
      </c>
      <c r="D476" t="s">
        <v>9176</v>
      </c>
      <c r="E476" s="1">
        <v>44296</v>
      </c>
      <c r="F476" s="3">
        <v>33435.360000000001</v>
      </c>
    </row>
    <row r="477" spans="1:6" x14ac:dyDescent="0.25">
      <c r="A477" t="s">
        <v>6033</v>
      </c>
      <c r="B477" s="5" t="s">
        <v>1326</v>
      </c>
      <c r="C477" t="s">
        <v>9180</v>
      </c>
      <c r="D477" t="s">
        <v>9181</v>
      </c>
      <c r="E477" s="1">
        <v>44293</v>
      </c>
      <c r="F477" s="3">
        <v>6279.04</v>
      </c>
    </row>
    <row r="478" spans="1:6" x14ac:dyDescent="0.25">
      <c r="A478" t="s">
        <v>6029</v>
      </c>
      <c r="B478" s="5" t="s">
        <v>1546</v>
      </c>
      <c r="C478" t="s">
        <v>9183</v>
      </c>
      <c r="D478" t="s">
        <v>9178</v>
      </c>
      <c r="E478" s="1">
        <v>44449</v>
      </c>
      <c r="F478" s="3">
        <v>12126.95</v>
      </c>
    </row>
    <row r="479" spans="1:6" x14ac:dyDescent="0.25">
      <c r="A479" t="s">
        <v>6034</v>
      </c>
      <c r="B479" s="5" t="s">
        <v>3129</v>
      </c>
      <c r="C479" t="s">
        <v>9184</v>
      </c>
      <c r="D479" t="s">
        <v>9188</v>
      </c>
      <c r="E479" s="1">
        <v>44552</v>
      </c>
      <c r="F479" s="3">
        <v>3225.47</v>
      </c>
    </row>
    <row r="480" spans="1:6" x14ac:dyDescent="0.25">
      <c r="A480" t="s">
        <v>6029</v>
      </c>
      <c r="B480" s="5" t="s">
        <v>5856</v>
      </c>
      <c r="C480" t="s">
        <v>9183</v>
      </c>
      <c r="D480" t="s">
        <v>9178</v>
      </c>
      <c r="E480" s="1">
        <v>44491</v>
      </c>
      <c r="F480" s="3">
        <v>25982.080000000002</v>
      </c>
    </row>
    <row r="481" spans="1:6" x14ac:dyDescent="0.25">
      <c r="A481" t="s">
        <v>6034</v>
      </c>
      <c r="B481" s="5" t="s">
        <v>507</v>
      </c>
      <c r="C481" t="s">
        <v>9184</v>
      </c>
      <c r="D481" t="s">
        <v>9188</v>
      </c>
      <c r="E481" s="1">
        <v>44307</v>
      </c>
      <c r="F481" s="3">
        <v>20070.28</v>
      </c>
    </row>
    <row r="482" spans="1:6" x14ac:dyDescent="0.25">
      <c r="A482" t="s">
        <v>6032</v>
      </c>
      <c r="B482" s="5" t="s">
        <v>2871</v>
      </c>
      <c r="C482" t="s">
        <v>9177</v>
      </c>
      <c r="D482" t="s">
        <v>9178</v>
      </c>
      <c r="E482" s="1">
        <v>44324</v>
      </c>
      <c r="F482" s="3">
        <v>25667.88</v>
      </c>
    </row>
    <row r="483" spans="1:6" x14ac:dyDescent="0.25">
      <c r="A483" t="s">
        <v>6034</v>
      </c>
      <c r="B483" s="5" t="s">
        <v>4954</v>
      </c>
      <c r="C483" t="s">
        <v>9184</v>
      </c>
      <c r="D483" t="s">
        <v>9176</v>
      </c>
      <c r="E483" s="1">
        <v>44385</v>
      </c>
      <c r="F483" s="3">
        <v>10221.299999999999</v>
      </c>
    </row>
    <row r="484" spans="1:6" x14ac:dyDescent="0.25">
      <c r="A484" t="s">
        <v>6030</v>
      </c>
      <c r="B484" s="5" t="s">
        <v>735</v>
      </c>
      <c r="C484" t="s">
        <v>9175</v>
      </c>
      <c r="D484" t="s">
        <v>9188</v>
      </c>
      <c r="E484" s="1">
        <v>44421</v>
      </c>
      <c r="F484" s="3">
        <v>23903.62</v>
      </c>
    </row>
    <row r="485" spans="1:6" x14ac:dyDescent="0.25">
      <c r="A485" t="s">
        <v>6030</v>
      </c>
      <c r="B485" s="5" t="s">
        <v>4461</v>
      </c>
      <c r="C485" t="s">
        <v>9175</v>
      </c>
      <c r="D485" t="s">
        <v>9176</v>
      </c>
      <c r="E485" s="1">
        <v>44320</v>
      </c>
      <c r="F485" s="3">
        <v>39901.68</v>
      </c>
    </row>
    <row r="486" spans="1:6" x14ac:dyDescent="0.25">
      <c r="A486" t="s">
        <v>6030</v>
      </c>
      <c r="B486" s="5" t="s">
        <v>2901</v>
      </c>
      <c r="C486" t="s">
        <v>9175</v>
      </c>
      <c r="D486" t="s">
        <v>9188</v>
      </c>
      <c r="E486" s="1">
        <v>44452</v>
      </c>
      <c r="F486" s="3">
        <v>14326.2</v>
      </c>
    </row>
    <row r="487" spans="1:6" x14ac:dyDescent="0.25">
      <c r="A487" t="s">
        <v>6032</v>
      </c>
      <c r="B487" s="5" t="s">
        <v>4308</v>
      </c>
      <c r="C487" t="s">
        <v>9177</v>
      </c>
      <c r="D487" t="s">
        <v>9182</v>
      </c>
      <c r="E487" s="1">
        <v>44281</v>
      </c>
      <c r="F487" s="3">
        <v>10370</v>
      </c>
    </row>
    <row r="488" spans="1:6" x14ac:dyDescent="0.25">
      <c r="A488" t="s">
        <v>6029</v>
      </c>
      <c r="B488" s="5" t="s">
        <v>4414</v>
      </c>
      <c r="C488" t="s">
        <v>9183</v>
      </c>
      <c r="D488" t="s">
        <v>9178</v>
      </c>
      <c r="E488" s="1">
        <v>44536</v>
      </c>
      <c r="F488" s="3">
        <v>8635.67</v>
      </c>
    </row>
    <row r="489" spans="1:6" x14ac:dyDescent="0.25">
      <c r="A489" t="s">
        <v>6034</v>
      </c>
      <c r="B489" s="5" t="s">
        <v>1018</v>
      </c>
      <c r="C489" t="s">
        <v>9184</v>
      </c>
      <c r="D489" t="s">
        <v>9176</v>
      </c>
      <c r="E489" s="1">
        <v>44240</v>
      </c>
      <c r="F489" s="3">
        <v>10407.629999999999</v>
      </c>
    </row>
    <row r="490" spans="1:6" x14ac:dyDescent="0.25">
      <c r="A490" t="s">
        <v>6033</v>
      </c>
      <c r="B490" s="5" t="s">
        <v>3735</v>
      </c>
      <c r="C490" t="s">
        <v>9180</v>
      </c>
      <c r="D490" t="s">
        <v>9176</v>
      </c>
      <c r="E490" s="1">
        <v>44245</v>
      </c>
      <c r="F490" s="3">
        <v>10728.7</v>
      </c>
    </row>
    <row r="491" spans="1:6" x14ac:dyDescent="0.25">
      <c r="A491" t="s">
        <v>6029</v>
      </c>
      <c r="B491" s="5" t="s">
        <v>1274</v>
      </c>
      <c r="C491" t="s">
        <v>9183</v>
      </c>
      <c r="D491" t="s">
        <v>9178</v>
      </c>
      <c r="E491" s="1">
        <v>44527</v>
      </c>
      <c r="F491" s="3">
        <v>3991.56</v>
      </c>
    </row>
    <row r="492" spans="1:6" x14ac:dyDescent="0.25">
      <c r="A492" t="s">
        <v>6030</v>
      </c>
      <c r="B492" s="5" t="s">
        <v>2269</v>
      </c>
      <c r="C492" t="s">
        <v>9175</v>
      </c>
      <c r="D492" t="s">
        <v>9176</v>
      </c>
      <c r="E492" s="1">
        <v>44430</v>
      </c>
      <c r="F492" s="3">
        <v>56993.09</v>
      </c>
    </row>
    <row r="493" spans="1:6" x14ac:dyDescent="0.25">
      <c r="A493" t="s">
        <v>6034</v>
      </c>
      <c r="B493" s="5" t="s">
        <v>1674</v>
      </c>
      <c r="C493" t="s">
        <v>9184</v>
      </c>
      <c r="D493" t="s">
        <v>9176</v>
      </c>
      <c r="E493" s="1">
        <v>44595</v>
      </c>
      <c r="F493" s="3">
        <v>32407.919999999998</v>
      </c>
    </row>
    <row r="494" spans="1:6" x14ac:dyDescent="0.25">
      <c r="A494" t="s">
        <v>6034</v>
      </c>
      <c r="B494" s="5" t="s">
        <v>5994</v>
      </c>
      <c r="C494" t="s">
        <v>9184</v>
      </c>
      <c r="D494" t="s">
        <v>9187</v>
      </c>
      <c r="E494" s="1">
        <v>44197</v>
      </c>
      <c r="F494" s="3">
        <v>24092.92</v>
      </c>
    </row>
    <row r="495" spans="1:6" x14ac:dyDescent="0.25">
      <c r="A495" t="s">
        <v>6034</v>
      </c>
      <c r="B495" s="5" t="s">
        <v>1854</v>
      </c>
      <c r="C495" t="s">
        <v>9184</v>
      </c>
      <c r="D495" t="s">
        <v>9188</v>
      </c>
      <c r="E495" s="1">
        <v>44528</v>
      </c>
      <c r="F495" s="3">
        <v>17667.93</v>
      </c>
    </row>
    <row r="496" spans="1:6" x14ac:dyDescent="0.25">
      <c r="A496" t="s">
        <v>6030</v>
      </c>
      <c r="B496" s="5" t="s">
        <v>3494</v>
      </c>
      <c r="C496" t="s">
        <v>9175</v>
      </c>
      <c r="D496" t="s">
        <v>9176</v>
      </c>
      <c r="E496" s="1">
        <v>44607</v>
      </c>
      <c r="F496" s="3">
        <v>5874.18</v>
      </c>
    </row>
    <row r="497" spans="1:6" x14ac:dyDescent="0.25">
      <c r="A497" t="s">
        <v>6034</v>
      </c>
      <c r="B497" s="5" t="s">
        <v>5182</v>
      </c>
      <c r="C497" t="s">
        <v>9184</v>
      </c>
      <c r="D497" t="s">
        <v>9188</v>
      </c>
      <c r="E497" s="1">
        <v>44253</v>
      </c>
      <c r="F497" s="3">
        <v>50481.36</v>
      </c>
    </row>
    <row r="498" spans="1:6" x14ac:dyDescent="0.25">
      <c r="A498" t="s">
        <v>6031</v>
      </c>
      <c r="B498" s="5" t="s">
        <v>3644</v>
      </c>
      <c r="C498" t="s">
        <v>9186</v>
      </c>
      <c r="D498" t="s">
        <v>9178</v>
      </c>
      <c r="E498" s="1">
        <v>44308</v>
      </c>
      <c r="F498" s="3">
        <v>28804.720000000001</v>
      </c>
    </row>
    <row r="499" spans="1:6" x14ac:dyDescent="0.25">
      <c r="A499" t="s">
        <v>6033</v>
      </c>
      <c r="B499" s="5" t="s">
        <v>5776</v>
      </c>
      <c r="C499" t="s">
        <v>9180</v>
      </c>
      <c r="D499" t="s">
        <v>9185</v>
      </c>
      <c r="E499" s="1">
        <v>44520</v>
      </c>
      <c r="F499" s="3">
        <v>11853.45</v>
      </c>
    </row>
    <row r="500" spans="1:6" x14ac:dyDescent="0.25">
      <c r="A500" t="s">
        <v>6030</v>
      </c>
      <c r="B500" s="5" t="s">
        <v>4785</v>
      </c>
      <c r="C500" t="s">
        <v>9175</v>
      </c>
      <c r="D500" t="s">
        <v>9179</v>
      </c>
      <c r="E500" s="1">
        <v>44274</v>
      </c>
      <c r="F500" s="3">
        <v>70394.399999999994</v>
      </c>
    </row>
    <row r="501" spans="1:6" x14ac:dyDescent="0.25">
      <c r="A501" t="s">
        <v>6029</v>
      </c>
      <c r="B501" s="5" t="s">
        <v>2976</v>
      </c>
      <c r="C501" t="s">
        <v>9183</v>
      </c>
      <c r="D501" t="s">
        <v>9178</v>
      </c>
      <c r="E501" s="1">
        <v>44438</v>
      </c>
      <c r="F501" s="3">
        <v>15011</v>
      </c>
    </row>
    <row r="502" spans="1:6" x14ac:dyDescent="0.25">
      <c r="A502" t="s">
        <v>6034</v>
      </c>
      <c r="B502" s="5" t="s">
        <v>5527</v>
      </c>
      <c r="C502" t="s">
        <v>9184</v>
      </c>
      <c r="D502" t="s">
        <v>9188</v>
      </c>
      <c r="E502" s="1">
        <v>44348</v>
      </c>
      <c r="F502" s="3">
        <v>14626.08</v>
      </c>
    </row>
    <row r="503" spans="1:6" x14ac:dyDescent="0.25">
      <c r="A503" t="s">
        <v>6029</v>
      </c>
      <c r="B503" s="5" t="s">
        <v>5371</v>
      </c>
      <c r="C503" t="s">
        <v>9183</v>
      </c>
      <c r="D503" t="s">
        <v>9178</v>
      </c>
      <c r="E503" s="1">
        <v>44518</v>
      </c>
      <c r="F503" s="3">
        <v>30793.46</v>
      </c>
    </row>
    <row r="504" spans="1:6" x14ac:dyDescent="0.25">
      <c r="A504" t="s">
        <v>6032</v>
      </c>
      <c r="B504" s="5" t="s">
        <v>5330</v>
      </c>
      <c r="C504" t="s">
        <v>9177</v>
      </c>
      <c r="D504" t="s">
        <v>9178</v>
      </c>
      <c r="E504" s="1">
        <v>44635</v>
      </c>
      <c r="F504" s="3">
        <v>28196.639999999999</v>
      </c>
    </row>
    <row r="505" spans="1:6" x14ac:dyDescent="0.25">
      <c r="A505" t="s">
        <v>6034</v>
      </c>
      <c r="B505" s="5" t="s">
        <v>880</v>
      </c>
      <c r="C505" t="s">
        <v>9184</v>
      </c>
      <c r="D505" t="s">
        <v>9176</v>
      </c>
      <c r="E505" s="1">
        <v>44286</v>
      </c>
      <c r="F505" s="3">
        <v>23686.46</v>
      </c>
    </row>
    <row r="506" spans="1:6" x14ac:dyDescent="0.25">
      <c r="A506" t="s">
        <v>6031</v>
      </c>
      <c r="B506" s="5" t="s">
        <v>1272</v>
      </c>
      <c r="C506" t="s">
        <v>9186</v>
      </c>
      <c r="D506" t="s">
        <v>9178</v>
      </c>
      <c r="E506" s="1">
        <v>44211</v>
      </c>
      <c r="F506" s="3">
        <v>13797.12</v>
      </c>
    </row>
    <row r="507" spans="1:6" x14ac:dyDescent="0.25">
      <c r="A507" t="s">
        <v>6031</v>
      </c>
      <c r="B507" s="5" t="s">
        <v>1245</v>
      </c>
      <c r="C507" t="s">
        <v>9186</v>
      </c>
      <c r="D507" t="s">
        <v>9179</v>
      </c>
      <c r="E507" s="1">
        <v>44429</v>
      </c>
      <c r="F507" s="3">
        <v>60250.52</v>
      </c>
    </row>
    <row r="508" spans="1:6" x14ac:dyDescent="0.25">
      <c r="A508" t="s">
        <v>6033</v>
      </c>
      <c r="B508" s="5" t="s">
        <v>461</v>
      </c>
      <c r="C508" t="s">
        <v>9180</v>
      </c>
      <c r="D508" t="s">
        <v>9176</v>
      </c>
      <c r="E508" s="1">
        <v>44587</v>
      </c>
      <c r="F508" s="3">
        <v>9285.43</v>
      </c>
    </row>
    <row r="509" spans="1:6" x14ac:dyDescent="0.25">
      <c r="A509" t="s">
        <v>6031</v>
      </c>
      <c r="B509" s="5" t="s">
        <v>32</v>
      </c>
      <c r="C509" t="s">
        <v>9186</v>
      </c>
      <c r="D509" t="s">
        <v>9189</v>
      </c>
      <c r="E509" s="1">
        <v>44220</v>
      </c>
      <c r="F509" s="3">
        <v>16254</v>
      </c>
    </row>
    <row r="510" spans="1:6" x14ac:dyDescent="0.25">
      <c r="A510" t="s">
        <v>6031</v>
      </c>
      <c r="B510" s="5" t="s">
        <v>3377</v>
      </c>
      <c r="C510" t="s">
        <v>9186</v>
      </c>
      <c r="D510" t="s">
        <v>9178</v>
      </c>
      <c r="E510" s="1">
        <v>44390</v>
      </c>
      <c r="F510" s="3">
        <v>44668.12</v>
      </c>
    </row>
    <row r="511" spans="1:6" x14ac:dyDescent="0.25">
      <c r="A511" t="s">
        <v>6030</v>
      </c>
      <c r="B511" s="5" t="s">
        <v>3520</v>
      </c>
      <c r="C511" t="s">
        <v>9175</v>
      </c>
      <c r="D511" t="s">
        <v>9176</v>
      </c>
      <c r="E511" s="1">
        <v>44660</v>
      </c>
      <c r="F511" s="3">
        <v>56550.8</v>
      </c>
    </row>
    <row r="512" spans="1:6" x14ac:dyDescent="0.25">
      <c r="A512" t="s">
        <v>6034</v>
      </c>
      <c r="B512" s="5" t="s">
        <v>5885</v>
      </c>
      <c r="C512" t="s">
        <v>9184</v>
      </c>
      <c r="D512" t="s">
        <v>9176</v>
      </c>
      <c r="E512" s="1">
        <v>44404</v>
      </c>
      <c r="F512" s="3">
        <v>17043.68</v>
      </c>
    </row>
    <row r="513" spans="1:6" x14ac:dyDescent="0.25">
      <c r="A513" t="s">
        <v>6033</v>
      </c>
      <c r="B513" s="5" t="s">
        <v>699</v>
      </c>
      <c r="C513" t="s">
        <v>9180</v>
      </c>
      <c r="D513" t="s">
        <v>9181</v>
      </c>
      <c r="E513" s="1">
        <v>44605</v>
      </c>
      <c r="F513" s="3">
        <v>30939.57</v>
      </c>
    </row>
    <row r="514" spans="1:6" x14ac:dyDescent="0.25">
      <c r="A514" t="s">
        <v>6029</v>
      </c>
      <c r="B514" s="5" t="s">
        <v>1668</v>
      </c>
      <c r="C514" t="s">
        <v>9183</v>
      </c>
      <c r="D514" t="s">
        <v>9178</v>
      </c>
      <c r="E514" s="1">
        <v>44369</v>
      </c>
      <c r="F514" s="3">
        <v>5281.5</v>
      </c>
    </row>
    <row r="515" spans="1:6" x14ac:dyDescent="0.25">
      <c r="A515" t="s">
        <v>6030</v>
      </c>
      <c r="B515" s="5" t="s">
        <v>5325</v>
      </c>
      <c r="C515" t="s">
        <v>9175</v>
      </c>
      <c r="D515" t="s">
        <v>9179</v>
      </c>
      <c r="E515" s="1">
        <v>44395</v>
      </c>
      <c r="F515" s="3">
        <v>20849.400000000001</v>
      </c>
    </row>
    <row r="516" spans="1:6" x14ac:dyDescent="0.25">
      <c r="A516" t="s">
        <v>6033</v>
      </c>
      <c r="B516" s="5" t="s">
        <v>5120</v>
      </c>
      <c r="C516" t="s">
        <v>9180</v>
      </c>
      <c r="D516" t="s">
        <v>9181</v>
      </c>
      <c r="E516" s="1">
        <v>44643</v>
      </c>
      <c r="F516" s="3">
        <v>19172.34</v>
      </c>
    </row>
    <row r="517" spans="1:6" x14ac:dyDescent="0.25">
      <c r="A517" t="s">
        <v>6029</v>
      </c>
      <c r="B517" s="5" t="s">
        <v>848</v>
      </c>
      <c r="C517" t="s">
        <v>9183</v>
      </c>
      <c r="D517" t="s">
        <v>9178</v>
      </c>
      <c r="E517" s="1">
        <v>44632</v>
      </c>
      <c r="F517" s="3">
        <v>67065.240000000005</v>
      </c>
    </row>
    <row r="518" spans="1:6" x14ac:dyDescent="0.25">
      <c r="A518" t="s">
        <v>6029</v>
      </c>
      <c r="B518" s="5" t="s">
        <v>2947</v>
      </c>
      <c r="C518" t="s">
        <v>9183</v>
      </c>
      <c r="D518" t="s">
        <v>9178</v>
      </c>
      <c r="E518" s="1">
        <v>44304</v>
      </c>
      <c r="F518" s="3">
        <v>12398.02</v>
      </c>
    </row>
    <row r="519" spans="1:6" x14ac:dyDescent="0.25">
      <c r="A519" t="s">
        <v>6030</v>
      </c>
      <c r="B519" s="5" t="s">
        <v>4856</v>
      </c>
      <c r="C519" t="s">
        <v>9175</v>
      </c>
      <c r="D519" t="s">
        <v>9188</v>
      </c>
      <c r="E519" s="1">
        <v>44656</v>
      </c>
      <c r="F519" s="3">
        <v>54229.88</v>
      </c>
    </row>
    <row r="520" spans="1:6" x14ac:dyDescent="0.25">
      <c r="A520" t="s">
        <v>6030</v>
      </c>
      <c r="B520" s="5" t="s">
        <v>2575</v>
      </c>
      <c r="C520" t="s">
        <v>9175</v>
      </c>
      <c r="D520" t="s">
        <v>9176</v>
      </c>
      <c r="E520" s="1">
        <v>44660</v>
      </c>
      <c r="F520" s="3">
        <v>30341.94</v>
      </c>
    </row>
    <row r="521" spans="1:6" x14ac:dyDescent="0.25">
      <c r="A521" t="s">
        <v>6031</v>
      </c>
      <c r="B521" s="5" t="s">
        <v>707</v>
      </c>
      <c r="C521" t="s">
        <v>9186</v>
      </c>
      <c r="D521" t="s">
        <v>9178</v>
      </c>
      <c r="E521" s="1">
        <v>44554</v>
      </c>
      <c r="F521" s="3">
        <v>6769.95</v>
      </c>
    </row>
    <row r="522" spans="1:6" x14ac:dyDescent="0.25">
      <c r="A522" t="s">
        <v>6033</v>
      </c>
      <c r="B522" s="5" t="s">
        <v>4516</v>
      </c>
      <c r="C522" t="s">
        <v>9180</v>
      </c>
      <c r="D522" t="s">
        <v>9176</v>
      </c>
      <c r="E522" s="1">
        <v>44598</v>
      </c>
      <c r="F522" s="3">
        <v>51303.6</v>
      </c>
    </row>
    <row r="523" spans="1:6" x14ac:dyDescent="0.25">
      <c r="A523" t="s">
        <v>6029</v>
      </c>
      <c r="B523" s="5" t="s">
        <v>3500</v>
      </c>
      <c r="C523" t="s">
        <v>9183</v>
      </c>
      <c r="D523" t="s">
        <v>9178</v>
      </c>
      <c r="E523" s="1">
        <v>44355</v>
      </c>
      <c r="F523" s="3">
        <v>35024.99</v>
      </c>
    </row>
    <row r="524" spans="1:6" x14ac:dyDescent="0.25">
      <c r="A524" t="s">
        <v>6030</v>
      </c>
      <c r="B524" s="5" t="s">
        <v>5669</v>
      </c>
      <c r="C524" t="s">
        <v>9175</v>
      </c>
      <c r="D524" t="s">
        <v>9188</v>
      </c>
      <c r="E524" s="1">
        <v>44615</v>
      </c>
      <c r="F524" s="3">
        <v>25891.200000000001</v>
      </c>
    </row>
    <row r="525" spans="1:6" x14ac:dyDescent="0.25">
      <c r="A525" t="s">
        <v>6030</v>
      </c>
      <c r="B525" s="5" t="s">
        <v>3727</v>
      </c>
      <c r="C525" t="s">
        <v>9175</v>
      </c>
      <c r="D525" t="s">
        <v>9188</v>
      </c>
      <c r="E525" s="1">
        <v>44463</v>
      </c>
      <c r="F525" s="3">
        <v>4883.13</v>
      </c>
    </row>
    <row r="526" spans="1:6" x14ac:dyDescent="0.25">
      <c r="A526" t="s">
        <v>6030</v>
      </c>
      <c r="B526" s="5" t="s">
        <v>4650</v>
      </c>
      <c r="C526" t="s">
        <v>9175</v>
      </c>
      <c r="D526" t="s">
        <v>9176</v>
      </c>
      <c r="E526" s="1">
        <v>44239</v>
      </c>
      <c r="F526" s="3">
        <v>31921.26</v>
      </c>
    </row>
    <row r="527" spans="1:6" x14ac:dyDescent="0.25">
      <c r="A527" t="s">
        <v>6030</v>
      </c>
      <c r="B527" s="5" t="s">
        <v>3800</v>
      </c>
      <c r="C527" t="s">
        <v>9175</v>
      </c>
      <c r="D527" t="s">
        <v>9179</v>
      </c>
      <c r="E527" s="1">
        <v>44222</v>
      </c>
      <c r="F527" s="3">
        <v>54916.4</v>
      </c>
    </row>
    <row r="528" spans="1:6" x14ac:dyDescent="0.25">
      <c r="A528" t="s">
        <v>6031</v>
      </c>
      <c r="B528" s="5" t="s">
        <v>1221</v>
      </c>
      <c r="C528" t="s">
        <v>9186</v>
      </c>
      <c r="D528" t="s">
        <v>9179</v>
      </c>
      <c r="E528" s="1">
        <v>44273</v>
      </c>
      <c r="F528" s="3">
        <v>53280</v>
      </c>
    </row>
    <row r="529" spans="1:6" x14ac:dyDescent="0.25">
      <c r="A529" t="s">
        <v>6034</v>
      </c>
      <c r="B529" s="5" t="s">
        <v>3818</v>
      </c>
      <c r="C529" t="s">
        <v>9184</v>
      </c>
      <c r="D529" t="s">
        <v>9188</v>
      </c>
      <c r="E529" s="1">
        <v>44334</v>
      </c>
      <c r="F529" s="3">
        <v>28242</v>
      </c>
    </row>
    <row r="530" spans="1:6" x14ac:dyDescent="0.25">
      <c r="A530" t="s">
        <v>6032</v>
      </c>
      <c r="B530" s="5" t="s">
        <v>5167</v>
      </c>
      <c r="C530" t="s">
        <v>9177</v>
      </c>
      <c r="D530" t="s">
        <v>9178</v>
      </c>
      <c r="E530" s="1">
        <v>44504</v>
      </c>
      <c r="F530" s="3">
        <v>27849.22</v>
      </c>
    </row>
    <row r="531" spans="1:6" x14ac:dyDescent="0.25">
      <c r="A531" t="s">
        <v>6034</v>
      </c>
      <c r="B531" s="5" t="s">
        <v>5613</v>
      </c>
      <c r="C531" t="s">
        <v>9184</v>
      </c>
      <c r="D531" t="s">
        <v>9176</v>
      </c>
      <c r="E531" s="1">
        <v>44476</v>
      </c>
      <c r="F531" s="3">
        <v>17643.419999999998</v>
      </c>
    </row>
    <row r="532" spans="1:6" x14ac:dyDescent="0.25">
      <c r="A532" t="s">
        <v>6033</v>
      </c>
      <c r="B532" s="5" t="s">
        <v>2752</v>
      </c>
      <c r="C532" t="s">
        <v>9180</v>
      </c>
      <c r="D532" t="s">
        <v>9185</v>
      </c>
      <c r="E532" s="1">
        <v>44303</v>
      </c>
      <c r="F532" s="3">
        <v>35468.160000000003</v>
      </c>
    </row>
    <row r="533" spans="1:6" x14ac:dyDescent="0.25">
      <c r="A533" t="s">
        <v>6034</v>
      </c>
      <c r="B533" s="5" t="s">
        <v>4456</v>
      </c>
      <c r="C533" t="s">
        <v>9184</v>
      </c>
      <c r="D533" t="s">
        <v>9187</v>
      </c>
      <c r="E533" s="1">
        <v>44649</v>
      </c>
      <c r="F533" s="3">
        <v>17507.61</v>
      </c>
    </row>
    <row r="534" spans="1:6" x14ac:dyDescent="0.25">
      <c r="A534" t="s">
        <v>6034</v>
      </c>
      <c r="B534" s="5" t="s">
        <v>4550</v>
      </c>
      <c r="C534" t="s">
        <v>9184</v>
      </c>
      <c r="D534" t="s">
        <v>9176</v>
      </c>
      <c r="E534" s="1">
        <v>44560</v>
      </c>
      <c r="F534" s="3">
        <v>17243.2</v>
      </c>
    </row>
    <row r="535" spans="1:6" x14ac:dyDescent="0.25">
      <c r="A535" t="s">
        <v>6031</v>
      </c>
      <c r="B535" s="5" t="s">
        <v>2043</v>
      </c>
      <c r="C535" t="s">
        <v>9186</v>
      </c>
      <c r="D535" t="s">
        <v>9179</v>
      </c>
      <c r="E535" s="1">
        <v>44611</v>
      </c>
      <c r="F535" s="3">
        <v>54620.639999999999</v>
      </c>
    </row>
    <row r="536" spans="1:6" x14ac:dyDescent="0.25">
      <c r="A536" t="s">
        <v>6034</v>
      </c>
      <c r="B536" s="5" t="s">
        <v>3530</v>
      </c>
      <c r="C536" t="s">
        <v>9184</v>
      </c>
      <c r="D536" t="s">
        <v>9188</v>
      </c>
      <c r="E536" s="1">
        <v>44255</v>
      </c>
      <c r="F536" s="3">
        <v>27065.200000000001</v>
      </c>
    </row>
    <row r="537" spans="1:6" x14ac:dyDescent="0.25">
      <c r="A537" t="s">
        <v>6031</v>
      </c>
      <c r="B537" s="5" t="s">
        <v>3444</v>
      </c>
      <c r="C537" t="s">
        <v>9186</v>
      </c>
      <c r="D537" t="s">
        <v>9189</v>
      </c>
      <c r="E537" s="1">
        <v>44434</v>
      </c>
      <c r="F537" s="3">
        <v>6943.76</v>
      </c>
    </row>
    <row r="538" spans="1:6" x14ac:dyDescent="0.25">
      <c r="A538" t="s">
        <v>6032</v>
      </c>
      <c r="B538" s="5" t="s">
        <v>4740</v>
      </c>
      <c r="C538" t="s">
        <v>9177</v>
      </c>
      <c r="D538" t="s">
        <v>9182</v>
      </c>
      <c r="E538" s="1">
        <v>44324</v>
      </c>
      <c r="F538" s="3">
        <v>16986.580000000002</v>
      </c>
    </row>
    <row r="539" spans="1:6" x14ac:dyDescent="0.25">
      <c r="A539" t="s">
        <v>6031</v>
      </c>
      <c r="B539" s="5" t="s">
        <v>1296</v>
      </c>
      <c r="C539" t="s">
        <v>9186</v>
      </c>
      <c r="D539" t="s">
        <v>9179</v>
      </c>
      <c r="E539" s="1">
        <v>44610</v>
      </c>
      <c r="F539" s="3">
        <v>9009.8799999999992</v>
      </c>
    </row>
    <row r="540" spans="1:6" x14ac:dyDescent="0.25">
      <c r="A540" t="s">
        <v>6029</v>
      </c>
      <c r="B540" s="5" t="s">
        <v>3660</v>
      </c>
      <c r="C540" t="s">
        <v>9183</v>
      </c>
      <c r="D540" t="s">
        <v>9179</v>
      </c>
      <c r="E540" s="1">
        <v>44201</v>
      </c>
      <c r="F540" s="3">
        <v>39704.400000000001</v>
      </c>
    </row>
    <row r="541" spans="1:6" x14ac:dyDescent="0.25">
      <c r="A541" t="s">
        <v>6034</v>
      </c>
      <c r="B541" s="5" t="s">
        <v>5073</v>
      </c>
      <c r="C541" t="s">
        <v>9184</v>
      </c>
      <c r="D541" t="s">
        <v>9176</v>
      </c>
      <c r="E541" s="1">
        <v>44235</v>
      </c>
      <c r="F541" s="3">
        <v>10202.040000000001</v>
      </c>
    </row>
    <row r="542" spans="1:6" x14ac:dyDescent="0.25">
      <c r="A542" t="s">
        <v>6033</v>
      </c>
      <c r="B542" s="5" t="s">
        <v>689</v>
      </c>
      <c r="C542" t="s">
        <v>9180</v>
      </c>
      <c r="D542" t="s">
        <v>9176</v>
      </c>
      <c r="E542" s="1">
        <v>44345</v>
      </c>
      <c r="F542" s="3">
        <v>13662.34</v>
      </c>
    </row>
    <row r="543" spans="1:6" x14ac:dyDescent="0.25">
      <c r="A543" t="s">
        <v>6029</v>
      </c>
      <c r="B543" s="5" t="s">
        <v>2510</v>
      </c>
      <c r="C543" t="s">
        <v>9183</v>
      </c>
      <c r="D543" t="s">
        <v>9179</v>
      </c>
      <c r="E543" s="1">
        <v>44620</v>
      </c>
      <c r="F543" s="3">
        <v>32926.04</v>
      </c>
    </row>
    <row r="544" spans="1:6" x14ac:dyDescent="0.25">
      <c r="A544" t="s">
        <v>6030</v>
      </c>
      <c r="B544" s="5" t="s">
        <v>3270</v>
      </c>
      <c r="C544" t="s">
        <v>9175</v>
      </c>
      <c r="D544" t="s">
        <v>9178</v>
      </c>
      <c r="E544" s="1">
        <v>44349</v>
      </c>
      <c r="F544" s="3">
        <v>5403.25</v>
      </c>
    </row>
    <row r="545" spans="1:6" x14ac:dyDescent="0.25">
      <c r="A545" t="s">
        <v>6033</v>
      </c>
      <c r="B545" s="5" t="s">
        <v>5774</v>
      </c>
      <c r="C545" t="s">
        <v>9180</v>
      </c>
      <c r="D545" t="s">
        <v>9181</v>
      </c>
      <c r="E545" s="1">
        <v>44617</v>
      </c>
      <c r="F545" s="3">
        <v>32758.77</v>
      </c>
    </row>
    <row r="546" spans="1:6" x14ac:dyDescent="0.25">
      <c r="A546" t="s">
        <v>6034</v>
      </c>
      <c r="B546" s="5" t="s">
        <v>5077</v>
      </c>
      <c r="C546" t="s">
        <v>9184</v>
      </c>
      <c r="D546" t="s">
        <v>9188</v>
      </c>
      <c r="E546" s="1">
        <v>44269</v>
      </c>
      <c r="F546" s="3">
        <v>2735.2</v>
      </c>
    </row>
    <row r="547" spans="1:6" x14ac:dyDescent="0.25">
      <c r="A547" t="s">
        <v>6030</v>
      </c>
      <c r="B547" s="5" t="s">
        <v>5794</v>
      </c>
      <c r="C547" t="s">
        <v>9175</v>
      </c>
      <c r="D547" t="s">
        <v>9176</v>
      </c>
      <c r="E547" s="1">
        <v>44475</v>
      </c>
      <c r="F547" s="3">
        <v>38555</v>
      </c>
    </row>
    <row r="548" spans="1:6" x14ac:dyDescent="0.25">
      <c r="A548" t="s">
        <v>6030</v>
      </c>
      <c r="B548" s="5" t="s">
        <v>3484</v>
      </c>
      <c r="C548" t="s">
        <v>9175</v>
      </c>
      <c r="D548" t="s">
        <v>9176</v>
      </c>
      <c r="E548" s="1">
        <v>44345</v>
      </c>
      <c r="F548" s="3">
        <v>37632.9</v>
      </c>
    </row>
    <row r="549" spans="1:6" x14ac:dyDescent="0.25">
      <c r="A549" t="s">
        <v>6029</v>
      </c>
      <c r="B549" s="5" t="s">
        <v>2518</v>
      </c>
      <c r="C549" t="s">
        <v>9183</v>
      </c>
      <c r="D549" t="s">
        <v>9178</v>
      </c>
      <c r="E549" s="1">
        <v>44335</v>
      </c>
      <c r="F549" s="3">
        <v>31151.4</v>
      </c>
    </row>
    <row r="550" spans="1:6" x14ac:dyDescent="0.25">
      <c r="A550" t="s">
        <v>6031</v>
      </c>
      <c r="B550" s="5" t="s">
        <v>6003</v>
      </c>
      <c r="C550" t="s">
        <v>9186</v>
      </c>
      <c r="D550" t="s">
        <v>9178</v>
      </c>
      <c r="E550" s="1">
        <v>44445</v>
      </c>
      <c r="F550" s="3">
        <v>24787.62</v>
      </c>
    </row>
    <row r="551" spans="1:6" x14ac:dyDescent="0.25">
      <c r="A551" t="s">
        <v>6033</v>
      </c>
      <c r="B551" s="5" t="s">
        <v>567</v>
      </c>
      <c r="C551" t="s">
        <v>9180</v>
      </c>
      <c r="D551" t="s">
        <v>9185</v>
      </c>
      <c r="E551" s="1">
        <v>44261</v>
      </c>
      <c r="F551" s="3">
        <v>9527.23</v>
      </c>
    </row>
    <row r="552" spans="1:6" x14ac:dyDescent="0.25">
      <c r="A552" t="s">
        <v>6030</v>
      </c>
      <c r="B552" s="5" t="s">
        <v>4606</v>
      </c>
      <c r="C552" t="s">
        <v>9175</v>
      </c>
      <c r="D552" t="s">
        <v>9176</v>
      </c>
      <c r="E552" s="1">
        <v>44458</v>
      </c>
      <c r="F552" s="3">
        <v>21168</v>
      </c>
    </row>
    <row r="553" spans="1:6" x14ac:dyDescent="0.25">
      <c r="A553" t="s">
        <v>6034</v>
      </c>
      <c r="B553" s="5" t="s">
        <v>5959</v>
      </c>
      <c r="C553" t="s">
        <v>9184</v>
      </c>
      <c r="D553" t="s">
        <v>9188</v>
      </c>
      <c r="E553" s="1">
        <v>44445</v>
      </c>
      <c r="F553" s="3">
        <v>14427</v>
      </c>
    </row>
    <row r="554" spans="1:6" x14ac:dyDescent="0.25">
      <c r="A554" t="s">
        <v>6032</v>
      </c>
      <c r="B554" s="5" t="s">
        <v>3952</v>
      </c>
      <c r="C554" t="s">
        <v>9177</v>
      </c>
      <c r="D554" t="s">
        <v>9182</v>
      </c>
      <c r="E554" s="1">
        <v>44285</v>
      </c>
      <c r="F554" s="3">
        <v>5442.84</v>
      </c>
    </row>
    <row r="555" spans="1:6" x14ac:dyDescent="0.25">
      <c r="A555" t="s">
        <v>6030</v>
      </c>
      <c r="B555" s="5" t="s">
        <v>5129</v>
      </c>
      <c r="C555" t="s">
        <v>9175</v>
      </c>
      <c r="D555" t="s">
        <v>9176</v>
      </c>
      <c r="E555" s="1">
        <v>44271</v>
      </c>
      <c r="F555" s="3">
        <v>25194.68</v>
      </c>
    </row>
    <row r="556" spans="1:6" x14ac:dyDescent="0.25">
      <c r="A556" t="s">
        <v>6032</v>
      </c>
      <c r="B556" s="5" t="s">
        <v>2365</v>
      </c>
      <c r="C556" t="s">
        <v>9177</v>
      </c>
      <c r="D556" t="s">
        <v>9182</v>
      </c>
      <c r="E556" s="1">
        <v>44304</v>
      </c>
      <c r="F556" s="3">
        <v>29544.74</v>
      </c>
    </row>
    <row r="557" spans="1:6" x14ac:dyDescent="0.25">
      <c r="A557" t="s">
        <v>6030</v>
      </c>
      <c r="B557" s="5" t="s">
        <v>984</v>
      </c>
      <c r="C557" t="s">
        <v>9175</v>
      </c>
      <c r="D557" t="s">
        <v>9176</v>
      </c>
      <c r="E557" s="1">
        <v>44511</v>
      </c>
      <c r="F557" s="3">
        <v>49539.44</v>
      </c>
    </row>
    <row r="558" spans="1:6" x14ac:dyDescent="0.25">
      <c r="A558" t="s">
        <v>6030</v>
      </c>
      <c r="B558" s="5" t="s">
        <v>5153</v>
      </c>
      <c r="C558" t="s">
        <v>9175</v>
      </c>
      <c r="D558" t="s">
        <v>9176</v>
      </c>
      <c r="E558" s="1">
        <v>44398</v>
      </c>
      <c r="F558" s="3">
        <v>7387.2</v>
      </c>
    </row>
    <row r="559" spans="1:6" x14ac:dyDescent="0.25">
      <c r="A559" t="s">
        <v>6029</v>
      </c>
      <c r="B559" s="5" t="s">
        <v>3769</v>
      </c>
      <c r="C559" t="s">
        <v>9183</v>
      </c>
      <c r="D559" t="s">
        <v>9179</v>
      </c>
      <c r="E559" s="1">
        <v>44434</v>
      </c>
      <c r="F559" s="3">
        <v>27744.29</v>
      </c>
    </row>
    <row r="560" spans="1:6" x14ac:dyDescent="0.25">
      <c r="A560" t="s">
        <v>6031</v>
      </c>
      <c r="B560" s="5" t="s">
        <v>1002</v>
      </c>
      <c r="C560" t="s">
        <v>9186</v>
      </c>
      <c r="D560" t="s">
        <v>9189</v>
      </c>
      <c r="E560" s="1">
        <v>44319</v>
      </c>
      <c r="F560" s="3">
        <v>41536.160000000003</v>
      </c>
    </row>
    <row r="561" spans="1:6" x14ac:dyDescent="0.25">
      <c r="A561" t="s">
        <v>6029</v>
      </c>
      <c r="B561" s="5" t="s">
        <v>2243</v>
      </c>
      <c r="C561" t="s">
        <v>9183</v>
      </c>
      <c r="D561" t="s">
        <v>9179</v>
      </c>
      <c r="E561" s="1">
        <v>44213</v>
      </c>
      <c r="F561" s="3">
        <v>26146</v>
      </c>
    </row>
    <row r="562" spans="1:6" x14ac:dyDescent="0.25">
      <c r="A562" t="s">
        <v>6034</v>
      </c>
      <c r="B562" s="5" t="s">
        <v>3648</v>
      </c>
      <c r="C562" t="s">
        <v>9184</v>
      </c>
      <c r="D562" t="s">
        <v>9188</v>
      </c>
      <c r="E562" s="1">
        <v>44367</v>
      </c>
      <c r="F562" s="3">
        <v>28229.279999999999</v>
      </c>
    </row>
    <row r="563" spans="1:6" x14ac:dyDescent="0.25">
      <c r="A563" t="s">
        <v>6029</v>
      </c>
      <c r="B563" s="5" t="s">
        <v>5922</v>
      </c>
      <c r="C563" t="s">
        <v>9183</v>
      </c>
      <c r="D563" t="s">
        <v>9178</v>
      </c>
      <c r="E563" s="1">
        <v>44203</v>
      </c>
      <c r="F563" s="3">
        <v>7530.17</v>
      </c>
    </row>
    <row r="564" spans="1:6" x14ac:dyDescent="0.25">
      <c r="A564" t="s">
        <v>6030</v>
      </c>
      <c r="B564" s="5" t="s">
        <v>447</v>
      </c>
      <c r="C564" t="s">
        <v>9175</v>
      </c>
      <c r="D564" t="s">
        <v>9178</v>
      </c>
      <c r="E564" s="1">
        <v>44211</v>
      </c>
      <c r="F564" s="3">
        <v>8380.4</v>
      </c>
    </row>
    <row r="565" spans="1:6" x14ac:dyDescent="0.25">
      <c r="A565" t="s">
        <v>6034</v>
      </c>
      <c r="B565" s="5" t="s">
        <v>3937</v>
      </c>
      <c r="C565" t="s">
        <v>9184</v>
      </c>
      <c r="D565" t="s">
        <v>9187</v>
      </c>
      <c r="E565" s="1">
        <v>44279</v>
      </c>
      <c r="F565" s="3">
        <v>11743.34</v>
      </c>
    </row>
    <row r="566" spans="1:6" x14ac:dyDescent="0.25">
      <c r="A566" t="s">
        <v>6030</v>
      </c>
      <c r="B566" s="5" t="s">
        <v>2723</v>
      </c>
      <c r="C566" t="s">
        <v>9175</v>
      </c>
      <c r="D566" t="s">
        <v>9176</v>
      </c>
      <c r="E566" s="1">
        <v>44228</v>
      </c>
      <c r="F566" s="3">
        <v>18277.2</v>
      </c>
    </row>
    <row r="567" spans="1:6" x14ac:dyDescent="0.25">
      <c r="A567" t="s">
        <v>6034</v>
      </c>
      <c r="B567" s="5" t="s">
        <v>5101</v>
      </c>
      <c r="C567" t="s">
        <v>9184</v>
      </c>
      <c r="D567" t="s">
        <v>9176</v>
      </c>
      <c r="E567" s="1">
        <v>44263</v>
      </c>
      <c r="F567" s="3">
        <v>39368</v>
      </c>
    </row>
    <row r="568" spans="1:6" x14ac:dyDescent="0.25">
      <c r="A568" t="s">
        <v>6029</v>
      </c>
      <c r="B568" s="5" t="s">
        <v>3761</v>
      </c>
      <c r="C568" t="s">
        <v>9183</v>
      </c>
      <c r="D568" t="s">
        <v>9179</v>
      </c>
      <c r="E568" s="1">
        <v>44450</v>
      </c>
      <c r="F568" s="3">
        <v>12853.32</v>
      </c>
    </row>
    <row r="569" spans="1:6" x14ac:dyDescent="0.25">
      <c r="A569" t="s">
        <v>6033</v>
      </c>
      <c r="B569" s="5" t="s">
        <v>1470</v>
      </c>
      <c r="C569" t="s">
        <v>9180</v>
      </c>
      <c r="D569" t="s">
        <v>9185</v>
      </c>
      <c r="E569" s="1">
        <v>44307</v>
      </c>
      <c r="F569" s="3">
        <v>44144.480000000003</v>
      </c>
    </row>
    <row r="570" spans="1:6" x14ac:dyDescent="0.25">
      <c r="A570" t="s">
        <v>6032</v>
      </c>
      <c r="B570" s="5" t="s">
        <v>1360</v>
      </c>
      <c r="C570" t="s">
        <v>9177</v>
      </c>
      <c r="D570" t="s">
        <v>9182</v>
      </c>
      <c r="E570" s="1">
        <v>44511</v>
      </c>
      <c r="F570" s="3">
        <v>4258.6499999999996</v>
      </c>
    </row>
    <row r="571" spans="1:6" x14ac:dyDescent="0.25">
      <c r="A571" t="s">
        <v>6030</v>
      </c>
      <c r="B571" s="5" t="s">
        <v>2449</v>
      </c>
      <c r="C571" t="s">
        <v>9175</v>
      </c>
      <c r="D571" t="s">
        <v>9179</v>
      </c>
      <c r="E571" s="1">
        <v>44434</v>
      </c>
      <c r="F571" s="3">
        <v>1482.03</v>
      </c>
    </row>
    <row r="572" spans="1:6" x14ac:dyDescent="0.25">
      <c r="A572" t="s">
        <v>6033</v>
      </c>
      <c r="B572" s="5" t="s">
        <v>5513</v>
      </c>
      <c r="C572" t="s">
        <v>9180</v>
      </c>
      <c r="D572" t="s">
        <v>9185</v>
      </c>
      <c r="E572" s="1">
        <v>44464</v>
      </c>
      <c r="F572" s="3">
        <v>25305.24</v>
      </c>
    </row>
    <row r="573" spans="1:6" x14ac:dyDescent="0.25">
      <c r="A573" t="s">
        <v>6032</v>
      </c>
      <c r="B573" s="5" t="s">
        <v>613</v>
      </c>
      <c r="C573" t="s">
        <v>9177</v>
      </c>
      <c r="D573" t="s">
        <v>9178</v>
      </c>
      <c r="E573" s="1">
        <v>44391</v>
      </c>
      <c r="F573" s="3">
        <v>17906.91</v>
      </c>
    </row>
    <row r="574" spans="1:6" x14ac:dyDescent="0.25">
      <c r="A574" t="s">
        <v>6031</v>
      </c>
      <c r="B574" s="5" t="s">
        <v>1974</v>
      </c>
      <c r="C574" t="s">
        <v>9186</v>
      </c>
      <c r="D574" t="s">
        <v>9178</v>
      </c>
      <c r="E574" s="1">
        <v>44542</v>
      </c>
      <c r="F574" s="3">
        <v>42888.81</v>
      </c>
    </row>
    <row r="575" spans="1:6" x14ac:dyDescent="0.25">
      <c r="A575" t="s">
        <v>6033</v>
      </c>
      <c r="B575" s="5" t="s">
        <v>2705</v>
      </c>
      <c r="C575" t="s">
        <v>9180</v>
      </c>
      <c r="D575" t="s">
        <v>9185</v>
      </c>
      <c r="E575" s="1">
        <v>44608</v>
      </c>
      <c r="F575" s="3">
        <v>33963.75</v>
      </c>
    </row>
    <row r="576" spans="1:6" x14ac:dyDescent="0.25">
      <c r="A576" t="s">
        <v>6034</v>
      </c>
      <c r="B576" s="5" t="s">
        <v>4388</v>
      </c>
      <c r="C576" t="s">
        <v>9184</v>
      </c>
      <c r="D576" t="s">
        <v>9187</v>
      </c>
      <c r="E576" s="1">
        <v>44573</v>
      </c>
      <c r="F576" s="3">
        <v>8935.0400000000009</v>
      </c>
    </row>
    <row r="577" spans="1:6" x14ac:dyDescent="0.25">
      <c r="A577" t="s">
        <v>6032</v>
      </c>
      <c r="B577" s="5" t="s">
        <v>1312</v>
      </c>
      <c r="C577" t="s">
        <v>9177</v>
      </c>
      <c r="D577" t="s">
        <v>9182</v>
      </c>
      <c r="E577" s="1">
        <v>44653</v>
      </c>
      <c r="F577" s="3">
        <v>12598.74</v>
      </c>
    </row>
    <row r="578" spans="1:6" x14ac:dyDescent="0.25">
      <c r="A578" t="s">
        <v>6032</v>
      </c>
      <c r="B578" s="5" t="s">
        <v>2229</v>
      </c>
      <c r="C578" t="s">
        <v>9177</v>
      </c>
      <c r="D578" t="s">
        <v>9182</v>
      </c>
      <c r="E578" s="1">
        <v>44530</v>
      </c>
      <c r="F578" s="3">
        <v>33989.4</v>
      </c>
    </row>
    <row r="579" spans="1:6" x14ac:dyDescent="0.25">
      <c r="A579" t="s">
        <v>6030</v>
      </c>
      <c r="B579" s="5" t="s">
        <v>5901</v>
      </c>
      <c r="C579" t="s">
        <v>9175</v>
      </c>
      <c r="D579" t="s">
        <v>9188</v>
      </c>
      <c r="E579" s="1">
        <v>44604</v>
      </c>
      <c r="F579" s="3">
        <v>21319.59</v>
      </c>
    </row>
    <row r="580" spans="1:6" x14ac:dyDescent="0.25">
      <c r="A580" t="s">
        <v>6029</v>
      </c>
      <c r="B580" s="5" t="s">
        <v>3239</v>
      </c>
      <c r="C580" t="s">
        <v>9183</v>
      </c>
      <c r="D580" t="s">
        <v>9178</v>
      </c>
      <c r="E580" s="1">
        <v>44301</v>
      </c>
      <c r="F580" s="3">
        <v>54620.02</v>
      </c>
    </row>
    <row r="581" spans="1:6" x14ac:dyDescent="0.25">
      <c r="A581" t="s">
        <v>6030</v>
      </c>
      <c r="B581" s="5" t="s">
        <v>2659</v>
      </c>
      <c r="C581" t="s">
        <v>9175</v>
      </c>
      <c r="D581" t="s">
        <v>9178</v>
      </c>
      <c r="E581" s="1">
        <v>44225</v>
      </c>
      <c r="F581" s="3">
        <v>26126.79</v>
      </c>
    </row>
    <row r="582" spans="1:6" x14ac:dyDescent="0.25">
      <c r="A582" t="s">
        <v>6032</v>
      </c>
      <c r="B582" s="5" t="s">
        <v>4928</v>
      </c>
      <c r="C582" t="s">
        <v>9177</v>
      </c>
      <c r="D582" t="s">
        <v>9178</v>
      </c>
      <c r="E582" s="1">
        <v>44342</v>
      </c>
      <c r="F582" s="3">
        <v>42927.199999999997</v>
      </c>
    </row>
    <row r="583" spans="1:6" x14ac:dyDescent="0.25">
      <c r="A583" t="s">
        <v>6031</v>
      </c>
      <c r="B583" s="5" t="s">
        <v>1073</v>
      </c>
      <c r="C583" t="s">
        <v>9186</v>
      </c>
      <c r="D583" t="s">
        <v>9179</v>
      </c>
      <c r="E583" s="1">
        <v>44490</v>
      </c>
      <c r="F583" s="3">
        <v>25457.4</v>
      </c>
    </row>
    <row r="584" spans="1:6" x14ac:dyDescent="0.25">
      <c r="A584" t="s">
        <v>6030</v>
      </c>
      <c r="B584" s="5" t="s">
        <v>1771</v>
      </c>
      <c r="C584" t="s">
        <v>9175</v>
      </c>
      <c r="D584" t="s">
        <v>9176</v>
      </c>
      <c r="E584" s="1">
        <v>44651</v>
      </c>
      <c r="F584" s="3">
        <v>8097.25</v>
      </c>
    </row>
    <row r="585" spans="1:6" x14ac:dyDescent="0.25">
      <c r="A585" t="s">
        <v>6034</v>
      </c>
      <c r="B585" s="5" t="s">
        <v>5923</v>
      </c>
      <c r="C585" t="s">
        <v>9184</v>
      </c>
      <c r="D585" t="s">
        <v>9187</v>
      </c>
      <c r="E585" s="1">
        <v>44264</v>
      </c>
      <c r="F585" s="3">
        <v>15855.07</v>
      </c>
    </row>
    <row r="586" spans="1:6" x14ac:dyDescent="0.25">
      <c r="A586" t="s">
        <v>6034</v>
      </c>
      <c r="B586" s="5" t="s">
        <v>2287</v>
      </c>
      <c r="C586" t="s">
        <v>9184</v>
      </c>
      <c r="D586" t="s">
        <v>9188</v>
      </c>
      <c r="E586" s="1">
        <v>44416</v>
      </c>
      <c r="F586" s="3">
        <v>18992.400000000001</v>
      </c>
    </row>
    <row r="587" spans="1:6" x14ac:dyDescent="0.25">
      <c r="A587" t="s">
        <v>6030</v>
      </c>
      <c r="B587" s="5" t="s">
        <v>443</v>
      </c>
      <c r="C587" t="s">
        <v>9175</v>
      </c>
      <c r="D587" t="s">
        <v>9178</v>
      </c>
      <c r="E587" s="1">
        <v>44434</v>
      </c>
      <c r="F587" s="3">
        <v>19918.599999999999</v>
      </c>
    </row>
    <row r="588" spans="1:6" x14ac:dyDescent="0.25">
      <c r="A588" t="s">
        <v>6031</v>
      </c>
      <c r="B588" s="5" t="s">
        <v>3606</v>
      </c>
      <c r="C588" t="s">
        <v>9186</v>
      </c>
      <c r="D588" t="s">
        <v>9179</v>
      </c>
      <c r="E588" s="1">
        <v>44305</v>
      </c>
      <c r="F588" s="3">
        <v>33745.599999999999</v>
      </c>
    </row>
    <row r="589" spans="1:6" x14ac:dyDescent="0.25">
      <c r="A589" t="s">
        <v>6030</v>
      </c>
      <c r="B589" s="5" t="s">
        <v>4354</v>
      </c>
      <c r="C589" t="s">
        <v>9175</v>
      </c>
      <c r="D589" t="s">
        <v>9176</v>
      </c>
      <c r="E589" s="1">
        <v>44506</v>
      </c>
      <c r="F589" s="3">
        <v>15985.84</v>
      </c>
    </row>
    <row r="590" spans="1:6" x14ac:dyDescent="0.25">
      <c r="A590" t="s">
        <v>6029</v>
      </c>
      <c r="B590" s="5" t="s">
        <v>2555</v>
      </c>
      <c r="C590" t="s">
        <v>9183</v>
      </c>
      <c r="D590" t="s">
        <v>9179</v>
      </c>
      <c r="E590" s="1">
        <v>44539</v>
      </c>
      <c r="F590" s="3">
        <v>26306.21</v>
      </c>
    </row>
    <row r="591" spans="1:6" x14ac:dyDescent="0.25">
      <c r="A591" t="s">
        <v>6029</v>
      </c>
      <c r="B591" s="5" t="s">
        <v>3320</v>
      </c>
      <c r="C591" t="s">
        <v>9183</v>
      </c>
      <c r="D591" t="s">
        <v>9178</v>
      </c>
      <c r="E591" s="1">
        <v>44312</v>
      </c>
      <c r="F591" s="3">
        <v>37318.379999999997</v>
      </c>
    </row>
    <row r="592" spans="1:6" x14ac:dyDescent="0.25">
      <c r="A592" t="s">
        <v>6033</v>
      </c>
      <c r="B592" s="5" t="s">
        <v>1800</v>
      </c>
      <c r="C592" t="s">
        <v>9180</v>
      </c>
      <c r="D592" t="s">
        <v>9185</v>
      </c>
      <c r="E592" s="1">
        <v>44442</v>
      </c>
      <c r="F592" s="3">
        <v>23045.200000000001</v>
      </c>
    </row>
    <row r="593" spans="1:6" x14ac:dyDescent="0.25">
      <c r="A593" t="s">
        <v>6032</v>
      </c>
      <c r="B593" s="5" t="s">
        <v>1032</v>
      </c>
      <c r="C593" t="s">
        <v>9177</v>
      </c>
      <c r="D593" t="s">
        <v>9178</v>
      </c>
      <c r="E593" s="1">
        <v>44201</v>
      </c>
      <c r="F593" s="3">
        <v>18416.95</v>
      </c>
    </row>
    <row r="594" spans="1:6" x14ac:dyDescent="0.25">
      <c r="A594" t="s">
        <v>6033</v>
      </c>
      <c r="B594" s="5" t="s">
        <v>1215</v>
      </c>
      <c r="C594" t="s">
        <v>9180</v>
      </c>
      <c r="D594" t="s">
        <v>9181</v>
      </c>
      <c r="E594" s="1">
        <v>44481</v>
      </c>
      <c r="F594" s="3">
        <v>28180.799999999999</v>
      </c>
    </row>
    <row r="595" spans="1:6" x14ac:dyDescent="0.25">
      <c r="A595" t="s">
        <v>6030</v>
      </c>
      <c r="B595" s="5" t="s">
        <v>769</v>
      </c>
      <c r="C595" t="s">
        <v>9175</v>
      </c>
      <c r="D595" t="s">
        <v>9178</v>
      </c>
      <c r="E595" s="1">
        <v>44352</v>
      </c>
      <c r="F595" s="3">
        <v>14451.86</v>
      </c>
    </row>
    <row r="596" spans="1:6" x14ac:dyDescent="0.25">
      <c r="A596" t="s">
        <v>6029</v>
      </c>
      <c r="B596" s="5" t="s">
        <v>1763</v>
      </c>
      <c r="C596" t="s">
        <v>9183</v>
      </c>
      <c r="D596" t="s">
        <v>9179</v>
      </c>
      <c r="E596" s="1">
        <v>44584</v>
      </c>
      <c r="F596" s="3">
        <v>34644.449999999997</v>
      </c>
    </row>
    <row r="597" spans="1:6" x14ac:dyDescent="0.25">
      <c r="A597" t="s">
        <v>6030</v>
      </c>
      <c r="B597" s="5" t="s">
        <v>2905</v>
      </c>
      <c r="C597" t="s">
        <v>9175</v>
      </c>
      <c r="D597" t="s">
        <v>9176</v>
      </c>
      <c r="E597" s="1">
        <v>44450</v>
      </c>
      <c r="F597" s="3">
        <v>10652.46</v>
      </c>
    </row>
    <row r="598" spans="1:6" x14ac:dyDescent="0.25">
      <c r="A598" t="s">
        <v>6031</v>
      </c>
      <c r="B598" s="5" t="s">
        <v>457</v>
      </c>
      <c r="C598" t="s">
        <v>9186</v>
      </c>
      <c r="D598" t="s">
        <v>9189</v>
      </c>
      <c r="E598" s="1">
        <v>44298</v>
      </c>
      <c r="F598" s="3">
        <v>34088.67</v>
      </c>
    </row>
    <row r="599" spans="1:6" x14ac:dyDescent="0.25">
      <c r="A599" t="s">
        <v>6030</v>
      </c>
      <c r="B599" s="5" t="s">
        <v>4286</v>
      </c>
      <c r="C599" t="s">
        <v>9175</v>
      </c>
      <c r="D599" t="s">
        <v>9179</v>
      </c>
      <c r="E599" s="1">
        <v>44279</v>
      </c>
      <c r="F599" s="3">
        <v>19390.88</v>
      </c>
    </row>
    <row r="600" spans="1:6" x14ac:dyDescent="0.25">
      <c r="A600" t="s">
        <v>6031</v>
      </c>
      <c r="B600" s="5" t="s">
        <v>3881</v>
      </c>
      <c r="C600" t="s">
        <v>9186</v>
      </c>
      <c r="D600" t="s">
        <v>9189</v>
      </c>
      <c r="E600" s="1">
        <v>44230</v>
      </c>
      <c r="F600" s="3">
        <v>15909.92</v>
      </c>
    </row>
    <row r="601" spans="1:6" x14ac:dyDescent="0.25">
      <c r="A601" t="s">
        <v>6029</v>
      </c>
      <c r="B601" s="5" t="s">
        <v>2528</v>
      </c>
      <c r="C601" t="s">
        <v>9183</v>
      </c>
      <c r="D601" t="s">
        <v>9178</v>
      </c>
      <c r="E601" s="1">
        <v>44205</v>
      </c>
      <c r="F601" s="3">
        <v>32395.96</v>
      </c>
    </row>
    <row r="602" spans="1:6" x14ac:dyDescent="0.25">
      <c r="A602" t="s">
        <v>6033</v>
      </c>
      <c r="B602" s="5" t="s">
        <v>1678</v>
      </c>
      <c r="C602" t="s">
        <v>9180</v>
      </c>
      <c r="D602" t="s">
        <v>9185</v>
      </c>
      <c r="E602" s="1">
        <v>44247</v>
      </c>
      <c r="F602" s="3">
        <v>11584.68</v>
      </c>
    </row>
    <row r="603" spans="1:6" x14ac:dyDescent="0.25">
      <c r="A603" t="s">
        <v>6030</v>
      </c>
      <c r="B603" s="5" t="s">
        <v>4490</v>
      </c>
      <c r="C603" t="s">
        <v>9175</v>
      </c>
      <c r="D603" t="s">
        <v>9179</v>
      </c>
      <c r="E603" s="1">
        <v>44543</v>
      </c>
      <c r="F603" s="3">
        <v>40090.400000000001</v>
      </c>
    </row>
    <row r="604" spans="1:6" x14ac:dyDescent="0.25">
      <c r="A604" t="s">
        <v>6029</v>
      </c>
      <c r="B604" s="5" t="s">
        <v>2071</v>
      </c>
      <c r="C604" t="s">
        <v>9183</v>
      </c>
      <c r="D604" t="s">
        <v>9179</v>
      </c>
      <c r="E604" s="1">
        <v>44459</v>
      </c>
      <c r="F604" s="3">
        <v>8836.7999999999993</v>
      </c>
    </row>
    <row r="605" spans="1:6" x14ac:dyDescent="0.25">
      <c r="A605" t="s">
        <v>6029</v>
      </c>
      <c r="B605" s="5" t="s">
        <v>3602</v>
      </c>
      <c r="C605" t="s">
        <v>9183</v>
      </c>
      <c r="D605" t="s">
        <v>9178</v>
      </c>
      <c r="E605" s="1">
        <v>44626</v>
      </c>
      <c r="F605" s="3">
        <v>42980.4</v>
      </c>
    </row>
    <row r="606" spans="1:6" x14ac:dyDescent="0.25">
      <c r="A606" t="s">
        <v>6034</v>
      </c>
      <c r="B606" s="5" t="s">
        <v>5304</v>
      </c>
      <c r="C606" t="s">
        <v>9184</v>
      </c>
      <c r="D606" t="s">
        <v>9176</v>
      </c>
      <c r="E606" s="1">
        <v>44230</v>
      </c>
      <c r="F606" s="3">
        <v>17165.72</v>
      </c>
    </row>
    <row r="607" spans="1:6" x14ac:dyDescent="0.25">
      <c r="A607" t="s">
        <v>6032</v>
      </c>
      <c r="B607" s="5" t="s">
        <v>3846</v>
      </c>
      <c r="C607" t="s">
        <v>9177</v>
      </c>
      <c r="D607" t="s">
        <v>9182</v>
      </c>
      <c r="E607" s="1">
        <v>44330</v>
      </c>
      <c r="F607" s="3">
        <v>32369.71</v>
      </c>
    </row>
    <row r="608" spans="1:6" x14ac:dyDescent="0.25">
      <c r="A608" t="s">
        <v>6031</v>
      </c>
      <c r="B608" s="5" t="s">
        <v>2623</v>
      </c>
      <c r="C608" t="s">
        <v>9186</v>
      </c>
      <c r="D608" t="s">
        <v>9178</v>
      </c>
      <c r="E608" s="1">
        <v>44441</v>
      </c>
      <c r="F608" s="3">
        <v>9503.4599999999991</v>
      </c>
    </row>
    <row r="609" spans="1:6" x14ac:dyDescent="0.25">
      <c r="A609" t="s">
        <v>6033</v>
      </c>
      <c r="B609" s="5" t="s">
        <v>1624</v>
      </c>
      <c r="C609" t="s">
        <v>9180</v>
      </c>
      <c r="D609" t="s">
        <v>9181</v>
      </c>
      <c r="E609" s="1">
        <v>44415</v>
      </c>
      <c r="F609" s="3">
        <v>62933.94</v>
      </c>
    </row>
    <row r="610" spans="1:6" x14ac:dyDescent="0.25">
      <c r="A610" t="s">
        <v>6034</v>
      </c>
      <c r="B610" s="5" t="s">
        <v>358</v>
      </c>
      <c r="C610" t="s">
        <v>9184</v>
      </c>
      <c r="D610" t="s">
        <v>9176</v>
      </c>
      <c r="E610" s="1">
        <v>44572</v>
      </c>
      <c r="F610" s="3">
        <v>22062.3</v>
      </c>
    </row>
    <row r="611" spans="1:6" x14ac:dyDescent="0.25">
      <c r="A611" t="s">
        <v>6033</v>
      </c>
      <c r="B611" s="5" t="s">
        <v>3310</v>
      </c>
      <c r="C611" t="s">
        <v>9180</v>
      </c>
      <c r="D611" t="s">
        <v>9176</v>
      </c>
      <c r="E611" s="1">
        <v>44385</v>
      </c>
      <c r="F611" s="3">
        <v>20844.88</v>
      </c>
    </row>
    <row r="612" spans="1:6" x14ac:dyDescent="0.25">
      <c r="A612" t="s">
        <v>6031</v>
      </c>
      <c r="B612" s="5" t="s">
        <v>1336</v>
      </c>
      <c r="C612" t="s">
        <v>9186</v>
      </c>
      <c r="D612" t="s">
        <v>9179</v>
      </c>
      <c r="E612" s="1">
        <v>44413</v>
      </c>
      <c r="F612" s="3">
        <v>4872.09</v>
      </c>
    </row>
    <row r="613" spans="1:6" x14ac:dyDescent="0.25">
      <c r="A613" t="s">
        <v>6030</v>
      </c>
      <c r="B613" s="5" t="s">
        <v>1810</v>
      </c>
      <c r="C613" t="s">
        <v>9175</v>
      </c>
      <c r="D613" t="s">
        <v>9178</v>
      </c>
      <c r="E613" s="1">
        <v>44206</v>
      </c>
      <c r="F613" s="3">
        <v>21047.14</v>
      </c>
    </row>
    <row r="614" spans="1:6" x14ac:dyDescent="0.25">
      <c r="A614" t="s">
        <v>6032</v>
      </c>
      <c r="B614" s="5" t="s">
        <v>535</v>
      </c>
      <c r="C614" t="s">
        <v>9177</v>
      </c>
      <c r="D614" t="s">
        <v>9178</v>
      </c>
      <c r="E614" s="1">
        <v>44205</v>
      </c>
      <c r="F614" s="3">
        <v>9748.5300000000007</v>
      </c>
    </row>
    <row r="615" spans="1:6" x14ac:dyDescent="0.25">
      <c r="A615" t="s">
        <v>6030</v>
      </c>
      <c r="B615" s="5" t="s">
        <v>2108</v>
      </c>
      <c r="C615" t="s">
        <v>9175</v>
      </c>
      <c r="D615" t="s">
        <v>9176</v>
      </c>
      <c r="E615" s="1">
        <v>44639</v>
      </c>
      <c r="F615" s="3">
        <v>12362.85</v>
      </c>
    </row>
    <row r="616" spans="1:6" x14ac:dyDescent="0.25">
      <c r="A616" t="s">
        <v>6030</v>
      </c>
      <c r="B616" s="5" t="s">
        <v>5274</v>
      </c>
      <c r="C616" t="s">
        <v>9175</v>
      </c>
      <c r="D616" t="s">
        <v>9176</v>
      </c>
      <c r="E616" s="1">
        <v>44242</v>
      </c>
      <c r="F616" s="3">
        <v>35861.040000000001</v>
      </c>
    </row>
    <row r="617" spans="1:6" x14ac:dyDescent="0.25">
      <c r="A617" t="s">
        <v>6032</v>
      </c>
      <c r="B617" s="5" t="s">
        <v>3139</v>
      </c>
      <c r="C617" t="s">
        <v>9177</v>
      </c>
      <c r="D617" t="s">
        <v>9182</v>
      </c>
      <c r="E617" s="1">
        <v>44279</v>
      </c>
      <c r="F617" s="3">
        <v>10051.200000000001</v>
      </c>
    </row>
    <row r="618" spans="1:6" x14ac:dyDescent="0.25">
      <c r="A618" t="s">
        <v>6034</v>
      </c>
      <c r="B618" s="5" t="s">
        <v>5992</v>
      </c>
      <c r="C618" t="s">
        <v>9184</v>
      </c>
      <c r="D618" t="s">
        <v>9176</v>
      </c>
      <c r="E618" s="1">
        <v>44641</v>
      </c>
      <c r="F618" s="3">
        <v>29961.25</v>
      </c>
    </row>
    <row r="619" spans="1:6" x14ac:dyDescent="0.25">
      <c r="A619" t="s">
        <v>6032</v>
      </c>
      <c r="B619" s="5" t="s">
        <v>4339</v>
      </c>
      <c r="C619" t="s">
        <v>9177</v>
      </c>
      <c r="D619" t="s">
        <v>9182</v>
      </c>
      <c r="E619" s="1">
        <v>44364</v>
      </c>
      <c r="F619" s="3">
        <v>17484.47</v>
      </c>
    </row>
    <row r="620" spans="1:6" x14ac:dyDescent="0.25">
      <c r="A620" t="s">
        <v>6031</v>
      </c>
      <c r="B620" s="5" t="s">
        <v>3893</v>
      </c>
      <c r="C620" t="s">
        <v>9186</v>
      </c>
      <c r="D620" t="s">
        <v>9178</v>
      </c>
      <c r="E620" s="1">
        <v>44406</v>
      </c>
      <c r="F620" s="3">
        <v>41182.699999999997</v>
      </c>
    </row>
    <row r="621" spans="1:6" x14ac:dyDescent="0.25">
      <c r="A621" t="s">
        <v>6034</v>
      </c>
      <c r="B621" s="5" t="s">
        <v>1888</v>
      </c>
      <c r="C621" t="s">
        <v>9184</v>
      </c>
      <c r="D621" t="s">
        <v>9188</v>
      </c>
      <c r="E621" s="1">
        <v>44295</v>
      </c>
      <c r="F621" s="3">
        <v>4185.6000000000004</v>
      </c>
    </row>
    <row r="622" spans="1:6" x14ac:dyDescent="0.25">
      <c r="A622" t="s">
        <v>6029</v>
      </c>
      <c r="B622" s="5" t="s">
        <v>5550</v>
      </c>
      <c r="C622" t="s">
        <v>9183</v>
      </c>
      <c r="D622" t="s">
        <v>9178</v>
      </c>
      <c r="E622" s="1">
        <v>44624</v>
      </c>
      <c r="F622" s="3">
        <v>23841.48</v>
      </c>
    </row>
    <row r="623" spans="1:6" x14ac:dyDescent="0.25">
      <c r="A623" t="s">
        <v>6030</v>
      </c>
      <c r="B623" s="5" t="s">
        <v>151</v>
      </c>
      <c r="C623" t="s">
        <v>9175</v>
      </c>
      <c r="D623" t="s">
        <v>9179</v>
      </c>
      <c r="E623" s="1">
        <v>44660</v>
      </c>
      <c r="F623" s="3">
        <v>9524.75</v>
      </c>
    </row>
    <row r="624" spans="1:6" x14ac:dyDescent="0.25">
      <c r="A624" t="s">
        <v>6032</v>
      </c>
      <c r="B624" s="5" t="s">
        <v>1544</v>
      </c>
      <c r="C624" t="s">
        <v>9177</v>
      </c>
      <c r="D624" t="s">
        <v>9182</v>
      </c>
      <c r="E624" s="1">
        <v>44400</v>
      </c>
      <c r="F624" s="3">
        <v>33075.99</v>
      </c>
    </row>
    <row r="625" spans="1:6" x14ac:dyDescent="0.25">
      <c r="A625" t="s">
        <v>6029</v>
      </c>
      <c r="B625" s="5" t="s">
        <v>2531</v>
      </c>
      <c r="C625" t="s">
        <v>9183</v>
      </c>
      <c r="D625" t="s">
        <v>9178</v>
      </c>
      <c r="E625" s="1">
        <v>44244</v>
      </c>
      <c r="F625" s="3">
        <v>40778.75</v>
      </c>
    </row>
    <row r="626" spans="1:6" x14ac:dyDescent="0.25">
      <c r="A626" t="s">
        <v>6031</v>
      </c>
      <c r="B626" s="5" t="s">
        <v>2393</v>
      </c>
      <c r="C626" t="s">
        <v>9186</v>
      </c>
      <c r="D626" t="s">
        <v>9179</v>
      </c>
      <c r="E626" s="1">
        <v>44647</v>
      </c>
      <c r="F626" s="3">
        <v>43513.04</v>
      </c>
    </row>
    <row r="627" spans="1:6" x14ac:dyDescent="0.25">
      <c r="A627" t="s">
        <v>6029</v>
      </c>
      <c r="B627" s="5" t="s">
        <v>1798</v>
      </c>
      <c r="C627" t="s">
        <v>9183</v>
      </c>
      <c r="D627" t="s">
        <v>9179</v>
      </c>
      <c r="E627" s="1">
        <v>44369</v>
      </c>
      <c r="F627" s="3">
        <v>15591.4</v>
      </c>
    </row>
    <row r="628" spans="1:6" x14ac:dyDescent="0.25">
      <c r="A628" t="s">
        <v>6029</v>
      </c>
      <c r="B628" s="5" t="s">
        <v>5717</v>
      </c>
      <c r="C628" t="s">
        <v>9183</v>
      </c>
      <c r="D628" t="s">
        <v>9179</v>
      </c>
      <c r="E628" s="1">
        <v>44450</v>
      </c>
      <c r="F628" s="3">
        <v>9385.35</v>
      </c>
    </row>
    <row r="629" spans="1:6" x14ac:dyDescent="0.25">
      <c r="A629" t="s">
        <v>6032</v>
      </c>
      <c r="B629" s="5" t="s">
        <v>473</v>
      </c>
      <c r="C629" t="s">
        <v>9177</v>
      </c>
      <c r="D629" t="s">
        <v>9182</v>
      </c>
      <c r="E629" s="1">
        <v>44358</v>
      </c>
      <c r="F629" s="3">
        <v>19236.38</v>
      </c>
    </row>
    <row r="630" spans="1:6" x14ac:dyDescent="0.25">
      <c r="A630" t="s">
        <v>6030</v>
      </c>
      <c r="B630" s="5" t="s">
        <v>557</v>
      </c>
      <c r="C630" t="s">
        <v>9175</v>
      </c>
      <c r="D630" t="s">
        <v>9188</v>
      </c>
      <c r="E630" s="1">
        <v>44430</v>
      </c>
      <c r="F630" s="3">
        <v>33876.06</v>
      </c>
    </row>
    <row r="631" spans="1:6" x14ac:dyDescent="0.25">
      <c r="A631" t="s">
        <v>6031</v>
      </c>
      <c r="B631" s="5" t="s">
        <v>4039</v>
      </c>
      <c r="C631" t="s">
        <v>9186</v>
      </c>
      <c r="D631" t="s">
        <v>9179</v>
      </c>
      <c r="E631" s="1">
        <v>44400</v>
      </c>
      <c r="F631" s="3">
        <v>16991.7</v>
      </c>
    </row>
    <row r="632" spans="1:6" x14ac:dyDescent="0.25">
      <c r="A632" t="s">
        <v>6033</v>
      </c>
      <c r="B632" s="5" t="s">
        <v>4290</v>
      </c>
      <c r="C632" t="s">
        <v>9180</v>
      </c>
      <c r="D632" t="s">
        <v>9185</v>
      </c>
      <c r="E632" s="1">
        <v>44643</v>
      </c>
      <c r="F632" s="3">
        <v>39111.120000000003</v>
      </c>
    </row>
    <row r="633" spans="1:6" x14ac:dyDescent="0.25">
      <c r="A633" t="s">
        <v>6030</v>
      </c>
      <c r="B633" s="5" t="s">
        <v>3243</v>
      </c>
      <c r="C633" t="s">
        <v>9175</v>
      </c>
      <c r="D633" t="s">
        <v>9176</v>
      </c>
      <c r="E633" s="1">
        <v>44270</v>
      </c>
      <c r="F633" s="3">
        <v>15567.76</v>
      </c>
    </row>
    <row r="634" spans="1:6" x14ac:dyDescent="0.25">
      <c r="A634" t="s">
        <v>6034</v>
      </c>
      <c r="B634" s="5" t="s">
        <v>5463</v>
      </c>
      <c r="C634" t="s">
        <v>9184</v>
      </c>
      <c r="D634" t="s">
        <v>9176</v>
      </c>
      <c r="E634" s="1">
        <v>44277</v>
      </c>
      <c r="F634" s="3">
        <v>2913.3</v>
      </c>
    </row>
    <row r="635" spans="1:6" x14ac:dyDescent="0.25">
      <c r="A635" t="s">
        <v>6030</v>
      </c>
      <c r="B635" s="5" t="s">
        <v>1922</v>
      </c>
      <c r="C635" t="s">
        <v>9175</v>
      </c>
      <c r="D635" t="s">
        <v>9179</v>
      </c>
      <c r="E635" s="1">
        <v>44652</v>
      </c>
      <c r="F635" s="3">
        <v>23690.51</v>
      </c>
    </row>
    <row r="636" spans="1:6" x14ac:dyDescent="0.25">
      <c r="A636" t="s">
        <v>6034</v>
      </c>
      <c r="B636" s="5" t="s">
        <v>5431</v>
      </c>
      <c r="C636" t="s">
        <v>9184</v>
      </c>
      <c r="D636" t="s">
        <v>9176</v>
      </c>
      <c r="E636" s="1">
        <v>44624</v>
      </c>
      <c r="F636" s="3">
        <v>19835</v>
      </c>
    </row>
    <row r="637" spans="1:6" x14ac:dyDescent="0.25">
      <c r="A637" t="s">
        <v>6029</v>
      </c>
      <c r="B637" s="5" t="s">
        <v>5457</v>
      </c>
      <c r="C637" t="s">
        <v>9183</v>
      </c>
      <c r="D637" t="s">
        <v>9178</v>
      </c>
      <c r="E637" s="1">
        <v>44635</v>
      </c>
      <c r="F637" s="3">
        <v>22158.76</v>
      </c>
    </row>
    <row r="638" spans="1:6" x14ac:dyDescent="0.25">
      <c r="A638" t="s">
        <v>6034</v>
      </c>
      <c r="B638" s="5" t="s">
        <v>3498</v>
      </c>
      <c r="C638" t="s">
        <v>9184</v>
      </c>
      <c r="D638" t="s">
        <v>9188</v>
      </c>
      <c r="E638" s="1">
        <v>44346</v>
      </c>
      <c r="F638" s="3">
        <v>23513.4</v>
      </c>
    </row>
    <row r="639" spans="1:6" x14ac:dyDescent="0.25">
      <c r="A639" t="s">
        <v>6033</v>
      </c>
      <c r="B639" s="5" t="s">
        <v>3913</v>
      </c>
      <c r="C639" t="s">
        <v>9180</v>
      </c>
      <c r="D639" t="s">
        <v>9181</v>
      </c>
      <c r="E639" s="1">
        <v>44632</v>
      </c>
      <c r="F639" s="3">
        <v>19395.599999999999</v>
      </c>
    </row>
    <row r="640" spans="1:6" x14ac:dyDescent="0.25">
      <c r="A640" t="s">
        <v>6030</v>
      </c>
      <c r="B640" s="5" t="s">
        <v>4015</v>
      </c>
      <c r="C640" t="s">
        <v>9175</v>
      </c>
      <c r="D640" t="s">
        <v>9176</v>
      </c>
      <c r="E640" s="1">
        <v>44299</v>
      </c>
      <c r="F640" s="3">
        <v>2560.04</v>
      </c>
    </row>
    <row r="641" spans="1:6" x14ac:dyDescent="0.25">
      <c r="A641" t="s">
        <v>6034</v>
      </c>
      <c r="B641" s="5" t="s">
        <v>1968</v>
      </c>
      <c r="C641" t="s">
        <v>9184</v>
      </c>
      <c r="D641" t="s">
        <v>9188</v>
      </c>
      <c r="E641" s="1">
        <v>44603</v>
      </c>
      <c r="F641" s="3">
        <v>13919.5</v>
      </c>
    </row>
    <row r="642" spans="1:6" x14ac:dyDescent="0.25">
      <c r="A642" t="s">
        <v>6034</v>
      </c>
      <c r="B642" s="5" t="s">
        <v>5495</v>
      </c>
      <c r="C642" t="s">
        <v>9184</v>
      </c>
      <c r="D642" t="s">
        <v>9187</v>
      </c>
      <c r="E642" s="1">
        <v>44274</v>
      </c>
      <c r="F642" s="3">
        <v>47511.360000000001</v>
      </c>
    </row>
    <row r="643" spans="1:6" x14ac:dyDescent="0.25">
      <c r="A643" t="s">
        <v>6030</v>
      </c>
      <c r="B643" s="5" t="s">
        <v>5822</v>
      </c>
      <c r="C643" t="s">
        <v>9175</v>
      </c>
      <c r="D643" t="s">
        <v>9179</v>
      </c>
      <c r="E643" s="1">
        <v>44350</v>
      </c>
      <c r="F643" s="3">
        <v>34293.599999999999</v>
      </c>
    </row>
    <row r="644" spans="1:6" x14ac:dyDescent="0.25">
      <c r="A644" t="s">
        <v>6030</v>
      </c>
      <c r="B644" s="5" t="s">
        <v>5025</v>
      </c>
      <c r="C644" t="s">
        <v>9175</v>
      </c>
      <c r="D644" t="s">
        <v>9176</v>
      </c>
      <c r="E644" s="1">
        <v>44211</v>
      </c>
      <c r="F644" s="3">
        <v>31529.82</v>
      </c>
    </row>
    <row r="645" spans="1:6" x14ac:dyDescent="0.25">
      <c r="A645" t="s">
        <v>6030</v>
      </c>
      <c r="B645" s="5" t="s">
        <v>4892</v>
      </c>
      <c r="C645" t="s">
        <v>9175</v>
      </c>
      <c r="D645" t="s">
        <v>9176</v>
      </c>
      <c r="E645" s="1">
        <v>44581</v>
      </c>
      <c r="F645" s="3">
        <v>13131.9</v>
      </c>
    </row>
    <row r="646" spans="1:6" x14ac:dyDescent="0.25">
      <c r="A646" t="s">
        <v>6029</v>
      </c>
      <c r="B646" s="5" t="s">
        <v>3123</v>
      </c>
      <c r="C646" t="s">
        <v>9183</v>
      </c>
      <c r="D646" t="s">
        <v>9179</v>
      </c>
      <c r="E646" s="1">
        <v>44643</v>
      </c>
      <c r="F646" s="3">
        <v>18873.2</v>
      </c>
    </row>
    <row r="647" spans="1:6" x14ac:dyDescent="0.25">
      <c r="A647" t="s">
        <v>6029</v>
      </c>
      <c r="B647" s="5" t="s">
        <v>4360</v>
      </c>
      <c r="C647" t="s">
        <v>9183</v>
      </c>
      <c r="D647" t="s">
        <v>9178</v>
      </c>
      <c r="E647" s="1">
        <v>44521</v>
      </c>
      <c r="F647" s="3">
        <v>13902.21</v>
      </c>
    </row>
    <row r="648" spans="1:6" x14ac:dyDescent="0.25">
      <c r="A648" t="s">
        <v>6030</v>
      </c>
      <c r="B648" s="5" t="s">
        <v>3402</v>
      </c>
      <c r="C648" t="s">
        <v>9175</v>
      </c>
      <c r="D648" t="s">
        <v>9188</v>
      </c>
      <c r="E648" s="1">
        <v>44553</v>
      </c>
      <c r="F648" s="3">
        <v>24798.2</v>
      </c>
    </row>
    <row r="649" spans="1:6" x14ac:dyDescent="0.25">
      <c r="A649" t="s">
        <v>6034</v>
      </c>
      <c r="B649" s="5" t="s">
        <v>2701</v>
      </c>
      <c r="C649" t="s">
        <v>9184</v>
      </c>
      <c r="D649" t="s">
        <v>9188</v>
      </c>
      <c r="E649" s="1">
        <v>44664</v>
      </c>
      <c r="F649" s="3">
        <v>33288</v>
      </c>
    </row>
    <row r="650" spans="1:6" x14ac:dyDescent="0.25">
      <c r="A650" t="s">
        <v>6031</v>
      </c>
      <c r="B650" s="5" t="s">
        <v>4566</v>
      </c>
      <c r="C650" t="s">
        <v>9186</v>
      </c>
      <c r="D650" t="s">
        <v>9179</v>
      </c>
      <c r="E650" s="1">
        <v>44445</v>
      </c>
      <c r="F650" s="3">
        <v>17677.95</v>
      </c>
    </row>
    <row r="651" spans="1:6" x14ac:dyDescent="0.25">
      <c r="A651" t="s">
        <v>6034</v>
      </c>
      <c r="B651" s="5" t="s">
        <v>1884</v>
      </c>
      <c r="C651" t="s">
        <v>9184</v>
      </c>
      <c r="D651" t="s">
        <v>9176</v>
      </c>
      <c r="E651" s="1">
        <v>44500</v>
      </c>
      <c r="F651" s="3">
        <v>6226.56</v>
      </c>
    </row>
    <row r="652" spans="1:6" x14ac:dyDescent="0.25">
      <c r="A652" t="s">
        <v>6029</v>
      </c>
      <c r="B652" s="5" t="s">
        <v>838</v>
      </c>
      <c r="C652" t="s">
        <v>9183</v>
      </c>
      <c r="D652" t="s">
        <v>9178</v>
      </c>
      <c r="E652" s="1">
        <v>44238</v>
      </c>
      <c r="F652" s="3">
        <v>37430.61</v>
      </c>
    </row>
    <row r="653" spans="1:6" x14ac:dyDescent="0.25">
      <c r="A653" t="s">
        <v>6033</v>
      </c>
      <c r="B653" s="5" t="s">
        <v>2457</v>
      </c>
      <c r="C653" t="s">
        <v>9180</v>
      </c>
      <c r="D653" t="s">
        <v>9181</v>
      </c>
      <c r="E653" s="1">
        <v>44501</v>
      </c>
      <c r="F653" s="3">
        <v>31048.080000000002</v>
      </c>
    </row>
    <row r="654" spans="1:6" x14ac:dyDescent="0.25">
      <c r="A654" t="s">
        <v>6034</v>
      </c>
      <c r="B654" s="5" t="s">
        <v>1727</v>
      </c>
      <c r="C654" t="s">
        <v>9184</v>
      </c>
      <c r="D654" t="s">
        <v>9187</v>
      </c>
      <c r="E654" s="1">
        <v>44405</v>
      </c>
      <c r="F654" s="3">
        <v>5311</v>
      </c>
    </row>
    <row r="655" spans="1:6" x14ac:dyDescent="0.25">
      <c r="A655" t="s">
        <v>6029</v>
      </c>
      <c r="B655" s="5" t="s">
        <v>956</v>
      </c>
      <c r="C655" t="s">
        <v>9183</v>
      </c>
      <c r="D655" t="s">
        <v>9178</v>
      </c>
      <c r="E655" s="1">
        <v>44292</v>
      </c>
      <c r="F655" s="3">
        <v>25825.8</v>
      </c>
    </row>
    <row r="656" spans="1:6" x14ac:dyDescent="0.25">
      <c r="A656" t="s">
        <v>6029</v>
      </c>
      <c r="B656" s="5" t="s">
        <v>4364</v>
      </c>
      <c r="C656" t="s">
        <v>9183</v>
      </c>
      <c r="D656" t="s">
        <v>9178</v>
      </c>
      <c r="E656" s="1">
        <v>44500</v>
      </c>
      <c r="F656" s="3">
        <v>3109.59</v>
      </c>
    </row>
    <row r="657" spans="1:6" x14ac:dyDescent="0.25">
      <c r="A657" t="s">
        <v>6030</v>
      </c>
      <c r="B657" s="5" t="s">
        <v>5338</v>
      </c>
      <c r="C657" t="s">
        <v>9175</v>
      </c>
      <c r="D657" t="s">
        <v>9176</v>
      </c>
      <c r="E657" s="1">
        <v>44549</v>
      </c>
      <c r="F657" s="3">
        <v>13876.45</v>
      </c>
    </row>
    <row r="658" spans="1:6" x14ac:dyDescent="0.25">
      <c r="A658" t="s">
        <v>6030</v>
      </c>
      <c r="B658" s="5" t="s">
        <v>2889</v>
      </c>
      <c r="C658" t="s">
        <v>9175</v>
      </c>
      <c r="D658" t="s">
        <v>9178</v>
      </c>
      <c r="E658" s="1">
        <v>44324</v>
      </c>
      <c r="F658" s="3">
        <v>37200.5</v>
      </c>
    </row>
    <row r="659" spans="1:6" x14ac:dyDescent="0.25">
      <c r="A659" t="s">
        <v>6032</v>
      </c>
      <c r="B659" s="5" t="s">
        <v>5545</v>
      </c>
      <c r="C659" t="s">
        <v>9177</v>
      </c>
      <c r="D659" t="s">
        <v>9182</v>
      </c>
      <c r="E659" s="1">
        <v>44518</v>
      </c>
      <c r="F659" s="3">
        <v>15186.75</v>
      </c>
    </row>
    <row r="660" spans="1:6" x14ac:dyDescent="0.25">
      <c r="A660" t="s">
        <v>6031</v>
      </c>
      <c r="B660" s="5" t="s">
        <v>817</v>
      </c>
      <c r="C660" t="s">
        <v>9186</v>
      </c>
      <c r="D660" t="s">
        <v>9179</v>
      </c>
      <c r="E660" s="1">
        <v>44251</v>
      </c>
      <c r="F660" s="3">
        <v>15224.55</v>
      </c>
    </row>
    <row r="661" spans="1:6" x14ac:dyDescent="0.25">
      <c r="A661" t="s">
        <v>6031</v>
      </c>
      <c r="B661" s="5" t="s">
        <v>2431</v>
      </c>
      <c r="C661" t="s">
        <v>9186</v>
      </c>
      <c r="D661" t="s">
        <v>9179</v>
      </c>
      <c r="E661" s="1">
        <v>44534</v>
      </c>
      <c r="F661" s="3">
        <v>18238.48</v>
      </c>
    </row>
    <row r="662" spans="1:6" x14ac:dyDescent="0.25">
      <c r="A662" t="s">
        <v>6030</v>
      </c>
      <c r="B662" s="5" t="s">
        <v>5048</v>
      </c>
      <c r="C662" t="s">
        <v>9175</v>
      </c>
      <c r="D662" t="s">
        <v>9179</v>
      </c>
      <c r="E662" s="1">
        <v>44562</v>
      </c>
      <c r="F662" s="3">
        <v>9982.7000000000007</v>
      </c>
    </row>
    <row r="663" spans="1:6" x14ac:dyDescent="0.25">
      <c r="A663" t="s">
        <v>6033</v>
      </c>
      <c r="B663" s="5" t="s">
        <v>1452</v>
      </c>
      <c r="C663" t="s">
        <v>9180</v>
      </c>
      <c r="D663" t="s">
        <v>9176</v>
      </c>
      <c r="E663" s="1">
        <v>44201</v>
      </c>
      <c r="F663" s="3">
        <v>5792.85</v>
      </c>
    </row>
    <row r="664" spans="1:6" x14ac:dyDescent="0.25">
      <c r="A664" t="s">
        <v>6030</v>
      </c>
      <c r="B664" s="5" t="s">
        <v>4107</v>
      </c>
      <c r="C664" t="s">
        <v>9175</v>
      </c>
      <c r="D664" t="s">
        <v>9176</v>
      </c>
      <c r="E664" s="1">
        <v>44671</v>
      </c>
      <c r="F664" s="3">
        <v>5907.2</v>
      </c>
    </row>
    <row r="665" spans="1:6" x14ac:dyDescent="0.25">
      <c r="A665" t="s">
        <v>6029</v>
      </c>
      <c r="B665" s="5" t="s">
        <v>1123</v>
      </c>
      <c r="C665" t="s">
        <v>9183</v>
      </c>
      <c r="D665" t="s">
        <v>9178</v>
      </c>
      <c r="E665" s="1">
        <v>44381</v>
      </c>
      <c r="F665" s="3">
        <v>5012</v>
      </c>
    </row>
    <row r="666" spans="1:6" x14ac:dyDescent="0.25">
      <c r="A666" t="s">
        <v>6034</v>
      </c>
      <c r="B666" s="5" t="s">
        <v>870</v>
      </c>
      <c r="C666" t="s">
        <v>9184</v>
      </c>
      <c r="D666" t="s">
        <v>9176</v>
      </c>
      <c r="E666" s="1">
        <v>44553</v>
      </c>
      <c r="F666" s="3">
        <v>14710.1</v>
      </c>
    </row>
    <row r="667" spans="1:6" x14ac:dyDescent="0.25">
      <c r="A667" t="s">
        <v>6034</v>
      </c>
      <c r="B667" s="5" t="s">
        <v>71</v>
      </c>
      <c r="C667" t="s">
        <v>9184</v>
      </c>
      <c r="D667" t="s">
        <v>9176</v>
      </c>
      <c r="E667" s="1">
        <v>44560</v>
      </c>
      <c r="F667" s="3">
        <v>33229.800000000003</v>
      </c>
    </row>
    <row r="668" spans="1:6" x14ac:dyDescent="0.25">
      <c r="A668" t="s">
        <v>6030</v>
      </c>
      <c r="B668" s="5" t="s">
        <v>603</v>
      </c>
      <c r="C668" t="s">
        <v>9175</v>
      </c>
      <c r="D668" t="s">
        <v>9176</v>
      </c>
      <c r="E668" s="1">
        <v>44467</v>
      </c>
      <c r="F668" s="3">
        <v>25906.7</v>
      </c>
    </row>
    <row r="669" spans="1:6" x14ac:dyDescent="0.25">
      <c r="A669" t="s">
        <v>6031</v>
      </c>
      <c r="B669" s="5" t="s">
        <v>3528</v>
      </c>
      <c r="C669" t="s">
        <v>9186</v>
      </c>
      <c r="D669" t="s">
        <v>9179</v>
      </c>
      <c r="E669" s="1">
        <v>44284</v>
      </c>
      <c r="F669" s="3">
        <v>3637.2</v>
      </c>
    </row>
    <row r="670" spans="1:6" x14ac:dyDescent="0.25">
      <c r="A670" t="s">
        <v>6033</v>
      </c>
      <c r="B670" s="5" t="s">
        <v>4714</v>
      </c>
      <c r="C670" t="s">
        <v>9180</v>
      </c>
      <c r="D670" t="s">
        <v>9185</v>
      </c>
      <c r="E670" s="1">
        <v>44424</v>
      </c>
      <c r="F670" s="3">
        <v>20112.96</v>
      </c>
    </row>
    <row r="671" spans="1:6" x14ac:dyDescent="0.25">
      <c r="A671" t="s">
        <v>6029</v>
      </c>
      <c r="B671" s="5" t="s">
        <v>1880</v>
      </c>
      <c r="C671" t="s">
        <v>9183</v>
      </c>
      <c r="D671" t="s">
        <v>9179</v>
      </c>
      <c r="E671" s="1">
        <v>44511</v>
      </c>
      <c r="F671" s="3">
        <v>34975.160000000003</v>
      </c>
    </row>
    <row r="672" spans="1:6" x14ac:dyDescent="0.25">
      <c r="A672" t="s">
        <v>6031</v>
      </c>
      <c r="B672" s="5" t="s">
        <v>2491</v>
      </c>
      <c r="C672" t="s">
        <v>9186</v>
      </c>
      <c r="D672" t="s">
        <v>9189</v>
      </c>
      <c r="E672" s="1">
        <v>44287</v>
      </c>
      <c r="F672" s="3">
        <v>36381.42</v>
      </c>
    </row>
    <row r="673" spans="1:6" x14ac:dyDescent="0.25">
      <c r="A673" t="s">
        <v>6029</v>
      </c>
      <c r="B673" s="5" t="s">
        <v>113</v>
      </c>
      <c r="C673" t="s">
        <v>9183</v>
      </c>
      <c r="D673" t="s">
        <v>9178</v>
      </c>
      <c r="E673" s="1">
        <v>44337</v>
      </c>
      <c r="F673" s="3">
        <v>36552.78</v>
      </c>
    </row>
    <row r="674" spans="1:6" x14ac:dyDescent="0.25">
      <c r="A674" t="s">
        <v>6031</v>
      </c>
      <c r="B674" s="5" t="s">
        <v>3706</v>
      </c>
      <c r="C674" t="s">
        <v>9186</v>
      </c>
      <c r="D674" t="s">
        <v>9189</v>
      </c>
      <c r="E674" s="1">
        <v>44270</v>
      </c>
      <c r="F674" s="3">
        <v>11784.74</v>
      </c>
    </row>
    <row r="675" spans="1:6" x14ac:dyDescent="0.25">
      <c r="A675" t="s">
        <v>6029</v>
      </c>
      <c r="B675" s="5" t="s">
        <v>3286</v>
      </c>
      <c r="C675" t="s">
        <v>9183</v>
      </c>
      <c r="D675" t="s">
        <v>9178</v>
      </c>
      <c r="E675" s="1">
        <v>44641</v>
      </c>
      <c r="F675" s="3">
        <v>9184.59</v>
      </c>
    </row>
    <row r="676" spans="1:6" x14ac:dyDescent="0.25">
      <c r="A676" t="s">
        <v>6031</v>
      </c>
      <c r="B676" s="5" t="s">
        <v>4658</v>
      </c>
      <c r="C676" t="s">
        <v>9186</v>
      </c>
      <c r="D676" t="s">
        <v>9179</v>
      </c>
      <c r="E676" s="1">
        <v>44206</v>
      </c>
      <c r="F676" s="3">
        <v>29076.799999999999</v>
      </c>
    </row>
    <row r="677" spans="1:6" x14ac:dyDescent="0.25">
      <c r="A677" t="s">
        <v>6032</v>
      </c>
      <c r="B677" s="5" t="s">
        <v>2156</v>
      </c>
      <c r="C677" t="s">
        <v>9177</v>
      </c>
      <c r="D677" t="s">
        <v>9182</v>
      </c>
      <c r="E677" s="1">
        <v>44497</v>
      </c>
      <c r="F677" s="3">
        <v>32140.2</v>
      </c>
    </row>
    <row r="678" spans="1:6" x14ac:dyDescent="0.25">
      <c r="A678" t="s">
        <v>6030</v>
      </c>
      <c r="B678" s="5" t="s">
        <v>2829</v>
      </c>
      <c r="C678" t="s">
        <v>9175</v>
      </c>
      <c r="D678" t="s">
        <v>9176</v>
      </c>
      <c r="E678" s="1">
        <v>44422</v>
      </c>
      <c r="F678" s="3">
        <v>35815.5</v>
      </c>
    </row>
    <row r="679" spans="1:6" x14ac:dyDescent="0.25">
      <c r="A679" t="s">
        <v>6031</v>
      </c>
      <c r="B679" s="5" t="s">
        <v>5759</v>
      </c>
      <c r="C679" t="s">
        <v>9186</v>
      </c>
      <c r="D679" t="s">
        <v>9189</v>
      </c>
      <c r="E679" s="1">
        <v>44546</v>
      </c>
      <c r="F679" s="3">
        <v>4808.7299999999996</v>
      </c>
    </row>
    <row r="680" spans="1:6" x14ac:dyDescent="0.25">
      <c r="A680" t="s">
        <v>6033</v>
      </c>
      <c r="B680" s="5" t="s">
        <v>4450</v>
      </c>
      <c r="C680" t="s">
        <v>9180</v>
      </c>
      <c r="D680" t="s">
        <v>9185</v>
      </c>
      <c r="E680" s="1">
        <v>44533</v>
      </c>
      <c r="F680" s="3">
        <v>3496.56</v>
      </c>
    </row>
    <row r="681" spans="1:6" x14ac:dyDescent="0.25">
      <c r="A681" t="s">
        <v>6030</v>
      </c>
      <c r="B681" s="5" t="s">
        <v>1775</v>
      </c>
      <c r="C681" t="s">
        <v>9175</v>
      </c>
      <c r="D681" t="s">
        <v>9188</v>
      </c>
      <c r="E681" s="1">
        <v>44302</v>
      </c>
      <c r="F681" s="3">
        <v>30283</v>
      </c>
    </row>
    <row r="682" spans="1:6" x14ac:dyDescent="0.25">
      <c r="A682" t="s">
        <v>6033</v>
      </c>
      <c r="B682" s="5" t="s">
        <v>1986</v>
      </c>
      <c r="C682" t="s">
        <v>9180</v>
      </c>
      <c r="D682" t="s">
        <v>9181</v>
      </c>
      <c r="E682" s="1">
        <v>44298</v>
      </c>
      <c r="F682" s="3">
        <v>4873.51</v>
      </c>
    </row>
    <row r="683" spans="1:6" x14ac:dyDescent="0.25">
      <c r="A683" t="s">
        <v>6031</v>
      </c>
      <c r="B683" s="5" t="s">
        <v>1408</v>
      </c>
      <c r="C683" t="s">
        <v>9186</v>
      </c>
      <c r="D683" t="s">
        <v>9179</v>
      </c>
      <c r="E683" s="1">
        <v>44429</v>
      </c>
      <c r="F683" s="3">
        <v>13344.3</v>
      </c>
    </row>
    <row r="684" spans="1:6" x14ac:dyDescent="0.25">
      <c r="A684" t="s">
        <v>6030</v>
      </c>
      <c r="B684" s="5" t="s">
        <v>1751</v>
      </c>
      <c r="C684" t="s">
        <v>9175</v>
      </c>
      <c r="D684" t="s">
        <v>9188</v>
      </c>
      <c r="E684" s="1">
        <v>44589</v>
      </c>
      <c r="F684" s="3">
        <v>2458.8000000000002</v>
      </c>
    </row>
    <row r="685" spans="1:6" x14ac:dyDescent="0.25">
      <c r="A685" t="s">
        <v>6029</v>
      </c>
      <c r="B685" s="5" t="s">
        <v>2984</v>
      </c>
      <c r="C685" t="s">
        <v>9183</v>
      </c>
      <c r="D685" t="s">
        <v>9178</v>
      </c>
      <c r="E685" s="1">
        <v>44498</v>
      </c>
      <c r="F685" s="3">
        <v>30999.599999999999</v>
      </c>
    </row>
    <row r="686" spans="1:6" x14ac:dyDescent="0.25">
      <c r="A686" t="s">
        <v>6032</v>
      </c>
      <c r="B686" s="5" t="s">
        <v>3702</v>
      </c>
      <c r="C686" t="s">
        <v>9177</v>
      </c>
      <c r="D686" t="s">
        <v>9182</v>
      </c>
      <c r="E686" s="1">
        <v>44256</v>
      </c>
      <c r="F686" s="3">
        <v>57090.720000000001</v>
      </c>
    </row>
    <row r="687" spans="1:6" x14ac:dyDescent="0.25">
      <c r="A687" t="s">
        <v>6031</v>
      </c>
      <c r="B687" s="5" t="s">
        <v>5046</v>
      </c>
      <c r="C687" t="s">
        <v>9186</v>
      </c>
      <c r="D687" t="s">
        <v>9179</v>
      </c>
      <c r="E687" s="1">
        <v>44393</v>
      </c>
      <c r="F687" s="3">
        <v>31586.799999999999</v>
      </c>
    </row>
    <row r="688" spans="1:6" x14ac:dyDescent="0.25">
      <c r="A688" t="s">
        <v>6032</v>
      </c>
      <c r="B688" s="5" t="s">
        <v>3907</v>
      </c>
      <c r="C688" t="s">
        <v>9177</v>
      </c>
      <c r="D688" t="s">
        <v>9182</v>
      </c>
      <c r="E688" s="1">
        <v>44605</v>
      </c>
      <c r="F688" s="3">
        <v>27387.8</v>
      </c>
    </row>
    <row r="689" spans="1:6" x14ac:dyDescent="0.25">
      <c r="A689" t="s">
        <v>6030</v>
      </c>
      <c r="B689" s="5" t="s">
        <v>5278</v>
      </c>
      <c r="C689" t="s">
        <v>9175</v>
      </c>
      <c r="D689" t="s">
        <v>9188</v>
      </c>
      <c r="E689" s="1">
        <v>44561</v>
      </c>
      <c r="F689" s="3">
        <v>64332.66</v>
      </c>
    </row>
    <row r="690" spans="1:6" x14ac:dyDescent="0.25">
      <c r="A690" t="s">
        <v>6029</v>
      </c>
      <c r="B690" s="5" t="s">
        <v>2799</v>
      </c>
      <c r="C690" t="s">
        <v>9183</v>
      </c>
      <c r="D690" t="s">
        <v>9178</v>
      </c>
      <c r="E690" s="1">
        <v>44383</v>
      </c>
      <c r="F690" s="3">
        <v>16346.17</v>
      </c>
    </row>
    <row r="691" spans="1:6" x14ac:dyDescent="0.25">
      <c r="A691" t="s">
        <v>6031</v>
      </c>
      <c r="B691" s="5" t="s">
        <v>234</v>
      </c>
      <c r="C691" t="s">
        <v>9186</v>
      </c>
      <c r="D691" t="s">
        <v>9179</v>
      </c>
      <c r="E691" s="1">
        <v>44679</v>
      </c>
      <c r="F691" s="3">
        <v>34793.040000000001</v>
      </c>
    </row>
    <row r="692" spans="1:6" x14ac:dyDescent="0.25">
      <c r="A692" t="s">
        <v>6031</v>
      </c>
      <c r="B692" s="5" t="s">
        <v>2150</v>
      </c>
      <c r="C692" t="s">
        <v>9186</v>
      </c>
      <c r="D692" t="s">
        <v>9178</v>
      </c>
      <c r="E692" s="1">
        <v>44284</v>
      </c>
      <c r="F692" s="3">
        <v>21343.5</v>
      </c>
    </row>
    <row r="693" spans="1:6" x14ac:dyDescent="0.25">
      <c r="A693" t="s">
        <v>6031</v>
      </c>
      <c r="B693" s="5" t="s">
        <v>3006</v>
      </c>
      <c r="C693" t="s">
        <v>9186</v>
      </c>
      <c r="D693" t="s">
        <v>9179</v>
      </c>
      <c r="E693" s="1">
        <v>44455</v>
      </c>
      <c r="F693" s="3">
        <v>16982.900000000001</v>
      </c>
    </row>
    <row r="694" spans="1:6" x14ac:dyDescent="0.25">
      <c r="A694" t="s">
        <v>6029</v>
      </c>
      <c r="B694" s="5" t="s">
        <v>2223</v>
      </c>
      <c r="C694" t="s">
        <v>9183</v>
      </c>
      <c r="D694" t="s">
        <v>9178</v>
      </c>
      <c r="E694" s="1">
        <v>44243</v>
      </c>
      <c r="F694" s="3">
        <v>34598.44</v>
      </c>
    </row>
    <row r="695" spans="1:6" x14ac:dyDescent="0.25">
      <c r="A695" t="s">
        <v>6032</v>
      </c>
      <c r="B695" s="5" t="s">
        <v>4710</v>
      </c>
      <c r="C695" t="s">
        <v>9177</v>
      </c>
      <c r="D695" t="s">
        <v>9182</v>
      </c>
      <c r="E695" s="1">
        <v>44367</v>
      </c>
      <c r="F695" s="3">
        <v>68695.539999999994</v>
      </c>
    </row>
    <row r="696" spans="1:6" x14ac:dyDescent="0.25">
      <c r="A696" t="s">
        <v>6033</v>
      </c>
      <c r="B696" s="5" t="s">
        <v>1173</v>
      </c>
      <c r="C696" t="s">
        <v>9180</v>
      </c>
      <c r="D696" t="s">
        <v>9181</v>
      </c>
      <c r="E696" s="1">
        <v>44650</v>
      </c>
      <c r="F696" s="3">
        <v>45057.760000000002</v>
      </c>
    </row>
    <row r="697" spans="1:6" x14ac:dyDescent="0.25">
      <c r="A697" t="s">
        <v>6029</v>
      </c>
      <c r="B697" s="5" t="s">
        <v>4622</v>
      </c>
      <c r="C697" t="s">
        <v>9183</v>
      </c>
      <c r="D697" t="s">
        <v>9178</v>
      </c>
      <c r="E697" s="1">
        <v>44636</v>
      </c>
      <c r="F697" s="3">
        <v>26152.720000000001</v>
      </c>
    </row>
    <row r="698" spans="1:6" x14ac:dyDescent="0.25">
      <c r="A698" t="s">
        <v>6034</v>
      </c>
      <c r="B698" s="5" t="s">
        <v>3794</v>
      </c>
      <c r="C698" t="s">
        <v>9184</v>
      </c>
      <c r="D698" t="s">
        <v>9176</v>
      </c>
      <c r="E698" s="1">
        <v>44476</v>
      </c>
      <c r="F698" s="3">
        <v>6095.43</v>
      </c>
    </row>
    <row r="699" spans="1:6" x14ac:dyDescent="0.25">
      <c r="A699" t="s">
        <v>6029</v>
      </c>
      <c r="B699" s="5" t="s">
        <v>787</v>
      </c>
      <c r="C699" t="s">
        <v>9183</v>
      </c>
      <c r="D699" t="s">
        <v>9178</v>
      </c>
      <c r="E699" s="1">
        <v>44418</v>
      </c>
      <c r="F699" s="3">
        <v>34316.46</v>
      </c>
    </row>
    <row r="700" spans="1:6" x14ac:dyDescent="0.25">
      <c r="A700" t="s">
        <v>6031</v>
      </c>
      <c r="B700" s="5" t="s">
        <v>2425</v>
      </c>
      <c r="C700" t="s">
        <v>9186</v>
      </c>
      <c r="D700" t="s">
        <v>9189</v>
      </c>
      <c r="E700" s="1">
        <v>44425</v>
      </c>
      <c r="F700" s="3">
        <v>9998.4</v>
      </c>
    </row>
    <row r="701" spans="1:6" x14ac:dyDescent="0.25">
      <c r="A701" t="s">
        <v>6031</v>
      </c>
      <c r="B701" s="5" t="s">
        <v>3696</v>
      </c>
      <c r="C701" t="s">
        <v>9186</v>
      </c>
      <c r="D701" t="s">
        <v>9178</v>
      </c>
      <c r="E701" s="1">
        <v>44498</v>
      </c>
      <c r="F701" s="3">
        <v>63385.74</v>
      </c>
    </row>
    <row r="702" spans="1:6" x14ac:dyDescent="0.25">
      <c r="A702" t="s">
        <v>6034</v>
      </c>
      <c r="B702" s="5" t="s">
        <v>4820</v>
      </c>
      <c r="C702" t="s">
        <v>9184</v>
      </c>
      <c r="D702" t="s">
        <v>9176</v>
      </c>
      <c r="E702" s="1">
        <v>44494</v>
      </c>
      <c r="F702" s="3">
        <v>10630.4</v>
      </c>
    </row>
    <row r="703" spans="1:6" x14ac:dyDescent="0.25">
      <c r="A703" t="s">
        <v>6029</v>
      </c>
      <c r="B703" s="5" t="s">
        <v>2067</v>
      </c>
      <c r="C703" t="s">
        <v>9183</v>
      </c>
      <c r="D703" t="s">
        <v>9179</v>
      </c>
      <c r="E703" s="1">
        <v>44212</v>
      </c>
      <c r="F703" s="3">
        <v>22993.8</v>
      </c>
    </row>
    <row r="704" spans="1:6" x14ac:dyDescent="0.25">
      <c r="A704" t="s">
        <v>6030</v>
      </c>
      <c r="B704" s="5" t="s">
        <v>639</v>
      </c>
      <c r="C704" t="s">
        <v>9175</v>
      </c>
      <c r="D704" t="s">
        <v>9179</v>
      </c>
      <c r="E704" s="1">
        <v>44461</v>
      </c>
      <c r="F704" s="3">
        <v>35334.9</v>
      </c>
    </row>
    <row r="705" spans="1:6" x14ac:dyDescent="0.25">
      <c r="A705" t="s">
        <v>6034</v>
      </c>
      <c r="B705" s="5" t="s">
        <v>5035</v>
      </c>
      <c r="C705" t="s">
        <v>9184</v>
      </c>
      <c r="D705" t="s">
        <v>9188</v>
      </c>
      <c r="E705" s="1">
        <v>44434</v>
      </c>
      <c r="F705" s="3">
        <v>13544.16</v>
      </c>
    </row>
    <row r="706" spans="1:6" x14ac:dyDescent="0.25">
      <c r="A706" t="s">
        <v>6029</v>
      </c>
      <c r="B706" s="5" t="s">
        <v>4378</v>
      </c>
      <c r="C706" t="s">
        <v>9183</v>
      </c>
      <c r="D706" t="s">
        <v>9178</v>
      </c>
      <c r="E706" s="1">
        <v>44678</v>
      </c>
      <c r="F706" s="3">
        <v>12999.46</v>
      </c>
    </row>
    <row r="707" spans="1:6" x14ac:dyDescent="0.25">
      <c r="A707" t="s">
        <v>6029</v>
      </c>
      <c r="B707" s="5" t="s">
        <v>1526</v>
      </c>
      <c r="C707" t="s">
        <v>9183</v>
      </c>
      <c r="D707" t="s">
        <v>9179</v>
      </c>
      <c r="E707" s="1">
        <v>44536</v>
      </c>
      <c r="F707" s="3">
        <v>25462.799999999999</v>
      </c>
    </row>
    <row r="708" spans="1:6" x14ac:dyDescent="0.25">
      <c r="A708" t="s">
        <v>6034</v>
      </c>
      <c r="B708" s="5" t="s">
        <v>3867</v>
      </c>
      <c r="C708" t="s">
        <v>9184</v>
      </c>
      <c r="D708" t="s">
        <v>9176</v>
      </c>
      <c r="E708" s="1">
        <v>44637</v>
      </c>
      <c r="F708" s="3">
        <v>65530.92</v>
      </c>
    </row>
    <row r="709" spans="1:6" x14ac:dyDescent="0.25">
      <c r="A709" t="s">
        <v>6034</v>
      </c>
      <c r="B709" s="5" t="s">
        <v>3848</v>
      </c>
      <c r="C709" t="s">
        <v>9184</v>
      </c>
      <c r="D709" t="s">
        <v>9187</v>
      </c>
      <c r="E709" s="1">
        <v>44533</v>
      </c>
      <c r="F709" s="3">
        <v>41772.400000000001</v>
      </c>
    </row>
    <row r="710" spans="1:6" x14ac:dyDescent="0.25">
      <c r="A710" t="s">
        <v>6030</v>
      </c>
      <c r="B710" s="5" t="s">
        <v>3943</v>
      </c>
      <c r="C710" t="s">
        <v>9175</v>
      </c>
      <c r="D710" t="s">
        <v>9176</v>
      </c>
      <c r="E710" s="1">
        <v>44474</v>
      </c>
      <c r="F710" s="3">
        <v>28841.45</v>
      </c>
    </row>
    <row r="711" spans="1:6" x14ac:dyDescent="0.25">
      <c r="A711" t="s">
        <v>6030</v>
      </c>
      <c r="B711" s="5" t="s">
        <v>852</v>
      </c>
      <c r="C711" t="s">
        <v>9175</v>
      </c>
      <c r="D711" t="s">
        <v>9176</v>
      </c>
      <c r="E711" s="1">
        <v>44543</v>
      </c>
      <c r="F711" s="3">
        <v>22896.080000000002</v>
      </c>
    </row>
    <row r="712" spans="1:6" x14ac:dyDescent="0.25">
      <c r="A712" t="s">
        <v>6030</v>
      </c>
      <c r="B712" s="5" t="s">
        <v>1187</v>
      </c>
      <c r="C712" t="s">
        <v>9175</v>
      </c>
      <c r="D712" t="s">
        <v>9179</v>
      </c>
      <c r="E712" s="1">
        <v>44225</v>
      </c>
      <c r="F712" s="3">
        <v>19192.32</v>
      </c>
    </row>
    <row r="713" spans="1:6" x14ac:dyDescent="0.25">
      <c r="A713" t="s">
        <v>6032</v>
      </c>
      <c r="B713" s="5" t="s">
        <v>1721</v>
      </c>
      <c r="C713" t="s">
        <v>9177</v>
      </c>
      <c r="D713" t="s">
        <v>9178</v>
      </c>
      <c r="E713" s="1">
        <v>44386</v>
      </c>
      <c r="F713" s="3">
        <v>50291.64</v>
      </c>
    </row>
    <row r="714" spans="1:6" x14ac:dyDescent="0.25">
      <c r="A714" t="s">
        <v>6030</v>
      </c>
      <c r="B714" s="5" t="s">
        <v>4079</v>
      </c>
      <c r="C714" t="s">
        <v>9175</v>
      </c>
      <c r="D714" t="s">
        <v>9176</v>
      </c>
      <c r="E714" s="1">
        <v>44574</v>
      </c>
      <c r="F714" s="3">
        <v>35418.65</v>
      </c>
    </row>
    <row r="715" spans="1:6" x14ac:dyDescent="0.25">
      <c r="A715" t="s">
        <v>6029</v>
      </c>
      <c r="B715" s="5" t="s">
        <v>2721</v>
      </c>
      <c r="C715" t="s">
        <v>9183</v>
      </c>
      <c r="D715" t="s">
        <v>9178</v>
      </c>
      <c r="E715" s="1">
        <v>44519</v>
      </c>
      <c r="F715" s="3">
        <v>20749.740000000002</v>
      </c>
    </row>
    <row r="716" spans="1:6" x14ac:dyDescent="0.25">
      <c r="A716" t="s">
        <v>6031</v>
      </c>
      <c r="B716" s="5" t="s">
        <v>5334</v>
      </c>
      <c r="C716" t="s">
        <v>9186</v>
      </c>
      <c r="D716" t="s">
        <v>9189</v>
      </c>
      <c r="E716" s="1">
        <v>44646</v>
      </c>
      <c r="F716" s="3">
        <v>43763.58</v>
      </c>
    </row>
    <row r="717" spans="1:6" x14ac:dyDescent="0.25">
      <c r="A717" t="s">
        <v>6031</v>
      </c>
      <c r="B717" s="5" t="s">
        <v>5449</v>
      </c>
      <c r="C717" t="s">
        <v>9186</v>
      </c>
      <c r="D717" t="s">
        <v>9189</v>
      </c>
      <c r="E717" s="1">
        <v>44460</v>
      </c>
      <c r="F717" s="3">
        <v>31925.19</v>
      </c>
    </row>
    <row r="718" spans="1:6" x14ac:dyDescent="0.25">
      <c r="A718" t="s">
        <v>6030</v>
      </c>
      <c r="B718" s="5" t="s">
        <v>890</v>
      </c>
      <c r="C718" t="s">
        <v>9175</v>
      </c>
      <c r="D718" t="s">
        <v>9176</v>
      </c>
      <c r="E718" s="1">
        <v>44308</v>
      </c>
      <c r="F718" s="3">
        <v>21807.599999999999</v>
      </c>
    </row>
    <row r="719" spans="1:6" x14ac:dyDescent="0.25">
      <c r="A719" t="s">
        <v>6031</v>
      </c>
      <c r="B719" s="5" t="s">
        <v>5353</v>
      </c>
      <c r="C719" t="s">
        <v>9186</v>
      </c>
      <c r="D719" t="s">
        <v>9179</v>
      </c>
      <c r="E719" s="1">
        <v>44435</v>
      </c>
      <c r="F719" s="3">
        <v>24151.17</v>
      </c>
    </row>
    <row r="720" spans="1:6" x14ac:dyDescent="0.25">
      <c r="A720" t="s">
        <v>6032</v>
      </c>
      <c r="B720" s="5" t="s">
        <v>5155</v>
      </c>
      <c r="C720" t="s">
        <v>9177</v>
      </c>
      <c r="D720" t="s">
        <v>9182</v>
      </c>
      <c r="E720" s="1">
        <v>44643</v>
      </c>
      <c r="F720" s="3">
        <v>19839.64</v>
      </c>
    </row>
    <row r="721" spans="1:6" x14ac:dyDescent="0.25">
      <c r="A721" t="s">
        <v>6029</v>
      </c>
      <c r="B721" s="5" t="s">
        <v>342</v>
      </c>
      <c r="C721" t="s">
        <v>9183</v>
      </c>
      <c r="D721" t="s">
        <v>9178</v>
      </c>
      <c r="E721" s="1">
        <v>44337</v>
      </c>
      <c r="F721" s="3">
        <v>27447.21</v>
      </c>
    </row>
    <row r="722" spans="1:6" x14ac:dyDescent="0.25">
      <c r="A722" t="s">
        <v>6032</v>
      </c>
      <c r="B722" s="5" t="s">
        <v>4554</v>
      </c>
      <c r="C722" t="s">
        <v>9177</v>
      </c>
      <c r="D722" t="s">
        <v>9182</v>
      </c>
      <c r="E722" s="1">
        <v>44581</v>
      </c>
      <c r="F722" s="3">
        <v>18348.330000000002</v>
      </c>
    </row>
    <row r="723" spans="1:6" x14ac:dyDescent="0.25">
      <c r="A723" t="s">
        <v>6030</v>
      </c>
      <c r="B723" s="5" t="s">
        <v>4348</v>
      </c>
      <c r="C723" t="s">
        <v>9175</v>
      </c>
      <c r="D723" t="s">
        <v>9178</v>
      </c>
      <c r="E723" s="1">
        <v>44397</v>
      </c>
      <c r="F723" s="3">
        <v>53140.12</v>
      </c>
    </row>
    <row r="724" spans="1:6" x14ac:dyDescent="0.25">
      <c r="A724" t="s">
        <v>6030</v>
      </c>
      <c r="B724" s="5" t="s">
        <v>4374</v>
      </c>
      <c r="C724" t="s">
        <v>9175</v>
      </c>
      <c r="D724" t="s">
        <v>9176</v>
      </c>
      <c r="E724" s="1">
        <v>44537</v>
      </c>
      <c r="F724" s="3">
        <v>4758.87</v>
      </c>
    </row>
    <row r="725" spans="1:6" x14ac:dyDescent="0.25">
      <c r="A725" t="s">
        <v>6030</v>
      </c>
      <c r="B725" s="5" t="s">
        <v>3662</v>
      </c>
      <c r="C725" t="s">
        <v>9175</v>
      </c>
      <c r="D725" t="s">
        <v>9179</v>
      </c>
      <c r="E725" s="1">
        <v>44508</v>
      </c>
      <c r="F725" s="3">
        <v>53063.199999999997</v>
      </c>
    </row>
    <row r="726" spans="1:6" x14ac:dyDescent="0.25">
      <c r="A726" t="s">
        <v>6029</v>
      </c>
      <c r="B726" s="5" t="s">
        <v>751</v>
      </c>
      <c r="C726" t="s">
        <v>9183</v>
      </c>
      <c r="D726" t="s">
        <v>9179</v>
      </c>
      <c r="E726" s="1">
        <v>44557</v>
      </c>
      <c r="F726" s="3">
        <v>13867.09</v>
      </c>
    </row>
    <row r="727" spans="1:6" x14ac:dyDescent="0.25">
      <c r="A727" t="s">
        <v>6030</v>
      </c>
      <c r="B727" s="5" t="s">
        <v>4556</v>
      </c>
      <c r="C727" t="s">
        <v>9175</v>
      </c>
      <c r="D727" t="s">
        <v>9176</v>
      </c>
      <c r="E727" s="1">
        <v>44639</v>
      </c>
      <c r="F727" s="3">
        <v>54635.31</v>
      </c>
    </row>
    <row r="728" spans="1:6" x14ac:dyDescent="0.25">
      <c r="A728" t="s">
        <v>6033</v>
      </c>
      <c r="B728" s="5" t="s">
        <v>5089</v>
      </c>
      <c r="C728" t="s">
        <v>9180</v>
      </c>
      <c r="D728" t="s">
        <v>9185</v>
      </c>
      <c r="E728" s="1">
        <v>44456</v>
      </c>
      <c r="F728" s="3">
        <v>5604.02</v>
      </c>
    </row>
    <row r="729" spans="1:6" x14ac:dyDescent="0.25">
      <c r="A729" t="s">
        <v>6030</v>
      </c>
      <c r="B729" s="5" t="s">
        <v>2162</v>
      </c>
      <c r="C729" t="s">
        <v>9175</v>
      </c>
      <c r="D729" t="s">
        <v>9176</v>
      </c>
      <c r="E729" s="1">
        <v>44454</v>
      </c>
      <c r="F729" s="3">
        <v>4382.8500000000004</v>
      </c>
    </row>
    <row r="730" spans="1:6" x14ac:dyDescent="0.25">
      <c r="A730" t="s">
        <v>6031</v>
      </c>
      <c r="B730" s="5" t="s">
        <v>3191</v>
      </c>
      <c r="C730" t="s">
        <v>9186</v>
      </c>
      <c r="D730" t="s">
        <v>9179</v>
      </c>
      <c r="E730" s="1">
        <v>44316</v>
      </c>
      <c r="F730" s="3">
        <v>59905.01</v>
      </c>
    </row>
    <row r="731" spans="1:6" x14ac:dyDescent="0.25">
      <c r="A731" t="s">
        <v>6031</v>
      </c>
      <c r="B731" s="5" t="s">
        <v>1211</v>
      </c>
      <c r="C731" t="s">
        <v>9186</v>
      </c>
      <c r="D731" t="s">
        <v>9179</v>
      </c>
      <c r="E731" s="1">
        <v>44628</v>
      </c>
      <c r="F731" s="3">
        <v>19427.849999999999</v>
      </c>
    </row>
    <row r="732" spans="1:6" x14ac:dyDescent="0.25">
      <c r="A732" t="s">
        <v>6029</v>
      </c>
      <c r="B732" s="5" t="s">
        <v>3111</v>
      </c>
      <c r="C732" t="s">
        <v>9183</v>
      </c>
      <c r="D732" t="s">
        <v>9178</v>
      </c>
      <c r="E732" s="1">
        <v>44363</v>
      </c>
      <c r="F732" s="3">
        <v>31381.919999999998</v>
      </c>
    </row>
    <row r="733" spans="1:6" x14ac:dyDescent="0.25">
      <c r="A733" t="s">
        <v>6031</v>
      </c>
      <c r="B733" s="5" t="s">
        <v>5731</v>
      </c>
      <c r="C733" t="s">
        <v>9186</v>
      </c>
      <c r="D733" t="s">
        <v>9179</v>
      </c>
      <c r="E733" s="1">
        <v>44594</v>
      </c>
      <c r="F733" s="3">
        <v>35502.99</v>
      </c>
    </row>
    <row r="734" spans="1:6" x14ac:dyDescent="0.25">
      <c r="A734" t="s">
        <v>6030</v>
      </c>
      <c r="B734" s="5" t="s">
        <v>123</v>
      </c>
      <c r="C734" t="s">
        <v>9175</v>
      </c>
      <c r="D734" t="s">
        <v>9179</v>
      </c>
      <c r="E734" s="1">
        <v>44409</v>
      </c>
      <c r="F734" s="3">
        <v>11408.21</v>
      </c>
    </row>
    <row r="735" spans="1:6" x14ac:dyDescent="0.25">
      <c r="A735" t="s">
        <v>6031</v>
      </c>
      <c r="B735" s="5" t="s">
        <v>4706</v>
      </c>
      <c r="C735" t="s">
        <v>9186</v>
      </c>
      <c r="D735" t="s">
        <v>9189</v>
      </c>
      <c r="E735" s="1">
        <v>44631</v>
      </c>
      <c r="F735" s="3">
        <v>6142.4</v>
      </c>
    </row>
    <row r="736" spans="1:6" x14ac:dyDescent="0.25">
      <c r="A736" t="s">
        <v>6033</v>
      </c>
      <c r="B736" s="5" t="s">
        <v>5651</v>
      </c>
      <c r="C736" t="s">
        <v>9180</v>
      </c>
      <c r="D736" t="s">
        <v>9176</v>
      </c>
      <c r="E736" s="1">
        <v>44437</v>
      </c>
      <c r="F736" s="3">
        <v>44615.8</v>
      </c>
    </row>
    <row r="737" spans="1:6" x14ac:dyDescent="0.25">
      <c r="A737" t="s">
        <v>6032</v>
      </c>
      <c r="B737" s="5" t="s">
        <v>1784</v>
      </c>
      <c r="C737" t="s">
        <v>9177</v>
      </c>
      <c r="D737" t="s">
        <v>9182</v>
      </c>
      <c r="E737" s="1">
        <v>44341</v>
      </c>
      <c r="F737" s="3">
        <v>56458.62</v>
      </c>
    </row>
    <row r="738" spans="1:6" x14ac:dyDescent="0.25">
      <c r="A738" t="s">
        <v>6031</v>
      </c>
      <c r="B738" s="5" t="s">
        <v>4608</v>
      </c>
      <c r="C738" t="s">
        <v>9186</v>
      </c>
      <c r="D738" t="s">
        <v>9189</v>
      </c>
      <c r="E738" s="1">
        <v>44450</v>
      </c>
      <c r="F738" s="3">
        <v>36119.699999999997</v>
      </c>
    </row>
    <row r="739" spans="1:6" x14ac:dyDescent="0.25">
      <c r="A739" t="s">
        <v>6029</v>
      </c>
      <c r="B739" s="5" t="s">
        <v>2311</v>
      </c>
      <c r="C739" t="s">
        <v>9183</v>
      </c>
      <c r="D739" t="s">
        <v>9178</v>
      </c>
      <c r="E739" s="1">
        <v>44236</v>
      </c>
      <c r="F739" s="3">
        <v>15027.66</v>
      </c>
    </row>
    <row r="740" spans="1:6" x14ac:dyDescent="0.25">
      <c r="A740" t="s">
        <v>6030</v>
      </c>
      <c r="B740" s="5" t="s">
        <v>5113</v>
      </c>
      <c r="C740" t="s">
        <v>9175</v>
      </c>
      <c r="D740" t="s">
        <v>9176</v>
      </c>
      <c r="E740" s="1">
        <v>44646</v>
      </c>
      <c r="F740" s="3">
        <v>58421.599999999999</v>
      </c>
    </row>
    <row r="741" spans="1:6" x14ac:dyDescent="0.25">
      <c r="A741" t="s">
        <v>6034</v>
      </c>
      <c r="B741" s="5" t="s">
        <v>5747</v>
      </c>
      <c r="C741" t="s">
        <v>9184</v>
      </c>
      <c r="D741" t="s">
        <v>9176</v>
      </c>
      <c r="E741" s="1">
        <v>44611</v>
      </c>
      <c r="F741" s="3">
        <v>52417.8</v>
      </c>
    </row>
    <row r="742" spans="1:6" x14ac:dyDescent="0.25">
      <c r="A742" t="s">
        <v>6033</v>
      </c>
      <c r="B742" s="5" t="s">
        <v>3931</v>
      </c>
      <c r="C742" t="s">
        <v>9180</v>
      </c>
      <c r="D742" t="s">
        <v>9181</v>
      </c>
      <c r="E742" s="1">
        <v>44676</v>
      </c>
      <c r="F742" s="3">
        <v>13855.02</v>
      </c>
    </row>
    <row r="743" spans="1:6" x14ac:dyDescent="0.25">
      <c r="A743" t="s">
        <v>6034</v>
      </c>
      <c r="B743" s="5" t="s">
        <v>2687</v>
      </c>
      <c r="C743" t="s">
        <v>9184</v>
      </c>
      <c r="D743" t="s">
        <v>9188</v>
      </c>
      <c r="E743" s="1">
        <v>44426</v>
      </c>
      <c r="F743" s="3">
        <v>46444.5</v>
      </c>
    </row>
    <row r="744" spans="1:6" x14ac:dyDescent="0.25">
      <c r="A744" t="s">
        <v>6031</v>
      </c>
      <c r="B744" s="5" t="s">
        <v>876</v>
      </c>
      <c r="C744" t="s">
        <v>9186</v>
      </c>
      <c r="D744" t="s">
        <v>9179</v>
      </c>
      <c r="E744" s="1">
        <v>44202</v>
      </c>
      <c r="F744" s="3">
        <v>18730.14</v>
      </c>
    </row>
    <row r="745" spans="1:6" x14ac:dyDescent="0.25">
      <c r="A745" t="s">
        <v>6034</v>
      </c>
      <c r="B745" s="5" t="s">
        <v>2843</v>
      </c>
      <c r="C745" t="s">
        <v>9184</v>
      </c>
      <c r="D745" t="s">
        <v>9188</v>
      </c>
      <c r="E745" s="1">
        <v>44215</v>
      </c>
      <c r="F745" s="3">
        <v>16309.53</v>
      </c>
    </row>
    <row r="746" spans="1:6" x14ac:dyDescent="0.25">
      <c r="A746" t="s">
        <v>6029</v>
      </c>
      <c r="B746" s="5" t="s">
        <v>1270</v>
      </c>
      <c r="C746" t="s">
        <v>9183</v>
      </c>
      <c r="D746" t="s">
        <v>9178</v>
      </c>
      <c r="E746" s="1">
        <v>44572</v>
      </c>
      <c r="F746" s="3">
        <v>11249.7</v>
      </c>
    </row>
    <row r="747" spans="1:6" x14ac:dyDescent="0.25">
      <c r="A747" t="s">
        <v>6031</v>
      </c>
      <c r="B747" s="5" t="s">
        <v>2603</v>
      </c>
      <c r="C747" t="s">
        <v>9186</v>
      </c>
      <c r="D747" t="s">
        <v>9178</v>
      </c>
      <c r="E747" s="1">
        <v>44625</v>
      </c>
      <c r="F747" s="3">
        <v>22836.57</v>
      </c>
    </row>
    <row r="748" spans="1:6" x14ac:dyDescent="0.25">
      <c r="A748" t="s">
        <v>6031</v>
      </c>
      <c r="B748" s="5" t="s">
        <v>1466</v>
      </c>
      <c r="C748" t="s">
        <v>9186</v>
      </c>
      <c r="D748" t="s">
        <v>9179</v>
      </c>
      <c r="E748" s="1">
        <v>44672</v>
      </c>
      <c r="F748" s="3">
        <v>38248.9</v>
      </c>
    </row>
    <row r="749" spans="1:6" x14ac:dyDescent="0.25">
      <c r="A749" t="s">
        <v>6030</v>
      </c>
      <c r="B749" s="5" t="s">
        <v>1914</v>
      </c>
      <c r="C749" t="s">
        <v>9175</v>
      </c>
      <c r="D749" t="s">
        <v>9176</v>
      </c>
      <c r="E749" s="1">
        <v>44535</v>
      </c>
      <c r="F749" s="3">
        <v>27240</v>
      </c>
    </row>
    <row r="750" spans="1:6" x14ac:dyDescent="0.25">
      <c r="A750" t="s">
        <v>6030</v>
      </c>
      <c r="B750" s="5" t="s">
        <v>4612</v>
      </c>
      <c r="C750" t="s">
        <v>9175</v>
      </c>
      <c r="D750" t="s">
        <v>9179</v>
      </c>
      <c r="E750" s="1">
        <v>44345</v>
      </c>
      <c r="F750" s="3">
        <v>30070.92</v>
      </c>
    </row>
    <row r="751" spans="1:6" x14ac:dyDescent="0.25">
      <c r="A751" t="s">
        <v>6029</v>
      </c>
      <c r="B751" s="5" t="s">
        <v>5064</v>
      </c>
      <c r="C751" t="s">
        <v>9183</v>
      </c>
      <c r="D751" t="s">
        <v>9178</v>
      </c>
      <c r="E751" s="1">
        <v>44486</v>
      </c>
      <c r="F751" s="3">
        <v>58122.080000000002</v>
      </c>
    </row>
    <row r="752" spans="1:6" x14ac:dyDescent="0.25">
      <c r="A752" t="s">
        <v>6034</v>
      </c>
      <c r="B752" s="5" t="s">
        <v>285</v>
      </c>
      <c r="C752" t="s">
        <v>9184</v>
      </c>
      <c r="D752" t="s">
        <v>9176</v>
      </c>
      <c r="E752" s="1">
        <v>44582</v>
      </c>
      <c r="F752" s="3">
        <v>7677.3</v>
      </c>
    </row>
    <row r="753" spans="1:6" x14ac:dyDescent="0.25">
      <c r="A753" t="s">
        <v>6034</v>
      </c>
      <c r="B753" s="5" t="s">
        <v>186</v>
      </c>
      <c r="C753" t="s">
        <v>9184</v>
      </c>
      <c r="D753" t="s">
        <v>9188</v>
      </c>
      <c r="E753" s="1">
        <v>44485</v>
      </c>
      <c r="F753" s="3">
        <v>46738.2</v>
      </c>
    </row>
    <row r="754" spans="1:6" x14ac:dyDescent="0.25">
      <c r="A754" t="s">
        <v>6034</v>
      </c>
      <c r="B754" s="5" t="s">
        <v>2907</v>
      </c>
      <c r="C754" t="s">
        <v>9184</v>
      </c>
      <c r="D754" t="s">
        <v>9187</v>
      </c>
      <c r="E754" s="1">
        <v>44496</v>
      </c>
      <c r="F754" s="3">
        <v>11498.34</v>
      </c>
    </row>
    <row r="755" spans="1:6" x14ac:dyDescent="0.25">
      <c r="A755" t="s">
        <v>6033</v>
      </c>
      <c r="B755" s="5" t="s">
        <v>2239</v>
      </c>
      <c r="C755" t="s">
        <v>9180</v>
      </c>
      <c r="D755" t="s">
        <v>9176</v>
      </c>
      <c r="E755" s="1">
        <v>44359</v>
      </c>
      <c r="F755" s="3">
        <v>31363.64</v>
      </c>
    </row>
    <row r="756" spans="1:6" x14ac:dyDescent="0.25">
      <c r="A756" t="s">
        <v>6029</v>
      </c>
      <c r="B756" s="5" t="s">
        <v>629</v>
      </c>
      <c r="C756" t="s">
        <v>9183</v>
      </c>
      <c r="D756" t="s">
        <v>9178</v>
      </c>
      <c r="E756" s="1">
        <v>44593</v>
      </c>
      <c r="F756" s="3">
        <v>6799.49</v>
      </c>
    </row>
    <row r="757" spans="1:6" x14ac:dyDescent="0.25">
      <c r="A757" t="s">
        <v>6029</v>
      </c>
      <c r="B757" s="5" t="s">
        <v>5252</v>
      </c>
      <c r="C757" t="s">
        <v>9183</v>
      </c>
      <c r="D757" t="s">
        <v>9179</v>
      </c>
      <c r="E757" s="1">
        <v>44423</v>
      </c>
      <c r="F757" s="3">
        <v>42825.9</v>
      </c>
    </row>
    <row r="758" spans="1:6" x14ac:dyDescent="0.25">
      <c r="A758" t="s">
        <v>6032</v>
      </c>
      <c r="B758" s="5" t="s">
        <v>2681</v>
      </c>
      <c r="C758" t="s">
        <v>9177</v>
      </c>
      <c r="D758" t="s">
        <v>9178</v>
      </c>
      <c r="E758" s="1">
        <v>44365</v>
      </c>
      <c r="F758" s="3">
        <v>38478</v>
      </c>
    </row>
    <row r="759" spans="1:6" x14ac:dyDescent="0.25">
      <c r="A759" t="s">
        <v>6029</v>
      </c>
      <c r="B759" s="5" t="s">
        <v>1498</v>
      </c>
      <c r="C759" t="s">
        <v>9183</v>
      </c>
      <c r="D759" t="s">
        <v>9178</v>
      </c>
      <c r="E759" s="1">
        <v>44420</v>
      </c>
      <c r="F759" s="3">
        <v>25225</v>
      </c>
    </row>
    <row r="760" spans="1:6" x14ac:dyDescent="0.25">
      <c r="A760" t="s">
        <v>6034</v>
      </c>
      <c r="B760" s="5" t="s">
        <v>5870</v>
      </c>
      <c r="C760" t="s">
        <v>9184</v>
      </c>
      <c r="D760" t="s">
        <v>9188</v>
      </c>
      <c r="E760" s="1">
        <v>44593</v>
      </c>
      <c r="F760" s="3">
        <v>15575.04</v>
      </c>
    </row>
    <row r="761" spans="1:6" x14ac:dyDescent="0.25">
      <c r="A761" t="s">
        <v>6029</v>
      </c>
      <c r="B761" s="5" t="s">
        <v>2130</v>
      </c>
      <c r="C761" t="s">
        <v>9183</v>
      </c>
      <c r="D761" t="s">
        <v>9178</v>
      </c>
      <c r="E761" s="1">
        <v>44317</v>
      </c>
      <c r="F761" s="3">
        <v>14646.6</v>
      </c>
    </row>
    <row r="762" spans="1:6" x14ac:dyDescent="0.25">
      <c r="A762" t="s">
        <v>6034</v>
      </c>
      <c r="B762" s="5" t="s">
        <v>5143</v>
      </c>
      <c r="C762" t="s">
        <v>9184</v>
      </c>
      <c r="D762" t="s">
        <v>9187</v>
      </c>
      <c r="E762" s="1">
        <v>44349</v>
      </c>
      <c r="F762" s="3">
        <v>12185.08</v>
      </c>
    </row>
    <row r="763" spans="1:6" x14ac:dyDescent="0.25">
      <c r="A763" t="s">
        <v>6029</v>
      </c>
      <c r="B763" s="5" t="s">
        <v>4638</v>
      </c>
      <c r="C763" t="s">
        <v>9183</v>
      </c>
      <c r="D763" t="s">
        <v>9178</v>
      </c>
      <c r="E763" s="1">
        <v>44352</v>
      </c>
      <c r="F763" s="3">
        <v>34262.65</v>
      </c>
    </row>
    <row r="764" spans="1:6" x14ac:dyDescent="0.25">
      <c r="A764" t="s">
        <v>6031</v>
      </c>
      <c r="B764" s="5" t="s">
        <v>179</v>
      </c>
      <c r="C764" t="s">
        <v>9186</v>
      </c>
      <c r="D764" t="s">
        <v>9189</v>
      </c>
      <c r="E764" s="1">
        <v>44648</v>
      </c>
      <c r="F764" s="3">
        <v>53741.760000000002</v>
      </c>
    </row>
    <row r="765" spans="1:6" x14ac:dyDescent="0.25">
      <c r="A765" t="s">
        <v>6034</v>
      </c>
      <c r="B765" s="5" t="s">
        <v>4762</v>
      </c>
      <c r="C765" t="s">
        <v>9184</v>
      </c>
      <c r="D765" t="s">
        <v>9187</v>
      </c>
      <c r="E765" s="1">
        <v>44589</v>
      </c>
      <c r="F765" s="3">
        <v>36166.32</v>
      </c>
    </row>
    <row r="766" spans="1:6" x14ac:dyDescent="0.25">
      <c r="A766" t="s">
        <v>6030</v>
      </c>
      <c r="B766" s="5" t="s">
        <v>3552</v>
      </c>
      <c r="C766" t="s">
        <v>9175</v>
      </c>
      <c r="D766" t="s">
        <v>9176</v>
      </c>
      <c r="E766" s="1">
        <v>44473</v>
      </c>
      <c r="F766" s="3">
        <v>19271.46</v>
      </c>
    </row>
    <row r="767" spans="1:6" x14ac:dyDescent="0.25">
      <c r="A767" t="s">
        <v>6033</v>
      </c>
      <c r="B767" s="5" t="s">
        <v>4540</v>
      </c>
      <c r="C767" t="s">
        <v>9180</v>
      </c>
      <c r="D767" t="s">
        <v>9181</v>
      </c>
      <c r="E767" s="1">
        <v>44461</v>
      </c>
      <c r="F767" s="3">
        <v>17675.79</v>
      </c>
    </row>
    <row r="768" spans="1:6" x14ac:dyDescent="0.25">
      <c r="A768" t="s">
        <v>6034</v>
      </c>
      <c r="B768" s="5" t="s">
        <v>4278</v>
      </c>
      <c r="C768" t="s">
        <v>9184</v>
      </c>
      <c r="D768" t="s">
        <v>9188</v>
      </c>
      <c r="E768" s="1">
        <v>44616</v>
      </c>
      <c r="F768" s="3">
        <v>46214.98</v>
      </c>
    </row>
    <row r="769" spans="1:6" x14ac:dyDescent="0.25">
      <c r="A769" t="s">
        <v>6034</v>
      </c>
      <c r="B769" s="5" t="s">
        <v>4912</v>
      </c>
      <c r="C769" t="s">
        <v>9184</v>
      </c>
      <c r="D769" t="s">
        <v>9187</v>
      </c>
      <c r="E769" s="1">
        <v>44268</v>
      </c>
      <c r="F769" s="3">
        <v>45816.36</v>
      </c>
    </row>
    <row r="770" spans="1:6" x14ac:dyDescent="0.25">
      <c r="A770" t="s">
        <v>6029</v>
      </c>
      <c r="B770" s="5" t="s">
        <v>1308</v>
      </c>
      <c r="C770" t="s">
        <v>9183</v>
      </c>
      <c r="D770" t="s">
        <v>9179</v>
      </c>
      <c r="E770" s="1">
        <v>44576</v>
      </c>
      <c r="F770" s="3">
        <v>22306.27</v>
      </c>
    </row>
    <row r="771" spans="1:6" x14ac:dyDescent="0.25">
      <c r="A771" t="s">
        <v>6029</v>
      </c>
      <c r="B771" s="5" t="s">
        <v>4750</v>
      </c>
      <c r="C771" t="s">
        <v>9183</v>
      </c>
      <c r="D771" t="s">
        <v>9178</v>
      </c>
      <c r="E771" s="1">
        <v>44499</v>
      </c>
      <c r="F771" s="3">
        <v>9352.06</v>
      </c>
    </row>
    <row r="772" spans="1:6" x14ac:dyDescent="0.25">
      <c r="A772" t="s">
        <v>6033</v>
      </c>
      <c r="B772" s="5" t="s">
        <v>1418</v>
      </c>
      <c r="C772" t="s">
        <v>9180</v>
      </c>
      <c r="D772" t="s">
        <v>9185</v>
      </c>
      <c r="E772" s="1">
        <v>44607</v>
      </c>
      <c r="F772" s="3">
        <v>35115.800000000003</v>
      </c>
    </row>
    <row r="773" spans="1:6" x14ac:dyDescent="0.25">
      <c r="A773" t="s">
        <v>6030</v>
      </c>
      <c r="B773" s="5" t="s">
        <v>2369</v>
      </c>
      <c r="C773" t="s">
        <v>9175</v>
      </c>
      <c r="D773" t="s">
        <v>9176</v>
      </c>
      <c r="E773" s="1">
        <v>44351</v>
      </c>
      <c r="F773" s="3">
        <v>36840.36</v>
      </c>
    </row>
    <row r="774" spans="1:6" x14ac:dyDescent="0.25">
      <c r="A774" t="s">
        <v>6029</v>
      </c>
      <c r="B774" s="5" t="s">
        <v>1781</v>
      </c>
      <c r="C774" t="s">
        <v>9183</v>
      </c>
      <c r="D774" t="s">
        <v>9178</v>
      </c>
      <c r="E774" s="1">
        <v>44568</v>
      </c>
      <c r="F774" s="3">
        <v>11142.75</v>
      </c>
    </row>
    <row r="775" spans="1:6" x14ac:dyDescent="0.25">
      <c r="A775" t="s">
        <v>6033</v>
      </c>
      <c r="B775" s="5" t="s">
        <v>4852</v>
      </c>
      <c r="C775" t="s">
        <v>9180</v>
      </c>
      <c r="D775" t="s">
        <v>9185</v>
      </c>
      <c r="E775" s="1">
        <v>44216</v>
      </c>
      <c r="F775" s="3">
        <v>11258.1</v>
      </c>
    </row>
    <row r="776" spans="1:6" x14ac:dyDescent="0.25">
      <c r="A776" t="s">
        <v>6030</v>
      </c>
      <c r="B776" s="5" t="s">
        <v>5093</v>
      </c>
      <c r="C776" t="s">
        <v>9175</v>
      </c>
      <c r="D776" t="s">
        <v>9188</v>
      </c>
      <c r="E776" s="1">
        <v>44470</v>
      </c>
      <c r="F776" s="3">
        <v>18183</v>
      </c>
    </row>
    <row r="777" spans="1:6" x14ac:dyDescent="0.25">
      <c r="A777" t="s">
        <v>6029</v>
      </c>
      <c r="B777" s="5" t="s">
        <v>2122</v>
      </c>
      <c r="C777" t="s">
        <v>9183</v>
      </c>
      <c r="D777" t="s">
        <v>9178</v>
      </c>
      <c r="E777" s="1">
        <v>44425</v>
      </c>
      <c r="F777" s="3">
        <v>13505.44</v>
      </c>
    </row>
    <row r="778" spans="1:6" x14ac:dyDescent="0.25">
      <c r="A778" t="s">
        <v>6031</v>
      </c>
      <c r="B778" s="5" t="s">
        <v>992</v>
      </c>
      <c r="C778" t="s">
        <v>9186</v>
      </c>
      <c r="D778" t="s">
        <v>9179</v>
      </c>
      <c r="E778" s="1">
        <v>44362</v>
      </c>
      <c r="F778" s="3">
        <v>20009.16</v>
      </c>
    </row>
    <row r="779" spans="1:6" x14ac:dyDescent="0.25">
      <c r="A779" t="s">
        <v>6030</v>
      </c>
      <c r="B779" s="5" t="s">
        <v>119</v>
      </c>
      <c r="C779" t="s">
        <v>9175</v>
      </c>
      <c r="D779" t="s">
        <v>9176</v>
      </c>
      <c r="E779" s="1">
        <v>44656</v>
      </c>
      <c r="F779" s="3">
        <v>20159.04</v>
      </c>
    </row>
    <row r="780" spans="1:6" x14ac:dyDescent="0.25">
      <c r="A780" t="s">
        <v>6029</v>
      </c>
      <c r="B780" s="5" t="s">
        <v>1089</v>
      </c>
      <c r="C780" t="s">
        <v>9183</v>
      </c>
      <c r="D780" t="s">
        <v>9178</v>
      </c>
      <c r="E780" s="1">
        <v>44357</v>
      </c>
      <c r="F780" s="3">
        <v>10342.61</v>
      </c>
    </row>
    <row r="781" spans="1:6" x14ac:dyDescent="0.25">
      <c r="A781" t="s">
        <v>6033</v>
      </c>
      <c r="B781" s="5" t="s">
        <v>5404</v>
      </c>
      <c r="C781" t="s">
        <v>9180</v>
      </c>
      <c r="D781" t="s">
        <v>9176</v>
      </c>
      <c r="E781" s="1">
        <v>44516</v>
      </c>
      <c r="F781" s="3">
        <v>29197.56</v>
      </c>
    </row>
    <row r="782" spans="1:6" x14ac:dyDescent="0.25">
      <c r="A782" t="s">
        <v>6033</v>
      </c>
      <c r="B782" s="5" t="s">
        <v>1822</v>
      </c>
      <c r="C782" t="s">
        <v>9180</v>
      </c>
      <c r="D782" t="s">
        <v>9185</v>
      </c>
      <c r="E782" s="1">
        <v>44273</v>
      </c>
      <c r="F782" s="3">
        <v>14116.98</v>
      </c>
    </row>
    <row r="783" spans="1:6" x14ac:dyDescent="0.25">
      <c r="A783" t="s">
        <v>6034</v>
      </c>
      <c r="B783" s="5" t="s">
        <v>1524</v>
      </c>
      <c r="C783" t="s">
        <v>9184</v>
      </c>
      <c r="D783" t="s">
        <v>9176</v>
      </c>
      <c r="E783" s="1">
        <v>44245</v>
      </c>
      <c r="F783" s="3">
        <v>69313.5</v>
      </c>
    </row>
    <row r="784" spans="1:6" x14ac:dyDescent="0.25">
      <c r="A784" t="s">
        <v>6031</v>
      </c>
      <c r="B784" s="5" t="s">
        <v>2559</v>
      </c>
      <c r="C784" t="s">
        <v>9186</v>
      </c>
      <c r="D784" t="s">
        <v>9178</v>
      </c>
      <c r="E784" s="1">
        <v>44389</v>
      </c>
      <c r="F784" s="3">
        <v>30257.88</v>
      </c>
    </row>
    <row r="785" spans="1:6" x14ac:dyDescent="0.25">
      <c r="A785" t="s">
        <v>6030</v>
      </c>
      <c r="B785" s="5" t="s">
        <v>5733</v>
      </c>
      <c r="C785" t="s">
        <v>9175</v>
      </c>
      <c r="D785" t="s">
        <v>9176</v>
      </c>
      <c r="E785" s="1">
        <v>44460</v>
      </c>
      <c r="F785" s="3">
        <v>11338.71</v>
      </c>
    </row>
    <row r="786" spans="1:6" x14ac:dyDescent="0.25">
      <c r="A786" t="s">
        <v>6029</v>
      </c>
      <c r="B786" s="5" t="s">
        <v>3165</v>
      </c>
      <c r="C786" t="s">
        <v>9183</v>
      </c>
      <c r="D786" t="s">
        <v>9178</v>
      </c>
      <c r="E786" s="1">
        <v>44215</v>
      </c>
      <c r="F786" s="3">
        <v>10513.36</v>
      </c>
    </row>
    <row r="787" spans="1:6" x14ac:dyDescent="0.25">
      <c r="A787" t="s">
        <v>6030</v>
      </c>
      <c r="B787" s="5" t="s">
        <v>4266</v>
      </c>
      <c r="C787" t="s">
        <v>9175</v>
      </c>
      <c r="D787" t="s">
        <v>9188</v>
      </c>
      <c r="E787" s="1">
        <v>44369</v>
      </c>
      <c r="F787" s="3">
        <v>1775.5</v>
      </c>
    </row>
    <row r="788" spans="1:6" x14ac:dyDescent="0.25">
      <c r="A788" t="s">
        <v>6034</v>
      </c>
      <c r="B788" s="5" t="s">
        <v>3341</v>
      </c>
      <c r="C788" t="s">
        <v>9184</v>
      </c>
      <c r="D788" t="s">
        <v>9176</v>
      </c>
      <c r="E788" s="1">
        <v>44483</v>
      </c>
      <c r="F788" s="3">
        <v>17267.400000000001</v>
      </c>
    </row>
    <row r="789" spans="1:6" x14ac:dyDescent="0.25">
      <c r="A789" t="s">
        <v>6032</v>
      </c>
      <c r="B789" s="5" t="s">
        <v>593</v>
      </c>
      <c r="C789" t="s">
        <v>9177</v>
      </c>
      <c r="D789" t="s">
        <v>9178</v>
      </c>
      <c r="E789" s="1">
        <v>44550</v>
      </c>
      <c r="F789" s="3">
        <v>3466.24</v>
      </c>
    </row>
    <row r="790" spans="1:6" x14ac:dyDescent="0.25">
      <c r="A790" t="s">
        <v>6032</v>
      </c>
      <c r="B790" s="5" t="s">
        <v>6023</v>
      </c>
      <c r="C790" t="s">
        <v>9177</v>
      </c>
      <c r="D790" t="s">
        <v>9182</v>
      </c>
      <c r="E790" s="1">
        <v>44598</v>
      </c>
      <c r="F790" s="3">
        <v>13347.69</v>
      </c>
    </row>
    <row r="791" spans="1:6" x14ac:dyDescent="0.25">
      <c r="A791" t="s">
        <v>6031</v>
      </c>
      <c r="B791" s="5" t="s">
        <v>1055</v>
      </c>
      <c r="C791" t="s">
        <v>9186</v>
      </c>
      <c r="D791" t="s">
        <v>9189</v>
      </c>
      <c r="E791" s="1">
        <v>44663</v>
      </c>
      <c r="F791" s="3">
        <v>56615.26</v>
      </c>
    </row>
    <row r="792" spans="1:6" x14ac:dyDescent="0.25">
      <c r="A792" t="s">
        <v>6033</v>
      </c>
      <c r="B792" s="5" t="s">
        <v>3205</v>
      </c>
      <c r="C792" t="s">
        <v>9180</v>
      </c>
      <c r="D792" t="s">
        <v>9181</v>
      </c>
      <c r="E792" s="1">
        <v>44316</v>
      </c>
      <c r="F792" s="3">
        <v>7043.52</v>
      </c>
    </row>
    <row r="793" spans="1:6" x14ac:dyDescent="0.25">
      <c r="A793" t="s">
        <v>6033</v>
      </c>
      <c r="B793" s="5" t="s">
        <v>3298</v>
      </c>
      <c r="C793" t="s">
        <v>9180</v>
      </c>
      <c r="D793" t="s">
        <v>9181</v>
      </c>
      <c r="E793" s="1">
        <v>44591</v>
      </c>
      <c r="F793" s="3">
        <v>43263.48</v>
      </c>
    </row>
    <row r="794" spans="1:6" x14ac:dyDescent="0.25">
      <c r="A794" t="s">
        <v>6033</v>
      </c>
      <c r="B794" s="5" t="s">
        <v>1380</v>
      </c>
      <c r="C794" t="s">
        <v>9180</v>
      </c>
      <c r="D794" t="s">
        <v>9181</v>
      </c>
      <c r="E794" s="1">
        <v>44575</v>
      </c>
      <c r="F794" s="3">
        <v>13897.96</v>
      </c>
    </row>
    <row r="795" spans="1:6" x14ac:dyDescent="0.25">
      <c r="A795" t="s">
        <v>6030</v>
      </c>
      <c r="B795" s="5" t="s">
        <v>5743</v>
      </c>
      <c r="C795" t="s">
        <v>9175</v>
      </c>
      <c r="D795" t="s">
        <v>9176</v>
      </c>
      <c r="E795" s="1">
        <v>44273</v>
      </c>
      <c r="F795" s="3">
        <v>18322.919999999998</v>
      </c>
    </row>
    <row r="796" spans="1:6" x14ac:dyDescent="0.25">
      <c r="A796" t="s">
        <v>6033</v>
      </c>
      <c r="B796" s="5" t="s">
        <v>2467</v>
      </c>
      <c r="C796" t="s">
        <v>9180</v>
      </c>
      <c r="D796" t="s">
        <v>9176</v>
      </c>
      <c r="E796" s="1">
        <v>44519</v>
      </c>
      <c r="F796" s="3">
        <v>18411.2</v>
      </c>
    </row>
    <row r="797" spans="1:6" x14ac:dyDescent="0.25">
      <c r="A797" t="s">
        <v>6030</v>
      </c>
      <c r="B797" s="5" t="s">
        <v>299</v>
      </c>
      <c r="C797" t="s">
        <v>9175</v>
      </c>
      <c r="D797" t="s">
        <v>9176</v>
      </c>
      <c r="E797" s="1">
        <v>44345</v>
      </c>
      <c r="F797" s="3">
        <v>39600</v>
      </c>
    </row>
    <row r="798" spans="1:6" x14ac:dyDescent="0.25">
      <c r="A798" t="s">
        <v>6032</v>
      </c>
      <c r="B798" s="5" t="s">
        <v>2114</v>
      </c>
      <c r="C798" t="s">
        <v>9177</v>
      </c>
      <c r="D798" t="s">
        <v>9178</v>
      </c>
      <c r="E798" s="1">
        <v>44608</v>
      </c>
      <c r="F798" s="3">
        <v>21428.55</v>
      </c>
    </row>
    <row r="799" spans="1:6" x14ac:dyDescent="0.25">
      <c r="A799" t="s">
        <v>6030</v>
      </c>
      <c r="B799" s="5" t="s">
        <v>2725</v>
      </c>
      <c r="C799" t="s">
        <v>9175</v>
      </c>
      <c r="D799" t="s">
        <v>9176</v>
      </c>
      <c r="E799" s="1">
        <v>44327</v>
      </c>
      <c r="F799" s="3">
        <v>10682.43</v>
      </c>
    </row>
    <row r="800" spans="1:6" x14ac:dyDescent="0.25">
      <c r="A800" t="s">
        <v>6030</v>
      </c>
      <c r="B800" s="5" t="s">
        <v>1049</v>
      </c>
      <c r="C800" t="s">
        <v>9175</v>
      </c>
      <c r="D800" t="s">
        <v>9188</v>
      </c>
      <c r="E800" s="1">
        <v>44590</v>
      </c>
      <c r="F800" s="3">
        <v>18332.48</v>
      </c>
    </row>
    <row r="801" spans="1:6" x14ac:dyDescent="0.25">
      <c r="A801" t="s">
        <v>6034</v>
      </c>
      <c r="B801" s="5" t="s">
        <v>691</v>
      </c>
      <c r="C801" t="s">
        <v>9184</v>
      </c>
      <c r="D801" t="s">
        <v>9188</v>
      </c>
      <c r="E801" s="1">
        <v>44449</v>
      </c>
      <c r="F801" s="3">
        <v>2150.0500000000002</v>
      </c>
    </row>
    <row r="802" spans="1:6" x14ac:dyDescent="0.25">
      <c r="A802" t="s">
        <v>6034</v>
      </c>
      <c r="B802" s="5" t="s">
        <v>5554</v>
      </c>
      <c r="C802" t="s">
        <v>9184</v>
      </c>
      <c r="D802" t="s">
        <v>9176</v>
      </c>
      <c r="E802" s="1">
        <v>44231</v>
      </c>
      <c r="F802" s="3">
        <v>6864</v>
      </c>
    </row>
    <row r="803" spans="1:6" x14ac:dyDescent="0.25">
      <c r="A803" t="s">
        <v>6030</v>
      </c>
      <c r="B803" s="5" t="s">
        <v>1131</v>
      </c>
      <c r="C803" t="s">
        <v>9175</v>
      </c>
      <c r="D803" t="s">
        <v>9176</v>
      </c>
      <c r="E803" s="1">
        <v>44368</v>
      </c>
      <c r="F803" s="3">
        <v>10588.25</v>
      </c>
    </row>
    <row r="804" spans="1:6" x14ac:dyDescent="0.25">
      <c r="A804" t="s">
        <v>6029</v>
      </c>
      <c r="B804" s="5" t="s">
        <v>4260</v>
      </c>
      <c r="C804" t="s">
        <v>9183</v>
      </c>
      <c r="D804" t="s">
        <v>9178</v>
      </c>
      <c r="E804" s="1">
        <v>44312</v>
      </c>
      <c r="F804" s="3">
        <v>13546.4</v>
      </c>
    </row>
    <row r="805" spans="1:6" x14ac:dyDescent="0.25">
      <c r="A805" t="s">
        <v>6034</v>
      </c>
      <c r="B805" s="5" t="s">
        <v>5725</v>
      </c>
      <c r="C805" t="s">
        <v>9184</v>
      </c>
      <c r="D805" t="s">
        <v>9188</v>
      </c>
      <c r="E805" s="1">
        <v>44639</v>
      </c>
      <c r="F805" s="3">
        <v>29429.39</v>
      </c>
    </row>
    <row r="806" spans="1:6" x14ac:dyDescent="0.25">
      <c r="A806" t="s">
        <v>6034</v>
      </c>
      <c r="B806" s="5" t="s">
        <v>1906</v>
      </c>
      <c r="C806" t="s">
        <v>9184</v>
      </c>
      <c r="D806" t="s">
        <v>9188</v>
      </c>
      <c r="E806" s="1">
        <v>44347</v>
      </c>
      <c r="F806" s="3">
        <v>32595.119999999999</v>
      </c>
    </row>
    <row r="807" spans="1:6" x14ac:dyDescent="0.25">
      <c r="A807" t="s">
        <v>6030</v>
      </c>
      <c r="B807" s="5" t="s">
        <v>267</v>
      </c>
      <c r="C807" t="s">
        <v>9175</v>
      </c>
      <c r="D807" t="s">
        <v>9188</v>
      </c>
      <c r="E807" s="1">
        <v>44261</v>
      </c>
      <c r="F807" s="3">
        <v>7529.28</v>
      </c>
    </row>
    <row r="808" spans="1:6" x14ac:dyDescent="0.25">
      <c r="A808" t="s">
        <v>6034</v>
      </c>
      <c r="B808" s="5" t="s">
        <v>2000</v>
      </c>
      <c r="C808" t="s">
        <v>9184</v>
      </c>
      <c r="D808" t="s">
        <v>9188</v>
      </c>
      <c r="E808" s="1">
        <v>44551</v>
      </c>
      <c r="F808" s="3">
        <v>9191.25</v>
      </c>
    </row>
    <row r="809" spans="1:6" x14ac:dyDescent="0.25">
      <c r="A809" t="s">
        <v>6034</v>
      </c>
      <c r="B809" s="5" t="s">
        <v>1109</v>
      </c>
      <c r="C809" t="s">
        <v>9184</v>
      </c>
      <c r="D809" t="s">
        <v>9188</v>
      </c>
      <c r="E809" s="1">
        <v>44333</v>
      </c>
      <c r="F809" s="3">
        <v>74194.47</v>
      </c>
    </row>
    <row r="810" spans="1:6" x14ac:dyDescent="0.25">
      <c r="A810" t="s">
        <v>6030</v>
      </c>
      <c r="B810" s="5" t="s">
        <v>727</v>
      </c>
      <c r="C810" t="s">
        <v>9175</v>
      </c>
      <c r="D810" t="s">
        <v>9178</v>
      </c>
      <c r="E810" s="1">
        <v>44375</v>
      </c>
      <c r="F810" s="3">
        <v>8986.11</v>
      </c>
    </row>
    <row r="811" spans="1:6" x14ac:dyDescent="0.25">
      <c r="A811" t="s">
        <v>6029</v>
      </c>
      <c r="B811" s="5" t="s">
        <v>4498</v>
      </c>
      <c r="C811" t="s">
        <v>9183</v>
      </c>
      <c r="D811" t="s">
        <v>9179</v>
      </c>
      <c r="E811" s="1">
        <v>44339</v>
      </c>
      <c r="F811" s="3">
        <v>37196.720000000001</v>
      </c>
    </row>
    <row r="812" spans="1:6" x14ac:dyDescent="0.25">
      <c r="A812" t="s">
        <v>6030</v>
      </c>
      <c r="B812" s="5" t="s">
        <v>1944</v>
      </c>
      <c r="C812" t="s">
        <v>9175</v>
      </c>
      <c r="D812" t="s">
        <v>9178</v>
      </c>
      <c r="E812" s="1">
        <v>44472</v>
      </c>
      <c r="F812" s="3">
        <v>50417.61</v>
      </c>
    </row>
    <row r="813" spans="1:6" x14ac:dyDescent="0.25">
      <c r="A813" t="s">
        <v>6034</v>
      </c>
      <c r="B813" s="5" t="s">
        <v>2031</v>
      </c>
      <c r="C813" t="s">
        <v>9184</v>
      </c>
      <c r="D813" t="s">
        <v>9188</v>
      </c>
      <c r="E813" s="1">
        <v>44622</v>
      </c>
      <c r="F813" s="3">
        <v>40384.32</v>
      </c>
    </row>
    <row r="814" spans="1:6" x14ac:dyDescent="0.25">
      <c r="A814" t="s">
        <v>6031</v>
      </c>
      <c r="B814" s="5" t="s">
        <v>5139</v>
      </c>
      <c r="C814" t="s">
        <v>9186</v>
      </c>
      <c r="D814" t="s">
        <v>9189</v>
      </c>
      <c r="E814" s="1">
        <v>44673</v>
      </c>
      <c r="F814" s="3">
        <v>25646.92</v>
      </c>
    </row>
    <row r="815" spans="1:6" x14ac:dyDescent="0.25">
      <c r="A815" t="s">
        <v>6031</v>
      </c>
      <c r="B815" s="5" t="s">
        <v>2263</v>
      </c>
      <c r="C815" t="s">
        <v>9186</v>
      </c>
      <c r="D815" t="s">
        <v>9189</v>
      </c>
      <c r="E815" s="1">
        <v>44406</v>
      </c>
      <c r="F815" s="3">
        <v>21393.4</v>
      </c>
    </row>
    <row r="816" spans="1:6" x14ac:dyDescent="0.25">
      <c r="A816" t="s">
        <v>6030</v>
      </c>
      <c r="B816" s="5" t="s">
        <v>175</v>
      </c>
      <c r="C816" t="s">
        <v>9175</v>
      </c>
      <c r="D816" t="s">
        <v>9176</v>
      </c>
      <c r="E816" s="1">
        <v>44500</v>
      </c>
      <c r="F816" s="3">
        <v>33638.639999999999</v>
      </c>
    </row>
    <row r="817" spans="1:6" x14ac:dyDescent="0.25">
      <c r="A817" t="s">
        <v>6034</v>
      </c>
      <c r="B817" s="5" t="s">
        <v>1278</v>
      </c>
      <c r="C817" t="s">
        <v>9184</v>
      </c>
      <c r="D817" t="s">
        <v>9176</v>
      </c>
      <c r="E817" s="1">
        <v>44380</v>
      </c>
      <c r="F817" s="3">
        <v>63336.5</v>
      </c>
    </row>
    <row r="818" spans="1:6" x14ac:dyDescent="0.25">
      <c r="A818" t="s">
        <v>6034</v>
      </c>
      <c r="B818" s="5" t="s">
        <v>1392</v>
      </c>
      <c r="C818" t="s">
        <v>9184</v>
      </c>
      <c r="D818" t="s">
        <v>9176</v>
      </c>
      <c r="E818" s="1">
        <v>44477</v>
      </c>
      <c r="F818" s="3">
        <v>19476.72</v>
      </c>
    </row>
    <row r="819" spans="1:6" x14ac:dyDescent="0.25">
      <c r="A819" t="s">
        <v>6029</v>
      </c>
      <c r="B819" s="5" t="s">
        <v>2671</v>
      </c>
      <c r="C819" t="s">
        <v>9183</v>
      </c>
      <c r="D819" t="s">
        <v>9179</v>
      </c>
      <c r="E819" s="1">
        <v>44322</v>
      </c>
      <c r="F819" s="3">
        <v>6427.36</v>
      </c>
    </row>
    <row r="820" spans="1:6" x14ac:dyDescent="0.25">
      <c r="A820" t="s">
        <v>6030</v>
      </c>
      <c r="B820" s="5" t="s">
        <v>2257</v>
      </c>
      <c r="C820" t="s">
        <v>9175</v>
      </c>
      <c r="D820" t="s">
        <v>9176</v>
      </c>
      <c r="E820" s="1">
        <v>44379</v>
      </c>
      <c r="F820" s="3">
        <v>25161</v>
      </c>
    </row>
    <row r="821" spans="1:6" x14ac:dyDescent="0.25">
      <c r="A821" t="s">
        <v>6029</v>
      </c>
      <c r="B821" s="5" t="s">
        <v>5679</v>
      </c>
      <c r="C821" t="s">
        <v>9183</v>
      </c>
      <c r="D821" t="s">
        <v>9178</v>
      </c>
      <c r="E821" s="1">
        <v>44351</v>
      </c>
      <c r="F821" s="3">
        <v>57088.08</v>
      </c>
    </row>
    <row r="822" spans="1:6" x14ac:dyDescent="0.25">
      <c r="A822" t="s">
        <v>6030</v>
      </c>
      <c r="B822" s="5" t="s">
        <v>3333</v>
      </c>
      <c r="C822" t="s">
        <v>9175</v>
      </c>
      <c r="D822" t="s">
        <v>9176</v>
      </c>
      <c r="E822" s="1">
        <v>44258</v>
      </c>
      <c r="F822" s="3">
        <v>4599</v>
      </c>
    </row>
    <row r="823" spans="1:6" x14ac:dyDescent="0.25">
      <c r="A823" t="s">
        <v>6033</v>
      </c>
      <c r="B823" s="5" t="s">
        <v>980</v>
      </c>
      <c r="C823" t="s">
        <v>9180</v>
      </c>
      <c r="D823" t="s">
        <v>9181</v>
      </c>
      <c r="E823" s="1">
        <v>44456</v>
      </c>
      <c r="F823" s="3">
        <v>19065.63</v>
      </c>
    </row>
    <row r="824" spans="1:6" x14ac:dyDescent="0.25">
      <c r="A824" t="s">
        <v>6033</v>
      </c>
      <c r="B824" s="5" t="s">
        <v>5727</v>
      </c>
      <c r="C824" t="s">
        <v>9180</v>
      </c>
      <c r="D824" t="s">
        <v>9176</v>
      </c>
      <c r="E824" s="1">
        <v>44613</v>
      </c>
      <c r="F824" s="3">
        <v>9049.48</v>
      </c>
    </row>
    <row r="825" spans="1:6" x14ac:dyDescent="0.25">
      <c r="A825" t="s">
        <v>6029</v>
      </c>
      <c r="B825" s="5" t="s">
        <v>4844</v>
      </c>
      <c r="C825" t="s">
        <v>9183</v>
      </c>
      <c r="D825" t="s">
        <v>9178</v>
      </c>
      <c r="E825" s="1">
        <v>44244</v>
      </c>
      <c r="F825" s="3">
        <v>2845.12</v>
      </c>
    </row>
    <row r="826" spans="1:6" x14ac:dyDescent="0.25">
      <c r="A826" t="s">
        <v>6030</v>
      </c>
      <c r="B826" s="5" t="s">
        <v>4698</v>
      </c>
      <c r="C826" t="s">
        <v>9175</v>
      </c>
      <c r="D826" t="s">
        <v>9176</v>
      </c>
      <c r="E826" s="1">
        <v>44354</v>
      </c>
      <c r="F826" s="3">
        <v>43769.35</v>
      </c>
    </row>
    <row r="827" spans="1:6" x14ac:dyDescent="0.25">
      <c r="A827" t="s">
        <v>6029</v>
      </c>
      <c r="B827" s="5" t="s">
        <v>5009</v>
      </c>
      <c r="C827" t="s">
        <v>9183</v>
      </c>
      <c r="D827" t="s">
        <v>9178</v>
      </c>
      <c r="E827" s="1">
        <v>44208</v>
      </c>
      <c r="F827" s="3">
        <v>13287.68</v>
      </c>
    </row>
    <row r="828" spans="1:6" x14ac:dyDescent="0.25">
      <c r="A828" t="s">
        <v>6031</v>
      </c>
      <c r="B828" s="5" t="s">
        <v>5310</v>
      </c>
      <c r="C828" t="s">
        <v>9186</v>
      </c>
      <c r="D828" t="s">
        <v>9189</v>
      </c>
      <c r="E828" s="1">
        <v>44427</v>
      </c>
      <c r="F828" s="3">
        <v>61581.24</v>
      </c>
    </row>
    <row r="829" spans="1:6" x14ac:dyDescent="0.25">
      <c r="A829" t="s">
        <v>6030</v>
      </c>
      <c r="B829" s="5" t="s">
        <v>2815</v>
      </c>
      <c r="C829" t="s">
        <v>9175</v>
      </c>
      <c r="D829" t="s">
        <v>9176</v>
      </c>
      <c r="E829" s="1">
        <v>44643</v>
      </c>
      <c r="F829" s="3">
        <v>57111.839999999997</v>
      </c>
    </row>
    <row r="830" spans="1:6" x14ac:dyDescent="0.25">
      <c r="A830" t="s">
        <v>6030</v>
      </c>
      <c r="B830" s="5" t="s">
        <v>4216</v>
      </c>
      <c r="C830" t="s">
        <v>9175</v>
      </c>
      <c r="D830" t="s">
        <v>9176</v>
      </c>
      <c r="E830" s="1">
        <v>44221</v>
      </c>
      <c r="F830" s="3">
        <v>10116.64</v>
      </c>
    </row>
    <row r="831" spans="1:6" x14ac:dyDescent="0.25">
      <c r="A831" t="s">
        <v>6029</v>
      </c>
      <c r="B831" s="5" t="s">
        <v>3869</v>
      </c>
      <c r="C831" t="s">
        <v>9183</v>
      </c>
      <c r="D831" t="s">
        <v>9179</v>
      </c>
      <c r="E831" s="1">
        <v>44553</v>
      </c>
      <c r="F831" s="3">
        <v>5283.64</v>
      </c>
    </row>
    <row r="832" spans="1:6" x14ac:dyDescent="0.25">
      <c r="A832" t="s">
        <v>6029</v>
      </c>
      <c r="B832" s="5" t="s">
        <v>3087</v>
      </c>
      <c r="C832" t="s">
        <v>9183</v>
      </c>
      <c r="D832" t="s">
        <v>9178</v>
      </c>
      <c r="E832" s="1">
        <v>44222</v>
      </c>
      <c r="F832" s="3">
        <v>7563.78</v>
      </c>
    </row>
    <row r="833" spans="1:6" x14ac:dyDescent="0.25">
      <c r="A833" t="s">
        <v>6029</v>
      </c>
      <c r="B833" s="5" t="s">
        <v>4382</v>
      </c>
      <c r="C833" t="s">
        <v>9183</v>
      </c>
      <c r="D833" t="s">
        <v>9178</v>
      </c>
      <c r="E833" s="1">
        <v>44436</v>
      </c>
      <c r="F833" s="3">
        <v>33631.519999999997</v>
      </c>
    </row>
    <row r="834" spans="1:6" x14ac:dyDescent="0.25">
      <c r="A834" t="s">
        <v>6031</v>
      </c>
      <c r="B834" s="5" t="s">
        <v>3460</v>
      </c>
      <c r="C834" t="s">
        <v>9186</v>
      </c>
      <c r="D834" t="s">
        <v>9179</v>
      </c>
      <c r="E834" s="1">
        <v>44208</v>
      </c>
      <c r="F834" s="3">
        <v>57893.5</v>
      </c>
    </row>
    <row r="835" spans="1:6" x14ac:dyDescent="0.25">
      <c r="A835" t="s">
        <v>6031</v>
      </c>
      <c r="B835" s="5" t="s">
        <v>2839</v>
      </c>
      <c r="C835" t="s">
        <v>9186</v>
      </c>
      <c r="D835" t="s">
        <v>9179</v>
      </c>
      <c r="E835" s="1">
        <v>44226</v>
      </c>
      <c r="F835" s="3">
        <v>21502.92</v>
      </c>
    </row>
    <row r="836" spans="1:6" x14ac:dyDescent="0.25">
      <c r="A836" t="s">
        <v>6029</v>
      </c>
      <c r="B836" s="5" t="s">
        <v>2201</v>
      </c>
      <c r="C836" t="s">
        <v>9183</v>
      </c>
      <c r="D836" t="s">
        <v>9178</v>
      </c>
      <c r="E836" s="1">
        <v>44311</v>
      </c>
      <c r="F836" s="3">
        <v>19668.400000000001</v>
      </c>
    </row>
    <row r="837" spans="1:6" x14ac:dyDescent="0.25">
      <c r="A837" t="s">
        <v>6030</v>
      </c>
      <c r="B837" s="5" t="s">
        <v>3524</v>
      </c>
      <c r="C837" t="s">
        <v>9175</v>
      </c>
      <c r="D837" t="s">
        <v>9176</v>
      </c>
      <c r="E837" s="1">
        <v>44587</v>
      </c>
      <c r="F837" s="3">
        <v>13014.8</v>
      </c>
    </row>
    <row r="838" spans="1:6" x14ac:dyDescent="0.25">
      <c r="A838" t="s">
        <v>6034</v>
      </c>
      <c r="B838" s="5" t="s">
        <v>4626</v>
      </c>
      <c r="C838" t="s">
        <v>9184</v>
      </c>
      <c r="D838" t="s">
        <v>9176</v>
      </c>
      <c r="E838" s="1">
        <v>44398</v>
      </c>
      <c r="F838" s="3">
        <v>31544.639999999999</v>
      </c>
    </row>
    <row r="839" spans="1:6" x14ac:dyDescent="0.25">
      <c r="A839" t="s">
        <v>6032</v>
      </c>
      <c r="B839" s="5" t="s">
        <v>1460</v>
      </c>
      <c r="C839" t="s">
        <v>9177</v>
      </c>
      <c r="D839" t="s">
        <v>9178</v>
      </c>
      <c r="E839" s="1">
        <v>44256</v>
      </c>
      <c r="F839" s="3">
        <v>8733.24</v>
      </c>
    </row>
    <row r="840" spans="1:6" x14ac:dyDescent="0.25">
      <c r="A840" t="s">
        <v>6031</v>
      </c>
      <c r="B840" s="5" t="s">
        <v>1749</v>
      </c>
      <c r="C840" t="s">
        <v>9186</v>
      </c>
      <c r="D840" t="s">
        <v>9179</v>
      </c>
      <c r="E840" s="1">
        <v>44489</v>
      </c>
      <c r="F840" s="3">
        <v>53215.19</v>
      </c>
    </row>
    <row r="841" spans="1:6" x14ac:dyDescent="0.25">
      <c r="A841" t="s">
        <v>6034</v>
      </c>
      <c r="B841" s="5" t="s">
        <v>4296</v>
      </c>
      <c r="C841" t="s">
        <v>9184</v>
      </c>
      <c r="D841" t="s">
        <v>9187</v>
      </c>
      <c r="E841" s="1">
        <v>44616</v>
      </c>
      <c r="F841" s="3">
        <v>16664.32</v>
      </c>
    </row>
    <row r="842" spans="1:6" x14ac:dyDescent="0.25">
      <c r="A842" t="s">
        <v>6030</v>
      </c>
      <c r="B842" s="5" t="s">
        <v>5196</v>
      </c>
      <c r="C842" t="s">
        <v>9175</v>
      </c>
      <c r="D842" t="s">
        <v>9176</v>
      </c>
      <c r="E842" s="1">
        <v>44452</v>
      </c>
      <c r="F842" s="3">
        <v>6954.57</v>
      </c>
    </row>
    <row r="843" spans="1:6" x14ac:dyDescent="0.25">
      <c r="A843" t="s">
        <v>6034</v>
      </c>
      <c r="B843" s="5" t="s">
        <v>2090</v>
      </c>
      <c r="C843" t="s">
        <v>9184</v>
      </c>
      <c r="D843" t="s">
        <v>9176</v>
      </c>
      <c r="E843" s="1">
        <v>44573</v>
      </c>
      <c r="F843" s="3">
        <v>34633.17</v>
      </c>
    </row>
    <row r="844" spans="1:6" x14ac:dyDescent="0.25">
      <c r="A844" t="s">
        <v>6031</v>
      </c>
      <c r="B844" s="5" t="s">
        <v>5772</v>
      </c>
      <c r="C844" t="s">
        <v>9186</v>
      </c>
      <c r="D844" t="s">
        <v>9179</v>
      </c>
      <c r="E844" s="1">
        <v>44265</v>
      </c>
      <c r="F844" s="3">
        <v>26180.46</v>
      </c>
    </row>
    <row r="845" spans="1:6" x14ac:dyDescent="0.25">
      <c r="A845" t="s">
        <v>6034</v>
      </c>
      <c r="B845" s="5" t="s">
        <v>465</v>
      </c>
      <c r="C845" t="s">
        <v>9184</v>
      </c>
      <c r="D845" t="s">
        <v>9176</v>
      </c>
      <c r="E845" s="1">
        <v>44292</v>
      </c>
      <c r="F845" s="3">
        <v>14002.65</v>
      </c>
    </row>
    <row r="846" spans="1:6" x14ac:dyDescent="0.25">
      <c r="A846" t="s">
        <v>6029</v>
      </c>
      <c r="B846" s="5" t="s">
        <v>4720</v>
      </c>
      <c r="C846" t="s">
        <v>9183</v>
      </c>
      <c r="D846" t="s">
        <v>9178</v>
      </c>
      <c r="E846" s="1">
        <v>44359</v>
      </c>
      <c r="F846" s="3">
        <v>48809.2</v>
      </c>
    </row>
    <row r="847" spans="1:6" x14ac:dyDescent="0.25">
      <c r="A847" t="s">
        <v>6029</v>
      </c>
      <c r="B847" s="5" t="s">
        <v>4898</v>
      </c>
      <c r="C847" t="s">
        <v>9183</v>
      </c>
      <c r="D847" t="s">
        <v>9178</v>
      </c>
      <c r="E847" s="1">
        <v>44525</v>
      </c>
      <c r="F847" s="3">
        <v>52901.25</v>
      </c>
    </row>
    <row r="848" spans="1:6" x14ac:dyDescent="0.25">
      <c r="A848" t="s">
        <v>6031</v>
      </c>
      <c r="B848" s="5" t="s">
        <v>5280</v>
      </c>
      <c r="C848" t="s">
        <v>9186</v>
      </c>
      <c r="D848" t="s">
        <v>9179</v>
      </c>
      <c r="E848" s="1">
        <v>44632</v>
      </c>
      <c r="F848" s="3">
        <v>20240.919999999998</v>
      </c>
    </row>
    <row r="849" spans="1:6" x14ac:dyDescent="0.25">
      <c r="A849" t="s">
        <v>6029</v>
      </c>
      <c r="B849" s="5" t="s">
        <v>1792</v>
      </c>
      <c r="C849" t="s">
        <v>9183</v>
      </c>
      <c r="D849" t="s">
        <v>9178</v>
      </c>
      <c r="E849" s="1">
        <v>44236</v>
      </c>
      <c r="F849" s="3">
        <v>5781.28</v>
      </c>
    </row>
    <row r="850" spans="1:6" x14ac:dyDescent="0.25">
      <c r="A850" t="s">
        <v>6034</v>
      </c>
      <c r="B850" s="5" t="s">
        <v>1779</v>
      </c>
      <c r="C850" t="s">
        <v>9184</v>
      </c>
      <c r="D850" t="s">
        <v>9187</v>
      </c>
      <c r="E850" s="1">
        <v>44315</v>
      </c>
      <c r="F850" s="3">
        <v>39834.5</v>
      </c>
    </row>
    <row r="851" spans="1:6" x14ac:dyDescent="0.25">
      <c r="A851" t="s">
        <v>6030</v>
      </c>
      <c r="B851" s="5" t="s">
        <v>1344</v>
      </c>
      <c r="C851" t="s">
        <v>9175</v>
      </c>
      <c r="D851" t="s">
        <v>9176</v>
      </c>
      <c r="E851" s="1">
        <v>44224</v>
      </c>
      <c r="F851" s="3">
        <v>26561.82</v>
      </c>
    </row>
    <row r="852" spans="1:6" x14ac:dyDescent="0.25">
      <c r="A852" t="s">
        <v>6030</v>
      </c>
      <c r="B852" s="5" t="s">
        <v>4111</v>
      </c>
      <c r="C852" t="s">
        <v>9175</v>
      </c>
      <c r="D852" t="s">
        <v>9178</v>
      </c>
      <c r="E852" s="1">
        <v>44608</v>
      </c>
      <c r="F852" s="3">
        <v>28524.5</v>
      </c>
    </row>
    <row r="853" spans="1:6" x14ac:dyDescent="0.25">
      <c r="A853" t="s">
        <v>6029</v>
      </c>
      <c r="B853" s="5" t="s">
        <v>1832</v>
      </c>
      <c r="C853" t="s">
        <v>9183</v>
      </c>
      <c r="D853" t="s">
        <v>9179</v>
      </c>
      <c r="E853" s="1">
        <v>44647</v>
      </c>
      <c r="F853" s="3">
        <v>28053.56</v>
      </c>
    </row>
    <row r="854" spans="1:6" x14ac:dyDescent="0.25">
      <c r="A854" t="s">
        <v>6031</v>
      </c>
      <c r="B854" s="5" t="s">
        <v>5844</v>
      </c>
      <c r="C854" t="s">
        <v>9186</v>
      </c>
      <c r="D854" t="s">
        <v>9179</v>
      </c>
      <c r="E854" s="1">
        <v>44392</v>
      </c>
      <c r="F854" s="3">
        <v>8208.36</v>
      </c>
    </row>
    <row r="855" spans="1:6" x14ac:dyDescent="0.25">
      <c r="A855" t="s">
        <v>6034</v>
      </c>
      <c r="B855" s="5" t="s">
        <v>2927</v>
      </c>
      <c r="C855" t="s">
        <v>9184</v>
      </c>
      <c r="D855" t="s">
        <v>9176</v>
      </c>
      <c r="E855" s="1">
        <v>44597</v>
      </c>
      <c r="F855" s="3">
        <v>53228.44</v>
      </c>
    </row>
    <row r="856" spans="1:6" x14ac:dyDescent="0.25">
      <c r="A856" t="s">
        <v>6029</v>
      </c>
      <c r="B856" s="5" t="s">
        <v>2877</v>
      </c>
      <c r="C856" t="s">
        <v>9183</v>
      </c>
      <c r="D856" t="s">
        <v>9178</v>
      </c>
      <c r="E856" s="1">
        <v>44322</v>
      </c>
      <c r="F856" s="3">
        <v>8098.93</v>
      </c>
    </row>
    <row r="857" spans="1:6" x14ac:dyDescent="0.25">
      <c r="A857" t="s">
        <v>6029</v>
      </c>
      <c r="B857" s="5" t="s">
        <v>4985</v>
      </c>
      <c r="C857" t="s">
        <v>9183</v>
      </c>
      <c r="D857" t="s">
        <v>9178</v>
      </c>
      <c r="E857" s="1">
        <v>44624</v>
      </c>
      <c r="F857" s="3">
        <v>42697.75</v>
      </c>
    </row>
    <row r="858" spans="1:6" x14ac:dyDescent="0.25">
      <c r="A858" t="s">
        <v>6033</v>
      </c>
      <c r="B858" s="5" t="s">
        <v>1952</v>
      </c>
      <c r="C858" t="s">
        <v>9180</v>
      </c>
      <c r="D858" t="s">
        <v>9181</v>
      </c>
      <c r="E858" s="1">
        <v>44387</v>
      </c>
      <c r="F858" s="3">
        <v>14574.56</v>
      </c>
    </row>
    <row r="859" spans="1:6" x14ac:dyDescent="0.25">
      <c r="A859" t="s">
        <v>6029</v>
      </c>
      <c r="B859" s="5" t="s">
        <v>5365</v>
      </c>
      <c r="C859" t="s">
        <v>9183</v>
      </c>
      <c r="D859" t="s">
        <v>9178</v>
      </c>
      <c r="E859" s="1">
        <v>44343</v>
      </c>
      <c r="F859" s="3">
        <v>52357.66</v>
      </c>
    </row>
    <row r="860" spans="1:6" x14ac:dyDescent="0.25">
      <c r="A860" t="s">
        <v>6033</v>
      </c>
      <c r="B860" s="5" t="s">
        <v>2963</v>
      </c>
      <c r="C860" t="s">
        <v>9180</v>
      </c>
      <c r="D860" t="s">
        <v>9181</v>
      </c>
      <c r="E860" s="1">
        <v>44509</v>
      </c>
      <c r="F860" s="3">
        <v>21262.85</v>
      </c>
    </row>
    <row r="861" spans="1:6" x14ac:dyDescent="0.25">
      <c r="A861" t="s">
        <v>6032</v>
      </c>
      <c r="B861" s="5" t="s">
        <v>4454</v>
      </c>
      <c r="C861" t="s">
        <v>9177</v>
      </c>
      <c r="D861" t="s">
        <v>9178</v>
      </c>
      <c r="E861" s="1">
        <v>44268</v>
      </c>
      <c r="F861" s="3">
        <v>13019.3</v>
      </c>
    </row>
    <row r="862" spans="1:6" x14ac:dyDescent="0.25">
      <c r="A862" t="s">
        <v>6033</v>
      </c>
      <c r="B862" s="5" t="s">
        <v>1314</v>
      </c>
      <c r="C862" t="s">
        <v>9180</v>
      </c>
      <c r="D862" t="s">
        <v>9185</v>
      </c>
      <c r="E862" s="1">
        <v>44567</v>
      </c>
      <c r="F862" s="3">
        <v>14277.05</v>
      </c>
    </row>
    <row r="863" spans="1:6" x14ac:dyDescent="0.25">
      <c r="A863" t="s">
        <v>6029</v>
      </c>
      <c r="B863" s="5" t="s">
        <v>3012</v>
      </c>
      <c r="C863" t="s">
        <v>9183</v>
      </c>
      <c r="D863" t="s">
        <v>9178</v>
      </c>
      <c r="E863" s="1">
        <v>44400</v>
      </c>
      <c r="F863" s="3">
        <v>60082.879999999997</v>
      </c>
    </row>
    <row r="864" spans="1:6" x14ac:dyDescent="0.25">
      <c r="A864" t="s">
        <v>6030</v>
      </c>
      <c r="B864" s="5" t="s">
        <v>368</v>
      </c>
      <c r="C864" t="s">
        <v>9175</v>
      </c>
      <c r="D864" t="s">
        <v>9176</v>
      </c>
      <c r="E864" s="1">
        <v>44676</v>
      </c>
      <c r="F864" s="3">
        <v>17385.55</v>
      </c>
    </row>
    <row r="865" spans="1:6" x14ac:dyDescent="0.25">
      <c r="A865" t="s">
        <v>6031</v>
      </c>
      <c r="B865" s="5" t="s">
        <v>3757</v>
      </c>
      <c r="C865" t="s">
        <v>9186</v>
      </c>
      <c r="D865" t="s">
        <v>9179</v>
      </c>
      <c r="E865" s="1">
        <v>44669</v>
      </c>
      <c r="F865" s="3">
        <v>35260</v>
      </c>
    </row>
    <row r="866" spans="1:6" x14ac:dyDescent="0.25">
      <c r="A866" t="s">
        <v>6029</v>
      </c>
      <c r="B866" s="5" t="s">
        <v>1767</v>
      </c>
      <c r="C866" t="s">
        <v>9183</v>
      </c>
      <c r="D866" t="s">
        <v>9178</v>
      </c>
      <c r="E866" s="1">
        <v>44640</v>
      </c>
      <c r="F866" s="3">
        <v>10045.6</v>
      </c>
    </row>
    <row r="867" spans="1:6" x14ac:dyDescent="0.25">
      <c r="A867" t="s">
        <v>6031</v>
      </c>
      <c r="B867" s="5" t="s">
        <v>2283</v>
      </c>
      <c r="C867" t="s">
        <v>9186</v>
      </c>
      <c r="D867" t="s">
        <v>9179</v>
      </c>
      <c r="E867" s="1">
        <v>44460</v>
      </c>
      <c r="F867" s="3">
        <v>22273.86</v>
      </c>
    </row>
    <row r="868" spans="1:6" x14ac:dyDescent="0.25">
      <c r="A868" t="s">
        <v>6031</v>
      </c>
      <c r="B868" s="5" t="s">
        <v>2765</v>
      </c>
      <c r="C868" t="s">
        <v>9186</v>
      </c>
      <c r="D868" t="s">
        <v>9178</v>
      </c>
      <c r="E868" s="1">
        <v>44327</v>
      </c>
      <c r="F868" s="3">
        <v>8747.31</v>
      </c>
    </row>
    <row r="869" spans="1:6" x14ac:dyDescent="0.25">
      <c r="A869" t="s">
        <v>6029</v>
      </c>
      <c r="B869" s="5" t="s">
        <v>1994</v>
      </c>
      <c r="C869" t="s">
        <v>9183</v>
      </c>
      <c r="D869" t="s">
        <v>9178</v>
      </c>
      <c r="E869" s="1">
        <v>44295</v>
      </c>
      <c r="F869" s="3">
        <v>35318.519999999997</v>
      </c>
    </row>
    <row r="870" spans="1:6" x14ac:dyDescent="0.25">
      <c r="A870" t="s">
        <v>6033</v>
      </c>
      <c r="B870" s="5" t="s">
        <v>4494</v>
      </c>
      <c r="C870" t="s">
        <v>9180</v>
      </c>
      <c r="D870" t="s">
        <v>9185</v>
      </c>
      <c r="E870" s="1">
        <v>44483</v>
      </c>
      <c r="F870" s="3">
        <v>2020.58</v>
      </c>
    </row>
    <row r="871" spans="1:6" x14ac:dyDescent="0.25">
      <c r="A871" t="s">
        <v>6029</v>
      </c>
      <c r="B871" s="5" t="s">
        <v>3852</v>
      </c>
      <c r="C871" t="s">
        <v>9183</v>
      </c>
      <c r="D871" t="s">
        <v>9178</v>
      </c>
      <c r="E871" s="1">
        <v>44200</v>
      </c>
      <c r="F871" s="3">
        <v>34283.519999999997</v>
      </c>
    </row>
    <row r="872" spans="1:6" x14ac:dyDescent="0.25">
      <c r="A872" t="s">
        <v>6029</v>
      </c>
      <c r="B872" s="5" t="s">
        <v>1484</v>
      </c>
      <c r="C872" t="s">
        <v>9183</v>
      </c>
      <c r="D872" t="s">
        <v>9178</v>
      </c>
      <c r="E872" s="1">
        <v>44328</v>
      </c>
      <c r="F872" s="3">
        <v>23014.26</v>
      </c>
    </row>
    <row r="873" spans="1:6" x14ac:dyDescent="0.25">
      <c r="A873" t="s">
        <v>6031</v>
      </c>
      <c r="B873" s="5" t="s">
        <v>5719</v>
      </c>
      <c r="C873" t="s">
        <v>9186</v>
      </c>
      <c r="D873" t="s">
        <v>9179</v>
      </c>
      <c r="E873" s="1">
        <v>44342</v>
      </c>
      <c r="F873" s="3">
        <v>4068.8</v>
      </c>
    </row>
    <row r="874" spans="1:6" x14ac:dyDescent="0.25">
      <c r="A874" t="s">
        <v>6034</v>
      </c>
      <c r="B874" s="5" t="s">
        <v>4443</v>
      </c>
      <c r="C874" t="s">
        <v>9184</v>
      </c>
      <c r="D874" t="s">
        <v>9176</v>
      </c>
      <c r="E874" s="1">
        <v>44639</v>
      </c>
      <c r="F874" s="3">
        <v>14770.47</v>
      </c>
    </row>
    <row r="875" spans="1:6" x14ac:dyDescent="0.25">
      <c r="A875" t="s">
        <v>6029</v>
      </c>
      <c r="B875" s="5" t="s">
        <v>3921</v>
      </c>
      <c r="C875" t="s">
        <v>9183</v>
      </c>
      <c r="D875" t="s">
        <v>9178</v>
      </c>
      <c r="E875" s="1">
        <v>44597</v>
      </c>
      <c r="F875" s="3">
        <v>2889.27</v>
      </c>
    </row>
    <row r="876" spans="1:6" x14ac:dyDescent="0.25">
      <c r="A876" t="s">
        <v>6032</v>
      </c>
      <c r="B876" s="5" t="s">
        <v>2104</v>
      </c>
      <c r="C876" t="s">
        <v>9177</v>
      </c>
      <c r="D876" t="s">
        <v>9182</v>
      </c>
      <c r="E876" s="1">
        <v>44439</v>
      </c>
      <c r="F876" s="3">
        <v>5915.58</v>
      </c>
    </row>
    <row r="877" spans="1:6" x14ac:dyDescent="0.25">
      <c r="A877" t="s">
        <v>6030</v>
      </c>
      <c r="B877" s="5" t="s">
        <v>5083</v>
      </c>
      <c r="C877" t="s">
        <v>9175</v>
      </c>
      <c r="D877" t="s">
        <v>9178</v>
      </c>
      <c r="E877" s="1">
        <v>44223</v>
      </c>
      <c r="F877" s="3">
        <v>47236.57</v>
      </c>
    </row>
    <row r="878" spans="1:6" x14ac:dyDescent="0.25">
      <c r="A878" t="s">
        <v>6031</v>
      </c>
      <c r="B878" s="5" t="s">
        <v>2715</v>
      </c>
      <c r="C878" t="s">
        <v>9186</v>
      </c>
      <c r="D878" t="s">
        <v>9178</v>
      </c>
      <c r="E878" s="1">
        <v>44496</v>
      </c>
      <c r="F878" s="3">
        <v>7891.84</v>
      </c>
    </row>
    <row r="879" spans="1:6" x14ac:dyDescent="0.25">
      <c r="A879" t="s">
        <v>6033</v>
      </c>
      <c r="B879" s="5" t="s">
        <v>2961</v>
      </c>
      <c r="C879" t="s">
        <v>9180</v>
      </c>
      <c r="D879" t="s">
        <v>9181</v>
      </c>
      <c r="E879" s="1">
        <v>44369</v>
      </c>
      <c r="F879" s="3">
        <v>12304.8</v>
      </c>
    </row>
    <row r="880" spans="1:6" x14ac:dyDescent="0.25">
      <c r="A880" t="s">
        <v>6034</v>
      </c>
      <c r="B880" s="5" t="s">
        <v>2094</v>
      </c>
      <c r="C880" t="s">
        <v>9184</v>
      </c>
      <c r="D880" t="s">
        <v>9187</v>
      </c>
      <c r="E880" s="1">
        <v>44628</v>
      </c>
      <c r="F880" s="3">
        <v>70885.8</v>
      </c>
    </row>
    <row r="881" spans="1:6" x14ac:dyDescent="0.25">
      <c r="A881" t="s">
        <v>6034</v>
      </c>
      <c r="B881" s="5" t="s">
        <v>1918</v>
      </c>
      <c r="C881" t="s">
        <v>9184</v>
      </c>
      <c r="D881" t="s">
        <v>9187</v>
      </c>
      <c r="E881" s="1">
        <v>44488</v>
      </c>
      <c r="F881" s="3">
        <v>37776</v>
      </c>
    </row>
    <row r="882" spans="1:6" x14ac:dyDescent="0.25">
      <c r="A882" t="s">
        <v>6030</v>
      </c>
      <c r="B882" s="5" t="s">
        <v>155</v>
      </c>
      <c r="C882" t="s">
        <v>9175</v>
      </c>
      <c r="D882" t="s">
        <v>9176</v>
      </c>
      <c r="E882" s="1">
        <v>44495</v>
      </c>
      <c r="F882" s="3">
        <v>53907.38</v>
      </c>
    </row>
    <row r="883" spans="1:6" x14ac:dyDescent="0.25">
      <c r="A883" t="s">
        <v>6034</v>
      </c>
      <c r="B883" s="5" t="s">
        <v>18</v>
      </c>
      <c r="C883" t="s">
        <v>9184</v>
      </c>
      <c r="D883" t="s">
        <v>9188</v>
      </c>
      <c r="E883" s="1">
        <v>44657</v>
      </c>
      <c r="F883" s="3">
        <v>21864.18</v>
      </c>
    </row>
    <row r="884" spans="1:6" x14ac:dyDescent="0.25">
      <c r="A884" t="s">
        <v>6034</v>
      </c>
      <c r="B884" s="5" t="s">
        <v>1684</v>
      </c>
      <c r="C884" t="s">
        <v>9184</v>
      </c>
      <c r="D884" t="s">
        <v>9187</v>
      </c>
      <c r="E884" s="1">
        <v>44589</v>
      </c>
      <c r="F884" s="3">
        <v>5372.06</v>
      </c>
    </row>
    <row r="885" spans="1:6" x14ac:dyDescent="0.25">
      <c r="A885" t="s">
        <v>6030</v>
      </c>
      <c r="B885" s="5" t="s">
        <v>5609</v>
      </c>
      <c r="C885" t="s">
        <v>9175</v>
      </c>
      <c r="D885" t="s">
        <v>9176</v>
      </c>
      <c r="E885" s="1">
        <v>44422</v>
      </c>
      <c r="F885" s="3">
        <v>46332.7</v>
      </c>
    </row>
    <row r="886" spans="1:6" x14ac:dyDescent="0.25">
      <c r="A886" t="s">
        <v>6029</v>
      </c>
      <c r="B886" s="5" t="s">
        <v>262</v>
      </c>
      <c r="C886" t="s">
        <v>9183</v>
      </c>
      <c r="D886" t="s">
        <v>9178</v>
      </c>
      <c r="E886" s="1">
        <v>44522</v>
      </c>
      <c r="F886" s="3">
        <v>16182.3</v>
      </c>
    </row>
    <row r="887" spans="1:6" x14ac:dyDescent="0.25">
      <c r="A887" t="s">
        <v>6034</v>
      </c>
      <c r="B887" s="5" t="s">
        <v>3824</v>
      </c>
      <c r="C887" t="s">
        <v>9184</v>
      </c>
      <c r="D887" t="s">
        <v>9176</v>
      </c>
      <c r="E887" s="1">
        <v>44303</v>
      </c>
      <c r="F887" s="3">
        <v>8461.26</v>
      </c>
    </row>
    <row r="888" spans="1:6" x14ac:dyDescent="0.25">
      <c r="A888" t="s">
        <v>6033</v>
      </c>
      <c r="B888" s="5" t="s">
        <v>4686</v>
      </c>
      <c r="C888" t="s">
        <v>9180</v>
      </c>
      <c r="D888" t="s">
        <v>9185</v>
      </c>
      <c r="E888" s="1">
        <v>44230</v>
      </c>
      <c r="F888" s="3">
        <v>7975.76</v>
      </c>
    </row>
    <row r="889" spans="1:6" x14ac:dyDescent="0.25">
      <c r="A889" t="s">
        <v>6031</v>
      </c>
      <c r="B889" s="5" t="s">
        <v>330</v>
      </c>
      <c r="C889" t="s">
        <v>9186</v>
      </c>
      <c r="D889" t="s">
        <v>9178</v>
      </c>
      <c r="E889" s="1">
        <v>44666</v>
      </c>
      <c r="F889" s="3">
        <v>2565.6</v>
      </c>
    </row>
    <row r="890" spans="1:6" x14ac:dyDescent="0.25">
      <c r="A890" t="s">
        <v>6029</v>
      </c>
      <c r="B890" s="5" t="s">
        <v>4938</v>
      </c>
      <c r="C890" t="s">
        <v>9183</v>
      </c>
      <c r="D890" t="s">
        <v>9178</v>
      </c>
      <c r="E890" s="1">
        <v>44507</v>
      </c>
      <c r="F890" s="3">
        <v>4504.6400000000003</v>
      </c>
    </row>
    <row r="891" spans="1:6" x14ac:dyDescent="0.25">
      <c r="A891" t="s">
        <v>6031</v>
      </c>
      <c r="B891" s="5" t="s">
        <v>830</v>
      </c>
      <c r="C891" t="s">
        <v>9186</v>
      </c>
      <c r="D891" t="s">
        <v>9179</v>
      </c>
      <c r="E891" s="1">
        <v>44200</v>
      </c>
      <c r="F891" s="3">
        <v>12440.52</v>
      </c>
    </row>
    <row r="892" spans="1:6" x14ac:dyDescent="0.25">
      <c r="A892" t="s">
        <v>6030</v>
      </c>
      <c r="B892" s="5" t="s">
        <v>2732</v>
      </c>
      <c r="C892" t="s">
        <v>9175</v>
      </c>
      <c r="D892" t="s">
        <v>9188</v>
      </c>
      <c r="E892" s="1">
        <v>44440</v>
      </c>
      <c r="F892" s="3">
        <v>29845.8</v>
      </c>
    </row>
    <row r="893" spans="1:6" x14ac:dyDescent="0.25">
      <c r="A893" t="s">
        <v>6034</v>
      </c>
      <c r="B893" s="5" t="s">
        <v>5990</v>
      </c>
      <c r="C893" t="s">
        <v>9184</v>
      </c>
      <c r="D893" t="s">
        <v>9176</v>
      </c>
      <c r="E893" s="1">
        <v>44576</v>
      </c>
      <c r="F893" s="3">
        <v>13763.61</v>
      </c>
    </row>
    <row r="894" spans="1:6" x14ac:dyDescent="0.25">
      <c r="A894" t="s">
        <v>6030</v>
      </c>
      <c r="B894" s="5" t="s">
        <v>429</v>
      </c>
      <c r="C894" t="s">
        <v>9175</v>
      </c>
      <c r="D894" t="s">
        <v>9176</v>
      </c>
      <c r="E894" s="1">
        <v>44644</v>
      </c>
      <c r="F894" s="3">
        <v>11913.61</v>
      </c>
    </row>
    <row r="895" spans="1:6" x14ac:dyDescent="0.25">
      <c r="A895" t="s">
        <v>6032</v>
      </c>
      <c r="B895" s="5" t="s">
        <v>811</v>
      </c>
      <c r="C895" t="s">
        <v>9177</v>
      </c>
      <c r="D895" t="s">
        <v>9182</v>
      </c>
      <c r="E895" s="1">
        <v>44596</v>
      </c>
      <c r="F895" s="3">
        <v>19729.5</v>
      </c>
    </row>
    <row r="896" spans="1:6" x14ac:dyDescent="0.25">
      <c r="A896" t="s">
        <v>6031</v>
      </c>
      <c r="B896" s="5" t="s">
        <v>3014</v>
      </c>
      <c r="C896" t="s">
        <v>9186</v>
      </c>
      <c r="D896" t="s">
        <v>9179</v>
      </c>
      <c r="E896" s="1">
        <v>44548</v>
      </c>
      <c r="F896" s="3">
        <v>41713.599999999999</v>
      </c>
    </row>
    <row r="897" spans="1:6" x14ac:dyDescent="0.25">
      <c r="A897" t="s">
        <v>6033</v>
      </c>
      <c r="B897" s="5" t="s">
        <v>4055</v>
      </c>
      <c r="C897" t="s">
        <v>9180</v>
      </c>
      <c r="D897" t="s">
        <v>9181</v>
      </c>
      <c r="E897" s="1">
        <v>44371</v>
      </c>
      <c r="F897" s="3">
        <v>15155.84</v>
      </c>
    </row>
    <row r="898" spans="1:6" x14ac:dyDescent="0.25">
      <c r="A898" t="s">
        <v>6030</v>
      </c>
      <c r="B898" s="5" t="s">
        <v>5531</v>
      </c>
      <c r="C898" t="s">
        <v>9175</v>
      </c>
      <c r="D898" t="s">
        <v>9179</v>
      </c>
      <c r="E898" s="1">
        <v>44319</v>
      </c>
      <c r="F898" s="3">
        <v>32358</v>
      </c>
    </row>
    <row r="899" spans="1:6" x14ac:dyDescent="0.25">
      <c r="A899" t="s">
        <v>6029</v>
      </c>
      <c r="B899" s="5" t="s">
        <v>5435</v>
      </c>
      <c r="C899" t="s">
        <v>9183</v>
      </c>
      <c r="D899" t="s">
        <v>9178</v>
      </c>
      <c r="E899" s="1">
        <v>44332</v>
      </c>
      <c r="F899" s="3">
        <v>58828.52</v>
      </c>
    </row>
    <row r="900" spans="1:6" x14ac:dyDescent="0.25">
      <c r="A900" t="s">
        <v>6030</v>
      </c>
      <c r="B900" s="5" t="s">
        <v>4121</v>
      </c>
      <c r="C900" t="s">
        <v>9175</v>
      </c>
      <c r="D900" t="s">
        <v>9176</v>
      </c>
      <c r="E900" s="1">
        <v>44577</v>
      </c>
      <c r="F900" s="3">
        <v>57941.64</v>
      </c>
    </row>
    <row r="901" spans="1:6" x14ac:dyDescent="0.25">
      <c r="A901" t="s">
        <v>6034</v>
      </c>
      <c r="B901" s="5" t="s">
        <v>4688</v>
      </c>
      <c r="C901" t="s">
        <v>9184</v>
      </c>
      <c r="D901" t="s">
        <v>9176</v>
      </c>
      <c r="E901" s="1">
        <v>44309</v>
      </c>
      <c r="F901" s="3">
        <v>60147.9</v>
      </c>
    </row>
    <row r="902" spans="1:6" x14ac:dyDescent="0.25">
      <c r="A902" t="s">
        <v>6031</v>
      </c>
      <c r="B902" s="5" t="s">
        <v>2497</v>
      </c>
      <c r="C902" t="s">
        <v>9186</v>
      </c>
      <c r="D902" t="s">
        <v>9179</v>
      </c>
      <c r="E902" s="1">
        <v>44510</v>
      </c>
      <c r="F902" s="3">
        <v>13654.25</v>
      </c>
    </row>
    <row r="903" spans="1:6" x14ac:dyDescent="0.25">
      <c r="A903" t="s">
        <v>6034</v>
      </c>
      <c r="B903" s="5" t="s">
        <v>1149</v>
      </c>
      <c r="C903" t="s">
        <v>9184</v>
      </c>
      <c r="D903" t="s">
        <v>9187</v>
      </c>
      <c r="E903" s="1">
        <v>44212</v>
      </c>
      <c r="F903" s="3">
        <v>61134.84</v>
      </c>
    </row>
    <row r="904" spans="1:6" x14ac:dyDescent="0.25">
      <c r="A904" t="s">
        <v>6031</v>
      </c>
      <c r="B904" s="5" t="s">
        <v>1862</v>
      </c>
      <c r="C904" t="s">
        <v>9186</v>
      </c>
      <c r="D904" t="s">
        <v>9179</v>
      </c>
      <c r="E904" s="1">
        <v>44294</v>
      </c>
      <c r="F904" s="3">
        <v>22198.400000000001</v>
      </c>
    </row>
    <row r="905" spans="1:6" x14ac:dyDescent="0.25">
      <c r="A905" t="s">
        <v>6030</v>
      </c>
      <c r="B905" s="5" t="s">
        <v>2589</v>
      </c>
      <c r="C905" t="s">
        <v>9175</v>
      </c>
      <c r="D905" t="s">
        <v>9188</v>
      </c>
      <c r="E905" s="1">
        <v>44641</v>
      </c>
      <c r="F905" s="3">
        <v>22214.91</v>
      </c>
    </row>
    <row r="906" spans="1:6" x14ac:dyDescent="0.25">
      <c r="A906" t="s">
        <v>6032</v>
      </c>
      <c r="B906" s="5" t="s">
        <v>2923</v>
      </c>
      <c r="C906" t="s">
        <v>9177</v>
      </c>
      <c r="D906" t="s">
        <v>9182</v>
      </c>
      <c r="E906" s="1">
        <v>44383</v>
      </c>
      <c r="F906" s="3">
        <v>55798.82</v>
      </c>
    </row>
    <row r="907" spans="1:6" x14ac:dyDescent="0.25">
      <c r="A907" t="s">
        <v>6029</v>
      </c>
      <c r="B907" s="5" t="s">
        <v>2835</v>
      </c>
      <c r="C907" t="s">
        <v>9183</v>
      </c>
      <c r="D907" t="s">
        <v>9178</v>
      </c>
      <c r="E907" s="1">
        <v>44640</v>
      </c>
      <c r="F907" s="3">
        <v>9183.68</v>
      </c>
    </row>
    <row r="908" spans="1:6" x14ac:dyDescent="0.25">
      <c r="A908" t="s">
        <v>6034</v>
      </c>
      <c r="B908" s="5" t="s">
        <v>2561</v>
      </c>
      <c r="C908" t="s">
        <v>9184</v>
      </c>
      <c r="D908" t="s">
        <v>9187</v>
      </c>
      <c r="E908" s="1">
        <v>44616</v>
      </c>
      <c r="F908" s="3">
        <v>17554.86</v>
      </c>
    </row>
    <row r="909" spans="1:6" x14ac:dyDescent="0.25">
      <c r="A909" t="s">
        <v>6030</v>
      </c>
      <c r="B909" s="5" t="s">
        <v>4300</v>
      </c>
      <c r="C909" t="s">
        <v>9175</v>
      </c>
      <c r="D909" t="s">
        <v>9178</v>
      </c>
      <c r="E909" s="1">
        <v>44528</v>
      </c>
      <c r="F909" s="3">
        <v>24115.52</v>
      </c>
    </row>
    <row r="910" spans="1:6" x14ac:dyDescent="0.25">
      <c r="A910" t="s">
        <v>6029</v>
      </c>
      <c r="B910" s="5" t="s">
        <v>4011</v>
      </c>
      <c r="C910" t="s">
        <v>9183</v>
      </c>
      <c r="D910" t="s">
        <v>9178</v>
      </c>
      <c r="E910" s="1">
        <v>44355</v>
      </c>
      <c r="F910" s="3">
        <v>63134.64</v>
      </c>
    </row>
    <row r="911" spans="1:6" x14ac:dyDescent="0.25">
      <c r="A911" t="s">
        <v>6030</v>
      </c>
      <c r="B911" s="5" t="s">
        <v>4224</v>
      </c>
      <c r="C911" t="s">
        <v>9175</v>
      </c>
      <c r="D911" t="s">
        <v>9188</v>
      </c>
      <c r="E911" s="1">
        <v>44644</v>
      </c>
      <c r="F911" s="3">
        <v>37405.71</v>
      </c>
    </row>
    <row r="912" spans="1:6" x14ac:dyDescent="0.25">
      <c r="A912" t="s">
        <v>6033</v>
      </c>
      <c r="B912" s="5" t="s">
        <v>3917</v>
      </c>
      <c r="C912" t="s">
        <v>9180</v>
      </c>
      <c r="D912" t="s">
        <v>9185</v>
      </c>
      <c r="E912" s="1">
        <v>44572</v>
      </c>
      <c r="F912" s="3">
        <v>13609.62</v>
      </c>
    </row>
    <row r="913" spans="1:6" x14ac:dyDescent="0.25">
      <c r="A913" t="s">
        <v>6034</v>
      </c>
      <c r="B913" s="5" t="s">
        <v>4320</v>
      </c>
      <c r="C913" t="s">
        <v>9184</v>
      </c>
      <c r="D913" t="s">
        <v>9176</v>
      </c>
      <c r="E913" s="1">
        <v>44448</v>
      </c>
      <c r="F913" s="3">
        <v>4081.02</v>
      </c>
    </row>
    <row r="914" spans="1:6" x14ac:dyDescent="0.25">
      <c r="A914" t="s">
        <v>6029</v>
      </c>
      <c r="B914" s="5" t="s">
        <v>5209</v>
      </c>
      <c r="C914" t="s">
        <v>9183</v>
      </c>
      <c r="D914" t="s">
        <v>9178</v>
      </c>
      <c r="E914" s="1">
        <v>44278</v>
      </c>
      <c r="F914" s="3">
        <v>15895.6</v>
      </c>
    </row>
    <row r="915" spans="1:6" x14ac:dyDescent="0.25">
      <c r="A915" t="s">
        <v>6033</v>
      </c>
      <c r="B915" s="5" t="s">
        <v>2373</v>
      </c>
      <c r="C915" t="s">
        <v>9180</v>
      </c>
      <c r="D915" t="s">
        <v>9176</v>
      </c>
      <c r="E915" s="1">
        <v>44345</v>
      </c>
      <c r="F915" s="3">
        <v>30599</v>
      </c>
    </row>
    <row r="916" spans="1:6" x14ac:dyDescent="0.25">
      <c r="A916" t="s">
        <v>6031</v>
      </c>
      <c r="B916" s="5" t="s">
        <v>609</v>
      </c>
      <c r="C916" t="s">
        <v>9186</v>
      </c>
      <c r="D916" t="s">
        <v>9179</v>
      </c>
      <c r="E916" s="1">
        <v>44641</v>
      </c>
      <c r="F916" s="3">
        <v>12422.76</v>
      </c>
    </row>
    <row r="917" spans="1:6" x14ac:dyDescent="0.25">
      <c r="A917" t="s">
        <v>6030</v>
      </c>
      <c r="B917" s="5" t="s">
        <v>3582</v>
      </c>
      <c r="C917" t="s">
        <v>9175</v>
      </c>
      <c r="D917" t="s">
        <v>9176</v>
      </c>
      <c r="E917" s="1">
        <v>44411</v>
      </c>
      <c r="F917" s="3">
        <v>17601.5</v>
      </c>
    </row>
    <row r="918" spans="1:6" x14ac:dyDescent="0.25">
      <c r="A918" t="s">
        <v>6033</v>
      </c>
      <c r="B918" s="5" t="s">
        <v>775</v>
      </c>
      <c r="C918" t="s">
        <v>9180</v>
      </c>
      <c r="D918" t="s">
        <v>9185</v>
      </c>
      <c r="E918" s="1">
        <v>44536</v>
      </c>
      <c r="F918" s="3">
        <v>38928.300000000003</v>
      </c>
    </row>
    <row r="919" spans="1:6" x14ac:dyDescent="0.25">
      <c r="A919" t="s">
        <v>6029</v>
      </c>
      <c r="B919" s="5" t="s">
        <v>2903</v>
      </c>
      <c r="C919" t="s">
        <v>9183</v>
      </c>
      <c r="D919" t="s">
        <v>9178</v>
      </c>
      <c r="E919" s="1">
        <v>44403</v>
      </c>
      <c r="F919" s="3">
        <v>44809.919999999998</v>
      </c>
    </row>
    <row r="920" spans="1:6" x14ac:dyDescent="0.25">
      <c r="A920" t="s">
        <v>6030</v>
      </c>
      <c r="B920" s="5" t="s">
        <v>5599</v>
      </c>
      <c r="C920" t="s">
        <v>9175</v>
      </c>
      <c r="D920" t="s">
        <v>9176</v>
      </c>
      <c r="E920" s="1">
        <v>44410</v>
      </c>
      <c r="F920" s="3">
        <v>12710</v>
      </c>
    </row>
    <row r="921" spans="1:6" x14ac:dyDescent="0.25">
      <c r="A921" t="s">
        <v>6030</v>
      </c>
      <c r="B921" s="5" t="s">
        <v>427</v>
      </c>
      <c r="C921" t="s">
        <v>9175</v>
      </c>
      <c r="D921" t="s">
        <v>9188</v>
      </c>
      <c r="E921" s="1">
        <v>44436</v>
      </c>
      <c r="F921" s="3">
        <v>24412.82</v>
      </c>
    </row>
    <row r="922" spans="1:6" x14ac:dyDescent="0.25">
      <c r="A922" t="s">
        <v>6030</v>
      </c>
      <c r="B922" s="5" t="s">
        <v>3688</v>
      </c>
      <c r="C922" t="s">
        <v>9175</v>
      </c>
      <c r="D922" t="s">
        <v>9176</v>
      </c>
      <c r="E922" s="1">
        <v>44625</v>
      </c>
      <c r="F922" s="3">
        <v>16091.79</v>
      </c>
    </row>
    <row r="923" spans="1:6" x14ac:dyDescent="0.25">
      <c r="A923" t="s">
        <v>6031</v>
      </c>
      <c r="B923" s="5" t="s">
        <v>601</v>
      </c>
      <c r="C923" t="s">
        <v>9186</v>
      </c>
      <c r="D923" t="s">
        <v>9179</v>
      </c>
      <c r="E923" s="1">
        <v>44202</v>
      </c>
      <c r="F923" s="3">
        <v>28798</v>
      </c>
    </row>
    <row r="924" spans="1:6" x14ac:dyDescent="0.25">
      <c r="A924" t="s">
        <v>6030</v>
      </c>
      <c r="B924" s="5" t="s">
        <v>4614</v>
      </c>
      <c r="C924" t="s">
        <v>9175</v>
      </c>
      <c r="D924" t="s">
        <v>9188</v>
      </c>
      <c r="E924" s="1">
        <v>44242</v>
      </c>
      <c r="F924" s="3">
        <v>13692.28</v>
      </c>
    </row>
    <row r="925" spans="1:6" x14ac:dyDescent="0.25">
      <c r="A925" t="s">
        <v>6033</v>
      </c>
      <c r="B925" s="5" t="s">
        <v>4103</v>
      </c>
      <c r="C925" t="s">
        <v>9180</v>
      </c>
      <c r="D925" t="s">
        <v>9185</v>
      </c>
      <c r="E925" s="1">
        <v>44307</v>
      </c>
      <c r="F925" s="3">
        <v>23169.51</v>
      </c>
    </row>
    <row r="926" spans="1:6" x14ac:dyDescent="0.25">
      <c r="A926" t="s">
        <v>6034</v>
      </c>
      <c r="B926" s="5" t="s">
        <v>2367</v>
      </c>
      <c r="C926" t="s">
        <v>9184</v>
      </c>
      <c r="D926" t="s">
        <v>9187</v>
      </c>
      <c r="E926" s="1">
        <v>44598</v>
      </c>
      <c r="F926" s="3">
        <v>10259.67</v>
      </c>
    </row>
    <row r="927" spans="1:6" x14ac:dyDescent="0.25">
      <c r="A927" t="s">
        <v>6030</v>
      </c>
      <c r="B927" s="5" t="s">
        <v>5695</v>
      </c>
      <c r="C927" t="s">
        <v>9175</v>
      </c>
      <c r="D927" t="s">
        <v>9178</v>
      </c>
      <c r="E927" s="1">
        <v>44232</v>
      </c>
      <c r="F927" s="3">
        <v>53270.12</v>
      </c>
    </row>
    <row r="928" spans="1:6" x14ac:dyDescent="0.25">
      <c r="A928" t="s">
        <v>6034</v>
      </c>
      <c r="B928" s="5" t="s">
        <v>373</v>
      </c>
      <c r="C928" t="s">
        <v>9184</v>
      </c>
      <c r="D928" t="s">
        <v>9187</v>
      </c>
      <c r="E928" s="1">
        <v>44590</v>
      </c>
      <c r="F928" s="3">
        <v>32365.02</v>
      </c>
    </row>
    <row r="929" spans="1:6" x14ac:dyDescent="0.25">
      <c r="A929" t="s">
        <v>6034</v>
      </c>
      <c r="B929" s="5" t="s">
        <v>3490</v>
      </c>
      <c r="C929" t="s">
        <v>9184</v>
      </c>
      <c r="D929" t="s">
        <v>9176</v>
      </c>
      <c r="E929" s="1">
        <v>44478</v>
      </c>
      <c r="F929" s="3">
        <v>15258.24</v>
      </c>
    </row>
    <row r="930" spans="1:6" x14ac:dyDescent="0.25">
      <c r="A930" t="s">
        <v>6029</v>
      </c>
      <c r="B930" s="5" t="s">
        <v>1057</v>
      </c>
      <c r="C930" t="s">
        <v>9183</v>
      </c>
      <c r="D930" t="s">
        <v>9179</v>
      </c>
      <c r="E930" s="1">
        <v>44472</v>
      </c>
      <c r="F930" s="3">
        <v>22007.78</v>
      </c>
    </row>
    <row r="931" spans="1:6" x14ac:dyDescent="0.25">
      <c r="A931" t="s">
        <v>6031</v>
      </c>
      <c r="B931" s="5" t="s">
        <v>515</v>
      </c>
      <c r="C931" t="s">
        <v>9186</v>
      </c>
      <c r="D931" t="s">
        <v>9179</v>
      </c>
      <c r="E931" s="1">
        <v>44633</v>
      </c>
      <c r="F931" s="3">
        <v>34944.75</v>
      </c>
    </row>
    <row r="932" spans="1:6" x14ac:dyDescent="0.25">
      <c r="A932" t="s">
        <v>6029</v>
      </c>
      <c r="B932" s="5" t="s">
        <v>5828</v>
      </c>
      <c r="C932" t="s">
        <v>9183</v>
      </c>
      <c r="D932" t="s">
        <v>9178</v>
      </c>
      <c r="E932" s="1">
        <v>44307</v>
      </c>
      <c r="F932" s="3">
        <v>12691.6</v>
      </c>
    </row>
    <row r="933" spans="1:6" x14ac:dyDescent="0.25">
      <c r="A933" t="s">
        <v>6031</v>
      </c>
      <c r="B933" s="5" t="s">
        <v>2587</v>
      </c>
      <c r="C933" t="s">
        <v>9186</v>
      </c>
      <c r="D933" t="s">
        <v>9178</v>
      </c>
      <c r="E933" s="1">
        <v>44553</v>
      </c>
      <c r="F933" s="3">
        <v>48637.599999999999</v>
      </c>
    </row>
    <row r="934" spans="1:6" x14ac:dyDescent="0.25">
      <c r="A934" t="s">
        <v>6031</v>
      </c>
      <c r="B934" s="5" t="s">
        <v>5254</v>
      </c>
      <c r="C934" t="s">
        <v>9186</v>
      </c>
      <c r="D934" t="s">
        <v>9189</v>
      </c>
      <c r="E934" s="1">
        <v>44599</v>
      </c>
      <c r="F934" s="3">
        <v>6236.45</v>
      </c>
    </row>
    <row r="935" spans="1:6" x14ac:dyDescent="0.25">
      <c r="A935" t="s">
        <v>6029</v>
      </c>
      <c r="B935" s="5" t="s">
        <v>1438</v>
      </c>
      <c r="C935" t="s">
        <v>9183</v>
      </c>
      <c r="D935" t="s">
        <v>9178</v>
      </c>
      <c r="E935" s="1">
        <v>44333</v>
      </c>
      <c r="F935" s="3">
        <v>8139.74</v>
      </c>
    </row>
    <row r="936" spans="1:6" x14ac:dyDescent="0.25">
      <c r="A936" t="s">
        <v>6034</v>
      </c>
      <c r="B936" s="5" t="s">
        <v>4872</v>
      </c>
      <c r="C936" t="s">
        <v>9184</v>
      </c>
      <c r="D936" t="s">
        <v>9176</v>
      </c>
      <c r="E936" s="1">
        <v>44420</v>
      </c>
      <c r="F936" s="3">
        <v>36505.599999999999</v>
      </c>
    </row>
    <row r="937" spans="1:6" x14ac:dyDescent="0.25">
      <c r="A937" t="s">
        <v>6031</v>
      </c>
      <c r="B937" s="5" t="s">
        <v>4264</v>
      </c>
      <c r="C937" t="s">
        <v>9186</v>
      </c>
      <c r="D937" t="s">
        <v>9179</v>
      </c>
      <c r="E937" s="1">
        <v>44417</v>
      </c>
      <c r="F937" s="3">
        <v>19663.48</v>
      </c>
    </row>
    <row r="938" spans="1:6" x14ac:dyDescent="0.25">
      <c r="A938" t="s">
        <v>6034</v>
      </c>
      <c r="B938" s="5" t="s">
        <v>4842</v>
      </c>
      <c r="C938" t="s">
        <v>9184</v>
      </c>
      <c r="D938" t="s">
        <v>9187</v>
      </c>
      <c r="E938" s="1">
        <v>44376</v>
      </c>
      <c r="F938" s="3">
        <v>22223.25</v>
      </c>
    </row>
    <row r="939" spans="1:6" x14ac:dyDescent="0.25">
      <c r="A939" t="s">
        <v>6032</v>
      </c>
      <c r="B939" s="5" t="s">
        <v>1067</v>
      </c>
      <c r="C939" t="s">
        <v>9177</v>
      </c>
      <c r="D939" t="s">
        <v>9178</v>
      </c>
      <c r="E939" s="1">
        <v>44389</v>
      </c>
      <c r="F939" s="3">
        <v>55375.32</v>
      </c>
    </row>
    <row r="940" spans="1:6" x14ac:dyDescent="0.25">
      <c r="A940" t="s">
        <v>6029</v>
      </c>
      <c r="B940" s="5" t="s">
        <v>4059</v>
      </c>
      <c r="C940" t="s">
        <v>9183</v>
      </c>
      <c r="D940" t="s">
        <v>9178</v>
      </c>
      <c r="E940" s="1">
        <v>44304</v>
      </c>
      <c r="F940" s="3">
        <v>31923.72</v>
      </c>
    </row>
    <row r="941" spans="1:6" x14ac:dyDescent="0.25">
      <c r="A941" t="s">
        <v>6029</v>
      </c>
      <c r="B941" s="5" t="s">
        <v>3604</v>
      </c>
      <c r="C941" t="s">
        <v>9183</v>
      </c>
      <c r="D941" t="s">
        <v>9178</v>
      </c>
      <c r="E941" s="1">
        <v>44220</v>
      </c>
      <c r="F941" s="3">
        <v>21749.8</v>
      </c>
    </row>
    <row r="942" spans="1:6" x14ac:dyDescent="0.25">
      <c r="A942" t="s">
        <v>6033</v>
      </c>
      <c r="B942" s="5" t="s">
        <v>866</v>
      </c>
      <c r="C942" t="s">
        <v>9180</v>
      </c>
      <c r="D942" t="s">
        <v>9181</v>
      </c>
      <c r="E942" s="1">
        <v>44498</v>
      </c>
      <c r="F942" s="3">
        <v>24722.720000000001</v>
      </c>
    </row>
    <row r="943" spans="1:6" x14ac:dyDescent="0.25">
      <c r="A943" t="s">
        <v>6030</v>
      </c>
      <c r="B943" s="5" t="s">
        <v>2535</v>
      </c>
      <c r="C943" t="s">
        <v>9175</v>
      </c>
      <c r="D943" t="s">
        <v>9178</v>
      </c>
      <c r="E943" s="1">
        <v>44297</v>
      </c>
      <c r="F943" s="3">
        <v>52238.7</v>
      </c>
    </row>
    <row r="944" spans="1:6" x14ac:dyDescent="0.25">
      <c r="A944" t="s">
        <v>6031</v>
      </c>
      <c r="B944" s="5" t="s">
        <v>3879</v>
      </c>
      <c r="C944" t="s">
        <v>9186</v>
      </c>
      <c r="D944" t="s">
        <v>9179</v>
      </c>
      <c r="E944" s="1">
        <v>44485</v>
      </c>
      <c r="F944" s="3">
        <v>54076.29</v>
      </c>
    </row>
    <row r="945" spans="1:6" x14ac:dyDescent="0.25">
      <c r="A945" t="s">
        <v>6034</v>
      </c>
      <c r="B945" s="5" t="s">
        <v>3258</v>
      </c>
      <c r="C945" t="s">
        <v>9184</v>
      </c>
      <c r="D945" t="s">
        <v>9188</v>
      </c>
      <c r="E945" s="1">
        <v>44380</v>
      </c>
      <c r="F945" s="3">
        <v>28538.799999999999</v>
      </c>
    </row>
    <row r="946" spans="1:6" x14ac:dyDescent="0.25">
      <c r="A946" t="s">
        <v>6031</v>
      </c>
      <c r="B946" s="5" t="s">
        <v>5023</v>
      </c>
      <c r="C946" t="s">
        <v>9186</v>
      </c>
      <c r="D946" t="s">
        <v>9189</v>
      </c>
      <c r="E946" s="1">
        <v>44550</v>
      </c>
      <c r="F946" s="3">
        <v>10720.35</v>
      </c>
    </row>
    <row r="947" spans="1:6" x14ac:dyDescent="0.25">
      <c r="A947" t="s">
        <v>6034</v>
      </c>
      <c r="B947" s="5" t="s">
        <v>3078</v>
      </c>
      <c r="C947" t="s">
        <v>9184</v>
      </c>
      <c r="D947" t="s">
        <v>9188</v>
      </c>
      <c r="E947" s="1">
        <v>44232</v>
      </c>
      <c r="F947" s="3">
        <v>23677.35</v>
      </c>
    </row>
    <row r="948" spans="1:6" x14ac:dyDescent="0.25">
      <c r="A948" t="s">
        <v>6031</v>
      </c>
      <c r="B948" s="5" t="s">
        <v>5541</v>
      </c>
      <c r="C948" t="s">
        <v>9186</v>
      </c>
      <c r="D948" t="s">
        <v>9189</v>
      </c>
      <c r="E948" s="1">
        <v>44384</v>
      </c>
      <c r="F948" s="3">
        <v>26183.52</v>
      </c>
    </row>
    <row r="949" spans="1:6" x14ac:dyDescent="0.25">
      <c r="A949" t="s">
        <v>6030</v>
      </c>
      <c r="B949" s="5" t="s">
        <v>2773</v>
      </c>
      <c r="C949" t="s">
        <v>9175</v>
      </c>
      <c r="D949" t="s">
        <v>9176</v>
      </c>
      <c r="E949" s="1">
        <v>44540</v>
      </c>
      <c r="F949" s="3">
        <v>29141.25</v>
      </c>
    </row>
    <row r="950" spans="1:6" x14ac:dyDescent="0.25">
      <c r="A950" t="s">
        <v>6034</v>
      </c>
      <c r="B950" s="5" t="s">
        <v>1820</v>
      </c>
      <c r="C950" t="s">
        <v>9184</v>
      </c>
      <c r="D950" t="s">
        <v>9187</v>
      </c>
      <c r="E950" s="1">
        <v>44449</v>
      </c>
      <c r="F950" s="3">
        <v>17690.88</v>
      </c>
    </row>
    <row r="951" spans="1:6" x14ac:dyDescent="0.25">
      <c r="A951" t="s">
        <v>6030</v>
      </c>
      <c r="B951" s="5" t="s">
        <v>4804</v>
      </c>
      <c r="C951" t="s">
        <v>9175</v>
      </c>
      <c r="D951" t="s">
        <v>9179</v>
      </c>
      <c r="E951" s="1">
        <v>44538</v>
      </c>
      <c r="F951" s="3">
        <v>36991.360000000001</v>
      </c>
    </row>
    <row r="952" spans="1:6" x14ac:dyDescent="0.25">
      <c r="A952" t="s">
        <v>6029</v>
      </c>
      <c r="B952" s="5" t="s">
        <v>4922</v>
      </c>
      <c r="C952" t="s">
        <v>9183</v>
      </c>
      <c r="D952" t="s">
        <v>9178</v>
      </c>
      <c r="E952" s="1">
        <v>44211</v>
      </c>
      <c r="F952" s="3">
        <v>24692.5</v>
      </c>
    </row>
    <row r="953" spans="1:6" x14ac:dyDescent="0.25">
      <c r="A953" t="s">
        <v>6034</v>
      </c>
      <c r="B953" s="5" t="s">
        <v>2459</v>
      </c>
      <c r="C953" t="s">
        <v>9184</v>
      </c>
      <c r="D953" t="s">
        <v>9176</v>
      </c>
      <c r="E953" s="1">
        <v>44474</v>
      </c>
      <c r="F953" s="3">
        <v>32310.639999999999</v>
      </c>
    </row>
    <row r="954" spans="1:6" x14ac:dyDescent="0.25">
      <c r="A954" t="s">
        <v>6031</v>
      </c>
      <c r="B954" s="5" t="s">
        <v>4816</v>
      </c>
      <c r="C954" t="s">
        <v>9186</v>
      </c>
      <c r="D954" t="s">
        <v>9179</v>
      </c>
      <c r="E954" s="1">
        <v>44609</v>
      </c>
      <c r="F954" s="3">
        <v>28271.26</v>
      </c>
    </row>
    <row r="955" spans="1:6" x14ac:dyDescent="0.25">
      <c r="A955" t="s">
        <v>6031</v>
      </c>
      <c r="B955" s="5" t="s">
        <v>1769</v>
      </c>
      <c r="C955" t="s">
        <v>9186</v>
      </c>
      <c r="D955" t="s">
        <v>9178</v>
      </c>
      <c r="E955" s="1">
        <v>44333</v>
      </c>
      <c r="F955" s="3">
        <v>28865.9</v>
      </c>
    </row>
    <row r="956" spans="1:6" x14ac:dyDescent="0.25">
      <c r="A956" t="s">
        <v>6030</v>
      </c>
      <c r="B956" s="5" t="s">
        <v>2754</v>
      </c>
      <c r="C956" t="s">
        <v>9175</v>
      </c>
      <c r="D956" t="s">
        <v>9188</v>
      </c>
      <c r="E956" s="1">
        <v>44225</v>
      </c>
      <c r="F956" s="3">
        <v>23457.96</v>
      </c>
    </row>
    <row r="957" spans="1:6" x14ac:dyDescent="0.25">
      <c r="A957" t="s">
        <v>6031</v>
      </c>
      <c r="B957" s="5" t="s">
        <v>805</v>
      </c>
      <c r="C957" t="s">
        <v>9186</v>
      </c>
      <c r="D957" t="s">
        <v>9179</v>
      </c>
      <c r="E957" s="1">
        <v>44599</v>
      </c>
      <c r="F957" s="3">
        <v>22914.639999999999</v>
      </c>
    </row>
    <row r="958" spans="1:6" x14ac:dyDescent="0.25">
      <c r="A958" t="s">
        <v>6030</v>
      </c>
      <c r="B958" s="5" t="s">
        <v>5792</v>
      </c>
      <c r="C958" t="s">
        <v>9175</v>
      </c>
      <c r="D958" t="s">
        <v>9176</v>
      </c>
      <c r="E958" s="1">
        <v>44403</v>
      </c>
      <c r="F958" s="3">
        <v>4761.21</v>
      </c>
    </row>
    <row r="959" spans="1:6" x14ac:dyDescent="0.25">
      <c r="A959" t="s">
        <v>6030</v>
      </c>
      <c r="B959" s="5" t="s">
        <v>77</v>
      </c>
      <c r="C959" t="s">
        <v>9175</v>
      </c>
      <c r="D959" t="s">
        <v>9178</v>
      </c>
      <c r="E959" s="1">
        <v>44525</v>
      </c>
      <c r="F959" s="3">
        <v>25598.080000000002</v>
      </c>
    </row>
    <row r="960" spans="1:6" x14ac:dyDescent="0.25">
      <c r="A960" t="s">
        <v>6034</v>
      </c>
      <c r="B960" s="5" t="s">
        <v>5357</v>
      </c>
      <c r="C960" t="s">
        <v>9184</v>
      </c>
      <c r="D960" t="s">
        <v>9187</v>
      </c>
      <c r="E960" s="1">
        <v>44384</v>
      </c>
      <c r="F960" s="3">
        <v>38611.96</v>
      </c>
    </row>
    <row r="961" spans="1:6" x14ac:dyDescent="0.25">
      <c r="A961" t="s">
        <v>6033</v>
      </c>
      <c r="B961" s="5" t="s">
        <v>673</v>
      </c>
      <c r="C961" t="s">
        <v>9180</v>
      </c>
      <c r="D961" t="s">
        <v>9185</v>
      </c>
      <c r="E961" s="1">
        <v>44198</v>
      </c>
      <c r="F961" s="3">
        <v>5405</v>
      </c>
    </row>
    <row r="962" spans="1:6" x14ac:dyDescent="0.25">
      <c r="A962" t="s">
        <v>6030</v>
      </c>
      <c r="B962" s="5" t="s">
        <v>1536</v>
      </c>
      <c r="C962" t="s">
        <v>9175</v>
      </c>
      <c r="D962" t="s">
        <v>9176</v>
      </c>
      <c r="E962" s="1">
        <v>44202</v>
      </c>
      <c r="F962" s="3">
        <v>13840.26</v>
      </c>
    </row>
    <row r="963" spans="1:6" x14ac:dyDescent="0.25">
      <c r="A963" t="s">
        <v>6029</v>
      </c>
      <c r="B963" s="5" t="s">
        <v>643</v>
      </c>
      <c r="C963" t="s">
        <v>9183</v>
      </c>
      <c r="D963" t="s">
        <v>9178</v>
      </c>
      <c r="E963" s="1">
        <v>44560</v>
      </c>
      <c r="F963" s="3">
        <v>41736.75</v>
      </c>
    </row>
    <row r="964" spans="1:6" x14ac:dyDescent="0.25">
      <c r="A964" t="s">
        <v>6032</v>
      </c>
      <c r="B964" s="5" t="s">
        <v>4598</v>
      </c>
      <c r="C964" t="s">
        <v>9177</v>
      </c>
      <c r="D964" t="s">
        <v>9178</v>
      </c>
      <c r="E964" s="1">
        <v>44378</v>
      </c>
      <c r="F964" s="3">
        <v>9808.56</v>
      </c>
    </row>
    <row r="965" spans="1:6" x14ac:dyDescent="0.25">
      <c r="A965" t="s">
        <v>6033</v>
      </c>
      <c r="B965" s="5" t="s">
        <v>5228</v>
      </c>
      <c r="C965" t="s">
        <v>9180</v>
      </c>
      <c r="D965" t="s">
        <v>9176</v>
      </c>
      <c r="E965" s="1">
        <v>44262</v>
      </c>
      <c r="F965" s="3">
        <v>4835.53</v>
      </c>
    </row>
    <row r="966" spans="1:6" x14ac:dyDescent="0.25">
      <c r="A966" t="s">
        <v>6031</v>
      </c>
      <c r="B966" s="5" t="s">
        <v>5111</v>
      </c>
      <c r="C966" t="s">
        <v>9186</v>
      </c>
      <c r="D966" t="s">
        <v>9179</v>
      </c>
      <c r="E966" s="1">
        <v>44601</v>
      </c>
      <c r="F966" s="3">
        <v>42778.12</v>
      </c>
    </row>
    <row r="967" spans="1:6" x14ac:dyDescent="0.25">
      <c r="A967" t="s">
        <v>6030</v>
      </c>
      <c r="B967" s="5" t="s">
        <v>1737</v>
      </c>
      <c r="C967" t="s">
        <v>9175</v>
      </c>
      <c r="D967" t="s">
        <v>9176</v>
      </c>
      <c r="E967" s="1">
        <v>44375</v>
      </c>
      <c r="F967" s="3">
        <v>38376.42</v>
      </c>
    </row>
    <row r="968" spans="1:6" x14ac:dyDescent="0.25">
      <c r="A968" t="s">
        <v>6029</v>
      </c>
      <c r="B968" s="5" t="s">
        <v>5800</v>
      </c>
      <c r="C968" t="s">
        <v>9183</v>
      </c>
      <c r="D968" t="s">
        <v>9178</v>
      </c>
      <c r="E968" s="1">
        <v>44319</v>
      </c>
      <c r="F968" s="3">
        <v>29437.18</v>
      </c>
    </row>
    <row r="969" spans="1:6" x14ac:dyDescent="0.25">
      <c r="A969" t="s">
        <v>6034</v>
      </c>
      <c r="B969" s="5" t="s">
        <v>1972</v>
      </c>
      <c r="C969" t="s">
        <v>9184</v>
      </c>
      <c r="D969" t="s">
        <v>9188</v>
      </c>
      <c r="E969" s="1">
        <v>44344</v>
      </c>
      <c r="F969" s="3">
        <v>19953.7</v>
      </c>
    </row>
    <row r="970" spans="1:6" x14ac:dyDescent="0.25">
      <c r="A970" t="s">
        <v>6034</v>
      </c>
      <c r="B970" s="5" t="s">
        <v>3254</v>
      </c>
      <c r="C970" t="s">
        <v>9184</v>
      </c>
      <c r="D970" t="s">
        <v>9187</v>
      </c>
      <c r="E970" s="1">
        <v>44392</v>
      </c>
      <c r="F970" s="3">
        <v>7726.95</v>
      </c>
    </row>
    <row r="971" spans="1:6" x14ac:dyDescent="0.25">
      <c r="A971" t="s">
        <v>6034</v>
      </c>
      <c r="B971" s="5" t="s">
        <v>2051</v>
      </c>
      <c r="C971" t="s">
        <v>9184</v>
      </c>
      <c r="D971" t="s">
        <v>9187</v>
      </c>
      <c r="E971" s="1">
        <v>44478</v>
      </c>
      <c r="F971" s="3">
        <v>16354</v>
      </c>
    </row>
    <row r="972" spans="1:6" x14ac:dyDescent="0.25">
      <c r="A972" t="s">
        <v>6029</v>
      </c>
      <c r="B972" s="5" t="s">
        <v>2057</v>
      </c>
      <c r="C972" t="s">
        <v>9183</v>
      </c>
      <c r="D972" t="s">
        <v>9178</v>
      </c>
      <c r="E972" s="1">
        <v>44267</v>
      </c>
      <c r="F972" s="3">
        <v>21625.39</v>
      </c>
    </row>
    <row r="973" spans="1:6" x14ac:dyDescent="0.25">
      <c r="A973" t="s">
        <v>6034</v>
      </c>
      <c r="B973" s="5" t="s">
        <v>3161</v>
      </c>
      <c r="C973" t="s">
        <v>9184</v>
      </c>
      <c r="D973" t="s">
        <v>9188</v>
      </c>
      <c r="E973" s="1">
        <v>44408</v>
      </c>
      <c r="F973" s="3">
        <v>17283.63</v>
      </c>
    </row>
    <row r="974" spans="1:6" x14ac:dyDescent="0.25">
      <c r="A974" t="s">
        <v>6034</v>
      </c>
      <c r="B974" s="5" t="s">
        <v>900</v>
      </c>
      <c r="C974" t="s">
        <v>9184</v>
      </c>
      <c r="D974" t="s">
        <v>9187</v>
      </c>
      <c r="E974" s="1">
        <v>44423</v>
      </c>
      <c r="F974" s="3">
        <v>7326.8</v>
      </c>
    </row>
    <row r="975" spans="1:6" x14ac:dyDescent="0.25">
      <c r="A975" t="s">
        <v>6030</v>
      </c>
      <c r="B975" s="5" t="s">
        <v>1036</v>
      </c>
      <c r="C975" t="s">
        <v>9175</v>
      </c>
      <c r="D975" t="s">
        <v>9176</v>
      </c>
      <c r="E975" s="1">
        <v>44381</v>
      </c>
      <c r="F975" s="3">
        <v>59178.21</v>
      </c>
    </row>
    <row r="976" spans="1:6" x14ac:dyDescent="0.25">
      <c r="A976" t="s">
        <v>6030</v>
      </c>
      <c r="B976" s="5" t="s">
        <v>1201</v>
      </c>
      <c r="C976" t="s">
        <v>9175</v>
      </c>
      <c r="D976" t="s">
        <v>9176</v>
      </c>
      <c r="E976" s="1">
        <v>44609</v>
      </c>
      <c r="F976" s="3">
        <v>54862.2</v>
      </c>
    </row>
    <row r="977" spans="1:6" x14ac:dyDescent="0.25">
      <c r="A977" t="s">
        <v>6030</v>
      </c>
      <c r="B977" s="5" t="s">
        <v>3464</v>
      </c>
      <c r="C977" t="s">
        <v>9175</v>
      </c>
      <c r="D977" t="s">
        <v>9176</v>
      </c>
      <c r="E977" s="1">
        <v>44646</v>
      </c>
      <c r="F977" s="3">
        <v>20838.509999999998</v>
      </c>
    </row>
    <row r="978" spans="1:6" x14ac:dyDescent="0.25">
      <c r="A978" t="s">
        <v>6030</v>
      </c>
      <c r="B978" s="5" t="s">
        <v>2935</v>
      </c>
      <c r="C978" t="s">
        <v>9175</v>
      </c>
      <c r="D978" t="s">
        <v>9176</v>
      </c>
      <c r="E978" s="1">
        <v>44407</v>
      </c>
      <c r="F978" s="3">
        <v>24554.880000000001</v>
      </c>
    </row>
    <row r="979" spans="1:6" x14ac:dyDescent="0.25">
      <c r="A979" t="s">
        <v>6031</v>
      </c>
      <c r="B979" s="5" t="s">
        <v>397</v>
      </c>
      <c r="C979" t="s">
        <v>9186</v>
      </c>
      <c r="D979" t="s">
        <v>9179</v>
      </c>
      <c r="E979" s="1">
        <v>44665</v>
      </c>
      <c r="F979" s="3">
        <v>45451.7</v>
      </c>
    </row>
    <row r="980" spans="1:6" x14ac:dyDescent="0.25">
      <c r="A980" t="s">
        <v>6031</v>
      </c>
      <c r="B980" s="5" t="s">
        <v>1318</v>
      </c>
      <c r="C980" t="s">
        <v>9186</v>
      </c>
      <c r="D980" t="s">
        <v>9179</v>
      </c>
      <c r="E980" s="1">
        <v>44197</v>
      </c>
      <c r="F980" s="3">
        <v>9026.14</v>
      </c>
    </row>
    <row r="981" spans="1:6" x14ac:dyDescent="0.25">
      <c r="A981" t="s">
        <v>6034</v>
      </c>
      <c r="B981" s="5" t="s">
        <v>4194</v>
      </c>
      <c r="C981" t="s">
        <v>9184</v>
      </c>
      <c r="D981" t="s">
        <v>9176</v>
      </c>
      <c r="E981" s="1">
        <v>44371</v>
      </c>
      <c r="F981" s="3">
        <v>40513.410000000003</v>
      </c>
    </row>
    <row r="982" spans="1:6" x14ac:dyDescent="0.25">
      <c r="A982" t="s">
        <v>6029</v>
      </c>
      <c r="B982" s="5" t="s">
        <v>4424</v>
      </c>
      <c r="C982" t="s">
        <v>9183</v>
      </c>
      <c r="D982" t="s">
        <v>9178</v>
      </c>
      <c r="E982" s="1">
        <v>44458</v>
      </c>
      <c r="F982" s="3">
        <v>44429.599999999999</v>
      </c>
    </row>
    <row r="983" spans="1:6" x14ac:dyDescent="0.25">
      <c r="A983" t="s">
        <v>6034</v>
      </c>
      <c r="B983" s="5" t="s">
        <v>5453</v>
      </c>
      <c r="C983" t="s">
        <v>9184</v>
      </c>
      <c r="D983" t="s">
        <v>9188</v>
      </c>
      <c r="E983" s="1">
        <v>44332</v>
      </c>
      <c r="F983" s="3">
        <v>31008</v>
      </c>
    </row>
    <row r="984" spans="1:6" x14ac:dyDescent="0.25">
      <c r="A984" t="s">
        <v>6029</v>
      </c>
      <c r="B984" s="5" t="s">
        <v>4514</v>
      </c>
      <c r="C984" t="s">
        <v>9183</v>
      </c>
      <c r="D984" t="s">
        <v>9178</v>
      </c>
      <c r="E984" s="1">
        <v>44551</v>
      </c>
      <c r="F984" s="3">
        <v>33137.08</v>
      </c>
    </row>
    <row r="985" spans="1:6" x14ac:dyDescent="0.25">
      <c r="A985" t="s">
        <v>6034</v>
      </c>
      <c r="B985" s="5" t="s">
        <v>2758</v>
      </c>
      <c r="C985" t="s">
        <v>9184</v>
      </c>
      <c r="D985" t="s">
        <v>9176</v>
      </c>
      <c r="E985" s="1">
        <v>44233</v>
      </c>
      <c r="F985" s="3">
        <v>8081.92</v>
      </c>
    </row>
    <row r="986" spans="1:6" x14ac:dyDescent="0.25">
      <c r="A986" t="s">
        <v>6029</v>
      </c>
      <c r="B986" s="5" t="s">
        <v>3656</v>
      </c>
      <c r="C986" t="s">
        <v>9183</v>
      </c>
      <c r="D986" t="s">
        <v>9178</v>
      </c>
      <c r="E986" s="1">
        <v>44534</v>
      </c>
      <c r="F986" s="3">
        <v>57559.360000000001</v>
      </c>
    </row>
    <row r="987" spans="1:6" x14ac:dyDescent="0.25">
      <c r="A987" t="s">
        <v>6029</v>
      </c>
      <c r="B987" s="5" t="s">
        <v>5595</v>
      </c>
      <c r="C987" t="s">
        <v>9183</v>
      </c>
      <c r="D987" t="s">
        <v>9178</v>
      </c>
      <c r="E987" s="1">
        <v>44364</v>
      </c>
      <c r="F987" s="3">
        <v>22422.05</v>
      </c>
    </row>
    <row r="988" spans="1:6" x14ac:dyDescent="0.25">
      <c r="A988" t="s">
        <v>6034</v>
      </c>
      <c r="B988" s="5" t="s">
        <v>5755</v>
      </c>
      <c r="C988" t="s">
        <v>9184</v>
      </c>
      <c r="D988" t="s">
        <v>9176</v>
      </c>
      <c r="E988" s="1">
        <v>44345</v>
      </c>
      <c r="F988" s="3">
        <v>7660</v>
      </c>
    </row>
    <row r="989" spans="1:6" x14ac:dyDescent="0.25">
      <c r="A989" t="s">
        <v>6030</v>
      </c>
      <c r="B989" s="5" t="s">
        <v>1386</v>
      </c>
      <c r="C989" t="s">
        <v>9175</v>
      </c>
      <c r="D989" t="s">
        <v>9176</v>
      </c>
      <c r="E989" s="1">
        <v>44409</v>
      </c>
      <c r="F989" s="3">
        <v>51955.82</v>
      </c>
    </row>
    <row r="990" spans="1:6" x14ac:dyDescent="0.25">
      <c r="A990" t="s">
        <v>6031</v>
      </c>
      <c r="B990" s="5" t="s">
        <v>1045</v>
      </c>
      <c r="C990" t="s">
        <v>9186</v>
      </c>
      <c r="D990" t="s">
        <v>9178</v>
      </c>
      <c r="E990" s="1">
        <v>44327</v>
      </c>
      <c r="F990" s="3">
        <v>56672.25</v>
      </c>
    </row>
    <row r="991" spans="1:6" x14ac:dyDescent="0.25">
      <c r="A991" t="s">
        <v>6029</v>
      </c>
      <c r="B991" s="5" t="s">
        <v>4708</v>
      </c>
      <c r="C991" t="s">
        <v>9183</v>
      </c>
      <c r="D991" t="s">
        <v>9178</v>
      </c>
      <c r="E991" s="1">
        <v>44265</v>
      </c>
      <c r="F991" s="3">
        <v>18400.8</v>
      </c>
    </row>
    <row r="992" spans="1:6" x14ac:dyDescent="0.25">
      <c r="A992" t="s">
        <v>6030</v>
      </c>
      <c r="B992" s="5" t="s">
        <v>5864</v>
      </c>
      <c r="C992" t="s">
        <v>9175</v>
      </c>
      <c r="D992" t="s">
        <v>9176</v>
      </c>
      <c r="E992" s="1">
        <v>44459</v>
      </c>
      <c r="F992" s="3">
        <v>14589.12</v>
      </c>
    </row>
    <row r="993" spans="1:6" x14ac:dyDescent="0.25">
      <c r="A993" t="s">
        <v>6030</v>
      </c>
      <c r="B993" s="5" t="s">
        <v>4218</v>
      </c>
      <c r="C993" t="s">
        <v>9175</v>
      </c>
      <c r="D993" t="s">
        <v>9176</v>
      </c>
      <c r="E993" s="1">
        <v>44668</v>
      </c>
      <c r="F993" s="3">
        <v>29360.74</v>
      </c>
    </row>
    <row r="994" spans="1:6" x14ac:dyDescent="0.25">
      <c r="A994" t="s">
        <v>6029</v>
      </c>
      <c r="B994" s="5" t="s">
        <v>2317</v>
      </c>
      <c r="C994" t="s">
        <v>9183</v>
      </c>
      <c r="D994" t="s">
        <v>9178</v>
      </c>
      <c r="E994" s="1">
        <v>44568</v>
      </c>
      <c r="F994" s="3">
        <v>33204.18</v>
      </c>
    </row>
    <row r="995" spans="1:6" x14ac:dyDescent="0.25">
      <c r="A995" t="s">
        <v>6034</v>
      </c>
      <c r="B995" s="5" t="s">
        <v>1552</v>
      </c>
      <c r="C995" t="s">
        <v>9184</v>
      </c>
      <c r="D995" t="s">
        <v>9188</v>
      </c>
      <c r="E995" s="1">
        <v>44354</v>
      </c>
      <c r="F995" s="3">
        <v>29740.38</v>
      </c>
    </row>
    <row r="996" spans="1:6" x14ac:dyDescent="0.25">
      <c r="A996" t="s">
        <v>6031</v>
      </c>
      <c r="B996" s="5" t="s">
        <v>3135</v>
      </c>
      <c r="C996" t="s">
        <v>9186</v>
      </c>
      <c r="D996" t="s">
        <v>9179</v>
      </c>
      <c r="E996" s="1">
        <v>44346</v>
      </c>
      <c r="F996" s="3">
        <v>35218.400000000001</v>
      </c>
    </row>
    <row r="997" spans="1:6" x14ac:dyDescent="0.25">
      <c r="A997" t="s">
        <v>6031</v>
      </c>
      <c r="B997" s="5" t="s">
        <v>695</v>
      </c>
      <c r="C997" t="s">
        <v>9186</v>
      </c>
      <c r="D997" t="s">
        <v>9179</v>
      </c>
      <c r="E997" s="1">
        <v>44308</v>
      </c>
      <c r="F997" s="3">
        <v>40432.6</v>
      </c>
    </row>
    <row r="998" spans="1:6" x14ac:dyDescent="0.25">
      <c r="A998" t="s">
        <v>6030</v>
      </c>
      <c r="B998" s="5" t="s">
        <v>5935</v>
      </c>
      <c r="C998" t="s">
        <v>9175</v>
      </c>
      <c r="D998" t="s">
        <v>9176</v>
      </c>
      <c r="E998" s="1">
        <v>44521</v>
      </c>
      <c r="F998" s="3">
        <v>67354.12</v>
      </c>
    </row>
    <row r="999" spans="1:6" x14ac:dyDescent="0.25">
      <c r="A999" t="s">
        <v>6031</v>
      </c>
      <c r="B999" s="5" t="s">
        <v>4178</v>
      </c>
      <c r="C999" t="s">
        <v>9186</v>
      </c>
      <c r="D999" t="s">
        <v>9179</v>
      </c>
      <c r="E999" s="1">
        <v>44531</v>
      </c>
      <c r="F999" s="3">
        <v>21385.62</v>
      </c>
    </row>
    <row r="1000" spans="1:6" x14ac:dyDescent="0.25">
      <c r="A1000" t="s">
        <v>6030</v>
      </c>
      <c r="B1000" s="5" t="s">
        <v>1838</v>
      </c>
      <c r="C1000" t="s">
        <v>9175</v>
      </c>
      <c r="D1000" t="s">
        <v>9179</v>
      </c>
      <c r="E1000" s="1">
        <v>44259</v>
      </c>
      <c r="F1000" s="3">
        <v>57262.6</v>
      </c>
    </row>
    <row r="1001" spans="1:6" x14ac:dyDescent="0.25">
      <c r="A1001" t="s">
        <v>6033</v>
      </c>
      <c r="B1001" s="5" t="s">
        <v>1436</v>
      </c>
      <c r="C1001" t="s">
        <v>9180</v>
      </c>
      <c r="D1001" t="s">
        <v>9185</v>
      </c>
      <c r="E1001" s="1">
        <v>44579</v>
      </c>
      <c r="F1001" s="3">
        <v>12567.71</v>
      </c>
    </row>
    <row r="1002" spans="1:6" x14ac:dyDescent="0.25">
      <c r="A1002" t="s">
        <v>6030</v>
      </c>
      <c r="B1002" s="5" t="s">
        <v>1702</v>
      </c>
      <c r="C1002" t="s">
        <v>9175</v>
      </c>
      <c r="D1002" t="s">
        <v>9178</v>
      </c>
      <c r="E1002" s="1">
        <v>44281</v>
      </c>
      <c r="F1002" s="3">
        <v>14258.76</v>
      </c>
    </row>
    <row r="1003" spans="1:6" x14ac:dyDescent="0.25">
      <c r="A1003" t="s">
        <v>6031</v>
      </c>
      <c r="B1003" s="5" t="s">
        <v>3745</v>
      </c>
      <c r="C1003" t="s">
        <v>9186</v>
      </c>
      <c r="D1003" t="s">
        <v>9179</v>
      </c>
      <c r="E1003" s="1">
        <v>44312</v>
      </c>
      <c r="F1003" s="3">
        <v>23352.6</v>
      </c>
    </row>
    <row r="1004" spans="1:6" x14ac:dyDescent="0.25">
      <c r="A1004" t="s">
        <v>6031</v>
      </c>
      <c r="B1004" s="5" t="s">
        <v>4548</v>
      </c>
      <c r="C1004" t="s">
        <v>9186</v>
      </c>
      <c r="D1004" t="s">
        <v>9189</v>
      </c>
      <c r="E1004" s="1">
        <v>44428</v>
      </c>
      <c r="F1004" s="3">
        <v>15789.44</v>
      </c>
    </row>
    <row r="1005" spans="1:6" x14ac:dyDescent="0.25">
      <c r="A1005" t="s">
        <v>6029</v>
      </c>
      <c r="B1005" s="5" t="s">
        <v>4508</v>
      </c>
      <c r="C1005" t="s">
        <v>9183</v>
      </c>
      <c r="D1005" t="s">
        <v>9178</v>
      </c>
      <c r="E1005" s="1">
        <v>44498</v>
      </c>
      <c r="F1005" s="3">
        <v>27648.39</v>
      </c>
    </row>
    <row r="1006" spans="1:6" x14ac:dyDescent="0.25">
      <c r="A1006" t="s">
        <v>6030</v>
      </c>
      <c r="B1006" s="5" t="s">
        <v>5071</v>
      </c>
      <c r="C1006" t="s">
        <v>9175</v>
      </c>
      <c r="D1006" t="s">
        <v>9176</v>
      </c>
      <c r="E1006" s="1">
        <v>44310</v>
      </c>
      <c r="F1006" s="3">
        <v>23746.94</v>
      </c>
    </row>
    <row r="1007" spans="1:6" x14ac:dyDescent="0.25">
      <c r="A1007" t="s">
        <v>6029</v>
      </c>
      <c r="B1007" s="5" t="s">
        <v>3526</v>
      </c>
      <c r="C1007" t="s">
        <v>9183</v>
      </c>
      <c r="D1007" t="s">
        <v>9179</v>
      </c>
      <c r="E1007" s="1">
        <v>44577</v>
      </c>
      <c r="F1007" s="3">
        <v>9069.36</v>
      </c>
    </row>
    <row r="1008" spans="1:6" x14ac:dyDescent="0.25">
      <c r="A1008" t="s">
        <v>6030</v>
      </c>
      <c r="B1008" s="5" t="s">
        <v>2825</v>
      </c>
      <c r="C1008" t="s">
        <v>9175</v>
      </c>
      <c r="D1008" t="s">
        <v>9176</v>
      </c>
      <c r="E1008" s="1">
        <v>44256</v>
      </c>
      <c r="F1008" s="3">
        <v>28646.400000000001</v>
      </c>
    </row>
    <row r="1009" spans="1:6" x14ac:dyDescent="0.25">
      <c r="A1009" t="s">
        <v>6033</v>
      </c>
      <c r="B1009" s="5" t="s">
        <v>3462</v>
      </c>
      <c r="C1009" t="s">
        <v>9180</v>
      </c>
      <c r="D1009" t="s">
        <v>9181</v>
      </c>
      <c r="E1009" s="1">
        <v>44650</v>
      </c>
      <c r="F1009" s="3">
        <v>3279.5</v>
      </c>
    </row>
    <row r="1010" spans="1:6" x14ac:dyDescent="0.25">
      <c r="A1010" t="s">
        <v>6029</v>
      </c>
      <c r="B1010" s="5" t="s">
        <v>4428</v>
      </c>
      <c r="C1010" t="s">
        <v>9183</v>
      </c>
      <c r="D1010" t="s">
        <v>9178</v>
      </c>
      <c r="E1010" s="1">
        <v>44370</v>
      </c>
      <c r="F1010" s="3">
        <v>15225.6</v>
      </c>
    </row>
    <row r="1011" spans="1:6" x14ac:dyDescent="0.25">
      <c r="A1011" t="s">
        <v>6032</v>
      </c>
      <c r="B1011" s="5" t="s">
        <v>803</v>
      </c>
      <c r="C1011" t="s">
        <v>9177</v>
      </c>
      <c r="D1011" t="s">
        <v>9182</v>
      </c>
      <c r="E1011" s="1">
        <v>44416</v>
      </c>
      <c r="F1011" s="3">
        <v>27261.15</v>
      </c>
    </row>
    <row r="1012" spans="1:6" x14ac:dyDescent="0.25">
      <c r="A1012" t="s">
        <v>6034</v>
      </c>
      <c r="B1012" s="5" t="s">
        <v>3550</v>
      </c>
      <c r="C1012" t="s">
        <v>9184</v>
      </c>
      <c r="D1012" t="s">
        <v>9176</v>
      </c>
      <c r="E1012" s="1">
        <v>44624</v>
      </c>
      <c r="F1012" s="3">
        <v>16450.96</v>
      </c>
    </row>
    <row r="1013" spans="1:6" x14ac:dyDescent="0.25">
      <c r="A1013" t="s">
        <v>6033</v>
      </c>
      <c r="B1013" s="5" t="s">
        <v>3169</v>
      </c>
      <c r="C1013" t="s">
        <v>9180</v>
      </c>
      <c r="D1013" t="s">
        <v>9176</v>
      </c>
      <c r="E1013" s="1">
        <v>44550</v>
      </c>
      <c r="F1013" s="3">
        <v>47984.5</v>
      </c>
    </row>
    <row r="1014" spans="1:6" x14ac:dyDescent="0.25">
      <c r="A1014" t="s">
        <v>6029</v>
      </c>
      <c r="B1014" s="5" t="s">
        <v>4568</v>
      </c>
      <c r="C1014" t="s">
        <v>9183</v>
      </c>
      <c r="D1014" t="s">
        <v>9178</v>
      </c>
      <c r="E1014" s="1">
        <v>44339</v>
      </c>
      <c r="F1014" s="3">
        <v>22124.7</v>
      </c>
    </row>
    <row r="1015" spans="1:6" x14ac:dyDescent="0.25">
      <c r="A1015" t="s">
        <v>6033</v>
      </c>
      <c r="B1015" s="5" t="s">
        <v>3056</v>
      </c>
      <c r="C1015" t="s">
        <v>9180</v>
      </c>
      <c r="D1015" t="s">
        <v>9185</v>
      </c>
      <c r="E1015" s="1">
        <v>44460</v>
      </c>
      <c r="F1015" s="3">
        <v>11627.84</v>
      </c>
    </row>
    <row r="1016" spans="1:6" x14ac:dyDescent="0.25">
      <c r="A1016" t="s">
        <v>6034</v>
      </c>
      <c r="B1016" s="5" t="s">
        <v>2783</v>
      </c>
      <c r="C1016" t="s">
        <v>9184</v>
      </c>
      <c r="D1016" t="s">
        <v>9188</v>
      </c>
      <c r="E1016" s="1">
        <v>44555</v>
      </c>
      <c r="F1016" s="3">
        <v>24993.15</v>
      </c>
    </row>
    <row r="1017" spans="1:6" x14ac:dyDescent="0.25">
      <c r="A1017" t="s">
        <v>6032</v>
      </c>
      <c r="B1017" s="5" t="s">
        <v>1340</v>
      </c>
      <c r="C1017" t="s">
        <v>9177</v>
      </c>
      <c r="D1017" t="s">
        <v>9182</v>
      </c>
      <c r="E1017" s="1">
        <v>44629</v>
      </c>
      <c r="F1017" s="3">
        <v>35734.400000000001</v>
      </c>
    </row>
    <row r="1018" spans="1:6" x14ac:dyDescent="0.25">
      <c r="A1018" t="s">
        <v>6032</v>
      </c>
      <c r="B1018" s="5" t="s">
        <v>1480</v>
      </c>
      <c r="C1018" t="s">
        <v>9177</v>
      </c>
      <c r="D1018" t="s">
        <v>9182</v>
      </c>
      <c r="E1018" s="1">
        <v>44312</v>
      </c>
      <c r="F1018" s="3">
        <v>17939.02</v>
      </c>
    </row>
    <row r="1019" spans="1:6" x14ac:dyDescent="0.25">
      <c r="A1019" t="s">
        <v>6030</v>
      </c>
      <c r="B1019" s="5" t="s">
        <v>5517</v>
      </c>
      <c r="C1019" t="s">
        <v>9175</v>
      </c>
      <c r="D1019" t="s">
        <v>9188</v>
      </c>
      <c r="E1019" s="1">
        <v>44289</v>
      </c>
      <c r="F1019" s="3">
        <v>32561.759999999998</v>
      </c>
    </row>
    <row r="1020" spans="1:6" x14ac:dyDescent="0.25">
      <c r="A1020" t="s">
        <v>6034</v>
      </c>
      <c r="B1020" s="5" t="s">
        <v>3351</v>
      </c>
      <c r="C1020" t="s">
        <v>9184</v>
      </c>
      <c r="D1020" t="s">
        <v>9188</v>
      </c>
      <c r="E1020" s="1">
        <v>44596</v>
      </c>
      <c r="F1020" s="3">
        <v>3712.25</v>
      </c>
    </row>
    <row r="1021" spans="1:6" x14ac:dyDescent="0.25">
      <c r="A1021" t="s">
        <v>6030</v>
      </c>
      <c r="B1021" s="5" t="s">
        <v>4769</v>
      </c>
      <c r="C1021" t="s">
        <v>9175</v>
      </c>
      <c r="D1021" t="s">
        <v>9188</v>
      </c>
      <c r="E1021" s="1">
        <v>44449</v>
      </c>
      <c r="F1021" s="3">
        <v>44720.639999999999</v>
      </c>
    </row>
    <row r="1022" spans="1:6" x14ac:dyDescent="0.25">
      <c r="A1022" t="s">
        <v>6034</v>
      </c>
      <c r="B1022" s="5" t="s">
        <v>3556</v>
      </c>
      <c r="C1022" t="s">
        <v>9184</v>
      </c>
      <c r="D1022" t="s">
        <v>9187</v>
      </c>
      <c r="E1022" s="1">
        <v>44314</v>
      </c>
      <c r="F1022" s="3">
        <v>37850.85</v>
      </c>
    </row>
    <row r="1023" spans="1:6" x14ac:dyDescent="0.25">
      <c r="A1023" t="s">
        <v>6033</v>
      </c>
      <c r="B1023" s="5" t="s">
        <v>1912</v>
      </c>
      <c r="C1023" t="s">
        <v>9180</v>
      </c>
      <c r="D1023" t="s">
        <v>9181</v>
      </c>
      <c r="E1023" s="1">
        <v>44617</v>
      </c>
      <c r="F1023" s="3">
        <v>37142.980000000003</v>
      </c>
    </row>
    <row r="1024" spans="1:6" x14ac:dyDescent="0.25">
      <c r="A1024" t="s">
        <v>6032</v>
      </c>
      <c r="B1024" s="5" t="s">
        <v>4009</v>
      </c>
      <c r="C1024" t="s">
        <v>9177</v>
      </c>
      <c r="D1024" t="s">
        <v>9182</v>
      </c>
      <c r="E1024" s="1">
        <v>44420</v>
      </c>
      <c r="F1024" s="3">
        <v>15968.46</v>
      </c>
    </row>
    <row r="1025" spans="1:6" x14ac:dyDescent="0.25">
      <c r="A1025" t="s">
        <v>6034</v>
      </c>
      <c r="B1025" s="5" t="s">
        <v>2435</v>
      </c>
      <c r="C1025" t="s">
        <v>9184</v>
      </c>
      <c r="D1025" t="s">
        <v>9188</v>
      </c>
      <c r="E1025" s="1">
        <v>44627</v>
      </c>
      <c r="F1025" s="3">
        <v>32484</v>
      </c>
    </row>
    <row r="1026" spans="1:6" x14ac:dyDescent="0.25">
      <c r="A1026" t="s">
        <v>6034</v>
      </c>
      <c r="B1026" s="5" t="s">
        <v>297</v>
      </c>
      <c r="C1026" t="s">
        <v>9184</v>
      </c>
      <c r="D1026" t="s">
        <v>9176</v>
      </c>
      <c r="E1026" s="1">
        <v>44204</v>
      </c>
      <c r="F1026" s="3">
        <v>23897.5</v>
      </c>
    </row>
    <row r="1027" spans="1:6" x14ac:dyDescent="0.25">
      <c r="A1027" t="s">
        <v>6031</v>
      </c>
      <c r="B1027" s="5" t="s">
        <v>4668</v>
      </c>
      <c r="C1027" t="s">
        <v>9186</v>
      </c>
      <c r="D1027" t="s">
        <v>9178</v>
      </c>
      <c r="E1027" s="1">
        <v>44522</v>
      </c>
      <c r="F1027" s="3">
        <v>66917.119999999995</v>
      </c>
    </row>
    <row r="1028" spans="1:6" x14ac:dyDescent="0.25">
      <c r="A1028" t="s">
        <v>6031</v>
      </c>
      <c r="B1028" s="5" t="s">
        <v>1081</v>
      </c>
      <c r="C1028" t="s">
        <v>9186</v>
      </c>
      <c r="D1028" t="s">
        <v>9189</v>
      </c>
      <c r="E1028" s="1">
        <v>44331</v>
      </c>
      <c r="F1028" s="3">
        <v>23662.799999999999</v>
      </c>
    </row>
    <row r="1029" spans="1:6" x14ac:dyDescent="0.25">
      <c r="A1029" t="s">
        <v>6030</v>
      </c>
      <c r="B1029" s="5" t="s">
        <v>537</v>
      </c>
      <c r="C1029" t="s">
        <v>9175</v>
      </c>
      <c r="D1029" t="s">
        <v>9176</v>
      </c>
      <c r="E1029" s="1">
        <v>44520</v>
      </c>
      <c r="F1029" s="3">
        <v>21559.34</v>
      </c>
    </row>
    <row r="1030" spans="1:6" x14ac:dyDescent="0.25">
      <c r="A1030" t="s">
        <v>6030</v>
      </c>
      <c r="B1030" s="5" t="s">
        <v>5489</v>
      </c>
      <c r="C1030" t="s">
        <v>9175</v>
      </c>
      <c r="D1030" t="s">
        <v>9176</v>
      </c>
      <c r="E1030" s="1">
        <v>44551</v>
      </c>
      <c r="F1030" s="3">
        <v>29599.72</v>
      </c>
    </row>
    <row r="1031" spans="1:6" x14ac:dyDescent="0.25">
      <c r="A1031" t="s">
        <v>6031</v>
      </c>
      <c r="B1031" s="5" t="s">
        <v>4163</v>
      </c>
      <c r="C1031" t="s">
        <v>9186</v>
      </c>
      <c r="D1031" t="s">
        <v>9179</v>
      </c>
      <c r="E1031" s="1">
        <v>44329</v>
      </c>
      <c r="F1031" s="3">
        <v>27812.61</v>
      </c>
    </row>
    <row r="1032" spans="1:6" x14ac:dyDescent="0.25">
      <c r="A1032" t="s">
        <v>6032</v>
      </c>
      <c r="B1032" s="5" t="s">
        <v>2713</v>
      </c>
      <c r="C1032" t="s">
        <v>9177</v>
      </c>
      <c r="D1032" t="s">
        <v>9182</v>
      </c>
      <c r="E1032" s="1">
        <v>44439</v>
      </c>
      <c r="F1032" s="3">
        <v>45693.120000000003</v>
      </c>
    </row>
    <row r="1033" spans="1:6" x14ac:dyDescent="0.25">
      <c r="A1033" t="s">
        <v>6029</v>
      </c>
      <c r="B1033" s="5" t="s">
        <v>1237</v>
      </c>
      <c r="C1033" t="s">
        <v>9183</v>
      </c>
      <c r="D1033" t="s">
        <v>9179</v>
      </c>
      <c r="E1033" s="1">
        <v>44459</v>
      </c>
      <c r="F1033" s="3">
        <v>15203.16</v>
      </c>
    </row>
    <row r="1034" spans="1:6" x14ac:dyDescent="0.25">
      <c r="A1034" t="s">
        <v>6029</v>
      </c>
      <c r="B1034" s="5" t="s">
        <v>4288</v>
      </c>
      <c r="C1034" t="s">
        <v>9183</v>
      </c>
      <c r="D1034" t="s">
        <v>9179</v>
      </c>
      <c r="E1034" s="1">
        <v>44600</v>
      </c>
      <c r="F1034" s="3">
        <v>7674.8</v>
      </c>
    </row>
    <row r="1035" spans="1:6" x14ac:dyDescent="0.25">
      <c r="A1035" t="s">
        <v>6030</v>
      </c>
      <c r="B1035" s="5" t="s">
        <v>2343</v>
      </c>
      <c r="C1035" t="s">
        <v>9175</v>
      </c>
      <c r="D1035" t="s">
        <v>9176</v>
      </c>
      <c r="E1035" s="1">
        <v>44220</v>
      </c>
      <c r="F1035" s="3">
        <v>27853.84</v>
      </c>
    </row>
    <row r="1036" spans="1:6" x14ac:dyDescent="0.25">
      <c r="A1036" t="s">
        <v>6034</v>
      </c>
      <c r="B1036" s="5" t="s">
        <v>2837</v>
      </c>
      <c r="C1036" t="s">
        <v>9184</v>
      </c>
      <c r="D1036" t="s">
        <v>9176</v>
      </c>
      <c r="E1036" s="1">
        <v>44644</v>
      </c>
      <c r="F1036" s="3">
        <v>5650.56</v>
      </c>
    </row>
    <row r="1037" spans="1:6" x14ac:dyDescent="0.25">
      <c r="A1037" t="s">
        <v>6032</v>
      </c>
      <c r="B1037" s="5" t="s">
        <v>940</v>
      </c>
      <c r="C1037" t="s">
        <v>9177</v>
      </c>
      <c r="D1037" t="s">
        <v>9182</v>
      </c>
      <c r="E1037" s="1">
        <v>44260</v>
      </c>
      <c r="F1037" s="3">
        <v>3331.5</v>
      </c>
    </row>
    <row r="1038" spans="1:6" x14ac:dyDescent="0.25">
      <c r="A1038" t="s">
        <v>6034</v>
      </c>
      <c r="B1038" s="5" t="s">
        <v>4836</v>
      </c>
      <c r="C1038" t="s">
        <v>9184</v>
      </c>
      <c r="D1038" t="s">
        <v>9176</v>
      </c>
      <c r="E1038" s="1">
        <v>44347</v>
      </c>
      <c r="F1038" s="3">
        <v>11675.43</v>
      </c>
    </row>
    <row r="1039" spans="1:6" x14ac:dyDescent="0.25">
      <c r="A1039" t="s">
        <v>6030</v>
      </c>
      <c r="B1039" s="5" t="s">
        <v>422</v>
      </c>
      <c r="C1039" t="s">
        <v>9175</v>
      </c>
      <c r="D1039" t="s">
        <v>9188</v>
      </c>
      <c r="E1039" s="1">
        <v>44249</v>
      </c>
      <c r="F1039" s="3">
        <v>12012.35</v>
      </c>
    </row>
    <row r="1040" spans="1:6" x14ac:dyDescent="0.25">
      <c r="A1040" t="s">
        <v>6031</v>
      </c>
      <c r="B1040" s="5" t="s">
        <v>1934</v>
      </c>
      <c r="C1040" t="s">
        <v>9186</v>
      </c>
      <c r="D1040" t="s">
        <v>9179</v>
      </c>
      <c r="E1040" s="1">
        <v>44322</v>
      </c>
      <c r="F1040" s="3">
        <v>49416</v>
      </c>
    </row>
    <row r="1041" spans="1:6" x14ac:dyDescent="0.25">
      <c r="A1041" t="s">
        <v>6030</v>
      </c>
      <c r="B1041" s="5" t="s">
        <v>5232</v>
      </c>
      <c r="C1041" t="s">
        <v>9175</v>
      </c>
      <c r="D1041" t="s">
        <v>9179</v>
      </c>
      <c r="E1041" s="1">
        <v>44593</v>
      </c>
      <c r="F1041" s="3">
        <v>3728.64</v>
      </c>
    </row>
    <row r="1042" spans="1:6" x14ac:dyDescent="0.25">
      <c r="A1042" t="s">
        <v>6030</v>
      </c>
      <c r="B1042" s="5" t="s">
        <v>5213</v>
      </c>
      <c r="C1042" t="s">
        <v>9175</v>
      </c>
      <c r="D1042" t="s">
        <v>9188</v>
      </c>
      <c r="E1042" s="1">
        <v>44459</v>
      </c>
      <c r="F1042" s="3">
        <v>21074.73</v>
      </c>
    </row>
    <row r="1043" spans="1:6" x14ac:dyDescent="0.25">
      <c r="A1043" t="s">
        <v>6029</v>
      </c>
      <c r="B1043" s="5" t="s">
        <v>5402</v>
      </c>
      <c r="C1043" t="s">
        <v>9183</v>
      </c>
      <c r="D1043" t="s">
        <v>9178</v>
      </c>
      <c r="E1043" s="1">
        <v>44546</v>
      </c>
      <c r="F1043" s="3">
        <v>6980.26</v>
      </c>
    </row>
    <row r="1044" spans="1:6" x14ac:dyDescent="0.25">
      <c r="A1044" t="s">
        <v>6029</v>
      </c>
      <c r="B1044" s="5" t="s">
        <v>5415</v>
      </c>
      <c r="C1044" t="s">
        <v>9183</v>
      </c>
      <c r="D1044" t="s">
        <v>9178</v>
      </c>
      <c r="E1044" s="1">
        <v>44285</v>
      </c>
      <c r="F1044" s="3">
        <v>51346.71</v>
      </c>
    </row>
    <row r="1045" spans="1:6" x14ac:dyDescent="0.25">
      <c r="A1045" t="s">
        <v>6032</v>
      </c>
      <c r="B1045" s="5" t="s">
        <v>1488</v>
      </c>
      <c r="C1045" t="s">
        <v>9177</v>
      </c>
      <c r="D1045" t="s">
        <v>9182</v>
      </c>
      <c r="E1045" s="1">
        <v>44585</v>
      </c>
      <c r="F1045" s="3">
        <v>13255.32</v>
      </c>
    </row>
    <row r="1046" spans="1:6" x14ac:dyDescent="0.25">
      <c r="A1046" t="s">
        <v>6030</v>
      </c>
      <c r="B1046" s="5" t="s">
        <v>4630</v>
      </c>
      <c r="C1046" t="s">
        <v>9175</v>
      </c>
      <c r="D1046" t="s">
        <v>9176</v>
      </c>
      <c r="E1046" s="1">
        <v>44568</v>
      </c>
      <c r="F1046" s="3">
        <v>18414</v>
      </c>
    </row>
    <row r="1047" spans="1:6" x14ac:dyDescent="0.25">
      <c r="A1047" t="s">
        <v>6034</v>
      </c>
      <c r="B1047" s="5" t="s">
        <v>439</v>
      </c>
      <c r="C1047" t="s">
        <v>9184</v>
      </c>
      <c r="D1047" t="s">
        <v>9188</v>
      </c>
      <c r="E1047" s="1">
        <v>44235</v>
      </c>
      <c r="F1047" s="3">
        <v>21721.8</v>
      </c>
    </row>
    <row r="1048" spans="1:6" x14ac:dyDescent="0.25">
      <c r="A1048" t="s">
        <v>6030</v>
      </c>
      <c r="B1048" s="5" t="s">
        <v>2547</v>
      </c>
      <c r="C1048" t="s">
        <v>9175</v>
      </c>
      <c r="D1048" t="s">
        <v>9176</v>
      </c>
      <c r="E1048" s="1">
        <v>44291</v>
      </c>
      <c r="F1048" s="3">
        <v>15836.61</v>
      </c>
    </row>
    <row r="1049" spans="1:6" x14ac:dyDescent="0.25">
      <c r="A1049" t="s">
        <v>6029</v>
      </c>
      <c r="B1049" s="5" t="s">
        <v>1101</v>
      </c>
      <c r="C1049" t="s">
        <v>9183</v>
      </c>
      <c r="D1049" t="s">
        <v>9178</v>
      </c>
      <c r="E1049" s="1">
        <v>44253</v>
      </c>
      <c r="F1049" s="3">
        <v>19533.21</v>
      </c>
    </row>
    <row r="1050" spans="1:6" x14ac:dyDescent="0.25">
      <c r="A1050" t="s">
        <v>6032</v>
      </c>
      <c r="B1050" s="5" t="s">
        <v>4284</v>
      </c>
      <c r="C1050" t="s">
        <v>9177</v>
      </c>
      <c r="D1050" t="s">
        <v>9182</v>
      </c>
      <c r="E1050" s="1">
        <v>44542</v>
      </c>
      <c r="F1050" s="3">
        <v>11072.16</v>
      </c>
    </row>
    <row r="1051" spans="1:6" x14ac:dyDescent="0.25">
      <c r="A1051" t="s">
        <v>6029</v>
      </c>
      <c r="B1051" s="5" t="s">
        <v>3564</v>
      </c>
      <c r="C1051" t="s">
        <v>9183</v>
      </c>
      <c r="D1051" t="s">
        <v>9178</v>
      </c>
      <c r="E1051" s="1">
        <v>44397</v>
      </c>
      <c r="F1051" s="3">
        <v>40640.6</v>
      </c>
    </row>
    <row r="1052" spans="1:6" x14ac:dyDescent="0.25">
      <c r="A1052" t="s">
        <v>6029</v>
      </c>
      <c r="B1052" s="5" t="s">
        <v>926</v>
      </c>
      <c r="C1052" t="s">
        <v>9183</v>
      </c>
      <c r="D1052" t="s">
        <v>9179</v>
      </c>
      <c r="E1052" s="1">
        <v>44486</v>
      </c>
      <c r="F1052" s="3">
        <v>36389.4</v>
      </c>
    </row>
    <row r="1053" spans="1:6" x14ac:dyDescent="0.25">
      <c r="A1053" t="s">
        <v>6031</v>
      </c>
      <c r="B1053" s="5" t="s">
        <v>2249</v>
      </c>
      <c r="C1053" t="s">
        <v>9186</v>
      </c>
      <c r="D1053" t="s">
        <v>9179</v>
      </c>
      <c r="E1053" s="1">
        <v>44397</v>
      </c>
      <c r="F1053" s="3">
        <v>32733.84</v>
      </c>
    </row>
    <row r="1054" spans="1:6" x14ac:dyDescent="0.25">
      <c r="A1054" t="s">
        <v>6031</v>
      </c>
      <c r="B1054" s="5" t="s">
        <v>4208</v>
      </c>
      <c r="C1054" t="s">
        <v>9186</v>
      </c>
      <c r="D1054" t="s">
        <v>9179</v>
      </c>
      <c r="E1054" s="1">
        <v>44420</v>
      </c>
      <c r="F1054" s="3">
        <v>6751.49</v>
      </c>
    </row>
    <row r="1055" spans="1:6" x14ac:dyDescent="0.25">
      <c r="A1055" t="s">
        <v>6030</v>
      </c>
      <c r="B1055" s="5" t="s">
        <v>3155</v>
      </c>
      <c r="C1055" t="s">
        <v>9175</v>
      </c>
      <c r="D1055" t="s">
        <v>9188</v>
      </c>
      <c r="E1055" s="1">
        <v>44278</v>
      </c>
      <c r="F1055" s="3">
        <v>24730.79</v>
      </c>
    </row>
    <row r="1056" spans="1:6" x14ac:dyDescent="0.25">
      <c r="A1056" t="s">
        <v>6031</v>
      </c>
      <c r="B1056" s="5" t="s">
        <v>1729</v>
      </c>
      <c r="C1056" t="s">
        <v>9186</v>
      </c>
      <c r="D1056" t="s">
        <v>9179</v>
      </c>
      <c r="E1056" s="1">
        <v>44270</v>
      </c>
      <c r="F1056" s="3">
        <v>13605.3</v>
      </c>
    </row>
    <row r="1057" spans="1:6" x14ac:dyDescent="0.25">
      <c r="A1057" t="s">
        <v>6030</v>
      </c>
      <c r="B1057" s="5" t="s">
        <v>2409</v>
      </c>
      <c r="C1057" t="s">
        <v>9175</v>
      </c>
      <c r="D1057" t="s">
        <v>9176</v>
      </c>
      <c r="E1057" s="1">
        <v>44493</v>
      </c>
      <c r="F1057" s="3">
        <v>63394.57</v>
      </c>
    </row>
    <row r="1058" spans="1:6" x14ac:dyDescent="0.25">
      <c r="A1058" t="s">
        <v>6031</v>
      </c>
      <c r="B1058" s="5" t="s">
        <v>3201</v>
      </c>
      <c r="C1058" t="s">
        <v>9186</v>
      </c>
      <c r="D1058" t="s">
        <v>9179</v>
      </c>
      <c r="E1058" s="1">
        <v>44358</v>
      </c>
      <c r="F1058" s="3">
        <v>44571.24</v>
      </c>
    </row>
    <row r="1059" spans="1:6" x14ac:dyDescent="0.25">
      <c r="A1059" t="s">
        <v>6034</v>
      </c>
      <c r="B1059" s="5" t="s">
        <v>3410</v>
      </c>
      <c r="C1059" t="s">
        <v>9184</v>
      </c>
      <c r="D1059" t="s">
        <v>9187</v>
      </c>
      <c r="E1059" s="1">
        <v>44539</v>
      </c>
      <c r="F1059" s="3">
        <v>10373.1</v>
      </c>
    </row>
    <row r="1060" spans="1:6" x14ac:dyDescent="0.25">
      <c r="A1060" t="s">
        <v>6031</v>
      </c>
      <c r="B1060" s="5" t="s">
        <v>4412</v>
      </c>
      <c r="C1060" t="s">
        <v>9186</v>
      </c>
      <c r="D1060" t="s">
        <v>9189</v>
      </c>
      <c r="E1060" s="1">
        <v>44348</v>
      </c>
      <c r="F1060" s="3">
        <v>32198.400000000001</v>
      </c>
    </row>
    <row r="1061" spans="1:6" x14ac:dyDescent="0.25">
      <c r="A1061" t="s">
        <v>6032</v>
      </c>
      <c r="B1061" s="5" t="s">
        <v>5349</v>
      </c>
      <c r="C1061" t="s">
        <v>9177</v>
      </c>
      <c r="D1061" t="s">
        <v>9182</v>
      </c>
      <c r="E1061" s="1">
        <v>44555</v>
      </c>
      <c r="F1061" s="3">
        <v>1875.06</v>
      </c>
    </row>
    <row r="1062" spans="1:6" x14ac:dyDescent="0.25">
      <c r="A1062" t="s">
        <v>6029</v>
      </c>
      <c r="B1062" s="5" t="s">
        <v>966</v>
      </c>
      <c r="C1062" t="s">
        <v>9183</v>
      </c>
      <c r="D1062" t="s">
        <v>9178</v>
      </c>
      <c r="E1062" s="1">
        <v>44257</v>
      </c>
      <c r="F1062" s="3">
        <v>46770.04</v>
      </c>
    </row>
    <row r="1063" spans="1:6" x14ac:dyDescent="0.25">
      <c r="A1063" t="s">
        <v>6030</v>
      </c>
      <c r="B1063" s="5" t="s">
        <v>3538</v>
      </c>
      <c r="C1063" t="s">
        <v>9175</v>
      </c>
      <c r="D1063" t="s">
        <v>9176</v>
      </c>
      <c r="E1063" s="1">
        <v>44577</v>
      </c>
      <c r="F1063" s="3">
        <v>26423.08</v>
      </c>
    </row>
    <row r="1064" spans="1:6" x14ac:dyDescent="0.25">
      <c r="A1064" t="s">
        <v>6032</v>
      </c>
      <c r="B1064" s="5" t="s">
        <v>3373</v>
      </c>
      <c r="C1064" t="s">
        <v>9177</v>
      </c>
      <c r="D1064" t="s">
        <v>9182</v>
      </c>
      <c r="E1064" s="1">
        <v>44637</v>
      </c>
      <c r="F1064" s="3">
        <v>17371.53</v>
      </c>
    </row>
    <row r="1065" spans="1:6" x14ac:dyDescent="0.25">
      <c r="A1065" t="s">
        <v>6031</v>
      </c>
      <c r="B1065" s="5" t="s">
        <v>4902</v>
      </c>
      <c r="C1065" t="s">
        <v>9186</v>
      </c>
      <c r="D1065" t="s">
        <v>9179</v>
      </c>
      <c r="E1065" s="1">
        <v>44212</v>
      </c>
      <c r="F1065" s="3">
        <v>42685.02</v>
      </c>
    </row>
    <row r="1066" spans="1:6" x14ac:dyDescent="0.25">
      <c r="A1066" t="s">
        <v>6030</v>
      </c>
      <c r="B1066" s="5" t="s">
        <v>4773</v>
      </c>
      <c r="C1066" t="s">
        <v>9175</v>
      </c>
      <c r="D1066" t="s">
        <v>9176</v>
      </c>
      <c r="E1066" s="1">
        <v>44678</v>
      </c>
      <c r="F1066" s="3">
        <v>10576</v>
      </c>
    </row>
    <row r="1067" spans="1:6" x14ac:dyDescent="0.25">
      <c r="A1067" t="s">
        <v>6032</v>
      </c>
      <c r="B1067" s="5" t="s">
        <v>4439</v>
      </c>
      <c r="C1067" t="s">
        <v>9177</v>
      </c>
      <c r="D1067" t="s">
        <v>9182</v>
      </c>
      <c r="E1067" s="1">
        <v>44469</v>
      </c>
      <c r="F1067" s="3">
        <v>43658.61</v>
      </c>
    </row>
    <row r="1068" spans="1:6" x14ac:dyDescent="0.25">
      <c r="A1068" t="s">
        <v>6029</v>
      </c>
      <c r="B1068" s="5" t="s">
        <v>2181</v>
      </c>
      <c r="C1068" t="s">
        <v>9183</v>
      </c>
      <c r="D1068" t="s">
        <v>9178</v>
      </c>
      <c r="E1068" s="1">
        <v>44495</v>
      </c>
      <c r="F1068" s="3">
        <v>28929.82</v>
      </c>
    </row>
    <row r="1069" spans="1:6" x14ac:dyDescent="0.25">
      <c r="A1069" t="s">
        <v>6033</v>
      </c>
      <c r="B1069" s="5" t="s">
        <v>352</v>
      </c>
      <c r="C1069" t="s">
        <v>9180</v>
      </c>
      <c r="D1069" t="s">
        <v>9185</v>
      </c>
      <c r="E1069" s="1">
        <v>44259</v>
      </c>
      <c r="F1069" s="3">
        <v>23942.799999999999</v>
      </c>
    </row>
    <row r="1070" spans="1:6" x14ac:dyDescent="0.25">
      <c r="A1070" t="s">
        <v>6032</v>
      </c>
      <c r="B1070" s="5" t="s">
        <v>2601</v>
      </c>
      <c r="C1070" t="s">
        <v>9177</v>
      </c>
      <c r="D1070" t="s">
        <v>9182</v>
      </c>
      <c r="E1070" s="1">
        <v>44310</v>
      </c>
      <c r="F1070" s="3">
        <v>18082.61</v>
      </c>
    </row>
    <row r="1071" spans="1:6" x14ac:dyDescent="0.25">
      <c r="A1071" t="s">
        <v>6034</v>
      </c>
      <c r="B1071" s="5" t="s">
        <v>5913</v>
      </c>
      <c r="C1071" t="s">
        <v>9184</v>
      </c>
      <c r="D1071" t="s">
        <v>9176</v>
      </c>
      <c r="E1071" s="1">
        <v>44412</v>
      </c>
      <c r="F1071" s="3">
        <v>6251.31</v>
      </c>
    </row>
    <row r="1072" spans="1:6" x14ac:dyDescent="0.25">
      <c r="A1072" t="s">
        <v>6029</v>
      </c>
      <c r="B1072" s="5" t="s">
        <v>627</v>
      </c>
      <c r="C1072" t="s">
        <v>9183</v>
      </c>
      <c r="D1072" t="s">
        <v>9178</v>
      </c>
      <c r="E1072" s="1">
        <v>44514</v>
      </c>
      <c r="F1072" s="3">
        <v>19656</v>
      </c>
    </row>
    <row r="1073" spans="1:6" x14ac:dyDescent="0.25">
      <c r="A1073" t="s">
        <v>6032</v>
      </c>
      <c r="B1073" s="5" t="s">
        <v>3424</v>
      </c>
      <c r="C1073" t="s">
        <v>9177</v>
      </c>
      <c r="D1073" t="s">
        <v>9182</v>
      </c>
      <c r="E1073" s="1">
        <v>44269</v>
      </c>
      <c r="F1073" s="3">
        <v>15488.38</v>
      </c>
    </row>
    <row r="1074" spans="1:6" x14ac:dyDescent="0.25">
      <c r="A1074" t="s">
        <v>6031</v>
      </c>
      <c r="B1074" s="5" t="s">
        <v>1282</v>
      </c>
      <c r="C1074" t="s">
        <v>9186</v>
      </c>
      <c r="D1074" t="s">
        <v>9179</v>
      </c>
      <c r="E1074" s="1">
        <v>44680</v>
      </c>
      <c r="F1074" s="3">
        <v>9751.08</v>
      </c>
    </row>
    <row r="1075" spans="1:6" x14ac:dyDescent="0.25">
      <c r="A1075" t="s">
        <v>6034</v>
      </c>
      <c r="B1075" s="5" t="s">
        <v>3694</v>
      </c>
      <c r="C1075" t="s">
        <v>9184</v>
      </c>
      <c r="D1075" t="s">
        <v>9187</v>
      </c>
      <c r="E1075" s="1">
        <v>44381</v>
      </c>
      <c r="F1075" s="3">
        <v>7540.83</v>
      </c>
    </row>
    <row r="1076" spans="1:6" x14ac:dyDescent="0.25">
      <c r="A1076" t="s">
        <v>6031</v>
      </c>
      <c r="B1076" s="5" t="s">
        <v>4075</v>
      </c>
      <c r="C1076" t="s">
        <v>9186</v>
      </c>
      <c r="D1076" t="s">
        <v>9179</v>
      </c>
      <c r="E1076" s="1">
        <v>44307</v>
      </c>
      <c r="F1076" s="3">
        <v>19645.740000000002</v>
      </c>
    </row>
    <row r="1077" spans="1:6" x14ac:dyDescent="0.25">
      <c r="A1077" t="s">
        <v>6031</v>
      </c>
      <c r="B1077" s="5" t="s">
        <v>617</v>
      </c>
      <c r="C1077" t="s">
        <v>9186</v>
      </c>
      <c r="D1077" t="s">
        <v>9179</v>
      </c>
      <c r="E1077" s="1">
        <v>44424</v>
      </c>
      <c r="F1077" s="3">
        <v>6308.19</v>
      </c>
    </row>
    <row r="1078" spans="1:6" x14ac:dyDescent="0.25">
      <c r="A1078" t="s">
        <v>6030</v>
      </c>
      <c r="B1078" s="5" t="s">
        <v>657</v>
      </c>
      <c r="C1078" t="s">
        <v>9175</v>
      </c>
      <c r="D1078" t="s">
        <v>9176</v>
      </c>
      <c r="E1078" s="1">
        <v>44457</v>
      </c>
      <c r="F1078" s="3">
        <v>26160.46</v>
      </c>
    </row>
    <row r="1079" spans="1:6" x14ac:dyDescent="0.25">
      <c r="A1079" t="s">
        <v>6031</v>
      </c>
      <c r="B1079" s="5" t="s">
        <v>229</v>
      </c>
      <c r="C1079" t="s">
        <v>9186</v>
      </c>
      <c r="D1079" t="s">
        <v>9179</v>
      </c>
      <c r="E1079" s="1">
        <v>44427</v>
      </c>
      <c r="F1079" s="3">
        <v>15035.54</v>
      </c>
    </row>
    <row r="1080" spans="1:6" x14ac:dyDescent="0.25">
      <c r="A1080" t="s">
        <v>6030</v>
      </c>
      <c r="B1080" s="5" t="s">
        <v>1155</v>
      </c>
      <c r="C1080" t="s">
        <v>9175</v>
      </c>
      <c r="D1080" t="s">
        <v>9179</v>
      </c>
      <c r="E1080" s="1">
        <v>44450</v>
      </c>
      <c r="F1080" s="3">
        <v>11722.05</v>
      </c>
    </row>
    <row r="1081" spans="1:6" x14ac:dyDescent="0.25">
      <c r="A1081" t="s">
        <v>6034</v>
      </c>
      <c r="B1081" s="5" t="s">
        <v>5244</v>
      </c>
      <c r="C1081" t="s">
        <v>9184</v>
      </c>
      <c r="D1081" t="s">
        <v>9188</v>
      </c>
      <c r="E1081" s="1">
        <v>44272</v>
      </c>
      <c r="F1081" s="3">
        <v>69209.960000000006</v>
      </c>
    </row>
    <row r="1082" spans="1:6" x14ac:dyDescent="0.25">
      <c r="A1082" t="s">
        <v>6033</v>
      </c>
      <c r="B1082" s="5" t="s">
        <v>5095</v>
      </c>
      <c r="C1082" t="s">
        <v>9180</v>
      </c>
      <c r="D1082" t="s">
        <v>9185</v>
      </c>
      <c r="E1082" s="1">
        <v>44212</v>
      </c>
      <c r="F1082" s="3">
        <v>17416.8</v>
      </c>
    </row>
    <row r="1083" spans="1:6" x14ac:dyDescent="0.25">
      <c r="A1083" t="s">
        <v>6031</v>
      </c>
      <c r="B1083" s="5" t="s">
        <v>1111</v>
      </c>
      <c r="C1083" t="s">
        <v>9186</v>
      </c>
      <c r="D1083" t="s">
        <v>9179</v>
      </c>
      <c r="E1083" s="1">
        <v>44626</v>
      </c>
      <c r="F1083" s="3">
        <v>31224.76</v>
      </c>
    </row>
    <row r="1084" spans="1:6" x14ac:dyDescent="0.25">
      <c r="A1084" t="s">
        <v>6031</v>
      </c>
      <c r="B1084" s="5" t="s">
        <v>1872</v>
      </c>
      <c r="C1084" t="s">
        <v>9186</v>
      </c>
      <c r="D1084" t="s">
        <v>9178</v>
      </c>
      <c r="E1084" s="1">
        <v>44281</v>
      </c>
      <c r="F1084" s="3">
        <v>9115.5</v>
      </c>
    </row>
    <row r="1085" spans="1:6" x14ac:dyDescent="0.25">
      <c r="A1085" t="s">
        <v>6029</v>
      </c>
      <c r="B1085" s="5" t="s">
        <v>1141</v>
      </c>
      <c r="C1085" t="s">
        <v>9183</v>
      </c>
      <c r="D1085" t="s">
        <v>9178</v>
      </c>
      <c r="E1085" s="1">
        <v>44375</v>
      </c>
      <c r="F1085" s="3">
        <v>10408.530000000001</v>
      </c>
    </row>
    <row r="1086" spans="1:6" x14ac:dyDescent="0.25">
      <c r="A1086" t="s">
        <v>6030</v>
      </c>
      <c r="B1086" s="5" t="s">
        <v>2742</v>
      </c>
      <c r="C1086" t="s">
        <v>9175</v>
      </c>
      <c r="D1086" t="s">
        <v>9179</v>
      </c>
      <c r="E1086" s="1">
        <v>44512</v>
      </c>
      <c r="F1086" s="3">
        <v>18705</v>
      </c>
    </row>
    <row r="1087" spans="1:6" x14ac:dyDescent="0.25">
      <c r="A1087" t="s">
        <v>6030</v>
      </c>
      <c r="B1087" s="5" t="s">
        <v>822</v>
      </c>
      <c r="C1087" t="s">
        <v>9175</v>
      </c>
      <c r="D1087" t="s">
        <v>9176</v>
      </c>
      <c r="E1087" s="1">
        <v>44504</v>
      </c>
      <c r="F1087" s="3">
        <v>24297.42</v>
      </c>
    </row>
    <row r="1088" spans="1:6" x14ac:dyDescent="0.25">
      <c r="A1088" t="s">
        <v>6031</v>
      </c>
      <c r="B1088" s="5" t="s">
        <v>3119</v>
      </c>
      <c r="C1088" t="s">
        <v>9186</v>
      </c>
      <c r="D1088" t="s">
        <v>9179</v>
      </c>
      <c r="E1088" s="1">
        <v>44439</v>
      </c>
      <c r="F1088" s="3">
        <v>38548.44</v>
      </c>
    </row>
    <row r="1089" spans="1:6" x14ac:dyDescent="0.25">
      <c r="A1089" t="s">
        <v>6034</v>
      </c>
      <c r="B1089" s="5" t="s">
        <v>4228</v>
      </c>
      <c r="C1089" t="s">
        <v>9184</v>
      </c>
      <c r="D1089" t="s">
        <v>9176</v>
      </c>
      <c r="E1089" s="1">
        <v>44550</v>
      </c>
      <c r="F1089" s="3">
        <v>26405.439999999999</v>
      </c>
    </row>
    <row r="1090" spans="1:6" x14ac:dyDescent="0.25">
      <c r="A1090" t="s">
        <v>6033</v>
      </c>
      <c r="B1090" s="5" t="s">
        <v>2530</v>
      </c>
      <c r="C1090" t="s">
        <v>9180</v>
      </c>
      <c r="D1090" t="s">
        <v>9181</v>
      </c>
      <c r="E1090" s="1">
        <v>44249</v>
      </c>
      <c r="F1090" s="3">
        <v>41342.339999999997</v>
      </c>
    </row>
    <row r="1091" spans="1:6" x14ac:dyDescent="0.25">
      <c r="A1091" t="s">
        <v>6031</v>
      </c>
      <c r="B1091" s="5" t="s">
        <v>1362</v>
      </c>
      <c r="C1091" t="s">
        <v>9186</v>
      </c>
      <c r="D1091" t="s">
        <v>9189</v>
      </c>
      <c r="E1091" s="1">
        <v>44348</v>
      </c>
      <c r="F1091" s="3">
        <v>52998.3</v>
      </c>
    </row>
    <row r="1092" spans="1:6" x14ac:dyDescent="0.25">
      <c r="A1092" t="s">
        <v>6034</v>
      </c>
      <c r="B1092" s="5" t="s">
        <v>1302</v>
      </c>
      <c r="C1092" t="s">
        <v>9184</v>
      </c>
      <c r="D1092" t="s">
        <v>9187</v>
      </c>
      <c r="E1092" s="1">
        <v>44630</v>
      </c>
      <c r="F1092" s="3">
        <v>40635.629999999997</v>
      </c>
    </row>
    <row r="1093" spans="1:6" x14ac:dyDescent="0.25">
      <c r="A1093" t="s">
        <v>6034</v>
      </c>
      <c r="B1093" s="5" t="s">
        <v>3638</v>
      </c>
      <c r="C1093" t="s">
        <v>9184</v>
      </c>
      <c r="D1093" t="s">
        <v>9188</v>
      </c>
      <c r="E1093" s="1">
        <v>44261</v>
      </c>
      <c r="F1093" s="3">
        <v>7268.17</v>
      </c>
    </row>
    <row r="1094" spans="1:6" x14ac:dyDescent="0.25">
      <c r="A1094" t="s">
        <v>6030</v>
      </c>
      <c r="B1094" s="5" t="s">
        <v>4202</v>
      </c>
      <c r="C1094" t="s">
        <v>9175</v>
      </c>
      <c r="D1094" t="s">
        <v>9176</v>
      </c>
      <c r="E1094" s="1">
        <v>44497</v>
      </c>
      <c r="F1094" s="3">
        <v>18142.88</v>
      </c>
    </row>
    <row r="1095" spans="1:6" x14ac:dyDescent="0.25">
      <c r="A1095" t="s">
        <v>6034</v>
      </c>
      <c r="B1095" s="5" t="s">
        <v>3574</v>
      </c>
      <c r="C1095" t="s">
        <v>9184</v>
      </c>
      <c r="D1095" t="s">
        <v>9188</v>
      </c>
      <c r="E1095" s="1">
        <v>44448</v>
      </c>
      <c r="F1095" s="3">
        <v>2577.4</v>
      </c>
    </row>
    <row r="1096" spans="1:6" x14ac:dyDescent="0.25">
      <c r="A1096" t="s">
        <v>6032</v>
      </c>
      <c r="B1096" s="5" t="s">
        <v>5105</v>
      </c>
      <c r="C1096" t="s">
        <v>9177</v>
      </c>
      <c r="D1096" t="s">
        <v>9182</v>
      </c>
      <c r="E1096" s="1">
        <v>44202</v>
      </c>
      <c r="F1096" s="3">
        <v>3078.27</v>
      </c>
    </row>
    <row r="1097" spans="1:6" x14ac:dyDescent="0.25">
      <c r="A1097" t="s">
        <v>6030</v>
      </c>
      <c r="B1097" s="5" t="s">
        <v>2313</v>
      </c>
      <c r="C1097" t="s">
        <v>9175</v>
      </c>
      <c r="D1097" t="s">
        <v>9176</v>
      </c>
      <c r="E1097" s="1">
        <v>44463</v>
      </c>
      <c r="F1097" s="3">
        <v>60196.5</v>
      </c>
    </row>
    <row r="1098" spans="1:6" x14ac:dyDescent="0.25">
      <c r="A1098" t="s">
        <v>6034</v>
      </c>
      <c r="B1098" s="5" t="s">
        <v>1161</v>
      </c>
      <c r="C1098" t="s">
        <v>9184</v>
      </c>
      <c r="D1098" t="s">
        <v>9176</v>
      </c>
      <c r="E1098" s="1">
        <v>44584</v>
      </c>
      <c r="F1098" s="3">
        <v>53911.08</v>
      </c>
    </row>
    <row r="1099" spans="1:6" x14ac:dyDescent="0.25">
      <c r="A1099" t="s">
        <v>6029</v>
      </c>
      <c r="B1099" s="5" t="s">
        <v>344</v>
      </c>
      <c r="C1099" t="s">
        <v>9183</v>
      </c>
      <c r="D1099" t="s">
        <v>9178</v>
      </c>
      <c r="E1099" s="1">
        <v>44300</v>
      </c>
      <c r="F1099" s="3">
        <v>8250.1</v>
      </c>
    </row>
    <row r="1100" spans="1:6" x14ac:dyDescent="0.25">
      <c r="A1100" t="s">
        <v>6029</v>
      </c>
      <c r="B1100" s="5" t="s">
        <v>964</v>
      </c>
      <c r="C1100" t="s">
        <v>9183</v>
      </c>
      <c r="D1100" t="s">
        <v>9179</v>
      </c>
      <c r="E1100" s="1">
        <v>44218</v>
      </c>
      <c r="F1100" s="3">
        <v>16720.78</v>
      </c>
    </row>
    <row r="1101" spans="1:6" x14ac:dyDescent="0.25">
      <c r="A1101" t="s">
        <v>6029</v>
      </c>
      <c r="B1101" s="5" t="s">
        <v>2391</v>
      </c>
      <c r="C1101" t="s">
        <v>9183</v>
      </c>
      <c r="D1101" t="s">
        <v>9179</v>
      </c>
      <c r="E1101" s="1">
        <v>44234</v>
      </c>
      <c r="F1101" s="3">
        <v>23695.98</v>
      </c>
    </row>
    <row r="1102" spans="1:6" x14ac:dyDescent="0.25">
      <c r="A1102" t="s">
        <v>6031</v>
      </c>
      <c r="B1102" s="5" t="s">
        <v>3682</v>
      </c>
      <c r="C1102" t="s">
        <v>9186</v>
      </c>
      <c r="D1102" t="s">
        <v>9178</v>
      </c>
      <c r="E1102" s="1">
        <v>44274</v>
      </c>
      <c r="F1102" s="3">
        <v>31623.41</v>
      </c>
    </row>
    <row r="1103" spans="1:6" x14ac:dyDescent="0.25">
      <c r="A1103" t="s">
        <v>6034</v>
      </c>
      <c r="B1103" s="5" t="s">
        <v>5862</v>
      </c>
      <c r="C1103" t="s">
        <v>9184</v>
      </c>
      <c r="D1103" t="s">
        <v>9188</v>
      </c>
      <c r="E1103" s="1">
        <v>44569</v>
      </c>
      <c r="F1103" s="3">
        <v>11242.8</v>
      </c>
    </row>
    <row r="1104" spans="1:6" x14ac:dyDescent="0.25">
      <c r="A1104" t="s">
        <v>6030</v>
      </c>
      <c r="B1104" s="5" t="s">
        <v>1617</v>
      </c>
      <c r="C1104" t="s">
        <v>9175</v>
      </c>
      <c r="D1104" t="s">
        <v>9176</v>
      </c>
      <c r="E1104" s="1">
        <v>44547</v>
      </c>
      <c r="F1104" s="3">
        <v>13658.75</v>
      </c>
    </row>
    <row r="1105" spans="1:6" x14ac:dyDescent="0.25">
      <c r="A1105" t="s">
        <v>6034</v>
      </c>
      <c r="B1105" s="5" t="s">
        <v>2809</v>
      </c>
      <c r="C1105" t="s">
        <v>9184</v>
      </c>
      <c r="D1105" t="s">
        <v>9176</v>
      </c>
      <c r="E1105" s="1">
        <v>44405</v>
      </c>
      <c r="F1105" s="3">
        <v>5533.44</v>
      </c>
    </row>
    <row r="1106" spans="1:6" x14ac:dyDescent="0.25">
      <c r="A1106" t="s">
        <v>6030</v>
      </c>
      <c r="B1106" s="5" t="s">
        <v>2711</v>
      </c>
      <c r="C1106" t="s">
        <v>9175</v>
      </c>
      <c r="D1106" t="s">
        <v>9176</v>
      </c>
      <c r="E1106" s="1">
        <v>44547</v>
      </c>
      <c r="F1106" s="3">
        <v>7947.32</v>
      </c>
    </row>
    <row r="1107" spans="1:6" x14ac:dyDescent="0.25">
      <c r="A1107" t="s">
        <v>6029</v>
      </c>
      <c r="B1107" s="5" t="s">
        <v>5443</v>
      </c>
      <c r="C1107" t="s">
        <v>9183</v>
      </c>
      <c r="D1107" t="s">
        <v>9178</v>
      </c>
      <c r="E1107" s="1">
        <v>44339</v>
      </c>
      <c r="F1107" s="3">
        <v>36168</v>
      </c>
    </row>
    <row r="1108" spans="1:6" x14ac:dyDescent="0.25">
      <c r="A1108" t="s">
        <v>6030</v>
      </c>
      <c r="B1108" s="5" t="s">
        <v>1263</v>
      </c>
      <c r="C1108" t="s">
        <v>9175</v>
      </c>
      <c r="D1108" t="s">
        <v>9178</v>
      </c>
      <c r="E1108" s="1">
        <v>44352</v>
      </c>
      <c r="F1108" s="3">
        <v>50088.75</v>
      </c>
    </row>
    <row r="1109" spans="1:6" x14ac:dyDescent="0.25">
      <c r="A1109" t="s">
        <v>6029</v>
      </c>
      <c r="B1109" s="5" t="s">
        <v>1107</v>
      </c>
      <c r="C1109" t="s">
        <v>9183</v>
      </c>
      <c r="D1109" t="s">
        <v>9178</v>
      </c>
      <c r="E1109" s="1">
        <v>44570</v>
      </c>
      <c r="F1109" s="3">
        <v>27622.720000000001</v>
      </c>
    </row>
    <row r="1110" spans="1:6" x14ac:dyDescent="0.25">
      <c r="A1110" t="s">
        <v>6031</v>
      </c>
      <c r="B1110" s="5" t="s">
        <v>4149</v>
      </c>
      <c r="C1110" t="s">
        <v>9186</v>
      </c>
      <c r="D1110" t="s">
        <v>9179</v>
      </c>
      <c r="E1110" s="1">
        <v>44483</v>
      </c>
      <c r="F1110" s="3">
        <v>26844.09</v>
      </c>
    </row>
    <row r="1111" spans="1:6" x14ac:dyDescent="0.25">
      <c r="A1111" t="s">
        <v>6030</v>
      </c>
      <c r="B1111" s="5" t="s">
        <v>4001</v>
      </c>
      <c r="C1111" t="s">
        <v>9175</v>
      </c>
      <c r="D1111" t="s">
        <v>9188</v>
      </c>
      <c r="E1111" s="1">
        <v>44377</v>
      </c>
      <c r="F1111" s="3">
        <v>20226.48</v>
      </c>
    </row>
    <row r="1112" spans="1:6" x14ac:dyDescent="0.25">
      <c r="A1112" t="s">
        <v>6030</v>
      </c>
      <c r="B1112" s="5" t="s">
        <v>3832</v>
      </c>
      <c r="C1112" t="s">
        <v>9175</v>
      </c>
      <c r="D1112" t="s">
        <v>9176</v>
      </c>
      <c r="E1112" s="1">
        <v>44280</v>
      </c>
      <c r="F1112" s="3">
        <v>71109</v>
      </c>
    </row>
    <row r="1113" spans="1:6" x14ac:dyDescent="0.25">
      <c r="A1113" t="s">
        <v>6034</v>
      </c>
      <c r="B1113" s="5" t="s">
        <v>1666</v>
      </c>
      <c r="C1113" t="s">
        <v>9184</v>
      </c>
      <c r="D1113" t="s">
        <v>9188</v>
      </c>
      <c r="E1113" s="1">
        <v>44538</v>
      </c>
      <c r="F1113" s="3">
        <v>6336.09</v>
      </c>
    </row>
    <row r="1114" spans="1:6" x14ac:dyDescent="0.25">
      <c r="A1114" t="s">
        <v>6033</v>
      </c>
      <c r="B1114" s="5" t="s">
        <v>4854</v>
      </c>
      <c r="C1114" t="s">
        <v>9180</v>
      </c>
      <c r="D1114" t="s">
        <v>9176</v>
      </c>
      <c r="E1114" s="1">
        <v>44404</v>
      </c>
      <c r="F1114" s="3">
        <v>45816.45</v>
      </c>
    </row>
    <row r="1115" spans="1:6" x14ac:dyDescent="0.25">
      <c r="A1115" t="s">
        <v>6030</v>
      </c>
      <c r="B1115" s="5" t="s">
        <v>4864</v>
      </c>
      <c r="C1115" t="s">
        <v>9175</v>
      </c>
      <c r="D1115" t="s">
        <v>9176</v>
      </c>
      <c r="E1115" s="1">
        <v>44356</v>
      </c>
      <c r="F1115" s="3">
        <v>12973.5</v>
      </c>
    </row>
    <row r="1116" spans="1:6" x14ac:dyDescent="0.25">
      <c r="A1116" t="s">
        <v>6031</v>
      </c>
      <c r="B1116" s="5" t="s">
        <v>416</v>
      </c>
      <c r="C1116" t="s">
        <v>9186</v>
      </c>
      <c r="D1116" t="s">
        <v>9179</v>
      </c>
      <c r="E1116" s="1">
        <v>44350</v>
      </c>
      <c r="F1116" s="3">
        <v>10300.290000000001</v>
      </c>
    </row>
    <row r="1117" spans="1:6" x14ac:dyDescent="0.25">
      <c r="A1117" t="s">
        <v>6031</v>
      </c>
      <c r="B1117" s="5" t="s">
        <v>4445</v>
      </c>
      <c r="C1117" t="s">
        <v>9186</v>
      </c>
      <c r="D1117" t="s">
        <v>9178</v>
      </c>
      <c r="E1117" s="1">
        <v>44402</v>
      </c>
      <c r="F1117" s="3">
        <v>25814.83</v>
      </c>
    </row>
    <row r="1118" spans="1:6" x14ac:dyDescent="0.25">
      <c r="A1118" t="s">
        <v>6029</v>
      </c>
      <c r="B1118" s="5" t="s">
        <v>4520</v>
      </c>
      <c r="C1118" t="s">
        <v>9183</v>
      </c>
      <c r="D1118" t="s">
        <v>9179</v>
      </c>
      <c r="E1118" s="1">
        <v>44522</v>
      </c>
      <c r="F1118" s="3">
        <v>14898.87</v>
      </c>
    </row>
    <row r="1119" spans="1:6" x14ac:dyDescent="0.25">
      <c r="A1119" t="s">
        <v>6034</v>
      </c>
      <c r="B1119" s="5" t="s">
        <v>4448</v>
      </c>
      <c r="C1119" t="s">
        <v>9184</v>
      </c>
      <c r="D1119" t="s">
        <v>9187</v>
      </c>
      <c r="E1119" s="1">
        <v>44537</v>
      </c>
      <c r="F1119" s="3">
        <v>4138.29</v>
      </c>
    </row>
    <row r="1120" spans="1:6" x14ac:dyDescent="0.25">
      <c r="A1120" t="s">
        <v>6031</v>
      </c>
      <c r="B1120" s="5" t="s">
        <v>4157</v>
      </c>
      <c r="C1120" t="s">
        <v>9186</v>
      </c>
      <c r="D1120" t="s">
        <v>9189</v>
      </c>
      <c r="E1120" s="1">
        <v>44457</v>
      </c>
      <c r="F1120" s="3">
        <v>27175.62</v>
      </c>
    </row>
    <row r="1121" spans="1:6" x14ac:dyDescent="0.25">
      <c r="A1121" t="s">
        <v>6034</v>
      </c>
      <c r="B1121" s="5" t="s">
        <v>2599</v>
      </c>
      <c r="C1121" t="s">
        <v>9184</v>
      </c>
      <c r="D1121" t="s">
        <v>9176</v>
      </c>
      <c r="E1121" s="1">
        <v>44271</v>
      </c>
      <c r="F1121" s="3">
        <v>22282.799999999999</v>
      </c>
    </row>
    <row r="1122" spans="1:6" x14ac:dyDescent="0.25">
      <c r="A1122" t="s">
        <v>6034</v>
      </c>
      <c r="B1122" s="5" t="s">
        <v>1428</v>
      </c>
      <c r="C1122" t="s">
        <v>9184</v>
      </c>
      <c r="D1122" t="s">
        <v>9187</v>
      </c>
      <c r="E1122" s="1">
        <v>44257</v>
      </c>
      <c r="F1122" s="3">
        <v>15389.2</v>
      </c>
    </row>
    <row r="1123" spans="1:6" x14ac:dyDescent="0.25">
      <c r="A1123" t="s">
        <v>6029</v>
      </c>
      <c r="B1123" s="5" t="s">
        <v>3470</v>
      </c>
      <c r="C1123" t="s">
        <v>9183</v>
      </c>
      <c r="D1123" t="s">
        <v>9178</v>
      </c>
      <c r="E1123" s="1">
        <v>44278</v>
      </c>
      <c r="F1123" s="3">
        <v>62413.95</v>
      </c>
    </row>
    <row r="1124" spans="1:6" x14ac:dyDescent="0.25">
      <c r="A1124" t="s">
        <v>6031</v>
      </c>
      <c r="B1124" s="5" t="s">
        <v>2331</v>
      </c>
      <c r="C1124" t="s">
        <v>9186</v>
      </c>
      <c r="D1124" t="s">
        <v>9179</v>
      </c>
      <c r="E1124" s="1">
        <v>44213</v>
      </c>
      <c r="F1124" s="3">
        <v>39531.78</v>
      </c>
    </row>
    <row r="1125" spans="1:6" x14ac:dyDescent="0.25">
      <c r="A1125" t="s">
        <v>6032</v>
      </c>
      <c r="B1125" s="5" t="s">
        <v>3105</v>
      </c>
      <c r="C1125" t="s">
        <v>9177</v>
      </c>
      <c r="D1125" t="s">
        <v>9182</v>
      </c>
      <c r="E1125" s="1">
        <v>44626</v>
      </c>
      <c r="F1125" s="3">
        <v>70427.7</v>
      </c>
    </row>
    <row r="1126" spans="1:6" x14ac:dyDescent="0.25">
      <c r="A1126" t="s">
        <v>6029</v>
      </c>
      <c r="B1126" s="5" t="s">
        <v>3737</v>
      </c>
      <c r="C1126" t="s">
        <v>9183</v>
      </c>
      <c r="D1126" t="s">
        <v>9178</v>
      </c>
      <c r="E1126" s="1">
        <v>44639</v>
      </c>
      <c r="F1126" s="3">
        <v>33157.35</v>
      </c>
    </row>
    <row r="1127" spans="1:6" x14ac:dyDescent="0.25">
      <c r="A1127" t="s">
        <v>6029</v>
      </c>
      <c r="B1127" s="5" t="s">
        <v>2079</v>
      </c>
      <c r="C1127" t="s">
        <v>9183</v>
      </c>
      <c r="D1127" t="s">
        <v>9179</v>
      </c>
      <c r="E1127" s="1">
        <v>44451</v>
      </c>
      <c r="F1127" s="3">
        <v>24810.880000000001</v>
      </c>
    </row>
    <row r="1128" spans="1:6" x14ac:dyDescent="0.25">
      <c r="A1128" t="s">
        <v>6032</v>
      </c>
      <c r="B1128" s="5" t="s">
        <v>3393</v>
      </c>
      <c r="C1128" t="s">
        <v>9177</v>
      </c>
      <c r="D1128" t="s">
        <v>9178</v>
      </c>
      <c r="E1128" s="1">
        <v>44585</v>
      </c>
      <c r="F1128" s="3">
        <v>4757.76</v>
      </c>
    </row>
    <row r="1129" spans="1:6" x14ac:dyDescent="0.25">
      <c r="A1129" t="s">
        <v>6029</v>
      </c>
      <c r="B1129" s="5" t="s">
        <v>5872</v>
      </c>
      <c r="C1129" t="s">
        <v>9183</v>
      </c>
      <c r="D1129" t="s">
        <v>9178</v>
      </c>
      <c r="E1129" s="1">
        <v>44605</v>
      </c>
      <c r="F1129" s="3">
        <v>3260.16</v>
      </c>
    </row>
    <row r="1130" spans="1:6" x14ac:dyDescent="0.25">
      <c r="A1130" t="s">
        <v>6030</v>
      </c>
      <c r="B1130" s="5" t="s">
        <v>5392</v>
      </c>
      <c r="C1130" t="s">
        <v>9175</v>
      </c>
      <c r="D1130" t="s">
        <v>9188</v>
      </c>
      <c r="E1130" s="1">
        <v>44587</v>
      </c>
      <c r="F1130" s="3">
        <v>8588.7199999999993</v>
      </c>
    </row>
    <row r="1131" spans="1:6" x14ac:dyDescent="0.25">
      <c r="A1131" t="s">
        <v>6034</v>
      </c>
      <c r="B1131" s="5" t="s">
        <v>2120</v>
      </c>
      <c r="C1131" t="s">
        <v>9184</v>
      </c>
      <c r="D1131" t="s">
        <v>9187</v>
      </c>
      <c r="E1131" s="1">
        <v>44655</v>
      </c>
      <c r="F1131" s="3">
        <v>31081.95</v>
      </c>
    </row>
    <row r="1132" spans="1:6" x14ac:dyDescent="0.25">
      <c r="A1132" t="s">
        <v>6030</v>
      </c>
      <c r="B1132" s="5" t="s">
        <v>1071</v>
      </c>
      <c r="C1132" t="s">
        <v>9175</v>
      </c>
      <c r="D1132" t="s">
        <v>9176</v>
      </c>
      <c r="E1132" s="1">
        <v>44356</v>
      </c>
      <c r="F1132" s="3">
        <v>5068.8</v>
      </c>
    </row>
    <row r="1133" spans="1:6" x14ac:dyDescent="0.25">
      <c r="A1133" t="s">
        <v>6030</v>
      </c>
      <c r="B1133" s="5" t="s">
        <v>1099</v>
      </c>
      <c r="C1133" t="s">
        <v>9175</v>
      </c>
      <c r="D1133" t="s">
        <v>9176</v>
      </c>
      <c r="E1133" s="1">
        <v>44647</v>
      </c>
      <c r="F1133" s="3">
        <v>37999.42</v>
      </c>
    </row>
    <row r="1134" spans="1:6" x14ac:dyDescent="0.25">
      <c r="A1134" t="s">
        <v>6030</v>
      </c>
      <c r="B1134" s="5" t="s">
        <v>2791</v>
      </c>
      <c r="C1134" t="s">
        <v>9175</v>
      </c>
      <c r="D1134" t="s">
        <v>9176</v>
      </c>
      <c r="E1134" s="1">
        <v>44237</v>
      </c>
      <c r="F1134" s="3">
        <v>9774.2900000000009</v>
      </c>
    </row>
    <row r="1135" spans="1:6" x14ac:dyDescent="0.25">
      <c r="A1135" t="s">
        <v>6034</v>
      </c>
      <c r="B1135" s="5" t="s">
        <v>385</v>
      </c>
      <c r="C1135" t="s">
        <v>9184</v>
      </c>
      <c r="D1135" t="s">
        <v>9187</v>
      </c>
      <c r="E1135" s="1">
        <v>44524</v>
      </c>
      <c r="F1135" s="3">
        <v>36666.959999999999</v>
      </c>
    </row>
    <row r="1136" spans="1:6" x14ac:dyDescent="0.25">
      <c r="A1136" t="s">
        <v>6032</v>
      </c>
      <c r="B1136" s="5" t="s">
        <v>4882</v>
      </c>
      <c r="C1136" t="s">
        <v>9177</v>
      </c>
      <c r="D1136" t="s">
        <v>9182</v>
      </c>
      <c r="E1136" s="1">
        <v>44339</v>
      </c>
      <c r="F1136" s="3">
        <v>9129.9</v>
      </c>
    </row>
    <row r="1137" spans="1:6" x14ac:dyDescent="0.25">
      <c r="A1137" t="s">
        <v>6032</v>
      </c>
      <c r="B1137" s="5" t="s">
        <v>375</v>
      </c>
      <c r="C1137" t="s">
        <v>9177</v>
      </c>
      <c r="D1137" t="s">
        <v>9178</v>
      </c>
      <c r="E1137" s="1">
        <v>44210</v>
      </c>
      <c r="F1137" s="3">
        <v>11070.02</v>
      </c>
    </row>
    <row r="1138" spans="1:6" x14ac:dyDescent="0.25">
      <c r="A1138" t="s">
        <v>6029</v>
      </c>
      <c r="B1138" s="5" t="s">
        <v>5850</v>
      </c>
      <c r="C1138" t="s">
        <v>9183</v>
      </c>
      <c r="D1138" t="s">
        <v>9178</v>
      </c>
      <c r="E1138" s="1">
        <v>44327</v>
      </c>
      <c r="F1138" s="3">
        <v>6608.58</v>
      </c>
    </row>
    <row r="1139" spans="1:6" x14ac:dyDescent="0.25">
      <c r="A1139" t="s">
        <v>6030</v>
      </c>
      <c r="B1139" s="5" t="s">
        <v>188</v>
      </c>
      <c r="C1139" t="s">
        <v>9175</v>
      </c>
      <c r="D1139" t="s">
        <v>9179</v>
      </c>
      <c r="E1139" s="1">
        <v>44607</v>
      </c>
      <c r="F1139" s="3">
        <v>19296.7</v>
      </c>
    </row>
    <row r="1140" spans="1:6" x14ac:dyDescent="0.25">
      <c r="A1140" t="s">
        <v>6033</v>
      </c>
      <c r="B1140" s="5" t="s">
        <v>661</v>
      </c>
      <c r="C1140" t="s">
        <v>9180</v>
      </c>
      <c r="D1140" t="s">
        <v>9181</v>
      </c>
      <c r="E1140" s="1">
        <v>44368</v>
      </c>
      <c r="F1140" s="3">
        <v>6109.81</v>
      </c>
    </row>
    <row r="1141" spans="1:6" x14ac:dyDescent="0.25">
      <c r="A1141" t="s">
        <v>6031</v>
      </c>
      <c r="B1141" s="5" t="s">
        <v>1434</v>
      </c>
      <c r="C1141" t="s">
        <v>9186</v>
      </c>
      <c r="D1141" t="s">
        <v>9178</v>
      </c>
      <c r="E1141" s="1">
        <v>44558</v>
      </c>
      <c r="F1141" s="3">
        <v>3434.67</v>
      </c>
    </row>
    <row r="1142" spans="1:6" x14ac:dyDescent="0.25">
      <c r="A1142" t="s">
        <v>6034</v>
      </c>
      <c r="B1142" s="5" t="s">
        <v>1860</v>
      </c>
      <c r="C1142" t="s">
        <v>9184</v>
      </c>
      <c r="D1142" t="s">
        <v>9187</v>
      </c>
      <c r="E1142" s="1">
        <v>44329</v>
      </c>
      <c r="F1142" s="3">
        <v>17432.82</v>
      </c>
    </row>
    <row r="1143" spans="1:6" x14ac:dyDescent="0.25">
      <c r="A1143" t="s">
        <v>6034</v>
      </c>
      <c r="B1143" s="5" t="s">
        <v>4214</v>
      </c>
      <c r="C1143" t="s">
        <v>9184</v>
      </c>
      <c r="D1143" t="s">
        <v>9176</v>
      </c>
      <c r="E1143" s="1">
        <v>44390</v>
      </c>
      <c r="F1143" s="3">
        <v>31512.959999999999</v>
      </c>
    </row>
    <row r="1144" spans="1:6" x14ac:dyDescent="0.25">
      <c r="A1144" t="s">
        <v>6032</v>
      </c>
      <c r="B1144" s="5" t="s">
        <v>99</v>
      </c>
      <c r="C1144" t="s">
        <v>9177</v>
      </c>
      <c r="D1144" t="s">
        <v>9178</v>
      </c>
      <c r="E1144" s="1">
        <v>44533</v>
      </c>
      <c r="F1144" s="3">
        <v>56270.879999999997</v>
      </c>
    </row>
    <row r="1145" spans="1:6" x14ac:dyDescent="0.25">
      <c r="A1145" t="s">
        <v>6031</v>
      </c>
      <c r="B1145" s="5" t="s">
        <v>4390</v>
      </c>
      <c r="C1145" t="s">
        <v>9186</v>
      </c>
      <c r="D1145" t="s">
        <v>9179</v>
      </c>
      <c r="E1145" s="1">
        <v>44566</v>
      </c>
      <c r="F1145" s="3">
        <v>13258.42</v>
      </c>
    </row>
    <row r="1146" spans="1:6" x14ac:dyDescent="0.25">
      <c r="A1146" t="s">
        <v>6032</v>
      </c>
      <c r="B1146" s="5" t="s">
        <v>3339</v>
      </c>
      <c r="C1146" t="s">
        <v>9177</v>
      </c>
      <c r="D1146" t="s">
        <v>9182</v>
      </c>
      <c r="E1146" s="1">
        <v>44294</v>
      </c>
      <c r="F1146" s="3">
        <v>31907.84</v>
      </c>
    </row>
    <row r="1147" spans="1:6" x14ac:dyDescent="0.25">
      <c r="A1147" t="s">
        <v>6030</v>
      </c>
      <c r="B1147" s="5" t="s">
        <v>739</v>
      </c>
      <c r="C1147" t="s">
        <v>9175</v>
      </c>
      <c r="D1147" t="s">
        <v>9176</v>
      </c>
      <c r="E1147" s="1">
        <v>44272</v>
      </c>
      <c r="F1147" s="3">
        <v>22150.44</v>
      </c>
    </row>
    <row r="1148" spans="1:6" x14ac:dyDescent="0.25">
      <c r="A1148" t="s">
        <v>6031</v>
      </c>
      <c r="B1148" s="5" t="s">
        <v>2516</v>
      </c>
      <c r="C1148" t="s">
        <v>9186</v>
      </c>
      <c r="D1148" t="s">
        <v>9189</v>
      </c>
      <c r="E1148" s="1">
        <v>44567</v>
      </c>
      <c r="F1148" s="3">
        <v>38391.760000000002</v>
      </c>
    </row>
    <row r="1149" spans="1:6" x14ac:dyDescent="0.25">
      <c r="A1149" t="s">
        <v>6033</v>
      </c>
      <c r="B1149" s="5" t="s">
        <v>3268</v>
      </c>
      <c r="C1149" t="s">
        <v>9180</v>
      </c>
      <c r="D1149" t="s">
        <v>9181</v>
      </c>
      <c r="E1149" s="1">
        <v>44578</v>
      </c>
      <c r="F1149" s="3">
        <v>6106.65</v>
      </c>
    </row>
    <row r="1150" spans="1:6" x14ac:dyDescent="0.25">
      <c r="A1150" t="s">
        <v>6033</v>
      </c>
      <c r="B1150" s="5" t="s">
        <v>6000</v>
      </c>
      <c r="C1150" t="s">
        <v>9180</v>
      </c>
      <c r="D1150" t="s">
        <v>9176</v>
      </c>
      <c r="E1150" s="1">
        <v>44351</v>
      </c>
      <c r="F1150" s="3">
        <v>15838.9</v>
      </c>
    </row>
    <row r="1151" spans="1:6" x14ac:dyDescent="0.25">
      <c r="A1151" t="s">
        <v>6032</v>
      </c>
      <c r="B1151" s="5" t="s">
        <v>1053</v>
      </c>
      <c r="C1151" t="s">
        <v>9177</v>
      </c>
      <c r="D1151" t="s">
        <v>9182</v>
      </c>
      <c r="E1151" s="1">
        <v>44388</v>
      </c>
      <c r="F1151" s="3">
        <v>24091.08</v>
      </c>
    </row>
    <row r="1152" spans="1:6" x14ac:dyDescent="0.25">
      <c r="A1152" t="s">
        <v>6033</v>
      </c>
      <c r="B1152" s="5" t="s">
        <v>5858</v>
      </c>
      <c r="C1152" t="s">
        <v>9180</v>
      </c>
      <c r="D1152" t="s">
        <v>9181</v>
      </c>
      <c r="E1152" s="1">
        <v>44668</v>
      </c>
      <c r="F1152" s="3">
        <v>45349.15</v>
      </c>
    </row>
    <row r="1153" spans="1:6" x14ac:dyDescent="0.25">
      <c r="A1153" t="s">
        <v>6030</v>
      </c>
      <c r="B1153" s="5" t="s">
        <v>5603</v>
      </c>
      <c r="C1153" t="s">
        <v>9175</v>
      </c>
      <c r="D1153" t="s">
        <v>9176</v>
      </c>
      <c r="E1153" s="1">
        <v>44639</v>
      </c>
      <c r="F1153" s="3">
        <v>19243.32</v>
      </c>
    </row>
    <row r="1154" spans="1:6" x14ac:dyDescent="0.25">
      <c r="A1154" t="s">
        <v>6031</v>
      </c>
      <c r="B1154" s="5" t="s">
        <v>4526</v>
      </c>
      <c r="C1154" t="s">
        <v>9186</v>
      </c>
      <c r="D1154" t="s">
        <v>9189</v>
      </c>
      <c r="E1154" s="1">
        <v>44541</v>
      </c>
      <c r="F1154" s="3">
        <v>7047.04</v>
      </c>
    </row>
    <row r="1155" spans="1:6" x14ac:dyDescent="0.25">
      <c r="A1155" t="s">
        <v>6033</v>
      </c>
      <c r="B1155" s="5" t="s">
        <v>1432</v>
      </c>
      <c r="C1155" t="s">
        <v>9180</v>
      </c>
      <c r="D1155" t="s">
        <v>9185</v>
      </c>
      <c r="E1155" s="1">
        <v>44246</v>
      </c>
      <c r="F1155" s="3">
        <v>59875.7</v>
      </c>
    </row>
    <row r="1156" spans="1:6" x14ac:dyDescent="0.25">
      <c r="A1156" t="s">
        <v>6029</v>
      </c>
      <c r="B1156" s="5" t="s">
        <v>1561</v>
      </c>
      <c r="C1156" t="s">
        <v>9183</v>
      </c>
      <c r="D1156" t="s">
        <v>9179</v>
      </c>
      <c r="E1156" s="1">
        <v>44254</v>
      </c>
      <c r="F1156" s="3">
        <v>55051.27</v>
      </c>
    </row>
    <row r="1157" spans="1:6" x14ac:dyDescent="0.25">
      <c r="A1157" t="s">
        <v>6029</v>
      </c>
      <c r="B1157" s="5" t="s">
        <v>4031</v>
      </c>
      <c r="C1157" t="s">
        <v>9183</v>
      </c>
      <c r="D1157" t="s">
        <v>9178</v>
      </c>
      <c r="E1157" s="1">
        <v>44570</v>
      </c>
      <c r="F1157" s="3">
        <v>27620.74</v>
      </c>
    </row>
    <row r="1158" spans="1:6" x14ac:dyDescent="0.25">
      <c r="A1158" t="s">
        <v>6034</v>
      </c>
      <c r="B1158" s="5" t="s">
        <v>3038</v>
      </c>
      <c r="C1158" t="s">
        <v>9184</v>
      </c>
      <c r="D1158" t="s">
        <v>9176</v>
      </c>
      <c r="E1158" s="1">
        <v>44374</v>
      </c>
      <c r="F1158" s="3">
        <v>12405.91</v>
      </c>
    </row>
    <row r="1159" spans="1:6" x14ac:dyDescent="0.25">
      <c r="A1159" t="s">
        <v>6034</v>
      </c>
      <c r="B1159" s="5" t="s">
        <v>5947</v>
      </c>
      <c r="C1159" t="s">
        <v>9184</v>
      </c>
      <c r="D1159" t="s">
        <v>9176</v>
      </c>
      <c r="E1159" s="1">
        <v>44198</v>
      </c>
      <c r="F1159" s="3">
        <v>18611.45</v>
      </c>
    </row>
    <row r="1160" spans="1:6" x14ac:dyDescent="0.25">
      <c r="A1160" t="s">
        <v>6029</v>
      </c>
      <c r="B1160" s="5" t="s">
        <v>3749</v>
      </c>
      <c r="C1160" t="s">
        <v>9183</v>
      </c>
      <c r="D1160" t="s">
        <v>9179</v>
      </c>
      <c r="E1160" s="1">
        <v>44358</v>
      </c>
      <c r="F1160" s="3">
        <v>13713.06</v>
      </c>
    </row>
    <row r="1161" spans="1:6" x14ac:dyDescent="0.25">
      <c r="A1161" t="s">
        <v>6030</v>
      </c>
      <c r="B1161" s="5" t="s">
        <v>4582</v>
      </c>
      <c r="C1161" t="s">
        <v>9175</v>
      </c>
      <c r="D1161" t="s">
        <v>9176</v>
      </c>
      <c r="E1161" s="1">
        <v>44520</v>
      </c>
      <c r="F1161" s="3">
        <v>9205.2000000000007</v>
      </c>
    </row>
    <row r="1162" spans="1:6" x14ac:dyDescent="0.25">
      <c r="A1162" t="s">
        <v>6034</v>
      </c>
      <c r="B1162" s="5" t="s">
        <v>2073</v>
      </c>
      <c r="C1162" t="s">
        <v>9184</v>
      </c>
      <c r="D1162" t="s">
        <v>9187</v>
      </c>
      <c r="E1162" s="1">
        <v>44553</v>
      </c>
      <c r="F1162" s="3">
        <v>42077.04</v>
      </c>
    </row>
    <row r="1163" spans="1:6" x14ac:dyDescent="0.25">
      <c r="A1163" t="s">
        <v>6029</v>
      </c>
      <c r="B1163" s="5" t="s">
        <v>5461</v>
      </c>
      <c r="C1163" t="s">
        <v>9183</v>
      </c>
      <c r="D1163" t="s">
        <v>9178</v>
      </c>
      <c r="E1163" s="1">
        <v>44652</v>
      </c>
      <c r="F1163" s="3">
        <v>23433.759999999998</v>
      </c>
    </row>
    <row r="1164" spans="1:6" x14ac:dyDescent="0.25">
      <c r="A1164" t="s">
        <v>6030</v>
      </c>
      <c r="B1164" s="5" t="s">
        <v>1960</v>
      </c>
      <c r="C1164" t="s">
        <v>9175</v>
      </c>
      <c r="D1164" t="s">
        <v>9176</v>
      </c>
      <c r="E1164" s="1">
        <v>44474</v>
      </c>
      <c r="F1164" s="3">
        <v>47536.45</v>
      </c>
    </row>
    <row r="1165" spans="1:6" x14ac:dyDescent="0.25">
      <c r="A1165" t="s">
        <v>6031</v>
      </c>
      <c r="B1165" s="5" t="s">
        <v>1368</v>
      </c>
      <c r="C1165" t="s">
        <v>9186</v>
      </c>
      <c r="D1165" t="s">
        <v>9179</v>
      </c>
      <c r="E1165" s="1">
        <v>44636</v>
      </c>
      <c r="F1165" s="3">
        <v>28230.63</v>
      </c>
    </row>
    <row r="1166" spans="1:6" x14ac:dyDescent="0.25">
      <c r="A1166" t="s">
        <v>6031</v>
      </c>
      <c r="B1166" s="5" t="s">
        <v>1731</v>
      </c>
      <c r="C1166" t="s">
        <v>9186</v>
      </c>
      <c r="D1166" t="s">
        <v>9179</v>
      </c>
      <c r="E1166" s="1">
        <v>44327</v>
      </c>
      <c r="F1166" s="3">
        <v>28966.5</v>
      </c>
    </row>
    <row r="1167" spans="1:6" x14ac:dyDescent="0.25">
      <c r="A1167" t="s">
        <v>6032</v>
      </c>
      <c r="B1167" s="5" t="s">
        <v>1694</v>
      </c>
      <c r="C1167" t="s">
        <v>9177</v>
      </c>
      <c r="D1167" t="s">
        <v>9182</v>
      </c>
      <c r="E1167" s="1">
        <v>44245</v>
      </c>
      <c r="F1167" s="3">
        <v>73595.55</v>
      </c>
    </row>
    <row r="1168" spans="1:6" x14ac:dyDescent="0.25">
      <c r="A1168" t="s">
        <v>6032</v>
      </c>
      <c r="B1168" s="5" t="s">
        <v>1808</v>
      </c>
      <c r="C1168" t="s">
        <v>9177</v>
      </c>
      <c r="D1168" t="s">
        <v>9182</v>
      </c>
      <c r="E1168" s="1">
        <v>44494</v>
      </c>
      <c r="F1168" s="3">
        <v>8181.42</v>
      </c>
    </row>
    <row r="1169" spans="1:6" x14ac:dyDescent="0.25">
      <c r="A1169" t="s">
        <v>6030</v>
      </c>
      <c r="B1169" s="5" t="s">
        <v>5003</v>
      </c>
      <c r="C1169" t="s">
        <v>9175</v>
      </c>
      <c r="D1169" t="s">
        <v>9176</v>
      </c>
      <c r="E1169" s="1">
        <v>44217</v>
      </c>
      <c r="F1169" s="3">
        <v>44449.14</v>
      </c>
    </row>
    <row r="1170" spans="1:6" x14ac:dyDescent="0.25">
      <c r="A1170" t="s">
        <v>6032</v>
      </c>
      <c r="B1170" s="5" t="s">
        <v>561</v>
      </c>
      <c r="C1170" t="s">
        <v>9177</v>
      </c>
      <c r="D1170" t="s">
        <v>9178</v>
      </c>
      <c r="E1170" s="1">
        <v>44443</v>
      </c>
      <c r="F1170" s="3">
        <v>44036.800000000003</v>
      </c>
    </row>
    <row r="1171" spans="1:6" x14ac:dyDescent="0.25">
      <c r="A1171" t="s">
        <v>6031</v>
      </c>
      <c r="B1171" s="5" t="s">
        <v>5413</v>
      </c>
      <c r="C1171" t="s">
        <v>9186</v>
      </c>
      <c r="D1171" t="s">
        <v>9179</v>
      </c>
      <c r="E1171" s="1">
        <v>44293</v>
      </c>
      <c r="F1171" s="3">
        <v>18316.8</v>
      </c>
    </row>
    <row r="1172" spans="1:6" x14ac:dyDescent="0.25">
      <c r="A1172" t="s">
        <v>6034</v>
      </c>
      <c r="B1172" s="5" t="s">
        <v>5982</v>
      </c>
      <c r="C1172" t="s">
        <v>9184</v>
      </c>
      <c r="D1172" t="s">
        <v>9188</v>
      </c>
      <c r="E1172" s="1">
        <v>44377</v>
      </c>
      <c r="F1172" s="3">
        <v>7878.06</v>
      </c>
    </row>
    <row r="1173" spans="1:6" x14ac:dyDescent="0.25">
      <c r="A1173" t="s">
        <v>6034</v>
      </c>
      <c r="B1173" s="5" t="s">
        <v>3806</v>
      </c>
      <c r="C1173" t="s">
        <v>9184</v>
      </c>
      <c r="D1173" t="s">
        <v>9188</v>
      </c>
      <c r="E1173" s="1">
        <v>44623</v>
      </c>
      <c r="F1173" s="3">
        <v>29922</v>
      </c>
    </row>
    <row r="1174" spans="1:6" x14ac:dyDescent="0.25">
      <c r="A1174" t="s">
        <v>6029</v>
      </c>
      <c r="B1174" s="5" t="s">
        <v>1672</v>
      </c>
      <c r="C1174" t="s">
        <v>9183</v>
      </c>
      <c r="D1174" t="s">
        <v>9178</v>
      </c>
      <c r="E1174" s="1">
        <v>44499</v>
      </c>
      <c r="F1174" s="3">
        <v>46425.08</v>
      </c>
    </row>
    <row r="1175" spans="1:6" x14ac:dyDescent="0.25">
      <c r="A1175" t="s">
        <v>6029</v>
      </c>
      <c r="B1175" s="5" t="s">
        <v>2573</v>
      </c>
      <c r="C1175" t="s">
        <v>9183</v>
      </c>
      <c r="D1175" t="s">
        <v>9179</v>
      </c>
      <c r="E1175" s="1">
        <v>44465</v>
      </c>
      <c r="F1175" s="3">
        <v>34530.6</v>
      </c>
    </row>
    <row r="1176" spans="1:6" x14ac:dyDescent="0.25">
      <c r="A1176" t="s">
        <v>6030</v>
      </c>
      <c r="B1176" s="5" t="s">
        <v>2088</v>
      </c>
      <c r="C1176" t="s">
        <v>9175</v>
      </c>
      <c r="D1176" t="s">
        <v>9176</v>
      </c>
      <c r="E1176" s="1">
        <v>44465</v>
      </c>
      <c r="F1176" s="3">
        <v>5713.37</v>
      </c>
    </row>
    <row r="1177" spans="1:6" x14ac:dyDescent="0.25">
      <c r="A1177" t="s">
        <v>6033</v>
      </c>
      <c r="B1177" s="5" t="s">
        <v>5521</v>
      </c>
      <c r="C1177" t="s">
        <v>9180</v>
      </c>
      <c r="D1177" t="s">
        <v>9181</v>
      </c>
      <c r="E1177" s="1">
        <v>44333</v>
      </c>
      <c r="F1177" s="3">
        <v>31343.759999999998</v>
      </c>
    </row>
    <row r="1178" spans="1:6" x14ac:dyDescent="0.25">
      <c r="A1178" t="s">
        <v>6034</v>
      </c>
      <c r="B1178" s="5" t="s">
        <v>3072</v>
      </c>
      <c r="C1178" t="s">
        <v>9184</v>
      </c>
      <c r="D1178" t="s">
        <v>9188</v>
      </c>
      <c r="E1178" s="1">
        <v>44308</v>
      </c>
      <c r="F1178" s="3">
        <v>29340.5</v>
      </c>
    </row>
    <row r="1179" spans="1:6" x14ac:dyDescent="0.25">
      <c r="A1179" t="s">
        <v>6031</v>
      </c>
      <c r="B1179" s="5" t="s">
        <v>1520</v>
      </c>
      <c r="C1179" t="s">
        <v>9186</v>
      </c>
      <c r="D1179" t="s">
        <v>9189</v>
      </c>
      <c r="E1179" s="1">
        <v>44619</v>
      </c>
      <c r="F1179" s="3">
        <v>36492.82</v>
      </c>
    </row>
    <row r="1180" spans="1:6" x14ac:dyDescent="0.25">
      <c r="A1180" t="s">
        <v>6029</v>
      </c>
      <c r="B1180" s="5" t="s">
        <v>2841</v>
      </c>
      <c r="C1180" t="s">
        <v>9183</v>
      </c>
      <c r="D1180" t="s">
        <v>9178</v>
      </c>
      <c r="E1180" s="1">
        <v>44358</v>
      </c>
      <c r="F1180" s="3">
        <v>27761.94</v>
      </c>
    </row>
    <row r="1181" spans="1:6" x14ac:dyDescent="0.25">
      <c r="A1181" t="s">
        <v>6029</v>
      </c>
      <c r="B1181" s="5" t="s">
        <v>4758</v>
      </c>
      <c r="C1181" t="s">
        <v>9183</v>
      </c>
      <c r="D1181" t="s">
        <v>9179</v>
      </c>
      <c r="E1181" s="1">
        <v>44201</v>
      </c>
      <c r="F1181" s="3">
        <v>27127.75</v>
      </c>
    </row>
    <row r="1182" spans="1:6" x14ac:dyDescent="0.25">
      <c r="A1182" t="s">
        <v>6031</v>
      </c>
      <c r="B1182" s="5" t="s">
        <v>2407</v>
      </c>
      <c r="C1182" t="s">
        <v>9186</v>
      </c>
      <c r="D1182" t="s">
        <v>9179</v>
      </c>
      <c r="E1182" s="1">
        <v>44494</v>
      </c>
      <c r="F1182" s="3">
        <v>10274.1</v>
      </c>
    </row>
    <row r="1183" spans="1:6" x14ac:dyDescent="0.25">
      <c r="A1183" t="s">
        <v>6034</v>
      </c>
      <c r="B1183" s="5" t="s">
        <v>5834</v>
      </c>
      <c r="C1183" t="s">
        <v>9184</v>
      </c>
      <c r="D1183" t="s">
        <v>9176</v>
      </c>
      <c r="E1183" s="1">
        <v>44614</v>
      </c>
      <c r="F1183" s="3">
        <v>66077.960000000006</v>
      </c>
    </row>
    <row r="1184" spans="1:6" x14ac:dyDescent="0.25">
      <c r="A1184" t="s">
        <v>6031</v>
      </c>
      <c r="B1184" s="5" t="s">
        <v>549</v>
      </c>
      <c r="C1184" t="s">
        <v>9186</v>
      </c>
      <c r="D1184" t="s">
        <v>9179</v>
      </c>
      <c r="E1184" s="1">
        <v>44230</v>
      </c>
      <c r="F1184" s="3">
        <v>11739.91</v>
      </c>
    </row>
    <row r="1185" spans="1:6" x14ac:dyDescent="0.25">
      <c r="A1185" t="s">
        <v>6030</v>
      </c>
      <c r="B1185" s="5" t="s">
        <v>2669</v>
      </c>
      <c r="C1185" t="s">
        <v>9175</v>
      </c>
      <c r="D1185" t="s">
        <v>9178</v>
      </c>
      <c r="E1185" s="1">
        <v>44593</v>
      </c>
      <c r="F1185" s="3">
        <v>42472.24</v>
      </c>
    </row>
    <row r="1186" spans="1:6" x14ac:dyDescent="0.25">
      <c r="A1186" t="s">
        <v>6029</v>
      </c>
      <c r="B1186" s="5" t="s">
        <v>4386</v>
      </c>
      <c r="C1186" t="s">
        <v>9183</v>
      </c>
      <c r="D1186" t="s">
        <v>9178</v>
      </c>
      <c r="E1186" s="1">
        <v>44218</v>
      </c>
      <c r="F1186" s="3">
        <v>23701.5</v>
      </c>
    </row>
    <row r="1187" spans="1:6" x14ac:dyDescent="0.25">
      <c r="A1187" t="s">
        <v>6034</v>
      </c>
      <c r="B1187" s="5" t="s">
        <v>3266</v>
      </c>
      <c r="C1187" t="s">
        <v>9184</v>
      </c>
      <c r="D1187" t="s">
        <v>9176</v>
      </c>
      <c r="E1187" s="1">
        <v>44427</v>
      </c>
      <c r="F1187" s="3">
        <v>47025.14</v>
      </c>
    </row>
    <row r="1188" spans="1:6" x14ac:dyDescent="0.25">
      <c r="A1188" t="s">
        <v>6029</v>
      </c>
      <c r="B1188" s="5" t="s">
        <v>649</v>
      </c>
      <c r="C1188" t="s">
        <v>9183</v>
      </c>
      <c r="D1188" t="s">
        <v>9179</v>
      </c>
      <c r="E1188" s="1">
        <v>44313</v>
      </c>
      <c r="F1188" s="3">
        <v>26695.200000000001</v>
      </c>
    </row>
    <row r="1189" spans="1:6" x14ac:dyDescent="0.25">
      <c r="A1189" t="s">
        <v>6029</v>
      </c>
      <c r="B1189" s="5" t="s">
        <v>4123</v>
      </c>
      <c r="C1189" t="s">
        <v>9183</v>
      </c>
      <c r="D1189" t="s">
        <v>9178</v>
      </c>
      <c r="E1189" s="1">
        <v>44324</v>
      </c>
      <c r="F1189" s="3">
        <v>64560.14</v>
      </c>
    </row>
    <row r="1190" spans="1:6" x14ac:dyDescent="0.25">
      <c r="A1190" t="s">
        <v>6031</v>
      </c>
      <c r="B1190" s="5" t="s">
        <v>2865</v>
      </c>
      <c r="C1190" t="s">
        <v>9186</v>
      </c>
      <c r="D1190" t="s">
        <v>9189</v>
      </c>
      <c r="E1190" s="1">
        <v>44652</v>
      </c>
      <c r="F1190" s="3">
        <v>5254.59</v>
      </c>
    </row>
    <row r="1191" spans="1:6" x14ac:dyDescent="0.25">
      <c r="A1191" t="s">
        <v>6031</v>
      </c>
      <c r="B1191" s="5" t="s">
        <v>1716</v>
      </c>
      <c r="C1191" t="s">
        <v>9186</v>
      </c>
      <c r="D1191" t="s">
        <v>9189</v>
      </c>
      <c r="E1191" s="1">
        <v>44465</v>
      </c>
      <c r="F1191" s="3">
        <v>53135.67</v>
      </c>
    </row>
    <row r="1192" spans="1:6" x14ac:dyDescent="0.25">
      <c r="A1192" t="s">
        <v>6031</v>
      </c>
      <c r="B1192" s="5" t="s">
        <v>4792</v>
      </c>
      <c r="C1192" t="s">
        <v>9186</v>
      </c>
      <c r="D1192" t="s">
        <v>9189</v>
      </c>
      <c r="E1192" s="1">
        <v>44372</v>
      </c>
      <c r="F1192" s="3">
        <v>43771.519999999997</v>
      </c>
    </row>
    <row r="1193" spans="1:6" x14ac:dyDescent="0.25">
      <c r="A1193" t="s">
        <v>6030</v>
      </c>
      <c r="B1193" s="5" t="s">
        <v>2855</v>
      </c>
      <c r="C1193" t="s">
        <v>9175</v>
      </c>
      <c r="D1193" t="s">
        <v>9188</v>
      </c>
      <c r="E1193" s="1">
        <v>44669</v>
      </c>
      <c r="F1193" s="3">
        <v>30778.799999999999</v>
      </c>
    </row>
    <row r="1194" spans="1:6" x14ac:dyDescent="0.25">
      <c r="A1194" t="s">
        <v>6029</v>
      </c>
      <c r="B1194" s="5" t="s">
        <v>5119</v>
      </c>
      <c r="C1194" t="s">
        <v>9183</v>
      </c>
      <c r="D1194" t="s">
        <v>9178</v>
      </c>
      <c r="E1194" s="1">
        <v>44494</v>
      </c>
      <c r="F1194" s="3">
        <v>33143.46</v>
      </c>
    </row>
    <row r="1195" spans="1:6" x14ac:dyDescent="0.25">
      <c r="A1195" t="s">
        <v>6030</v>
      </c>
      <c r="B1195" s="5" t="s">
        <v>2537</v>
      </c>
      <c r="C1195" t="s">
        <v>9175</v>
      </c>
      <c r="D1195" t="s">
        <v>9178</v>
      </c>
      <c r="E1195" s="1">
        <v>44566</v>
      </c>
      <c r="F1195" s="3">
        <v>36389.68</v>
      </c>
    </row>
    <row r="1196" spans="1:6" x14ac:dyDescent="0.25">
      <c r="A1196" t="s">
        <v>6034</v>
      </c>
      <c r="B1196" s="5" t="s">
        <v>3292</v>
      </c>
      <c r="C1196" t="s">
        <v>9184</v>
      </c>
      <c r="D1196" t="s">
        <v>9188</v>
      </c>
      <c r="E1196" s="1">
        <v>44519</v>
      </c>
      <c r="F1196" s="3">
        <v>4001.19</v>
      </c>
    </row>
    <row r="1197" spans="1:6" x14ac:dyDescent="0.25">
      <c r="A1197" t="s">
        <v>6031</v>
      </c>
      <c r="B1197" s="5" t="s">
        <v>4840</v>
      </c>
      <c r="C1197" t="s">
        <v>9186</v>
      </c>
      <c r="D1197" t="s">
        <v>9189</v>
      </c>
      <c r="E1197" s="1">
        <v>44592</v>
      </c>
      <c r="F1197" s="3">
        <v>24191.09</v>
      </c>
    </row>
    <row r="1198" spans="1:6" x14ac:dyDescent="0.25">
      <c r="A1198" t="s">
        <v>6033</v>
      </c>
      <c r="B1198" s="5" t="s">
        <v>2082</v>
      </c>
      <c r="C1198" t="s">
        <v>9180</v>
      </c>
      <c r="D1198" t="s">
        <v>9176</v>
      </c>
      <c r="E1198" s="1">
        <v>44386</v>
      </c>
      <c r="F1198" s="3">
        <v>22744.799999999999</v>
      </c>
    </row>
    <row r="1199" spans="1:6" x14ac:dyDescent="0.25">
      <c r="A1199" t="s">
        <v>6029</v>
      </c>
      <c r="B1199" s="5" t="s">
        <v>4406</v>
      </c>
      <c r="C1199" t="s">
        <v>9183</v>
      </c>
      <c r="D1199" t="s">
        <v>9179</v>
      </c>
      <c r="E1199" s="1">
        <v>44290</v>
      </c>
      <c r="F1199" s="3">
        <v>3049.92</v>
      </c>
    </row>
    <row r="1200" spans="1:6" x14ac:dyDescent="0.25">
      <c r="A1200" t="s">
        <v>6030</v>
      </c>
      <c r="B1200" s="5" t="s">
        <v>1782</v>
      </c>
      <c r="C1200" t="s">
        <v>9175</v>
      </c>
      <c r="D1200" t="s">
        <v>9176</v>
      </c>
      <c r="E1200" s="1">
        <v>44431</v>
      </c>
      <c r="F1200" s="3">
        <v>20248.8</v>
      </c>
    </row>
    <row r="1201" spans="1:6" x14ac:dyDescent="0.25">
      <c r="A1201" t="s">
        <v>6033</v>
      </c>
      <c r="B1201" s="5" t="s">
        <v>3790</v>
      </c>
      <c r="C1201" t="s">
        <v>9180</v>
      </c>
      <c r="D1201" t="s">
        <v>9181</v>
      </c>
      <c r="E1201" s="1">
        <v>44338</v>
      </c>
      <c r="F1201" s="3">
        <v>31578.36</v>
      </c>
    </row>
    <row r="1202" spans="1:6" x14ac:dyDescent="0.25">
      <c r="A1202" t="s">
        <v>6031</v>
      </c>
      <c r="B1202" s="5" t="s">
        <v>5967</v>
      </c>
      <c r="C1202" t="s">
        <v>9186</v>
      </c>
      <c r="D1202" t="s">
        <v>9179</v>
      </c>
      <c r="E1202" s="1">
        <v>44391</v>
      </c>
      <c r="F1202" s="3">
        <v>18932.48</v>
      </c>
    </row>
    <row r="1203" spans="1:6" x14ac:dyDescent="0.25">
      <c r="A1203" t="s">
        <v>6029</v>
      </c>
      <c r="B1203" s="5" t="s">
        <v>2035</v>
      </c>
      <c r="C1203" t="s">
        <v>9183</v>
      </c>
      <c r="D1203" t="s">
        <v>9178</v>
      </c>
      <c r="E1203" s="1">
        <v>44386</v>
      </c>
      <c r="F1203" s="3">
        <v>7345.65</v>
      </c>
    </row>
    <row r="1204" spans="1:6" x14ac:dyDescent="0.25">
      <c r="A1204" t="s">
        <v>6029</v>
      </c>
      <c r="B1204" s="5" t="s">
        <v>2065</v>
      </c>
      <c r="C1204" t="s">
        <v>9183</v>
      </c>
      <c r="D1204" t="s">
        <v>9178</v>
      </c>
      <c r="E1204" s="1">
        <v>44649</v>
      </c>
      <c r="F1204" s="3">
        <v>31767.39</v>
      </c>
    </row>
    <row r="1205" spans="1:6" x14ac:dyDescent="0.25">
      <c r="A1205" t="s">
        <v>6030</v>
      </c>
      <c r="B1205" s="5" t="s">
        <v>4572</v>
      </c>
      <c r="C1205" t="s">
        <v>9175</v>
      </c>
      <c r="D1205" t="s">
        <v>9176</v>
      </c>
      <c r="E1205" s="1">
        <v>44448</v>
      </c>
      <c r="F1205" s="3">
        <v>27418.32</v>
      </c>
    </row>
    <row r="1206" spans="1:6" x14ac:dyDescent="0.25">
      <c r="A1206" t="s">
        <v>6030</v>
      </c>
      <c r="B1206" s="5" t="s">
        <v>4398</v>
      </c>
      <c r="C1206" t="s">
        <v>9175</v>
      </c>
      <c r="D1206" t="s">
        <v>9176</v>
      </c>
      <c r="E1206" s="1">
        <v>44325</v>
      </c>
      <c r="F1206" s="3">
        <v>4309.76</v>
      </c>
    </row>
    <row r="1207" spans="1:6" x14ac:dyDescent="0.25">
      <c r="A1207" t="s">
        <v>6031</v>
      </c>
      <c r="B1207" s="5" t="s">
        <v>3262</v>
      </c>
      <c r="C1207" t="s">
        <v>9186</v>
      </c>
      <c r="D1207" t="s">
        <v>9189</v>
      </c>
      <c r="E1207" s="1">
        <v>44300</v>
      </c>
      <c r="F1207" s="3">
        <v>1671.9</v>
      </c>
    </row>
    <row r="1208" spans="1:6" x14ac:dyDescent="0.25">
      <c r="A1208" t="s">
        <v>6031</v>
      </c>
      <c r="B1208" s="5" t="s">
        <v>1540</v>
      </c>
      <c r="C1208" t="s">
        <v>9186</v>
      </c>
      <c r="D1208" t="s">
        <v>9189</v>
      </c>
      <c r="E1208" s="1">
        <v>44362</v>
      </c>
      <c r="F1208" s="3">
        <v>51955.199999999997</v>
      </c>
    </row>
    <row r="1209" spans="1:6" x14ac:dyDescent="0.25">
      <c r="A1209" t="s">
        <v>6029</v>
      </c>
      <c r="B1209" s="5" t="s">
        <v>4334</v>
      </c>
      <c r="C1209" t="s">
        <v>9183</v>
      </c>
      <c r="D1209" t="s">
        <v>9178</v>
      </c>
      <c r="E1209" s="1">
        <v>44338</v>
      </c>
      <c r="F1209" s="3">
        <v>24019.200000000001</v>
      </c>
    </row>
    <row r="1210" spans="1:6" x14ac:dyDescent="0.25">
      <c r="A1210" t="s">
        <v>6034</v>
      </c>
      <c r="B1210" s="5" t="s">
        <v>904</v>
      </c>
      <c r="C1210" t="s">
        <v>9184</v>
      </c>
      <c r="D1210" t="s">
        <v>9188</v>
      </c>
      <c r="E1210" s="1">
        <v>44260</v>
      </c>
      <c r="F1210" s="3">
        <v>44556.800000000003</v>
      </c>
    </row>
    <row r="1211" spans="1:6" x14ac:dyDescent="0.25">
      <c r="A1211" t="s">
        <v>6033</v>
      </c>
      <c r="B1211" s="5" t="s">
        <v>1276</v>
      </c>
      <c r="C1211" t="s">
        <v>9180</v>
      </c>
      <c r="D1211" t="s">
        <v>9185</v>
      </c>
      <c r="E1211" s="1">
        <v>44419</v>
      </c>
      <c r="F1211" s="3">
        <v>18154.2</v>
      </c>
    </row>
    <row r="1212" spans="1:6" x14ac:dyDescent="0.25">
      <c r="A1212" t="s">
        <v>6030</v>
      </c>
      <c r="B1212" s="5" t="s">
        <v>5168</v>
      </c>
      <c r="C1212" t="s">
        <v>9175</v>
      </c>
      <c r="D1212" t="s">
        <v>9178</v>
      </c>
      <c r="E1212" s="1">
        <v>44612</v>
      </c>
      <c r="F1212" s="3">
        <v>12016.69</v>
      </c>
    </row>
    <row r="1213" spans="1:6" x14ac:dyDescent="0.25">
      <c r="A1213" t="s">
        <v>6030</v>
      </c>
      <c r="B1213" s="5" t="s">
        <v>3367</v>
      </c>
      <c r="C1213" t="s">
        <v>9175</v>
      </c>
      <c r="D1213" t="s">
        <v>9176</v>
      </c>
      <c r="E1213" s="1">
        <v>44399</v>
      </c>
      <c r="F1213" s="3">
        <v>46110.6</v>
      </c>
    </row>
    <row r="1214" spans="1:6" x14ac:dyDescent="0.25">
      <c r="A1214" t="s">
        <v>6032</v>
      </c>
      <c r="B1214" s="5" t="s">
        <v>334</v>
      </c>
      <c r="C1214" t="s">
        <v>9177</v>
      </c>
      <c r="D1214" t="s">
        <v>9178</v>
      </c>
      <c r="E1214" s="1">
        <v>44635</v>
      </c>
      <c r="F1214" s="3">
        <v>10815.36</v>
      </c>
    </row>
    <row r="1215" spans="1:6" x14ac:dyDescent="0.25">
      <c r="A1215" t="s">
        <v>6029</v>
      </c>
      <c r="B1215" s="5" t="s">
        <v>3753</v>
      </c>
      <c r="C1215" t="s">
        <v>9183</v>
      </c>
      <c r="D1215" t="s">
        <v>9178</v>
      </c>
      <c r="E1215" s="1">
        <v>44605</v>
      </c>
      <c r="F1215" s="3">
        <v>8191.44</v>
      </c>
    </row>
    <row r="1216" spans="1:6" x14ac:dyDescent="0.25">
      <c r="A1216" t="s">
        <v>6031</v>
      </c>
      <c r="B1216" s="5" t="s">
        <v>5256</v>
      </c>
      <c r="C1216" t="s">
        <v>9186</v>
      </c>
      <c r="D1216" t="s">
        <v>9179</v>
      </c>
      <c r="E1216" s="1">
        <v>44588</v>
      </c>
      <c r="F1216" s="3">
        <v>7569</v>
      </c>
    </row>
    <row r="1217" spans="1:6" x14ac:dyDescent="0.25">
      <c r="A1217" t="s">
        <v>6030</v>
      </c>
      <c r="B1217" s="5" t="s">
        <v>2579</v>
      </c>
      <c r="C1217" t="s">
        <v>9175</v>
      </c>
      <c r="D1217" t="s">
        <v>9188</v>
      </c>
      <c r="E1217" s="1">
        <v>44239</v>
      </c>
      <c r="F1217" s="3">
        <v>61019.11</v>
      </c>
    </row>
    <row r="1218" spans="1:6" x14ac:dyDescent="0.25">
      <c r="A1218" t="s">
        <v>6029</v>
      </c>
      <c r="B1218" s="5" t="s">
        <v>3592</v>
      </c>
      <c r="C1218" t="s">
        <v>9183</v>
      </c>
      <c r="D1218" t="s">
        <v>9178</v>
      </c>
      <c r="E1218" s="1">
        <v>44409</v>
      </c>
      <c r="F1218" s="3">
        <v>2370.8200000000002</v>
      </c>
    </row>
    <row r="1219" spans="1:6" x14ac:dyDescent="0.25">
      <c r="A1219" t="s">
        <v>6031</v>
      </c>
      <c r="B1219" s="5" t="s">
        <v>2615</v>
      </c>
      <c r="C1219" t="s">
        <v>9186</v>
      </c>
      <c r="D1219" t="s">
        <v>9179</v>
      </c>
      <c r="E1219" s="1">
        <v>44385</v>
      </c>
      <c r="F1219" s="3">
        <v>24291</v>
      </c>
    </row>
    <row r="1220" spans="1:6" x14ac:dyDescent="0.25">
      <c r="A1220" t="s">
        <v>6032</v>
      </c>
      <c r="B1220" s="5" t="s">
        <v>2187</v>
      </c>
      <c r="C1220" t="s">
        <v>9177</v>
      </c>
      <c r="D1220" t="s">
        <v>9178</v>
      </c>
      <c r="E1220" s="1">
        <v>44541</v>
      </c>
      <c r="F1220" s="3">
        <v>63590.61</v>
      </c>
    </row>
    <row r="1221" spans="1:6" x14ac:dyDescent="0.25">
      <c r="A1221" t="s">
        <v>6034</v>
      </c>
      <c r="B1221" s="5" t="s">
        <v>5041</v>
      </c>
      <c r="C1221" t="s">
        <v>9184</v>
      </c>
      <c r="D1221" t="s">
        <v>9188</v>
      </c>
      <c r="E1221" s="1">
        <v>44365</v>
      </c>
      <c r="F1221" s="3">
        <v>21982.400000000001</v>
      </c>
    </row>
    <row r="1222" spans="1:6" x14ac:dyDescent="0.25">
      <c r="A1222" t="s">
        <v>6030</v>
      </c>
      <c r="B1222" s="5" t="s">
        <v>5347</v>
      </c>
      <c r="C1222" t="s">
        <v>9175</v>
      </c>
      <c r="D1222" t="s">
        <v>9176</v>
      </c>
      <c r="E1222" s="1">
        <v>44578</v>
      </c>
      <c r="F1222" s="3">
        <v>15299.84</v>
      </c>
    </row>
    <row r="1223" spans="1:6" x14ac:dyDescent="0.25">
      <c r="A1223" t="s">
        <v>6031</v>
      </c>
      <c r="B1223" s="5" t="s">
        <v>2183</v>
      </c>
      <c r="C1223" t="s">
        <v>9186</v>
      </c>
      <c r="D1223" t="s">
        <v>9178</v>
      </c>
      <c r="E1223" s="1">
        <v>44408</v>
      </c>
      <c r="F1223" s="3">
        <v>23341.14</v>
      </c>
    </row>
    <row r="1224" spans="1:6" x14ac:dyDescent="0.25">
      <c r="A1224" t="s">
        <v>6034</v>
      </c>
      <c r="B1224" s="5" t="s">
        <v>3788</v>
      </c>
      <c r="C1224" t="s">
        <v>9184</v>
      </c>
      <c r="D1224" t="s">
        <v>9187</v>
      </c>
      <c r="E1224" s="1">
        <v>44435</v>
      </c>
      <c r="F1224" s="3">
        <v>12327.54</v>
      </c>
    </row>
    <row r="1225" spans="1:6" x14ac:dyDescent="0.25">
      <c r="A1225" t="s">
        <v>6031</v>
      </c>
      <c r="B1225" s="5" t="s">
        <v>5117</v>
      </c>
      <c r="C1225" t="s">
        <v>9186</v>
      </c>
      <c r="D1225" t="s">
        <v>9178</v>
      </c>
      <c r="E1225" s="1">
        <v>44235</v>
      </c>
      <c r="F1225" s="3">
        <v>47870.12</v>
      </c>
    </row>
    <row r="1226" spans="1:6" x14ac:dyDescent="0.25">
      <c r="A1226" t="s">
        <v>6029</v>
      </c>
      <c r="B1226" s="5" t="s">
        <v>1119</v>
      </c>
      <c r="C1226" t="s">
        <v>9183</v>
      </c>
      <c r="D1226" t="s">
        <v>9179</v>
      </c>
      <c r="E1226" s="1">
        <v>44503</v>
      </c>
      <c r="F1226" s="3">
        <v>20609.04</v>
      </c>
    </row>
    <row r="1227" spans="1:6" x14ac:dyDescent="0.25">
      <c r="A1227" t="s">
        <v>6030</v>
      </c>
      <c r="B1227" s="5" t="s">
        <v>1422</v>
      </c>
      <c r="C1227" t="s">
        <v>9175</v>
      </c>
      <c r="D1227" t="s">
        <v>9176</v>
      </c>
      <c r="E1227" s="1">
        <v>44635</v>
      </c>
      <c r="F1227" s="3">
        <v>24360.19</v>
      </c>
    </row>
    <row r="1228" spans="1:6" x14ac:dyDescent="0.25">
      <c r="A1228" t="s">
        <v>6029</v>
      </c>
      <c r="B1228" s="5" t="s">
        <v>1902</v>
      </c>
      <c r="C1228" t="s">
        <v>9183</v>
      </c>
      <c r="D1228" t="s">
        <v>9178</v>
      </c>
      <c r="E1228" s="1">
        <v>44339</v>
      </c>
      <c r="F1228" s="3">
        <v>53267.68</v>
      </c>
    </row>
    <row r="1229" spans="1:6" x14ac:dyDescent="0.25">
      <c r="A1229" t="s">
        <v>6032</v>
      </c>
      <c r="B1229" s="5" t="s">
        <v>4787</v>
      </c>
      <c r="C1229" t="s">
        <v>9177</v>
      </c>
      <c r="D1229" t="s">
        <v>9182</v>
      </c>
      <c r="E1229" s="1">
        <v>44310</v>
      </c>
      <c r="F1229" s="3">
        <v>44350.86</v>
      </c>
    </row>
    <row r="1230" spans="1:6" x14ac:dyDescent="0.25">
      <c r="A1230" t="s">
        <v>6034</v>
      </c>
      <c r="B1230" s="5" t="s">
        <v>5790</v>
      </c>
      <c r="C1230" t="s">
        <v>9184</v>
      </c>
      <c r="D1230" t="s">
        <v>9187</v>
      </c>
      <c r="E1230" s="1">
        <v>44510</v>
      </c>
      <c r="F1230" s="3">
        <v>25979.200000000001</v>
      </c>
    </row>
    <row r="1231" spans="1:6" x14ac:dyDescent="0.25">
      <c r="A1231" t="s">
        <v>6032</v>
      </c>
      <c r="B1231" s="5" t="s">
        <v>1103</v>
      </c>
      <c r="C1231" t="s">
        <v>9177</v>
      </c>
      <c r="D1231" t="s">
        <v>9182</v>
      </c>
      <c r="E1231" s="1">
        <v>44274</v>
      </c>
      <c r="F1231" s="3">
        <v>33774.78</v>
      </c>
    </row>
    <row r="1232" spans="1:6" x14ac:dyDescent="0.25">
      <c r="A1232" t="s">
        <v>6034</v>
      </c>
      <c r="B1232" s="5" t="s">
        <v>2383</v>
      </c>
      <c r="C1232" t="s">
        <v>9184</v>
      </c>
      <c r="D1232" t="s">
        <v>9176</v>
      </c>
      <c r="E1232" s="1">
        <v>44430</v>
      </c>
      <c r="F1232" s="3">
        <v>6242.74</v>
      </c>
    </row>
    <row r="1233" spans="1:6" x14ac:dyDescent="0.25">
      <c r="A1233" t="s">
        <v>6034</v>
      </c>
      <c r="B1233" s="5" t="s">
        <v>4353</v>
      </c>
      <c r="C1233" t="s">
        <v>9184</v>
      </c>
      <c r="D1233" t="s">
        <v>9187</v>
      </c>
      <c r="E1233" s="1">
        <v>44457</v>
      </c>
      <c r="F1233" s="3">
        <v>4688.84</v>
      </c>
    </row>
    <row r="1234" spans="1:6" x14ac:dyDescent="0.25">
      <c r="A1234" t="s">
        <v>6030</v>
      </c>
      <c r="B1234" s="5" t="s">
        <v>5378</v>
      </c>
      <c r="C1234" t="s">
        <v>9175</v>
      </c>
      <c r="D1234" t="s">
        <v>9176</v>
      </c>
      <c r="E1234" s="1">
        <v>44379</v>
      </c>
      <c r="F1234" s="3">
        <v>22736.22</v>
      </c>
    </row>
    <row r="1235" spans="1:6" x14ac:dyDescent="0.25">
      <c r="A1235" t="s">
        <v>6034</v>
      </c>
      <c r="B1235" s="5" t="s">
        <v>4190</v>
      </c>
      <c r="C1235" t="s">
        <v>9184</v>
      </c>
      <c r="D1235" t="s">
        <v>9187</v>
      </c>
      <c r="E1235" s="1">
        <v>44266</v>
      </c>
      <c r="F1235" s="3">
        <v>23193.42</v>
      </c>
    </row>
    <row r="1236" spans="1:6" x14ac:dyDescent="0.25">
      <c r="A1236" t="s">
        <v>6032</v>
      </c>
      <c r="B1236" s="5" t="s">
        <v>4528</v>
      </c>
      <c r="C1236" t="s">
        <v>9177</v>
      </c>
      <c r="D1236" t="s">
        <v>9182</v>
      </c>
      <c r="E1236" s="1">
        <v>44258</v>
      </c>
      <c r="F1236" s="3">
        <v>26119.98</v>
      </c>
    </row>
    <row r="1237" spans="1:6" x14ac:dyDescent="0.25">
      <c r="A1237" t="s">
        <v>6029</v>
      </c>
      <c r="B1237" s="5" t="s">
        <v>5238</v>
      </c>
      <c r="C1237" t="s">
        <v>9183</v>
      </c>
      <c r="D1237" t="s">
        <v>9179</v>
      </c>
      <c r="E1237" s="1">
        <v>44250</v>
      </c>
      <c r="F1237" s="3">
        <v>30222.36</v>
      </c>
    </row>
    <row r="1238" spans="1:6" x14ac:dyDescent="0.25">
      <c r="A1238" t="s">
        <v>6031</v>
      </c>
      <c r="B1238" s="5" t="s">
        <v>1370</v>
      </c>
      <c r="C1238" t="s">
        <v>9186</v>
      </c>
      <c r="D1238" t="s">
        <v>9179</v>
      </c>
      <c r="E1238" s="1">
        <v>44567</v>
      </c>
      <c r="F1238" s="3">
        <v>10039.35</v>
      </c>
    </row>
    <row r="1239" spans="1:6" x14ac:dyDescent="0.25">
      <c r="A1239" t="s">
        <v>6034</v>
      </c>
      <c r="B1239" s="5" t="s">
        <v>1806</v>
      </c>
      <c r="C1239" t="s">
        <v>9184</v>
      </c>
      <c r="D1239" t="s">
        <v>9187</v>
      </c>
      <c r="E1239" s="1">
        <v>44582</v>
      </c>
      <c r="F1239" s="3">
        <v>6990.74</v>
      </c>
    </row>
    <row r="1240" spans="1:6" x14ac:dyDescent="0.25">
      <c r="A1240" t="s">
        <v>6030</v>
      </c>
      <c r="B1240" s="5" t="s">
        <v>379</v>
      </c>
      <c r="C1240" t="s">
        <v>9175</v>
      </c>
      <c r="D1240" t="s">
        <v>9179</v>
      </c>
      <c r="E1240" s="1">
        <v>44234</v>
      </c>
      <c r="F1240" s="3">
        <v>16343.46</v>
      </c>
    </row>
    <row r="1241" spans="1:6" x14ac:dyDescent="0.25">
      <c r="A1241" t="s">
        <v>6031</v>
      </c>
      <c r="B1241" s="5" t="s">
        <v>5955</v>
      </c>
      <c r="C1241" t="s">
        <v>9186</v>
      </c>
      <c r="D1241" t="s">
        <v>9178</v>
      </c>
      <c r="E1241" s="1">
        <v>44229</v>
      </c>
      <c r="F1241" s="3">
        <v>20619.91</v>
      </c>
    </row>
    <row r="1242" spans="1:6" x14ac:dyDescent="0.25">
      <c r="A1242" t="s">
        <v>6029</v>
      </c>
      <c r="B1242" s="5" t="s">
        <v>4936</v>
      </c>
      <c r="C1242" t="s">
        <v>9183</v>
      </c>
      <c r="D1242" t="s">
        <v>9178</v>
      </c>
      <c r="E1242" s="1">
        <v>44531</v>
      </c>
      <c r="F1242" s="3">
        <v>25427.47</v>
      </c>
    </row>
    <row r="1243" spans="1:6" x14ac:dyDescent="0.25">
      <c r="A1243" t="s">
        <v>6030</v>
      </c>
      <c r="B1243" s="5" t="s">
        <v>4828</v>
      </c>
      <c r="C1243" t="s">
        <v>9175</v>
      </c>
      <c r="D1243" t="s">
        <v>9176</v>
      </c>
      <c r="E1243" s="1">
        <v>44296</v>
      </c>
      <c r="F1243" s="3">
        <v>36217.49</v>
      </c>
    </row>
    <row r="1244" spans="1:6" x14ac:dyDescent="0.25">
      <c r="A1244" t="s">
        <v>6029</v>
      </c>
      <c r="B1244" s="5" t="s">
        <v>2118</v>
      </c>
      <c r="C1244" t="s">
        <v>9183</v>
      </c>
      <c r="D1244" t="s">
        <v>9178</v>
      </c>
      <c r="E1244" s="1">
        <v>44608</v>
      </c>
      <c r="F1244" s="3">
        <v>38257.1</v>
      </c>
    </row>
    <row r="1245" spans="1:6" x14ac:dyDescent="0.25">
      <c r="A1245" t="s">
        <v>6029</v>
      </c>
      <c r="B1245" s="5" t="s">
        <v>5421</v>
      </c>
      <c r="C1245" t="s">
        <v>9183</v>
      </c>
      <c r="D1245" t="s">
        <v>9178</v>
      </c>
      <c r="E1245" s="1">
        <v>44582</v>
      </c>
      <c r="F1245" s="3">
        <v>62194.6</v>
      </c>
    </row>
    <row r="1246" spans="1:6" x14ac:dyDescent="0.25">
      <c r="A1246" t="s">
        <v>6030</v>
      </c>
      <c r="B1246" s="5" t="s">
        <v>4542</v>
      </c>
      <c r="C1246" t="s">
        <v>9175</v>
      </c>
      <c r="D1246" t="s">
        <v>9176</v>
      </c>
      <c r="E1246" s="1">
        <v>44611</v>
      </c>
      <c r="F1246" s="3">
        <v>45854.76</v>
      </c>
    </row>
    <row r="1247" spans="1:6" x14ac:dyDescent="0.25">
      <c r="A1247" t="s">
        <v>6033</v>
      </c>
      <c r="B1247" s="5" t="s">
        <v>5925</v>
      </c>
      <c r="C1247" t="s">
        <v>9180</v>
      </c>
      <c r="D1247" t="s">
        <v>9176</v>
      </c>
      <c r="E1247" s="1">
        <v>44475</v>
      </c>
      <c r="F1247" s="3">
        <v>16318.3</v>
      </c>
    </row>
    <row r="1248" spans="1:6" x14ac:dyDescent="0.25">
      <c r="A1248" t="s">
        <v>6030</v>
      </c>
      <c r="B1248" s="5" t="s">
        <v>2649</v>
      </c>
      <c r="C1248" t="s">
        <v>9175</v>
      </c>
      <c r="D1248" t="s">
        <v>9179</v>
      </c>
      <c r="E1248" s="1">
        <v>44511</v>
      </c>
      <c r="F1248" s="3">
        <v>53761.4</v>
      </c>
    </row>
    <row r="1249" spans="1:6" x14ac:dyDescent="0.25">
      <c r="A1249" t="s">
        <v>6034</v>
      </c>
      <c r="B1249" s="5" t="s">
        <v>5945</v>
      </c>
      <c r="C1249" t="s">
        <v>9184</v>
      </c>
      <c r="D1249" t="s">
        <v>9176</v>
      </c>
      <c r="E1249" s="1">
        <v>44289</v>
      </c>
      <c r="F1249" s="3">
        <v>19486.72</v>
      </c>
    </row>
    <row r="1250" spans="1:6" x14ac:dyDescent="0.25">
      <c r="A1250" t="s">
        <v>6034</v>
      </c>
      <c r="B1250" s="5" t="s">
        <v>5780</v>
      </c>
      <c r="C1250" t="s">
        <v>9184</v>
      </c>
      <c r="D1250" t="s">
        <v>9187</v>
      </c>
      <c r="E1250" s="1">
        <v>44238</v>
      </c>
      <c r="F1250" s="3">
        <v>4285.4399999999996</v>
      </c>
    </row>
    <row r="1251" spans="1:6" x14ac:dyDescent="0.25">
      <c r="A1251" t="s">
        <v>6034</v>
      </c>
      <c r="B1251" s="5" t="s">
        <v>5433</v>
      </c>
      <c r="C1251" t="s">
        <v>9184</v>
      </c>
      <c r="D1251" t="s">
        <v>9188</v>
      </c>
      <c r="E1251" s="1">
        <v>44207</v>
      </c>
      <c r="F1251" s="3">
        <v>9258.8700000000008</v>
      </c>
    </row>
    <row r="1252" spans="1:6" x14ac:dyDescent="0.25">
      <c r="A1252" t="s">
        <v>6029</v>
      </c>
      <c r="B1252" s="5" t="s">
        <v>3842</v>
      </c>
      <c r="C1252" t="s">
        <v>9183</v>
      </c>
      <c r="D1252" t="s">
        <v>9178</v>
      </c>
      <c r="E1252" s="1">
        <v>44310</v>
      </c>
      <c r="F1252" s="3">
        <v>17657.88</v>
      </c>
    </row>
    <row r="1253" spans="1:6" x14ac:dyDescent="0.25">
      <c r="A1253" t="s">
        <v>6034</v>
      </c>
      <c r="B1253" s="5" t="s">
        <v>5824</v>
      </c>
      <c r="C1253" t="s">
        <v>9184</v>
      </c>
      <c r="D1253" t="s">
        <v>9187</v>
      </c>
      <c r="E1253" s="1">
        <v>44350</v>
      </c>
      <c r="F1253" s="3">
        <v>3596.62</v>
      </c>
    </row>
    <row r="1254" spans="1:6" x14ac:dyDescent="0.25">
      <c r="A1254" t="s">
        <v>6029</v>
      </c>
      <c r="B1254" s="5" t="s">
        <v>1870</v>
      </c>
      <c r="C1254" t="s">
        <v>9183</v>
      </c>
      <c r="D1254" t="s">
        <v>9179</v>
      </c>
      <c r="E1254" s="1">
        <v>44296</v>
      </c>
      <c r="F1254" s="3">
        <v>8805.35</v>
      </c>
    </row>
    <row r="1255" spans="1:6" x14ac:dyDescent="0.25">
      <c r="A1255" t="s">
        <v>6030</v>
      </c>
      <c r="B1255" s="5" t="s">
        <v>3966</v>
      </c>
      <c r="C1255" t="s">
        <v>9175</v>
      </c>
      <c r="D1255" t="s">
        <v>9179</v>
      </c>
      <c r="E1255" s="1">
        <v>44662</v>
      </c>
      <c r="F1255" s="3">
        <v>25379.58</v>
      </c>
    </row>
    <row r="1256" spans="1:6" x14ac:dyDescent="0.25">
      <c r="A1256" t="s">
        <v>6029</v>
      </c>
      <c r="B1256" s="5" t="s">
        <v>2037</v>
      </c>
      <c r="C1256" t="s">
        <v>9183</v>
      </c>
      <c r="D1256" t="s">
        <v>9178</v>
      </c>
      <c r="E1256" s="1">
        <v>44476</v>
      </c>
      <c r="F1256" s="3">
        <v>25128</v>
      </c>
    </row>
    <row r="1257" spans="1:6" x14ac:dyDescent="0.25">
      <c r="A1257" t="s">
        <v>6031</v>
      </c>
      <c r="B1257" s="5" t="s">
        <v>348</v>
      </c>
      <c r="C1257" t="s">
        <v>9186</v>
      </c>
      <c r="D1257" t="s">
        <v>9179</v>
      </c>
      <c r="E1257" s="1">
        <v>44449</v>
      </c>
      <c r="F1257" s="3">
        <v>13035.47</v>
      </c>
    </row>
    <row r="1258" spans="1:6" x14ac:dyDescent="0.25">
      <c r="A1258" t="s">
        <v>6029</v>
      </c>
      <c r="B1258" s="5" t="s">
        <v>2487</v>
      </c>
      <c r="C1258" t="s">
        <v>9183</v>
      </c>
      <c r="D1258" t="s">
        <v>9179</v>
      </c>
      <c r="E1258" s="1">
        <v>44573</v>
      </c>
      <c r="F1258" s="3">
        <v>29474.28</v>
      </c>
    </row>
    <row r="1259" spans="1:6" x14ac:dyDescent="0.25">
      <c r="A1259" t="s">
        <v>6029</v>
      </c>
      <c r="B1259" s="5" t="s">
        <v>5804</v>
      </c>
      <c r="C1259" t="s">
        <v>9183</v>
      </c>
      <c r="D1259" t="s">
        <v>9178</v>
      </c>
      <c r="E1259" s="1">
        <v>44370</v>
      </c>
      <c r="F1259" s="3">
        <v>25859.35</v>
      </c>
    </row>
    <row r="1260" spans="1:6" x14ac:dyDescent="0.25">
      <c r="A1260" t="s">
        <v>6034</v>
      </c>
      <c r="B1260" s="5" t="s">
        <v>3540</v>
      </c>
      <c r="C1260" t="s">
        <v>9184</v>
      </c>
      <c r="D1260" t="s">
        <v>9176</v>
      </c>
      <c r="E1260" s="1">
        <v>44679</v>
      </c>
      <c r="F1260" s="3">
        <v>12204.72</v>
      </c>
    </row>
    <row r="1261" spans="1:6" x14ac:dyDescent="0.25">
      <c r="A1261" t="s">
        <v>6029</v>
      </c>
      <c r="B1261" s="5" t="s">
        <v>22</v>
      </c>
      <c r="C1261" t="s">
        <v>9183</v>
      </c>
      <c r="D1261" t="s">
        <v>9178</v>
      </c>
      <c r="E1261" s="1">
        <v>44303</v>
      </c>
      <c r="F1261" s="3">
        <v>58796.25</v>
      </c>
    </row>
    <row r="1262" spans="1:6" x14ac:dyDescent="0.25">
      <c r="A1262" t="s">
        <v>6031</v>
      </c>
      <c r="B1262" s="5" t="s">
        <v>1083</v>
      </c>
      <c r="C1262" t="s">
        <v>9186</v>
      </c>
      <c r="D1262" t="s">
        <v>9189</v>
      </c>
      <c r="E1262" s="1">
        <v>44606</v>
      </c>
      <c r="F1262" s="3">
        <v>8347.6</v>
      </c>
    </row>
    <row r="1263" spans="1:6" x14ac:dyDescent="0.25">
      <c r="A1263" t="s">
        <v>6033</v>
      </c>
      <c r="B1263" s="5" t="s">
        <v>2827</v>
      </c>
      <c r="C1263" t="s">
        <v>9180</v>
      </c>
      <c r="D1263" t="s">
        <v>9181</v>
      </c>
      <c r="E1263" s="1">
        <v>44216</v>
      </c>
      <c r="F1263" s="3">
        <v>8150.87</v>
      </c>
    </row>
    <row r="1264" spans="1:6" x14ac:dyDescent="0.25">
      <c r="A1264" t="s">
        <v>6030</v>
      </c>
      <c r="B1264" s="5" t="s">
        <v>1028</v>
      </c>
      <c r="C1264" t="s">
        <v>9175</v>
      </c>
      <c r="D1264" t="s">
        <v>9176</v>
      </c>
      <c r="E1264" s="1">
        <v>44413</v>
      </c>
      <c r="F1264" s="3">
        <v>33769.839999999997</v>
      </c>
    </row>
    <row r="1265" spans="1:6" x14ac:dyDescent="0.25">
      <c r="A1265" t="s">
        <v>6029</v>
      </c>
      <c r="B1265" s="5" t="s">
        <v>192</v>
      </c>
      <c r="C1265" t="s">
        <v>9183</v>
      </c>
      <c r="D1265" t="s">
        <v>9178</v>
      </c>
      <c r="E1265" s="1">
        <v>44447</v>
      </c>
      <c r="F1265" s="3">
        <v>6127.2</v>
      </c>
    </row>
    <row r="1266" spans="1:6" x14ac:dyDescent="0.25">
      <c r="A1266" t="s">
        <v>6030</v>
      </c>
      <c r="B1266" s="5" t="s">
        <v>3686</v>
      </c>
      <c r="C1266" t="s">
        <v>9175</v>
      </c>
      <c r="D1266" t="s">
        <v>9176</v>
      </c>
      <c r="E1266" s="1">
        <v>44241</v>
      </c>
      <c r="F1266" s="3">
        <v>40976.39</v>
      </c>
    </row>
    <row r="1267" spans="1:6" x14ac:dyDescent="0.25">
      <c r="A1267" t="s">
        <v>6033</v>
      </c>
      <c r="B1267" s="5" t="s">
        <v>5735</v>
      </c>
      <c r="C1267" t="s">
        <v>9180</v>
      </c>
      <c r="D1267" t="s">
        <v>9181</v>
      </c>
      <c r="E1267" s="1">
        <v>44669</v>
      </c>
      <c r="F1267" s="3">
        <v>4970.8900000000003</v>
      </c>
    </row>
    <row r="1268" spans="1:6" x14ac:dyDescent="0.25">
      <c r="A1268" t="s">
        <v>6034</v>
      </c>
      <c r="B1268" s="5" t="s">
        <v>5161</v>
      </c>
      <c r="C1268" t="s">
        <v>9184</v>
      </c>
      <c r="D1268" t="s">
        <v>9176</v>
      </c>
      <c r="E1268" s="1">
        <v>44568</v>
      </c>
      <c r="F1268" s="3">
        <v>56286.9</v>
      </c>
    </row>
    <row r="1269" spans="1:6" x14ac:dyDescent="0.25">
      <c r="A1269" t="s">
        <v>6030</v>
      </c>
      <c r="B1269" s="5" t="s">
        <v>4003</v>
      </c>
      <c r="C1269" t="s">
        <v>9175</v>
      </c>
      <c r="D1269" t="s">
        <v>9176</v>
      </c>
      <c r="E1269" s="1">
        <v>44396</v>
      </c>
      <c r="F1269" s="3">
        <v>3960.75</v>
      </c>
    </row>
    <row r="1270" spans="1:6" x14ac:dyDescent="0.25">
      <c r="A1270" t="s">
        <v>6034</v>
      </c>
      <c r="B1270" s="5" t="s">
        <v>4944</v>
      </c>
      <c r="C1270" t="s">
        <v>9184</v>
      </c>
      <c r="D1270" t="s">
        <v>9188</v>
      </c>
      <c r="E1270" s="1">
        <v>44398</v>
      </c>
      <c r="F1270" s="3">
        <v>36426.75</v>
      </c>
    </row>
    <row r="1271" spans="1:6" x14ac:dyDescent="0.25">
      <c r="A1271" t="s">
        <v>6030</v>
      </c>
      <c r="B1271" s="5" t="s">
        <v>2351</v>
      </c>
      <c r="C1271" t="s">
        <v>9175</v>
      </c>
      <c r="D1271" t="s">
        <v>9176</v>
      </c>
      <c r="E1271" s="1">
        <v>44356</v>
      </c>
      <c r="F1271" s="3">
        <v>5071.04</v>
      </c>
    </row>
    <row r="1272" spans="1:6" x14ac:dyDescent="0.25">
      <c r="A1272" t="s">
        <v>6030</v>
      </c>
      <c r="B1272" s="5" t="s">
        <v>2086</v>
      </c>
      <c r="C1272" t="s">
        <v>9175</v>
      </c>
      <c r="D1272" t="s">
        <v>9188</v>
      </c>
      <c r="E1272" s="1">
        <v>44632</v>
      </c>
      <c r="F1272" s="3">
        <v>31230.16</v>
      </c>
    </row>
    <row r="1273" spans="1:6" x14ac:dyDescent="0.25">
      <c r="A1273" t="s">
        <v>6031</v>
      </c>
      <c r="B1273" s="5" t="s">
        <v>477</v>
      </c>
      <c r="C1273" t="s">
        <v>9186</v>
      </c>
      <c r="D1273" t="s">
        <v>9179</v>
      </c>
      <c r="E1273" s="1">
        <v>44634</v>
      </c>
      <c r="F1273" s="3">
        <v>47430.84</v>
      </c>
    </row>
    <row r="1274" spans="1:6" x14ac:dyDescent="0.25">
      <c r="A1274" t="s">
        <v>6034</v>
      </c>
      <c r="B1274" s="5" t="s">
        <v>5891</v>
      </c>
      <c r="C1274" t="s">
        <v>9184</v>
      </c>
      <c r="D1274" t="s">
        <v>9176</v>
      </c>
      <c r="E1274" s="1">
        <v>44670</v>
      </c>
      <c r="F1274" s="3">
        <v>24394.83</v>
      </c>
    </row>
    <row r="1275" spans="1:6" x14ac:dyDescent="0.25">
      <c r="A1275" t="s">
        <v>6029</v>
      </c>
      <c r="B1275" s="5" t="s">
        <v>2387</v>
      </c>
      <c r="C1275" t="s">
        <v>9183</v>
      </c>
      <c r="D1275" t="s">
        <v>9178</v>
      </c>
      <c r="E1275" s="1">
        <v>44579</v>
      </c>
      <c r="F1275" s="3">
        <v>15352.04</v>
      </c>
    </row>
    <row r="1276" spans="1:6" x14ac:dyDescent="0.25">
      <c r="A1276" t="s">
        <v>6031</v>
      </c>
      <c r="B1276" s="5" t="s">
        <v>5649</v>
      </c>
      <c r="C1276" t="s">
        <v>9186</v>
      </c>
      <c r="D1276" t="s">
        <v>9179</v>
      </c>
      <c r="E1276" s="1">
        <v>44564</v>
      </c>
      <c r="F1276" s="3">
        <v>15212.7</v>
      </c>
    </row>
    <row r="1277" spans="1:6" x14ac:dyDescent="0.25">
      <c r="A1277" t="s">
        <v>6033</v>
      </c>
      <c r="B1277" s="5" t="s">
        <v>5321</v>
      </c>
      <c r="C1277" t="s">
        <v>9180</v>
      </c>
      <c r="D1277" t="s">
        <v>9185</v>
      </c>
      <c r="E1277" s="1">
        <v>44530</v>
      </c>
      <c r="F1277" s="3">
        <v>16324.7</v>
      </c>
    </row>
    <row r="1278" spans="1:6" x14ac:dyDescent="0.25">
      <c r="A1278" t="s">
        <v>6031</v>
      </c>
      <c r="B1278" s="5" t="s">
        <v>1609</v>
      </c>
      <c r="C1278" t="s">
        <v>9186</v>
      </c>
      <c r="D1278" t="s">
        <v>9179</v>
      </c>
      <c r="E1278" s="1">
        <v>44473</v>
      </c>
      <c r="F1278" s="3">
        <v>48841</v>
      </c>
    </row>
    <row r="1279" spans="1:6" x14ac:dyDescent="0.25">
      <c r="A1279" t="s">
        <v>6030</v>
      </c>
      <c r="B1279" s="5" t="s">
        <v>4226</v>
      </c>
      <c r="C1279" t="s">
        <v>9175</v>
      </c>
      <c r="D1279" t="s">
        <v>9179</v>
      </c>
      <c r="E1279" s="1">
        <v>44212</v>
      </c>
      <c r="F1279" s="3">
        <v>6467.23</v>
      </c>
    </row>
    <row r="1280" spans="1:6" x14ac:dyDescent="0.25">
      <c r="A1280" t="s">
        <v>6034</v>
      </c>
      <c r="B1280" s="5" t="s">
        <v>2703</v>
      </c>
      <c r="C1280" t="s">
        <v>9184</v>
      </c>
      <c r="D1280" t="s">
        <v>9188</v>
      </c>
      <c r="E1280" s="1">
        <v>44408</v>
      </c>
      <c r="F1280" s="3">
        <v>11525.8</v>
      </c>
    </row>
    <row r="1281" spans="1:6" x14ac:dyDescent="0.25">
      <c r="A1281" t="s">
        <v>6030</v>
      </c>
      <c r="B1281" s="5" t="s">
        <v>1022</v>
      </c>
      <c r="C1281" t="s">
        <v>9175</v>
      </c>
      <c r="D1281" t="s">
        <v>9188</v>
      </c>
      <c r="E1281" s="1">
        <v>44410</v>
      </c>
      <c r="F1281" s="3">
        <v>27665.4</v>
      </c>
    </row>
    <row r="1282" spans="1:6" x14ac:dyDescent="0.25">
      <c r="A1282" t="s">
        <v>6029</v>
      </c>
      <c r="B1282" s="5" t="s">
        <v>1595</v>
      </c>
      <c r="C1282" t="s">
        <v>9183</v>
      </c>
      <c r="D1282" t="s">
        <v>9179</v>
      </c>
      <c r="E1282" s="1">
        <v>44508</v>
      </c>
      <c r="F1282" s="3">
        <v>38636.879999999997</v>
      </c>
    </row>
    <row r="1283" spans="1:6" x14ac:dyDescent="0.25">
      <c r="A1283" t="s">
        <v>6032</v>
      </c>
      <c r="B1283" s="5" t="s">
        <v>5611</v>
      </c>
      <c r="C1283" t="s">
        <v>9177</v>
      </c>
      <c r="D1283" t="s">
        <v>9182</v>
      </c>
      <c r="E1283" s="1">
        <v>44625</v>
      </c>
      <c r="F1283" s="3">
        <v>17120.25</v>
      </c>
    </row>
    <row r="1284" spans="1:6" x14ac:dyDescent="0.25">
      <c r="A1284" t="s">
        <v>6031</v>
      </c>
      <c r="B1284" s="5" t="s">
        <v>5907</v>
      </c>
      <c r="C1284" t="s">
        <v>9186</v>
      </c>
      <c r="D1284" t="s">
        <v>9178</v>
      </c>
      <c r="E1284" s="1">
        <v>44293</v>
      </c>
      <c r="F1284" s="3">
        <v>25158.3</v>
      </c>
    </row>
    <row r="1285" spans="1:6" x14ac:dyDescent="0.25">
      <c r="A1285" t="s">
        <v>6034</v>
      </c>
      <c r="B1285" s="5" t="s">
        <v>1267</v>
      </c>
      <c r="C1285" t="s">
        <v>9184</v>
      </c>
      <c r="D1285" t="s">
        <v>9176</v>
      </c>
      <c r="E1285" s="1">
        <v>44645</v>
      </c>
      <c r="F1285" s="3">
        <v>53905.85</v>
      </c>
    </row>
    <row r="1286" spans="1:6" x14ac:dyDescent="0.25">
      <c r="A1286" t="s">
        <v>6034</v>
      </c>
      <c r="B1286" s="5" t="s">
        <v>5473</v>
      </c>
      <c r="C1286" t="s">
        <v>9184</v>
      </c>
      <c r="D1286" t="s">
        <v>9188</v>
      </c>
      <c r="E1286" s="1">
        <v>44205</v>
      </c>
      <c r="F1286" s="3">
        <v>50740.24</v>
      </c>
    </row>
    <row r="1287" spans="1:6" x14ac:dyDescent="0.25">
      <c r="A1287" t="s">
        <v>6030</v>
      </c>
      <c r="B1287" s="5" t="s">
        <v>3145</v>
      </c>
      <c r="C1287" t="s">
        <v>9175</v>
      </c>
      <c r="D1287" t="s">
        <v>9179</v>
      </c>
      <c r="E1287" s="1">
        <v>44204</v>
      </c>
      <c r="F1287" s="3">
        <v>41059.71</v>
      </c>
    </row>
    <row r="1288" spans="1:6" x14ac:dyDescent="0.25">
      <c r="A1288" t="s">
        <v>6029</v>
      </c>
      <c r="B1288" s="5" t="s">
        <v>221</v>
      </c>
      <c r="C1288" t="s">
        <v>9183</v>
      </c>
      <c r="D1288" t="s">
        <v>9178</v>
      </c>
      <c r="E1288" s="1">
        <v>44424</v>
      </c>
      <c r="F1288" s="3">
        <v>13828.65</v>
      </c>
    </row>
    <row r="1289" spans="1:6" x14ac:dyDescent="0.25">
      <c r="A1289" t="s">
        <v>6034</v>
      </c>
      <c r="B1289" s="5" t="s">
        <v>5359</v>
      </c>
      <c r="C1289" t="s">
        <v>9184</v>
      </c>
      <c r="D1289" t="s">
        <v>9176</v>
      </c>
      <c r="E1289" s="1">
        <v>44510</v>
      </c>
      <c r="F1289" s="3">
        <v>15802.16</v>
      </c>
    </row>
    <row r="1290" spans="1:6" x14ac:dyDescent="0.25">
      <c r="A1290" t="s">
        <v>6029</v>
      </c>
      <c r="B1290" s="5" t="s">
        <v>5715</v>
      </c>
      <c r="C1290" t="s">
        <v>9183</v>
      </c>
      <c r="D1290" t="s">
        <v>9178</v>
      </c>
      <c r="E1290" s="1">
        <v>44598</v>
      </c>
      <c r="F1290" s="3">
        <v>18824.400000000001</v>
      </c>
    </row>
    <row r="1291" spans="1:6" x14ac:dyDescent="0.25">
      <c r="A1291" t="s">
        <v>6029</v>
      </c>
      <c r="B1291" s="5" t="s">
        <v>795</v>
      </c>
      <c r="C1291" t="s">
        <v>9183</v>
      </c>
      <c r="D1291" t="s">
        <v>9178</v>
      </c>
      <c r="E1291" s="1">
        <v>44638</v>
      </c>
      <c r="F1291" s="3">
        <v>39525.75</v>
      </c>
    </row>
    <row r="1292" spans="1:6" x14ac:dyDescent="0.25">
      <c r="A1292" t="s">
        <v>6034</v>
      </c>
      <c r="B1292" s="5" t="s">
        <v>3131</v>
      </c>
      <c r="C1292" t="s">
        <v>9184</v>
      </c>
      <c r="D1292" t="s">
        <v>9176</v>
      </c>
      <c r="E1292" s="1">
        <v>44678</v>
      </c>
      <c r="F1292" s="3">
        <v>31756.02</v>
      </c>
    </row>
    <row r="1293" spans="1:6" x14ac:dyDescent="0.25">
      <c r="A1293" t="s">
        <v>6032</v>
      </c>
      <c r="B1293" s="5" t="s">
        <v>844</v>
      </c>
      <c r="C1293" t="s">
        <v>9177</v>
      </c>
      <c r="D1293" t="s">
        <v>9178</v>
      </c>
      <c r="E1293" s="1">
        <v>44320</v>
      </c>
      <c r="F1293" s="3">
        <v>23580.9</v>
      </c>
    </row>
    <row r="1294" spans="1:6" x14ac:dyDescent="0.25">
      <c r="A1294" t="s">
        <v>6029</v>
      </c>
      <c r="B1294" s="5" t="s">
        <v>920</v>
      </c>
      <c r="C1294" t="s">
        <v>9183</v>
      </c>
      <c r="D1294" t="s">
        <v>9178</v>
      </c>
      <c r="E1294" s="1">
        <v>44383</v>
      </c>
      <c r="F1294" s="3">
        <v>22468.5</v>
      </c>
    </row>
    <row r="1295" spans="1:6" x14ac:dyDescent="0.25">
      <c r="A1295" t="s">
        <v>6030</v>
      </c>
      <c r="B1295" s="5" t="s">
        <v>3989</v>
      </c>
      <c r="C1295" t="s">
        <v>9175</v>
      </c>
      <c r="D1295" t="s">
        <v>9176</v>
      </c>
      <c r="E1295" s="1">
        <v>44586</v>
      </c>
      <c r="F1295" s="3">
        <v>26015.9</v>
      </c>
    </row>
    <row r="1296" spans="1:6" x14ac:dyDescent="0.25">
      <c r="A1296" t="s">
        <v>6030</v>
      </c>
      <c r="B1296" s="5" t="s">
        <v>2951</v>
      </c>
      <c r="C1296" t="s">
        <v>9175</v>
      </c>
      <c r="D1296" t="s">
        <v>9176</v>
      </c>
      <c r="E1296" s="1">
        <v>44356</v>
      </c>
      <c r="F1296" s="3">
        <v>7449.75</v>
      </c>
    </row>
    <row r="1297" spans="1:6" x14ac:dyDescent="0.25">
      <c r="A1297" t="s">
        <v>6032</v>
      </c>
      <c r="B1297" s="5" t="s">
        <v>1020</v>
      </c>
      <c r="C1297" t="s">
        <v>9177</v>
      </c>
      <c r="D1297" t="s">
        <v>9182</v>
      </c>
      <c r="E1297" s="1">
        <v>44247</v>
      </c>
      <c r="F1297" s="3">
        <v>27744.44</v>
      </c>
    </row>
    <row r="1298" spans="1:6" x14ac:dyDescent="0.25">
      <c r="A1298" t="s">
        <v>6034</v>
      </c>
      <c r="B1298" s="5" t="s">
        <v>2016</v>
      </c>
      <c r="C1298" t="s">
        <v>9184</v>
      </c>
      <c r="D1298" t="s">
        <v>9188</v>
      </c>
      <c r="E1298" s="1">
        <v>44631</v>
      </c>
      <c r="F1298" s="3">
        <v>24324.48</v>
      </c>
    </row>
    <row r="1299" spans="1:6" x14ac:dyDescent="0.25">
      <c r="A1299" t="s">
        <v>6031</v>
      </c>
      <c r="B1299" s="5" t="s">
        <v>2673</v>
      </c>
      <c r="C1299" t="s">
        <v>9186</v>
      </c>
      <c r="D1299" t="s">
        <v>9179</v>
      </c>
      <c r="E1299" s="1">
        <v>44493</v>
      </c>
      <c r="F1299" s="3">
        <v>5571.13</v>
      </c>
    </row>
    <row r="1300" spans="1:6" x14ac:dyDescent="0.25">
      <c r="A1300" t="s">
        <v>6030</v>
      </c>
      <c r="B1300" s="5" t="s">
        <v>5629</v>
      </c>
      <c r="C1300" t="s">
        <v>9175</v>
      </c>
      <c r="D1300" t="s">
        <v>9188</v>
      </c>
      <c r="E1300" s="1">
        <v>44274</v>
      </c>
      <c r="F1300" s="3">
        <v>15015.84</v>
      </c>
    </row>
    <row r="1301" spans="1:6" x14ac:dyDescent="0.25">
      <c r="A1301" t="s">
        <v>6029</v>
      </c>
      <c r="B1301" s="5" t="s">
        <v>4380</v>
      </c>
      <c r="C1301" t="s">
        <v>9183</v>
      </c>
      <c r="D1301" t="s">
        <v>9178</v>
      </c>
      <c r="E1301" s="1">
        <v>44653</v>
      </c>
      <c r="F1301" s="3">
        <v>5908.95</v>
      </c>
    </row>
    <row r="1302" spans="1:6" x14ac:dyDescent="0.25">
      <c r="A1302" t="s">
        <v>6030</v>
      </c>
      <c r="B1302" s="5" t="s">
        <v>3474</v>
      </c>
      <c r="C1302" t="s">
        <v>9175</v>
      </c>
      <c r="D1302" t="s">
        <v>9178</v>
      </c>
      <c r="E1302" s="1">
        <v>44545</v>
      </c>
      <c r="F1302" s="3">
        <v>20018.7</v>
      </c>
    </row>
    <row r="1303" spans="1:6" x14ac:dyDescent="0.25">
      <c r="A1303" t="s">
        <v>6032</v>
      </c>
      <c r="B1303" s="5" t="s">
        <v>1908</v>
      </c>
      <c r="C1303" t="s">
        <v>9177</v>
      </c>
      <c r="D1303" t="s">
        <v>9182</v>
      </c>
      <c r="E1303" s="1">
        <v>44222</v>
      </c>
      <c r="F1303" s="3">
        <v>28886.880000000001</v>
      </c>
    </row>
    <row r="1304" spans="1:6" x14ac:dyDescent="0.25">
      <c r="A1304" t="s">
        <v>6031</v>
      </c>
      <c r="B1304" s="5" t="s">
        <v>2625</v>
      </c>
      <c r="C1304" t="s">
        <v>9186</v>
      </c>
      <c r="D1304" t="s">
        <v>9178</v>
      </c>
      <c r="E1304" s="1">
        <v>44431</v>
      </c>
      <c r="F1304" s="3">
        <v>18431.28</v>
      </c>
    </row>
    <row r="1305" spans="1:6" x14ac:dyDescent="0.25">
      <c r="A1305" t="s">
        <v>6030</v>
      </c>
      <c r="B1305" s="5" t="s">
        <v>1127</v>
      </c>
      <c r="C1305" t="s">
        <v>9175</v>
      </c>
      <c r="D1305" t="s">
        <v>9176</v>
      </c>
      <c r="E1305" s="1">
        <v>44639</v>
      </c>
      <c r="F1305" s="3">
        <v>53102.400000000001</v>
      </c>
    </row>
    <row r="1306" spans="1:6" x14ac:dyDescent="0.25">
      <c r="A1306" t="s">
        <v>6029</v>
      </c>
      <c r="B1306" s="5" t="s">
        <v>1670</v>
      </c>
      <c r="C1306" t="s">
        <v>9183</v>
      </c>
      <c r="D1306" t="s">
        <v>9178</v>
      </c>
      <c r="E1306" s="1">
        <v>44295</v>
      </c>
      <c r="F1306" s="3">
        <v>38045.279999999999</v>
      </c>
    </row>
    <row r="1307" spans="1:6" x14ac:dyDescent="0.25">
      <c r="A1307" t="s">
        <v>6031</v>
      </c>
      <c r="B1307" s="5" t="s">
        <v>1743</v>
      </c>
      <c r="C1307" t="s">
        <v>9186</v>
      </c>
      <c r="D1307" t="s">
        <v>9179</v>
      </c>
      <c r="E1307" s="1">
        <v>44295</v>
      </c>
      <c r="F1307" s="3">
        <v>65724.800000000003</v>
      </c>
    </row>
    <row r="1308" spans="1:6" x14ac:dyDescent="0.25">
      <c r="A1308" t="s">
        <v>6032</v>
      </c>
      <c r="B1308" s="5" t="s">
        <v>3774</v>
      </c>
      <c r="C1308" t="s">
        <v>9177</v>
      </c>
      <c r="D1308" t="s">
        <v>9178</v>
      </c>
      <c r="E1308" s="1">
        <v>44677</v>
      </c>
      <c r="F1308" s="3">
        <v>40617.85</v>
      </c>
    </row>
    <row r="1309" spans="1:6" x14ac:dyDescent="0.25">
      <c r="A1309" t="s">
        <v>6030</v>
      </c>
      <c r="B1309" s="5" t="s">
        <v>1846</v>
      </c>
      <c r="C1309" t="s">
        <v>9175</v>
      </c>
      <c r="D1309" t="s">
        <v>9179</v>
      </c>
      <c r="E1309" s="1">
        <v>44325</v>
      </c>
      <c r="F1309" s="3">
        <v>10693.44</v>
      </c>
    </row>
    <row r="1310" spans="1:6" x14ac:dyDescent="0.25">
      <c r="A1310" t="s">
        <v>6030</v>
      </c>
      <c r="B1310" s="5" t="s">
        <v>3652</v>
      </c>
      <c r="C1310" t="s">
        <v>9175</v>
      </c>
      <c r="D1310" t="s">
        <v>9178</v>
      </c>
      <c r="E1310" s="1">
        <v>44451</v>
      </c>
      <c r="F1310" s="3">
        <v>60023.81</v>
      </c>
    </row>
    <row r="1311" spans="1:6" x14ac:dyDescent="0.25">
      <c r="A1311" t="s">
        <v>6029</v>
      </c>
      <c r="B1311" s="5" t="s">
        <v>2461</v>
      </c>
      <c r="C1311" t="s">
        <v>9183</v>
      </c>
      <c r="D1311" t="s">
        <v>9178</v>
      </c>
      <c r="E1311" s="1">
        <v>44505</v>
      </c>
      <c r="F1311" s="3">
        <v>7429.87</v>
      </c>
    </row>
    <row r="1312" spans="1:6" x14ac:dyDescent="0.25">
      <c r="A1312" t="s">
        <v>6029</v>
      </c>
      <c r="B1312" s="5" t="s">
        <v>2164</v>
      </c>
      <c r="C1312" t="s">
        <v>9183</v>
      </c>
      <c r="D1312" t="s">
        <v>9178</v>
      </c>
      <c r="E1312" s="1">
        <v>44512</v>
      </c>
      <c r="F1312" s="3">
        <v>10241.76</v>
      </c>
    </row>
    <row r="1313" spans="1:6" x14ac:dyDescent="0.25">
      <c r="A1313" t="s">
        <v>6033</v>
      </c>
      <c r="B1313" s="5" t="s">
        <v>2617</v>
      </c>
      <c r="C1313" t="s">
        <v>9180</v>
      </c>
      <c r="D1313" t="s">
        <v>9181</v>
      </c>
      <c r="E1313" s="1">
        <v>44395</v>
      </c>
      <c r="F1313" s="3">
        <v>44209.95</v>
      </c>
    </row>
    <row r="1314" spans="1:6" x14ac:dyDescent="0.25">
      <c r="A1314" t="s">
        <v>6030</v>
      </c>
      <c r="B1314" s="5" t="s">
        <v>2100</v>
      </c>
      <c r="C1314" t="s">
        <v>9175</v>
      </c>
      <c r="D1314" t="s">
        <v>9188</v>
      </c>
      <c r="E1314" s="1">
        <v>44630</v>
      </c>
      <c r="F1314" s="3">
        <v>10413.27</v>
      </c>
    </row>
    <row r="1315" spans="1:6" x14ac:dyDescent="0.25">
      <c r="A1315" t="s">
        <v>6029</v>
      </c>
      <c r="B1315" s="5" t="s">
        <v>1607</v>
      </c>
      <c r="C1315" t="s">
        <v>9183</v>
      </c>
      <c r="D1315" t="s">
        <v>9178</v>
      </c>
      <c r="E1315" s="1">
        <v>44612</v>
      </c>
      <c r="F1315" s="3">
        <v>24477.67</v>
      </c>
    </row>
    <row r="1316" spans="1:6" x14ac:dyDescent="0.25">
      <c r="A1316" t="s">
        <v>6031</v>
      </c>
      <c r="B1316" s="5" t="s">
        <v>80</v>
      </c>
      <c r="C1316" t="s">
        <v>9186</v>
      </c>
      <c r="D1316" t="s">
        <v>9178</v>
      </c>
      <c r="E1316" s="1">
        <v>44231</v>
      </c>
      <c r="F1316" s="3">
        <v>28269.72</v>
      </c>
    </row>
    <row r="1317" spans="1:6" x14ac:dyDescent="0.25">
      <c r="A1317" t="s">
        <v>6034</v>
      </c>
      <c r="B1317" s="5" t="s">
        <v>3840</v>
      </c>
      <c r="C1317" t="s">
        <v>9184</v>
      </c>
      <c r="D1317" t="s">
        <v>9176</v>
      </c>
      <c r="E1317" s="1">
        <v>44315</v>
      </c>
      <c r="F1317" s="3">
        <v>37964.5</v>
      </c>
    </row>
    <row r="1318" spans="1:6" x14ac:dyDescent="0.25">
      <c r="A1318" t="s">
        <v>6031</v>
      </c>
      <c r="B1318" s="5" t="s">
        <v>1458</v>
      </c>
      <c r="C1318" t="s">
        <v>9186</v>
      </c>
      <c r="D1318" t="s">
        <v>9189</v>
      </c>
      <c r="E1318" s="1">
        <v>44235</v>
      </c>
      <c r="F1318" s="3">
        <v>47111.34</v>
      </c>
    </row>
    <row r="1319" spans="1:6" x14ac:dyDescent="0.25">
      <c r="A1319" t="s">
        <v>6034</v>
      </c>
      <c r="B1319" s="5" t="s">
        <v>631</v>
      </c>
      <c r="C1319" t="s">
        <v>9184</v>
      </c>
      <c r="D1319" t="s">
        <v>9176</v>
      </c>
      <c r="E1319" s="1">
        <v>44643</v>
      </c>
      <c r="F1319" s="3">
        <v>35530.339999999997</v>
      </c>
    </row>
    <row r="1320" spans="1:6" x14ac:dyDescent="0.25">
      <c r="A1320" t="s">
        <v>6031</v>
      </c>
      <c r="B1320" s="5" t="s">
        <v>2445</v>
      </c>
      <c r="C1320" t="s">
        <v>9186</v>
      </c>
      <c r="D1320" t="s">
        <v>9179</v>
      </c>
      <c r="E1320" s="1">
        <v>44264</v>
      </c>
      <c r="F1320" s="3">
        <v>15198.68</v>
      </c>
    </row>
    <row r="1321" spans="1:6" x14ac:dyDescent="0.25">
      <c r="A1321" t="s">
        <v>6029</v>
      </c>
      <c r="B1321" s="5" t="s">
        <v>1874</v>
      </c>
      <c r="C1321" t="s">
        <v>9183</v>
      </c>
      <c r="D1321" t="s">
        <v>9178</v>
      </c>
      <c r="E1321" s="1">
        <v>44452</v>
      </c>
      <c r="F1321" s="3">
        <v>12944.13</v>
      </c>
    </row>
    <row r="1322" spans="1:6" x14ac:dyDescent="0.25">
      <c r="A1322" t="s">
        <v>6031</v>
      </c>
      <c r="B1322" s="5" t="s">
        <v>2138</v>
      </c>
      <c r="C1322" t="s">
        <v>9186</v>
      </c>
      <c r="D1322" t="s">
        <v>9179</v>
      </c>
      <c r="E1322" s="1">
        <v>44380</v>
      </c>
      <c r="F1322" s="3">
        <v>57277.4</v>
      </c>
    </row>
    <row r="1323" spans="1:6" x14ac:dyDescent="0.25">
      <c r="A1323" t="s">
        <v>6030</v>
      </c>
      <c r="B1323" s="5" t="s">
        <v>3710</v>
      </c>
      <c r="C1323" t="s">
        <v>9175</v>
      </c>
      <c r="D1323" t="s">
        <v>9176</v>
      </c>
      <c r="E1323" s="1">
        <v>44274</v>
      </c>
      <c r="F1323" s="3">
        <v>4469.9799999999996</v>
      </c>
    </row>
    <row r="1324" spans="1:6" x14ac:dyDescent="0.25">
      <c r="A1324" t="s">
        <v>6029</v>
      </c>
      <c r="B1324" s="5" t="s">
        <v>2389</v>
      </c>
      <c r="C1324" t="s">
        <v>9183</v>
      </c>
      <c r="D1324" t="s">
        <v>9178</v>
      </c>
      <c r="E1324" s="1">
        <v>44388</v>
      </c>
      <c r="F1324" s="3">
        <v>41508.92</v>
      </c>
    </row>
    <row r="1325" spans="1:6" x14ac:dyDescent="0.25">
      <c r="A1325" t="s">
        <v>6029</v>
      </c>
      <c r="B1325" s="5" t="s">
        <v>2520</v>
      </c>
      <c r="C1325" t="s">
        <v>9183</v>
      </c>
      <c r="D1325" t="s">
        <v>9178</v>
      </c>
      <c r="E1325" s="1">
        <v>44320</v>
      </c>
      <c r="F1325" s="3">
        <v>16820.310000000001</v>
      </c>
    </row>
    <row r="1326" spans="1:6" x14ac:dyDescent="0.25">
      <c r="A1326" t="s">
        <v>6031</v>
      </c>
      <c r="B1326" s="5" t="s">
        <v>2697</v>
      </c>
      <c r="C1326" t="s">
        <v>9186</v>
      </c>
      <c r="D1326" t="s">
        <v>9179</v>
      </c>
      <c r="E1326" s="1">
        <v>44580</v>
      </c>
      <c r="F1326" s="3">
        <v>8072</v>
      </c>
    </row>
    <row r="1327" spans="1:6" x14ac:dyDescent="0.25">
      <c r="A1327" t="s">
        <v>6031</v>
      </c>
      <c r="B1327" s="5" t="s">
        <v>4470</v>
      </c>
      <c r="C1327" t="s">
        <v>9186</v>
      </c>
      <c r="D1327" t="s">
        <v>9189</v>
      </c>
      <c r="E1327" s="1">
        <v>44623</v>
      </c>
      <c r="F1327" s="3">
        <v>13432.22</v>
      </c>
    </row>
    <row r="1328" spans="1:6" x14ac:dyDescent="0.25">
      <c r="A1328" t="s">
        <v>6029</v>
      </c>
      <c r="B1328" s="5" t="s">
        <v>5128</v>
      </c>
      <c r="C1328" t="s">
        <v>9183</v>
      </c>
      <c r="D1328" t="s">
        <v>9178</v>
      </c>
      <c r="E1328" s="1">
        <v>44254</v>
      </c>
      <c r="F1328" s="3">
        <v>9921.7000000000007</v>
      </c>
    </row>
    <row r="1329" spans="1:6" x14ac:dyDescent="0.25">
      <c r="A1329" t="s">
        <v>6033</v>
      </c>
      <c r="B1329" s="5" t="s">
        <v>2750</v>
      </c>
      <c r="C1329" t="s">
        <v>9180</v>
      </c>
      <c r="D1329" t="s">
        <v>9185</v>
      </c>
      <c r="E1329" s="1">
        <v>44197</v>
      </c>
      <c r="F1329" s="3">
        <v>48900.6</v>
      </c>
    </row>
    <row r="1330" spans="1:6" x14ac:dyDescent="0.25">
      <c r="A1330" t="s">
        <v>6033</v>
      </c>
      <c r="B1330" s="5" t="s">
        <v>2291</v>
      </c>
      <c r="C1330" t="s">
        <v>9180</v>
      </c>
      <c r="D1330" t="s">
        <v>9181</v>
      </c>
      <c r="E1330" s="1">
        <v>44543</v>
      </c>
      <c r="F1330" s="3">
        <v>30897.72</v>
      </c>
    </row>
    <row r="1331" spans="1:6" x14ac:dyDescent="0.25">
      <c r="A1331" t="s">
        <v>6030</v>
      </c>
      <c r="B1331" s="5" t="s">
        <v>1565</v>
      </c>
      <c r="C1331" t="s">
        <v>9175</v>
      </c>
      <c r="D1331" t="s">
        <v>9176</v>
      </c>
      <c r="E1331" s="1">
        <v>44638</v>
      </c>
      <c r="F1331" s="3">
        <v>24804.57</v>
      </c>
    </row>
    <row r="1332" spans="1:6" x14ac:dyDescent="0.25">
      <c r="A1332" t="s">
        <v>6030</v>
      </c>
      <c r="B1332" s="5" t="s">
        <v>5050</v>
      </c>
      <c r="C1332" t="s">
        <v>9175</v>
      </c>
      <c r="D1332" t="s">
        <v>9178</v>
      </c>
      <c r="E1332" s="1">
        <v>44421</v>
      </c>
      <c r="F1332" s="3">
        <v>48672.69</v>
      </c>
    </row>
    <row r="1333" spans="1:6" x14ac:dyDescent="0.25">
      <c r="A1333" t="s">
        <v>6034</v>
      </c>
      <c r="B1333" s="5" t="s">
        <v>1420</v>
      </c>
      <c r="C1333" t="s">
        <v>9184</v>
      </c>
      <c r="D1333" t="s">
        <v>9176</v>
      </c>
      <c r="E1333" s="1">
        <v>44506</v>
      </c>
      <c r="F1333" s="3">
        <v>16905.82</v>
      </c>
    </row>
    <row r="1334" spans="1:6" x14ac:dyDescent="0.25">
      <c r="A1334" t="s">
        <v>6031</v>
      </c>
      <c r="B1334" s="5" t="s">
        <v>4726</v>
      </c>
      <c r="C1334" t="s">
        <v>9186</v>
      </c>
      <c r="D1334" t="s">
        <v>9179</v>
      </c>
      <c r="E1334" s="1">
        <v>44569</v>
      </c>
      <c r="F1334" s="3">
        <v>20479.73</v>
      </c>
    </row>
    <row r="1335" spans="1:6" x14ac:dyDescent="0.25">
      <c r="A1335" t="s">
        <v>6033</v>
      </c>
      <c r="B1335" s="5" t="s">
        <v>3763</v>
      </c>
      <c r="C1335" t="s">
        <v>9180</v>
      </c>
      <c r="D1335" t="s">
        <v>9181</v>
      </c>
      <c r="E1335" s="1">
        <v>44225</v>
      </c>
      <c r="F1335" s="3">
        <v>33245.03</v>
      </c>
    </row>
    <row r="1336" spans="1:6" x14ac:dyDescent="0.25">
      <c r="A1336" t="s">
        <v>6030</v>
      </c>
      <c r="B1336" s="5" t="s">
        <v>4460</v>
      </c>
      <c r="C1336" t="s">
        <v>9175</v>
      </c>
      <c r="D1336" t="s">
        <v>9176</v>
      </c>
      <c r="E1336" s="1">
        <v>44659</v>
      </c>
      <c r="F1336" s="3">
        <v>18679.98</v>
      </c>
    </row>
    <row r="1337" spans="1:6" x14ac:dyDescent="0.25">
      <c r="A1337" t="s">
        <v>6030</v>
      </c>
      <c r="B1337" s="5" t="s">
        <v>4404</v>
      </c>
      <c r="C1337" t="s">
        <v>9175</v>
      </c>
      <c r="D1337" t="s">
        <v>9179</v>
      </c>
      <c r="E1337" s="1">
        <v>44225</v>
      </c>
      <c r="F1337" s="3">
        <v>44869.68</v>
      </c>
    </row>
    <row r="1338" spans="1:6" x14ac:dyDescent="0.25">
      <c r="A1338" t="s">
        <v>6034</v>
      </c>
      <c r="B1338" s="5" t="s">
        <v>1338</v>
      </c>
      <c r="C1338" t="s">
        <v>9184</v>
      </c>
      <c r="D1338" t="s">
        <v>9176</v>
      </c>
      <c r="E1338" s="1">
        <v>44620</v>
      </c>
      <c r="F1338" s="3">
        <v>55703.79</v>
      </c>
    </row>
    <row r="1339" spans="1:6" x14ac:dyDescent="0.25">
      <c r="A1339" t="s">
        <v>6030</v>
      </c>
      <c r="B1339" s="5" t="s">
        <v>4610</v>
      </c>
      <c r="C1339" t="s">
        <v>9175</v>
      </c>
      <c r="D1339" t="s">
        <v>9176</v>
      </c>
      <c r="E1339" s="1">
        <v>44605</v>
      </c>
      <c r="F1339" s="3">
        <v>29274.48</v>
      </c>
    </row>
    <row r="1340" spans="1:6" x14ac:dyDescent="0.25">
      <c r="A1340" t="s">
        <v>6030</v>
      </c>
      <c r="B1340" s="5" t="s">
        <v>2563</v>
      </c>
      <c r="C1340" t="s">
        <v>9175</v>
      </c>
      <c r="D1340" t="s">
        <v>9176</v>
      </c>
      <c r="E1340" s="1">
        <v>44221</v>
      </c>
      <c r="F1340" s="3">
        <v>8067.48</v>
      </c>
    </row>
    <row r="1341" spans="1:6" x14ac:dyDescent="0.25">
      <c r="A1341" t="s">
        <v>6032</v>
      </c>
      <c r="B1341" s="5" t="s">
        <v>4570</v>
      </c>
      <c r="C1341" t="s">
        <v>9177</v>
      </c>
      <c r="D1341" t="s">
        <v>9178</v>
      </c>
      <c r="E1341" s="1">
        <v>44624</v>
      </c>
      <c r="F1341" s="3">
        <v>36752.67</v>
      </c>
    </row>
    <row r="1342" spans="1:6" x14ac:dyDescent="0.25">
      <c r="A1342" t="s">
        <v>6029</v>
      </c>
      <c r="B1342" s="5" t="s">
        <v>4053</v>
      </c>
      <c r="C1342" t="s">
        <v>9183</v>
      </c>
      <c r="D1342" t="s">
        <v>9178</v>
      </c>
      <c r="E1342" s="1">
        <v>44606</v>
      </c>
      <c r="F1342" s="3">
        <v>39205.33</v>
      </c>
    </row>
    <row r="1343" spans="1:6" x14ac:dyDescent="0.25">
      <c r="A1343" t="s">
        <v>6033</v>
      </c>
      <c r="B1343" s="5" t="s">
        <v>4956</v>
      </c>
      <c r="C1343" t="s">
        <v>9180</v>
      </c>
      <c r="D1343" t="s">
        <v>9176</v>
      </c>
      <c r="E1343" s="1">
        <v>44237</v>
      </c>
      <c r="F1343" s="3">
        <v>5367.59</v>
      </c>
    </row>
    <row r="1344" spans="1:6" x14ac:dyDescent="0.25">
      <c r="A1344" t="s">
        <v>6034</v>
      </c>
      <c r="B1344" s="5" t="s">
        <v>625</v>
      </c>
      <c r="C1344" t="s">
        <v>9184</v>
      </c>
      <c r="D1344" t="s">
        <v>9188</v>
      </c>
      <c r="E1344" s="1">
        <v>44388</v>
      </c>
      <c r="F1344" s="3">
        <v>18881.84</v>
      </c>
    </row>
    <row r="1345" spans="1:6" x14ac:dyDescent="0.25">
      <c r="A1345" t="s">
        <v>6030</v>
      </c>
      <c r="B1345" s="5" t="s">
        <v>3759</v>
      </c>
      <c r="C1345" t="s">
        <v>9175</v>
      </c>
      <c r="D1345" t="s">
        <v>9176</v>
      </c>
      <c r="E1345" s="1">
        <v>44273</v>
      </c>
      <c r="F1345" s="3">
        <v>15002.9</v>
      </c>
    </row>
    <row r="1346" spans="1:6" x14ac:dyDescent="0.25">
      <c r="A1346" t="s">
        <v>6034</v>
      </c>
      <c r="B1346" s="5" t="s">
        <v>665</v>
      </c>
      <c r="C1346" t="s">
        <v>9184</v>
      </c>
      <c r="D1346" t="s">
        <v>9188</v>
      </c>
      <c r="E1346" s="1">
        <v>44361</v>
      </c>
      <c r="F1346" s="3">
        <v>4810.96</v>
      </c>
    </row>
    <row r="1347" spans="1:6" x14ac:dyDescent="0.25">
      <c r="A1347" t="s">
        <v>6030</v>
      </c>
      <c r="B1347" s="5" t="s">
        <v>4366</v>
      </c>
      <c r="C1347" t="s">
        <v>9175</v>
      </c>
      <c r="D1347" t="s">
        <v>9176</v>
      </c>
      <c r="E1347" s="1">
        <v>44510</v>
      </c>
      <c r="F1347" s="3">
        <v>11742.18</v>
      </c>
    </row>
    <row r="1348" spans="1:6" x14ac:dyDescent="0.25">
      <c r="A1348" t="s">
        <v>6029</v>
      </c>
      <c r="B1348" s="5" t="s">
        <v>3486</v>
      </c>
      <c r="C1348" t="s">
        <v>9183</v>
      </c>
      <c r="D1348" t="s">
        <v>9178</v>
      </c>
      <c r="E1348" s="1">
        <v>44508</v>
      </c>
      <c r="F1348" s="3">
        <v>18375.55</v>
      </c>
    </row>
    <row r="1349" spans="1:6" x14ac:dyDescent="0.25">
      <c r="A1349" t="s">
        <v>6031</v>
      </c>
      <c r="B1349" s="5" t="s">
        <v>1618</v>
      </c>
      <c r="C1349" t="s">
        <v>9186</v>
      </c>
      <c r="D1349" t="s">
        <v>9178</v>
      </c>
      <c r="E1349" s="1">
        <v>44665</v>
      </c>
      <c r="F1349" s="3">
        <v>34224.300000000003</v>
      </c>
    </row>
    <row r="1350" spans="1:6" x14ac:dyDescent="0.25">
      <c r="A1350" t="s">
        <v>6030</v>
      </c>
      <c r="B1350" s="5" t="s">
        <v>3274</v>
      </c>
      <c r="C1350" t="s">
        <v>9175</v>
      </c>
      <c r="D1350" t="s">
        <v>9188</v>
      </c>
      <c r="E1350" s="1">
        <v>44669</v>
      </c>
      <c r="F1350" s="3">
        <v>37634.019999999997</v>
      </c>
    </row>
    <row r="1351" spans="1:6" x14ac:dyDescent="0.25">
      <c r="A1351" t="s">
        <v>6034</v>
      </c>
      <c r="B1351" s="5" t="s">
        <v>4848</v>
      </c>
      <c r="C1351" t="s">
        <v>9184</v>
      </c>
      <c r="D1351" t="s">
        <v>9176</v>
      </c>
      <c r="E1351" s="1">
        <v>44369</v>
      </c>
      <c r="F1351" s="3">
        <v>47987.28</v>
      </c>
    </row>
    <row r="1352" spans="1:6" x14ac:dyDescent="0.25">
      <c r="A1352" t="s">
        <v>6030</v>
      </c>
      <c r="B1352" s="5" t="s">
        <v>4306</v>
      </c>
      <c r="C1352" t="s">
        <v>9175</v>
      </c>
      <c r="D1352" t="s">
        <v>9176</v>
      </c>
      <c r="E1352" s="1">
        <v>44240</v>
      </c>
      <c r="F1352" s="3">
        <v>21105</v>
      </c>
    </row>
    <row r="1353" spans="1:6" x14ac:dyDescent="0.25">
      <c r="A1353" t="s">
        <v>6029</v>
      </c>
      <c r="B1353" s="5" t="s">
        <v>5363</v>
      </c>
      <c r="C1353" t="s">
        <v>9183</v>
      </c>
      <c r="D1353" t="s">
        <v>9178</v>
      </c>
      <c r="E1353" s="1">
        <v>44342</v>
      </c>
      <c r="F1353" s="3">
        <v>29204.84</v>
      </c>
    </row>
    <row r="1354" spans="1:6" x14ac:dyDescent="0.25">
      <c r="A1354" t="s">
        <v>6033</v>
      </c>
      <c r="B1354" s="5" t="s">
        <v>551</v>
      </c>
      <c r="C1354" t="s">
        <v>9180</v>
      </c>
      <c r="D1354" t="s">
        <v>9181</v>
      </c>
      <c r="E1354" s="1">
        <v>44395</v>
      </c>
      <c r="F1354" s="3">
        <v>51314.9</v>
      </c>
    </row>
    <row r="1355" spans="1:6" x14ac:dyDescent="0.25">
      <c r="A1355" t="s">
        <v>6034</v>
      </c>
      <c r="B1355" s="5" t="s">
        <v>2591</v>
      </c>
      <c r="C1355" t="s">
        <v>9184</v>
      </c>
      <c r="D1355" t="s">
        <v>9176</v>
      </c>
      <c r="E1355" s="1">
        <v>44669</v>
      </c>
      <c r="F1355" s="3">
        <v>3422.79</v>
      </c>
    </row>
    <row r="1356" spans="1:6" x14ac:dyDescent="0.25">
      <c r="A1356" t="s">
        <v>6034</v>
      </c>
      <c r="B1356" s="5" t="s">
        <v>5878</v>
      </c>
      <c r="C1356" t="s">
        <v>9184</v>
      </c>
      <c r="D1356" t="s">
        <v>9176</v>
      </c>
      <c r="E1356" s="1">
        <v>44633</v>
      </c>
      <c r="F1356" s="3">
        <v>29373.759999999998</v>
      </c>
    </row>
    <row r="1357" spans="1:6" x14ac:dyDescent="0.25">
      <c r="A1357" t="s">
        <v>6032</v>
      </c>
      <c r="B1357" s="5" t="s">
        <v>256</v>
      </c>
      <c r="C1357" t="s">
        <v>9177</v>
      </c>
      <c r="D1357" t="s">
        <v>9182</v>
      </c>
      <c r="E1357" s="1">
        <v>44277</v>
      </c>
      <c r="F1357" s="3">
        <v>6414.51</v>
      </c>
    </row>
    <row r="1358" spans="1:6" x14ac:dyDescent="0.25">
      <c r="A1358" t="s">
        <v>6034</v>
      </c>
      <c r="B1358" s="5" t="s">
        <v>5186</v>
      </c>
      <c r="C1358" t="s">
        <v>9184</v>
      </c>
      <c r="D1358" t="s">
        <v>9176</v>
      </c>
      <c r="E1358" s="1">
        <v>44407</v>
      </c>
      <c r="F1358" s="3">
        <v>2471.85</v>
      </c>
    </row>
    <row r="1359" spans="1:6" x14ac:dyDescent="0.25">
      <c r="A1359" t="s">
        <v>6033</v>
      </c>
      <c r="B1359" s="5" t="s">
        <v>107</v>
      </c>
      <c r="C1359" t="s">
        <v>9180</v>
      </c>
      <c r="D1359" t="s">
        <v>9181</v>
      </c>
      <c r="E1359" s="1">
        <v>44621</v>
      </c>
      <c r="F1359" s="3">
        <v>8788.81</v>
      </c>
    </row>
    <row r="1360" spans="1:6" x14ac:dyDescent="0.25">
      <c r="A1360" t="s">
        <v>6034</v>
      </c>
      <c r="B1360" s="5" t="s">
        <v>3389</v>
      </c>
      <c r="C1360" t="s">
        <v>9184</v>
      </c>
      <c r="D1360" t="s">
        <v>9176</v>
      </c>
      <c r="E1360" s="1">
        <v>44232</v>
      </c>
      <c r="F1360" s="3">
        <v>60611.94</v>
      </c>
    </row>
    <row r="1361" spans="1:6" x14ac:dyDescent="0.25">
      <c r="A1361" t="s">
        <v>6029</v>
      </c>
      <c r="B1361" s="5" t="s">
        <v>3361</v>
      </c>
      <c r="C1361" t="s">
        <v>9183</v>
      </c>
      <c r="D1361" t="s">
        <v>9178</v>
      </c>
      <c r="E1361" s="1">
        <v>44261</v>
      </c>
      <c r="F1361" s="3">
        <v>29491.8</v>
      </c>
    </row>
    <row r="1362" spans="1:6" x14ac:dyDescent="0.25">
      <c r="A1362" t="s">
        <v>6034</v>
      </c>
      <c r="B1362" s="5" t="s">
        <v>3634</v>
      </c>
      <c r="C1362" t="s">
        <v>9184</v>
      </c>
      <c r="D1362" t="s">
        <v>9176</v>
      </c>
      <c r="E1362" s="1">
        <v>44549</v>
      </c>
      <c r="F1362" s="3">
        <v>10927.53</v>
      </c>
    </row>
    <row r="1363" spans="1:6" x14ac:dyDescent="0.25">
      <c r="A1363" t="s">
        <v>6032</v>
      </c>
      <c r="B1363" s="5" t="s">
        <v>563</v>
      </c>
      <c r="C1363" t="s">
        <v>9177</v>
      </c>
      <c r="D1363" t="s">
        <v>9182</v>
      </c>
      <c r="E1363" s="1">
        <v>44240</v>
      </c>
      <c r="F1363" s="3">
        <v>18496</v>
      </c>
    </row>
    <row r="1364" spans="1:6" x14ac:dyDescent="0.25">
      <c r="A1364" t="s">
        <v>6031</v>
      </c>
      <c r="B1364" s="5" t="s">
        <v>5556</v>
      </c>
      <c r="C1364" t="s">
        <v>9186</v>
      </c>
      <c r="D1364" t="s">
        <v>9189</v>
      </c>
      <c r="E1364" s="1">
        <v>44505</v>
      </c>
      <c r="F1364" s="3">
        <v>54693.79</v>
      </c>
    </row>
    <row r="1365" spans="1:6" x14ac:dyDescent="0.25">
      <c r="A1365" t="s">
        <v>6033</v>
      </c>
      <c r="B1365" s="5" t="s">
        <v>623</v>
      </c>
      <c r="C1365" t="s">
        <v>9180</v>
      </c>
      <c r="D1365" t="s">
        <v>9185</v>
      </c>
      <c r="E1365" s="1">
        <v>44370</v>
      </c>
      <c r="F1365" s="3">
        <v>3185.82</v>
      </c>
    </row>
    <row r="1366" spans="1:6" x14ac:dyDescent="0.25">
      <c r="A1366" t="s">
        <v>6030</v>
      </c>
      <c r="B1366" s="5" t="s">
        <v>3654</v>
      </c>
      <c r="C1366" t="s">
        <v>9175</v>
      </c>
      <c r="D1366" t="s">
        <v>9176</v>
      </c>
      <c r="E1366" s="1">
        <v>44202</v>
      </c>
      <c r="F1366" s="3">
        <v>37224.94</v>
      </c>
    </row>
    <row r="1367" spans="1:6" x14ac:dyDescent="0.25">
      <c r="A1367" t="s">
        <v>6031</v>
      </c>
      <c r="B1367" s="5" t="s">
        <v>2968</v>
      </c>
      <c r="C1367" t="s">
        <v>9186</v>
      </c>
      <c r="D1367" t="s">
        <v>9189</v>
      </c>
      <c r="E1367" s="1">
        <v>44457</v>
      </c>
      <c r="F1367" s="3">
        <v>18651.46</v>
      </c>
    </row>
    <row r="1368" spans="1:6" x14ac:dyDescent="0.25">
      <c r="A1368" t="s">
        <v>6033</v>
      </c>
      <c r="B1368" s="5" t="s">
        <v>579</v>
      </c>
      <c r="C1368" t="s">
        <v>9180</v>
      </c>
      <c r="D1368" t="s">
        <v>9176</v>
      </c>
      <c r="E1368" s="1">
        <v>44539</v>
      </c>
      <c r="F1368" s="3">
        <v>23975.46</v>
      </c>
    </row>
    <row r="1369" spans="1:6" x14ac:dyDescent="0.25">
      <c r="A1369" t="s">
        <v>6030</v>
      </c>
      <c r="B1369" s="5" t="s">
        <v>3040</v>
      </c>
      <c r="C1369" t="s">
        <v>9175</v>
      </c>
      <c r="D1369" t="s">
        <v>9178</v>
      </c>
      <c r="E1369" s="1">
        <v>44313</v>
      </c>
      <c r="F1369" s="3">
        <v>16824.240000000002</v>
      </c>
    </row>
    <row r="1370" spans="1:6" x14ac:dyDescent="0.25">
      <c r="A1370" t="s">
        <v>6030</v>
      </c>
      <c r="B1370" s="5" t="s">
        <v>4961</v>
      </c>
      <c r="C1370" t="s">
        <v>9175</v>
      </c>
      <c r="D1370" t="s">
        <v>9176</v>
      </c>
      <c r="E1370" s="1">
        <v>44377</v>
      </c>
      <c r="F1370" s="3">
        <v>34484.400000000001</v>
      </c>
    </row>
    <row r="1371" spans="1:6" x14ac:dyDescent="0.25">
      <c r="A1371" t="s">
        <v>6030</v>
      </c>
      <c r="B1371" s="5" t="s">
        <v>4744</v>
      </c>
      <c r="C1371" t="s">
        <v>9175</v>
      </c>
      <c r="D1371" t="s">
        <v>9176</v>
      </c>
      <c r="E1371" s="1">
        <v>44586</v>
      </c>
      <c r="F1371" s="3">
        <v>55788.800000000003</v>
      </c>
    </row>
    <row r="1372" spans="1:6" x14ac:dyDescent="0.25">
      <c r="A1372" t="s">
        <v>6033</v>
      </c>
      <c r="B1372" s="5" t="s">
        <v>4760</v>
      </c>
      <c r="C1372" t="s">
        <v>9180</v>
      </c>
      <c r="D1372" t="s">
        <v>9181</v>
      </c>
      <c r="E1372" s="1">
        <v>44479</v>
      </c>
      <c r="F1372" s="3">
        <v>7874.28</v>
      </c>
    </row>
    <row r="1373" spans="1:6" x14ac:dyDescent="0.25">
      <c r="A1373" t="s">
        <v>6029</v>
      </c>
      <c r="B1373" s="5" t="s">
        <v>137</v>
      </c>
      <c r="C1373" t="s">
        <v>9183</v>
      </c>
      <c r="D1373" t="s">
        <v>9178</v>
      </c>
      <c r="E1373" s="1">
        <v>44281</v>
      </c>
      <c r="F1373" s="3">
        <v>12589.42</v>
      </c>
    </row>
    <row r="1374" spans="1:6" x14ac:dyDescent="0.25">
      <c r="A1374" t="s">
        <v>6030</v>
      </c>
      <c r="B1374" s="5" t="s">
        <v>5380</v>
      </c>
      <c r="C1374" t="s">
        <v>9175</v>
      </c>
      <c r="D1374" t="s">
        <v>9176</v>
      </c>
      <c r="E1374" s="1">
        <v>44661</v>
      </c>
      <c r="F1374" s="3">
        <v>23309.91</v>
      </c>
    </row>
    <row r="1375" spans="1:6" x14ac:dyDescent="0.25">
      <c r="A1375" t="s">
        <v>6029</v>
      </c>
      <c r="B1375" s="5" t="s">
        <v>3137</v>
      </c>
      <c r="C1375" t="s">
        <v>9183</v>
      </c>
      <c r="D1375" t="s">
        <v>9178</v>
      </c>
      <c r="E1375" s="1">
        <v>44393</v>
      </c>
      <c r="F1375" s="3">
        <v>3230.31</v>
      </c>
    </row>
    <row r="1376" spans="1:6" x14ac:dyDescent="0.25">
      <c r="A1376" t="s">
        <v>6034</v>
      </c>
      <c r="B1376" s="5" t="s">
        <v>4441</v>
      </c>
      <c r="C1376" t="s">
        <v>9184</v>
      </c>
      <c r="D1376" t="s">
        <v>9176</v>
      </c>
      <c r="E1376" s="1">
        <v>44439</v>
      </c>
      <c r="F1376" s="3">
        <v>7797.3</v>
      </c>
    </row>
    <row r="1377" spans="1:6" x14ac:dyDescent="0.25">
      <c r="A1377" t="s">
        <v>6030</v>
      </c>
      <c r="B1377" s="5" t="s">
        <v>1388</v>
      </c>
      <c r="C1377" t="s">
        <v>9175</v>
      </c>
      <c r="D1377" t="s">
        <v>9176</v>
      </c>
      <c r="E1377" s="1">
        <v>44672</v>
      </c>
      <c r="F1377" s="3">
        <v>43220.44</v>
      </c>
    </row>
    <row r="1378" spans="1:6" x14ac:dyDescent="0.25">
      <c r="A1378" t="s">
        <v>6031</v>
      </c>
      <c r="B1378" s="5" t="s">
        <v>3977</v>
      </c>
      <c r="C1378" t="s">
        <v>9186</v>
      </c>
      <c r="D1378" t="s">
        <v>9179</v>
      </c>
      <c r="E1378" s="1">
        <v>44403</v>
      </c>
      <c r="F1378" s="3">
        <v>12166.56</v>
      </c>
    </row>
    <row r="1379" spans="1:6" x14ac:dyDescent="0.25">
      <c r="A1379" t="s">
        <v>6029</v>
      </c>
      <c r="B1379" s="5" t="s">
        <v>5575</v>
      </c>
      <c r="C1379" t="s">
        <v>9183</v>
      </c>
      <c r="D1379" t="s">
        <v>9178</v>
      </c>
      <c r="E1379" s="1">
        <v>44540</v>
      </c>
      <c r="F1379" s="3">
        <v>34144.879999999997</v>
      </c>
    </row>
    <row r="1380" spans="1:6" x14ac:dyDescent="0.25">
      <c r="A1380" t="s">
        <v>6034</v>
      </c>
      <c r="B1380" s="5" t="s">
        <v>4846</v>
      </c>
      <c r="C1380" t="s">
        <v>9184</v>
      </c>
      <c r="D1380" t="s">
        <v>9187</v>
      </c>
      <c r="E1380" s="1">
        <v>44565</v>
      </c>
      <c r="F1380" s="3">
        <v>7409.53</v>
      </c>
    </row>
    <row r="1381" spans="1:6" x14ac:dyDescent="0.25">
      <c r="A1381" t="s">
        <v>6034</v>
      </c>
      <c r="B1381" s="5" t="s">
        <v>2849</v>
      </c>
      <c r="C1381" t="s">
        <v>9184</v>
      </c>
      <c r="D1381" t="s">
        <v>9188</v>
      </c>
      <c r="E1381" s="1">
        <v>44479</v>
      </c>
      <c r="F1381" s="3">
        <v>30078.5</v>
      </c>
    </row>
    <row r="1382" spans="1:6" x14ac:dyDescent="0.25">
      <c r="A1382" t="s">
        <v>6029</v>
      </c>
      <c r="B1382" s="5" t="s">
        <v>3227</v>
      </c>
      <c r="C1382" t="s">
        <v>9183</v>
      </c>
      <c r="D1382" t="s">
        <v>9178</v>
      </c>
      <c r="E1382" s="1">
        <v>44278</v>
      </c>
      <c r="F1382" s="3">
        <v>26604.85</v>
      </c>
    </row>
    <row r="1383" spans="1:6" x14ac:dyDescent="0.25">
      <c r="A1383" t="s">
        <v>6029</v>
      </c>
      <c r="B1383" s="5" t="s">
        <v>3290</v>
      </c>
      <c r="C1383" t="s">
        <v>9183</v>
      </c>
      <c r="D1383" t="s">
        <v>9179</v>
      </c>
      <c r="E1383" s="1">
        <v>44482</v>
      </c>
      <c r="F1383" s="3">
        <v>21909.759999999998</v>
      </c>
    </row>
    <row r="1384" spans="1:6" x14ac:dyDescent="0.25">
      <c r="A1384" t="s">
        <v>6034</v>
      </c>
      <c r="B1384" s="5" t="s">
        <v>5808</v>
      </c>
      <c r="C1384" t="s">
        <v>9184</v>
      </c>
      <c r="D1384" t="s">
        <v>9187</v>
      </c>
      <c r="E1384" s="1">
        <v>44624</v>
      </c>
      <c r="F1384" s="3">
        <v>40525.919999999998</v>
      </c>
    </row>
    <row r="1385" spans="1:6" x14ac:dyDescent="0.25">
      <c r="A1385" t="s">
        <v>6034</v>
      </c>
      <c r="B1385" s="5" t="s">
        <v>3873</v>
      </c>
      <c r="C1385" t="s">
        <v>9184</v>
      </c>
      <c r="D1385" t="s">
        <v>9176</v>
      </c>
      <c r="E1385" s="1">
        <v>44421</v>
      </c>
      <c r="F1385" s="3">
        <v>10702.23</v>
      </c>
    </row>
    <row r="1386" spans="1:6" x14ac:dyDescent="0.25">
      <c r="A1386" t="s">
        <v>6029</v>
      </c>
      <c r="B1386" s="5" t="s">
        <v>5361</v>
      </c>
      <c r="C1386" t="s">
        <v>9183</v>
      </c>
      <c r="D1386" t="s">
        <v>9178</v>
      </c>
      <c r="E1386" s="1">
        <v>44537</v>
      </c>
      <c r="F1386" s="3">
        <v>4620.88</v>
      </c>
    </row>
    <row r="1387" spans="1:6" x14ac:dyDescent="0.25">
      <c r="A1387" t="s">
        <v>6034</v>
      </c>
      <c r="B1387" s="5" t="s">
        <v>1193</v>
      </c>
      <c r="C1387" t="s">
        <v>9184</v>
      </c>
      <c r="D1387" t="s">
        <v>9187</v>
      </c>
      <c r="E1387" s="1">
        <v>44602</v>
      </c>
      <c r="F1387" s="3">
        <v>43548.51</v>
      </c>
    </row>
    <row r="1388" spans="1:6" x14ac:dyDescent="0.25">
      <c r="A1388" t="s">
        <v>6029</v>
      </c>
      <c r="B1388" s="5" t="s">
        <v>161</v>
      </c>
      <c r="C1388" t="s">
        <v>9183</v>
      </c>
      <c r="D1388" t="s">
        <v>9178</v>
      </c>
      <c r="E1388" s="1">
        <v>44595</v>
      </c>
      <c r="F1388" s="3">
        <v>44945.22</v>
      </c>
    </row>
    <row r="1389" spans="1:6" x14ac:dyDescent="0.25">
      <c r="A1389" t="s">
        <v>6033</v>
      </c>
      <c r="B1389" s="5" t="s">
        <v>2863</v>
      </c>
      <c r="C1389" t="s">
        <v>9180</v>
      </c>
      <c r="D1389" t="s">
        <v>9181</v>
      </c>
      <c r="E1389" s="1">
        <v>44407</v>
      </c>
      <c r="F1389" s="3">
        <v>16345.28</v>
      </c>
    </row>
    <row r="1390" spans="1:6" x14ac:dyDescent="0.25">
      <c r="A1390" t="s">
        <v>6031</v>
      </c>
      <c r="B1390" s="5" t="s">
        <v>4452</v>
      </c>
      <c r="C1390" t="s">
        <v>9186</v>
      </c>
      <c r="D1390" t="s">
        <v>9178</v>
      </c>
      <c r="E1390" s="1">
        <v>44437</v>
      </c>
      <c r="F1390" s="3">
        <v>26774.23</v>
      </c>
    </row>
    <row r="1391" spans="1:6" x14ac:dyDescent="0.25">
      <c r="A1391" t="s">
        <v>6032</v>
      </c>
      <c r="B1391" s="5" t="s">
        <v>1346</v>
      </c>
      <c r="C1391" t="s">
        <v>9177</v>
      </c>
      <c r="D1391" t="s">
        <v>9182</v>
      </c>
      <c r="E1391" s="1">
        <v>44268</v>
      </c>
      <c r="F1391" s="3">
        <v>29286.71</v>
      </c>
    </row>
    <row r="1392" spans="1:6" x14ac:dyDescent="0.25">
      <c r="A1392" t="s">
        <v>6030</v>
      </c>
      <c r="B1392" s="5" t="s">
        <v>1593</v>
      </c>
      <c r="C1392" t="s">
        <v>9175</v>
      </c>
      <c r="D1392" t="s">
        <v>9188</v>
      </c>
      <c r="E1392" s="1">
        <v>44574</v>
      </c>
      <c r="F1392" s="3">
        <v>31427.040000000001</v>
      </c>
    </row>
    <row r="1393" spans="1:6" x14ac:dyDescent="0.25">
      <c r="A1393" t="s">
        <v>6029</v>
      </c>
      <c r="B1393" s="5" t="s">
        <v>1424</v>
      </c>
      <c r="C1393" t="s">
        <v>9183</v>
      </c>
      <c r="D1393" t="s">
        <v>9178</v>
      </c>
      <c r="E1393" s="1">
        <v>44590</v>
      </c>
      <c r="F1393" s="3">
        <v>58154.06</v>
      </c>
    </row>
    <row r="1394" spans="1:6" x14ac:dyDescent="0.25">
      <c r="A1394" t="s">
        <v>6034</v>
      </c>
      <c r="B1394" s="5" t="s">
        <v>2158</v>
      </c>
      <c r="C1394" t="s">
        <v>9184</v>
      </c>
      <c r="D1394" t="s">
        <v>9176</v>
      </c>
      <c r="E1394" s="1">
        <v>44348</v>
      </c>
      <c r="F1394" s="3">
        <v>16862.25</v>
      </c>
    </row>
    <row r="1395" spans="1:6" x14ac:dyDescent="0.25">
      <c r="A1395" t="s">
        <v>6029</v>
      </c>
      <c r="B1395" s="5" t="s">
        <v>4504</v>
      </c>
      <c r="C1395" t="s">
        <v>9183</v>
      </c>
      <c r="D1395" t="s">
        <v>9178</v>
      </c>
      <c r="E1395" s="1">
        <v>44671</v>
      </c>
      <c r="F1395" s="3">
        <v>15680.79</v>
      </c>
    </row>
    <row r="1396" spans="1:6" x14ac:dyDescent="0.25">
      <c r="A1396" t="s">
        <v>6034</v>
      </c>
      <c r="B1396" s="5" t="s">
        <v>621</v>
      </c>
      <c r="C1396" t="s">
        <v>9184</v>
      </c>
      <c r="D1396" t="s">
        <v>9176</v>
      </c>
      <c r="E1396" s="1">
        <v>44637</v>
      </c>
      <c r="F1396" s="3">
        <v>32553.919999999998</v>
      </c>
    </row>
    <row r="1397" spans="1:6" x14ac:dyDescent="0.25">
      <c r="A1397" t="s">
        <v>6034</v>
      </c>
      <c r="B1397" s="5" t="s">
        <v>5965</v>
      </c>
      <c r="C1397" t="s">
        <v>9184</v>
      </c>
      <c r="D1397" t="s">
        <v>9187</v>
      </c>
      <c r="E1397" s="1">
        <v>44265</v>
      </c>
      <c r="F1397" s="3">
        <v>22778.92</v>
      </c>
    </row>
    <row r="1398" spans="1:6" x14ac:dyDescent="0.25">
      <c r="A1398" t="s">
        <v>6033</v>
      </c>
      <c r="B1398" s="5" t="s">
        <v>5573</v>
      </c>
      <c r="C1398" t="s">
        <v>9180</v>
      </c>
      <c r="D1398" t="s">
        <v>9181</v>
      </c>
      <c r="E1398" s="1">
        <v>44289</v>
      </c>
      <c r="F1398" s="3">
        <v>18945.080000000002</v>
      </c>
    </row>
    <row r="1399" spans="1:6" x14ac:dyDescent="0.25">
      <c r="A1399" t="s">
        <v>6033</v>
      </c>
      <c r="B1399" s="5" t="s">
        <v>5854</v>
      </c>
      <c r="C1399" t="s">
        <v>9180</v>
      </c>
      <c r="D1399" t="s">
        <v>9176</v>
      </c>
      <c r="E1399" s="1">
        <v>44586</v>
      </c>
      <c r="F1399" s="3">
        <v>57781.36</v>
      </c>
    </row>
    <row r="1400" spans="1:6" x14ac:dyDescent="0.25">
      <c r="A1400" t="s">
        <v>6034</v>
      </c>
      <c r="B1400" s="5" t="s">
        <v>2303</v>
      </c>
      <c r="C1400" t="s">
        <v>9184</v>
      </c>
      <c r="D1400" t="s">
        <v>9176</v>
      </c>
      <c r="E1400" s="1">
        <v>44207</v>
      </c>
      <c r="F1400" s="3">
        <v>16319.02</v>
      </c>
    </row>
    <row r="1401" spans="1:6" x14ac:dyDescent="0.25">
      <c r="A1401" t="s">
        <v>6030</v>
      </c>
      <c r="B1401" s="5" t="s">
        <v>3690</v>
      </c>
      <c r="C1401" t="s">
        <v>9175</v>
      </c>
      <c r="D1401" t="s">
        <v>9178</v>
      </c>
      <c r="E1401" s="1">
        <v>44406</v>
      </c>
      <c r="F1401" s="3">
        <v>38404.019999999997</v>
      </c>
    </row>
    <row r="1402" spans="1:6" x14ac:dyDescent="0.25">
      <c r="A1402" t="s">
        <v>6033</v>
      </c>
      <c r="B1402" s="5" t="s">
        <v>2986</v>
      </c>
      <c r="C1402" t="s">
        <v>9180</v>
      </c>
      <c r="D1402" t="s">
        <v>9185</v>
      </c>
      <c r="E1402" s="1">
        <v>44407</v>
      </c>
      <c r="F1402" s="3">
        <v>32874.82</v>
      </c>
    </row>
    <row r="1403" spans="1:6" x14ac:dyDescent="0.25">
      <c r="A1403" t="s">
        <v>6029</v>
      </c>
      <c r="B1403" s="5" t="s">
        <v>637</v>
      </c>
      <c r="C1403" t="s">
        <v>9183</v>
      </c>
      <c r="D1403" t="s">
        <v>9178</v>
      </c>
      <c r="E1403" s="1">
        <v>44626</v>
      </c>
      <c r="F1403" s="3">
        <v>36697.68</v>
      </c>
    </row>
    <row r="1404" spans="1:6" x14ac:dyDescent="0.25">
      <c r="A1404" t="s">
        <v>6033</v>
      </c>
      <c r="B1404" s="5" t="s">
        <v>4418</v>
      </c>
      <c r="C1404" t="s">
        <v>9180</v>
      </c>
      <c r="D1404" t="s">
        <v>9181</v>
      </c>
      <c r="E1404" s="1">
        <v>44430</v>
      </c>
      <c r="F1404" s="3">
        <v>39265.800000000003</v>
      </c>
    </row>
    <row r="1405" spans="1:6" x14ac:dyDescent="0.25">
      <c r="A1405" t="s">
        <v>6030</v>
      </c>
      <c r="B1405" s="5" t="s">
        <v>3516</v>
      </c>
      <c r="C1405" t="s">
        <v>9175</v>
      </c>
      <c r="D1405" t="s">
        <v>9188</v>
      </c>
      <c r="E1405" s="1">
        <v>44387</v>
      </c>
      <c r="F1405" s="3">
        <v>15960.96</v>
      </c>
    </row>
    <row r="1406" spans="1:6" x14ac:dyDescent="0.25">
      <c r="A1406" t="s">
        <v>6033</v>
      </c>
      <c r="B1406" s="5" t="s">
        <v>2641</v>
      </c>
      <c r="C1406" t="s">
        <v>9180</v>
      </c>
      <c r="D1406" t="s">
        <v>9181</v>
      </c>
      <c r="E1406" s="1">
        <v>44490</v>
      </c>
      <c r="F1406" s="3">
        <v>10870.86</v>
      </c>
    </row>
    <row r="1407" spans="1:6" x14ac:dyDescent="0.25">
      <c r="A1407" t="s">
        <v>6033</v>
      </c>
      <c r="B1407" s="5" t="s">
        <v>1175</v>
      </c>
      <c r="C1407" t="s">
        <v>9180</v>
      </c>
      <c r="D1407" t="s">
        <v>9181</v>
      </c>
      <c r="E1407" s="1">
        <v>44386</v>
      </c>
      <c r="F1407" s="3">
        <v>8349.5499999999993</v>
      </c>
    </row>
    <row r="1408" spans="1:6" x14ac:dyDescent="0.25">
      <c r="A1408" t="s">
        <v>6032</v>
      </c>
      <c r="B1408" s="5" t="s">
        <v>3247</v>
      </c>
      <c r="C1408" t="s">
        <v>9177</v>
      </c>
      <c r="D1408" t="s">
        <v>9182</v>
      </c>
      <c r="E1408" s="1">
        <v>44451</v>
      </c>
      <c r="F1408" s="3">
        <v>12797.46</v>
      </c>
    </row>
    <row r="1409" spans="1:6" x14ac:dyDescent="0.25">
      <c r="A1409" t="s">
        <v>6029</v>
      </c>
      <c r="B1409" s="5" t="s">
        <v>134</v>
      </c>
      <c r="C1409" t="s">
        <v>9183</v>
      </c>
      <c r="D1409" t="s">
        <v>9178</v>
      </c>
      <c r="E1409" s="1">
        <v>44241</v>
      </c>
      <c r="F1409" s="3">
        <v>31157.8</v>
      </c>
    </row>
    <row r="1410" spans="1:6" x14ac:dyDescent="0.25">
      <c r="A1410" t="s">
        <v>6031</v>
      </c>
      <c r="B1410" s="5" t="s">
        <v>5031</v>
      </c>
      <c r="C1410" t="s">
        <v>9186</v>
      </c>
      <c r="D1410" t="s">
        <v>9179</v>
      </c>
      <c r="E1410" s="1">
        <v>44209</v>
      </c>
      <c r="F1410" s="3">
        <v>17067.95</v>
      </c>
    </row>
    <row r="1411" spans="1:6" x14ac:dyDescent="0.25">
      <c r="A1411" t="s">
        <v>6030</v>
      </c>
      <c r="B1411" s="5" t="s">
        <v>2439</v>
      </c>
      <c r="C1411" t="s">
        <v>9175</v>
      </c>
      <c r="D1411" t="s">
        <v>9176</v>
      </c>
      <c r="E1411" s="1">
        <v>44549</v>
      </c>
      <c r="F1411" s="3">
        <v>34034</v>
      </c>
    </row>
    <row r="1412" spans="1:6" x14ac:dyDescent="0.25">
      <c r="A1412" t="s">
        <v>6031</v>
      </c>
      <c r="B1412" s="5" t="s">
        <v>647</v>
      </c>
      <c r="C1412" t="s">
        <v>9186</v>
      </c>
      <c r="D1412" t="s">
        <v>9179</v>
      </c>
      <c r="E1412" s="1">
        <v>44510</v>
      </c>
      <c r="F1412" s="3">
        <v>40101.599999999999</v>
      </c>
    </row>
    <row r="1413" spans="1:6" x14ac:dyDescent="0.25">
      <c r="A1413" t="s">
        <v>6033</v>
      </c>
      <c r="B1413" s="5" t="s">
        <v>5459</v>
      </c>
      <c r="C1413" t="s">
        <v>9180</v>
      </c>
      <c r="D1413" t="s">
        <v>9176</v>
      </c>
      <c r="E1413" s="1">
        <v>44413</v>
      </c>
      <c r="F1413" s="3">
        <v>16050.3</v>
      </c>
    </row>
    <row r="1414" spans="1:6" x14ac:dyDescent="0.25">
      <c r="A1414" t="s">
        <v>6032</v>
      </c>
      <c r="B1414" s="5" t="s">
        <v>681</v>
      </c>
      <c r="C1414" t="s">
        <v>9177</v>
      </c>
      <c r="D1414" t="s">
        <v>9182</v>
      </c>
      <c r="E1414" s="1">
        <v>44432</v>
      </c>
      <c r="F1414" s="3">
        <v>59011.199999999997</v>
      </c>
    </row>
    <row r="1415" spans="1:6" x14ac:dyDescent="0.25">
      <c r="A1415" t="s">
        <v>6034</v>
      </c>
      <c r="B1415" s="5" t="s">
        <v>5768</v>
      </c>
      <c r="C1415" t="s">
        <v>9184</v>
      </c>
      <c r="D1415" t="s">
        <v>9176</v>
      </c>
      <c r="E1415" s="1">
        <v>44341</v>
      </c>
      <c r="F1415" s="3">
        <v>42715.199999999997</v>
      </c>
    </row>
    <row r="1416" spans="1:6" x14ac:dyDescent="0.25">
      <c r="A1416" t="s">
        <v>6030</v>
      </c>
      <c r="B1416" s="5" t="s">
        <v>1374</v>
      </c>
      <c r="C1416" t="s">
        <v>9175</v>
      </c>
      <c r="D1416" t="s">
        <v>9188</v>
      </c>
      <c r="E1416" s="1">
        <v>44421</v>
      </c>
      <c r="F1416" s="3">
        <v>22878.68</v>
      </c>
    </row>
    <row r="1417" spans="1:6" x14ac:dyDescent="0.25">
      <c r="A1417" t="s">
        <v>6031</v>
      </c>
      <c r="B1417" s="5" t="s">
        <v>4742</v>
      </c>
      <c r="C1417" t="s">
        <v>9186</v>
      </c>
      <c r="D1417" t="s">
        <v>9178</v>
      </c>
      <c r="E1417" s="1">
        <v>44220</v>
      </c>
      <c r="F1417" s="3">
        <v>24186.959999999999</v>
      </c>
    </row>
    <row r="1418" spans="1:6" x14ac:dyDescent="0.25">
      <c r="A1418" t="s">
        <v>6033</v>
      </c>
      <c r="B1418" s="5" t="s">
        <v>1153</v>
      </c>
      <c r="C1418" t="s">
        <v>9180</v>
      </c>
      <c r="D1418" t="s">
        <v>9181</v>
      </c>
      <c r="E1418" s="1">
        <v>44291</v>
      </c>
      <c r="F1418" s="3">
        <v>34761.58</v>
      </c>
    </row>
    <row r="1419" spans="1:6" x14ac:dyDescent="0.25">
      <c r="A1419" t="s">
        <v>6031</v>
      </c>
      <c r="B1419" s="5" t="s">
        <v>2853</v>
      </c>
      <c r="C1419" t="s">
        <v>9186</v>
      </c>
      <c r="D1419" t="s">
        <v>9179</v>
      </c>
      <c r="E1419" s="1">
        <v>44515</v>
      </c>
      <c r="F1419" s="3">
        <v>16082.04</v>
      </c>
    </row>
    <row r="1420" spans="1:6" x14ac:dyDescent="0.25">
      <c r="A1420" t="s">
        <v>6031</v>
      </c>
      <c r="B1420" s="5" t="s">
        <v>4043</v>
      </c>
      <c r="C1420" t="s">
        <v>9186</v>
      </c>
      <c r="D1420" t="s">
        <v>9178</v>
      </c>
      <c r="E1420" s="1">
        <v>44292</v>
      </c>
      <c r="F1420" s="3">
        <v>22141.439999999999</v>
      </c>
    </row>
    <row r="1421" spans="1:6" x14ac:dyDescent="0.25">
      <c r="A1421" t="s">
        <v>6030</v>
      </c>
      <c r="B1421" s="5" t="s">
        <v>3997</v>
      </c>
      <c r="C1421" t="s">
        <v>9175</v>
      </c>
      <c r="D1421" t="s">
        <v>9176</v>
      </c>
      <c r="E1421" s="1">
        <v>44221</v>
      </c>
      <c r="F1421" s="3">
        <v>22735.5</v>
      </c>
    </row>
    <row r="1422" spans="1:6" x14ac:dyDescent="0.25">
      <c r="A1422" t="s">
        <v>6029</v>
      </c>
      <c r="B1422" s="5" t="s">
        <v>3252</v>
      </c>
      <c r="C1422" t="s">
        <v>9183</v>
      </c>
      <c r="D1422" t="s">
        <v>9179</v>
      </c>
      <c r="E1422" s="1">
        <v>44247</v>
      </c>
      <c r="F1422" s="3">
        <v>9585.66</v>
      </c>
    </row>
    <row r="1423" spans="1:6" x14ac:dyDescent="0.25">
      <c r="A1423" t="s">
        <v>6029</v>
      </c>
      <c r="B1423" s="5" t="s">
        <v>2867</v>
      </c>
      <c r="C1423" t="s">
        <v>9183</v>
      </c>
      <c r="D1423" t="s">
        <v>9178</v>
      </c>
      <c r="E1423" s="1">
        <v>44281</v>
      </c>
      <c r="F1423" s="3">
        <v>12207.3</v>
      </c>
    </row>
    <row r="1424" spans="1:6" x14ac:dyDescent="0.25">
      <c r="A1424" t="s">
        <v>6032</v>
      </c>
      <c r="B1424" s="5" t="s">
        <v>248</v>
      </c>
      <c r="C1424" t="s">
        <v>9177</v>
      </c>
      <c r="D1424" t="s">
        <v>9182</v>
      </c>
      <c r="E1424" s="1">
        <v>44679</v>
      </c>
      <c r="F1424" s="3">
        <v>14631.75</v>
      </c>
    </row>
    <row r="1425" spans="1:6" x14ac:dyDescent="0.25">
      <c r="A1425" t="s">
        <v>6032</v>
      </c>
      <c r="B1425" s="5" t="s">
        <v>4005</v>
      </c>
      <c r="C1425" t="s">
        <v>9177</v>
      </c>
      <c r="D1425" t="s">
        <v>9182</v>
      </c>
      <c r="E1425" s="1">
        <v>44344</v>
      </c>
      <c r="F1425" s="3">
        <v>10313.280000000001</v>
      </c>
    </row>
    <row r="1426" spans="1:6" x14ac:dyDescent="0.25">
      <c r="A1426" t="s">
        <v>6029</v>
      </c>
      <c r="B1426" s="5" t="s">
        <v>3404</v>
      </c>
      <c r="C1426" t="s">
        <v>9183</v>
      </c>
      <c r="D1426" t="s">
        <v>9178</v>
      </c>
      <c r="E1426" s="1">
        <v>44406</v>
      </c>
      <c r="F1426" s="3">
        <v>40196.199999999997</v>
      </c>
    </row>
    <row r="1427" spans="1:6" x14ac:dyDescent="0.25">
      <c r="A1427" t="s">
        <v>6031</v>
      </c>
      <c r="B1427" s="5" t="s">
        <v>5511</v>
      </c>
      <c r="C1427" t="s">
        <v>9186</v>
      </c>
      <c r="D1427" t="s">
        <v>9179</v>
      </c>
      <c r="E1427" s="1">
        <v>44206</v>
      </c>
      <c r="F1427" s="3">
        <v>12283.04</v>
      </c>
    </row>
    <row r="1428" spans="1:6" x14ac:dyDescent="0.25">
      <c r="A1428" t="s">
        <v>6031</v>
      </c>
      <c r="B1428" s="5" t="s">
        <v>517</v>
      </c>
      <c r="C1428" t="s">
        <v>9186</v>
      </c>
      <c r="D1428" t="s">
        <v>9179</v>
      </c>
      <c r="E1428" s="1">
        <v>44400</v>
      </c>
      <c r="F1428" s="3">
        <v>8353.92</v>
      </c>
    </row>
    <row r="1429" spans="1:6" x14ac:dyDescent="0.25">
      <c r="A1429" t="s">
        <v>6034</v>
      </c>
      <c r="B1429" s="5" t="s">
        <v>2106</v>
      </c>
      <c r="C1429" t="s">
        <v>9184</v>
      </c>
      <c r="D1429" t="s">
        <v>9187</v>
      </c>
      <c r="E1429" s="1">
        <v>44279</v>
      </c>
      <c r="F1429" s="3">
        <v>7619.4</v>
      </c>
    </row>
    <row r="1430" spans="1:6" x14ac:dyDescent="0.25">
      <c r="A1430" t="s">
        <v>6029</v>
      </c>
      <c r="B1430" s="5" t="s">
        <v>4314</v>
      </c>
      <c r="C1430" t="s">
        <v>9183</v>
      </c>
      <c r="D1430" t="s">
        <v>9178</v>
      </c>
      <c r="E1430" s="1">
        <v>44280</v>
      </c>
      <c r="F1430" s="3">
        <v>25245.46</v>
      </c>
    </row>
    <row r="1431" spans="1:6" x14ac:dyDescent="0.25">
      <c r="A1431" t="s">
        <v>6030</v>
      </c>
      <c r="B1431" s="5" t="s">
        <v>437</v>
      </c>
      <c r="C1431" t="s">
        <v>9175</v>
      </c>
      <c r="D1431" t="s">
        <v>9176</v>
      </c>
      <c r="E1431" s="1">
        <v>44463</v>
      </c>
      <c r="F1431" s="3">
        <v>19103.04</v>
      </c>
    </row>
    <row r="1432" spans="1:6" x14ac:dyDescent="0.25">
      <c r="A1432" t="s">
        <v>6034</v>
      </c>
      <c r="B1432" s="5" t="s">
        <v>5099</v>
      </c>
      <c r="C1432" t="s">
        <v>9184</v>
      </c>
      <c r="D1432" t="s">
        <v>9188</v>
      </c>
      <c r="E1432" s="1">
        <v>44383</v>
      </c>
      <c r="F1432" s="3">
        <v>25768.05</v>
      </c>
    </row>
    <row r="1433" spans="1:6" x14ac:dyDescent="0.25">
      <c r="A1433" t="s">
        <v>6029</v>
      </c>
      <c r="B1433" s="5" t="s">
        <v>3778</v>
      </c>
      <c r="C1433" t="s">
        <v>9183</v>
      </c>
      <c r="D1433" t="s">
        <v>9178</v>
      </c>
      <c r="E1433" s="1">
        <v>44401</v>
      </c>
      <c r="F1433" s="3">
        <v>18494.84</v>
      </c>
    </row>
    <row r="1434" spans="1:6" x14ac:dyDescent="0.25">
      <c r="A1434" t="s">
        <v>6034</v>
      </c>
      <c r="B1434" s="5" t="s">
        <v>1658</v>
      </c>
      <c r="C1434" t="s">
        <v>9184</v>
      </c>
      <c r="D1434" t="s">
        <v>9187</v>
      </c>
      <c r="E1434" s="1">
        <v>44352</v>
      </c>
      <c r="F1434" s="3">
        <v>19029.599999999999</v>
      </c>
    </row>
    <row r="1435" spans="1:6" x14ac:dyDescent="0.25">
      <c r="A1435" t="s">
        <v>6031</v>
      </c>
      <c r="B1435" s="5" t="s">
        <v>1324</v>
      </c>
      <c r="C1435" t="s">
        <v>9186</v>
      </c>
      <c r="D1435" t="s">
        <v>9179</v>
      </c>
      <c r="E1435" s="1">
        <v>44351</v>
      </c>
      <c r="F1435" s="3">
        <v>43941.96</v>
      </c>
    </row>
    <row r="1436" spans="1:6" x14ac:dyDescent="0.25">
      <c r="A1436" t="s">
        <v>6033</v>
      </c>
      <c r="B1436" s="5" t="s">
        <v>4810</v>
      </c>
      <c r="C1436" t="s">
        <v>9180</v>
      </c>
      <c r="D1436" t="s">
        <v>9185</v>
      </c>
      <c r="E1436" s="1">
        <v>44378</v>
      </c>
      <c r="F1436" s="3">
        <v>14785.44</v>
      </c>
    </row>
    <row r="1437" spans="1:6" x14ac:dyDescent="0.25">
      <c r="A1437" t="s">
        <v>6033</v>
      </c>
      <c r="B1437" s="5" t="s">
        <v>198</v>
      </c>
      <c r="C1437" t="s">
        <v>9180</v>
      </c>
      <c r="D1437" t="s">
        <v>9176</v>
      </c>
      <c r="E1437" s="1">
        <v>44338</v>
      </c>
      <c r="F1437" s="3">
        <v>12134.6</v>
      </c>
    </row>
    <row r="1438" spans="1:6" x14ac:dyDescent="0.25">
      <c r="A1438" t="s">
        <v>6033</v>
      </c>
      <c r="B1438" s="5" t="s">
        <v>3288</v>
      </c>
      <c r="C1438" t="s">
        <v>9180</v>
      </c>
      <c r="D1438" t="s">
        <v>9185</v>
      </c>
      <c r="E1438" s="1">
        <v>44218</v>
      </c>
      <c r="F1438" s="3">
        <v>29523.37</v>
      </c>
    </row>
    <row r="1439" spans="1:6" x14ac:dyDescent="0.25">
      <c r="A1439" t="s">
        <v>6030</v>
      </c>
      <c r="B1439" s="5" t="s">
        <v>1474</v>
      </c>
      <c r="C1439" t="s">
        <v>9175</v>
      </c>
      <c r="D1439" t="s">
        <v>9176</v>
      </c>
      <c r="E1439" s="1">
        <v>44577</v>
      </c>
      <c r="F1439" s="3">
        <v>9527.85</v>
      </c>
    </row>
    <row r="1440" spans="1:6" x14ac:dyDescent="0.25">
      <c r="A1440" t="s">
        <v>6030</v>
      </c>
      <c r="B1440" s="5" t="s">
        <v>5081</v>
      </c>
      <c r="C1440" t="s">
        <v>9175</v>
      </c>
      <c r="D1440" t="s">
        <v>9176</v>
      </c>
      <c r="E1440" s="1">
        <v>44335</v>
      </c>
      <c r="F1440" s="3">
        <v>3919.05</v>
      </c>
    </row>
    <row r="1441" spans="1:6" x14ac:dyDescent="0.25">
      <c r="A1441" t="s">
        <v>6032</v>
      </c>
      <c r="B1441" s="5" t="s">
        <v>801</v>
      </c>
      <c r="C1441" t="s">
        <v>9177</v>
      </c>
      <c r="D1441" t="s">
        <v>9178</v>
      </c>
      <c r="E1441" s="1">
        <v>44536</v>
      </c>
      <c r="F1441" s="3">
        <v>29430</v>
      </c>
    </row>
    <row r="1442" spans="1:6" x14ac:dyDescent="0.25">
      <c r="A1442" t="s">
        <v>6033</v>
      </c>
      <c r="B1442" s="5" t="s">
        <v>5013</v>
      </c>
      <c r="C1442" t="s">
        <v>9180</v>
      </c>
      <c r="D1442" t="s">
        <v>9181</v>
      </c>
      <c r="E1442" s="1">
        <v>44418</v>
      </c>
      <c r="F1442" s="3">
        <v>25500.54</v>
      </c>
    </row>
    <row r="1443" spans="1:6" x14ac:dyDescent="0.25">
      <c r="A1443" t="s">
        <v>6029</v>
      </c>
      <c r="B1443" s="5" t="s">
        <v>4682</v>
      </c>
      <c r="C1443" t="s">
        <v>9183</v>
      </c>
      <c r="D1443" t="s">
        <v>9178</v>
      </c>
      <c r="E1443" s="1">
        <v>44259</v>
      </c>
      <c r="F1443" s="3">
        <v>10125.049999999999</v>
      </c>
    </row>
    <row r="1444" spans="1:6" x14ac:dyDescent="0.25">
      <c r="A1444" t="s">
        <v>6030</v>
      </c>
      <c r="B1444" s="5" t="s">
        <v>4422</v>
      </c>
      <c r="C1444" t="s">
        <v>9175</v>
      </c>
      <c r="D1444" t="s">
        <v>9188</v>
      </c>
      <c r="E1444" s="1">
        <v>44413</v>
      </c>
      <c r="F1444" s="3">
        <v>22967</v>
      </c>
    </row>
    <row r="1445" spans="1:6" x14ac:dyDescent="0.25">
      <c r="A1445" t="s">
        <v>6031</v>
      </c>
      <c r="B1445" s="5" t="s">
        <v>2729</v>
      </c>
      <c r="C1445" t="s">
        <v>9186</v>
      </c>
      <c r="D1445" t="s">
        <v>9179</v>
      </c>
      <c r="E1445" s="1">
        <v>44316</v>
      </c>
      <c r="F1445" s="3">
        <v>21790.44</v>
      </c>
    </row>
    <row r="1446" spans="1:6" x14ac:dyDescent="0.25">
      <c r="A1446" t="s">
        <v>6034</v>
      </c>
      <c r="B1446" s="5" t="s">
        <v>5327</v>
      </c>
      <c r="C1446" t="s">
        <v>9184</v>
      </c>
      <c r="D1446" t="s">
        <v>9176</v>
      </c>
      <c r="E1446" s="1">
        <v>44518</v>
      </c>
      <c r="F1446" s="3">
        <v>22494.52</v>
      </c>
    </row>
    <row r="1447" spans="1:6" x14ac:dyDescent="0.25">
      <c r="A1447" t="s">
        <v>6032</v>
      </c>
      <c r="B1447" s="5" t="s">
        <v>5645</v>
      </c>
      <c r="C1447" t="s">
        <v>9177</v>
      </c>
      <c r="D1447" t="s">
        <v>9182</v>
      </c>
      <c r="E1447" s="1">
        <v>44588</v>
      </c>
      <c r="F1447" s="3">
        <v>54472.62</v>
      </c>
    </row>
    <row r="1448" spans="1:6" x14ac:dyDescent="0.25">
      <c r="A1448" t="s">
        <v>6034</v>
      </c>
      <c r="B1448" s="5" t="s">
        <v>5266</v>
      </c>
      <c r="C1448" t="s">
        <v>9184</v>
      </c>
      <c r="D1448" t="s">
        <v>9188</v>
      </c>
      <c r="E1448" s="1">
        <v>44677</v>
      </c>
      <c r="F1448" s="3">
        <v>67656.800000000003</v>
      </c>
    </row>
    <row r="1449" spans="1:6" x14ac:dyDescent="0.25">
      <c r="A1449" t="s">
        <v>6031</v>
      </c>
      <c r="B1449" s="5" t="s">
        <v>5001</v>
      </c>
      <c r="C1449" t="s">
        <v>9186</v>
      </c>
      <c r="D1449" t="s">
        <v>9179</v>
      </c>
      <c r="E1449" s="1">
        <v>44653</v>
      </c>
      <c r="F1449" s="3">
        <v>38700.86</v>
      </c>
    </row>
    <row r="1450" spans="1:6" x14ac:dyDescent="0.25">
      <c r="A1450" t="s">
        <v>6030</v>
      </c>
      <c r="B1450" s="5" t="s">
        <v>5165</v>
      </c>
      <c r="C1450" t="s">
        <v>9175</v>
      </c>
      <c r="D1450" t="s">
        <v>9176</v>
      </c>
      <c r="E1450" s="1">
        <v>44513</v>
      </c>
      <c r="F1450" s="3">
        <v>8938.0499999999993</v>
      </c>
    </row>
    <row r="1451" spans="1:6" x14ac:dyDescent="0.25">
      <c r="A1451" t="s">
        <v>6031</v>
      </c>
      <c r="B1451" s="5" t="s">
        <v>5681</v>
      </c>
      <c r="C1451" t="s">
        <v>9186</v>
      </c>
      <c r="D1451" t="s">
        <v>9179</v>
      </c>
      <c r="E1451" s="1">
        <v>44318</v>
      </c>
      <c r="F1451" s="3">
        <v>7814.52</v>
      </c>
    </row>
    <row r="1452" spans="1:6" x14ac:dyDescent="0.25">
      <c r="A1452" t="s">
        <v>6030</v>
      </c>
      <c r="B1452" s="5" t="s">
        <v>1012</v>
      </c>
      <c r="C1452" t="s">
        <v>9175</v>
      </c>
      <c r="D1452" t="s">
        <v>9188</v>
      </c>
      <c r="E1452" s="1">
        <v>44499</v>
      </c>
      <c r="F1452" s="3">
        <v>31757.65</v>
      </c>
    </row>
    <row r="1453" spans="1:6" x14ac:dyDescent="0.25">
      <c r="A1453" t="s">
        <v>6032</v>
      </c>
      <c r="B1453" s="5" t="s">
        <v>2004</v>
      </c>
      <c r="C1453" t="s">
        <v>9177</v>
      </c>
      <c r="D1453" t="s">
        <v>9182</v>
      </c>
      <c r="E1453" s="1">
        <v>44666</v>
      </c>
      <c r="F1453" s="3">
        <v>32313.96</v>
      </c>
    </row>
    <row r="1454" spans="1:6" x14ac:dyDescent="0.25">
      <c r="A1454" t="s">
        <v>6030</v>
      </c>
      <c r="B1454" s="5" t="s">
        <v>1165</v>
      </c>
      <c r="C1454" t="s">
        <v>9175</v>
      </c>
      <c r="D1454" t="s">
        <v>9179</v>
      </c>
      <c r="E1454" s="1">
        <v>44504</v>
      </c>
      <c r="F1454" s="3">
        <v>15597.1</v>
      </c>
    </row>
    <row r="1455" spans="1:6" x14ac:dyDescent="0.25">
      <c r="A1455" t="s">
        <v>6030</v>
      </c>
      <c r="B1455" s="5" t="s">
        <v>4590</v>
      </c>
      <c r="C1455" t="s">
        <v>9175</v>
      </c>
      <c r="D1455" t="s">
        <v>9188</v>
      </c>
      <c r="E1455" s="1">
        <v>44578</v>
      </c>
      <c r="F1455" s="3">
        <v>24395</v>
      </c>
    </row>
    <row r="1456" spans="1:6" x14ac:dyDescent="0.25">
      <c r="A1456" t="s">
        <v>6030</v>
      </c>
      <c r="B1456" s="5" t="s">
        <v>389</v>
      </c>
      <c r="C1456" t="s">
        <v>9175</v>
      </c>
      <c r="D1456" t="s">
        <v>9188</v>
      </c>
      <c r="E1456" s="1">
        <v>44546</v>
      </c>
      <c r="F1456" s="3">
        <v>20799.099999999999</v>
      </c>
    </row>
    <row r="1457" spans="1:6" x14ac:dyDescent="0.25">
      <c r="A1457" t="s">
        <v>6031</v>
      </c>
      <c r="B1457" s="5" t="s">
        <v>3895</v>
      </c>
      <c r="C1457" t="s">
        <v>9186</v>
      </c>
      <c r="D1457" t="s">
        <v>9189</v>
      </c>
      <c r="E1457" s="1">
        <v>44568</v>
      </c>
      <c r="F1457" s="3">
        <v>16132.62</v>
      </c>
    </row>
    <row r="1458" spans="1:6" x14ac:dyDescent="0.25">
      <c r="A1458" t="s">
        <v>6031</v>
      </c>
      <c r="B1458" s="5" t="s">
        <v>5441</v>
      </c>
      <c r="C1458" t="s">
        <v>9186</v>
      </c>
      <c r="D1458" t="s">
        <v>9179</v>
      </c>
      <c r="E1458" s="1">
        <v>44542</v>
      </c>
      <c r="F1458" s="3">
        <v>5710.4</v>
      </c>
    </row>
    <row r="1459" spans="1:6" x14ac:dyDescent="0.25">
      <c r="A1459" t="s">
        <v>6034</v>
      </c>
      <c r="B1459" s="5" t="s">
        <v>1446</v>
      </c>
      <c r="C1459" t="s">
        <v>9184</v>
      </c>
      <c r="D1459" t="s">
        <v>9188</v>
      </c>
      <c r="E1459" s="1">
        <v>44406</v>
      </c>
      <c r="F1459" s="3">
        <v>9926.7999999999993</v>
      </c>
    </row>
    <row r="1460" spans="1:6" x14ac:dyDescent="0.25">
      <c r="A1460" t="s">
        <v>6030</v>
      </c>
      <c r="B1460" s="5" t="s">
        <v>2881</v>
      </c>
      <c r="C1460" t="s">
        <v>9175</v>
      </c>
      <c r="D1460" t="s">
        <v>9179</v>
      </c>
      <c r="E1460" s="1">
        <v>44323</v>
      </c>
      <c r="F1460" s="3">
        <v>41544.019999999997</v>
      </c>
    </row>
    <row r="1461" spans="1:6" x14ac:dyDescent="0.25">
      <c r="A1461" t="s">
        <v>6030</v>
      </c>
      <c r="B1461" s="5" t="s">
        <v>2375</v>
      </c>
      <c r="C1461" t="s">
        <v>9175</v>
      </c>
      <c r="D1461" t="s">
        <v>9176</v>
      </c>
      <c r="E1461" s="1">
        <v>44399</v>
      </c>
      <c r="F1461" s="3">
        <v>55445.919999999998</v>
      </c>
    </row>
    <row r="1462" spans="1:6" x14ac:dyDescent="0.25">
      <c r="A1462" t="s">
        <v>6031</v>
      </c>
      <c r="B1462" s="5" t="s">
        <v>4886</v>
      </c>
      <c r="C1462" t="s">
        <v>9186</v>
      </c>
      <c r="D1462" t="s">
        <v>9179</v>
      </c>
      <c r="E1462" s="1">
        <v>44401</v>
      </c>
      <c r="F1462" s="3">
        <v>7175.54</v>
      </c>
    </row>
    <row r="1463" spans="1:6" x14ac:dyDescent="0.25">
      <c r="A1463" t="s">
        <v>6030</v>
      </c>
      <c r="B1463" s="5" t="s">
        <v>5523</v>
      </c>
      <c r="C1463" t="s">
        <v>9175</v>
      </c>
      <c r="D1463" t="s">
        <v>9176</v>
      </c>
      <c r="E1463" s="1">
        <v>44590</v>
      </c>
      <c r="F1463" s="3">
        <v>15309</v>
      </c>
    </row>
    <row r="1464" spans="1:6" x14ac:dyDescent="0.25">
      <c r="A1464" t="s">
        <v>6031</v>
      </c>
      <c r="B1464" s="5" t="s">
        <v>4099</v>
      </c>
      <c r="C1464" t="s">
        <v>9186</v>
      </c>
      <c r="D1464" t="s">
        <v>9178</v>
      </c>
      <c r="E1464" s="1">
        <v>44608</v>
      </c>
      <c r="F1464" s="3">
        <v>18460.16</v>
      </c>
    </row>
    <row r="1465" spans="1:6" x14ac:dyDescent="0.25">
      <c r="A1465" t="s">
        <v>6031</v>
      </c>
      <c r="B1465" s="5" t="s">
        <v>3830</v>
      </c>
      <c r="C1465" t="s">
        <v>9186</v>
      </c>
      <c r="D1465" t="s">
        <v>9189</v>
      </c>
      <c r="E1465" s="1">
        <v>44284</v>
      </c>
      <c r="F1465" s="3">
        <v>14192.4</v>
      </c>
    </row>
    <row r="1466" spans="1:6" x14ac:dyDescent="0.25">
      <c r="A1466" t="s">
        <v>6031</v>
      </c>
      <c r="B1466" s="5" t="s">
        <v>2629</v>
      </c>
      <c r="C1466" t="s">
        <v>9186</v>
      </c>
      <c r="D1466" t="s">
        <v>9179</v>
      </c>
      <c r="E1466" s="1">
        <v>44534</v>
      </c>
      <c r="F1466" s="3">
        <v>14572.9</v>
      </c>
    </row>
    <row r="1467" spans="1:6" x14ac:dyDescent="0.25">
      <c r="A1467" t="s">
        <v>6030</v>
      </c>
      <c r="B1467" s="5" t="s">
        <v>5583</v>
      </c>
      <c r="C1467" t="s">
        <v>9175</v>
      </c>
      <c r="D1467" t="s">
        <v>9188</v>
      </c>
      <c r="E1467" s="1">
        <v>44501</v>
      </c>
      <c r="F1467" s="3">
        <v>35780.300000000003</v>
      </c>
    </row>
    <row r="1468" spans="1:6" x14ac:dyDescent="0.25">
      <c r="A1468" t="s">
        <v>6030</v>
      </c>
      <c r="B1468" s="5" t="s">
        <v>3927</v>
      </c>
      <c r="C1468" t="s">
        <v>9175</v>
      </c>
      <c r="D1468" t="s">
        <v>9176</v>
      </c>
      <c r="E1468" s="1">
        <v>44281</v>
      </c>
      <c r="F1468" s="3">
        <v>38007.599999999999</v>
      </c>
    </row>
    <row r="1469" spans="1:6" x14ac:dyDescent="0.25">
      <c r="A1469" t="s">
        <v>6030</v>
      </c>
      <c r="B1469" s="5" t="s">
        <v>3256</v>
      </c>
      <c r="C1469" t="s">
        <v>9175</v>
      </c>
      <c r="D1469" t="s">
        <v>9179</v>
      </c>
      <c r="E1469" s="1">
        <v>44425</v>
      </c>
      <c r="F1469" s="3">
        <v>23921.84</v>
      </c>
    </row>
    <row r="1470" spans="1:6" x14ac:dyDescent="0.25">
      <c r="A1470" t="s">
        <v>6034</v>
      </c>
      <c r="B1470" s="5" t="s">
        <v>4256</v>
      </c>
      <c r="C1470" t="s">
        <v>9184</v>
      </c>
      <c r="D1470" t="s">
        <v>9176</v>
      </c>
      <c r="E1470" s="1">
        <v>44579</v>
      </c>
      <c r="F1470" s="3">
        <v>21503.24</v>
      </c>
    </row>
    <row r="1471" spans="1:6" x14ac:dyDescent="0.25">
      <c r="A1471" t="s">
        <v>6030</v>
      </c>
      <c r="B1471" s="5" t="s">
        <v>3159</v>
      </c>
      <c r="C1471" t="s">
        <v>9175</v>
      </c>
      <c r="D1471" t="s">
        <v>9178</v>
      </c>
      <c r="E1471" s="1">
        <v>44616</v>
      </c>
      <c r="F1471" s="3">
        <v>25063.35</v>
      </c>
    </row>
    <row r="1472" spans="1:6" x14ac:dyDescent="0.25">
      <c r="A1472" t="s">
        <v>6030</v>
      </c>
      <c r="B1472" s="5" t="s">
        <v>3731</v>
      </c>
      <c r="C1472" t="s">
        <v>9175</v>
      </c>
      <c r="D1472" t="s">
        <v>9188</v>
      </c>
      <c r="E1472" s="1">
        <v>44200</v>
      </c>
      <c r="F1472" s="3">
        <v>12681.24</v>
      </c>
    </row>
    <row r="1473" spans="1:6" x14ac:dyDescent="0.25">
      <c r="A1473" t="s">
        <v>6031</v>
      </c>
      <c r="B1473" s="5" t="s">
        <v>5655</v>
      </c>
      <c r="C1473" t="s">
        <v>9186</v>
      </c>
      <c r="D1473" t="s">
        <v>9179</v>
      </c>
      <c r="E1473" s="1">
        <v>44372</v>
      </c>
      <c r="F1473" s="3">
        <v>31710.43</v>
      </c>
    </row>
    <row r="1474" spans="1:6" x14ac:dyDescent="0.25">
      <c r="A1474" t="s">
        <v>6030</v>
      </c>
      <c r="B1474" s="5" t="s">
        <v>1157</v>
      </c>
      <c r="C1474" t="s">
        <v>9175</v>
      </c>
      <c r="D1474" t="s">
        <v>9188</v>
      </c>
      <c r="E1474" s="1">
        <v>44311</v>
      </c>
      <c r="F1474" s="3">
        <v>19980.75</v>
      </c>
    </row>
    <row r="1475" spans="1:6" x14ac:dyDescent="0.25">
      <c r="A1475" t="s">
        <v>6032</v>
      </c>
      <c r="B1475" s="5" t="s">
        <v>5953</v>
      </c>
      <c r="C1475" t="s">
        <v>9177</v>
      </c>
      <c r="D1475" t="s">
        <v>9182</v>
      </c>
      <c r="E1475" s="1">
        <v>44561</v>
      </c>
      <c r="F1475" s="3">
        <v>26283.46</v>
      </c>
    </row>
    <row r="1476" spans="1:6" x14ac:dyDescent="0.25">
      <c r="A1476" t="s">
        <v>6032</v>
      </c>
      <c r="B1476" s="5" t="s">
        <v>4089</v>
      </c>
      <c r="C1476" t="s">
        <v>9177</v>
      </c>
      <c r="D1476" t="s">
        <v>9182</v>
      </c>
      <c r="E1476" s="1">
        <v>44441</v>
      </c>
      <c r="F1476" s="3">
        <v>71291.72</v>
      </c>
    </row>
    <row r="1477" spans="1:6" x14ac:dyDescent="0.25">
      <c r="A1477" t="s">
        <v>6032</v>
      </c>
      <c r="B1477" s="5" t="s">
        <v>487</v>
      </c>
      <c r="C1477" t="s">
        <v>9177</v>
      </c>
      <c r="D1477" t="s">
        <v>9178</v>
      </c>
      <c r="E1477" s="1">
        <v>44523</v>
      </c>
      <c r="F1477" s="3">
        <v>9931.5400000000009</v>
      </c>
    </row>
    <row r="1478" spans="1:6" x14ac:dyDescent="0.25">
      <c r="A1478" t="s">
        <v>6034</v>
      </c>
      <c r="B1478" s="5" t="s">
        <v>1577</v>
      </c>
      <c r="C1478" t="s">
        <v>9184</v>
      </c>
      <c r="D1478" t="s">
        <v>9188</v>
      </c>
      <c r="E1478" s="1">
        <v>44307</v>
      </c>
      <c r="F1478" s="3">
        <v>27700.42</v>
      </c>
    </row>
    <row r="1479" spans="1:6" x14ac:dyDescent="0.25">
      <c r="A1479" t="s">
        <v>6031</v>
      </c>
      <c r="B1479" s="5" t="s">
        <v>5671</v>
      </c>
      <c r="C1479" t="s">
        <v>9186</v>
      </c>
      <c r="D1479" t="s">
        <v>9189</v>
      </c>
      <c r="E1479" s="1">
        <v>44573</v>
      </c>
      <c r="F1479" s="3">
        <v>20277.27</v>
      </c>
    </row>
    <row r="1480" spans="1:6" x14ac:dyDescent="0.25">
      <c r="A1480" t="s">
        <v>6032</v>
      </c>
      <c r="B1480" s="5" t="s">
        <v>3504</v>
      </c>
      <c r="C1480" t="s">
        <v>9177</v>
      </c>
      <c r="D1480" t="s">
        <v>9182</v>
      </c>
      <c r="E1480" s="1">
        <v>44497</v>
      </c>
      <c r="F1480" s="3">
        <v>22770.02</v>
      </c>
    </row>
    <row r="1481" spans="1:6" x14ac:dyDescent="0.25">
      <c r="A1481" t="s">
        <v>6034</v>
      </c>
      <c r="B1481" s="5" t="s">
        <v>3723</v>
      </c>
      <c r="C1481" t="s">
        <v>9184</v>
      </c>
      <c r="D1481" t="s">
        <v>9176</v>
      </c>
      <c r="E1481" s="1">
        <v>44479</v>
      </c>
      <c r="F1481" s="3">
        <v>33801.01</v>
      </c>
    </row>
    <row r="1482" spans="1:6" x14ac:dyDescent="0.25">
      <c r="A1482" t="s">
        <v>6029</v>
      </c>
      <c r="B1482" s="5" t="s">
        <v>513</v>
      </c>
      <c r="C1482" t="s">
        <v>9183</v>
      </c>
      <c r="D1482" t="s">
        <v>9178</v>
      </c>
      <c r="E1482" s="1">
        <v>44600</v>
      </c>
      <c r="F1482" s="3">
        <v>20678.560000000001</v>
      </c>
    </row>
    <row r="1483" spans="1:6" x14ac:dyDescent="0.25">
      <c r="A1483" t="s">
        <v>6029</v>
      </c>
      <c r="B1483" s="5" t="s">
        <v>3784</v>
      </c>
      <c r="C1483" t="s">
        <v>9183</v>
      </c>
      <c r="D1483" t="s">
        <v>9178</v>
      </c>
      <c r="E1483" s="1">
        <v>44435</v>
      </c>
      <c r="F1483" s="3">
        <v>19078.080000000002</v>
      </c>
    </row>
    <row r="1484" spans="1:6" x14ac:dyDescent="0.25">
      <c r="A1484" t="s">
        <v>6034</v>
      </c>
      <c r="B1484" s="5" t="s">
        <v>1603</v>
      </c>
      <c r="C1484" t="s">
        <v>9184</v>
      </c>
      <c r="D1484" t="s">
        <v>9176</v>
      </c>
      <c r="E1484" s="1">
        <v>44580</v>
      </c>
      <c r="F1484" s="3">
        <v>28591.68</v>
      </c>
    </row>
    <row r="1485" spans="1:6" x14ac:dyDescent="0.25">
      <c r="A1485" t="s">
        <v>6029</v>
      </c>
      <c r="B1485" s="5" t="s">
        <v>291</v>
      </c>
      <c r="C1485" t="s">
        <v>9183</v>
      </c>
      <c r="D1485" t="s">
        <v>9178</v>
      </c>
      <c r="E1485" s="1">
        <v>44274</v>
      </c>
      <c r="F1485" s="3">
        <v>13531.05</v>
      </c>
    </row>
    <row r="1486" spans="1:6" x14ac:dyDescent="0.25">
      <c r="A1486" t="s">
        <v>6034</v>
      </c>
      <c r="B1486" s="5" t="s">
        <v>3173</v>
      </c>
      <c r="C1486" t="s">
        <v>9184</v>
      </c>
      <c r="D1486" t="s">
        <v>9176</v>
      </c>
      <c r="E1486" s="1">
        <v>44245</v>
      </c>
      <c r="F1486" s="3">
        <v>17339.400000000001</v>
      </c>
    </row>
    <row r="1487" spans="1:6" x14ac:dyDescent="0.25">
      <c r="A1487" t="s">
        <v>6031</v>
      </c>
      <c r="B1487" s="5" t="s">
        <v>3666</v>
      </c>
      <c r="C1487" t="s">
        <v>9186</v>
      </c>
      <c r="D1487" t="s">
        <v>9179</v>
      </c>
      <c r="E1487" s="1">
        <v>44264</v>
      </c>
      <c r="F1487" s="3">
        <v>8018.4</v>
      </c>
    </row>
    <row r="1488" spans="1:6" x14ac:dyDescent="0.25">
      <c r="A1488" t="s">
        <v>6031</v>
      </c>
      <c r="B1488" s="5" t="s">
        <v>3300</v>
      </c>
      <c r="C1488" t="s">
        <v>9186</v>
      </c>
      <c r="D1488" t="s">
        <v>9178</v>
      </c>
      <c r="E1488" s="1">
        <v>44354</v>
      </c>
      <c r="F1488" s="3">
        <v>6722.56</v>
      </c>
    </row>
    <row r="1489" spans="1:6" x14ac:dyDescent="0.25">
      <c r="A1489" t="s">
        <v>6029</v>
      </c>
      <c r="B1489" s="5" t="s">
        <v>1402</v>
      </c>
      <c r="C1489" t="s">
        <v>9183</v>
      </c>
      <c r="D1489" t="s">
        <v>9178</v>
      </c>
      <c r="E1489" s="1">
        <v>44597</v>
      </c>
      <c r="F1489" s="3">
        <v>14301.41</v>
      </c>
    </row>
    <row r="1490" spans="1:6" x14ac:dyDescent="0.25">
      <c r="A1490" t="s">
        <v>6034</v>
      </c>
      <c r="B1490" s="5" t="s">
        <v>5184</v>
      </c>
      <c r="C1490" t="s">
        <v>9184</v>
      </c>
      <c r="D1490" t="s">
        <v>9187</v>
      </c>
      <c r="E1490" s="1">
        <v>44262</v>
      </c>
      <c r="F1490" s="3">
        <v>63305.2</v>
      </c>
    </row>
    <row r="1491" spans="1:6" x14ac:dyDescent="0.25">
      <c r="A1491" t="s">
        <v>6030</v>
      </c>
      <c r="B1491" s="5" t="s">
        <v>1924</v>
      </c>
      <c r="C1491" t="s">
        <v>9175</v>
      </c>
      <c r="D1491" t="s">
        <v>9176</v>
      </c>
      <c r="E1491" s="1">
        <v>44207</v>
      </c>
      <c r="F1491" s="3">
        <v>22081.79</v>
      </c>
    </row>
    <row r="1492" spans="1:6" x14ac:dyDescent="0.25">
      <c r="A1492" t="s">
        <v>6034</v>
      </c>
      <c r="B1492" s="5" t="s">
        <v>2359</v>
      </c>
      <c r="C1492" t="s">
        <v>9184</v>
      </c>
      <c r="D1492" t="s">
        <v>9187</v>
      </c>
      <c r="E1492" s="1">
        <v>44378</v>
      </c>
      <c r="F1492" s="3">
        <v>33908.94</v>
      </c>
    </row>
    <row r="1493" spans="1:6" x14ac:dyDescent="0.25">
      <c r="A1493" t="s">
        <v>6033</v>
      </c>
      <c r="B1493" s="5" t="s">
        <v>5351</v>
      </c>
      <c r="C1493" t="s">
        <v>9180</v>
      </c>
      <c r="D1493" t="s">
        <v>9181</v>
      </c>
      <c r="E1493" s="1">
        <v>44571</v>
      </c>
      <c r="F1493" s="3">
        <v>19894.63</v>
      </c>
    </row>
    <row r="1494" spans="1:6" x14ac:dyDescent="0.25">
      <c r="A1494" t="s">
        <v>6029</v>
      </c>
      <c r="B1494" s="5" t="s">
        <v>1030</v>
      </c>
      <c r="C1494" t="s">
        <v>9183</v>
      </c>
      <c r="D1494" t="s">
        <v>9178</v>
      </c>
      <c r="E1494" s="1">
        <v>44382</v>
      </c>
      <c r="F1494" s="3">
        <v>29354.82</v>
      </c>
    </row>
    <row r="1495" spans="1:6" x14ac:dyDescent="0.25">
      <c r="A1495" t="s">
        <v>6029</v>
      </c>
      <c r="B1495" s="5" t="s">
        <v>1179</v>
      </c>
      <c r="C1495" t="s">
        <v>9183</v>
      </c>
      <c r="D1495" t="s">
        <v>9178</v>
      </c>
      <c r="E1495" s="1">
        <v>44560</v>
      </c>
      <c r="F1495" s="3">
        <v>10420.92</v>
      </c>
    </row>
    <row r="1496" spans="1:6" x14ac:dyDescent="0.25">
      <c r="A1496" t="s">
        <v>6034</v>
      </c>
      <c r="B1496" s="5" t="s">
        <v>3911</v>
      </c>
      <c r="C1496" t="s">
        <v>9184</v>
      </c>
      <c r="D1496" t="s">
        <v>9176</v>
      </c>
      <c r="E1496" s="1">
        <v>44626</v>
      </c>
      <c r="F1496" s="3">
        <v>32374.2</v>
      </c>
    </row>
    <row r="1497" spans="1:6" x14ac:dyDescent="0.25">
      <c r="A1497" t="s">
        <v>6030</v>
      </c>
      <c r="B1497" s="5" t="s">
        <v>793</v>
      </c>
      <c r="C1497" t="s">
        <v>9175</v>
      </c>
      <c r="D1497" t="s">
        <v>9188</v>
      </c>
      <c r="E1497" s="1">
        <v>44485</v>
      </c>
      <c r="F1497" s="3">
        <v>19220.88</v>
      </c>
    </row>
    <row r="1498" spans="1:6" x14ac:dyDescent="0.25">
      <c r="A1498" t="s">
        <v>6034</v>
      </c>
      <c r="B1498" s="5" t="s">
        <v>6007</v>
      </c>
      <c r="C1498" t="s">
        <v>9184</v>
      </c>
      <c r="D1498" t="s">
        <v>9176</v>
      </c>
      <c r="E1498" s="1">
        <v>44405</v>
      </c>
      <c r="F1498" s="3">
        <v>41363.519999999997</v>
      </c>
    </row>
    <row r="1499" spans="1:6" x14ac:dyDescent="0.25">
      <c r="A1499" t="s">
        <v>6030</v>
      </c>
      <c r="B1499" s="5" t="s">
        <v>5577</v>
      </c>
      <c r="C1499" t="s">
        <v>9175</v>
      </c>
      <c r="D1499" t="s">
        <v>9179</v>
      </c>
      <c r="E1499" s="1">
        <v>44678</v>
      </c>
      <c r="F1499" s="3">
        <v>7869.12</v>
      </c>
    </row>
    <row r="1500" spans="1:6" x14ac:dyDescent="0.25">
      <c r="A1500" t="s">
        <v>6030</v>
      </c>
      <c r="B1500" s="5" t="s">
        <v>529</v>
      </c>
      <c r="C1500" t="s">
        <v>9175</v>
      </c>
      <c r="D1500" t="s">
        <v>9176</v>
      </c>
      <c r="E1500" s="1">
        <v>44350</v>
      </c>
      <c r="F1500" s="3">
        <v>28855.93</v>
      </c>
    </row>
    <row r="1501" spans="1:6" x14ac:dyDescent="0.25">
      <c r="A1501" t="s">
        <v>6030</v>
      </c>
      <c r="B1501" s="5" t="s">
        <v>3223</v>
      </c>
      <c r="C1501" t="s">
        <v>9175</v>
      </c>
      <c r="D1501" t="s">
        <v>9178</v>
      </c>
      <c r="E1501" s="1">
        <v>44205</v>
      </c>
      <c r="F1501" s="3">
        <v>8925</v>
      </c>
    </row>
    <row r="1502" spans="1:6" x14ac:dyDescent="0.25">
      <c r="A1502" t="s">
        <v>6031</v>
      </c>
      <c r="B1502" s="5" t="s">
        <v>4362</v>
      </c>
      <c r="C1502" t="s">
        <v>9186</v>
      </c>
      <c r="D1502" t="s">
        <v>9179</v>
      </c>
      <c r="E1502" s="1">
        <v>44316</v>
      </c>
      <c r="F1502" s="3">
        <v>9459.7900000000009</v>
      </c>
    </row>
    <row r="1503" spans="1:6" x14ac:dyDescent="0.25">
      <c r="A1503" t="s">
        <v>6033</v>
      </c>
      <c r="B1503" s="5" t="s">
        <v>483</v>
      </c>
      <c r="C1503" t="s">
        <v>9180</v>
      </c>
      <c r="D1503" t="s">
        <v>9181</v>
      </c>
      <c r="E1503" s="1">
        <v>44275</v>
      </c>
      <c r="F1503" s="3">
        <v>39699.519999999997</v>
      </c>
    </row>
    <row r="1504" spans="1:6" x14ac:dyDescent="0.25">
      <c r="A1504" t="s">
        <v>6032</v>
      </c>
      <c r="B1504" s="5" t="s">
        <v>5469</v>
      </c>
      <c r="C1504" t="s">
        <v>9177</v>
      </c>
      <c r="D1504" t="s">
        <v>9182</v>
      </c>
      <c r="E1504" s="1">
        <v>44666</v>
      </c>
      <c r="F1504" s="3">
        <v>14270.78</v>
      </c>
    </row>
    <row r="1505" spans="1:6" x14ac:dyDescent="0.25">
      <c r="A1505" t="s">
        <v>6031</v>
      </c>
      <c r="B1505" s="5" t="s">
        <v>2447</v>
      </c>
      <c r="C1505" t="s">
        <v>9186</v>
      </c>
      <c r="D1505" t="s">
        <v>9179</v>
      </c>
      <c r="E1505" s="1">
        <v>44276</v>
      </c>
      <c r="F1505" s="3">
        <v>31200</v>
      </c>
    </row>
    <row r="1506" spans="1:6" x14ac:dyDescent="0.25">
      <c r="A1506" t="s">
        <v>6029</v>
      </c>
      <c r="B1506" s="5" t="s">
        <v>1840</v>
      </c>
      <c r="C1506" t="s">
        <v>9183</v>
      </c>
      <c r="D1506" t="s">
        <v>9178</v>
      </c>
      <c r="E1506" s="1">
        <v>44359</v>
      </c>
      <c r="F1506" s="3">
        <v>17980.900000000001</v>
      </c>
    </row>
    <row r="1507" spans="1:6" x14ac:dyDescent="0.25">
      <c r="A1507" t="s">
        <v>6034</v>
      </c>
      <c r="B1507" s="5" t="s">
        <v>5625</v>
      </c>
      <c r="C1507" t="s">
        <v>9184</v>
      </c>
      <c r="D1507" t="s">
        <v>9176</v>
      </c>
      <c r="E1507" s="1">
        <v>44479</v>
      </c>
      <c r="F1507" s="3">
        <v>27260.9</v>
      </c>
    </row>
    <row r="1508" spans="1:6" x14ac:dyDescent="0.25">
      <c r="A1508" t="s">
        <v>6030</v>
      </c>
      <c r="B1508" s="5" t="s">
        <v>914</v>
      </c>
      <c r="C1508" t="s">
        <v>9175</v>
      </c>
      <c r="D1508" t="s">
        <v>9176</v>
      </c>
      <c r="E1508" s="1">
        <v>44376</v>
      </c>
      <c r="F1508" s="3">
        <v>20751.8</v>
      </c>
    </row>
    <row r="1509" spans="1:6" x14ac:dyDescent="0.25">
      <c r="A1509" t="s">
        <v>6029</v>
      </c>
      <c r="B1509" s="5" t="s">
        <v>3141</v>
      </c>
      <c r="C1509" t="s">
        <v>9183</v>
      </c>
      <c r="D1509" t="s">
        <v>9178</v>
      </c>
      <c r="E1509" s="1">
        <v>44401</v>
      </c>
      <c r="F1509" s="3">
        <v>56679.839999999997</v>
      </c>
    </row>
    <row r="1510" spans="1:6" x14ac:dyDescent="0.25">
      <c r="A1510" t="s">
        <v>6034</v>
      </c>
      <c r="B1510" s="5" t="s">
        <v>3941</v>
      </c>
      <c r="C1510" t="s">
        <v>9184</v>
      </c>
      <c r="D1510" t="s">
        <v>9176</v>
      </c>
      <c r="E1510" s="1">
        <v>44435</v>
      </c>
      <c r="F1510" s="3">
        <v>22147.4</v>
      </c>
    </row>
    <row r="1511" spans="1:6" x14ac:dyDescent="0.25">
      <c r="A1511" t="s">
        <v>6031</v>
      </c>
      <c r="B1511" s="5" t="s">
        <v>1988</v>
      </c>
      <c r="C1511" t="s">
        <v>9186</v>
      </c>
      <c r="D1511" t="s">
        <v>9178</v>
      </c>
      <c r="E1511" s="1">
        <v>44570</v>
      </c>
      <c r="F1511" s="3">
        <v>40898.839999999997</v>
      </c>
    </row>
    <row r="1512" spans="1:6" x14ac:dyDescent="0.25">
      <c r="A1512" t="s">
        <v>6030</v>
      </c>
      <c r="B1512" s="5" t="s">
        <v>2929</v>
      </c>
      <c r="C1512" t="s">
        <v>9175</v>
      </c>
      <c r="D1512" t="s">
        <v>9178</v>
      </c>
      <c r="E1512" s="1">
        <v>44489</v>
      </c>
      <c r="F1512" s="3">
        <v>31582.21</v>
      </c>
    </row>
    <row r="1513" spans="1:6" x14ac:dyDescent="0.25">
      <c r="A1513" t="s">
        <v>6029</v>
      </c>
      <c r="B1513" s="5" t="s">
        <v>2909</v>
      </c>
      <c r="C1513" t="s">
        <v>9183</v>
      </c>
      <c r="D1513" t="s">
        <v>9179</v>
      </c>
      <c r="E1513" s="1">
        <v>44451</v>
      </c>
      <c r="F1513" s="3">
        <v>22946.34</v>
      </c>
    </row>
    <row r="1514" spans="1:6" x14ac:dyDescent="0.25">
      <c r="A1514" t="s">
        <v>6030</v>
      </c>
      <c r="B1514" s="5" t="s">
        <v>3383</v>
      </c>
      <c r="C1514" t="s">
        <v>9175</v>
      </c>
      <c r="D1514" t="s">
        <v>9179</v>
      </c>
      <c r="E1514" s="1">
        <v>44442</v>
      </c>
      <c r="F1514" s="3">
        <v>8481.8799999999992</v>
      </c>
    </row>
    <row r="1515" spans="1:6" x14ac:dyDescent="0.25">
      <c r="A1515" t="s">
        <v>6032</v>
      </c>
      <c r="B1515" s="5" t="s">
        <v>1410</v>
      </c>
      <c r="C1515" t="s">
        <v>9177</v>
      </c>
      <c r="D1515" t="s">
        <v>9182</v>
      </c>
      <c r="E1515" s="1">
        <v>44257</v>
      </c>
      <c r="F1515" s="3">
        <v>48129.599999999999</v>
      </c>
    </row>
    <row r="1516" spans="1:6" x14ac:dyDescent="0.25">
      <c r="A1516" t="s">
        <v>6030</v>
      </c>
      <c r="B1516" s="5" t="s">
        <v>1139</v>
      </c>
      <c r="C1516" t="s">
        <v>9175</v>
      </c>
      <c r="D1516" t="s">
        <v>9176</v>
      </c>
      <c r="E1516" s="1">
        <v>44530</v>
      </c>
      <c r="F1516" s="3">
        <v>14702.6</v>
      </c>
    </row>
    <row r="1517" spans="1:6" x14ac:dyDescent="0.25">
      <c r="A1517" t="s">
        <v>6029</v>
      </c>
      <c r="B1517" s="5" t="s">
        <v>733</v>
      </c>
      <c r="C1517" t="s">
        <v>9183</v>
      </c>
      <c r="D1517" t="s">
        <v>9178</v>
      </c>
      <c r="E1517" s="1">
        <v>44401</v>
      </c>
      <c r="F1517" s="3">
        <v>7229.12</v>
      </c>
    </row>
    <row r="1518" spans="1:6" x14ac:dyDescent="0.25">
      <c r="A1518" t="s">
        <v>6034</v>
      </c>
      <c r="B1518" s="5" t="s">
        <v>3209</v>
      </c>
      <c r="C1518" t="s">
        <v>9184</v>
      </c>
      <c r="D1518" t="s">
        <v>9187</v>
      </c>
      <c r="E1518" s="1">
        <v>44407</v>
      </c>
      <c r="F1518" s="3">
        <v>25288.65</v>
      </c>
    </row>
    <row r="1519" spans="1:6" x14ac:dyDescent="0.25">
      <c r="A1519" t="s">
        <v>6033</v>
      </c>
      <c r="B1519" s="5" t="s">
        <v>4694</v>
      </c>
      <c r="C1519" t="s">
        <v>9180</v>
      </c>
      <c r="D1519" t="s">
        <v>9185</v>
      </c>
      <c r="E1519" s="1">
        <v>44578</v>
      </c>
      <c r="F1519" s="3">
        <v>13351.5</v>
      </c>
    </row>
    <row r="1520" spans="1:6" x14ac:dyDescent="0.25">
      <c r="A1520" t="s">
        <v>6030</v>
      </c>
      <c r="B1520" s="5" t="s">
        <v>3199</v>
      </c>
      <c r="C1520" t="s">
        <v>9175</v>
      </c>
      <c r="D1520" t="s">
        <v>9176</v>
      </c>
      <c r="E1520" s="1">
        <v>44578</v>
      </c>
      <c r="F1520" s="3">
        <v>27056.95</v>
      </c>
    </row>
    <row r="1521" spans="1:6" x14ac:dyDescent="0.25">
      <c r="A1521" t="s">
        <v>6034</v>
      </c>
      <c r="B1521" s="5" t="s">
        <v>3620</v>
      </c>
      <c r="C1521" t="s">
        <v>9184</v>
      </c>
      <c r="D1521" t="s">
        <v>9188</v>
      </c>
      <c r="E1521" s="1">
        <v>44365</v>
      </c>
      <c r="F1521" s="3">
        <v>2012.43</v>
      </c>
    </row>
    <row r="1522" spans="1:6" x14ac:dyDescent="0.25">
      <c r="A1522" t="s">
        <v>6033</v>
      </c>
      <c r="B1522" s="5" t="s">
        <v>4328</v>
      </c>
      <c r="C1522" t="s">
        <v>9180</v>
      </c>
      <c r="D1522" t="s">
        <v>9176</v>
      </c>
      <c r="E1522" s="1">
        <v>44376</v>
      </c>
      <c r="F1522" s="3">
        <v>41991.38</v>
      </c>
    </row>
    <row r="1523" spans="1:6" x14ac:dyDescent="0.25">
      <c r="A1523" t="s">
        <v>6034</v>
      </c>
      <c r="B1523" s="5" t="s">
        <v>1777</v>
      </c>
      <c r="C1523" t="s">
        <v>9184</v>
      </c>
      <c r="D1523" t="s">
        <v>9176</v>
      </c>
      <c r="E1523" s="1">
        <v>44600</v>
      </c>
      <c r="F1523" s="3">
        <v>5971.84</v>
      </c>
    </row>
    <row r="1524" spans="1:6" x14ac:dyDescent="0.25">
      <c r="A1524" t="s">
        <v>6031</v>
      </c>
      <c r="B1524" s="5" t="s">
        <v>5763</v>
      </c>
      <c r="C1524" t="s">
        <v>9186</v>
      </c>
      <c r="D1524" t="s">
        <v>9179</v>
      </c>
      <c r="E1524" s="1">
        <v>44619</v>
      </c>
      <c r="F1524" s="3">
        <v>58158.720000000001</v>
      </c>
    </row>
    <row r="1525" spans="1:6" x14ac:dyDescent="0.25">
      <c r="A1525" t="s">
        <v>6029</v>
      </c>
      <c r="B1525" s="5" t="s">
        <v>687</v>
      </c>
      <c r="C1525" t="s">
        <v>9183</v>
      </c>
      <c r="D1525" t="s">
        <v>9178</v>
      </c>
      <c r="E1525" s="1">
        <v>44545</v>
      </c>
      <c r="F1525" s="3">
        <v>2984.52</v>
      </c>
    </row>
    <row r="1526" spans="1:6" x14ac:dyDescent="0.25">
      <c r="A1526" t="s">
        <v>6032</v>
      </c>
      <c r="B1526" s="5" t="s">
        <v>972</v>
      </c>
      <c r="C1526" t="s">
        <v>9177</v>
      </c>
      <c r="D1526" t="s">
        <v>9182</v>
      </c>
      <c r="E1526" s="1">
        <v>44481</v>
      </c>
      <c r="F1526" s="3">
        <v>25749.75</v>
      </c>
    </row>
    <row r="1527" spans="1:6" x14ac:dyDescent="0.25">
      <c r="A1527" t="s">
        <v>6031</v>
      </c>
      <c r="B1527" s="5" t="s">
        <v>395</v>
      </c>
      <c r="C1527" t="s">
        <v>9186</v>
      </c>
      <c r="D1527" t="s">
        <v>9179</v>
      </c>
      <c r="E1527" s="1">
        <v>44681</v>
      </c>
      <c r="F1527" s="3">
        <v>14225.76</v>
      </c>
    </row>
    <row r="1528" spans="1:6" x14ac:dyDescent="0.25">
      <c r="A1528" t="s">
        <v>6029</v>
      </c>
      <c r="B1528" s="5" t="s">
        <v>5647</v>
      </c>
      <c r="C1528" t="s">
        <v>9183</v>
      </c>
      <c r="D1528" t="s">
        <v>9178</v>
      </c>
      <c r="E1528" s="1">
        <v>44618</v>
      </c>
      <c r="F1528" s="3">
        <v>20654.189999999999</v>
      </c>
    </row>
    <row r="1529" spans="1:6" x14ac:dyDescent="0.25">
      <c r="A1529" t="s">
        <v>6029</v>
      </c>
      <c r="B1529" s="5" t="s">
        <v>5005</v>
      </c>
      <c r="C1529" t="s">
        <v>9183</v>
      </c>
      <c r="D1529" t="s">
        <v>9178</v>
      </c>
      <c r="E1529" s="1">
        <v>44620</v>
      </c>
      <c r="F1529" s="3">
        <v>16207.79</v>
      </c>
    </row>
    <row r="1530" spans="1:6" x14ac:dyDescent="0.25">
      <c r="A1530" t="s">
        <v>6032</v>
      </c>
      <c r="B1530" s="5" t="s">
        <v>2885</v>
      </c>
      <c r="C1530" t="s">
        <v>9177</v>
      </c>
      <c r="D1530" t="s">
        <v>9182</v>
      </c>
      <c r="E1530" s="1">
        <v>44252</v>
      </c>
      <c r="F1530" s="3">
        <v>24319.8</v>
      </c>
    </row>
    <row r="1531" spans="1:6" x14ac:dyDescent="0.25">
      <c r="A1531" t="s">
        <v>6031</v>
      </c>
      <c r="B1531" s="5" t="s">
        <v>2429</v>
      </c>
      <c r="C1531" t="s">
        <v>9186</v>
      </c>
      <c r="D1531" t="s">
        <v>9179</v>
      </c>
      <c r="E1531" s="1">
        <v>44232</v>
      </c>
      <c r="F1531" s="3">
        <v>21430.61</v>
      </c>
    </row>
    <row r="1532" spans="1:6" x14ac:dyDescent="0.25">
      <c r="A1532" t="s">
        <v>6029</v>
      </c>
      <c r="B1532" s="5" t="s">
        <v>4204</v>
      </c>
      <c r="C1532" t="s">
        <v>9183</v>
      </c>
      <c r="D1532" t="s">
        <v>9178</v>
      </c>
      <c r="E1532" s="1">
        <v>44629</v>
      </c>
      <c r="F1532" s="3">
        <v>19174</v>
      </c>
    </row>
    <row r="1533" spans="1:6" x14ac:dyDescent="0.25">
      <c r="A1533" t="s">
        <v>6031</v>
      </c>
      <c r="B1533" s="5" t="s">
        <v>4930</v>
      </c>
      <c r="C1533" t="s">
        <v>9186</v>
      </c>
      <c r="D1533" t="s">
        <v>9189</v>
      </c>
      <c r="E1533" s="1">
        <v>44225</v>
      </c>
      <c r="F1533" s="3">
        <v>16531.71</v>
      </c>
    </row>
    <row r="1534" spans="1:6" x14ac:dyDescent="0.25">
      <c r="A1534" t="s">
        <v>6031</v>
      </c>
      <c r="B1534" s="5" t="s">
        <v>2643</v>
      </c>
      <c r="C1534" t="s">
        <v>9186</v>
      </c>
      <c r="D1534" t="s">
        <v>9178</v>
      </c>
      <c r="E1534" s="1">
        <v>44385</v>
      </c>
      <c r="F1534" s="3">
        <v>10044.450000000001</v>
      </c>
    </row>
    <row r="1535" spans="1:6" x14ac:dyDescent="0.25">
      <c r="A1535" t="s">
        <v>6029</v>
      </c>
      <c r="B1535" s="5" t="s">
        <v>3080</v>
      </c>
      <c r="C1535" t="s">
        <v>9183</v>
      </c>
      <c r="D1535" t="s">
        <v>9178</v>
      </c>
      <c r="E1535" s="1">
        <v>44450</v>
      </c>
      <c r="F1535" s="3">
        <v>42861.279999999999</v>
      </c>
    </row>
    <row r="1536" spans="1:6" x14ac:dyDescent="0.25">
      <c r="A1536" t="s">
        <v>6034</v>
      </c>
      <c r="B1536" s="5" t="s">
        <v>5312</v>
      </c>
      <c r="C1536" t="s">
        <v>9184</v>
      </c>
      <c r="D1536" t="s">
        <v>9176</v>
      </c>
      <c r="E1536" s="1">
        <v>44532</v>
      </c>
      <c r="F1536" s="3">
        <v>24904.1</v>
      </c>
    </row>
    <row r="1537" spans="1:6" x14ac:dyDescent="0.25">
      <c r="A1537" t="s">
        <v>6030</v>
      </c>
      <c r="B1537" s="5" t="s">
        <v>3919</v>
      </c>
      <c r="C1537" t="s">
        <v>9175</v>
      </c>
      <c r="D1537" t="s">
        <v>9176</v>
      </c>
      <c r="E1537" s="1">
        <v>44202</v>
      </c>
      <c r="F1537" s="3">
        <v>31945.22</v>
      </c>
    </row>
    <row r="1538" spans="1:6" x14ac:dyDescent="0.25">
      <c r="A1538" t="s">
        <v>6033</v>
      </c>
      <c r="B1538" s="5" t="s">
        <v>4143</v>
      </c>
      <c r="C1538" t="s">
        <v>9180</v>
      </c>
      <c r="D1538" t="s">
        <v>9181</v>
      </c>
      <c r="E1538" s="1">
        <v>44405</v>
      </c>
      <c r="F1538" s="3">
        <v>3676.32</v>
      </c>
    </row>
    <row r="1539" spans="1:6" x14ac:dyDescent="0.25">
      <c r="A1539" t="s">
        <v>6031</v>
      </c>
      <c r="B1539" s="5" t="s">
        <v>4294</v>
      </c>
      <c r="C1539" t="s">
        <v>9186</v>
      </c>
      <c r="D1539" t="s">
        <v>9179</v>
      </c>
      <c r="E1539" s="1">
        <v>44490</v>
      </c>
      <c r="F1539" s="3">
        <v>19082.669999999998</v>
      </c>
    </row>
    <row r="1540" spans="1:6" x14ac:dyDescent="0.25">
      <c r="A1540" t="s">
        <v>6031</v>
      </c>
      <c r="B1540" s="5" t="s">
        <v>936</v>
      </c>
      <c r="C1540" t="s">
        <v>9186</v>
      </c>
      <c r="D1540" t="s">
        <v>9178</v>
      </c>
      <c r="E1540" s="1">
        <v>44624</v>
      </c>
      <c r="F1540" s="3">
        <v>46736.72</v>
      </c>
    </row>
    <row r="1541" spans="1:6" x14ac:dyDescent="0.25">
      <c r="A1541" t="s">
        <v>6030</v>
      </c>
      <c r="B1541" s="5" t="s">
        <v>5745</v>
      </c>
      <c r="C1541" t="s">
        <v>9175</v>
      </c>
      <c r="D1541" t="s">
        <v>9179</v>
      </c>
      <c r="E1541" s="1">
        <v>44311</v>
      </c>
      <c r="F1541" s="3">
        <v>20000</v>
      </c>
    </row>
    <row r="1542" spans="1:6" x14ac:dyDescent="0.25">
      <c r="A1542" t="s">
        <v>6029</v>
      </c>
      <c r="B1542" s="5" t="s">
        <v>3147</v>
      </c>
      <c r="C1542" t="s">
        <v>9183</v>
      </c>
      <c r="D1542" t="s">
        <v>9178</v>
      </c>
      <c r="E1542" s="1">
        <v>44570</v>
      </c>
      <c r="F1542" s="3">
        <v>48322.6</v>
      </c>
    </row>
    <row r="1543" spans="1:6" x14ac:dyDescent="0.25">
      <c r="A1543" t="s">
        <v>6029</v>
      </c>
      <c r="B1543" s="5" t="s">
        <v>4171</v>
      </c>
      <c r="C1543" t="s">
        <v>9183</v>
      </c>
      <c r="D1543" t="s">
        <v>9178</v>
      </c>
      <c r="E1543" s="1">
        <v>44343</v>
      </c>
      <c r="F1543" s="3">
        <v>2620.89</v>
      </c>
    </row>
    <row r="1544" spans="1:6" x14ac:dyDescent="0.25">
      <c r="A1544" t="s">
        <v>6029</v>
      </c>
      <c r="B1544" s="5" t="s">
        <v>1642</v>
      </c>
      <c r="C1544" t="s">
        <v>9183</v>
      </c>
      <c r="D1544" t="s">
        <v>9178</v>
      </c>
      <c r="E1544" s="1">
        <v>44312</v>
      </c>
      <c r="F1544" s="3">
        <v>40549.120000000003</v>
      </c>
    </row>
    <row r="1545" spans="1:6" x14ac:dyDescent="0.25">
      <c r="A1545" t="s">
        <v>6031</v>
      </c>
      <c r="B1545" s="5" t="s">
        <v>531</v>
      </c>
      <c r="C1545" t="s">
        <v>9186</v>
      </c>
      <c r="D1545" t="s">
        <v>9178</v>
      </c>
      <c r="E1545" s="1">
        <v>44458</v>
      </c>
      <c r="F1545" s="3">
        <v>4557.84</v>
      </c>
    </row>
    <row r="1546" spans="1:6" x14ac:dyDescent="0.25">
      <c r="A1546" t="s">
        <v>6030</v>
      </c>
      <c r="B1546" s="5" t="s">
        <v>2779</v>
      </c>
      <c r="C1546" t="s">
        <v>9175</v>
      </c>
      <c r="D1546" t="s">
        <v>9188</v>
      </c>
      <c r="E1546" s="1">
        <v>44606</v>
      </c>
      <c r="F1546" s="3">
        <v>7059.15</v>
      </c>
    </row>
    <row r="1547" spans="1:6" x14ac:dyDescent="0.25">
      <c r="A1547" t="s">
        <v>6031</v>
      </c>
      <c r="B1547" s="5" t="s">
        <v>2339</v>
      </c>
      <c r="C1547" t="s">
        <v>9186</v>
      </c>
      <c r="D1547" t="s">
        <v>9189</v>
      </c>
      <c r="E1547" s="1">
        <v>44291</v>
      </c>
      <c r="F1547" s="3">
        <v>20714.37</v>
      </c>
    </row>
    <row r="1548" spans="1:6" x14ac:dyDescent="0.25">
      <c r="A1548" t="s">
        <v>6034</v>
      </c>
      <c r="B1548" s="5" t="s">
        <v>2665</v>
      </c>
      <c r="C1548" t="s">
        <v>9184</v>
      </c>
      <c r="D1548" t="s">
        <v>9176</v>
      </c>
      <c r="E1548" s="1">
        <v>44371</v>
      </c>
      <c r="F1548" s="3">
        <v>51800.38</v>
      </c>
    </row>
    <row r="1549" spans="1:6" x14ac:dyDescent="0.25">
      <c r="A1549" t="s">
        <v>6031</v>
      </c>
      <c r="B1549" s="5" t="s">
        <v>1890</v>
      </c>
      <c r="C1549" t="s">
        <v>9186</v>
      </c>
      <c r="D1549" t="s">
        <v>9179</v>
      </c>
      <c r="E1549" s="1">
        <v>44606</v>
      </c>
      <c r="F1549" s="3">
        <v>15558.48</v>
      </c>
    </row>
    <row r="1550" spans="1:6" x14ac:dyDescent="0.25">
      <c r="A1550" t="s">
        <v>6030</v>
      </c>
      <c r="B1550" s="5" t="s">
        <v>3117</v>
      </c>
      <c r="C1550" t="s">
        <v>9175</v>
      </c>
      <c r="D1550" t="s">
        <v>9178</v>
      </c>
      <c r="E1550" s="1">
        <v>44281</v>
      </c>
      <c r="F1550" s="3">
        <v>3094.2</v>
      </c>
    </row>
    <row r="1551" spans="1:6" x14ac:dyDescent="0.25">
      <c r="A1551" t="s">
        <v>6032</v>
      </c>
      <c r="B1551" s="5" t="s">
        <v>858</v>
      </c>
      <c r="C1551" t="s">
        <v>9177</v>
      </c>
      <c r="D1551" t="s">
        <v>9182</v>
      </c>
      <c r="E1551" s="1">
        <v>44555</v>
      </c>
      <c r="F1551" s="3">
        <v>8672.4500000000007</v>
      </c>
    </row>
    <row r="1552" spans="1:6" x14ac:dyDescent="0.25">
      <c r="A1552" t="s">
        <v>6030</v>
      </c>
      <c r="B1552" s="5" t="s">
        <v>3454</v>
      </c>
      <c r="C1552" t="s">
        <v>9175</v>
      </c>
      <c r="D1552" t="s">
        <v>9176</v>
      </c>
      <c r="E1552" s="1">
        <v>44295</v>
      </c>
      <c r="F1552" s="3">
        <v>51135.24</v>
      </c>
    </row>
    <row r="1553" spans="1:6" x14ac:dyDescent="0.25">
      <c r="A1553" t="s">
        <v>6034</v>
      </c>
      <c r="B1553" s="5" t="s">
        <v>5070</v>
      </c>
      <c r="C1553" t="s">
        <v>9184</v>
      </c>
      <c r="D1553" t="s">
        <v>9188</v>
      </c>
      <c r="E1553" s="1">
        <v>44542</v>
      </c>
      <c r="F1553" s="3">
        <v>27873.119999999999</v>
      </c>
    </row>
    <row r="1554" spans="1:6" x14ac:dyDescent="0.25">
      <c r="A1554" t="s">
        <v>6030</v>
      </c>
      <c r="B1554" s="5" t="s">
        <v>4426</v>
      </c>
      <c r="C1554" t="s">
        <v>9175</v>
      </c>
      <c r="D1554" t="s">
        <v>9176</v>
      </c>
      <c r="E1554" s="1">
        <v>44351</v>
      </c>
      <c r="F1554" s="3">
        <v>20721.919999999998</v>
      </c>
    </row>
    <row r="1555" spans="1:6" x14ac:dyDescent="0.25">
      <c r="A1555" t="s">
        <v>6031</v>
      </c>
      <c r="B1555" s="5" t="s">
        <v>2897</v>
      </c>
      <c r="C1555" t="s">
        <v>9186</v>
      </c>
      <c r="D1555" t="s">
        <v>9189</v>
      </c>
      <c r="E1555" s="1">
        <v>44460</v>
      </c>
      <c r="F1555" s="3">
        <v>1974.32</v>
      </c>
    </row>
    <row r="1556" spans="1:6" x14ac:dyDescent="0.25">
      <c r="A1556" t="s">
        <v>6030</v>
      </c>
      <c r="B1556" s="5" t="s">
        <v>5653</v>
      </c>
      <c r="C1556" t="s">
        <v>9175</v>
      </c>
      <c r="D1556" t="s">
        <v>9176</v>
      </c>
      <c r="E1556" s="1">
        <v>44365</v>
      </c>
      <c r="F1556" s="3">
        <v>39555.54</v>
      </c>
    </row>
    <row r="1557" spans="1:6" x14ac:dyDescent="0.25">
      <c r="A1557" t="s">
        <v>6030</v>
      </c>
      <c r="B1557" s="5" t="s">
        <v>3103</v>
      </c>
      <c r="C1557" t="s">
        <v>9175</v>
      </c>
      <c r="D1557" t="s">
        <v>9179</v>
      </c>
      <c r="E1557" s="1">
        <v>44328</v>
      </c>
      <c r="F1557" s="3">
        <v>47411.65</v>
      </c>
    </row>
    <row r="1558" spans="1:6" x14ac:dyDescent="0.25">
      <c r="A1558" t="s">
        <v>6030</v>
      </c>
      <c r="B1558" s="5" t="s">
        <v>4995</v>
      </c>
      <c r="C1558" t="s">
        <v>9175</v>
      </c>
      <c r="D1558" t="s">
        <v>9176</v>
      </c>
      <c r="E1558" s="1">
        <v>44270</v>
      </c>
      <c r="F1558" s="3">
        <v>21094.15</v>
      </c>
    </row>
    <row r="1559" spans="1:6" x14ac:dyDescent="0.25">
      <c r="A1559" t="s">
        <v>6032</v>
      </c>
      <c r="B1559" s="5" t="s">
        <v>2635</v>
      </c>
      <c r="C1559" t="s">
        <v>9177</v>
      </c>
      <c r="D1559" t="s">
        <v>9182</v>
      </c>
      <c r="E1559" s="1">
        <v>44296</v>
      </c>
      <c r="F1559" s="3">
        <v>18440.98</v>
      </c>
    </row>
    <row r="1560" spans="1:6" x14ac:dyDescent="0.25">
      <c r="A1560" t="s">
        <v>6034</v>
      </c>
      <c r="B1560" s="5" t="s">
        <v>781</v>
      </c>
      <c r="C1560" t="s">
        <v>9184</v>
      </c>
      <c r="D1560" t="s">
        <v>9188</v>
      </c>
      <c r="E1560" s="1">
        <v>44663</v>
      </c>
      <c r="F1560" s="3">
        <v>4331.32</v>
      </c>
    </row>
    <row r="1561" spans="1:6" x14ac:dyDescent="0.25">
      <c r="A1561" t="s">
        <v>6032</v>
      </c>
      <c r="B1561" s="5" t="s">
        <v>2479</v>
      </c>
      <c r="C1561" t="s">
        <v>9177</v>
      </c>
      <c r="D1561" t="s">
        <v>9182</v>
      </c>
      <c r="E1561" s="1">
        <v>44447</v>
      </c>
      <c r="F1561" s="3">
        <v>30304.400000000001</v>
      </c>
    </row>
    <row r="1562" spans="1:6" x14ac:dyDescent="0.25">
      <c r="A1562" t="s">
        <v>6033</v>
      </c>
      <c r="B1562" s="5" t="s">
        <v>3646</v>
      </c>
      <c r="C1562" t="s">
        <v>9180</v>
      </c>
      <c r="D1562" t="s">
        <v>9181</v>
      </c>
      <c r="E1562" s="1">
        <v>44642</v>
      </c>
      <c r="F1562" s="3">
        <v>24804.12</v>
      </c>
    </row>
    <row r="1563" spans="1:6" x14ac:dyDescent="0.25">
      <c r="A1563" t="s">
        <v>6029</v>
      </c>
      <c r="B1563" s="5" t="s">
        <v>6021</v>
      </c>
      <c r="C1563" t="s">
        <v>9183</v>
      </c>
      <c r="D1563" t="s">
        <v>9179</v>
      </c>
      <c r="E1563" s="1">
        <v>44234</v>
      </c>
      <c r="F1563" s="3">
        <v>18441.8</v>
      </c>
    </row>
    <row r="1564" spans="1:6" x14ac:dyDescent="0.25">
      <c r="A1564" t="s">
        <v>6029</v>
      </c>
      <c r="B1564" s="5" t="s">
        <v>1814</v>
      </c>
      <c r="C1564" t="s">
        <v>9183</v>
      </c>
      <c r="D1564" t="s">
        <v>9179</v>
      </c>
      <c r="E1564" s="1">
        <v>44401</v>
      </c>
      <c r="F1564" s="3">
        <v>6161.4</v>
      </c>
    </row>
    <row r="1565" spans="1:6" x14ac:dyDescent="0.25">
      <c r="A1565" t="s">
        <v>6029</v>
      </c>
      <c r="B1565" s="5" t="s">
        <v>1004</v>
      </c>
      <c r="C1565" t="s">
        <v>9183</v>
      </c>
      <c r="D1565" t="s">
        <v>9178</v>
      </c>
      <c r="E1565" s="1">
        <v>44406</v>
      </c>
      <c r="F1565" s="3">
        <v>32889.56</v>
      </c>
    </row>
    <row r="1566" spans="1:6" x14ac:dyDescent="0.25">
      <c r="A1566" t="s">
        <v>6031</v>
      </c>
      <c r="B1566" s="5" t="s">
        <v>3195</v>
      </c>
      <c r="C1566" t="s">
        <v>9186</v>
      </c>
      <c r="D1566" t="s">
        <v>9179</v>
      </c>
      <c r="E1566" s="1">
        <v>44326</v>
      </c>
      <c r="F1566" s="3">
        <v>2702.16</v>
      </c>
    </row>
    <row r="1567" spans="1:6" x14ac:dyDescent="0.25">
      <c r="A1567" t="s">
        <v>6031</v>
      </c>
      <c r="B1567" s="5" t="s">
        <v>190</v>
      </c>
      <c r="C1567" t="s">
        <v>9186</v>
      </c>
      <c r="D1567" t="s">
        <v>9179</v>
      </c>
      <c r="E1567" s="1">
        <v>44567</v>
      </c>
      <c r="F1567" s="3">
        <v>11081.48</v>
      </c>
    </row>
    <row r="1568" spans="1:6" x14ac:dyDescent="0.25">
      <c r="A1568" t="s">
        <v>6032</v>
      </c>
      <c r="B1568" s="5" t="s">
        <v>246</v>
      </c>
      <c r="C1568" t="s">
        <v>9177</v>
      </c>
      <c r="D1568" t="s">
        <v>9182</v>
      </c>
      <c r="E1568" s="1">
        <v>44460</v>
      </c>
      <c r="F1568" s="3">
        <v>24069.96</v>
      </c>
    </row>
    <row r="1569" spans="1:6" x14ac:dyDescent="0.25">
      <c r="A1569" t="s">
        <v>6031</v>
      </c>
      <c r="B1569" s="5" t="s">
        <v>4664</v>
      </c>
      <c r="C1569" t="s">
        <v>9186</v>
      </c>
      <c r="D1569" t="s">
        <v>9179</v>
      </c>
      <c r="E1569" s="1">
        <v>44299</v>
      </c>
      <c r="F1569" s="3">
        <v>23540.58</v>
      </c>
    </row>
    <row r="1570" spans="1:6" x14ac:dyDescent="0.25">
      <c r="A1570" t="s">
        <v>6029</v>
      </c>
      <c r="B1570" s="5" t="s">
        <v>3422</v>
      </c>
      <c r="C1570" t="s">
        <v>9183</v>
      </c>
      <c r="D1570" t="s">
        <v>9178</v>
      </c>
      <c r="E1570" s="1">
        <v>44442</v>
      </c>
      <c r="F1570" s="3">
        <v>35311.72</v>
      </c>
    </row>
    <row r="1571" spans="1:6" x14ac:dyDescent="0.25">
      <c r="A1571" t="s">
        <v>6034</v>
      </c>
      <c r="B1571" s="5" t="s">
        <v>4057</v>
      </c>
      <c r="C1571" t="s">
        <v>9184</v>
      </c>
      <c r="D1571" t="s">
        <v>9187</v>
      </c>
      <c r="E1571" s="1">
        <v>44568</v>
      </c>
      <c r="F1571" s="3">
        <v>4238.41</v>
      </c>
    </row>
    <row r="1572" spans="1:6" x14ac:dyDescent="0.25">
      <c r="A1572" t="s">
        <v>6031</v>
      </c>
      <c r="B1572" s="5" t="s">
        <v>4298</v>
      </c>
      <c r="C1572" t="s">
        <v>9186</v>
      </c>
      <c r="D1572" t="s">
        <v>9178</v>
      </c>
      <c r="E1572" s="1">
        <v>44395</v>
      </c>
      <c r="F1572" s="3">
        <v>24638.11</v>
      </c>
    </row>
    <row r="1573" spans="1:6" x14ac:dyDescent="0.25">
      <c r="A1573" t="s">
        <v>6029</v>
      </c>
      <c r="B1573" s="5" t="s">
        <v>1534</v>
      </c>
      <c r="C1573" t="s">
        <v>9183</v>
      </c>
      <c r="D1573" t="s">
        <v>9178</v>
      </c>
      <c r="E1573" s="1">
        <v>44294</v>
      </c>
      <c r="F1573" s="3">
        <v>15558.5</v>
      </c>
    </row>
    <row r="1574" spans="1:6" x14ac:dyDescent="0.25">
      <c r="A1574" t="s">
        <v>6032</v>
      </c>
      <c r="B1574" s="5" t="s">
        <v>2847</v>
      </c>
      <c r="C1574" t="s">
        <v>9177</v>
      </c>
      <c r="D1574" t="s">
        <v>9182</v>
      </c>
      <c r="E1574" s="1">
        <v>44282</v>
      </c>
      <c r="F1574" s="3">
        <v>11940.28</v>
      </c>
    </row>
    <row r="1575" spans="1:6" x14ac:dyDescent="0.25">
      <c r="A1575" t="s">
        <v>6032</v>
      </c>
      <c r="B1575" s="5" t="s">
        <v>1079</v>
      </c>
      <c r="C1575" t="s">
        <v>9177</v>
      </c>
      <c r="D1575" t="s">
        <v>9182</v>
      </c>
      <c r="E1575" s="1">
        <v>44490</v>
      </c>
      <c r="F1575" s="3">
        <v>11405.94</v>
      </c>
    </row>
    <row r="1576" spans="1:6" x14ac:dyDescent="0.25">
      <c r="A1576" t="s">
        <v>6034</v>
      </c>
      <c r="B1576" s="5" t="s">
        <v>5689</v>
      </c>
      <c r="C1576" t="s">
        <v>9184</v>
      </c>
      <c r="D1576" t="s">
        <v>9188</v>
      </c>
      <c r="E1576" s="1">
        <v>44489</v>
      </c>
      <c r="F1576" s="3">
        <v>29699.68</v>
      </c>
    </row>
    <row r="1577" spans="1:6" x14ac:dyDescent="0.25">
      <c r="A1577" t="s">
        <v>6032</v>
      </c>
      <c r="B1577" s="5" t="s">
        <v>912</v>
      </c>
      <c r="C1577" t="s">
        <v>9177</v>
      </c>
      <c r="D1577" t="s">
        <v>9178</v>
      </c>
      <c r="E1577" s="1">
        <v>44352</v>
      </c>
      <c r="F1577" s="3">
        <v>56913.94</v>
      </c>
    </row>
    <row r="1578" spans="1:6" x14ac:dyDescent="0.25">
      <c r="A1578" t="s">
        <v>6034</v>
      </c>
      <c r="B1578" s="5" t="s">
        <v>4478</v>
      </c>
      <c r="C1578" t="s">
        <v>9184</v>
      </c>
      <c r="D1578" t="s">
        <v>9176</v>
      </c>
      <c r="E1578" s="1">
        <v>44344</v>
      </c>
      <c r="F1578" s="3">
        <v>11354</v>
      </c>
    </row>
    <row r="1579" spans="1:6" x14ac:dyDescent="0.25">
      <c r="A1579" t="s">
        <v>6029</v>
      </c>
      <c r="B1579" s="5" t="s">
        <v>1087</v>
      </c>
      <c r="C1579" t="s">
        <v>9183</v>
      </c>
      <c r="D1579" t="s">
        <v>9178</v>
      </c>
      <c r="E1579" s="1">
        <v>44255</v>
      </c>
      <c r="F1579" s="3">
        <v>17677.2</v>
      </c>
    </row>
    <row r="1580" spans="1:6" x14ac:dyDescent="0.25">
      <c r="A1580" t="s">
        <v>6029</v>
      </c>
      <c r="B1580" s="5" t="s">
        <v>3586</v>
      </c>
      <c r="C1580" t="s">
        <v>9183</v>
      </c>
      <c r="D1580" t="s">
        <v>9179</v>
      </c>
      <c r="E1580" s="1">
        <v>44247</v>
      </c>
      <c r="F1580" s="3">
        <v>5531.35</v>
      </c>
    </row>
    <row r="1581" spans="1:6" x14ac:dyDescent="0.25">
      <c r="A1581" t="s">
        <v>6032</v>
      </c>
      <c r="B1581" s="5" t="s">
        <v>3816</v>
      </c>
      <c r="C1581" t="s">
        <v>9177</v>
      </c>
      <c r="D1581" t="s">
        <v>9178</v>
      </c>
      <c r="E1581" s="1">
        <v>44209</v>
      </c>
      <c r="F1581" s="3">
        <v>22553.08</v>
      </c>
    </row>
    <row r="1582" spans="1:6" x14ac:dyDescent="0.25">
      <c r="A1582" t="s">
        <v>6033</v>
      </c>
      <c r="B1582" s="5" t="s">
        <v>2333</v>
      </c>
      <c r="C1582" t="s">
        <v>9180</v>
      </c>
      <c r="D1582" t="s">
        <v>9185</v>
      </c>
      <c r="E1582" s="1">
        <v>44418</v>
      </c>
      <c r="F1582" s="3">
        <v>27288.720000000001</v>
      </c>
    </row>
    <row r="1583" spans="1:6" x14ac:dyDescent="0.25">
      <c r="A1583" t="s">
        <v>6029</v>
      </c>
      <c r="B1583" s="5" t="s">
        <v>3213</v>
      </c>
      <c r="C1583" t="s">
        <v>9183</v>
      </c>
      <c r="D1583" t="s">
        <v>9178</v>
      </c>
      <c r="E1583" s="1">
        <v>44211</v>
      </c>
      <c r="F1583" s="3">
        <v>33644.92</v>
      </c>
    </row>
    <row r="1584" spans="1:6" x14ac:dyDescent="0.25">
      <c r="A1584" t="s">
        <v>6034</v>
      </c>
      <c r="B1584" s="5" t="s">
        <v>2092</v>
      </c>
      <c r="C1584" t="s">
        <v>9184</v>
      </c>
      <c r="D1584" t="s">
        <v>9176</v>
      </c>
      <c r="E1584" s="1">
        <v>44673</v>
      </c>
      <c r="F1584" s="3">
        <v>30420.6</v>
      </c>
    </row>
    <row r="1585" spans="1:6" x14ac:dyDescent="0.25">
      <c r="A1585" t="s">
        <v>6032</v>
      </c>
      <c r="B1585" s="5" t="s">
        <v>4576</v>
      </c>
      <c r="C1585" t="s">
        <v>9177</v>
      </c>
      <c r="D1585" t="s">
        <v>9182</v>
      </c>
      <c r="E1585" s="1">
        <v>44508</v>
      </c>
      <c r="F1585" s="3">
        <v>16904.71</v>
      </c>
    </row>
    <row r="1586" spans="1:6" x14ac:dyDescent="0.25">
      <c r="A1586" t="s">
        <v>6034</v>
      </c>
      <c r="B1586" s="5" t="s">
        <v>4958</v>
      </c>
      <c r="C1586" t="s">
        <v>9184</v>
      </c>
      <c r="D1586" t="s">
        <v>9176</v>
      </c>
      <c r="E1586" s="1">
        <v>44449</v>
      </c>
      <c r="F1586" s="3">
        <v>6696.93</v>
      </c>
    </row>
    <row r="1587" spans="1:6" x14ac:dyDescent="0.25">
      <c r="A1587" t="s">
        <v>6030</v>
      </c>
      <c r="B1587" s="5" t="s">
        <v>3858</v>
      </c>
      <c r="C1587" t="s">
        <v>9175</v>
      </c>
      <c r="D1587" t="s">
        <v>9188</v>
      </c>
      <c r="E1587" s="1">
        <v>44230</v>
      </c>
      <c r="F1587" s="3">
        <v>15479.49</v>
      </c>
    </row>
    <row r="1588" spans="1:6" x14ac:dyDescent="0.25">
      <c r="A1588" t="s">
        <v>6034</v>
      </c>
      <c r="B1588" s="5" t="s">
        <v>1476</v>
      </c>
      <c r="C1588" t="s">
        <v>9184</v>
      </c>
      <c r="D1588" t="s">
        <v>9187</v>
      </c>
      <c r="E1588" s="1">
        <v>44252</v>
      </c>
      <c r="F1588" s="3">
        <v>5516.55</v>
      </c>
    </row>
    <row r="1589" spans="1:6" x14ac:dyDescent="0.25">
      <c r="A1589" t="s">
        <v>6031</v>
      </c>
      <c r="B1589" s="5" t="s">
        <v>1575</v>
      </c>
      <c r="C1589" t="s">
        <v>9186</v>
      </c>
      <c r="D1589" t="s">
        <v>9189</v>
      </c>
      <c r="E1589" s="1">
        <v>44264</v>
      </c>
      <c r="F1589" s="3">
        <v>25014.99</v>
      </c>
    </row>
    <row r="1590" spans="1:6" x14ac:dyDescent="0.25">
      <c r="A1590" t="s">
        <v>6030</v>
      </c>
      <c r="B1590" s="5" t="s">
        <v>3091</v>
      </c>
      <c r="C1590" t="s">
        <v>9175</v>
      </c>
      <c r="D1590" t="s">
        <v>9188</v>
      </c>
      <c r="E1590" s="1">
        <v>44540</v>
      </c>
      <c r="F1590" s="3">
        <v>72063.81</v>
      </c>
    </row>
    <row r="1591" spans="1:6" x14ac:dyDescent="0.25">
      <c r="A1591" t="s">
        <v>6029</v>
      </c>
      <c r="B1591" s="5" t="s">
        <v>1171</v>
      </c>
      <c r="C1591" t="s">
        <v>9183</v>
      </c>
      <c r="D1591" t="s">
        <v>9178</v>
      </c>
      <c r="E1591" s="1">
        <v>44606</v>
      </c>
      <c r="F1591" s="3">
        <v>25422.7</v>
      </c>
    </row>
    <row r="1592" spans="1:6" x14ac:dyDescent="0.25">
      <c r="A1592" t="s">
        <v>6030</v>
      </c>
      <c r="B1592" s="5" t="s">
        <v>3400</v>
      </c>
      <c r="C1592" t="s">
        <v>9175</v>
      </c>
      <c r="D1592" t="s">
        <v>9176</v>
      </c>
      <c r="E1592" s="1">
        <v>44380</v>
      </c>
      <c r="F1592" s="3">
        <v>2678.24</v>
      </c>
    </row>
    <row r="1593" spans="1:6" x14ac:dyDescent="0.25">
      <c r="A1593" t="s">
        <v>6031</v>
      </c>
      <c r="B1593" s="5" t="s">
        <v>3482</v>
      </c>
      <c r="C1593" t="s">
        <v>9186</v>
      </c>
      <c r="D1593" t="s">
        <v>9179</v>
      </c>
      <c r="E1593" s="1">
        <v>44355</v>
      </c>
      <c r="F1593" s="3">
        <v>3631.32</v>
      </c>
    </row>
    <row r="1594" spans="1:6" x14ac:dyDescent="0.25">
      <c r="A1594" t="s">
        <v>6034</v>
      </c>
      <c r="B1594" s="5" t="s">
        <v>934</v>
      </c>
      <c r="C1594" t="s">
        <v>9184</v>
      </c>
      <c r="D1594" t="s">
        <v>9188</v>
      </c>
      <c r="E1594" s="1">
        <v>44418</v>
      </c>
      <c r="F1594" s="3">
        <v>53847</v>
      </c>
    </row>
    <row r="1595" spans="1:6" x14ac:dyDescent="0.25">
      <c r="A1595" t="s">
        <v>6032</v>
      </c>
      <c r="B1595" s="5" t="s">
        <v>1288</v>
      </c>
      <c r="C1595" t="s">
        <v>9177</v>
      </c>
      <c r="D1595" t="s">
        <v>9178</v>
      </c>
      <c r="E1595" s="1">
        <v>44408</v>
      </c>
      <c r="F1595" s="3">
        <v>24738.48</v>
      </c>
    </row>
    <row r="1596" spans="1:6" x14ac:dyDescent="0.25">
      <c r="A1596" t="s">
        <v>6030</v>
      </c>
      <c r="B1596" s="5" t="s">
        <v>1354</v>
      </c>
      <c r="C1596" t="s">
        <v>9175</v>
      </c>
      <c r="D1596" t="s">
        <v>9179</v>
      </c>
      <c r="E1596" s="1">
        <v>44477</v>
      </c>
      <c r="F1596" s="3">
        <v>19549.32</v>
      </c>
    </row>
    <row r="1597" spans="1:6" x14ac:dyDescent="0.25">
      <c r="A1597" t="s">
        <v>6034</v>
      </c>
      <c r="B1597" s="5" t="s">
        <v>1430</v>
      </c>
      <c r="C1597" t="s">
        <v>9184</v>
      </c>
      <c r="D1597" t="s">
        <v>9176</v>
      </c>
      <c r="E1597" s="1">
        <v>44459</v>
      </c>
      <c r="F1597" s="3">
        <v>17063.28</v>
      </c>
    </row>
    <row r="1598" spans="1:6" x14ac:dyDescent="0.25">
      <c r="A1598" t="s">
        <v>6030</v>
      </c>
      <c r="B1598" s="5" t="s">
        <v>799</v>
      </c>
      <c r="C1598" t="s">
        <v>9175</v>
      </c>
      <c r="D1598" t="s">
        <v>9176</v>
      </c>
      <c r="E1598" s="1">
        <v>44566</v>
      </c>
      <c r="F1598" s="3">
        <v>48330.15</v>
      </c>
    </row>
    <row r="1599" spans="1:6" x14ac:dyDescent="0.25">
      <c r="A1599" t="s">
        <v>6032</v>
      </c>
      <c r="B1599" s="5" t="s">
        <v>1181</v>
      </c>
      <c r="C1599" t="s">
        <v>9177</v>
      </c>
      <c r="D1599" t="s">
        <v>9182</v>
      </c>
      <c r="E1599" s="1">
        <v>44290</v>
      </c>
      <c r="F1599" s="3">
        <v>24333.14</v>
      </c>
    </row>
    <row r="1600" spans="1:6" x14ac:dyDescent="0.25">
      <c r="A1600" t="s">
        <v>6029</v>
      </c>
      <c r="B1600" s="5" t="s">
        <v>1844</v>
      </c>
      <c r="C1600" t="s">
        <v>9183</v>
      </c>
      <c r="D1600" t="s">
        <v>9178</v>
      </c>
      <c r="E1600" s="1">
        <v>44552</v>
      </c>
      <c r="F1600" s="3">
        <v>14326.61</v>
      </c>
    </row>
    <row r="1601" spans="1:6" x14ac:dyDescent="0.25">
      <c r="A1601" t="s">
        <v>6029</v>
      </c>
      <c r="B1601" s="5" t="s">
        <v>916</v>
      </c>
      <c r="C1601" t="s">
        <v>9183</v>
      </c>
      <c r="D1601" t="s">
        <v>9178</v>
      </c>
      <c r="E1601" s="1">
        <v>44568</v>
      </c>
      <c r="F1601" s="3">
        <v>26743.5</v>
      </c>
    </row>
    <row r="1602" spans="1:6" x14ac:dyDescent="0.25">
      <c r="A1602" t="s">
        <v>6030</v>
      </c>
      <c r="B1602" s="5" t="s">
        <v>1117</v>
      </c>
      <c r="C1602" t="s">
        <v>9175</v>
      </c>
      <c r="D1602" t="s">
        <v>9178</v>
      </c>
      <c r="E1602" s="1">
        <v>44483</v>
      </c>
      <c r="F1602" s="3">
        <v>6121.57</v>
      </c>
    </row>
    <row r="1603" spans="1:6" x14ac:dyDescent="0.25">
      <c r="A1603" t="s">
        <v>6031</v>
      </c>
      <c r="B1603" s="5" t="s">
        <v>1231</v>
      </c>
      <c r="C1603" t="s">
        <v>9186</v>
      </c>
      <c r="D1603" t="s">
        <v>9189</v>
      </c>
      <c r="E1603" s="1">
        <v>44438</v>
      </c>
      <c r="F1603" s="3">
        <v>2841.75</v>
      </c>
    </row>
    <row r="1604" spans="1:6" x14ac:dyDescent="0.25">
      <c r="A1604" t="s">
        <v>6031</v>
      </c>
      <c r="B1604" s="5" t="s">
        <v>1496</v>
      </c>
      <c r="C1604" t="s">
        <v>9186</v>
      </c>
      <c r="D1604" t="s">
        <v>9179</v>
      </c>
      <c r="E1604" s="1">
        <v>44248</v>
      </c>
      <c r="F1604" s="3">
        <v>14677.02</v>
      </c>
    </row>
    <row r="1605" spans="1:6" x14ac:dyDescent="0.25">
      <c r="A1605" t="s">
        <v>6033</v>
      </c>
      <c r="B1605" s="5" t="s">
        <v>86</v>
      </c>
      <c r="C1605" t="s">
        <v>9180</v>
      </c>
      <c r="D1605" t="s">
        <v>9185</v>
      </c>
      <c r="E1605" s="1">
        <v>44306</v>
      </c>
      <c r="F1605" s="3">
        <v>38934.5</v>
      </c>
    </row>
    <row r="1606" spans="1:6" x14ac:dyDescent="0.25">
      <c r="A1606" t="s">
        <v>6029</v>
      </c>
      <c r="B1606" s="5" t="s">
        <v>5826</v>
      </c>
      <c r="C1606" t="s">
        <v>9183</v>
      </c>
      <c r="D1606" t="s">
        <v>9179</v>
      </c>
      <c r="E1606" s="1">
        <v>44637</v>
      </c>
      <c r="F1606" s="3">
        <v>20882.400000000001</v>
      </c>
    </row>
    <row r="1607" spans="1:6" x14ac:dyDescent="0.25">
      <c r="A1607" t="s">
        <v>6029</v>
      </c>
      <c r="B1607" s="5" t="s">
        <v>1920</v>
      </c>
      <c r="C1607" t="s">
        <v>9183</v>
      </c>
      <c r="D1607" t="s">
        <v>9178</v>
      </c>
      <c r="E1607" s="1">
        <v>44622</v>
      </c>
      <c r="F1607" s="3">
        <v>43267.5</v>
      </c>
    </row>
    <row r="1608" spans="1:6" x14ac:dyDescent="0.25">
      <c r="A1608" t="s">
        <v>6031</v>
      </c>
      <c r="B1608" s="5" t="s">
        <v>1356</v>
      </c>
      <c r="C1608" t="s">
        <v>9186</v>
      </c>
      <c r="D1608" t="s">
        <v>9179</v>
      </c>
      <c r="E1608" s="1">
        <v>44229</v>
      </c>
      <c r="F1608" s="3">
        <v>35102.76</v>
      </c>
    </row>
    <row r="1609" spans="1:6" x14ac:dyDescent="0.25">
      <c r="A1609" t="s">
        <v>6029</v>
      </c>
      <c r="B1609" s="5" t="s">
        <v>2069</v>
      </c>
      <c r="C1609" t="s">
        <v>9183</v>
      </c>
      <c r="D1609" t="s">
        <v>9178</v>
      </c>
      <c r="E1609" s="1">
        <v>44459</v>
      </c>
      <c r="F1609" s="3">
        <v>27461.040000000001</v>
      </c>
    </row>
    <row r="1610" spans="1:6" x14ac:dyDescent="0.25">
      <c r="A1610" t="s">
        <v>6032</v>
      </c>
      <c r="B1610" s="5" t="s">
        <v>5135</v>
      </c>
      <c r="C1610" t="s">
        <v>9177</v>
      </c>
      <c r="D1610" t="s">
        <v>9182</v>
      </c>
      <c r="E1610" s="1">
        <v>44375</v>
      </c>
      <c r="F1610" s="3">
        <v>16818.27</v>
      </c>
    </row>
    <row r="1611" spans="1:6" x14ac:dyDescent="0.25">
      <c r="A1611" t="s">
        <v>6033</v>
      </c>
      <c r="B1611" s="5" t="s">
        <v>729</v>
      </c>
      <c r="C1611" t="s">
        <v>9180</v>
      </c>
      <c r="D1611" t="s">
        <v>9185</v>
      </c>
      <c r="E1611" s="1">
        <v>44653</v>
      </c>
      <c r="F1611" s="3">
        <v>38367.58</v>
      </c>
    </row>
    <row r="1612" spans="1:6" x14ac:dyDescent="0.25">
      <c r="A1612" t="s">
        <v>6030</v>
      </c>
      <c r="B1612" s="5" t="s">
        <v>5176</v>
      </c>
      <c r="C1612" t="s">
        <v>9175</v>
      </c>
      <c r="D1612" t="s">
        <v>9178</v>
      </c>
      <c r="E1612" s="1">
        <v>44412</v>
      </c>
      <c r="F1612" s="3">
        <v>38996.01</v>
      </c>
    </row>
    <row r="1613" spans="1:6" x14ac:dyDescent="0.25">
      <c r="A1613" t="s">
        <v>6032</v>
      </c>
      <c r="B1613" s="5" t="s">
        <v>1982</v>
      </c>
      <c r="C1613" t="s">
        <v>9177</v>
      </c>
      <c r="D1613" t="s">
        <v>9182</v>
      </c>
      <c r="E1613" s="1">
        <v>44368</v>
      </c>
      <c r="F1613" s="3">
        <v>11373.06</v>
      </c>
    </row>
    <row r="1614" spans="1:6" x14ac:dyDescent="0.25">
      <c r="A1614" t="s">
        <v>6034</v>
      </c>
      <c r="B1614" s="5" t="s">
        <v>5503</v>
      </c>
      <c r="C1614" t="s">
        <v>9184</v>
      </c>
      <c r="D1614" t="s">
        <v>9188</v>
      </c>
      <c r="E1614" s="1">
        <v>44221</v>
      </c>
      <c r="F1614" s="3">
        <v>4617.34</v>
      </c>
    </row>
    <row r="1615" spans="1:6" x14ac:dyDescent="0.25">
      <c r="A1615" t="s">
        <v>6033</v>
      </c>
      <c r="B1615" s="5" t="s">
        <v>277</v>
      </c>
      <c r="C1615" t="s">
        <v>9180</v>
      </c>
      <c r="D1615" t="s">
        <v>9181</v>
      </c>
      <c r="E1615" s="1">
        <v>44258</v>
      </c>
      <c r="F1615" s="3">
        <v>15780.76</v>
      </c>
    </row>
    <row r="1616" spans="1:6" x14ac:dyDescent="0.25">
      <c r="A1616" t="s">
        <v>6029</v>
      </c>
      <c r="B1616" s="5" t="s">
        <v>5920</v>
      </c>
      <c r="C1616" t="s">
        <v>9183</v>
      </c>
      <c r="D1616" t="s">
        <v>9178</v>
      </c>
      <c r="E1616" s="1">
        <v>44402</v>
      </c>
      <c r="F1616" s="3">
        <v>24854.83</v>
      </c>
    </row>
    <row r="1617" spans="1:6" x14ac:dyDescent="0.25">
      <c r="A1617" t="s">
        <v>6030</v>
      </c>
      <c r="B1617" s="5" t="s">
        <v>1970</v>
      </c>
      <c r="C1617" t="s">
        <v>9175</v>
      </c>
      <c r="D1617" t="s">
        <v>9176</v>
      </c>
      <c r="E1617" s="1">
        <v>44354</v>
      </c>
      <c r="F1617" s="3">
        <v>7217.21</v>
      </c>
    </row>
    <row r="1618" spans="1:6" x14ac:dyDescent="0.25">
      <c r="A1618" t="s">
        <v>6030</v>
      </c>
      <c r="B1618" s="5" t="s">
        <v>1163</v>
      </c>
      <c r="C1618" t="s">
        <v>9175</v>
      </c>
      <c r="D1618" t="s">
        <v>9176</v>
      </c>
      <c r="E1618" s="1">
        <v>44591</v>
      </c>
      <c r="F1618" s="3">
        <v>20456.919999999998</v>
      </c>
    </row>
    <row r="1619" spans="1:6" x14ac:dyDescent="0.25">
      <c r="A1619" t="s">
        <v>6032</v>
      </c>
      <c r="B1619" s="5" t="s">
        <v>3614</v>
      </c>
      <c r="C1619" t="s">
        <v>9177</v>
      </c>
      <c r="D1619" t="s">
        <v>9182</v>
      </c>
      <c r="E1619" s="1">
        <v>44458</v>
      </c>
      <c r="F1619" s="3">
        <v>30503.1</v>
      </c>
    </row>
    <row r="1620" spans="1:6" x14ac:dyDescent="0.25">
      <c r="A1620" t="s">
        <v>6029</v>
      </c>
      <c r="B1620" s="5" t="s">
        <v>4894</v>
      </c>
      <c r="C1620" t="s">
        <v>9183</v>
      </c>
      <c r="D1620" t="s">
        <v>9179</v>
      </c>
      <c r="E1620" s="1">
        <v>44332</v>
      </c>
      <c r="F1620" s="3">
        <v>14530.06</v>
      </c>
    </row>
    <row r="1621" spans="1:6" x14ac:dyDescent="0.25">
      <c r="A1621" t="s">
        <v>6031</v>
      </c>
      <c r="B1621" s="5" t="s">
        <v>2233</v>
      </c>
      <c r="C1621" t="s">
        <v>9186</v>
      </c>
      <c r="D1621" t="s">
        <v>9178</v>
      </c>
      <c r="E1621" s="1">
        <v>44277</v>
      </c>
      <c r="F1621" s="3">
        <v>33824.44</v>
      </c>
    </row>
    <row r="1622" spans="1:6" x14ac:dyDescent="0.25">
      <c r="A1622" t="s">
        <v>6029</v>
      </c>
      <c r="B1622" s="5" t="s">
        <v>4880</v>
      </c>
      <c r="C1622" t="s">
        <v>9183</v>
      </c>
      <c r="D1622" t="s">
        <v>9178</v>
      </c>
      <c r="E1622" s="1">
        <v>44426</v>
      </c>
      <c r="F1622" s="3">
        <v>7820.4</v>
      </c>
    </row>
    <row r="1623" spans="1:6" x14ac:dyDescent="0.25">
      <c r="A1623" t="s">
        <v>6031</v>
      </c>
      <c r="B1623" s="5" t="s">
        <v>5493</v>
      </c>
      <c r="C1623" t="s">
        <v>9186</v>
      </c>
      <c r="D1623" t="s">
        <v>9178</v>
      </c>
      <c r="E1623" s="1">
        <v>44304</v>
      </c>
      <c r="F1623" s="3">
        <v>29568</v>
      </c>
    </row>
    <row r="1624" spans="1:6" x14ac:dyDescent="0.25">
      <c r="A1624" t="s">
        <v>6030</v>
      </c>
      <c r="B1624" s="5" t="s">
        <v>1400</v>
      </c>
      <c r="C1624" t="s">
        <v>9175</v>
      </c>
      <c r="D1624" t="s">
        <v>9176</v>
      </c>
      <c r="E1624" s="1">
        <v>44365</v>
      </c>
      <c r="F1624" s="3">
        <v>27583.360000000001</v>
      </c>
    </row>
    <row r="1625" spans="1:6" x14ac:dyDescent="0.25">
      <c r="A1625" t="s">
        <v>6034</v>
      </c>
      <c r="B1625" s="5" t="s">
        <v>3935</v>
      </c>
      <c r="C1625" t="s">
        <v>9184</v>
      </c>
      <c r="D1625" t="s">
        <v>9187</v>
      </c>
      <c r="E1625" s="1">
        <v>44651</v>
      </c>
      <c r="F1625" s="3">
        <v>29610.42</v>
      </c>
    </row>
    <row r="1626" spans="1:6" x14ac:dyDescent="0.25">
      <c r="A1626" t="s">
        <v>6030</v>
      </c>
      <c r="B1626" s="5" t="s">
        <v>545</v>
      </c>
      <c r="C1626" t="s">
        <v>9175</v>
      </c>
      <c r="D1626" t="s">
        <v>9176</v>
      </c>
      <c r="E1626" s="1">
        <v>44355</v>
      </c>
      <c r="F1626" s="3">
        <v>12144.92</v>
      </c>
    </row>
    <row r="1627" spans="1:6" x14ac:dyDescent="0.25">
      <c r="A1627" t="s">
        <v>6029</v>
      </c>
      <c r="B1627" s="5" t="s">
        <v>5250</v>
      </c>
      <c r="C1627" t="s">
        <v>9183</v>
      </c>
      <c r="D1627" t="s">
        <v>9178</v>
      </c>
      <c r="E1627" s="1">
        <v>44645</v>
      </c>
      <c r="F1627" s="3">
        <v>13471.78</v>
      </c>
    </row>
    <row r="1628" spans="1:6" x14ac:dyDescent="0.25">
      <c r="A1628" t="s">
        <v>6031</v>
      </c>
      <c r="B1628" s="5" t="s">
        <v>683</v>
      </c>
      <c r="C1628" t="s">
        <v>9186</v>
      </c>
      <c r="D1628" t="s">
        <v>9189</v>
      </c>
      <c r="E1628" s="1">
        <v>44357</v>
      </c>
      <c r="F1628" s="3">
        <v>70315.520000000004</v>
      </c>
    </row>
    <row r="1629" spans="1:6" x14ac:dyDescent="0.25">
      <c r="A1629" t="s">
        <v>6029</v>
      </c>
      <c r="B1629" s="5" t="s">
        <v>4640</v>
      </c>
      <c r="C1629" t="s">
        <v>9183</v>
      </c>
      <c r="D1629" t="s">
        <v>9178</v>
      </c>
      <c r="E1629" s="1">
        <v>44487</v>
      </c>
      <c r="F1629" s="3">
        <v>12492.15</v>
      </c>
    </row>
    <row r="1630" spans="1:6" x14ac:dyDescent="0.25">
      <c r="A1630" t="s">
        <v>6031</v>
      </c>
      <c r="B1630" s="5" t="s">
        <v>3000</v>
      </c>
      <c r="C1630" t="s">
        <v>9186</v>
      </c>
      <c r="D1630" t="s">
        <v>9179</v>
      </c>
      <c r="E1630" s="1">
        <v>44449</v>
      </c>
      <c r="F1630" s="3">
        <v>57977.13</v>
      </c>
    </row>
    <row r="1631" spans="1:6" x14ac:dyDescent="0.25">
      <c r="A1631" t="s">
        <v>6030</v>
      </c>
      <c r="B1631" s="5" t="s">
        <v>2437</v>
      </c>
      <c r="C1631" t="s">
        <v>9175</v>
      </c>
      <c r="D1631" t="s">
        <v>9176</v>
      </c>
      <c r="E1631" s="1">
        <v>44467</v>
      </c>
      <c r="F1631" s="3">
        <v>56643.14</v>
      </c>
    </row>
    <row r="1632" spans="1:6" x14ac:dyDescent="0.25">
      <c r="A1632" t="s">
        <v>6034</v>
      </c>
      <c r="B1632" s="5" t="s">
        <v>3416</v>
      </c>
      <c r="C1632" t="s">
        <v>9184</v>
      </c>
      <c r="D1632" t="s">
        <v>9176</v>
      </c>
      <c r="E1632" s="1">
        <v>44530</v>
      </c>
      <c r="F1632" s="3">
        <v>2686.18</v>
      </c>
    </row>
    <row r="1633" spans="1:6" x14ac:dyDescent="0.25">
      <c r="A1633" t="s">
        <v>6031</v>
      </c>
      <c r="B1633" s="5" t="s">
        <v>67</v>
      </c>
      <c r="C1633" t="s">
        <v>9186</v>
      </c>
      <c r="D1633" t="s">
        <v>9179</v>
      </c>
      <c r="E1633" s="1">
        <v>44395</v>
      </c>
      <c r="F1633" s="3">
        <v>10232.549999999999</v>
      </c>
    </row>
    <row r="1634" spans="1:6" x14ac:dyDescent="0.25">
      <c r="A1634" t="s">
        <v>6030</v>
      </c>
      <c r="B1634" s="5" t="s">
        <v>942</v>
      </c>
      <c r="C1634" t="s">
        <v>9175</v>
      </c>
      <c r="D1634" t="s">
        <v>9176</v>
      </c>
      <c r="E1634" s="1">
        <v>44240</v>
      </c>
      <c r="F1634" s="3">
        <v>34083.75</v>
      </c>
    </row>
    <row r="1635" spans="1:6" x14ac:dyDescent="0.25">
      <c r="A1635" t="s">
        <v>6030</v>
      </c>
      <c r="B1635" s="5" t="s">
        <v>5975</v>
      </c>
      <c r="C1635" t="s">
        <v>9175</v>
      </c>
      <c r="D1635" t="s">
        <v>9176</v>
      </c>
      <c r="E1635" s="1">
        <v>44346</v>
      </c>
      <c r="F1635" s="3">
        <v>26229.72</v>
      </c>
    </row>
    <row r="1636" spans="1:6" x14ac:dyDescent="0.25">
      <c r="A1636" t="s">
        <v>6030</v>
      </c>
      <c r="B1636" s="5" t="s">
        <v>1478</v>
      </c>
      <c r="C1636" t="s">
        <v>9175</v>
      </c>
      <c r="D1636" t="s">
        <v>9176</v>
      </c>
      <c r="E1636" s="1">
        <v>44675</v>
      </c>
      <c r="F1636" s="3">
        <v>18547.88</v>
      </c>
    </row>
    <row r="1637" spans="1:6" x14ac:dyDescent="0.25">
      <c r="A1637" t="s">
        <v>6030</v>
      </c>
      <c r="B1637" s="5" t="s">
        <v>789</v>
      </c>
      <c r="C1637" t="s">
        <v>9175</v>
      </c>
      <c r="D1637" t="s">
        <v>9179</v>
      </c>
      <c r="E1637" s="1">
        <v>44210</v>
      </c>
      <c r="F1637" s="3">
        <v>7558.96</v>
      </c>
    </row>
    <row r="1638" spans="1:6" x14ac:dyDescent="0.25">
      <c r="A1638" t="s">
        <v>6031</v>
      </c>
      <c r="B1638" s="5" t="s">
        <v>3739</v>
      </c>
      <c r="C1638" t="s">
        <v>9186</v>
      </c>
      <c r="D1638" t="s">
        <v>9179</v>
      </c>
      <c r="E1638" s="1">
        <v>44490</v>
      </c>
      <c r="F1638" s="3">
        <v>27454.53</v>
      </c>
    </row>
    <row r="1639" spans="1:6" x14ac:dyDescent="0.25">
      <c r="A1639" t="s">
        <v>6032</v>
      </c>
      <c r="B1639" s="5" t="s">
        <v>1416</v>
      </c>
      <c r="C1639" t="s">
        <v>9177</v>
      </c>
      <c r="D1639" t="s">
        <v>9182</v>
      </c>
      <c r="E1639" s="1">
        <v>44293</v>
      </c>
      <c r="F1639" s="3">
        <v>11230.96</v>
      </c>
    </row>
    <row r="1640" spans="1:6" x14ac:dyDescent="0.25">
      <c r="A1640" t="s">
        <v>6029</v>
      </c>
      <c r="B1640" s="5" t="s">
        <v>3630</v>
      </c>
      <c r="C1640" t="s">
        <v>9183</v>
      </c>
      <c r="D1640" t="s">
        <v>9179</v>
      </c>
      <c r="E1640" s="1">
        <v>44357</v>
      </c>
      <c r="F1640" s="3">
        <v>57873.27</v>
      </c>
    </row>
    <row r="1641" spans="1:6" x14ac:dyDescent="0.25">
      <c r="A1641" t="s">
        <v>6029</v>
      </c>
      <c r="B1641" s="5" t="s">
        <v>2633</v>
      </c>
      <c r="C1641" t="s">
        <v>9183</v>
      </c>
      <c r="D1641" t="s">
        <v>9179</v>
      </c>
      <c r="E1641" s="1">
        <v>44277</v>
      </c>
      <c r="F1641" s="3">
        <v>33915.599999999999</v>
      </c>
    </row>
    <row r="1642" spans="1:6" x14ac:dyDescent="0.25">
      <c r="A1642" t="s">
        <v>6034</v>
      </c>
      <c r="B1642" s="5" t="s">
        <v>1773</v>
      </c>
      <c r="C1642" t="s">
        <v>9184</v>
      </c>
      <c r="D1642" t="s">
        <v>9176</v>
      </c>
      <c r="E1642" s="1">
        <v>44267</v>
      </c>
      <c r="F1642" s="3">
        <v>27284.799999999999</v>
      </c>
    </row>
    <row r="1643" spans="1:6" x14ac:dyDescent="0.25">
      <c r="A1643" t="s">
        <v>6029</v>
      </c>
      <c r="B1643" s="5" t="s">
        <v>3058</v>
      </c>
      <c r="C1643" t="s">
        <v>9183</v>
      </c>
      <c r="D1643" t="s">
        <v>9179</v>
      </c>
      <c r="E1643" s="1">
        <v>44466</v>
      </c>
      <c r="F1643" s="3">
        <v>14865.43</v>
      </c>
    </row>
    <row r="1644" spans="1:6" x14ac:dyDescent="0.25">
      <c r="A1644" t="s">
        <v>6033</v>
      </c>
      <c r="B1644" s="5" t="s">
        <v>2543</v>
      </c>
      <c r="C1644" t="s">
        <v>9180</v>
      </c>
      <c r="D1644" t="s">
        <v>9185</v>
      </c>
      <c r="E1644" s="1">
        <v>44617</v>
      </c>
      <c r="F1644" s="3">
        <v>7610</v>
      </c>
    </row>
    <row r="1645" spans="1:6" x14ac:dyDescent="0.25">
      <c r="A1645" t="s">
        <v>6029</v>
      </c>
      <c r="B1645" s="5" t="s">
        <v>4775</v>
      </c>
      <c r="C1645" t="s">
        <v>9183</v>
      </c>
      <c r="D1645" t="s">
        <v>9178</v>
      </c>
      <c r="E1645" s="1">
        <v>44526</v>
      </c>
      <c r="F1645" s="3">
        <v>34470.9</v>
      </c>
    </row>
    <row r="1646" spans="1:6" x14ac:dyDescent="0.25">
      <c r="A1646" t="s">
        <v>6034</v>
      </c>
      <c r="B1646" s="5" t="s">
        <v>1464</v>
      </c>
      <c r="C1646" t="s">
        <v>9184</v>
      </c>
      <c r="D1646" t="s">
        <v>9176</v>
      </c>
      <c r="E1646" s="1">
        <v>44579</v>
      </c>
      <c r="F1646" s="3">
        <v>25677.08</v>
      </c>
    </row>
    <row r="1647" spans="1:6" x14ac:dyDescent="0.25">
      <c r="A1647" t="s">
        <v>6032</v>
      </c>
      <c r="B1647" s="5" t="s">
        <v>3828</v>
      </c>
      <c r="C1647" t="s">
        <v>9177</v>
      </c>
      <c r="D1647" t="s">
        <v>9182</v>
      </c>
      <c r="E1647" s="1">
        <v>44509</v>
      </c>
      <c r="F1647" s="3">
        <v>36638.46</v>
      </c>
    </row>
    <row r="1648" spans="1:6" x14ac:dyDescent="0.25">
      <c r="A1648" t="s">
        <v>6030</v>
      </c>
      <c r="B1648" s="5" t="s">
        <v>2327</v>
      </c>
      <c r="C1648" t="s">
        <v>9175</v>
      </c>
      <c r="D1648" t="s">
        <v>9178</v>
      </c>
      <c r="E1648" s="1">
        <v>44626</v>
      </c>
      <c r="F1648" s="3">
        <v>32913.69</v>
      </c>
    </row>
    <row r="1649" spans="1:6" x14ac:dyDescent="0.25">
      <c r="A1649" t="s">
        <v>6032</v>
      </c>
      <c r="B1649" s="5" t="s">
        <v>4700</v>
      </c>
      <c r="C1649" t="s">
        <v>9177</v>
      </c>
      <c r="D1649" t="s">
        <v>9182</v>
      </c>
      <c r="E1649" s="1">
        <v>44334</v>
      </c>
      <c r="F1649" s="3">
        <v>13915.94</v>
      </c>
    </row>
    <row r="1650" spans="1:6" x14ac:dyDescent="0.25">
      <c r="A1650" t="s">
        <v>6029</v>
      </c>
      <c r="B1650" s="5" t="s">
        <v>5639</v>
      </c>
      <c r="C1650" t="s">
        <v>9183</v>
      </c>
      <c r="D1650" t="s">
        <v>9178</v>
      </c>
      <c r="E1650" s="1">
        <v>44633</v>
      </c>
      <c r="F1650" s="3">
        <v>11687.04</v>
      </c>
    </row>
    <row r="1651" spans="1:6" x14ac:dyDescent="0.25">
      <c r="A1651" t="s">
        <v>6030</v>
      </c>
      <c r="B1651" s="5" t="s">
        <v>2307</v>
      </c>
      <c r="C1651" t="s">
        <v>9175</v>
      </c>
      <c r="D1651" t="s">
        <v>9176</v>
      </c>
      <c r="E1651" s="1">
        <v>44530</v>
      </c>
      <c r="F1651" s="3">
        <v>23201.51</v>
      </c>
    </row>
    <row r="1652" spans="1:6" x14ac:dyDescent="0.25">
      <c r="A1652" t="s">
        <v>6031</v>
      </c>
      <c r="B1652" s="5" t="s">
        <v>82</v>
      </c>
      <c r="C1652" t="s">
        <v>9186</v>
      </c>
      <c r="D1652" t="s">
        <v>9179</v>
      </c>
      <c r="E1652" s="1">
        <v>44553</v>
      </c>
      <c r="F1652" s="3">
        <v>35236.800000000003</v>
      </c>
    </row>
    <row r="1653" spans="1:6" x14ac:dyDescent="0.25">
      <c r="A1653" t="s">
        <v>6032</v>
      </c>
      <c r="B1653" s="5" t="s">
        <v>5394</v>
      </c>
      <c r="C1653" t="s">
        <v>9177</v>
      </c>
      <c r="D1653" t="s">
        <v>9182</v>
      </c>
      <c r="E1653" s="1">
        <v>44222</v>
      </c>
      <c r="F1653" s="3">
        <v>59932.54</v>
      </c>
    </row>
    <row r="1654" spans="1:6" x14ac:dyDescent="0.25">
      <c r="A1654" t="s">
        <v>6031</v>
      </c>
      <c r="B1654" s="5" t="s">
        <v>5075</v>
      </c>
      <c r="C1654" t="s">
        <v>9186</v>
      </c>
      <c r="D1654" t="s">
        <v>9189</v>
      </c>
      <c r="E1654" s="1">
        <v>44670</v>
      </c>
      <c r="F1654" s="3">
        <v>9079.68</v>
      </c>
    </row>
    <row r="1655" spans="1:6" x14ac:dyDescent="0.25">
      <c r="A1655" t="s">
        <v>6029</v>
      </c>
      <c r="B1655" s="5" t="s">
        <v>3249</v>
      </c>
      <c r="C1655" t="s">
        <v>9183</v>
      </c>
      <c r="D1655" t="s">
        <v>9178</v>
      </c>
      <c r="E1655" s="1">
        <v>44360</v>
      </c>
      <c r="F1655" s="3">
        <v>18163.5</v>
      </c>
    </row>
    <row r="1656" spans="1:6" x14ac:dyDescent="0.25">
      <c r="A1656" t="s">
        <v>6030</v>
      </c>
      <c r="B1656" s="5" t="s">
        <v>3956</v>
      </c>
      <c r="C1656" t="s">
        <v>9175</v>
      </c>
      <c r="D1656" t="s">
        <v>9176</v>
      </c>
      <c r="E1656" s="1">
        <v>44402</v>
      </c>
      <c r="F1656" s="3">
        <v>44184.4</v>
      </c>
    </row>
    <row r="1657" spans="1:6" x14ac:dyDescent="0.25">
      <c r="A1657" t="s">
        <v>6032</v>
      </c>
      <c r="B1657" s="5" t="s">
        <v>2875</v>
      </c>
      <c r="C1657" t="s">
        <v>9177</v>
      </c>
      <c r="D1657" t="s">
        <v>9182</v>
      </c>
      <c r="E1657" s="1">
        <v>44223</v>
      </c>
      <c r="F1657" s="3">
        <v>33890.559999999998</v>
      </c>
    </row>
    <row r="1658" spans="1:6" x14ac:dyDescent="0.25">
      <c r="A1658" t="s">
        <v>6030</v>
      </c>
      <c r="B1658" s="5" t="s">
        <v>1648</v>
      </c>
      <c r="C1658" t="s">
        <v>9175</v>
      </c>
      <c r="D1658" t="s">
        <v>9176</v>
      </c>
      <c r="E1658" s="1">
        <v>44443</v>
      </c>
      <c r="F1658" s="3">
        <v>58676.56</v>
      </c>
    </row>
    <row r="1659" spans="1:6" x14ac:dyDescent="0.25">
      <c r="A1659" t="s">
        <v>6034</v>
      </c>
      <c r="B1659" s="5" t="s">
        <v>1456</v>
      </c>
      <c r="C1659" t="s">
        <v>9184</v>
      </c>
      <c r="D1659" t="s">
        <v>9176</v>
      </c>
      <c r="E1659" s="1">
        <v>44432</v>
      </c>
      <c r="F1659" s="3">
        <v>19666.68</v>
      </c>
    </row>
    <row r="1660" spans="1:6" x14ac:dyDescent="0.25">
      <c r="A1660" t="s">
        <v>6029</v>
      </c>
      <c r="B1660" s="5" t="s">
        <v>4200</v>
      </c>
      <c r="C1660" t="s">
        <v>9183</v>
      </c>
      <c r="D1660" t="s">
        <v>9178</v>
      </c>
      <c r="E1660" s="1">
        <v>44306</v>
      </c>
      <c r="F1660" s="3">
        <v>21708.82</v>
      </c>
    </row>
    <row r="1661" spans="1:6" x14ac:dyDescent="0.25">
      <c r="A1661" t="s">
        <v>6032</v>
      </c>
      <c r="B1661" s="5" t="s">
        <v>4370</v>
      </c>
      <c r="C1661" t="s">
        <v>9177</v>
      </c>
      <c r="D1661" t="s">
        <v>9182</v>
      </c>
      <c r="E1661" s="1">
        <v>44529</v>
      </c>
      <c r="F1661" s="3">
        <v>27029.67</v>
      </c>
    </row>
    <row r="1662" spans="1:6" x14ac:dyDescent="0.25">
      <c r="A1662" t="s">
        <v>6030</v>
      </c>
      <c r="B1662" s="5" t="s">
        <v>725</v>
      </c>
      <c r="C1662" t="s">
        <v>9175</v>
      </c>
      <c r="D1662" t="s">
        <v>9179</v>
      </c>
      <c r="E1662" s="1">
        <v>44248</v>
      </c>
      <c r="F1662" s="3">
        <v>28243.599999999999</v>
      </c>
    </row>
    <row r="1663" spans="1:6" x14ac:dyDescent="0.25">
      <c r="A1663" t="s">
        <v>6032</v>
      </c>
      <c r="B1663" s="5" t="s">
        <v>4350</v>
      </c>
      <c r="C1663" t="s">
        <v>9177</v>
      </c>
      <c r="D1663" t="s">
        <v>9182</v>
      </c>
      <c r="E1663" s="1">
        <v>44284</v>
      </c>
      <c r="F1663" s="3">
        <v>34176.57</v>
      </c>
    </row>
    <row r="1664" spans="1:6" x14ac:dyDescent="0.25">
      <c r="A1664" t="s">
        <v>6031</v>
      </c>
      <c r="B1664" s="5" t="s">
        <v>5874</v>
      </c>
      <c r="C1664" t="s">
        <v>9186</v>
      </c>
      <c r="D1664" t="s">
        <v>9179</v>
      </c>
      <c r="E1664" s="1">
        <v>44406</v>
      </c>
      <c r="F1664" s="3">
        <v>33310.44</v>
      </c>
    </row>
    <row r="1665" spans="1:6" x14ac:dyDescent="0.25">
      <c r="A1665" t="s">
        <v>6034</v>
      </c>
      <c r="B1665" s="5" t="s">
        <v>1940</v>
      </c>
      <c r="C1665" t="s">
        <v>9184</v>
      </c>
      <c r="D1665" t="s">
        <v>9176</v>
      </c>
      <c r="E1665" s="1">
        <v>44245</v>
      </c>
      <c r="F1665" s="3">
        <v>12588.03</v>
      </c>
    </row>
    <row r="1666" spans="1:6" x14ac:dyDescent="0.25">
      <c r="A1666" t="s">
        <v>6031</v>
      </c>
      <c r="B1666" s="5" t="s">
        <v>5711</v>
      </c>
      <c r="C1666" t="s">
        <v>9186</v>
      </c>
      <c r="D1666" t="s">
        <v>9189</v>
      </c>
      <c r="E1666" s="1">
        <v>44247</v>
      </c>
      <c r="F1666" s="3">
        <v>10848.6</v>
      </c>
    </row>
    <row r="1667" spans="1:6" x14ac:dyDescent="0.25">
      <c r="A1667" t="s">
        <v>6029</v>
      </c>
      <c r="B1667" s="5" t="s">
        <v>3181</v>
      </c>
      <c r="C1667" t="s">
        <v>9183</v>
      </c>
      <c r="D1667" t="s">
        <v>9178</v>
      </c>
      <c r="E1667" s="1">
        <v>44588</v>
      </c>
      <c r="F1667" s="3">
        <v>4249.3500000000004</v>
      </c>
    </row>
    <row r="1668" spans="1:6" x14ac:dyDescent="0.25">
      <c r="A1668" t="s">
        <v>6031</v>
      </c>
      <c r="B1668" s="5" t="s">
        <v>633</v>
      </c>
      <c r="C1668" t="s">
        <v>9186</v>
      </c>
      <c r="D1668" t="s">
        <v>9179</v>
      </c>
      <c r="E1668" s="1">
        <v>44218</v>
      </c>
      <c r="F1668" s="3">
        <v>4823.01</v>
      </c>
    </row>
    <row r="1669" spans="1:6" x14ac:dyDescent="0.25">
      <c r="A1669" t="s">
        <v>6029</v>
      </c>
      <c r="B1669" s="5" t="s">
        <v>393</v>
      </c>
      <c r="C1669" t="s">
        <v>9183</v>
      </c>
      <c r="D1669" t="s">
        <v>9178</v>
      </c>
      <c r="E1669" s="1">
        <v>44637</v>
      </c>
      <c r="F1669" s="3">
        <v>12850.1</v>
      </c>
    </row>
    <row r="1670" spans="1:6" x14ac:dyDescent="0.25">
      <c r="A1670" t="s">
        <v>6030</v>
      </c>
      <c r="B1670" s="5" t="s">
        <v>2265</v>
      </c>
      <c r="C1670" t="s">
        <v>9175</v>
      </c>
      <c r="D1670" t="s">
        <v>9178</v>
      </c>
      <c r="E1670" s="1">
        <v>44500</v>
      </c>
      <c r="F1670" s="3">
        <v>61463.58</v>
      </c>
    </row>
    <row r="1671" spans="1:6" x14ac:dyDescent="0.25">
      <c r="A1671" t="s">
        <v>6034</v>
      </c>
      <c r="B1671" s="5" t="s">
        <v>3725</v>
      </c>
      <c r="C1671" t="s">
        <v>9184</v>
      </c>
      <c r="D1671" t="s">
        <v>9188</v>
      </c>
      <c r="E1671" s="1">
        <v>44372</v>
      </c>
      <c r="F1671" s="3">
        <v>7367.81</v>
      </c>
    </row>
    <row r="1672" spans="1:6" x14ac:dyDescent="0.25">
      <c r="A1672" t="s">
        <v>6031</v>
      </c>
      <c r="B1672" s="5" t="s">
        <v>5262</v>
      </c>
      <c r="C1672" t="s">
        <v>9186</v>
      </c>
      <c r="D1672" t="s">
        <v>9189</v>
      </c>
      <c r="E1672" s="1">
        <v>44262</v>
      </c>
      <c r="F1672" s="3">
        <v>46623.69</v>
      </c>
    </row>
    <row r="1673" spans="1:6" x14ac:dyDescent="0.25">
      <c r="A1673" t="s">
        <v>6029</v>
      </c>
      <c r="B1673" s="5" t="s">
        <v>5501</v>
      </c>
      <c r="C1673" t="s">
        <v>9183</v>
      </c>
      <c r="D1673" t="s">
        <v>9178</v>
      </c>
      <c r="E1673" s="1">
        <v>44283</v>
      </c>
      <c r="F1673" s="3">
        <v>38137.68</v>
      </c>
    </row>
    <row r="1674" spans="1:6" x14ac:dyDescent="0.25">
      <c r="A1674" t="s">
        <v>6034</v>
      </c>
      <c r="B1674" s="5" t="s">
        <v>5957</v>
      </c>
      <c r="C1674" t="s">
        <v>9184</v>
      </c>
      <c r="D1674" t="s">
        <v>9176</v>
      </c>
      <c r="E1674" s="1">
        <v>44381</v>
      </c>
      <c r="F1674" s="3">
        <v>40560</v>
      </c>
    </row>
    <row r="1675" spans="1:6" x14ac:dyDescent="0.25">
      <c r="A1675" t="s">
        <v>6031</v>
      </c>
      <c r="B1675" s="5" t="s">
        <v>2433</v>
      </c>
      <c r="C1675" t="s">
        <v>9186</v>
      </c>
      <c r="D1675" t="s">
        <v>9189</v>
      </c>
      <c r="E1675" s="1">
        <v>44513</v>
      </c>
      <c r="F1675" s="3">
        <v>2951</v>
      </c>
    </row>
    <row r="1676" spans="1:6" x14ac:dyDescent="0.25">
      <c r="A1676" t="s">
        <v>6030</v>
      </c>
      <c r="B1676" s="5" t="s">
        <v>1718</v>
      </c>
      <c r="C1676" t="s">
        <v>9175</v>
      </c>
      <c r="D1676" t="s">
        <v>9176</v>
      </c>
      <c r="E1676" s="1">
        <v>44432</v>
      </c>
      <c r="F1676" s="3">
        <v>9465.2999999999993</v>
      </c>
    </row>
    <row r="1677" spans="1:6" x14ac:dyDescent="0.25">
      <c r="A1677" t="s">
        <v>6033</v>
      </c>
      <c r="B1677" s="5" t="s">
        <v>2197</v>
      </c>
      <c r="C1677" t="s">
        <v>9180</v>
      </c>
      <c r="D1677" t="s">
        <v>9181</v>
      </c>
      <c r="E1677" s="1">
        <v>44218</v>
      </c>
      <c r="F1677" s="3">
        <v>55171.6</v>
      </c>
    </row>
    <row r="1678" spans="1:6" x14ac:dyDescent="0.25">
      <c r="A1678" t="s">
        <v>6029</v>
      </c>
      <c r="B1678" s="5" t="s">
        <v>1836</v>
      </c>
      <c r="C1678" t="s">
        <v>9183</v>
      </c>
      <c r="D1678" t="s">
        <v>9178</v>
      </c>
      <c r="E1678" s="1">
        <v>44406</v>
      </c>
      <c r="F1678" s="3">
        <v>20333.25</v>
      </c>
    </row>
    <row r="1679" spans="1:6" x14ac:dyDescent="0.25">
      <c r="A1679" t="s">
        <v>6031</v>
      </c>
      <c r="B1679" s="5" t="s">
        <v>2148</v>
      </c>
      <c r="C1679" t="s">
        <v>9186</v>
      </c>
      <c r="D1679" t="s">
        <v>9179</v>
      </c>
      <c r="E1679" s="1">
        <v>44568</v>
      </c>
      <c r="F1679" s="3">
        <v>30770.25</v>
      </c>
    </row>
    <row r="1680" spans="1:6" x14ac:dyDescent="0.25">
      <c r="A1680" t="s">
        <v>6031</v>
      </c>
      <c r="B1680" s="5" t="s">
        <v>3562</v>
      </c>
      <c r="C1680" t="s">
        <v>9186</v>
      </c>
      <c r="D1680" t="s">
        <v>9179</v>
      </c>
      <c r="E1680" s="1">
        <v>44294</v>
      </c>
      <c r="F1680" s="3">
        <v>25225.64</v>
      </c>
    </row>
    <row r="1681" spans="1:6" x14ac:dyDescent="0.25">
      <c r="A1681" t="s">
        <v>6034</v>
      </c>
      <c r="B1681" s="5" t="s">
        <v>3436</v>
      </c>
      <c r="C1681" t="s">
        <v>9184</v>
      </c>
      <c r="D1681" t="s">
        <v>9176</v>
      </c>
      <c r="E1681" s="1">
        <v>44408</v>
      </c>
      <c r="F1681" s="3">
        <v>17772.810000000001</v>
      </c>
    </row>
    <row r="1682" spans="1:6" x14ac:dyDescent="0.25">
      <c r="A1682" t="s">
        <v>6031</v>
      </c>
      <c r="B1682" s="5" t="s">
        <v>5439</v>
      </c>
      <c r="C1682" t="s">
        <v>9186</v>
      </c>
      <c r="D1682" t="s">
        <v>9179</v>
      </c>
      <c r="E1682" s="1">
        <v>44635</v>
      </c>
      <c r="F1682" s="3">
        <v>21318.639999999999</v>
      </c>
    </row>
    <row r="1683" spans="1:6" x14ac:dyDescent="0.25">
      <c r="A1683" t="s">
        <v>6030</v>
      </c>
      <c r="B1683" s="5" t="s">
        <v>451</v>
      </c>
      <c r="C1683" t="s">
        <v>9175</v>
      </c>
      <c r="D1683" t="s">
        <v>9176</v>
      </c>
      <c r="E1683" s="1">
        <v>44599</v>
      </c>
      <c r="F1683" s="3">
        <v>6399.12</v>
      </c>
    </row>
    <row r="1684" spans="1:6" x14ac:dyDescent="0.25">
      <c r="A1684" t="s">
        <v>6031</v>
      </c>
      <c r="B1684" s="5" t="s">
        <v>332</v>
      </c>
      <c r="C1684" t="s">
        <v>9186</v>
      </c>
      <c r="D1684" t="s">
        <v>9189</v>
      </c>
      <c r="E1684" s="1">
        <v>44680</v>
      </c>
      <c r="F1684" s="3">
        <v>24532.2</v>
      </c>
    </row>
    <row r="1685" spans="1:6" x14ac:dyDescent="0.25">
      <c r="A1685" t="s">
        <v>6029</v>
      </c>
      <c r="B1685" s="5" t="s">
        <v>3177</v>
      </c>
      <c r="C1685" t="s">
        <v>9183</v>
      </c>
      <c r="D1685" t="s">
        <v>9178</v>
      </c>
      <c r="E1685" s="1">
        <v>44505</v>
      </c>
      <c r="F1685" s="3">
        <v>32999.379999999997</v>
      </c>
    </row>
    <row r="1686" spans="1:6" x14ac:dyDescent="0.25">
      <c r="A1686" t="s">
        <v>6034</v>
      </c>
      <c r="B1686" s="5" t="s">
        <v>1472</v>
      </c>
      <c r="C1686" t="s">
        <v>9184</v>
      </c>
      <c r="D1686" t="s">
        <v>9188</v>
      </c>
      <c r="E1686" s="1">
        <v>44647</v>
      </c>
      <c r="F1686" s="3">
        <v>7688.4</v>
      </c>
    </row>
    <row r="1687" spans="1:6" x14ac:dyDescent="0.25">
      <c r="A1687" t="s">
        <v>6031</v>
      </c>
      <c r="B1687" s="5" t="s">
        <v>669</v>
      </c>
      <c r="C1687" t="s">
        <v>9186</v>
      </c>
      <c r="D1687" t="s">
        <v>9179</v>
      </c>
      <c r="E1687" s="1">
        <v>44569</v>
      </c>
      <c r="F1687" s="3">
        <v>15580.8</v>
      </c>
    </row>
    <row r="1688" spans="1:6" x14ac:dyDescent="0.25">
      <c r="A1688" t="s">
        <v>6031</v>
      </c>
      <c r="B1688" s="5" t="s">
        <v>3326</v>
      </c>
      <c r="C1688" t="s">
        <v>9186</v>
      </c>
      <c r="D1688" t="s">
        <v>9189</v>
      </c>
      <c r="E1688" s="1">
        <v>44342</v>
      </c>
      <c r="F1688" s="3">
        <v>27369.65</v>
      </c>
    </row>
    <row r="1689" spans="1:6" x14ac:dyDescent="0.25">
      <c r="A1689" t="s">
        <v>6034</v>
      </c>
      <c r="B1689" s="5" t="s">
        <v>4806</v>
      </c>
      <c r="C1689" t="s">
        <v>9184</v>
      </c>
      <c r="D1689" t="s">
        <v>9187</v>
      </c>
      <c r="E1689" s="1">
        <v>44247</v>
      </c>
      <c r="F1689" s="3">
        <v>36221.64</v>
      </c>
    </row>
    <row r="1690" spans="1:6" x14ac:dyDescent="0.25">
      <c r="A1690" t="s">
        <v>6033</v>
      </c>
      <c r="B1690" s="5" t="s">
        <v>2777</v>
      </c>
      <c r="C1690" t="s">
        <v>9180</v>
      </c>
      <c r="D1690" t="s">
        <v>9185</v>
      </c>
      <c r="E1690" s="1">
        <v>44264</v>
      </c>
      <c r="F1690" s="3">
        <v>3723.72</v>
      </c>
    </row>
    <row r="1691" spans="1:6" x14ac:dyDescent="0.25">
      <c r="A1691" t="s">
        <v>6033</v>
      </c>
      <c r="B1691" s="5" t="s">
        <v>1605</v>
      </c>
      <c r="C1691" t="s">
        <v>9180</v>
      </c>
      <c r="D1691" t="s">
        <v>9181</v>
      </c>
      <c r="E1691" s="1">
        <v>44553</v>
      </c>
      <c r="F1691" s="3">
        <v>38349.599999999999</v>
      </c>
    </row>
    <row r="1692" spans="1:6" x14ac:dyDescent="0.25">
      <c r="A1692" t="s">
        <v>6031</v>
      </c>
      <c r="B1692" s="5" t="s">
        <v>5178</v>
      </c>
      <c r="C1692" t="s">
        <v>9186</v>
      </c>
      <c r="D1692" t="s">
        <v>9189</v>
      </c>
      <c r="E1692" s="1">
        <v>44476</v>
      </c>
      <c r="F1692" s="3">
        <v>64428.52</v>
      </c>
    </row>
    <row r="1693" spans="1:6" x14ac:dyDescent="0.25">
      <c r="A1693" t="s">
        <v>6030</v>
      </c>
      <c r="B1693" s="5" t="s">
        <v>1599</v>
      </c>
      <c r="C1693" t="s">
        <v>9175</v>
      </c>
      <c r="D1693" t="s">
        <v>9188</v>
      </c>
      <c r="E1693" s="1">
        <v>44369</v>
      </c>
      <c r="F1693" s="3">
        <v>30367.35</v>
      </c>
    </row>
    <row r="1694" spans="1:6" x14ac:dyDescent="0.25">
      <c r="A1694" t="s">
        <v>6034</v>
      </c>
      <c r="B1694" s="5" t="s">
        <v>6002</v>
      </c>
      <c r="C1694" t="s">
        <v>9184</v>
      </c>
      <c r="D1694" t="s">
        <v>9187</v>
      </c>
      <c r="E1694" s="1">
        <v>44606</v>
      </c>
      <c r="F1694" s="3">
        <v>6737.21</v>
      </c>
    </row>
    <row r="1695" spans="1:6" x14ac:dyDescent="0.25">
      <c r="A1695" t="s">
        <v>6031</v>
      </c>
      <c r="B1695" s="5" t="s">
        <v>908</v>
      </c>
      <c r="C1695" t="s">
        <v>9186</v>
      </c>
      <c r="D1695" t="s">
        <v>9179</v>
      </c>
      <c r="E1695" s="1">
        <v>44369</v>
      </c>
      <c r="F1695" s="3">
        <v>40174.089999999997</v>
      </c>
    </row>
    <row r="1696" spans="1:6" x14ac:dyDescent="0.25">
      <c r="A1696" t="s">
        <v>6030</v>
      </c>
      <c r="B1696" s="5" t="s">
        <v>2567</v>
      </c>
      <c r="C1696" t="s">
        <v>9175</v>
      </c>
      <c r="D1696" t="s">
        <v>9176</v>
      </c>
      <c r="E1696" s="1">
        <v>44245</v>
      </c>
      <c r="F1696" s="3">
        <v>6816.59</v>
      </c>
    </row>
    <row r="1697" spans="1:6" x14ac:dyDescent="0.25">
      <c r="A1697" t="s">
        <v>6032</v>
      </c>
      <c r="B1697" s="5" t="s">
        <v>4270</v>
      </c>
      <c r="C1697" t="s">
        <v>9177</v>
      </c>
      <c r="D1697" t="s">
        <v>9178</v>
      </c>
      <c r="E1697" s="1">
        <v>44528</v>
      </c>
      <c r="F1697" s="3">
        <v>10323.780000000001</v>
      </c>
    </row>
    <row r="1698" spans="1:6" x14ac:dyDescent="0.25">
      <c r="A1698" t="s">
        <v>6034</v>
      </c>
      <c r="B1698" s="5" t="s">
        <v>4474</v>
      </c>
      <c r="C1698" t="s">
        <v>9184</v>
      </c>
      <c r="D1698" t="s">
        <v>9176</v>
      </c>
      <c r="E1698" s="1">
        <v>44363</v>
      </c>
      <c r="F1698" s="3">
        <v>57248</v>
      </c>
    </row>
    <row r="1699" spans="1:6" x14ac:dyDescent="0.25">
      <c r="A1699" t="s">
        <v>6032</v>
      </c>
      <c r="B1699" s="5" t="s">
        <v>145</v>
      </c>
      <c r="C1699" t="s">
        <v>9177</v>
      </c>
      <c r="D1699" t="s">
        <v>9182</v>
      </c>
      <c r="E1699" s="1">
        <v>44533</v>
      </c>
      <c r="F1699" s="3">
        <v>47416.160000000003</v>
      </c>
    </row>
    <row r="1700" spans="1:6" x14ac:dyDescent="0.25">
      <c r="A1700" t="s">
        <v>6032</v>
      </c>
      <c r="B1700" s="5" t="s">
        <v>4177</v>
      </c>
      <c r="C1700" t="s">
        <v>9177</v>
      </c>
      <c r="D1700" t="s">
        <v>9182</v>
      </c>
      <c r="E1700" s="1">
        <v>44396</v>
      </c>
      <c r="F1700" s="3">
        <v>26630.639999999999</v>
      </c>
    </row>
    <row r="1701" spans="1:6" x14ac:dyDescent="0.25">
      <c r="A1701" t="s">
        <v>6030</v>
      </c>
      <c r="B1701" s="5" t="s">
        <v>1504</v>
      </c>
      <c r="C1701" t="s">
        <v>9175</v>
      </c>
      <c r="D1701" t="s">
        <v>9176</v>
      </c>
      <c r="E1701" s="1">
        <v>44436</v>
      </c>
      <c r="F1701" s="3">
        <v>22015.68</v>
      </c>
    </row>
    <row r="1702" spans="1:6" x14ac:dyDescent="0.25">
      <c r="A1702" t="s">
        <v>6030</v>
      </c>
      <c r="B1702" s="5" t="s">
        <v>2237</v>
      </c>
      <c r="C1702" t="s">
        <v>9175</v>
      </c>
      <c r="D1702" t="s">
        <v>9176</v>
      </c>
      <c r="E1702" s="1">
        <v>44200</v>
      </c>
      <c r="F1702" s="3">
        <v>17724.72</v>
      </c>
    </row>
    <row r="1703" spans="1:6" x14ac:dyDescent="0.25">
      <c r="A1703" t="s">
        <v>6030</v>
      </c>
      <c r="B1703" s="5" t="s">
        <v>5866</v>
      </c>
      <c r="C1703" t="s">
        <v>9175</v>
      </c>
      <c r="D1703" t="s">
        <v>9178</v>
      </c>
      <c r="E1703" s="1">
        <v>44410</v>
      </c>
      <c r="F1703" s="3">
        <v>46277.84</v>
      </c>
    </row>
    <row r="1704" spans="1:6" x14ac:dyDescent="0.25">
      <c r="A1704" t="s">
        <v>6031</v>
      </c>
      <c r="B1704" s="5" t="s">
        <v>4532</v>
      </c>
      <c r="C1704" t="s">
        <v>9186</v>
      </c>
      <c r="D1704" t="s">
        <v>9179</v>
      </c>
      <c r="E1704" s="1">
        <v>44217</v>
      </c>
      <c r="F1704" s="3">
        <v>15039</v>
      </c>
    </row>
    <row r="1705" spans="1:6" x14ac:dyDescent="0.25">
      <c r="A1705" t="s">
        <v>6029</v>
      </c>
      <c r="B1705" s="5" t="s">
        <v>1051</v>
      </c>
      <c r="C1705" t="s">
        <v>9183</v>
      </c>
      <c r="D1705" t="s">
        <v>9179</v>
      </c>
      <c r="E1705" s="1">
        <v>44222</v>
      </c>
      <c r="F1705" s="3">
        <v>22092.5</v>
      </c>
    </row>
    <row r="1706" spans="1:6" x14ac:dyDescent="0.25">
      <c r="A1706" t="s">
        <v>6034</v>
      </c>
      <c r="B1706" s="5" t="s">
        <v>5911</v>
      </c>
      <c r="C1706" t="s">
        <v>9184</v>
      </c>
      <c r="D1706" t="s">
        <v>9176</v>
      </c>
      <c r="E1706" s="1">
        <v>44501</v>
      </c>
      <c r="F1706" s="3">
        <v>38312.32</v>
      </c>
    </row>
    <row r="1707" spans="1:6" x14ac:dyDescent="0.25">
      <c r="A1707" t="s">
        <v>6031</v>
      </c>
      <c r="B1707" s="5" t="s">
        <v>4826</v>
      </c>
      <c r="C1707" t="s">
        <v>9186</v>
      </c>
      <c r="D1707" t="s">
        <v>9189</v>
      </c>
      <c r="E1707" s="1">
        <v>44234</v>
      </c>
      <c r="F1707" s="3">
        <v>25787.58</v>
      </c>
    </row>
    <row r="1708" spans="1:6" x14ac:dyDescent="0.25">
      <c r="A1708" t="s">
        <v>6033</v>
      </c>
      <c r="B1708" s="5" t="s">
        <v>1712</v>
      </c>
      <c r="C1708" t="s">
        <v>9180</v>
      </c>
      <c r="D1708" t="s">
        <v>9176</v>
      </c>
      <c r="E1708" s="1">
        <v>44302</v>
      </c>
      <c r="F1708" s="3">
        <v>58406.76</v>
      </c>
    </row>
    <row r="1709" spans="1:6" x14ac:dyDescent="0.25">
      <c r="A1709" t="s">
        <v>6034</v>
      </c>
      <c r="B1709" s="5" t="s">
        <v>3233</v>
      </c>
      <c r="C1709" t="s">
        <v>9184</v>
      </c>
      <c r="D1709" t="s">
        <v>9187</v>
      </c>
      <c r="E1709" s="1">
        <v>44400</v>
      </c>
      <c r="F1709" s="3">
        <v>6843.75</v>
      </c>
    </row>
    <row r="1710" spans="1:6" x14ac:dyDescent="0.25">
      <c r="A1710" t="s">
        <v>6029</v>
      </c>
      <c r="B1710" s="5" t="s">
        <v>1304</v>
      </c>
      <c r="C1710" t="s">
        <v>9183</v>
      </c>
      <c r="D1710" t="s">
        <v>9179</v>
      </c>
      <c r="E1710" s="1">
        <v>44616</v>
      </c>
      <c r="F1710" s="3">
        <v>11589.76</v>
      </c>
    </row>
    <row r="1711" spans="1:6" x14ac:dyDescent="0.25">
      <c r="A1711" t="s">
        <v>6031</v>
      </c>
      <c r="B1711" s="5" t="s">
        <v>4272</v>
      </c>
      <c r="C1711" t="s">
        <v>9186</v>
      </c>
      <c r="D1711" t="s">
        <v>9179</v>
      </c>
      <c r="E1711" s="1">
        <v>44485</v>
      </c>
      <c r="F1711" s="3">
        <v>28989.03</v>
      </c>
    </row>
    <row r="1712" spans="1:6" x14ac:dyDescent="0.25">
      <c r="A1712" t="s">
        <v>6030</v>
      </c>
      <c r="B1712" s="5" t="s">
        <v>4564</v>
      </c>
      <c r="C1712" t="s">
        <v>9175</v>
      </c>
      <c r="D1712" t="s">
        <v>9176</v>
      </c>
      <c r="E1712" s="1">
        <v>44506</v>
      </c>
      <c r="F1712" s="3">
        <v>5827.36</v>
      </c>
    </row>
    <row r="1713" spans="1:6" x14ac:dyDescent="0.25">
      <c r="A1713" t="s">
        <v>6029</v>
      </c>
      <c r="B1713" s="5" t="s">
        <v>3314</v>
      </c>
      <c r="C1713" t="s">
        <v>9183</v>
      </c>
      <c r="D1713" t="s">
        <v>9178</v>
      </c>
      <c r="E1713" s="1">
        <v>44253</v>
      </c>
      <c r="F1713" s="3">
        <v>23802.240000000002</v>
      </c>
    </row>
    <row r="1714" spans="1:6" x14ac:dyDescent="0.25">
      <c r="A1714" t="s">
        <v>6030</v>
      </c>
      <c r="B1714" s="5" t="s">
        <v>3954</v>
      </c>
      <c r="C1714" t="s">
        <v>9175</v>
      </c>
      <c r="D1714" t="s">
        <v>9188</v>
      </c>
      <c r="E1714" s="1">
        <v>44540</v>
      </c>
      <c r="F1714" s="3">
        <v>22652.799999999999</v>
      </c>
    </row>
    <row r="1715" spans="1:6" x14ac:dyDescent="0.25">
      <c r="A1715" t="s">
        <v>6031</v>
      </c>
      <c r="B1715" s="5" t="s">
        <v>4258</v>
      </c>
      <c r="C1715" t="s">
        <v>9186</v>
      </c>
      <c r="D1715" t="s">
        <v>9179</v>
      </c>
      <c r="E1715" s="1">
        <v>44556</v>
      </c>
      <c r="F1715" s="3">
        <v>50071.08</v>
      </c>
    </row>
    <row r="1716" spans="1:6" x14ac:dyDescent="0.25">
      <c r="A1716" t="s">
        <v>6029</v>
      </c>
      <c r="B1716" s="5" t="s">
        <v>1745</v>
      </c>
      <c r="C1716" t="s">
        <v>9183</v>
      </c>
      <c r="D1716" t="s">
        <v>9178</v>
      </c>
      <c r="E1716" s="1">
        <v>44669</v>
      </c>
      <c r="F1716" s="3">
        <v>40762.26</v>
      </c>
    </row>
    <row r="1717" spans="1:6" x14ac:dyDescent="0.25">
      <c r="A1717" t="s">
        <v>6032</v>
      </c>
      <c r="B1717" s="5" t="s">
        <v>1964</v>
      </c>
      <c r="C1717" t="s">
        <v>9177</v>
      </c>
      <c r="D1717" t="s">
        <v>9182</v>
      </c>
      <c r="E1717" s="1">
        <v>44276</v>
      </c>
      <c r="F1717" s="3">
        <v>5148.24</v>
      </c>
    </row>
    <row r="1718" spans="1:6" x14ac:dyDescent="0.25">
      <c r="A1718" t="s">
        <v>6029</v>
      </c>
      <c r="B1718" s="5" t="s">
        <v>1613</v>
      </c>
      <c r="C1718" t="s">
        <v>9183</v>
      </c>
      <c r="D1718" t="s">
        <v>9179</v>
      </c>
      <c r="E1718" s="1">
        <v>44245</v>
      </c>
      <c r="F1718" s="3">
        <v>11175.75</v>
      </c>
    </row>
    <row r="1719" spans="1:6" x14ac:dyDescent="0.25">
      <c r="A1719" t="s">
        <v>6030</v>
      </c>
      <c r="B1719" s="5" t="s">
        <v>2771</v>
      </c>
      <c r="C1719" t="s">
        <v>9175</v>
      </c>
      <c r="D1719" t="s">
        <v>9188</v>
      </c>
      <c r="E1719" s="1">
        <v>44469</v>
      </c>
      <c r="F1719" s="3">
        <v>5269.6</v>
      </c>
    </row>
    <row r="1720" spans="1:6" x14ac:dyDescent="0.25">
      <c r="A1720" t="s">
        <v>6030</v>
      </c>
      <c r="B1720" s="5" t="s">
        <v>4073</v>
      </c>
      <c r="C1720" t="s">
        <v>9175</v>
      </c>
      <c r="D1720" t="s">
        <v>9178</v>
      </c>
      <c r="E1720" s="1">
        <v>44578</v>
      </c>
      <c r="F1720" s="3">
        <v>13388.07</v>
      </c>
    </row>
    <row r="1721" spans="1:6" x14ac:dyDescent="0.25">
      <c r="A1721" t="s">
        <v>6030</v>
      </c>
      <c r="B1721" s="5" t="s">
        <v>4458</v>
      </c>
      <c r="C1721" t="s">
        <v>9175</v>
      </c>
      <c r="D1721" t="s">
        <v>9176</v>
      </c>
      <c r="E1721" s="1">
        <v>44565</v>
      </c>
      <c r="F1721" s="3">
        <v>30141.45</v>
      </c>
    </row>
    <row r="1722" spans="1:6" x14ac:dyDescent="0.25">
      <c r="A1722" t="s">
        <v>6030</v>
      </c>
      <c r="B1722" s="5" t="s">
        <v>4866</v>
      </c>
      <c r="C1722" t="s">
        <v>9175</v>
      </c>
      <c r="D1722" t="s">
        <v>9179</v>
      </c>
      <c r="E1722" s="1">
        <v>44410</v>
      </c>
      <c r="F1722" s="3">
        <v>33938.46</v>
      </c>
    </row>
    <row r="1723" spans="1:6" x14ac:dyDescent="0.25">
      <c r="A1723" t="s">
        <v>6032</v>
      </c>
      <c r="B1723" s="5" t="s">
        <v>2165</v>
      </c>
      <c r="C1723" t="s">
        <v>9177</v>
      </c>
      <c r="D1723" t="s">
        <v>9182</v>
      </c>
      <c r="E1723" s="1">
        <v>44628</v>
      </c>
      <c r="F1723" s="3">
        <v>21107.25</v>
      </c>
    </row>
    <row r="1724" spans="1:6" x14ac:dyDescent="0.25">
      <c r="A1724" t="s">
        <v>6033</v>
      </c>
      <c r="B1724" s="5" t="s">
        <v>5943</v>
      </c>
      <c r="C1724" t="s">
        <v>9180</v>
      </c>
      <c r="D1724" t="s">
        <v>9176</v>
      </c>
      <c r="E1724" s="1">
        <v>44318</v>
      </c>
      <c r="F1724" s="3">
        <v>44053.2</v>
      </c>
    </row>
    <row r="1725" spans="1:6" x14ac:dyDescent="0.25">
      <c r="A1725" t="s">
        <v>6032</v>
      </c>
      <c r="B1725" s="5" t="s">
        <v>5054</v>
      </c>
      <c r="C1725" t="s">
        <v>9177</v>
      </c>
      <c r="D1725" t="s">
        <v>9182</v>
      </c>
      <c r="E1725" s="1">
        <v>44555</v>
      </c>
      <c r="F1725" s="3">
        <v>42877.11</v>
      </c>
    </row>
    <row r="1726" spans="1:6" x14ac:dyDescent="0.25">
      <c r="A1726" t="s">
        <v>6030</v>
      </c>
      <c r="B1726" s="5" t="s">
        <v>4384</v>
      </c>
      <c r="C1726" t="s">
        <v>9175</v>
      </c>
      <c r="D1726" t="s">
        <v>9178</v>
      </c>
      <c r="E1726" s="1">
        <v>44361</v>
      </c>
      <c r="F1726" s="3">
        <v>30493.32</v>
      </c>
    </row>
    <row r="1727" spans="1:6" x14ac:dyDescent="0.25">
      <c r="A1727" t="s">
        <v>6029</v>
      </c>
      <c r="B1727" s="5" t="s">
        <v>1896</v>
      </c>
      <c r="C1727" t="s">
        <v>9183</v>
      </c>
      <c r="D1727" t="s">
        <v>9178</v>
      </c>
      <c r="E1727" s="1">
        <v>44494</v>
      </c>
      <c r="F1727" s="3">
        <v>31407.42</v>
      </c>
    </row>
    <row r="1728" spans="1:6" x14ac:dyDescent="0.25">
      <c r="A1728" t="s">
        <v>6033</v>
      </c>
      <c r="B1728" s="5" t="s">
        <v>3616</v>
      </c>
      <c r="C1728" t="s">
        <v>9180</v>
      </c>
      <c r="D1728" t="s">
        <v>9185</v>
      </c>
      <c r="E1728" s="1">
        <v>44527</v>
      </c>
      <c r="F1728" s="3">
        <v>47571.93</v>
      </c>
    </row>
    <row r="1729" spans="1:6" x14ac:dyDescent="0.25">
      <c r="A1729" t="s">
        <v>6029</v>
      </c>
      <c r="B1729" s="5" t="s">
        <v>5687</v>
      </c>
      <c r="C1729" t="s">
        <v>9183</v>
      </c>
      <c r="D1729" t="s">
        <v>9178</v>
      </c>
      <c r="E1729" s="1">
        <v>44496</v>
      </c>
      <c r="F1729" s="3">
        <v>45817.66</v>
      </c>
    </row>
    <row r="1730" spans="1:6" x14ac:dyDescent="0.25">
      <c r="A1730" t="s">
        <v>6034</v>
      </c>
      <c r="B1730" s="5" t="s">
        <v>2293</v>
      </c>
      <c r="C1730" t="s">
        <v>9184</v>
      </c>
      <c r="D1730" t="s">
        <v>9176</v>
      </c>
      <c r="E1730" s="1">
        <v>44478</v>
      </c>
      <c r="F1730" s="3">
        <v>6392.88</v>
      </c>
    </row>
    <row r="1731" spans="1:6" x14ac:dyDescent="0.25">
      <c r="A1731" t="s">
        <v>6032</v>
      </c>
      <c r="B1731" s="5" t="s">
        <v>719</v>
      </c>
      <c r="C1731" t="s">
        <v>9177</v>
      </c>
      <c r="D1731" t="s">
        <v>9178</v>
      </c>
      <c r="E1731" s="1">
        <v>44224</v>
      </c>
      <c r="F1731" s="3">
        <v>5597.73</v>
      </c>
    </row>
    <row r="1732" spans="1:6" x14ac:dyDescent="0.25">
      <c r="A1732" t="s">
        <v>6030</v>
      </c>
      <c r="B1732" s="5" t="s">
        <v>2651</v>
      </c>
      <c r="C1732" t="s">
        <v>9175</v>
      </c>
      <c r="D1732" t="s">
        <v>9178</v>
      </c>
      <c r="E1732" s="1">
        <v>44280</v>
      </c>
      <c r="F1732" s="3">
        <v>18298.98</v>
      </c>
    </row>
    <row r="1733" spans="1:6" x14ac:dyDescent="0.25">
      <c r="A1733" t="s">
        <v>6030</v>
      </c>
      <c r="B1733" s="5" t="s">
        <v>5336</v>
      </c>
      <c r="C1733" t="s">
        <v>9175</v>
      </c>
      <c r="D1733" t="s">
        <v>9188</v>
      </c>
      <c r="E1733" s="1">
        <v>44579</v>
      </c>
      <c r="F1733" s="3">
        <v>29101.05</v>
      </c>
    </row>
    <row r="1734" spans="1:6" x14ac:dyDescent="0.25">
      <c r="A1734" t="s">
        <v>6033</v>
      </c>
      <c r="B1734" s="5" t="s">
        <v>3751</v>
      </c>
      <c r="C1734" t="s">
        <v>9180</v>
      </c>
      <c r="D1734" t="s">
        <v>9181</v>
      </c>
      <c r="E1734" s="1">
        <v>44247</v>
      </c>
      <c r="F1734" s="3">
        <v>8673.7199999999993</v>
      </c>
    </row>
    <row r="1735" spans="1:6" x14ac:dyDescent="0.25">
      <c r="A1735" t="s">
        <v>6030</v>
      </c>
      <c r="B1735" s="5" t="s">
        <v>3322</v>
      </c>
      <c r="C1735" t="s">
        <v>9175</v>
      </c>
      <c r="D1735" t="s">
        <v>9176</v>
      </c>
      <c r="E1735" s="1">
        <v>44275</v>
      </c>
      <c r="F1735" s="3">
        <v>28260.6</v>
      </c>
    </row>
    <row r="1736" spans="1:6" x14ac:dyDescent="0.25">
      <c r="A1736" t="s">
        <v>6032</v>
      </c>
      <c r="B1736" s="5" t="s">
        <v>4730</v>
      </c>
      <c r="C1736" t="s">
        <v>9177</v>
      </c>
      <c r="D1736" t="s">
        <v>9182</v>
      </c>
      <c r="E1736" s="1">
        <v>44536</v>
      </c>
      <c r="F1736" s="3">
        <v>10976.04</v>
      </c>
    </row>
    <row r="1737" spans="1:6" x14ac:dyDescent="0.25">
      <c r="A1737" t="s">
        <v>6033</v>
      </c>
      <c r="B1737" s="5" t="s">
        <v>4796</v>
      </c>
      <c r="C1737" t="s">
        <v>9180</v>
      </c>
      <c r="D1737" t="s">
        <v>9176</v>
      </c>
      <c r="E1737" s="1">
        <v>44497</v>
      </c>
      <c r="F1737" s="3">
        <v>35242.019999999997</v>
      </c>
    </row>
    <row r="1738" spans="1:6" x14ac:dyDescent="0.25">
      <c r="A1738" t="s">
        <v>6033</v>
      </c>
      <c r="B1738" s="5" t="s">
        <v>121</v>
      </c>
      <c r="C1738" t="s">
        <v>9180</v>
      </c>
      <c r="D1738" t="s">
        <v>9181</v>
      </c>
      <c r="E1738" s="1">
        <v>44535</v>
      </c>
      <c r="F1738" s="3">
        <v>75076.600000000006</v>
      </c>
    </row>
    <row r="1739" spans="1:6" x14ac:dyDescent="0.25">
      <c r="A1739" t="s">
        <v>6029</v>
      </c>
      <c r="B1739" s="5" t="s">
        <v>5376</v>
      </c>
      <c r="C1739" t="s">
        <v>9183</v>
      </c>
      <c r="D1739" t="s">
        <v>9178</v>
      </c>
      <c r="E1739" s="1">
        <v>44322</v>
      </c>
      <c r="F1739" s="3">
        <v>10365.549999999999</v>
      </c>
    </row>
    <row r="1740" spans="1:6" x14ac:dyDescent="0.25">
      <c r="A1740" t="s">
        <v>6029</v>
      </c>
      <c r="B1740" s="5" t="s">
        <v>1739</v>
      </c>
      <c r="C1740" t="s">
        <v>9183</v>
      </c>
      <c r="D1740" t="s">
        <v>9178</v>
      </c>
      <c r="E1740" s="1">
        <v>44265</v>
      </c>
      <c r="F1740" s="3">
        <v>23217.14</v>
      </c>
    </row>
    <row r="1741" spans="1:6" x14ac:dyDescent="0.25">
      <c r="A1741" t="s">
        <v>6030</v>
      </c>
      <c r="B1741" s="5" t="s">
        <v>2504</v>
      </c>
      <c r="C1741" t="s">
        <v>9175</v>
      </c>
      <c r="D1741" t="s">
        <v>9188</v>
      </c>
      <c r="E1741" s="1">
        <v>44673</v>
      </c>
      <c r="F1741" s="3">
        <v>6300.03</v>
      </c>
    </row>
    <row r="1742" spans="1:6" x14ac:dyDescent="0.25">
      <c r="A1742" t="s">
        <v>6034</v>
      </c>
      <c r="B1742" s="5" t="s">
        <v>4368</v>
      </c>
      <c r="C1742" t="s">
        <v>9184</v>
      </c>
      <c r="D1742" t="s">
        <v>9188</v>
      </c>
      <c r="E1742" s="1">
        <v>44382</v>
      </c>
      <c r="F1742" s="3">
        <v>14742</v>
      </c>
    </row>
    <row r="1743" spans="1:6" x14ac:dyDescent="0.25">
      <c r="A1743" t="s">
        <v>6033</v>
      </c>
      <c r="B1743" s="5" t="s">
        <v>1938</v>
      </c>
      <c r="C1743" t="s">
        <v>9180</v>
      </c>
      <c r="D1743" t="s">
        <v>9185</v>
      </c>
      <c r="E1743" s="1">
        <v>44225</v>
      </c>
      <c r="F1743" s="3">
        <v>14357.46</v>
      </c>
    </row>
    <row r="1744" spans="1:6" x14ac:dyDescent="0.25">
      <c r="A1744" t="s">
        <v>6031</v>
      </c>
      <c r="B1744" s="5" t="s">
        <v>3714</v>
      </c>
      <c r="C1744" t="s">
        <v>9186</v>
      </c>
      <c r="D1744" t="s">
        <v>9189</v>
      </c>
      <c r="E1744" s="1">
        <v>44652</v>
      </c>
      <c r="F1744" s="3">
        <v>7269.84</v>
      </c>
    </row>
    <row r="1745" spans="1:6" x14ac:dyDescent="0.25">
      <c r="A1745" t="s">
        <v>6030</v>
      </c>
      <c r="B1745" s="5" t="s">
        <v>1548</v>
      </c>
      <c r="C1745" t="s">
        <v>9175</v>
      </c>
      <c r="D1745" t="s">
        <v>9176</v>
      </c>
      <c r="E1745" s="1">
        <v>44469</v>
      </c>
      <c r="F1745" s="3">
        <v>20286.400000000001</v>
      </c>
    </row>
    <row r="1746" spans="1:6" x14ac:dyDescent="0.25">
      <c r="A1746" t="s">
        <v>6030</v>
      </c>
      <c r="B1746" s="5" t="s">
        <v>326</v>
      </c>
      <c r="C1746" t="s">
        <v>9175</v>
      </c>
      <c r="D1746" t="s">
        <v>9176</v>
      </c>
      <c r="E1746" s="1">
        <v>44273</v>
      </c>
      <c r="F1746" s="3">
        <v>9959.66</v>
      </c>
    </row>
    <row r="1747" spans="1:6" x14ac:dyDescent="0.25">
      <c r="A1747" t="s">
        <v>6033</v>
      </c>
      <c r="B1747" s="5" t="s">
        <v>2152</v>
      </c>
      <c r="C1747" t="s">
        <v>9180</v>
      </c>
      <c r="D1747" t="s">
        <v>9181</v>
      </c>
      <c r="E1747" s="1">
        <v>44522</v>
      </c>
      <c r="F1747" s="3">
        <v>31036.46</v>
      </c>
    </row>
    <row r="1748" spans="1:6" x14ac:dyDescent="0.25">
      <c r="A1748" t="s">
        <v>6030</v>
      </c>
      <c r="B1748" s="5" t="s">
        <v>4644</v>
      </c>
      <c r="C1748" t="s">
        <v>9175</v>
      </c>
      <c r="D1748" t="s">
        <v>9179</v>
      </c>
      <c r="E1748" s="1">
        <v>44349</v>
      </c>
      <c r="F1748" s="3">
        <v>6165.88</v>
      </c>
    </row>
    <row r="1749" spans="1:6" x14ac:dyDescent="0.25">
      <c r="A1749" t="s">
        <v>6032</v>
      </c>
      <c r="B1749" s="5" t="s">
        <v>585</v>
      </c>
      <c r="C1749" t="s">
        <v>9177</v>
      </c>
      <c r="D1749" t="s">
        <v>9182</v>
      </c>
      <c r="E1749" s="1">
        <v>44344</v>
      </c>
      <c r="F1749" s="3">
        <v>41312.980000000003</v>
      </c>
    </row>
    <row r="1750" spans="1:6" x14ac:dyDescent="0.25">
      <c r="A1750" t="s">
        <v>6031</v>
      </c>
      <c r="B1750" s="5" t="s">
        <v>4113</v>
      </c>
      <c r="C1750" t="s">
        <v>9186</v>
      </c>
      <c r="D1750" t="s">
        <v>9189</v>
      </c>
      <c r="E1750" s="1">
        <v>44550</v>
      </c>
      <c r="F1750" s="3">
        <v>21681.09</v>
      </c>
    </row>
    <row r="1751" spans="1:6" x14ac:dyDescent="0.25">
      <c r="A1751" t="s">
        <v>6030</v>
      </c>
      <c r="B1751" s="5" t="s">
        <v>3733</v>
      </c>
      <c r="C1751" t="s">
        <v>9175</v>
      </c>
      <c r="D1751" t="s">
        <v>9176</v>
      </c>
      <c r="E1751" s="1">
        <v>44438</v>
      </c>
      <c r="F1751" s="3">
        <v>16555.86</v>
      </c>
    </row>
    <row r="1752" spans="1:6" x14ac:dyDescent="0.25">
      <c r="A1752" t="s">
        <v>6031</v>
      </c>
      <c r="B1752" s="5" t="s">
        <v>5085</v>
      </c>
      <c r="C1752" t="s">
        <v>9186</v>
      </c>
      <c r="D1752" t="s">
        <v>9178</v>
      </c>
      <c r="E1752" s="1">
        <v>44536</v>
      </c>
      <c r="F1752" s="3">
        <v>4804.3900000000003</v>
      </c>
    </row>
    <row r="1753" spans="1:6" x14ac:dyDescent="0.25">
      <c r="A1753" t="s">
        <v>6030</v>
      </c>
      <c r="B1753" s="5" t="s">
        <v>888</v>
      </c>
      <c r="C1753" t="s">
        <v>9175</v>
      </c>
      <c r="D1753" t="s">
        <v>9176</v>
      </c>
      <c r="E1753" s="1">
        <v>44496</v>
      </c>
      <c r="F1753" s="3">
        <v>41945.04</v>
      </c>
    </row>
    <row r="1754" spans="1:6" x14ac:dyDescent="0.25">
      <c r="A1754" t="s">
        <v>6031</v>
      </c>
      <c r="B1754" s="5" t="s">
        <v>4652</v>
      </c>
      <c r="C1754" t="s">
        <v>9186</v>
      </c>
      <c r="D1754" t="s">
        <v>9179</v>
      </c>
      <c r="E1754" s="1">
        <v>44242</v>
      </c>
      <c r="F1754" s="3">
        <v>51434.35</v>
      </c>
    </row>
    <row r="1755" spans="1:6" x14ac:dyDescent="0.25">
      <c r="A1755" t="s">
        <v>6030</v>
      </c>
      <c r="B1755" s="5" t="s">
        <v>1567</v>
      </c>
      <c r="C1755" t="s">
        <v>9175</v>
      </c>
      <c r="D1755" t="s">
        <v>9179</v>
      </c>
      <c r="E1755" s="1">
        <v>44579</v>
      </c>
      <c r="F1755" s="3">
        <v>18878.86</v>
      </c>
    </row>
    <row r="1756" spans="1:6" x14ac:dyDescent="0.25">
      <c r="A1756" t="s">
        <v>6032</v>
      </c>
      <c r="B1756" s="5" t="s">
        <v>3442</v>
      </c>
      <c r="C1756" t="s">
        <v>9177</v>
      </c>
      <c r="D1756" t="s">
        <v>9182</v>
      </c>
      <c r="E1756" s="1">
        <v>44569</v>
      </c>
      <c r="F1756" s="3">
        <v>43629.74</v>
      </c>
    </row>
    <row r="1757" spans="1:6" x14ac:dyDescent="0.25">
      <c r="A1757" t="s">
        <v>6033</v>
      </c>
      <c r="B1757" s="5" t="s">
        <v>5042</v>
      </c>
      <c r="C1757" t="s">
        <v>9180</v>
      </c>
      <c r="D1757" t="s">
        <v>9181</v>
      </c>
      <c r="E1757" s="1">
        <v>44372</v>
      </c>
      <c r="F1757" s="3">
        <v>11830.83</v>
      </c>
    </row>
    <row r="1758" spans="1:6" x14ac:dyDescent="0.25">
      <c r="A1758" t="s">
        <v>6030</v>
      </c>
      <c r="B1758" s="5" t="s">
        <v>611</v>
      </c>
      <c r="C1758" t="s">
        <v>9175</v>
      </c>
      <c r="D1758" t="s">
        <v>9176</v>
      </c>
      <c r="E1758" s="1">
        <v>44528</v>
      </c>
      <c r="F1758" s="3">
        <v>39205.800000000003</v>
      </c>
    </row>
    <row r="1759" spans="1:6" x14ac:dyDescent="0.25">
      <c r="A1759" t="s">
        <v>6029</v>
      </c>
      <c r="B1759" s="5" t="s">
        <v>3143</v>
      </c>
      <c r="C1759" t="s">
        <v>9183</v>
      </c>
      <c r="D1759" t="s">
        <v>9178</v>
      </c>
      <c r="E1759" s="1">
        <v>44297</v>
      </c>
      <c r="F1759" s="3">
        <v>33685.519999999997</v>
      </c>
    </row>
    <row r="1760" spans="1:6" x14ac:dyDescent="0.25">
      <c r="A1760" t="s">
        <v>6029</v>
      </c>
      <c r="B1760" s="5" t="s">
        <v>3189</v>
      </c>
      <c r="C1760" t="s">
        <v>9183</v>
      </c>
      <c r="D1760" t="s">
        <v>9178</v>
      </c>
      <c r="E1760" s="1">
        <v>44642</v>
      </c>
      <c r="F1760" s="3">
        <v>20300.16</v>
      </c>
    </row>
    <row r="1761" spans="1:6" x14ac:dyDescent="0.25">
      <c r="A1761" t="s">
        <v>6034</v>
      </c>
      <c r="B1761" s="5" t="s">
        <v>3548</v>
      </c>
      <c r="C1761" t="s">
        <v>9184</v>
      </c>
      <c r="D1761" t="s">
        <v>9188</v>
      </c>
      <c r="E1761" s="1">
        <v>44334</v>
      </c>
      <c r="F1761" s="3">
        <v>21102.53</v>
      </c>
    </row>
    <row r="1762" spans="1:6" x14ac:dyDescent="0.25">
      <c r="A1762" t="s">
        <v>6029</v>
      </c>
      <c r="B1762" s="5" t="s">
        <v>4969</v>
      </c>
      <c r="C1762" t="s">
        <v>9183</v>
      </c>
      <c r="D1762" t="s">
        <v>9178</v>
      </c>
      <c r="E1762" s="1">
        <v>44536</v>
      </c>
      <c r="F1762" s="3">
        <v>23184.85</v>
      </c>
    </row>
    <row r="1763" spans="1:6" x14ac:dyDescent="0.25">
      <c r="A1763" t="s">
        <v>6030</v>
      </c>
      <c r="B1763" s="5" t="s">
        <v>5802</v>
      </c>
      <c r="C1763" t="s">
        <v>9175</v>
      </c>
      <c r="D1763" t="s">
        <v>9176</v>
      </c>
      <c r="E1763" s="1">
        <v>44258</v>
      </c>
      <c r="F1763" s="3">
        <v>61537.71</v>
      </c>
    </row>
    <row r="1764" spans="1:6" x14ac:dyDescent="0.25">
      <c r="A1764" t="s">
        <v>6031</v>
      </c>
      <c r="B1764" s="5" t="s">
        <v>5659</v>
      </c>
      <c r="C1764" t="s">
        <v>9186</v>
      </c>
      <c r="D1764" t="s">
        <v>9178</v>
      </c>
      <c r="E1764" s="1">
        <v>44214</v>
      </c>
      <c r="F1764" s="3">
        <v>20587.84</v>
      </c>
    </row>
    <row r="1765" spans="1:6" x14ac:dyDescent="0.25">
      <c r="A1765" t="s">
        <v>6033</v>
      </c>
      <c r="B1765" s="5" t="s">
        <v>4510</v>
      </c>
      <c r="C1765" t="s">
        <v>9180</v>
      </c>
      <c r="D1765" t="s">
        <v>9185</v>
      </c>
      <c r="E1765" s="1">
        <v>44308</v>
      </c>
      <c r="F1765" s="3">
        <v>11445.84</v>
      </c>
    </row>
    <row r="1766" spans="1:6" x14ac:dyDescent="0.25">
      <c r="A1766" t="s">
        <v>6034</v>
      </c>
      <c r="B1766" s="5" t="s">
        <v>2081</v>
      </c>
      <c r="C1766" t="s">
        <v>9184</v>
      </c>
      <c r="D1766" t="s">
        <v>9188</v>
      </c>
      <c r="E1766" s="1">
        <v>44476</v>
      </c>
      <c r="F1766" s="3">
        <v>44616.11</v>
      </c>
    </row>
    <row r="1767" spans="1:6" x14ac:dyDescent="0.25">
      <c r="A1767" t="s">
        <v>6029</v>
      </c>
      <c r="B1767" s="5" t="s">
        <v>4310</v>
      </c>
      <c r="C1767" t="s">
        <v>9183</v>
      </c>
      <c r="D1767" t="s">
        <v>9178</v>
      </c>
      <c r="E1767" s="1">
        <v>44655</v>
      </c>
      <c r="F1767" s="3">
        <v>29862.76</v>
      </c>
    </row>
    <row r="1768" spans="1:6" x14ac:dyDescent="0.25">
      <c r="A1768" t="s">
        <v>6033</v>
      </c>
      <c r="B1768" s="5" t="s">
        <v>1233</v>
      </c>
      <c r="C1768" t="s">
        <v>9180</v>
      </c>
      <c r="D1768" t="s">
        <v>9181</v>
      </c>
      <c r="E1768" s="1">
        <v>44412</v>
      </c>
      <c r="F1768" s="3">
        <v>21179.73</v>
      </c>
    </row>
    <row r="1769" spans="1:6" x14ac:dyDescent="0.25">
      <c r="A1769" t="s">
        <v>6030</v>
      </c>
      <c r="B1769" s="5" t="s">
        <v>497</v>
      </c>
      <c r="C1769" t="s">
        <v>9175</v>
      </c>
      <c r="D1769" t="s">
        <v>9188</v>
      </c>
      <c r="E1769" s="1">
        <v>44439</v>
      </c>
      <c r="F1769" s="3">
        <v>2043</v>
      </c>
    </row>
    <row r="1770" spans="1:6" x14ac:dyDescent="0.25">
      <c r="A1770" t="s">
        <v>6030</v>
      </c>
      <c r="B1770" s="5" t="s">
        <v>1159</v>
      </c>
      <c r="C1770" t="s">
        <v>9175</v>
      </c>
      <c r="D1770" t="s">
        <v>9176</v>
      </c>
      <c r="E1770" s="1">
        <v>44536</v>
      </c>
      <c r="F1770" s="3">
        <v>26852.400000000001</v>
      </c>
    </row>
    <row r="1771" spans="1:6" x14ac:dyDescent="0.25">
      <c r="A1771" t="s">
        <v>6034</v>
      </c>
      <c r="B1771" s="5" t="s">
        <v>2549</v>
      </c>
      <c r="C1771" t="s">
        <v>9184</v>
      </c>
      <c r="D1771" t="s">
        <v>9187</v>
      </c>
      <c r="E1771" s="1">
        <v>44447</v>
      </c>
      <c r="F1771" s="3">
        <v>11760</v>
      </c>
    </row>
    <row r="1772" spans="1:6" x14ac:dyDescent="0.25">
      <c r="A1772" t="s">
        <v>6032</v>
      </c>
      <c r="B1772" s="5" t="s">
        <v>1191</v>
      </c>
      <c r="C1772" t="s">
        <v>9177</v>
      </c>
      <c r="D1772" t="s">
        <v>9182</v>
      </c>
      <c r="E1772" s="1">
        <v>44353</v>
      </c>
      <c r="F1772" s="3">
        <v>19354.830000000002</v>
      </c>
    </row>
    <row r="1773" spans="1:6" x14ac:dyDescent="0.25">
      <c r="A1773" t="s">
        <v>6033</v>
      </c>
      <c r="B1773" s="5" t="s">
        <v>2996</v>
      </c>
      <c r="C1773" t="s">
        <v>9180</v>
      </c>
      <c r="D1773" t="s">
        <v>9185</v>
      </c>
      <c r="E1773" s="1">
        <v>44470</v>
      </c>
      <c r="F1773" s="3">
        <v>27065.79</v>
      </c>
    </row>
    <row r="1774" spans="1:6" x14ac:dyDescent="0.25">
      <c r="A1774" t="s">
        <v>6030</v>
      </c>
      <c r="B1774" s="5" t="s">
        <v>4578</v>
      </c>
      <c r="C1774" t="s">
        <v>9175</v>
      </c>
      <c r="D1774" t="s">
        <v>9176</v>
      </c>
      <c r="E1774" s="1">
        <v>44636</v>
      </c>
      <c r="F1774" s="3">
        <v>4898.79</v>
      </c>
    </row>
    <row r="1775" spans="1:6" x14ac:dyDescent="0.25">
      <c r="A1775" t="s">
        <v>6031</v>
      </c>
      <c r="B1775" s="5" t="s">
        <v>2399</v>
      </c>
      <c r="C1775" t="s">
        <v>9186</v>
      </c>
      <c r="D1775" t="s">
        <v>9179</v>
      </c>
      <c r="E1775" s="1">
        <v>44549</v>
      </c>
      <c r="F1775" s="3">
        <v>18478.560000000001</v>
      </c>
    </row>
    <row r="1776" spans="1:6" x14ac:dyDescent="0.25">
      <c r="A1776" t="s">
        <v>6029</v>
      </c>
      <c r="B1776" s="5" t="s">
        <v>3414</v>
      </c>
      <c r="C1776" t="s">
        <v>9183</v>
      </c>
      <c r="D1776" t="s">
        <v>9178</v>
      </c>
      <c r="E1776" s="1">
        <v>44519</v>
      </c>
      <c r="F1776" s="3">
        <v>25110.87</v>
      </c>
    </row>
    <row r="1777" spans="1:6" x14ac:dyDescent="0.25">
      <c r="A1777" t="s">
        <v>6030</v>
      </c>
      <c r="B1777" s="5" t="s">
        <v>2259</v>
      </c>
      <c r="C1777" t="s">
        <v>9175</v>
      </c>
      <c r="D1777" t="s">
        <v>9176</v>
      </c>
      <c r="E1777" s="1">
        <v>44198</v>
      </c>
      <c r="F1777" s="3">
        <v>50628.73</v>
      </c>
    </row>
    <row r="1778" spans="1:6" x14ac:dyDescent="0.25">
      <c r="A1778" t="s">
        <v>6030</v>
      </c>
      <c r="B1778" s="5" t="s">
        <v>1063</v>
      </c>
      <c r="C1778" t="s">
        <v>9175</v>
      </c>
      <c r="D1778" t="s">
        <v>9179</v>
      </c>
      <c r="E1778" s="1">
        <v>44468</v>
      </c>
      <c r="F1778" s="3">
        <v>41330.25</v>
      </c>
    </row>
    <row r="1779" spans="1:6" x14ac:dyDescent="0.25">
      <c r="A1779" t="s">
        <v>6030</v>
      </c>
      <c r="B1779" s="5" t="s">
        <v>5969</v>
      </c>
      <c r="C1779" t="s">
        <v>9175</v>
      </c>
      <c r="D1779" t="s">
        <v>9176</v>
      </c>
      <c r="E1779" s="1">
        <v>44429</v>
      </c>
      <c r="F1779" s="3">
        <v>8053.5</v>
      </c>
    </row>
    <row r="1780" spans="1:6" x14ac:dyDescent="0.25">
      <c r="A1780" t="s">
        <v>6030</v>
      </c>
      <c r="B1780" s="5" t="s">
        <v>1255</v>
      </c>
      <c r="C1780" t="s">
        <v>9175</v>
      </c>
      <c r="D1780" t="s">
        <v>9176</v>
      </c>
      <c r="E1780" s="1">
        <v>44394</v>
      </c>
      <c r="F1780" s="3">
        <v>21047.88</v>
      </c>
    </row>
    <row r="1781" spans="1:6" x14ac:dyDescent="0.25">
      <c r="A1781" t="s">
        <v>6033</v>
      </c>
      <c r="B1781" s="5" t="s">
        <v>505</v>
      </c>
      <c r="C1781" t="s">
        <v>9180</v>
      </c>
      <c r="D1781" t="s">
        <v>9181</v>
      </c>
      <c r="E1781" s="1">
        <v>44600</v>
      </c>
      <c r="F1781" s="3">
        <v>11099.2</v>
      </c>
    </row>
    <row r="1782" spans="1:6" x14ac:dyDescent="0.25">
      <c r="A1782" t="s">
        <v>6030</v>
      </c>
      <c r="B1782" s="5" t="s">
        <v>2585</v>
      </c>
      <c r="C1782" t="s">
        <v>9175</v>
      </c>
      <c r="D1782" t="s">
        <v>9176</v>
      </c>
      <c r="E1782" s="1">
        <v>44662</v>
      </c>
      <c r="F1782" s="3">
        <v>6732.96</v>
      </c>
    </row>
    <row r="1783" spans="1:6" x14ac:dyDescent="0.25">
      <c r="A1783" t="s">
        <v>6034</v>
      </c>
      <c r="B1783" s="5" t="s">
        <v>336</v>
      </c>
      <c r="C1783" t="s">
        <v>9184</v>
      </c>
      <c r="D1783" t="s">
        <v>9188</v>
      </c>
      <c r="E1783" s="1">
        <v>44401</v>
      </c>
      <c r="F1783" s="3">
        <v>2173.2800000000002</v>
      </c>
    </row>
    <row r="1784" spans="1:6" x14ac:dyDescent="0.25">
      <c r="A1784" t="s">
        <v>6031</v>
      </c>
      <c r="B1784" s="5" t="s">
        <v>5507</v>
      </c>
      <c r="C1784" t="s">
        <v>9186</v>
      </c>
      <c r="D1784" t="s">
        <v>9179</v>
      </c>
      <c r="E1784" s="1">
        <v>44540</v>
      </c>
      <c r="F1784" s="3">
        <v>37078.86</v>
      </c>
    </row>
    <row r="1785" spans="1:6" x14ac:dyDescent="0.25">
      <c r="A1785" t="s">
        <v>6033</v>
      </c>
      <c r="B1785" s="5" t="s">
        <v>1328</v>
      </c>
      <c r="C1785" t="s">
        <v>9180</v>
      </c>
      <c r="D1785" t="s">
        <v>9185</v>
      </c>
      <c r="E1785" s="1">
        <v>44306</v>
      </c>
      <c r="F1785" s="3">
        <v>15378.9</v>
      </c>
    </row>
    <row r="1786" spans="1:6" x14ac:dyDescent="0.25">
      <c r="A1786" t="s">
        <v>6031</v>
      </c>
      <c r="B1786" s="5" t="s">
        <v>543</v>
      </c>
      <c r="C1786" t="s">
        <v>9186</v>
      </c>
      <c r="D1786" t="s">
        <v>9179</v>
      </c>
      <c r="E1786" s="1">
        <v>44471</v>
      </c>
      <c r="F1786" s="3">
        <v>72974.080000000002</v>
      </c>
    </row>
    <row r="1787" spans="1:6" x14ac:dyDescent="0.25">
      <c r="A1787" t="s">
        <v>6033</v>
      </c>
      <c r="B1787" s="5" t="s">
        <v>4530</v>
      </c>
      <c r="C1787" t="s">
        <v>9180</v>
      </c>
      <c r="D1787" t="s">
        <v>9181</v>
      </c>
      <c r="E1787" s="1">
        <v>44397</v>
      </c>
      <c r="F1787" s="3">
        <v>6493.54</v>
      </c>
    </row>
    <row r="1788" spans="1:6" x14ac:dyDescent="0.25">
      <c r="A1788" t="s">
        <v>6031</v>
      </c>
      <c r="B1788" s="5" t="s">
        <v>4950</v>
      </c>
      <c r="C1788" t="s">
        <v>9186</v>
      </c>
      <c r="D1788" t="s">
        <v>9189</v>
      </c>
      <c r="E1788" s="1">
        <v>44271</v>
      </c>
      <c r="F1788" s="3">
        <v>16460.64</v>
      </c>
    </row>
    <row r="1789" spans="1:6" x14ac:dyDescent="0.25">
      <c r="A1789" t="s">
        <v>6034</v>
      </c>
      <c r="B1789" s="5" t="s">
        <v>5737</v>
      </c>
      <c r="C1789" t="s">
        <v>9184</v>
      </c>
      <c r="D1789" t="s">
        <v>9176</v>
      </c>
      <c r="E1789" s="1">
        <v>44562</v>
      </c>
      <c r="F1789" s="3">
        <v>14406.84</v>
      </c>
    </row>
    <row r="1790" spans="1:6" x14ac:dyDescent="0.25">
      <c r="A1790" t="s">
        <v>6031</v>
      </c>
      <c r="B1790" s="5" t="s">
        <v>1185</v>
      </c>
      <c r="C1790" t="s">
        <v>9186</v>
      </c>
      <c r="D1790" t="s">
        <v>9179</v>
      </c>
      <c r="E1790" s="1">
        <v>44568</v>
      </c>
      <c r="F1790" s="3">
        <v>18022.25</v>
      </c>
    </row>
    <row r="1791" spans="1:6" x14ac:dyDescent="0.25">
      <c r="A1791" t="s">
        <v>6029</v>
      </c>
      <c r="B1791" s="5" t="s">
        <v>2471</v>
      </c>
      <c r="C1791" t="s">
        <v>9183</v>
      </c>
      <c r="D1791" t="s">
        <v>9178</v>
      </c>
      <c r="E1791" s="1">
        <v>44460</v>
      </c>
      <c r="F1791" s="3">
        <v>61192.800000000003</v>
      </c>
    </row>
    <row r="1792" spans="1:6" x14ac:dyDescent="0.25">
      <c r="A1792" t="s">
        <v>6031</v>
      </c>
      <c r="B1792" s="5" t="s">
        <v>143</v>
      </c>
      <c r="C1792" t="s">
        <v>9186</v>
      </c>
      <c r="D1792" t="s">
        <v>9178</v>
      </c>
      <c r="E1792" s="1">
        <v>44615</v>
      </c>
      <c r="F1792" s="3">
        <v>33395.730000000003</v>
      </c>
    </row>
    <row r="1793" spans="1:6" x14ac:dyDescent="0.25">
      <c r="A1793" t="s">
        <v>6032</v>
      </c>
      <c r="B1793" s="5" t="s">
        <v>5909</v>
      </c>
      <c r="C1793" t="s">
        <v>9177</v>
      </c>
      <c r="D1793" t="s">
        <v>9178</v>
      </c>
      <c r="E1793" s="1">
        <v>44583</v>
      </c>
      <c r="F1793" s="3">
        <v>35599.040000000001</v>
      </c>
    </row>
    <row r="1794" spans="1:6" x14ac:dyDescent="0.25">
      <c r="A1794" t="s">
        <v>6034</v>
      </c>
      <c r="B1794" s="5" t="s">
        <v>2621</v>
      </c>
      <c r="C1794" t="s">
        <v>9184</v>
      </c>
      <c r="D1794" t="s">
        <v>9188</v>
      </c>
      <c r="E1794" s="1">
        <v>44492</v>
      </c>
      <c r="F1794" s="3">
        <v>48033.37</v>
      </c>
    </row>
    <row r="1795" spans="1:6" x14ac:dyDescent="0.25">
      <c r="A1795" t="s">
        <v>6033</v>
      </c>
      <c r="B1795" s="5" t="s">
        <v>4137</v>
      </c>
      <c r="C1795" t="s">
        <v>9180</v>
      </c>
      <c r="D1795" t="s">
        <v>9185</v>
      </c>
      <c r="E1795" s="1">
        <v>44213</v>
      </c>
      <c r="F1795" s="3">
        <v>3154.5</v>
      </c>
    </row>
    <row r="1796" spans="1:6" x14ac:dyDescent="0.25">
      <c r="A1796" t="s">
        <v>6034</v>
      </c>
      <c r="B1796" s="5" t="s">
        <v>3883</v>
      </c>
      <c r="C1796" t="s">
        <v>9184</v>
      </c>
      <c r="D1796" t="s">
        <v>9188</v>
      </c>
      <c r="E1796" s="1">
        <v>44516</v>
      </c>
      <c r="F1796" s="3">
        <v>34968.9</v>
      </c>
    </row>
    <row r="1797" spans="1:6" x14ac:dyDescent="0.25">
      <c r="A1797" t="s">
        <v>6031</v>
      </c>
      <c r="B1797" s="5" t="s">
        <v>5941</v>
      </c>
      <c r="C1797" t="s">
        <v>9186</v>
      </c>
      <c r="D1797" t="s">
        <v>9189</v>
      </c>
      <c r="E1797" s="1">
        <v>44574</v>
      </c>
      <c r="F1797" s="3">
        <v>17398.919999999998</v>
      </c>
    </row>
    <row r="1798" spans="1:6" x14ac:dyDescent="0.25">
      <c r="A1798" t="s">
        <v>6030</v>
      </c>
      <c r="B1798" s="5" t="s">
        <v>307</v>
      </c>
      <c r="C1798" t="s">
        <v>9175</v>
      </c>
      <c r="D1798" t="s">
        <v>9176</v>
      </c>
      <c r="E1798" s="1">
        <v>44408</v>
      </c>
      <c r="F1798" s="3">
        <v>11860.25</v>
      </c>
    </row>
    <row r="1799" spans="1:6" x14ac:dyDescent="0.25">
      <c r="A1799" t="s">
        <v>6034</v>
      </c>
      <c r="B1799" s="5" t="s">
        <v>4602</v>
      </c>
      <c r="C1799" t="s">
        <v>9184</v>
      </c>
      <c r="D1799" t="s">
        <v>9188</v>
      </c>
      <c r="E1799" s="1">
        <v>44547</v>
      </c>
      <c r="F1799" s="3">
        <v>24678.54</v>
      </c>
    </row>
    <row r="1800" spans="1:6" x14ac:dyDescent="0.25">
      <c r="A1800" t="s">
        <v>6030</v>
      </c>
      <c r="B1800" s="5" t="s">
        <v>4588</v>
      </c>
      <c r="C1800" t="s">
        <v>9175</v>
      </c>
      <c r="D1800" t="s">
        <v>9188</v>
      </c>
      <c r="E1800" s="1">
        <v>44619</v>
      </c>
      <c r="F1800" s="3">
        <v>26190.959999999999</v>
      </c>
    </row>
    <row r="1801" spans="1:6" x14ac:dyDescent="0.25">
      <c r="A1801" t="s">
        <v>6032</v>
      </c>
      <c r="B1801" s="5" t="s">
        <v>2128</v>
      </c>
      <c r="C1801" t="s">
        <v>9177</v>
      </c>
      <c r="D1801" t="s">
        <v>9182</v>
      </c>
      <c r="E1801" s="1">
        <v>44242</v>
      </c>
      <c r="F1801" s="3">
        <v>23267.82</v>
      </c>
    </row>
    <row r="1802" spans="1:6" x14ac:dyDescent="0.25">
      <c r="A1802" t="s">
        <v>6031</v>
      </c>
      <c r="B1802" s="5" t="s">
        <v>3330</v>
      </c>
      <c r="C1802" t="s">
        <v>9186</v>
      </c>
      <c r="D1802" t="s">
        <v>9179</v>
      </c>
      <c r="E1802" s="1">
        <v>44573</v>
      </c>
      <c r="F1802" s="3">
        <v>8156.85</v>
      </c>
    </row>
    <row r="1803" spans="1:6" x14ac:dyDescent="0.25">
      <c r="A1803" t="s">
        <v>6034</v>
      </c>
      <c r="B1803" s="5" t="s">
        <v>2247</v>
      </c>
      <c r="C1803" t="s">
        <v>9184</v>
      </c>
      <c r="D1803" t="s">
        <v>9176</v>
      </c>
      <c r="E1803" s="1">
        <v>44478</v>
      </c>
      <c r="F1803" s="3">
        <v>31143.84</v>
      </c>
    </row>
    <row r="1804" spans="1:6" x14ac:dyDescent="0.25">
      <c r="A1804" t="s">
        <v>6029</v>
      </c>
      <c r="B1804" s="5" t="s">
        <v>5344</v>
      </c>
      <c r="C1804" t="s">
        <v>9183</v>
      </c>
      <c r="D1804" t="s">
        <v>9179</v>
      </c>
      <c r="E1804" s="1">
        <v>44500</v>
      </c>
      <c r="F1804" s="3">
        <v>16666.88</v>
      </c>
    </row>
    <row r="1805" spans="1:6" x14ac:dyDescent="0.25">
      <c r="A1805" t="s">
        <v>6031</v>
      </c>
      <c r="B1805" s="5" t="s">
        <v>1316</v>
      </c>
      <c r="C1805" t="s">
        <v>9186</v>
      </c>
      <c r="D1805" t="s">
        <v>9189</v>
      </c>
      <c r="E1805" s="1">
        <v>44576</v>
      </c>
      <c r="F1805" s="3">
        <v>6664.06</v>
      </c>
    </row>
    <row r="1806" spans="1:6" x14ac:dyDescent="0.25">
      <c r="A1806" t="s">
        <v>6029</v>
      </c>
      <c r="B1806" s="5" t="s">
        <v>3430</v>
      </c>
      <c r="C1806" t="s">
        <v>9183</v>
      </c>
      <c r="D1806" t="s">
        <v>9178</v>
      </c>
      <c r="E1806" s="1">
        <v>44221</v>
      </c>
      <c r="F1806" s="3">
        <v>35999.599999999999</v>
      </c>
    </row>
    <row r="1807" spans="1:6" x14ac:dyDescent="0.25">
      <c r="A1807" t="s">
        <v>6034</v>
      </c>
      <c r="B1807" s="5" t="s">
        <v>749</v>
      </c>
      <c r="C1807" t="s">
        <v>9184</v>
      </c>
      <c r="D1807" t="s">
        <v>9188</v>
      </c>
      <c r="E1807" s="1">
        <v>44272</v>
      </c>
      <c r="F1807" s="3">
        <v>40601.25</v>
      </c>
    </row>
    <row r="1808" spans="1:6" x14ac:dyDescent="0.25">
      <c r="A1808" t="s">
        <v>6030</v>
      </c>
      <c r="B1808" s="5" t="s">
        <v>922</v>
      </c>
      <c r="C1808" t="s">
        <v>9175</v>
      </c>
      <c r="D1808" t="s">
        <v>9176</v>
      </c>
      <c r="E1808" s="1">
        <v>44682</v>
      </c>
      <c r="F1808" s="3">
        <v>30222.41</v>
      </c>
    </row>
    <row r="1809" spans="1:6" x14ac:dyDescent="0.25">
      <c r="A1809" t="s">
        <v>6034</v>
      </c>
      <c r="B1809" s="5" t="s">
        <v>1628</v>
      </c>
      <c r="C1809" t="s">
        <v>9184</v>
      </c>
      <c r="D1809" t="s">
        <v>9176</v>
      </c>
      <c r="E1809" s="1">
        <v>44674</v>
      </c>
      <c r="F1809" s="3">
        <v>14667.12</v>
      </c>
    </row>
    <row r="1810" spans="1:6" x14ac:dyDescent="0.25">
      <c r="A1810" t="s">
        <v>6031</v>
      </c>
      <c r="B1810" s="5" t="s">
        <v>5260</v>
      </c>
      <c r="C1810" t="s">
        <v>9186</v>
      </c>
      <c r="D1810" t="s">
        <v>9189</v>
      </c>
      <c r="E1810" s="1">
        <v>44567</v>
      </c>
      <c r="F1810" s="3">
        <v>52922.58</v>
      </c>
    </row>
    <row r="1811" spans="1:6" x14ac:dyDescent="0.25">
      <c r="A1811" t="s">
        <v>6032</v>
      </c>
      <c r="B1811" s="5" t="s">
        <v>2427</v>
      </c>
      <c r="C1811" t="s">
        <v>9177</v>
      </c>
      <c r="D1811" t="s">
        <v>9178</v>
      </c>
      <c r="E1811" s="1">
        <v>44374</v>
      </c>
      <c r="F1811" s="3">
        <v>2125.34</v>
      </c>
    </row>
    <row r="1812" spans="1:6" x14ac:dyDescent="0.25">
      <c r="A1812" t="s">
        <v>6031</v>
      </c>
      <c r="B1812" s="5" t="s">
        <v>1249</v>
      </c>
      <c r="C1812" t="s">
        <v>9186</v>
      </c>
      <c r="D1812" t="s">
        <v>9179</v>
      </c>
      <c r="E1812" s="1">
        <v>44542</v>
      </c>
      <c r="F1812" s="3">
        <v>64689.68</v>
      </c>
    </row>
    <row r="1813" spans="1:6" x14ac:dyDescent="0.25">
      <c r="A1813" t="s">
        <v>6032</v>
      </c>
      <c r="B1813" s="5" t="s">
        <v>2033</v>
      </c>
      <c r="C1813" t="s">
        <v>9177</v>
      </c>
      <c r="D1813" t="s">
        <v>9178</v>
      </c>
      <c r="E1813" s="1">
        <v>44248</v>
      </c>
      <c r="F1813" s="3">
        <v>19842.939999999999</v>
      </c>
    </row>
    <row r="1814" spans="1:6" x14ac:dyDescent="0.25">
      <c r="A1814" t="s">
        <v>6030</v>
      </c>
      <c r="B1814" s="5" t="s">
        <v>679</v>
      </c>
      <c r="C1814" t="s">
        <v>9175</v>
      </c>
      <c r="D1814" t="s">
        <v>9188</v>
      </c>
      <c r="E1814" s="1">
        <v>44368</v>
      </c>
      <c r="F1814" s="3">
        <v>15868.8</v>
      </c>
    </row>
    <row r="1815" spans="1:6" x14ac:dyDescent="0.25">
      <c r="A1815" t="s">
        <v>6034</v>
      </c>
      <c r="B1815" s="5" t="s">
        <v>5220</v>
      </c>
      <c r="C1815" t="s">
        <v>9184</v>
      </c>
      <c r="D1815" t="s">
        <v>9188</v>
      </c>
      <c r="E1815" s="1">
        <v>44417</v>
      </c>
      <c r="F1815" s="3">
        <v>6177.33</v>
      </c>
    </row>
    <row r="1816" spans="1:6" x14ac:dyDescent="0.25">
      <c r="A1816" t="s">
        <v>6033</v>
      </c>
      <c r="B1816" s="5" t="s">
        <v>3163</v>
      </c>
      <c r="C1816" t="s">
        <v>9180</v>
      </c>
      <c r="D1816" t="s">
        <v>9185</v>
      </c>
      <c r="E1816" s="1">
        <v>44240</v>
      </c>
      <c r="F1816" s="3">
        <v>2198.56</v>
      </c>
    </row>
    <row r="1817" spans="1:6" x14ac:dyDescent="0.25">
      <c r="A1817" t="s">
        <v>6034</v>
      </c>
      <c r="B1817" s="5" t="s">
        <v>1494</v>
      </c>
      <c r="C1817" t="s">
        <v>9184</v>
      </c>
      <c r="D1817" t="s">
        <v>9176</v>
      </c>
      <c r="E1817" s="1">
        <v>44565</v>
      </c>
      <c r="F1817" s="3">
        <v>18944.32</v>
      </c>
    </row>
    <row r="1818" spans="1:6" x14ac:dyDescent="0.25">
      <c r="A1818" t="s">
        <v>6031</v>
      </c>
      <c r="B1818" s="5" t="s">
        <v>3492</v>
      </c>
      <c r="C1818" t="s">
        <v>9186</v>
      </c>
      <c r="D1818" t="s">
        <v>9179</v>
      </c>
      <c r="E1818" s="1">
        <v>44232</v>
      </c>
      <c r="F1818" s="3">
        <v>21423.29</v>
      </c>
    </row>
    <row r="1819" spans="1:6" x14ac:dyDescent="0.25">
      <c r="A1819" t="s">
        <v>6029</v>
      </c>
      <c r="B1819" s="5" t="s">
        <v>5375</v>
      </c>
      <c r="C1819" t="s">
        <v>9183</v>
      </c>
      <c r="D1819" t="s">
        <v>9179</v>
      </c>
      <c r="E1819" s="1">
        <v>44404</v>
      </c>
      <c r="F1819" s="3">
        <v>14361.6</v>
      </c>
    </row>
    <row r="1820" spans="1:6" x14ac:dyDescent="0.25">
      <c r="A1820" t="s">
        <v>6030</v>
      </c>
      <c r="B1820" s="5" t="s">
        <v>3101</v>
      </c>
      <c r="C1820" t="s">
        <v>9175</v>
      </c>
      <c r="D1820" t="s">
        <v>9179</v>
      </c>
      <c r="E1820" s="1">
        <v>44594</v>
      </c>
      <c r="F1820" s="3">
        <v>14605.89</v>
      </c>
    </row>
    <row r="1821" spans="1:6" x14ac:dyDescent="0.25">
      <c r="A1821" t="s">
        <v>6031</v>
      </c>
      <c r="B1821" s="5" t="s">
        <v>3576</v>
      </c>
      <c r="C1821" t="s">
        <v>9186</v>
      </c>
      <c r="D1821" t="s">
        <v>9179</v>
      </c>
      <c r="E1821" s="1">
        <v>44356</v>
      </c>
      <c r="F1821" s="3">
        <v>32938.43</v>
      </c>
    </row>
    <row r="1822" spans="1:6" x14ac:dyDescent="0.25">
      <c r="A1822" t="s">
        <v>6029</v>
      </c>
      <c r="B1822" s="5" t="s">
        <v>4400</v>
      </c>
      <c r="C1822" t="s">
        <v>9183</v>
      </c>
      <c r="D1822" t="s">
        <v>9178</v>
      </c>
      <c r="E1822" s="1">
        <v>44400</v>
      </c>
      <c r="F1822" s="3">
        <v>21789.040000000001</v>
      </c>
    </row>
    <row r="1823" spans="1:6" x14ac:dyDescent="0.25">
      <c r="A1823" t="s">
        <v>6033</v>
      </c>
      <c r="B1823" s="5" t="s">
        <v>591</v>
      </c>
      <c r="C1823" t="s">
        <v>9180</v>
      </c>
      <c r="D1823" t="s">
        <v>9176</v>
      </c>
      <c r="E1823" s="1">
        <v>44486</v>
      </c>
      <c r="F1823" s="3">
        <v>20687.490000000002</v>
      </c>
    </row>
    <row r="1824" spans="1:6" x14ac:dyDescent="0.25">
      <c r="A1824" t="s">
        <v>6033</v>
      </c>
      <c r="B1824" s="5" t="s">
        <v>2140</v>
      </c>
      <c r="C1824" t="s">
        <v>9180</v>
      </c>
      <c r="D1824" t="s">
        <v>9176</v>
      </c>
      <c r="E1824" s="1">
        <v>44401</v>
      </c>
      <c r="F1824" s="3">
        <v>40792.800000000003</v>
      </c>
    </row>
    <row r="1825" spans="1:6" x14ac:dyDescent="0.25">
      <c r="A1825" t="s">
        <v>6030</v>
      </c>
      <c r="B1825" s="5" t="s">
        <v>27</v>
      </c>
      <c r="C1825" t="s">
        <v>9175</v>
      </c>
      <c r="D1825" t="s">
        <v>9178</v>
      </c>
      <c r="E1825" s="1">
        <v>44307</v>
      </c>
      <c r="F1825" s="3">
        <v>18123.560000000001</v>
      </c>
    </row>
    <row r="1826" spans="1:6" x14ac:dyDescent="0.25">
      <c r="A1826" t="s">
        <v>6030</v>
      </c>
      <c r="B1826" s="5" t="s">
        <v>4624</v>
      </c>
      <c r="C1826" t="s">
        <v>9175</v>
      </c>
      <c r="D1826" t="s">
        <v>9188</v>
      </c>
      <c r="E1826" s="1">
        <v>44404</v>
      </c>
      <c r="F1826" s="3">
        <v>17196.580000000002</v>
      </c>
    </row>
    <row r="1827" spans="1:6" x14ac:dyDescent="0.25">
      <c r="A1827" t="s">
        <v>6029</v>
      </c>
      <c r="B1827" s="5" t="s">
        <v>346</v>
      </c>
      <c r="C1827" t="s">
        <v>9183</v>
      </c>
      <c r="D1827" t="s">
        <v>9178</v>
      </c>
      <c r="E1827" s="1">
        <v>44381</v>
      </c>
      <c r="F1827" s="3">
        <v>36894.06</v>
      </c>
    </row>
    <row r="1828" spans="1:6" x14ac:dyDescent="0.25">
      <c r="A1828" t="s">
        <v>6034</v>
      </c>
      <c r="B1828" s="5" t="s">
        <v>2469</v>
      </c>
      <c r="C1828" t="s">
        <v>9184</v>
      </c>
      <c r="D1828" t="s">
        <v>9188</v>
      </c>
      <c r="E1828" s="1">
        <v>44215</v>
      </c>
      <c r="F1828" s="3">
        <v>21607.07</v>
      </c>
    </row>
    <row r="1829" spans="1:6" x14ac:dyDescent="0.25">
      <c r="A1829" t="s">
        <v>6031</v>
      </c>
      <c r="B1829" s="5" t="s">
        <v>2845</v>
      </c>
      <c r="C1829" t="s">
        <v>9186</v>
      </c>
      <c r="D1829" t="s">
        <v>9178</v>
      </c>
      <c r="E1829" s="1">
        <v>44673</v>
      </c>
      <c r="F1829" s="3">
        <v>20608.560000000001</v>
      </c>
    </row>
    <row r="1830" spans="1:6" x14ac:dyDescent="0.25">
      <c r="A1830" t="s">
        <v>6033</v>
      </c>
      <c r="B1830" s="5" t="s">
        <v>5798</v>
      </c>
      <c r="C1830" t="s">
        <v>9180</v>
      </c>
      <c r="D1830" t="s">
        <v>9185</v>
      </c>
      <c r="E1830" s="1">
        <v>44479</v>
      </c>
      <c r="F1830" s="3">
        <v>4607.33</v>
      </c>
    </row>
    <row r="1831" spans="1:6" x14ac:dyDescent="0.25">
      <c r="A1831" t="s">
        <v>6029</v>
      </c>
      <c r="B1831" s="5" t="s">
        <v>4918</v>
      </c>
      <c r="C1831" t="s">
        <v>9183</v>
      </c>
      <c r="D1831" t="s">
        <v>9179</v>
      </c>
      <c r="E1831" s="1">
        <v>44291</v>
      </c>
      <c r="F1831" s="3">
        <v>3358.68</v>
      </c>
    </row>
    <row r="1832" spans="1:6" x14ac:dyDescent="0.25">
      <c r="A1832" t="s">
        <v>6030</v>
      </c>
      <c r="B1832" s="5" t="s">
        <v>1680</v>
      </c>
      <c r="C1832" t="s">
        <v>9175</v>
      </c>
      <c r="D1832" t="s">
        <v>9176</v>
      </c>
      <c r="E1832" s="1">
        <v>44644</v>
      </c>
      <c r="F1832" s="3">
        <v>6005.25</v>
      </c>
    </row>
    <row r="1833" spans="1:6" x14ac:dyDescent="0.25">
      <c r="A1833" t="s">
        <v>6030</v>
      </c>
      <c r="B1833" s="5" t="s">
        <v>3636</v>
      </c>
      <c r="C1833" t="s">
        <v>9175</v>
      </c>
      <c r="D1833" t="s">
        <v>9178</v>
      </c>
      <c r="E1833" s="1">
        <v>44623</v>
      </c>
      <c r="F1833" s="3">
        <v>21055.439999999999</v>
      </c>
    </row>
    <row r="1834" spans="1:6" x14ac:dyDescent="0.25">
      <c r="A1834" t="s">
        <v>6033</v>
      </c>
      <c r="B1834" s="5" t="s">
        <v>3466</v>
      </c>
      <c r="C1834" t="s">
        <v>9180</v>
      </c>
      <c r="D1834" t="s">
        <v>9185</v>
      </c>
      <c r="E1834" s="1">
        <v>44553</v>
      </c>
      <c r="F1834" s="3">
        <v>45422.37</v>
      </c>
    </row>
    <row r="1835" spans="1:6" x14ac:dyDescent="0.25">
      <c r="A1835" t="s">
        <v>6033</v>
      </c>
      <c r="B1835" s="5" t="s">
        <v>2124</v>
      </c>
      <c r="C1835" t="s">
        <v>9180</v>
      </c>
      <c r="D1835" t="s">
        <v>9185</v>
      </c>
      <c r="E1835" s="1">
        <v>44651</v>
      </c>
      <c r="F1835" s="3">
        <v>40894</v>
      </c>
    </row>
    <row r="1836" spans="1:6" x14ac:dyDescent="0.25">
      <c r="A1836" t="s">
        <v>6032</v>
      </c>
      <c r="B1836" s="5" t="s">
        <v>4025</v>
      </c>
      <c r="C1836" t="s">
        <v>9177</v>
      </c>
      <c r="D1836" t="s">
        <v>9182</v>
      </c>
      <c r="E1836" s="1">
        <v>44648</v>
      </c>
      <c r="F1836" s="3">
        <v>43878.45</v>
      </c>
    </row>
    <row r="1837" spans="1:6" x14ac:dyDescent="0.25">
      <c r="A1837" t="s">
        <v>6031</v>
      </c>
      <c r="B1837" s="5" t="s">
        <v>1878</v>
      </c>
      <c r="C1837" t="s">
        <v>9186</v>
      </c>
      <c r="D1837" t="s">
        <v>9189</v>
      </c>
      <c r="E1837" s="1">
        <v>44561</v>
      </c>
      <c r="F1837" s="3">
        <v>16016.64</v>
      </c>
    </row>
    <row r="1838" spans="1:6" x14ac:dyDescent="0.25">
      <c r="A1838" t="s">
        <v>6030</v>
      </c>
      <c r="B1838" s="5" t="s">
        <v>3167</v>
      </c>
      <c r="C1838" t="s">
        <v>9175</v>
      </c>
      <c r="D1838" t="s">
        <v>9176</v>
      </c>
      <c r="E1838" s="1">
        <v>44521</v>
      </c>
      <c r="F1838" s="3">
        <v>19388.05</v>
      </c>
    </row>
    <row r="1839" spans="1:6" x14ac:dyDescent="0.25">
      <c r="A1839" t="s">
        <v>6030</v>
      </c>
      <c r="B1839" s="5" t="s">
        <v>4756</v>
      </c>
      <c r="C1839" t="s">
        <v>9175</v>
      </c>
      <c r="D1839" t="s">
        <v>9188</v>
      </c>
      <c r="E1839" s="1">
        <v>44209</v>
      </c>
      <c r="F1839" s="3">
        <v>37893.279999999999</v>
      </c>
    </row>
    <row r="1840" spans="1:6" x14ac:dyDescent="0.25">
      <c r="A1840" t="s">
        <v>6030</v>
      </c>
      <c r="B1840" s="5" t="s">
        <v>1646</v>
      </c>
      <c r="C1840" t="s">
        <v>9175</v>
      </c>
      <c r="D1840" t="s">
        <v>9178</v>
      </c>
      <c r="E1840" s="1">
        <v>44636</v>
      </c>
      <c r="F1840" s="3">
        <v>15464.38</v>
      </c>
    </row>
    <row r="1841" spans="1:6" x14ac:dyDescent="0.25">
      <c r="A1841" t="s">
        <v>6031</v>
      </c>
      <c r="B1841" s="5" t="s">
        <v>1866</v>
      </c>
      <c r="C1841" t="s">
        <v>9186</v>
      </c>
      <c r="D1841" t="s">
        <v>9179</v>
      </c>
      <c r="E1841" s="1">
        <v>44319</v>
      </c>
      <c r="F1841" s="3">
        <v>58742.3</v>
      </c>
    </row>
    <row r="1842" spans="1:6" x14ac:dyDescent="0.25">
      <c r="A1842" t="s">
        <v>6034</v>
      </c>
      <c r="B1842" s="5" t="s">
        <v>3929</v>
      </c>
      <c r="C1842" t="s">
        <v>9184</v>
      </c>
      <c r="D1842" t="s">
        <v>9176</v>
      </c>
      <c r="E1842" s="1">
        <v>44595</v>
      </c>
      <c r="F1842" s="3">
        <v>3942.88</v>
      </c>
    </row>
    <row r="1843" spans="1:6" x14ac:dyDescent="0.25">
      <c r="A1843" t="s">
        <v>6030</v>
      </c>
      <c r="B1843" s="5" t="s">
        <v>5056</v>
      </c>
      <c r="C1843" t="s">
        <v>9175</v>
      </c>
      <c r="D1843" t="s">
        <v>9176</v>
      </c>
      <c r="E1843" s="1">
        <v>44426</v>
      </c>
      <c r="F1843" s="3">
        <v>66808.240000000005</v>
      </c>
    </row>
    <row r="1844" spans="1:6" x14ac:dyDescent="0.25">
      <c r="A1844" t="s">
        <v>6033</v>
      </c>
      <c r="B1844" s="5" t="s">
        <v>3698</v>
      </c>
      <c r="C1844" t="s">
        <v>9180</v>
      </c>
      <c r="D1844" t="s">
        <v>9181</v>
      </c>
      <c r="E1844" s="1">
        <v>44638</v>
      </c>
      <c r="F1844" s="3">
        <v>21824.6</v>
      </c>
    </row>
    <row r="1845" spans="1:6" x14ac:dyDescent="0.25">
      <c r="A1845" t="s">
        <v>6032</v>
      </c>
      <c r="B1845" s="5" t="s">
        <v>4109</v>
      </c>
      <c r="C1845" t="s">
        <v>9177</v>
      </c>
      <c r="D1845" t="s">
        <v>9182</v>
      </c>
      <c r="E1845" s="1">
        <v>44421</v>
      </c>
      <c r="F1845" s="3">
        <v>24858.21</v>
      </c>
    </row>
    <row r="1846" spans="1:6" x14ac:dyDescent="0.25">
      <c r="A1846" t="s">
        <v>6029</v>
      </c>
      <c r="B1846" s="5" t="s">
        <v>5930</v>
      </c>
      <c r="C1846" t="s">
        <v>9183</v>
      </c>
      <c r="D1846" t="s">
        <v>9178</v>
      </c>
      <c r="E1846" s="1">
        <v>44375</v>
      </c>
      <c r="F1846" s="3">
        <v>22415.11</v>
      </c>
    </row>
    <row r="1847" spans="1:6" x14ac:dyDescent="0.25">
      <c r="A1847" t="s">
        <v>6030</v>
      </c>
      <c r="B1847" s="5" t="s">
        <v>4916</v>
      </c>
      <c r="C1847" t="s">
        <v>9175</v>
      </c>
      <c r="D1847" t="s">
        <v>9176</v>
      </c>
      <c r="E1847" s="1">
        <v>44308</v>
      </c>
      <c r="F1847" s="3">
        <v>26062.22</v>
      </c>
    </row>
    <row r="1848" spans="1:6" x14ac:dyDescent="0.25">
      <c r="A1848" t="s">
        <v>6031</v>
      </c>
      <c r="B1848" s="5" t="s">
        <v>2063</v>
      </c>
      <c r="C1848" t="s">
        <v>9186</v>
      </c>
      <c r="D1848" t="s">
        <v>9189</v>
      </c>
      <c r="E1848" s="1">
        <v>44368</v>
      </c>
      <c r="F1848" s="3">
        <v>29257.599999999999</v>
      </c>
    </row>
    <row r="1849" spans="1:6" x14ac:dyDescent="0.25">
      <c r="A1849" t="s">
        <v>6031</v>
      </c>
      <c r="B1849" s="5" t="s">
        <v>1733</v>
      </c>
      <c r="C1849" t="s">
        <v>9186</v>
      </c>
      <c r="D1849" t="s">
        <v>9189</v>
      </c>
      <c r="E1849" s="1">
        <v>44208</v>
      </c>
      <c r="F1849" s="3">
        <v>21116.44</v>
      </c>
    </row>
    <row r="1850" spans="1:6" x14ac:dyDescent="0.25">
      <c r="A1850" t="s">
        <v>6030</v>
      </c>
      <c r="B1850" s="5" t="s">
        <v>5058</v>
      </c>
      <c r="C1850" t="s">
        <v>9175</v>
      </c>
      <c r="D1850" t="s">
        <v>9176</v>
      </c>
      <c r="E1850" s="1">
        <v>44510</v>
      </c>
      <c r="F1850" s="3">
        <v>47607.3</v>
      </c>
    </row>
    <row r="1851" spans="1:6" x14ac:dyDescent="0.25">
      <c r="A1851" t="s">
        <v>6029</v>
      </c>
      <c r="B1851" s="5" t="s">
        <v>3278</v>
      </c>
      <c r="C1851" t="s">
        <v>9183</v>
      </c>
      <c r="D1851" t="s">
        <v>9178</v>
      </c>
      <c r="E1851" s="1">
        <v>44379</v>
      </c>
      <c r="F1851" s="3">
        <v>32418.880000000001</v>
      </c>
    </row>
    <row r="1852" spans="1:6" x14ac:dyDescent="0.25">
      <c r="A1852" t="s">
        <v>6031</v>
      </c>
      <c r="B1852" s="5" t="s">
        <v>2998</v>
      </c>
      <c r="C1852" t="s">
        <v>9186</v>
      </c>
      <c r="D1852" t="s">
        <v>9179</v>
      </c>
      <c r="E1852" s="1">
        <v>44395</v>
      </c>
      <c r="F1852" s="3">
        <v>19083.48</v>
      </c>
    </row>
    <row r="1853" spans="1:6" x14ac:dyDescent="0.25">
      <c r="A1853" t="s">
        <v>6033</v>
      </c>
      <c r="B1853" s="5" t="s">
        <v>701</v>
      </c>
      <c r="C1853" t="s">
        <v>9180</v>
      </c>
      <c r="D1853" t="s">
        <v>9181</v>
      </c>
      <c r="E1853" s="1">
        <v>44227</v>
      </c>
      <c r="F1853" s="3">
        <v>10156.25</v>
      </c>
    </row>
    <row r="1854" spans="1:6" x14ac:dyDescent="0.25">
      <c r="A1854" t="s">
        <v>6029</v>
      </c>
      <c r="B1854" s="5" t="s">
        <v>5323</v>
      </c>
      <c r="C1854" t="s">
        <v>9183</v>
      </c>
      <c r="D1854" t="s">
        <v>9178</v>
      </c>
      <c r="E1854" s="1">
        <v>44490</v>
      </c>
      <c r="F1854" s="3">
        <v>8979.77</v>
      </c>
    </row>
    <row r="1855" spans="1:6" x14ac:dyDescent="0.25">
      <c r="A1855" t="s">
        <v>6033</v>
      </c>
      <c r="B1855" s="5" t="s">
        <v>1611</v>
      </c>
      <c r="C1855" t="s">
        <v>9180</v>
      </c>
      <c r="D1855" t="s">
        <v>9181</v>
      </c>
      <c r="E1855" s="1">
        <v>44595</v>
      </c>
      <c r="F1855" s="3">
        <v>18960.04</v>
      </c>
    </row>
    <row r="1856" spans="1:6" x14ac:dyDescent="0.25">
      <c r="A1856" t="s">
        <v>6030</v>
      </c>
      <c r="B1856" s="5" t="s">
        <v>254</v>
      </c>
      <c r="C1856" t="s">
        <v>9175</v>
      </c>
      <c r="D1856" t="s">
        <v>9176</v>
      </c>
      <c r="E1856" s="1">
        <v>44331</v>
      </c>
      <c r="F1856" s="3">
        <v>3905.8</v>
      </c>
    </row>
    <row r="1857" spans="1:6" x14ac:dyDescent="0.25">
      <c r="A1857" t="s">
        <v>6030</v>
      </c>
      <c r="B1857" s="5" t="s">
        <v>4752</v>
      </c>
      <c r="C1857" t="s">
        <v>9175</v>
      </c>
      <c r="D1857" t="s">
        <v>9178</v>
      </c>
      <c r="E1857" s="1">
        <v>44459</v>
      </c>
      <c r="F1857" s="3">
        <v>40789.279999999999</v>
      </c>
    </row>
    <row r="1858" spans="1:6" x14ac:dyDescent="0.25">
      <c r="A1858" t="s">
        <v>6034</v>
      </c>
      <c r="B1858" s="5" t="s">
        <v>2315</v>
      </c>
      <c r="C1858" t="s">
        <v>9184</v>
      </c>
      <c r="D1858" t="s">
        <v>9188</v>
      </c>
      <c r="E1858" s="1">
        <v>44566</v>
      </c>
      <c r="F1858" s="3">
        <v>53716.959999999999</v>
      </c>
    </row>
    <row r="1859" spans="1:6" x14ac:dyDescent="0.25">
      <c r="A1859" t="s">
        <v>6030</v>
      </c>
      <c r="B1859" s="5" t="s">
        <v>5770</v>
      </c>
      <c r="C1859" t="s">
        <v>9175</v>
      </c>
      <c r="D1859" t="s">
        <v>9179</v>
      </c>
      <c r="E1859" s="1">
        <v>44423</v>
      </c>
      <c r="F1859" s="3">
        <v>7393.47</v>
      </c>
    </row>
    <row r="1860" spans="1:6" x14ac:dyDescent="0.25">
      <c r="A1860" t="s">
        <v>6030</v>
      </c>
      <c r="B1860" s="5" t="s">
        <v>1848</v>
      </c>
      <c r="C1860" t="s">
        <v>9175</v>
      </c>
      <c r="D1860" t="s">
        <v>9176</v>
      </c>
      <c r="E1860" s="1">
        <v>44354</v>
      </c>
      <c r="F1860" s="3">
        <v>33530.28</v>
      </c>
    </row>
    <row r="1861" spans="1:6" x14ac:dyDescent="0.25">
      <c r="A1861" t="s">
        <v>6031</v>
      </c>
      <c r="B1861" s="5" t="s">
        <v>4906</v>
      </c>
      <c r="C1861" t="s">
        <v>9186</v>
      </c>
      <c r="D1861" t="s">
        <v>9178</v>
      </c>
      <c r="E1861" s="1">
        <v>44620</v>
      </c>
      <c r="F1861" s="3">
        <v>19224.09</v>
      </c>
    </row>
    <row r="1862" spans="1:6" x14ac:dyDescent="0.25">
      <c r="A1862" t="s">
        <v>6034</v>
      </c>
      <c r="B1862" s="5" t="s">
        <v>4045</v>
      </c>
      <c r="C1862" t="s">
        <v>9184</v>
      </c>
      <c r="D1862" t="s">
        <v>9176</v>
      </c>
      <c r="E1862" s="1">
        <v>44615</v>
      </c>
      <c r="F1862" s="3">
        <v>36316.699999999997</v>
      </c>
    </row>
    <row r="1863" spans="1:6" x14ac:dyDescent="0.25">
      <c r="A1863" t="s">
        <v>6032</v>
      </c>
      <c r="B1863" s="5" t="s">
        <v>846</v>
      </c>
      <c r="C1863" t="s">
        <v>9177</v>
      </c>
      <c r="D1863" t="s">
        <v>9182</v>
      </c>
      <c r="E1863" s="1">
        <v>44531</v>
      </c>
      <c r="F1863" s="3">
        <v>34856.26</v>
      </c>
    </row>
    <row r="1864" spans="1:6" x14ac:dyDescent="0.25">
      <c r="A1864" t="s">
        <v>6030</v>
      </c>
      <c r="B1864" s="5" t="s">
        <v>4119</v>
      </c>
      <c r="C1864" t="s">
        <v>9175</v>
      </c>
      <c r="D1864" t="s">
        <v>9188</v>
      </c>
      <c r="E1864" s="1">
        <v>44669</v>
      </c>
      <c r="F1864" s="3">
        <v>5956.3</v>
      </c>
    </row>
    <row r="1865" spans="1:6" x14ac:dyDescent="0.25">
      <c r="A1865" t="s">
        <v>6034</v>
      </c>
      <c r="B1865" s="5" t="s">
        <v>3308</v>
      </c>
      <c r="C1865" t="s">
        <v>9184</v>
      </c>
      <c r="D1865" t="s">
        <v>9176</v>
      </c>
      <c r="E1865" s="1">
        <v>44530</v>
      </c>
      <c r="F1865" s="3">
        <v>4819.5</v>
      </c>
    </row>
    <row r="1866" spans="1:6" x14ac:dyDescent="0.25">
      <c r="A1866" t="s">
        <v>6031</v>
      </c>
      <c r="B1866" s="5" t="s">
        <v>1757</v>
      </c>
      <c r="C1866" t="s">
        <v>9186</v>
      </c>
      <c r="D1866" t="s">
        <v>9178</v>
      </c>
      <c r="E1866" s="1">
        <v>44575</v>
      </c>
      <c r="F1866" s="3">
        <v>26213.119999999999</v>
      </c>
    </row>
    <row r="1867" spans="1:6" x14ac:dyDescent="0.25">
      <c r="A1867" t="s">
        <v>6033</v>
      </c>
      <c r="B1867" s="5" t="s">
        <v>2667</v>
      </c>
      <c r="C1867" t="s">
        <v>9180</v>
      </c>
      <c r="D1867" t="s">
        <v>9185</v>
      </c>
      <c r="E1867" s="1">
        <v>44301</v>
      </c>
      <c r="F1867" s="3">
        <v>13588.2</v>
      </c>
    </row>
    <row r="1868" spans="1:6" x14ac:dyDescent="0.25">
      <c r="A1868" t="s">
        <v>6030</v>
      </c>
      <c r="B1868" s="5" t="s">
        <v>1802</v>
      </c>
      <c r="C1868" t="s">
        <v>9175</v>
      </c>
      <c r="D1868" t="s">
        <v>9179</v>
      </c>
      <c r="E1868" s="1">
        <v>44397</v>
      </c>
      <c r="F1868" s="3">
        <v>25180.61</v>
      </c>
    </row>
    <row r="1869" spans="1:6" x14ac:dyDescent="0.25">
      <c r="A1869" t="s">
        <v>6030</v>
      </c>
      <c r="B1869" s="5" t="s">
        <v>3185</v>
      </c>
      <c r="C1869" t="s">
        <v>9175</v>
      </c>
      <c r="D1869" t="s">
        <v>9176</v>
      </c>
      <c r="E1869" s="1">
        <v>44391</v>
      </c>
      <c r="F1869" s="3">
        <v>3357.99</v>
      </c>
    </row>
    <row r="1870" spans="1:6" x14ac:dyDescent="0.25">
      <c r="A1870" t="s">
        <v>6033</v>
      </c>
      <c r="B1870" s="5" t="s">
        <v>3438</v>
      </c>
      <c r="C1870" t="s">
        <v>9180</v>
      </c>
      <c r="D1870" t="s">
        <v>9181</v>
      </c>
      <c r="E1870" s="1">
        <v>44432</v>
      </c>
      <c r="F1870" s="3">
        <v>15311.94</v>
      </c>
    </row>
    <row r="1871" spans="1:6" x14ac:dyDescent="0.25">
      <c r="A1871" t="s">
        <v>6031</v>
      </c>
      <c r="B1871" s="5" t="s">
        <v>3610</v>
      </c>
      <c r="C1871" t="s">
        <v>9186</v>
      </c>
      <c r="D1871" t="s">
        <v>9179</v>
      </c>
      <c r="E1871" s="1">
        <v>44332</v>
      </c>
      <c r="F1871" s="3">
        <v>47758.720000000001</v>
      </c>
    </row>
    <row r="1872" spans="1:6" x14ac:dyDescent="0.25">
      <c r="A1872" t="s">
        <v>6029</v>
      </c>
      <c r="B1872" s="5" t="s">
        <v>3237</v>
      </c>
      <c r="C1872" t="s">
        <v>9183</v>
      </c>
      <c r="D1872" t="s">
        <v>9178</v>
      </c>
      <c r="E1872" s="1">
        <v>44653</v>
      </c>
      <c r="F1872" s="3">
        <v>55330.3</v>
      </c>
    </row>
    <row r="1873" spans="1:6" x14ac:dyDescent="0.25">
      <c r="A1873" t="s">
        <v>6032</v>
      </c>
      <c r="B1873" s="5" t="s">
        <v>3260</v>
      </c>
      <c r="C1873" t="s">
        <v>9177</v>
      </c>
      <c r="D1873" t="s">
        <v>9178</v>
      </c>
      <c r="E1873" s="1">
        <v>44442</v>
      </c>
      <c r="F1873" s="3">
        <v>17654</v>
      </c>
    </row>
    <row r="1874" spans="1:6" x14ac:dyDescent="0.25">
      <c r="A1874" t="s">
        <v>6030</v>
      </c>
      <c r="B1874" s="5" t="s">
        <v>5400</v>
      </c>
      <c r="C1874" t="s">
        <v>9175</v>
      </c>
      <c r="D1874" t="s">
        <v>9176</v>
      </c>
      <c r="E1874" s="1">
        <v>44273</v>
      </c>
      <c r="F1874" s="3">
        <v>61516.2</v>
      </c>
    </row>
    <row r="1875" spans="1:6" x14ac:dyDescent="0.25">
      <c r="A1875" t="s">
        <v>6029</v>
      </c>
      <c r="B1875" s="5" t="s">
        <v>5126</v>
      </c>
      <c r="C1875" t="s">
        <v>9183</v>
      </c>
      <c r="D1875" t="s">
        <v>9178</v>
      </c>
      <c r="E1875" s="1">
        <v>44301</v>
      </c>
      <c r="F1875" s="3">
        <v>64475.19</v>
      </c>
    </row>
    <row r="1876" spans="1:6" x14ac:dyDescent="0.25">
      <c r="A1876" t="s">
        <v>6029</v>
      </c>
      <c r="B1876" s="5" t="s">
        <v>3947</v>
      </c>
      <c r="C1876" t="s">
        <v>9183</v>
      </c>
      <c r="D1876" t="s">
        <v>9178</v>
      </c>
      <c r="E1876" s="1">
        <v>44467</v>
      </c>
      <c r="F1876" s="3">
        <v>44810.67</v>
      </c>
    </row>
    <row r="1877" spans="1:6" x14ac:dyDescent="0.25">
      <c r="A1877" t="s">
        <v>6034</v>
      </c>
      <c r="B1877" s="5" t="s">
        <v>231</v>
      </c>
      <c r="C1877" t="s">
        <v>9184</v>
      </c>
      <c r="D1877" t="s">
        <v>9176</v>
      </c>
      <c r="E1877" s="1">
        <v>44342</v>
      </c>
      <c r="F1877" s="3">
        <v>55804.21</v>
      </c>
    </row>
    <row r="1878" spans="1:6" x14ac:dyDescent="0.25">
      <c r="A1878" t="s">
        <v>6029</v>
      </c>
      <c r="B1878" s="5" t="s">
        <v>2185</v>
      </c>
      <c r="C1878" t="s">
        <v>9183</v>
      </c>
      <c r="D1878" t="s">
        <v>9178</v>
      </c>
      <c r="E1878" s="1">
        <v>44316</v>
      </c>
      <c r="F1878" s="3">
        <v>18940.38</v>
      </c>
    </row>
    <row r="1879" spans="1:6" x14ac:dyDescent="0.25">
      <c r="A1879" t="s">
        <v>6029</v>
      </c>
      <c r="B1879" s="5" t="s">
        <v>3357</v>
      </c>
      <c r="C1879" t="s">
        <v>9183</v>
      </c>
      <c r="D1879" t="s">
        <v>9178</v>
      </c>
      <c r="E1879" s="1">
        <v>44417</v>
      </c>
      <c r="F1879" s="3">
        <v>7103.25</v>
      </c>
    </row>
    <row r="1880" spans="1:6" x14ac:dyDescent="0.25">
      <c r="A1880" t="s">
        <v>6030</v>
      </c>
      <c r="B1880" s="5" t="s">
        <v>5963</v>
      </c>
      <c r="C1880" t="s">
        <v>9175</v>
      </c>
      <c r="D1880" t="s">
        <v>9176</v>
      </c>
      <c r="E1880" s="1">
        <v>44324</v>
      </c>
      <c r="F1880" s="3">
        <v>13731.44</v>
      </c>
    </row>
    <row r="1881" spans="1:6" x14ac:dyDescent="0.25">
      <c r="A1881" t="s">
        <v>6034</v>
      </c>
      <c r="B1881" s="5" t="s">
        <v>5300</v>
      </c>
      <c r="C1881" t="s">
        <v>9184</v>
      </c>
      <c r="D1881" t="s">
        <v>9187</v>
      </c>
      <c r="E1881" s="1">
        <v>44383</v>
      </c>
      <c r="F1881" s="3">
        <v>5161.2</v>
      </c>
    </row>
    <row r="1882" spans="1:6" x14ac:dyDescent="0.25">
      <c r="A1882" t="s">
        <v>6030</v>
      </c>
      <c r="B1882" s="5" t="s">
        <v>4584</v>
      </c>
      <c r="C1882" t="s">
        <v>9175</v>
      </c>
      <c r="D1882" t="s">
        <v>9176</v>
      </c>
      <c r="E1882" s="1">
        <v>44570</v>
      </c>
      <c r="F1882" s="3">
        <v>19591.2</v>
      </c>
    </row>
    <row r="1883" spans="1:6" x14ac:dyDescent="0.25">
      <c r="A1883" t="s">
        <v>6029</v>
      </c>
      <c r="B1883" s="5" t="s">
        <v>4666</v>
      </c>
      <c r="C1883" t="s">
        <v>9183</v>
      </c>
      <c r="D1883" t="s">
        <v>9178</v>
      </c>
      <c r="E1883" s="1">
        <v>44463</v>
      </c>
      <c r="F1883" s="3">
        <v>7958.92</v>
      </c>
    </row>
    <row r="1884" spans="1:6" x14ac:dyDescent="0.25">
      <c r="A1884" t="s">
        <v>6029</v>
      </c>
      <c r="B1884" s="5" t="s">
        <v>4814</v>
      </c>
      <c r="C1884" t="s">
        <v>9183</v>
      </c>
      <c r="D1884" t="s">
        <v>9178</v>
      </c>
      <c r="E1884" s="1">
        <v>44428</v>
      </c>
      <c r="F1884" s="3">
        <v>39890.120000000003</v>
      </c>
    </row>
    <row r="1885" spans="1:6" x14ac:dyDescent="0.25">
      <c r="A1885" t="s">
        <v>6030</v>
      </c>
      <c r="B1885" s="5" t="s">
        <v>2833</v>
      </c>
      <c r="C1885" t="s">
        <v>9175</v>
      </c>
      <c r="D1885" t="s">
        <v>9179</v>
      </c>
      <c r="E1885" s="1">
        <v>44564</v>
      </c>
      <c r="F1885" s="3">
        <v>30974.79</v>
      </c>
    </row>
    <row r="1886" spans="1:6" x14ac:dyDescent="0.25">
      <c r="A1886" t="s">
        <v>6034</v>
      </c>
      <c r="B1886" s="5" t="s">
        <v>1444</v>
      </c>
      <c r="C1886" t="s">
        <v>9184</v>
      </c>
      <c r="D1886" t="s">
        <v>9176</v>
      </c>
      <c r="E1886" s="1">
        <v>44279</v>
      </c>
      <c r="F1886" s="3">
        <v>32236.84</v>
      </c>
    </row>
    <row r="1887" spans="1:6" x14ac:dyDescent="0.25">
      <c r="A1887" t="s">
        <v>6029</v>
      </c>
      <c r="B1887" s="5" t="s">
        <v>2381</v>
      </c>
      <c r="C1887" t="s">
        <v>9183</v>
      </c>
      <c r="D1887" t="s">
        <v>9178</v>
      </c>
      <c r="E1887" s="1">
        <v>44476</v>
      </c>
      <c r="F1887" s="3">
        <v>22710.720000000001</v>
      </c>
    </row>
    <row r="1888" spans="1:6" x14ac:dyDescent="0.25">
      <c r="A1888" t="s">
        <v>6033</v>
      </c>
      <c r="B1888" s="5" t="s">
        <v>1542</v>
      </c>
      <c r="C1888" t="s">
        <v>9180</v>
      </c>
      <c r="D1888" t="s">
        <v>9176</v>
      </c>
      <c r="E1888" s="1">
        <v>44251</v>
      </c>
      <c r="F1888" s="3">
        <v>12356.99</v>
      </c>
    </row>
    <row r="1889" spans="1:6" x14ac:dyDescent="0.25">
      <c r="A1889" t="s">
        <v>6034</v>
      </c>
      <c r="B1889" s="5" t="s">
        <v>2785</v>
      </c>
      <c r="C1889" t="s">
        <v>9184</v>
      </c>
      <c r="D1889" t="s">
        <v>9176</v>
      </c>
      <c r="E1889" s="1">
        <v>44269</v>
      </c>
      <c r="F1889" s="3">
        <v>14446.8</v>
      </c>
    </row>
    <row r="1890" spans="1:6" x14ac:dyDescent="0.25">
      <c r="A1890" t="s">
        <v>6029</v>
      </c>
      <c r="B1890" s="5" t="s">
        <v>5567</v>
      </c>
      <c r="C1890" t="s">
        <v>9183</v>
      </c>
      <c r="D1890" t="s">
        <v>9178</v>
      </c>
      <c r="E1890" s="1">
        <v>44230</v>
      </c>
      <c r="F1890" s="3">
        <v>16395.900000000001</v>
      </c>
    </row>
    <row r="1891" spans="1:6" x14ac:dyDescent="0.25">
      <c r="A1891" t="s">
        <v>6032</v>
      </c>
      <c r="B1891" s="5" t="s">
        <v>3719</v>
      </c>
      <c r="C1891" t="s">
        <v>9177</v>
      </c>
      <c r="D1891" t="s">
        <v>9182</v>
      </c>
      <c r="E1891" s="1">
        <v>44398</v>
      </c>
      <c r="F1891" s="3">
        <v>68599.8</v>
      </c>
    </row>
    <row r="1892" spans="1:6" x14ac:dyDescent="0.25">
      <c r="A1892" t="s">
        <v>6029</v>
      </c>
      <c r="B1892" s="5" t="s">
        <v>2917</v>
      </c>
      <c r="C1892" t="s">
        <v>9183</v>
      </c>
      <c r="D1892" t="s">
        <v>9178</v>
      </c>
      <c r="E1892" s="1">
        <v>44607</v>
      </c>
      <c r="F1892" s="3">
        <v>13326.12</v>
      </c>
    </row>
    <row r="1893" spans="1:6" x14ac:dyDescent="0.25">
      <c r="A1893" t="s">
        <v>6031</v>
      </c>
      <c r="B1893" s="5" t="s">
        <v>1591</v>
      </c>
      <c r="C1893" t="s">
        <v>9186</v>
      </c>
      <c r="D1893" t="s">
        <v>9178</v>
      </c>
      <c r="E1893" s="1">
        <v>44227</v>
      </c>
      <c r="F1893" s="3">
        <v>55883.25</v>
      </c>
    </row>
    <row r="1894" spans="1:6" x14ac:dyDescent="0.25">
      <c r="A1894" t="s">
        <v>6030</v>
      </c>
      <c r="B1894" s="5" t="s">
        <v>3891</v>
      </c>
      <c r="C1894" t="s">
        <v>9175</v>
      </c>
      <c r="D1894" t="s">
        <v>9178</v>
      </c>
      <c r="E1894" s="1">
        <v>44422</v>
      </c>
      <c r="F1894" s="3">
        <v>54387.26</v>
      </c>
    </row>
    <row r="1895" spans="1:6" x14ac:dyDescent="0.25">
      <c r="A1895" t="s">
        <v>6034</v>
      </c>
      <c r="B1895" s="5" t="s">
        <v>4302</v>
      </c>
      <c r="C1895" t="s">
        <v>9184</v>
      </c>
      <c r="D1895" t="s">
        <v>9188</v>
      </c>
      <c r="E1895" s="1">
        <v>44281</v>
      </c>
      <c r="F1895" s="3">
        <v>37139.75</v>
      </c>
    </row>
    <row r="1896" spans="1:6" x14ac:dyDescent="0.25">
      <c r="A1896" t="s">
        <v>6034</v>
      </c>
      <c r="B1896" s="5" t="s">
        <v>2253</v>
      </c>
      <c r="C1896" t="s">
        <v>9184</v>
      </c>
      <c r="D1896" t="s">
        <v>9176</v>
      </c>
      <c r="E1896" s="1">
        <v>44449</v>
      </c>
      <c r="F1896" s="3">
        <v>2812.86</v>
      </c>
    </row>
    <row r="1897" spans="1:6" x14ac:dyDescent="0.25">
      <c r="A1897" t="s">
        <v>6034</v>
      </c>
      <c r="B1897" s="5" t="s">
        <v>2915</v>
      </c>
      <c r="C1897" t="s">
        <v>9184</v>
      </c>
      <c r="D1897" t="s">
        <v>9176</v>
      </c>
      <c r="E1897" s="1">
        <v>44510</v>
      </c>
      <c r="F1897" s="3">
        <v>4560.3599999999997</v>
      </c>
    </row>
    <row r="1898" spans="1:6" x14ac:dyDescent="0.25">
      <c r="A1898" t="s">
        <v>6029</v>
      </c>
      <c r="B1898" s="5" t="s">
        <v>1818</v>
      </c>
      <c r="C1898" t="s">
        <v>9183</v>
      </c>
      <c r="D1898" t="s">
        <v>9178</v>
      </c>
      <c r="E1898" s="1">
        <v>44593</v>
      </c>
      <c r="F1898" s="3">
        <v>47710.2</v>
      </c>
    </row>
    <row r="1899" spans="1:6" x14ac:dyDescent="0.25">
      <c r="A1899" t="s">
        <v>6033</v>
      </c>
      <c r="B1899" s="5" t="s">
        <v>5044</v>
      </c>
      <c r="C1899" t="s">
        <v>9180</v>
      </c>
      <c r="D1899" t="s">
        <v>9181</v>
      </c>
      <c r="E1899" s="1">
        <v>44208</v>
      </c>
      <c r="F1899" s="3">
        <v>10827.68</v>
      </c>
    </row>
    <row r="1900" spans="1:6" x14ac:dyDescent="0.25">
      <c r="A1900" t="s">
        <v>6030</v>
      </c>
      <c r="B1900" s="5" t="s">
        <v>4802</v>
      </c>
      <c r="C1900" t="s">
        <v>9175</v>
      </c>
      <c r="D1900" t="s">
        <v>9188</v>
      </c>
      <c r="E1900" s="1">
        <v>44392</v>
      </c>
      <c r="F1900" s="3">
        <v>31920.69</v>
      </c>
    </row>
    <row r="1901" spans="1:6" x14ac:dyDescent="0.25">
      <c r="A1901" t="s">
        <v>6030</v>
      </c>
      <c r="B1901" s="5" t="s">
        <v>418</v>
      </c>
      <c r="C1901" t="s">
        <v>9175</v>
      </c>
      <c r="D1901" t="s">
        <v>9176</v>
      </c>
      <c r="E1901" s="1">
        <v>44285</v>
      </c>
      <c r="F1901" s="3">
        <v>8389.02</v>
      </c>
    </row>
    <row r="1902" spans="1:6" x14ac:dyDescent="0.25">
      <c r="A1902" t="s">
        <v>6034</v>
      </c>
      <c r="B1902" s="5" t="s">
        <v>1290</v>
      </c>
      <c r="C1902" t="s">
        <v>9184</v>
      </c>
      <c r="D1902" t="s">
        <v>9176</v>
      </c>
      <c r="E1902" s="1">
        <v>44563</v>
      </c>
      <c r="F1902" s="3">
        <v>18874.439999999999</v>
      </c>
    </row>
    <row r="1903" spans="1:6" x14ac:dyDescent="0.25">
      <c r="A1903" t="s">
        <v>6031</v>
      </c>
      <c r="B1903" s="5" t="s">
        <v>4997</v>
      </c>
      <c r="C1903" t="s">
        <v>9186</v>
      </c>
      <c r="D1903" t="s">
        <v>9179</v>
      </c>
      <c r="E1903" s="1">
        <v>44254</v>
      </c>
      <c r="F1903" s="3">
        <v>15563.67</v>
      </c>
    </row>
    <row r="1904" spans="1:6" x14ac:dyDescent="0.25">
      <c r="A1904" t="s">
        <v>6029</v>
      </c>
      <c r="B1904" s="5" t="s">
        <v>3175</v>
      </c>
      <c r="C1904" t="s">
        <v>9183</v>
      </c>
      <c r="D1904" t="s">
        <v>9178</v>
      </c>
      <c r="E1904" s="1">
        <v>44245</v>
      </c>
      <c r="F1904" s="3">
        <v>5937.12</v>
      </c>
    </row>
    <row r="1905" spans="1:6" x14ac:dyDescent="0.25">
      <c r="A1905" t="s">
        <v>6034</v>
      </c>
      <c r="B1905" s="5" t="s">
        <v>1269</v>
      </c>
      <c r="C1905" t="s">
        <v>9184</v>
      </c>
      <c r="D1905" t="s">
        <v>9176</v>
      </c>
      <c r="E1905" s="1">
        <v>44549</v>
      </c>
      <c r="F1905" s="3">
        <v>8996.94</v>
      </c>
    </row>
    <row r="1906" spans="1:6" x14ac:dyDescent="0.25">
      <c r="A1906" t="s">
        <v>6034</v>
      </c>
      <c r="B1906" s="5" t="s">
        <v>130</v>
      </c>
      <c r="C1906" t="s">
        <v>9184</v>
      </c>
      <c r="D1906" t="s">
        <v>9188</v>
      </c>
      <c r="E1906" s="1">
        <v>44357</v>
      </c>
      <c r="F1906" s="3">
        <v>26898.400000000001</v>
      </c>
    </row>
    <row r="1907" spans="1:6" x14ac:dyDescent="0.25">
      <c r="A1907" t="s">
        <v>6032</v>
      </c>
      <c r="B1907" s="5" t="s">
        <v>675</v>
      </c>
      <c r="C1907" t="s">
        <v>9177</v>
      </c>
      <c r="D1907" t="s">
        <v>9182</v>
      </c>
      <c r="E1907" s="1">
        <v>44527</v>
      </c>
      <c r="F1907" s="3">
        <v>15739.29</v>
      </c>
    </row>
    <row r="1908" spans="1:6" x14ac:dyDescent="0.25">
      <c r="A1908" t="s">
        <v>6030</v>
      </c>
      <c r="B1908" s="5" t="s">
        <v>5406</v>
      </c>
      <c r="C1908" t="s">
        <v>9175</v>
      </c>
      <c r="D1908" t="s">
        <v>9178</v>
      </c>
      <c r="E1908" s="1">
        <v>44544</v>
      </c>
      <c r="F1908" s="3">
        <v>15887.04</v>
      </c>
    </row>
    <row r="1909" spans="1:6" x14ac:dyDescent="0.25">
      <c r="A1909" t="s">
        <v>6033</v>
      </c>
      <c r="B1909" s="5" t="s">
        <v>453</v>
      </c>
      <c r="C1909" t="s">
        <v>9180</v>
      </c>
      <c r="D1909" t="s">
        <v>9176</v>
      </c>
      <c r="E1909" s="1">
        <v>44484</v>
      </c>
      <c r="F1909" s="3">
        <v>21204</v>
      </c>
    </row>
    <row r="1910" spans="1:6" x14ac:dyDescent="0.25">
      <c r="A1910" t="s">
        <v>6032</v>
      </c>
      <c r="B1910" s="5" t="s">
        <v>2736</v>
      </c>
      <c r="C1910" t="s">
        <v>9177</v>
      </c>
      <c r="D1910" t="s">
        <v>9182</v>
      </c>
      <c r="E1910" s="1">
        <v>44389</v>
      </c>
      <c r="F1910" s="3">
        <v>17049</v>
      </c>
    </row>
    <row r="1911" spans="1:6" x14ac:dyDescent="0.25">
      <c r="A1911" t="s">
        <v>6030</v>
      </c>
      <c r="B1911" s="5" t="s">
        <v>5996</v>
      </c>
      <c r="C1911" t="s">
        <v>9175</v>
      </c>
      <c r="D1911" t="s">
        <v>9188</v>
      </c>
      <c r="E1911" s="1">
        <v>44591</v>
      </c>
      <c r="F1911" s="3">
        <v>42415.8</v>
      </c>
    </row>
    <row r="1912" spans="1:6" x14ac:dyDescent="0.25">
      <c r="A1912" t="s">
        <v>6030</v>
      </c>
      <c r="B1912" s="5" t="s">
        <v>244</v>
      </c>
      <c r="C1912" t="s">
        <v>9175</v>
      </c>
      <c r="D1912" t="s">
        <v>9178</v>
      </c>
      <c r="E1912" s="1">
        <v>44573</v>
      </c>
      <c r="F1912" s="3">
        <v>59393.1</v>
      </c>
    </row>
    <row r="1913" spans="1:6" x14ac:dyDescent="0.25">
      <c r="A1913" t="s">
        <v>6031</v>
      </c>
      <c r="B1913" s="5" t="s">
        <v>240</v>
      </c>
      <c r="C1913" t="s">
        <v>9186</v>
      </c>
      <c r="D1913" t="s">
        <v>9178</v>
      </c>
      <c r="E1913" s="1">
        <v>44430</v>
      </c>
      <c r="F1913" s="3">
        <v>24958.15</v>
      </c>
    </row>
    <row r="1914" spans="1:6" x14ac:dyDescent="0.25">
      <c r="A1914" t="s">
        <v>6031</v>
      </c>
      <c r="B1914" s="5" t="s">
        <v>2925</v>
      </c>
      <c r="C1914" t="s">
        <v>9186</v>
      </c>
      <c r="D1914" t="s">
        <v>9178</v>
      </c>
      <c r="E1914" s="1">
        <v>44374</v>
      </c>
      <c r="F1914" s="3">
        <v>23320.44</v>
      </c>
    </row>
    <row r="1915" spans="1:6" x14ac:dyDescent="0.25">
      <c r="A1915" t="s">
        <v>6029</v>
      </c>
      <c r="B1915" s="5" t="s">
        <v>481</v>
      </c>
      <c r="C1915" t="s">
        <v>9183</v>
      </c>
      <c r="D1915" t="s">
        <v>9179</v>
      </c>
      <c r="E1915" s="1">
        <v>44489</v>
      </c>
      <c r="F1915" s="3">
        <v>5516.96</v>
      </c>
    </row>
    <row r="1916" spans="1:6" x14ac:dyDescent="0.25">
      <c r="A1916" t="s">
        <v>6033</v>
      </c>
      <c r="B1916" s="5" t="s">
        <v>116</v>
      </c>
      <c r="C1916" t="s">
        <v>9180</v>
      </c>
      <c r="D1916" t="s">
        <v>9185</v>
      </c>
      <c r="E1916" s="1">
        <v>44394</v>
      </c>
      <c r="F1916" s="3">
        <v>14772.02</v>
      </c>
    </row>
    <row r="1917" spans="1:6" x14ac:dyDescent="0.25">
      <c r="A1917" t="s">
        <v>6034</v>
      </c>
      <c r="B1917" s="5" t="s">
        <v>1047</v>
      </c>
      <c r="C1917" t="s">
        <v>9184</v>
      </c>
      <c r="D1917" t="s">
        <v>9188</v>
      </c>
      <c r="E1917" s="1">
        <v>44452</v>
      </c>
      <c r="F1917" s="3">
        <v>39235.47</v>
      </c>
    </row>
    <row r="1918" spans="1:6" x14ac:dyDescent="0.25">
      <c r="A1918" t="s">
        <v>6029</v>
      </c>
      <c r="B1918" s="5" t="s">
        <v>5806</v>
      </c>
      <c r="C1918" t="s">
        <v>9183</v>
      </c>
      <c r="D1918" t="s">
        <v>9178</v>
      </c>
      <c r="E1918" s="1">
        <v>44442</v>
      </c>
      <c r="F1918" s="3">
        <v>33481.5</v>
      </c>
    </row>
    <row r="1919" spans="1:6" x14ac:dyDescent="0.25">
      <c r="A1919" t="s">
        <v>6029</v>
      </c>
      <c r="B1919" s="5" t="s">
        <v>5021</v>
      </c>
      <c r="C1919" t="s">
        <v>9183</v>
      </c>
      <c r="D1919" t="s">
        <v>9179</v>
      </c>
      <c r="E1919" s="1">
        <v>44269</v>
      </c>
      <c r="F1919" s="3">
        <v>32352</v>
      </c>
    </row>
    <row r="1920" spans="1:6" x14ac:dyDescent="0.25">
      <c r="A1920" t="s">
        <v>6029</v>
      </c>
      <c r="B1920" s="5" t="s">
        <v>2557</v>
      </c>
      <c r="C1920" t="s">
        <v>9183</v>
      </c>
      <c r="D1920" t="s">
        <v>9178</v>
      </c>
      <c r="E1920" s="1">
        <v>44283</v>
      </c>
      <c r="F1920" s="3">
        <v>1960.69</v>
      </c>
    </row>
    <row r="1921" spans="1:6" x14ac:dyDescent="0.25">
      <c r="A1921" t="s">
        <v>6029</v>
      </c>
      <c r="B1921" s="5" t="s">
        <v>2401</v>
      </c>
      <c r="C1921" t="s">
        <v>9183</v>
      </c>
      <c r="D1921" t="s">
        <v>9178</v>
      </c>
      <c r="E1921" s="1">
        <v>44432</v>
      </c>
      <c r="F1921" s="3">
        <v>31495.38</v>
      </c>
    </row>
    <row r="1922" spans="1:6" x14ac:dyDescent="0.25">
      <c r="A1922" t="s">
        <v>6030</v>
      </c>
      <c r="B1922" s="5" t="s">
        <v>3151</v>
      </c>
      <c r="C1922" t="s">
        <v>9175</v>
      </c>
      <c r="D1922" t="s">
        <v>9188</v>
      </c>
      <c r="E1922" s="1">
        <v>44608</v>
      </c>
      <c r="F1922" s="3">
        <v>58321.2</v>
      </c>
    </row>
    <row r="1923" spans="1:6" x14ac:dyDescent="0.25">
      <c r="A1923" t="s">
        <v>6031</v>
      </c>
      <c r="B1923" s="5" t="s">
        <v>3052</v>
      </c>
      <c r="C1923" t="s">
        <v>9186</v>
      </c>
      <c r="D1923" t="s">
        <v>9178</v>
      </c>
      <c r="E1923" s="1">
        <v>44496</v>
      </c>
      <c r="F1923" s="3">
        <v>24462.81</v>
      </c>
    </row>
    <row r="1924" spans="1:6" x14ac:dyDescent="0.25">
      <c r="A1924" t="s">
        <v>6029</v>
      </c>
      <c r="B1924" s="5" t="s">
        <v>3678</v>
      </c>
      <c r="C1924" t="s">
        <v>9183</v>
      </c>
      <c r="D1924" t="s">
        <v>9178</v>
      </c>
      <c r="E1924" s="1">
        <v>44585</v>
      </c>
      <c r="F1924" s="3">
        <v>6334.02</v>
      </c>
    </row>
    <row r="1925" spans="1:6" x14ac:dyDescent="0.25">
      <c r="A1925" t="s">
        <v>6034</v>
      </c>
      <c r="B1925" s="5" t="s">
        <v>1294</v>
      </c>
      <c r="C1925" t="s">
        <v>9184</v>
      </c>
      <c r="D1925" t="s">
        <v>9176</v>
      </c>
      <c r="E1925" s="1">
        <v>44523</v>
      </c>
      <c r="F1925" s="3">
        <v>2564.96</v>
      </c>
    </row>
    <row r="1926" spans="1:6" x14ac:dyDescent="0.25">
      <c r="A1926" t="s">
        <v>6030</v>
      </c>
      <c r="B1926" s="5" t="s">
        <v>1482</v>
      </c>
      <c r="C1926" t="s">
        <v>9175</v>
      </c>
      <c r="D1926" t="s">
        <v>9176</v>
      </c>
      <c r="E1926" s="1">
        <v>44537</v>
      </c>
      <c r="F1926" s="3">
        <v>3059.1</v>
      </c>
    </row>
    <row r="1927" spans="1:6" x14ac:dyDescent="0.25">
      <c r="A1927" t="s">
        <v>6031</v>
      </c>
      <c r="B1927" s="5" t="s">
        <v>5880</v>
      </c>
      <c r="C1927" t="s">
        <v>9186</v>
      </c>
      <c r="D1927" t="s">
        <v>9189</v>
      </c>
      <c r="E1927" s="1">
        <v>44311</v>
      </c>
      <c r="F1927" s="3">
        <v>15353.04</v>
      </c>
    </row>
    <row r="1928" spans="1:6" x14ac:dyDescent="0.25">
      <c r="A1928" t="s">
        <v>6033</v>
      </c>
      <c r="B1928" s="5" t="s">
        <v>340</v>
      </c>
      <c r="C1928" t="s">
        <v>9180</v>
      </c>
      <c r="D1928" t="s">
        <v>9181</v>
      </c>
      <c r="E1928" s="1">
        <v>44397</v>
      </c>
      <c r="F1928" s="3">
        <v>49757.55</v>
      </c>
    </row>
    <row r="1929" spans="1:6" x14ac:dyDescent="0.25">
      <c r="A1929" t="s">
        <v>6034</v>
      </c>
      <c r="B1929" s="5" t="s">
        <v>316</v>
      </c>
      <c r="C1929" t="s">
        <v>9184</v>
      </c>
      <c r="D1929" t="s">
        <v>9188</v>
      </c>
      <c r="E1929" s="1">
        <v>44311</v>
      </c>
      <c r="F1929" s="3">
        <v>19043.75</v>
      </c>
    </row>
    <row r="1930" spans="1:6" x14ac:dyDescent="0.25">
      <c r="A1930" t="s">
        <v>6030</v>
      </c>
      <c r="B1930" s="5" t="s">
        <v>5931</v>
      </c>
      <c r="C1930" t="s">
        <v>9175</v>
      </c>
      <c r="D1930" t="s">
        <v>9176</v>
      </c>
      <c r="E1930" s="1">
        <v>44242</v>
      </c>
      <c r="F1930" s="3">
        <v>41586</v>
      </c>
    </row>
    <row r="1931" spans="1:6" x14ac:dyDescent="0.25">
      <c r="A1931" t="s">
        <v>6029</v>
      </c>
      <c r="B1931" s="5" t="s">
        <v>132</v>
      </c>
      <c r="C1931" t="s">
        <v>9183</v>
      </c>
      <c r="D1931" t="s">
        <v>9178</v>
      </c>
      <c r="E1931" s="1">
        <v>44560</v>
      </c>
      <c r="F1931" s="3">
        <v>49660.4</v>
      </c>
    </row>
    <row r="1932" spans="1:6" x14ac:dyDescent="0.25">
      <c r="A1932" t="s">
        <v>6030</v>
      </c>
      <c r="B1932" s="5" t="s">
        <v>2203</v>
      </c>
      <c r="C1932" t="s">
        <v>9175</v>
      </c>
      <c r="D1932" t="s">
        <v>9176</v>
      </c>
      <c r="E1932" s="1">
        <v>44590</v>
      </c>
      <c r="F1932" s="3">
        <v>26132.34</v>
      </c>
    </row>
    <row r="1933" spans="1:6" x14ac:dyDescent="0.25">
      <c r="A1933" t="s">
        <v>6034</v>
      </c>
      <c r="B1933" s="5" t="s">
        <v>5007</v>
      </c>
      <c r="C1933" t="s">
        <v>9184</v>
      </c>
      <c r="D1933" t="s">
        <v>9176</v>
      </c>
      <c r="E1933" s="1">
        <v>44407</v>
      </c>
      <c r="F1933" s="3">
        <v>22226.82</v>
      </c>
    </row>
    <row r="1934" spans="1:6" x14ac:dyDescent="0.25">
      <c r="A1934" t="s">
        <v>6033</v>
      </c>
      <c r="B1934" s="5" t="s">
        <v>1530</v>
      </c>
      <c r="C1934" t="s">
        <v>9180</v>
      </c>
      <c r="D1934" t="s">
        <v>9176</v>
      </c>
      <c r="E1934" s="1">
        <v>44569</v>
      </c>
      <c r="F1934" s="3">
        <v>12139.25</v>
      </c>
    </row>
    <row r="1935" spans="1:6" x14ac:dyDescent="0.25">
      <c r="A1935" t="s">
        <v>6030</v>
      </c>
      <c r="B1935" s="5" t="s">
        <v>350</v>
      </c>
      <c r="C1935" t="s">
        <v>9175</v>
      </c>
      <c r="D1935" t="s">
        <v>9176</v>
      </c>
      <c r="E1935" s="1">
        <v>44524</v>
      </c>
      <c r="F1935" s="3">
        <v>42497</v>
      </c>
    </row>
    <row r="1936" spans="1:6" x14ac:dyDescent="0.25">
      <c r="A1936" t="s">
        <v>6029</v>
      </c>
      <c r="B1936" s="5" t="s">
        <v>779</v>
      </c>
      <c r="C1936" t="s">
        <v>9183</v>
      </c>
      <c r="D1936" t="s">
        <v>9178</v>
      </c>
      <c r="E1936" s="1">
        <v>44575</v>
      </c>
      <c r="F1936" s="3">
        <v>22084.6</v>
      </c>
    </row>
    <row r="1937" spans="1:6" x14ac:dyDescent="0.25">
      <c r="A1937" t="s">
        <v>6034</v>
      </c>
      <c r="B1937" s="5" t="s">
        <v>5481</v>
      </c>
      <c r="C1937" t="s">
        <v>9184</v>
      </c>
      <c r="D1937" t="s">
        <v>9188</v>
      </c>
      <c r="E1937" s="1">
        <v>44669</v>
      </c>
      <c r="F1937" s="3">
        <v>4511.5600000000004</v>
      </c>
    </row>
    <row r="1938" spans="1:6" x14ac:dyDescent="0.25">
      <c r="A1938" t="s">
        <v>6031</v>
      </c>
      <c r="B1938" s="5" t="s">
        <v>1286</v>
      </c>
      <c r="C1938" t="s">
        <v>9186</v>
      </c>
      <c r="D1938" t="s">
        <v>9179</v>
      </c>
      <c r="E1938" s="1">
        <v>44268</v>
      </c>
      <c r="F1938" s="3">
        <v>27938.35</v>
      </c>
    </row>
    <row r="1939" spans="1:6" x14ac:dyDescent="0.25">
      <c r="A1939" t="s">
        <v>6030</v>
      </c>
      <c r="B1939" s="5" t="s">
        <v>5764</v>
      </c>
      <c r="C1939" t="s">
        <v>9175</v>
      </c>
      <c r="D1939" t="s">
        <v>9176</v>
      </c>
      <c r="E1939" s="1">
        <v>44418</v>
      </c>
      <c r="F1939" s="3">
        <v>29786.74</v>
      </c>
    </row>
    <row r="1940" spans="1:6" x14ac:dyDescent="0.25">
      <c r="A1940" t="s">
        <v>6031</v>
      </c>
      <c r="B1940" s="5" t="s">
        <v>2217</v>
      </c>
      <c r="C1940" t="s">
        <v>9186</v>
      </c>
      <c r="D1940" t="s">
        <v>9179</v>
      </c>
      <c r="E1940" s="1">
        <v>44234</v>
      </c>
      <c r="F1940" s="3">
        <v>7743.89</v>
      </c>
    </row>
    <row r="1941" spans="1:6" x14ac:dyDescent="0.25">
      <c r="A1941" t="s">
        <v>6033</v>
      </c>
      <c r="B1941" s="5" t="s">
        <v>3903</v>
      </c>
      <c r="C1941" t="s">
        <v>9180</v>
      </c>
      <c r="D1941" t="s">
        <v>9185</v>
      </c>
      <c r="E1941" s="1">
        <v>44478</v>
      </c>
      <c r="F1941" s="3">
        <v>48836.08</v>
      </c>
    </row>
    <row r="1942" spans="1:6" x14ac:dyDescent="0.25">
      <c r="A1942" t="s">
        <v>6034</v>
      </c>
      <c r="B1942" s="5" t="s">
        <v>1569</v>
      </c>
      <c r="C1942" t="s">
        <v>9184</v>
      </c>
      <c r="D1942" t="s">
        <v>9188</v>
      </c>
      <c r="E1942" s="1">
        <v>44269</v>
      </c>
      <c r="F1942" s="3">
        <v>58870.01</v>
      </c>
    </row>
    <row r="1943" spans="1:6" x14ac:dyDescent="0.25">
      <c r="A1943" t="s">
        <v>6029</v>
      </c>
      <c r="B1943" s="5" t="s">
        <v>4524</v>
      </c>
      <c r="C1943" t="s">
        <v>9183</v>
      </c>
      <c r="D1943" t="s">
        <v>9178</v>
      </c>
      <c r="E1943" s="1">
        <v>44322</v>
      </c>
      <c r="F1943" s="3">
        <v>29221.08</v>
      </c>
    </row>
    <row r="1944" spans="1:6" x14ac:dyDescent="0.25">
      <c r="A1944" t="s">
        <v>6030</v>
      </c>
      <c r="B1944" s="5" t="s">
        <v>318</v>
      </c>
      <c r="C1944" t="s">
        <v>9175</v>
      </c>
      <c r="D1944" t="s">
        <v>9176</v>
      </c>
      <c r="E1944" s="1">
        <v>44668</v>
      </c>
      <c r="F1944" s="3">
        <v>19524.84</v>
      </c>
    </row>
    <row r="1945" spans="1:6" x14ac:dyDescent="0.25">
      <c r="A1945" t="s">
        <v>6033</v>
      </c>
      <c r="B1945" s="5" t="s">
        <v>4432</v>
      </c>
      <c r="C1945" t="s">
        <v>9180</v>
      </c>
      <c r="D1945" t="s">
        <v>9181</v>
      </c>
      <c r="E1945" s="1">
        <v>44315</v>
      </c>
      <c r="F1945" s="3">
        <v>4390.3999999999996</v>
      </c>
    </row>
    <row r="1946" spans="1:6" x14ac:dyDescent="0.25">
      <c r="A1946" t="s">
        <v>6030</v>
      </c>
      <c r="B1946" s="5" t="s">
        <v>5672</v>
      </c>
      <c r="C1946" t="s">
        <v>9175</v>
      </c>
      <c r="D1946" t="s">
        <v>9176</v>
      </c>
      <c r="E1946" s="1">
        <v>44618</v>
      </c>
      <c r="F1946" s="3">
        <v>21480.880000000001</v>
      </c>
    </row>
    <row r="1947" spans="1:6" x14ac:dyDescent="0.25">
      <c r="A1947" t="s">
        <v>6031</v>
      </c>
      <c r="B1947" s="5" t="s">
        <v>4468</v>
      </c>
      <c r="C1947" t="s">
        <v>9186</v>
      </c>
      <c r="D1947" t="s">
        <v>9189</v>
      </c>
      <c r="E1947" s="1">
        <v>44614</v>
      </c>
      <c r="F1947" s="3">
        <v>27598.14</v>
      </c>
    </row>
    <row r="1948" spans="1:6" x14ac:dyDescent="0.25">
      <c r="A1948" t="s">
        <v>6032</v>
      </c>
      <c r="B1948" s="5" t="s">
        <v>1676</v>
      </c>
      <c r="C1948" t="s">
        <v>9177</v>
      </c>
      <c r="D1948" t="s">
        <v>9178</v>
      </c>
      <c r="E1948" s="1">
        <v>44425</v>
      </c>
      <c r="F1948" s="3">
        <v>69381</v>
      </c>
    </row>
    <row r="1949" spans="1:6" x14ac:dyDescent="0.25">
      <c r="A1949" t="s">
        <v>6033</v>
      </c>
      <c r="B1949" s="5" t="s">
        <v>3964</v>
      </c>
      <c r="C1949" t="s">
        <v>9180</v>
      </c>
      <c r="D1949" t="s">
        <v>9181</v>
      </c>
      <c r="E1949" s="1">
        <v>44515</v>
      </c>
      <c r="F1949" s="3">
        <v>14481.19</v>
      </c>
    </row>
    <row r="1950" spans="1:6" x14ac:dyDescent="0.25">
      <c r="A1950" t="s">
        <v>6030</v>
      </c>
      <c r="B1950" s="5" t="s">
        <v>2569</v>
      </c>
      <c r="C1950" t="s">
        <v>9175</v>
      </c>
      <c r="D1950" t="s">
        <v>9188</v>
      </c>
      <c r="E1950" s="1">
        <v>44314</v>
      </c>
      <c r="F1950" s="3">
        <v>18617.2</v>
      </c>
    </row>
    <row r="1951" spans="1:6" x14ac:dyDescent="0.25">
      <c r="A1951" t="s">
        <v>6029</v>
      </c>
      <c r="B1951" s="5" t="s">
        <v>5052</v>
      </c>
      <c r="C1951" t="s">
        <v>9183</v>
      </c>
      <c r="D1951" t="s">
        <v>9178</v>
      </c>
      <c r="E1951" s="1">
        <v>44264</v>
      </c>
      <c r="F1951" s="3">
        <v>4803.99</v>
      </c>
    </row>
    <row r="1952" spans="1:6" x14ac:dyDescent="0.25">
      <c r="A1952" t="s">
        <v>6030</v>
      </c>
      <c r="B1952" s="5" t="s">
        <v>4063</v>
      </c>
      <c r="C1952" t="s">
        <v>9175</v>
      </c>
      <c r="D1952" t="s">
        <v>9176</v>
      </c>
      <c r="E1952" s="1">
        <v>44461</v>
      </c>
      <c r="F1952" s="3">
        <v>4432.75</v>
      </c>
    </row>
    <row r="1953" spans="1:6" x14ac:dyDescent="0.25">
      <c r="A1953" t="s">
        <v>6033</v>
      </c>
      <c r="B1953" s="5" t="s">
        <v>399</v>
      </c>
      <c r="C1953" t="s">
        <v>9180</v>
      </c>
      <c r="D1953" t="s">
        <v>9181</v>
      </c>
      <c r="E1953" s="1">
        <v>44663</v>
      </c>
      <c r="F1953" s="3">
        <v>12271.6</v>
      </c>
    </row>
    <row r="1954" spans="1:6" x14ac:dyDescent="0.25">
      <c r="A1954" t="s">
        <v>6034</v>
      </c>
      <c r="B1954" s="5" t="s">
        <v>4061</v>
      </c>
      <c r="C1954" t="s">
        <v>9184</v>
      </c>
      <c r="D1954" t="s">
        <v>9187</v>
      </c>
      <c r="E1954" s="1">
        <v>44551</v>
      </c>
      <c r="F1954" s="3">
        <v>4635.45</v>
      </c>
    </row>
    <row r="1955" spans="1:6" x14ac:dyDescent="0.25">
      <c r="A1955" t="s">
        <v>6030</v>
      </c>
      <c r="B1955" s="5" t="s">
        <v>5973</v>
      </c>
      <c r="C1955" t="s">
        <v>9175</v>
      </c>
      <c r="D1955" t="s">
        <v>9176</v>
      </c>
      <c r="E1955" s="1">
        <v>44526</v>
      </c>
      <c r="F1955" s="3">
        <v>37321.160000000003</v>
      </c>
    </row>
    <row r="1956" spans="1:6" x14ac:dyDescent="0.25">
      <c r="A1956" t="s">
        <v>6031</v>
      </c>
      <c r="B1956" s="5" t="s">
        <v>3060</v>
      </c>
      <c r="C1956" t="s">
        <v>9186</v>
      </c>
      <c r="D1956" t="s">
        <v>9178</v>
      </c>
      <c r="E1956" s="1">
        <v>44216</v>
      </c>
      <c r="F1956" s="3">
        <v>51660</v>
      </c>
    </row>
    <row r="1957" spans="1:6" x14ac:dyDescent="0.25">
      <c r="A1957" t="s">
        <v>6034</v>
      </c>
      <c r="B1957" s="5" t="s">
        <v>4033</v>
      </c>
      <c r="C1957" t="s">
        <v>9184</v>
      </c>
      <c r="D1957" t="s">
        <v>9188</v>
      </c>
      <c r="E1957" s="1">
        <v>44603</v>
      </c>
      <c r="F1957" s="3">
        <v>13886.36</v>
      </c>
    </row>
    <row r="1958" spans="1:6" x14ac:dyDescent="0.25">
      <c r="A1958" t="s">
        <v>6030</v>
      </c>
      <c r="B1958" s="5" t="s">
        <v>5396</v>
      </c>
      <c r="C1958" t="s">
        <v>9175</v>
      </c>
      <c r="D1958" t="s">
        <v>9176</v>
      </c>
      <c r="E1958" s="1">
        <v>44412</v>
      </c>
      <c r="F1958" s="3">
        <v>11390.62</v>
      </c>
    </row>
    <row r="1959" spans="1:6" x14ac:dyDescent="0.25">
      <c r="A1959" t="s">
        <v>6030</v>
      </c>
      <c r="B1959" s="5" t="s">
        <v>3398</v>
      </c>
      <c r="C1959" t="s">
        <v>9175</v>
      </c>
      <c r="D1959" t="s">
        <v>9176</v>
      </c>
      <c r="E1959" s="1">
        <v>44545</v>
      </c>
      <c r="F1959" s="3">
        <v>45449.599999999999</v>
      </c>
    </row>
    <row r="1960" spans="1:6" x14ac:dyDescent="0.25">
      <c r="A1960" t="s">
        <v>6030</v>
      </c>
      <c r="B1960" s="5" t="s">
        <v>4732</v>
      </c>
      <c r="C1960" t="s">
        <v>9175</v>
      </c>
      <c r="D1960" t="s">
        <v>9176</v>
      </c>
      <c r="E1960" s="1">
        <v>44604</v>
      </c>
      <c r="F1960" s="3">
        <v>13911.24</v>
      </c>
    </row>
    <row r="1961" spans="1:6" x14ac:dyDescent="0.25">
      <c r="A1961" t="s">
        <v>6030</v>
      </c>
      <c r="B1961" s="5" t="s">
        <v>1704</v>
      </c>
      <c r="C1961" t="s">
        <v>9175</v>
      </c>
      <c r="D1961" t="s">
        <v>9179</v>
      </c>
      <c r="E1961" s="1">
        <v>44540</v>
      </c>
      <c r="F1961" s="3">
        <v>9488.16</v>
      </c>
    </row>
    <row r="1962" spans="1:6" x14ac:dyDescent="0.25">
      <c r="A1962" t="s">
        <v>6029</v>
      </c>
      <c r="B1962" s="5" t="s">
        <v>1000</v>
      </c>
      <c r="C1962" t="s">
        <v>9183</v>
      </c>
      <c r="D1962" t="s">
        <v>9178</v>
      </c>
      <c r="E1962" s="1">
        <v>44241</v>
      </c>
      <c r="F1962" s="3">
        <v>30624</v>
      </c>
    </row>
    <row r="1963" spans="1:6" x14ac:dyDescent="0.25">
      <c r="A1963" t="s">
        <v>6031</v>
      </c>
      <c r="B1963" s="5" t="s">
        <v>3062</v>
      </c>
      <c r="C1963" t="s">
        <v>9186</v>
      </c>
      <c r="D1963" t="s">
        <v>9179</v>
      </c>
      <c r="E1963" s="1">
        <v>44344</v>
      </c>
      <c r="F1963" s="3">
        <v>41829.06</v>
      </c>
    </row>
    <row r="1964" spans="1:6" x14ac:dyDescent="0.25">
      <c r="A1964" t="s">
        <v>6029</v>
      </c>
      <c r="B1964" s="5" t="s">
        <v>759</v>
      </c>
      <c r="C1964" t="s">
        <v>9183</v>
      </c>
      <c r="D1964" t="s">
        <v>9178</v>
      </c>
      <c r="E1964" s="1">
        <v>44283</v>
      </c>
      <c r="F1964" s="3">
        <v>28370.880000000001</v>
      </c>
    </row>
    <row r="1965" spans="1:6" x14ac:dyDescent="0.25">
      <c r="A1965" t="s">
        <v>6034</v>
      </c>
      <c r="B1965" s="5" t="s">
        <v>4636</v>
      </c>
      <c r="C1965" t="s">
        <v>9184</v>
      </c>
      <c r="D1965" t="s">
        <v>9187</v>
      </c>
      <c r="E1965" s="1">
        <v>44388</v>
      </c>
      <c r="F1965" s="3">
        <v>27623.46</v>
      </c>
    </row>
    <row r="1966" spans="1:6" x14ac:dyDescent="0.25">
      <c r="A1966" t="s">
        <v>6030</v>
      </c>
      <c r="B1966" s="5" t="s">
        <v>171</v>
      </c>
      <c r="C1966" t="s">
        <v>9175</v>
      </c>
      <c r="D1966" t="s">
        <v>9176</v>
      </c>
      <c r="E1966" s="1">
        <v>44577</v>
      </c>
      <c r="F1966" s="3">
        <v>22887.919999999998</v>
      </c>
    </row>
    <row r="1967" spans="1:6" x14ac:dyDescent="0.25">
      <c r="A1967" t="s">
        <v>6034</v>
      </c>
      <c r="B1967" s="5" t="s">
        <v>3480</v>
      </c>
      <c r="C1967" t="s">
        <v>9184</v>
      </c>
      <c r="D1967" t="s">
        <v>9187</v>
      </c>
      <c r="E1967" s="1">
        <v>44562</v>
      </c>
      <c r="F1967" s="3">
        <v>25467.42</v>
      </c>
    </row>
    <row r="1968" spans="1:6" x14ac:dyDescent="0.25">
      <c r="A1968" t="s">
        <v>6029</v>
      </c>
      <c r="B1968" s="5" t="s">
        <v>4963</v>
      </c>
      <c r="C1968" t="s">
        <v>9183</v>
      </c>
      <c r="D1968" t="s">
        <v>9179</v>
      </c>
      <c r="E1968" s="1">
        <v>44619</v>
      </c>
      <c r="F1968" s="3">
        <v>56809.35</v>
      </c>
    </row>
    <row r="1969" spans="1:6" x14ac:dyDescent="0.25">
      <c r="A1969" t="s">
        <v>6030</v>
      </c>
      <c r="B1969" s="5" t="s">
        <v>4347</v>
      </c>
      <c r="C1969" t="s">
        <v>9175</v>
      </c>
      <c r="D1969" t="s">
        <v>9176</v>
      </c>
      <c r="E1969" s="1">
        <v>44485</v>
      </c>
      <c r="F1969" s="3">
        <v>65213.46</v>
      </c>
    </row>
    <row r="1970" spans="1:6" x14ac:dyDescent="0.25">
      <c r="A1970" t="s">
        <v>6031</v>
      </c>
      <c r="B1970" s="5" t="s">
        <v>265</v>
      </c>
      <c r="C1970" t="s">
        <v>9186</v>
      </c>
      <c r="D1970" t="s">
        <v>9179</v>
      </c>
      <c r="E1970" s="1">
        <v>44578</v>
      </c>
      <c r="F1970" s="3">
        <v>51578.8</v>
      </c>
    </row>
    <row r="1971" spans="1:6" x14ac:dyDescent="0.25">
      <c r="A1971" t="s">
        <v>6031</v>
      </c>
      <c r="B1971" s="5" t="s">
        <v>737</v>
      </c>
      <c r="C1971" t="s">
        <v>9186</v>
      </c>
      <c r="D1971" t="s">
        <v>9178</v>
      </c>
      <c r="E1971" s="1">
        <v>44500</v>
      </c>
      <c r="F1971" s="3">
        <v>37296.74</v>
      </c>
    </row>
    <row r="1972" spans="1:6" x14ac:dyDescent="0.25">
      <c r="A1972" t="s">
        <v>6031</v>
      </c>
      <c r="B1972" s="5" t="s">
        <v>5236</v>
      </c>
      <c r="C1972" t="s">
        <v>9186</v>
      </c>
      <c r="D1972" t="s">
        <v>9189</v>
      </c>
      <c r="E1972" s="1">
        <v>44515</v>
      </c>
      <c r="F1972" s="3">
        <v>13141.2</v>
      </c>
    </row>
    <row r="1973" spans="1:6" x14ac:dyDescent="0.25">
      <c r="A1973" t="s">
        <v>6031</v>
      </c>
      <c r="B1973" s="5" t="s">
        <v>1698</v>
      </c>
      <c r="C1973" t="s">
        <v>9186</v>
      </c>
      <c r="D1973" t="s">
        <v>9189</v>
      </c>
      <c r="E1973" s="1">
        <v>44308</v>
      </c>
      <c r="F1973" s="3">
        <v>5754.72</v>
      </c>
    </row>
    <row r="1974" spans="1:6" x14ac:dyDescent="0.25">
      <c r="A1974" t="s">
        <v>6029</v>
      </c>
      <c r="B1974" s="5" t="s">
        <v>4896</v>
      </c>
      <c r="C1974" t="s">
        <v>9183</v>
      </c>
      <c r="D1974" t="s">
        <v>9178</v>
      </c>
      <c r="E1974" s="1">
        <v>44401</v>
      </c>
      <c r="F1974" s="3">
        <v>8663.4599999999991</v>
      </c>
    </row>
    <row r="1975" spans="1:6" x14ac:dyDescent="0.25">
      <c r="A1975" t="s">
        <v>6033</v>
      </c>
      <c r="B1975" s="5" t="s">
        <v>4250</v>
      </c>
      <c r="C1975" t="s">
        <v>9180</v>
      </c>
      <c r="D1975" t="s">
        <v>9176</v>
      </c>
      <c r="E1975" s="1">
        <v>44567</v>
      </c>
      <c r="F1975" s="3">
        <v>15151.85</v>
      </c>
    </row>
    <row r="1976" spans="1:6" x14ac:dyDescent="0.25">
      <c r="A1976" t="s">
        <v>6030</v>
      </c>
      <c r="B1976" s="5" t="s">
        <v>5563</v>
      </c>
      <c r="C1976" t="s">
        <v>9175</v>
      </c>
      <c r="D1976" t="s">
        <v>9176</v>
      </c>
      <c r="E1976" s="1">
        <v>44458</v>
      </c>
      <c r="F1976" s="3">
        <v>10441.06</v>
      </c>
    </row>
    <row r="1977" spans="1:6" x14ac:dyDescent="0.25">
      <c r="A1977" t="s">
        <v>6029</v>
      </c>
      <c r="B1977" s="5" t="s">
        <v>4159</v>
      </c>
      <c r="C1977" t="s">
        <v>9183</v>
      </c>
      <c r="D1977" t="s">
        <v>9178</v>
      </c>
      <c r="E1977" s="1">
        <v>44266</v>
      </c>
      <c r="F1977" s="3">
        <v>17474.68</v>
      </c>
    </row>
    <row r="1978" spans="1:6" x14ac:dyDescent="0.25">
      <c r="A1978" t="s">
        <v>6030</v>
      </c>
      <c r="B1978" s="5" t="s">
        <v>4151</v>
      </c>
      <c r="C1978" t="s">
        <v>9175</v>
      </c>
      <c r="D1978" t="s">
        <v>9188</v>
      </c>
      <c r="E1978" s="1">
        <v>44412</v>
      </c>
      <c r="F1978" s="3">
        <v>43179.32</v>
      </c>
    </row>
    <row r="1979" spans="1:6" x14ac:dyDescent="0.25">
      <c r="A1979" t="s">
        <v>6029</v>
      </c>
      <c r="B1979" s="5" t="s">
        <v>1741</v>
      </c>
      <c r="C1979" t="s">
        <v>9183</v>
      </c>
      <c r="D1979" t="s">
        <v>9178</v>
      </c>
      <c r="E1979" s="1">
        <v>44331</v>
      </c>
      <c r="F1979" s="3">
        <v>6190.38</v>
      </c>
    </row>
    <row r="1980" spans="1:6" x14ac:dyDescent="0.25">
      <c r="A1980" t="s">
        <v>6029</v>
      </c>
      <c r="B1980" s="5" t="s">
        <v>2251</v>
      </c>
      <c r="C1980" t="s">
        <v>9183</v>
      </c>
      <c r="D1980" t="s">
        <v>9179</v>
      </c>
      <c r="E1980" s="1">
        <v>44640</v>
      </c>
      <c r="F1980" s="3">
        <v>24974.26</v>
      </c>
    </row>
    <row r="1981" spans="1:6" x14ac:dyDescent="0.25">
      <c r="A1981" t="s">
        <v>6031</v>
      </c>
      <c r="B1981" s="5" t="s">
        <v>5635</v>
      </c>
      <c r="C1981" t="s">
        <v>9186</v>
      </c>
      <c r="D1981" t="s">
        <v>9179</v>
      </c>
      <c r="E1981" s="1">
        <v>44238</v>
      </c>
      <c r="F1981" s="3">
        <v>58881.07</v>
      </c>
    </row>
    <row r="1982" spans="1:6" x14ac:dyDescent="0.25">
      <c r="A1982" t="s">
        <v>6031</v>
      </c>
      <c r="B1982" s="5" t="s">
        <v>4129</v>
      </c>
      <c r="C1982" t="s">
        <v>9186</v>
      </c>
      <c r="D1982" t="s">
        <v>9189</v>
      </c>
      <c r="E1982" s="1">
        <v>44495</v>
      </c>
      <c r="F1982" s="3">
        <v>75963.899999999994</v>
      </c>
    </row>
    <row r="1983" spans="1:6" x14ac:dyDescent="0.25">
      <c r="A1983" t="s">
        <v>6029</v>
      </c>
      <c r="B1983" s="5" t="s">
        <v>2289</v>
      </c>
      <c r="C1983" t="s">
        <v>9183</v>
      </c>
      <c r="D1983" t="s">
        <v>9178</v>
      </c>
      <c r="E1983" s="1">
        <v>44606</v>
      </c>
      <c r="F1983" s="3">
        <v>48889.95</v>
      </c>
    </row>
    <row r="1984" spans="1:6" x14ac:dyDescent="0.25">
      <c r="A1984" t="s">
        <v>6032</v>
      </c>
      <c r="B1984" s="5" t="s">
        <v>5417</v>
      </c>
      <c r="C1984" t="s">
        <v>9177</v>
      </c>
      <c r="D1984" t="s">
        <v>9178</v>
      </c>
      <c r="E1984" s="1">
        <v>44330</v>
      </c>
      <c r="F1984" s="3">
        <v>10781.1</v>
      </c>
    </row>
    <row r="1985" spans="1:6" x14ac:dyDescent="0.25">
      <c r="A1985" t="s">
        <v>6032</v>
      </c>
      <c r="B1985" s="5" t="s">
        <v>1747</v>
      </c>
      <c r="C1985" t="s">
        <v>9177</v>
      </c>
      <c r="D1985" t="s">
        <v>9182</v>
      </c>
      <c r="E1985" s="1">
        <v>44428</v>
      </c>
      <c r="F1985" s="3">
        <v>30085.360000000001</v>
      </c>
    </row>
    <row r="1986" spans="1:6" x14ac:dyDescent="0.25">
      <c r="A1986" t="s">
        <v>6031</v>
      </c>
      <c r="B1986" s="5" t="s">
        <v>1910</v>
      </c>
      <c r="C1986" t="s">
        <v>9186</v>
      </c>
      <c r="D1986" t="s">
        <v>9179</v>
      </c>
      <c r="E1986" s="1">
        <v>44282</v>
      </c>
      <c r="F1986" s="3">
        <v>19788.599999999999</v>
      </c>
    </row>
    <row r="1987" spans="1:6" x14ac:dyDescent="0.25">
      <c r="A1987" t="s">
        <v>6031</v>
      </c>
      <c r="B1987" s="5" t="s">
        <v>1620</v>
      </c>
      <c r="C1987" t="s">
        <v>9186</v>
      </c>
      <c r="D1987" t="s">
        <v>9189</v>
      </c>
      <c r="E1987" s="1">
        <v>44428</v>
      </c>
      <c r="F1987" s="3">
        <v>15785.68</v>
      </c>
    </row>
    <row r="1988" spans="1:6" x14ac:dyDescent="0.25">
      <c r="A1988" t="s">
        <v>6029</v>
      </c>
      <c r="B1988" s="5" t="s">
        <v>5565</v>
      </c>
      <c r="C1988" t="s">
        <v>9183</v>
      </c>
      <c r="D1988" t="s">
        <v>9178</v>
      </c>
      <c r="E1988" s="1">
        <v>44509</v>
      </c>
      <c r="F1988" s="3">
        <v>14030.64</v>
      </c>
    </row>
    <row r="1989" spans="1:6" x14ac:dyDescent="0.25">
      <c r="A1989" t="s">
        <v>6030</v>
      </c>
      <c r="B1989" s="5" t="s">
        <v>856</v>
      </c>
      <c r="C1989" t="s">
        <v>9175</v>
      </c>
      <c r="D1989" t="s">
        <v>9176</v>
      </c>
      <c r="E1989" s="1">
        <v>44384</v>
      </c>
      <c r="F1989" s="3">
        <v>5597.4</v>
      </c>
    </row>
    <row r="1990" spans="1:6" x14ac:dyDescent="0.25">
      <c r="A1990" t="s">
        <v>6030</v>
      </c>
      <c r="B1990" s="5" t="s">
        <v>2512</v>
      </c>
      <c r="C1990" t="s">
        <v>9175</v>
      </c>
      <c r="D1990" t="s">
        <v>9178</v>
      </c>
      <c r="E1990" s="1">
        <v>44501</v>
      </c>
      <c r="F1990" s="3">
        <v>18205.759999999998</v>
      </c>
    </row>
    <row r="1991" spans="1:6" x14ac:dyDescent="0.25">
      <c r="A1991" t="s">
        <v>6034</v>
      </c>
      <c r="B1991" s="5" t="s">
        <v>615</v>
      </c>
      <c r="C1991" t="s">
        <v>9184</v>
      </c>
      <c r="D1991" t="s">
        <v>9176</v>
      </c>
      <c r="E1991" s="1">
        <v>44381</v>
      </c>
      <c r="F1991" s="3">
        <v>16170.23</v>
      </c>
    </row>
    <row r="1992" spans="1:6" x14ac:dyDescent="0.25">
      <c r="A1992" t="s">
        <v>6030</v>
      </c>
      <c r="B1992" s="5" t="s">
        <v>1259</v>
      </c>
      <c r="C1992" t="s">
        <v>9175</v>
      </c>
      <c r="D1992" t="s">
        <v>9179</v>
      </c>
      <c r="E1992" s="1">
        <v>44306</v>
      </c>
      <c r="F1992" s="3">
        <v>18870.55</v>
      </c>
    </row>
    <row r="1993" spans="1:6" x14ac:dyDescent="0.25">
      <c r="A1993" t="s">
        <v>6034</v>
      </c>
      <c r="B1993" s="5" t="s">
        <v>5820</v>
      </c>
      <c r="C1993" t="s">
        <v>9184</v>
      </c>
      <c r="D1993" t="s">
        <v>9176</v>
      </c>
      <c r="E1993" s="1">
        <v>44313</v>
      </c>
      <c r="F1993" s="3">
        <v>55895.839999999997</v>
      </c>
    </row>
    <row r="1994" spans="1:6" x14ac:dyDescent="0.25">
      <c r="A1994" t="s">
        <v>6034</v>
      </c>
      <c r="B1994" s="5" t="s">
        <v>777</v>
      </c>
      <c r="C1994" t="s">
        <v>9184</v>
      </c>
      <c r="D1994" t="s">
        <v>9188</v>
      </c>
      <c r="E1994" s="1">
        <v>44232</v>
      </c>
      <c r="F1994" s="3">
        <v>17906.400000000001</v>
      </c>
    </row>
    <row r="1995" spans="1:6" x14ac:dyDescent="0.25">
      <c r="A1995" t="s">
        <v>6031</v>
      </c>
      <c r="B1995" s="5" t="s">
        <v>103</v>
      </c>
      <c r="C1995" t="s">
        <v>9186</v>
      </c>
      <c r="D1995" t="s">
        <v>9179</v>
      </c>
      <c r="E1995" s="1">
        <v>44439</v>
      </c>
      <c r="F1995" s="3">
        <v>49925.4</v>
      </c>
    </row>
    <row r="1996" spans="1:6" x14ac:dyDescent="0.25">
      <c r="A1996" t="s">
        <v>6030</v>
      </c>
      <c r="B1996" s="5" t="s">
        <v>3496</v>
      </c>
      <c r="C1996" t="s">
        <v>9175</v>
      </c>
      <c r="D1996" t="s">
        <v>9178</v>
      </c>
      <c r="E1996" s="1">
        <v>44444</v>
      </c>
      <c r="F1996" s="3">
        <v>12138.51</v>
      </c>
    </row>
    <row r="1997" spans="1:6" x14ac:dyDescent="0.25">
      <c r="A1997" t="s">
        <v>6034</v>
      </c>
      <c r="B1997" s="5" t="s">
        <v>4019</v>
      </c>
      <c r="C1997" t="s">
        <v>9184</v>
      </c>
      <c r="D1997" t="s">
        <v>9176</v>
      </c>
      <c r="E1997" s="1">
        <v>44409</v>
      </c>
      <c r="F1997" s="3">
        <v>13692.28</v>
      </c>
    </row>
    <row r="1998" spans="1:6" x14ac:dyDescent="0.25">
      <c r="A1998" t="s">
        <v>6033</v>
      </c>
      <c r="B1998" s="5" t="s">
        <v>1442</v>
      </c>
      <c r="C1998" t="s">
        <v>9180</v>
      </c>
      <c r="D1998" t="s">
        <v>9185</v>
      </c>
      <c r="E1998" s="1">
        <v>44266</v>
      </c>
      <c r="F1998" s="3">
        <v>29576.959999999999</v>
      </c>
    </row>
    <row r="1999" spans="1:6" x14ac:dyDescent="0.25">
      <c r="A1999" t="s">
        <v>6033</v>
      </c>
      <c r="B1999" s="5" t="s">
        <v>2756</v>
      </c>
      <c r="C1999" t="s">
        <v>9180</v>
      </c>
      <c r="D1999" t="s">
        <v>9181</v>
      </c>
      <c r="E1999" s="1">
        <v>44202</v>
      </c>
      <c r="F1999" s="3">
        <v>3897.32</v>
      </c>
    </row>
    <row r="2000" spans="1:6" x14ac:dyDescent="0.25">
      <c r="A2000" t="s">
        <v>6031</v>
      </c>
      <c r="B2000" s="5" t="s">
        <v>2819</v>
      </c>
      <c r="C2000" t="s">
        <v>9186</v>
      </c>
      <c r="D2000" t="s">
        <v>9179</v>
      </c>
      <c r="E2000" s="1">
        <v>44616</v>
      </c>
      <c r="F2000" s="3">
        <v>28068</v>
      </c>
    </row>
    <row r="2001" spans="1:6" x14ac:dyDescent="0.25">
      <c r="A2001" t="s">
        <v>6030</v>
      </c>
      <c r="B2001" s="5" t="s">
        <v>4095</v>
      </c>
      <c r="C2001" t="s">
        <v>9175</v>
      </c>
      <c r="D2001" t="s">
        <v>9176</v>
      </c>
      <c r="E2001" s="1">
        <v>44678</v>
      </c>
      <c r="F2001" s="3">
        <v>39622</v>
      </c>
    </row>
    <row r="2002" spans="1:6" x14ac:dyDescent="0.25">
      <c r="A2002" t="s">
        <v>6030</v>
      </c>
      <c r="B2002" s="5" t="s">
        <v>459</v>
      </c>
      <c r="C2002" t="s">
        <v>9175</v>
      </c>
      <c r="D2002" t="s">
        <v>9176</v>
      </c>
      <c r="E2002" s="1">
        <v>44615</v>
      </c>
      <c r="F2002" s="3">
        <v>2838.43</v>
      </c>
    </row>
    <row r="2003" spans="1:6" x14ac:dyDescent="0.25">
      <c r="A2003" t="s">
        <v>6031</v>
      </c>
      <c r="B2003" s="5" t="s">
        <v>1892</v>
      </c>
      <c r="C2003" t="s">
        <v>9186</v>
      </c>
      <c r="D2003" t="s">
        <v>9178</v>
      </c>
      <c r="E2003" s="1">
        <v>44614</v>
      </c>
      <c r="F2003" s="3">
        <v>47232.57</v>
      </c>
    </row>
    <row r="2004" spans="1:6" x14ac:dyDescent="0.25">
      <c r="A2004" t="s">
        <v>6029</v>
      </c>
      <c r="B2004" s="5" t="s">
        <v>2821</v>
      </c>
      <c r="C2004" t="s">
        <v>9183</v>
      </c>
      <c r="D2004" t="s">
        <v>9178</v>
      </c>
      <c r="E2004" s="1">
        <v>44222</v>
      </c>
      <c r="F2004" s="3">
        <v>31234.98</v>
      </c>
    </row>
    <row r="2005" spans="1:6" x14ac:dyDescent="0.25">
      <c r="A2005" t="s">
        <v>6030</v>
      </c>
      <c r="B2005" s="5" t="s">
        <v>910</v>
      </c>
      <c r="C2005" t="s">
        <v>9175</v>
      </c>
      <c r="D2005" t="s">
        <v>9176</v>
      </c>
      <c r="E2005" s="1">
        <v>44594</v>
      </c>
      <c r="F2005" s="3">
        <v>38522.839999999997</v>
      </c>
    </row>
    <row r="2006" spans="1:6" x14ac:dyDescent="0.25">
      <c r="A2006" t="s">
        <v>6029</v>
      </c>
      <c r="B2006" s="5" t="s">
        <v>1462</v>
      </c>
      <c r="C2006" t="s">
        <v>9183</v>
      </c>
      <c r="D2006" t="s">
        <v>9179</v>
      </c>
      <c r="E2006" s="1">
        <v>44237</v>
      </c>
      <c r="F2006" s="3">
        <v>39765.72</v>
      </c>
    </row>
    <row r="2007" spans="1:6" x14ac:dyDescent="0.25">
      <c r="A2007" t="s">
        <v>6030</v>
      </c>
      <c r="B2007" s="5" t="s">
        <v>3632</v>
      </c>
      <c r="C2007" t="s">
        <v>9175</v>
      </c>
      <c r="D2007" t="s">
        <v>9178</v>
      </c>
      <c r="E2007" s="1">
        <v>44600</v>
      </c>
      <c r="F2007" s="3">
        <v>2692.98</v>
      </c>
    </row>
    <row r="2008" spans="1:6" x14ac:dyDescent="0.25">
      <c r="A2008" t="s">
        <v>6034</v>
      </c>
      <c r="B2008" s="5" t="s">
        <v>5949</v>
      </c>
      <c r="C2008" t="s">
        <v>9184</v>
      </c>
      <c r="D2008" t="s">
        <v>9176</v>
      </c>
      <c r="E2008" s="1">
        <v>44613</v>
      </c>
      <c r="F2008" s="3">
        <v>12514.5</v>
      </c>
    </row>
    <row r="2009" spans="1:6" x14ac:dyDescent="0.25">
      <c r="A2009" t="s">
        <v>6034</v>
      </c>
      <c r="B2009" s="5" t="s">
        <v>1251</v>
      </c>
      <c r="C2009" t="s">
        <v>9184</v>
      </c>
      <c r="D2009" t="s">
        <v>9176</v>
      </c>
      <c r="E2009" s="1">
        <v>44681</v>
      </c>
      <c r="F2009" s="3">
        <v>18023.2</v>
      </c>
    </row>
    <row r="2010" spans="1:6" x14ac:dyDescent="0.25">
      <c r="A2010" t="s">
        <v>6030</v>
      </c>
      <c r="B2010" s="5" t="s">
        <v>4435</v>
      </c>
      <c r="C2010" t="s">
        <v>9175</v>
      </c>
      <c r="D2010" t="s">
        <v>9178</v>
      </c>
      <c r="E2010" s="1">
        <v>44672</v>
      </c>
      <c r="F2010" s="3">
        <v>33478.559999999998</v>
      </c>
    </row>
    <row r="2011" spans="1:6" x14ac:dyDescent="0.25">
      <c r="A2011" t="s">
        <v>6030</v>
      </c>
      <c r="B2011" s="5" t="s">
        <v>5205</v>
      </c>
      <c r="C2011" t="s">
        <v>9175</v>
      </c>
      <c r="D2011" t="s">
        <v>9176</v>
      </c>
      <c r="E2011" s="1">
        <v>44441</v>
      </c>
      <c r="F2011" s="3">
        <v>19146.8</v>
      </c>
    </row>
    <row r="2012" spans="1:6" x14ac:dyDescent="0.25">
      <c r="A2012" t="s">
        <v>6030</v>
      </c>
      <c r="B2012" s="5" t="s">
        <v>3306</v>
      </c>
      <c r="C2012" t="s">
        <v>9175</v>
      </c>
      <c r="D2012" t="s">
        <v>9178</v>
      </c>
      <c r="E2012" s="1">
        <v>44410</v>
      </c>
      <c r="F2012" s="3">
        <v>20224.400000000001</v>
      </c>
    </row>
    <row r="2013" spans="1:6" x14ac:dyDescent="0.25">
      <c r="A2013" t="s">
        <v>6030</v>
      </c>
      <c r="B2013" s="5" t="s">
        <v>3718</v>
      </c>
      <c r="C2013" t="s">
        <v>9175</v>
      </c>
      <c r="D2013" t="s">
        <v>9176</v>
      </c>
      <c r="E2013" s="1">
        <v>44336</v>
      </c>
      <c r="F2013" s="3">
        <v>21217.3</v>
      </c>
    </row>
    <row r="2014" spans="1:6" x14ac:dyDescent="0.25">
      <c r="A2014" t="s">
        <v>6033</v>
      </c>
      <c r="B2014" s="5" t="s">
        <v>4312</v>
      </c>
      <c r="C2014" t="s">
        <v>9180</v>
      </c>
      <c r="D2014" t="s">
        <v>9185</v>
      </c>
      <c r="E2014" s="1">
        <v>44640</v>
      </c>
      <c r="F2014" s="3">
        <v>19263.88</v>
      </c>
    </row>
    <row r="2015" spans="1:6" x14ac:dyDescent="0.25">
      <c r="A2015" t="s">
        <v>6034</v>
      </c>
      <c r="B2015" s="5" t="s">
        <v>5159</v>
      </c>
      <c r="C2015" t="s">
        <v>9184</v>
      </c>
      <c r="D2015" t="s">
        <v>9187</v>
      </c>
      <c r="E2015" s="1">
        <v>44618</v>
      </c>
      <c r="F2015" s="3">
        <v>46658.43</v>
      </c>
    </row>
    <row r="2016" spans="1:6" x14ac:dyDescent="0.25">
      <c r="A2016" t="s">
        <v>6031</v>
      </c>
      <c r="B2016" s="5" t="s">
        <v>3211</v>
      </c>
      <c r="C2016" t="s">
        <v>9186</v>
      </c>
      <c r="D2016" t="s">
        <v>9178</v>
      </c>
      <c r="E2016" s="1">
        <v>44308</v>
      </c>
      <c r="F2016" s="3">
        <v>38722.25</v>
      </c>
    </row>
    <row r="2017" spans="1:6" x14ac:dyDescent="0.25">
      <c r="A2017" t="s">
        <v>6034</v>
      </c>
      <c r="B2017" s="5" t="s">
        <v>4446</v>
      </c>
      <c r="C2017" t="s">
        <v>9184</v>
      </c>
      <c r="D2017" t="s">
        <v>9176</v>
      </c>
      <c r="E2017" s="1">
        <v>44377</v>
      </c>
      <c r="F2017" s="3">
        <v>11748.96</v>
      </c>
    </row>
    <row r="2018" spans="1:6" x14ac:dyDescent="0.25">
      <c r="A2018" t="s">
        <v>6034</v>
      </c>
      <c r="B2018" s="5" t="s">
        <v>3612</v>
      </c>
      <c r="C2018" t="s">
        <v>9184</v>
      </c>
      <c r="D2018" t="s">
        <v>9176</v>
      </c>
      <c r="E2018" s="1">
        <v>44409</v>
      </c>
      <c r="F2018" s="3">
        <v>31635.53</v>
      </c>
    </row>
    <row r="2019" spans="1:6" x14ac:dyDescent="0.25">
      <c r="A2019" t="s">
        <v>6030</v>
      </c>
      <c r="B2019" s="5" t="s">
        <v>5033</v>
      </c>
      <c r="C2019" t="s">
        <v>9175</v>
      </c>
      <c r="D2019" t="s">
        <v>9176</v>
      </c>
      <c r="E2019" s="1">
        <v>44680</v>
      </c>
      <c r="F2019" s="3">
        <v>14206.2</v>
      </c>
    </row>
    <row r="2020" spans="1:6" x14ac:dyDescent="0.25">
      <c r="A2020" t="s">
        <v>6033</v>
      </c>
      <c r="B2020" s="5" t="s">
        <v>3171</v>
      </c>
      <c r="C2020" t="s">
        <v>9180</v>
      </c>
      <c r="D2020" t="s">
        <v>9185</v>
      </c>
      <c r="E2020" s="1">
        <v>44324</v>
      </c>
      <c r="F2020" s="3">
        <v>18364.12</v>
      </c>
    </row>
    <row r="2021" spans="1:6" x14ac:dyDescent="0.25">
      <c r="A2021" t="s">
        <v>6034</v>
      </c>
      <c r="B2021" s="5" t="s">
        <v>5147</v>
      </c>
      <c r="C2021" t="s">
        <v>9184</v>
      </c>
      <c r="D2021" t="s">
        <v>9176</v>
      </c>
      <c r="E2021" s="1">
        <v>44669</v>
      </c>
      <c r="F2021" s="3">
        <v>20856</v>
      </c>
    </row>
    <row r="2022" spans="1:6" x14ac:dyDescent="0.25">
      <c r="A2022" t="s">
        <v>6032</v>
      </c>
      <c r="B2022" s="5" t="s">
        <v>3355</v>
      </c>
      <c r="C2022" t="s">
        <v>9177</v>
      </c>
      <c r="D2022" t="s">
        <v>9178</v>
      </c>
      <c r="E2022" s="1">
        <v>44678</v>
      </c>
      <c r="F2022" s="3">
        <v>27325.54</v>
      </c>
    </row>
    <row r="2023" spans="1:6" x14ac:dyDescent="0.25">
      <c r="A2023" t="s">
        <v>6029</v>
      </c>
      <c r="B2023" s="5" t="s">
        <v>1468</v>
      </c>
      <c r="C2023" t="s">
        <v>9183</v>
      </c>
      <c r="D2023" t="s">
        <v>9178</v>
      </c>
      <c r="E2023" s="1">
        <v>44547</v>
      </c>
      <c r="F2023" s="3">
        <v>33807.839999999997</v>
      </c>
    </row>
    <row r="2024" spans="1:6" x14ac:dyDescent="0.25">
      <c r="A2024" t="s">
        <v>6030</v>
      </c>
      <c r="B2024" s="5" t="s">
        <v>996</v>
      </c>
      <c r="C2024" t="s">
        <v>9175</v>
      </c>
      <c r="D2024" t="s">
        <v>9188</v>
      </c>
      <c r="E2024" s="1">
        <v>44216</v>
      </c>
      <c r="F2024" s="3">
        <v>30058.95</v>
      </c>
    </row>
    <row r="2025" spans="1:6" x14ac:dyDescent="0.25">
      <c r="A2025" t="s">
        <v>6031</v>
      </c>
      <c r="B2025" s="5" t="s">
        <v>1145</v>
      </c>
      <c r="C2025" t="s">
        <v>9186</v>
      </c>
      <c r="D2025" t="s">
        <v>9189</v>
      </c>
      <c r="E2025" s="1">
        <v>44385</v>
      </c>
      <c r="F2025" s="3">
        <v>9832.5</v>
      </c>
    </row>
    <row r="2026" spans="1:6" x14ac:dyDescent="0.25">
      <c r="A2026" t="s">
        <v>6032</v>
      </c>
      <c r="B2026" s="5" t="s">
        <v>886</v>
      </c>
      <c r="C2026" t="s">
        <v>9177</v>
      </c>
      <c r="D2026" t="s">
        <v>9182</v>
      </c>
      <c r="E2026" s="1">
        <v>44322</v>
      </c>
      <c r="F2026" s="3">
        <v>68085.14</v>
      </c>
    </row>
    <row r="2027" spans="1:6" x14ac:dyDescent="0.25">
      <c r="A2027" t="s">
        <v>6030</v>
      </c>
      <c r="B2027" s="5" t="s">
        <v>4376</v>
      </c>
      <c r="C2027" t="s">
        <v>9175</v>
      </c>
      <c r="D2027" t="s">
        <v>9176</v>
      </c>
      <c r="E2027" s="1">
        <v>44430</v>
      </c>
      <c r="F2027" s="3">
        <v>44052.2</v>
      </c>
    </row>
    <row r="2028" spans="1:6" x14ac:dyDescent="0.25">
      <c r="A2028" t="s">
        <v>6033</v>
      </c>
      <c r="B2028" s="5" t="s">
        <v>5678</v>
      </c>
      <c r="C2028" t="s">
        <v>9180</v>
      </c>
      <c r="D2028" t="s">
        <v>9185</v>
      </c>
      <c r="E2028" s="1">
        <v>44512</v>
      </c>
      <c r="F2028" s="3">
        <v>17002.7</v>
      </c>
    </row>
    <row r="2029" spans="1:6" x14ac:dyDescent="0.25">
      <c r="A2029" t="s">
        <v>6030</v>
      </c>
      <c r="B2029" s="5" t="s">
        <v>4874</v>
      </c>
      <c r="C2029" t="s">
        <v>9175</v>
      </c>
      <c r="D2029" t="s">
        <v>9179</v>
      </c>
      <c r="E2029" s="1">
        <v>44489</v>
      </c>
      <c r="F2029" s="3">
        <v>36505.89</v>
      </c>
    </row>
    <row r="2030" spans="1:6" x14ac:dyDescent="0.25">
      <c r="A2030" t="s">
        <v>6031</v>
      </c>
      <c r="B2030" s="5" t="s">
        <v>4292</v>
      </c>
      <c r="C2030" t="s">
        <v>9186</v>
      </c>
      <c r="D2030" t="s">
        <v>9179</v>
      </c>
      <c r="E2030" s="1">
        <v>44663</v>
      </c>
      <c r="F2030" s="3">
        <v>34026.480000000003</v>
      </c>
    </row>
    <row r="2031" spans="1:6" x14ac:dyDescent="0.25">
      <c r="A2031" t="s">
        <v>6031</v>
      </c>
      <c r="B2031" s="5" t="s">
        <v>4222</v>
      </c>
      <c r="C2031" t="s">
        <v>9186</v>
      </c>
      <c r="D2031" t="s">
        <v>9179</v>
      </c>
      <c r="E2031" s="1">
        <v>44589</v>
      </c>
      <c r="F2031" s="3">
        <v>7967.12</v>
      </c>
    </row>
    <row r="2032" spans="1:6" x14ac:dyDescent="0.25">
      <c r="A2032" t="s">
        <v>6031</v>
      </c>
      <c r="B2032" s="5" t="s">
        <v>4914</v>
      </c>
      <c r="C2032" t="s">
        <v>9186</v>
      </c>
      <c r="D2032" t="s">
        <v>9179</v>
      </c>
      <c r="E2032" s="1">
        <v>44516</v>
      </c>
      <c r="F2032" s="3">
        <v>34974.18</v>
      </c>
    </row>
    <row r="2033" spans="1:6" x14ac:dyDescent="0.25">
      <c r="A2033" t="s">
        <v>6031</v>
      </c>
      <c r="B2033" s="5" t="s">
        <v>3618</v>
      </c>
      <c r="C2033" t="s">
        <v>9186</v>
      </c>
      <c r="D2033" t="s">
        <v>9179</v>
      </c>
      <c r="E2033" s="1">
        <v>44644</v>
      </c>
      <c r="F2033" s="3">
        <v>5272.32</v>
      </c>
    </row>
    <row r="2034" spans="1:6" x14ac:dyDescent="0.25">
      <c r="A2034" t="s">
        <v>6031</v>
      </c>
      <c r="B2034" s="5" t="s">
        <v>1796</v>
      </c>
      <c r="C2034" t="s">
        <v>9186</v>
      </c>
      <c r="D2034" t="s">
        <v>9179</v>
      </c>
      <c r="E2034" s="1">
        <v>44516</v>
      </c>
      <c r="F2034" s="3">
        <v>1758.51</v>
      </c>
    </row>
    <row r="2035" spans="1:6" x14ac:dyDescent="0.25">
      <c r="A2035" t="s">
        <v>6034</v>
      </c>
      <c r="B2035" s="5" t="s">
        <v>3704</v>
      </c>
      <c r="C2035" t="s">
        <v>9184</v>
      </c>
      <c r="D2035" t="s">
        <v>9176</v>
      </c>
      <c r="E2035" s="1">
        <v>44565</v>
      </c>
      <c r="F2035" s="3">
        <v>24151.77</v>
      </c>
    </row>
    <row r="2036" spans="1:6" x14ac:dyDescent="0.25">
      <c r="A2036" t="s">
        <v>6034</v>
      </c>
      <c r="B2036" s="5" t="s">
        <v>1587</v>
      </c>
      <c r="C2036" t="s">
        <v>9184</v>
      </c>
      <c r="D2036" t="s">
        <v>9187</v>
      </c>
      <c r="E2036" s="1">
        <v>44257</v>
      </c>
      <c r="F2036" s="3">
        <v>24034.92</v>
      </c>
    </row>
    <row r="2037" spans="1:6" x14ac:dyDescent="0.25">
      <c r="A2037" t="s">
        <v>6034</v>
      </c>
      <c r="B2037" s="5" t="s">
        <v>954</v>
      </c>
      <c r="C2037" t="s">
        <v>9184</v>
      </c>
      <c r="D2037" t="s">
        <v>9176</v>
      </c>
      <c r="E2037" s="1">
        <v>44353</v>
      </c>
      <c r="F2037" s="3">
        <v>15300.52</v>
      </c>
    </row>
    <row r="2038" spans="1:6" x14ac:dyDescent="0.25">
      <c r="A2038" t="s">
        <v>6029</v>
      </c>
      <c r="B2038" s="5" t="s">
        <v>1720</v>
      </c>
      <c r="C2038" t="s">
        <v>9183</v>
      </c>
      <c r="D2038" t="s">
        <v>9178</v>
      </c>
      <c r="E2038" s="1">
        <v>44357</v>
      </c>
      <c r="F2038" s="3">
        <v>51114.38</v>
      </c>
    </row>
    <row r="2039" spans="1:6" x14ac:dyDescent="0.25">
      <c r="A2039" t="s">
        <v>6031</v>
      </c>
      <c r="B2039" s="5" t="s">
        <v>371</v>
      </c>
      <c r="C2039" t="s">
        <v>9186</v>
      </c>
      <c r="D2039" t="s">
        <v>9179</v>
      </c>
      <c r="E2039" s="1">
        <v>44639</v>
      </c>
      <c r="F2039" s="3">
        <v>12335.75</v>
      </c>
    </row>
    <row r="2040" spans="1:6" x14ac:dyDescent="0.25">
      <c r="A2040" t="s">
        <v>6034</v>
      </c>
      <c r="B2040" s="5" t="s">
        <v>2028</v>
      </c>
      <c r="C2040" t="s">
        <v>9184</v>
      </c>
      <c r="D2040" t="s">
        <v>9188</v>
      </c>
      <c r="E2040" s="1">
        <v>44254</v>
      </c>
      <c r="F2040" s="3">
        <v>9350.64</v>
      </c>
    </row>
    <row r="2041" spans="1:6" x14ac:dyDescent="0.25">
      <c r="A2041" t="s">
        <v>6029</v>
      </c>
      <c r="B2041" s="5" t="s">
        <v>196</v>
      </c>
      <c r="C2041" t="s">
        <v>9183</v>
      </c>
      <c r="D2041" t="s">
        <v>9178</v>
      </c>
      <c r="E2041" s="1">
        <v>44635</v>
      </c>
      <c r="F2041" s="3">
        <v>20907.04</v>
      </c>
    </row>
    <row r="2042" spans="1:6" x14ac:dyDescent="0.25">
      <c r="A2042" t="s">
        <v>6029</v>
      </c>
      <c r="B2042" s="5" t="s">
        <v>1113</v>
      </c>
      <c r="C2042" t="s">
        <v>9183</v>
      </c>
      <c r="D2042" t="s">
        <v>9178</v>
      </c>
      <c r="E2042" s="1">
        <v>44623</v>
      </c>
      <c r="F2042" s="3">
        <v>18778.080000000002</v>
      </c>
    </row>
    <row r="2043" spans="1:6" x14ac:dyDescent="0.25">
      <c r="A2043" t="s">
        <v>6033</v>
      </c>
      <c r="B2043" s="5" t="s">
        <v>4764</v>
      </c>
      <c r="C2043" t="s">
        <v>9180</v>
      </c>
      <c r="D2043" t="s">
        <v>9181</v>
      </c>
      <c r="E2043" s="1">
        <v>44485</v>
      </c>
      <c r="F2043" s="3">
        <v>13998.9</v>
      </c>
    </row>
    <row r="2044" spans="1:6" x14ac:dyDescent="0.25">
      <c r="A2044" t="s">
        <v>6030</v>
      </c>
      <c r="B2044" s="5" t="s">
        <v>5342</v>
      </c>
      <c r="C2044" t="s">
        <v>9175</v>
      </c>
      <c r="D2044" t="s">
        <v>9176</v>
      </c>
      <c r="E2044" s="1">
        <v>44647</v>
      </c>
      <c r="F2044" s="3">
        <v>48077.599999999999</v>
      </c>
    </row>
    <row r="2045" spans="1:6" x14ac:dyDescent="0.25">
      <c r="A2045" t="s">
        <v>6032</v>
      </c>
      <c r="B2045" s="5" t="s">
        <v>3024</v>
      </c>
      <c r="C2045" t="s">
        <v>9177</v>
      </c>
      <c r="D2045" t="s">
        <v>9178</v>
      </c>
      <c r="E2045" s="1">
        <v>44539</v>
      </c>
      <c r="F2045" s="3">
        <v>2017.4</v>
      </c>
    </row>
    <row r="2046" spans="1:6" x14ac:dyDescent="0.25">
      <c r="A2046" t="s">
        <v>6029</v>
      </c>
      <c r="B2046" s="5" t="s">
        <v>5332</v>
      </c>
      <c r="C2046" t="s">
        <v>9183</v>
      </c>
      <c r="D2046" t="s">
        <v>9178</v>
      </c>
      <c r="E2046" s="1">
        <v>44220</v>
      </c>
      <c r="F2046" s="3">
        <v>37017.599999999999</v>
      </c>
    </row>
    <row r="2047" spans="1:6" x14ac:dyDescent="0.25">
      <c r="A2047" t="s">
        <v>6034</v>
      </c>
      <c r="B2047" s="5" t="s">
        <v>2974</v>
      </c>
      <c r="C2047" t="s">
        <v>9184</v>
      </c>
      <c r="D2047" t="s">
        <v>9187</v>
      </c>
      <c r="E2047" s="1">
        <v>44450</v>
      </c>
      <c r="F2047" s="3">
        <v>2573.75</v>
      </c>
    </row>
    <row r="2048" spans="1:6" x14ac:dyDescent="0.25">
      <c r="A2048" t="s">
        <v>6030</v>
      </c>
      <c r="B2048" s="5" t="s">
        <v>4262</v>
      </c>
      <c r="C2048" t="s">
        <v>9175</v>
      </c>
      <c r="D2048" t="s">
        <v>9176</v>
      </c>
      <c r="E2048" s="1">
        <v>44418</v>
      </c>
      <c r="F2048" s="3">
        <v>2229.2399999999998</v>
      </c>
    </row>
    <row r="2049" spans="1:6" x14ac:dyDescent="0.25">
      <c r="A2049" t="s">
        <v>6034</v>
      </c>
      <c r="B2049" s="5" t="s">
        <v>3767</v>
      </c>
      <c r="C2049" t="s">
        <v>9184</v>
      </c>
      <c r="D2049" t="s">
        <v>9188</v>
      </c>
      <c r="E2049" s="1">
        <v>44351</v>
      </c>
      <c r="F2049" s="3">
        <v>8983</v>
      </c>
    </row>
    <row r="2050" spans="1:6" x14ac:dyDescent="0.25">
      <c r="A2050" t="s">
        <v>6030</v>
      </c>
      <c r="B2050" s="5" t="s">
        <v>2112</v>
      </c>
      <c r="C2050" t="s">
        <v>9175</v>
      </c>
      <c r="D2050" t="s">
        <v>9176</v>
      </c>
      <c r="E2050" s="1">
        <v>44514</v>
      </c>
      <c r="F2050" s="3">
        <v>31806.27</v>
      </c>
    </row>
    <row r="2051" spans="1:6" x14ac:dyDescent="0.25">
      <c r="A2051" t="s">
        <v>6029</v>
      </c>
      <c r="B2051" s="5" t="s">
        <v>2045</v>
      </c>
      <c r="C2051" t="s">
        <v>9183</v>
      </c>
      <c r="D2051" t="s">
        <v>9178</v>
      </c>
      <c r="E2051" s="1">
        <v>44437</v>
      </c>
      <c r="F2051" s="3">
        <v>14324.8</v>
      </c>
    </row>
    <row r="2052" spans="1:6" x14ac:dyDescent="0.25">
      <c r="A2052" t="s">
        <v>6030</v>
      </c>
      <c r="B2052" s="5" t="s">
        <v>381</v>
      </c>
      <c r="C2052" t="s">
        <v>9175</v>
      </c>
      <c r="D2052" t="s">
        <v>9178</v>
      </c>
      <c r="E2052" s="1">
        <v>44335</v>
      </c>
      <c r="F2052" s="3">
        <v>5917.16</v>
      </c>
    </row>
    <row r="2053" spans="1:6" x14ac:dyDescent="0.25">
      <c r="A2053" t="s">
        <v>6030</v>
      </c>
      <c r="B2053" s="5" t="s">
        <v>5581</v>
      </c>
      <c r="C2053" t="s">
        <v>9175</v>
      </c>
      <c r="D2053" t="s">
        <v>9188</v>
      </c>
      <c r="E2053" s="1">
        <v>44279</v>
      </c>
      <c r="F2053" s="3">
        <v>37398</v>
      </c>
    </row>
    <row r="2054" spans="1:6" x14ac:dyDescent="0.25">
      <c r="A2054" t="s">
        <v>6029</v>
      </c>
      <c r="B2054" s="5" t="s">
        <v>4728</v>
      </c>
      <c r="C2054" t="s">
        <v>9183</v>
      </c>
      <c r="D2054" t="s">
        <v>9178</v>
      </c>
      <c r="E2054" s="1">
        <v>44446</v>
      </c>
      <c r="F2054" s="3">
        <v>8383.9500000000007</v>
      </c>
    </row>
    <row r="2055" spans="1:6" x14ac:dyDescent="0.25">
      <c r="A2055" t="s">
        <v>6029</v>
      </c>
      <c r="B2055" s="5" t="s">
        <v>5194</v>
      </c>
      <c r="C2055" t="s">
        <v>9183</v>
      </c>
      <c r="D2055" t="s">
        <v>9178</v>
      </c>
      <c r="E2055" s="1">
        <v>44437</v>
      </c>
      <c r="F2055" s="3">
        <v>8991.84</v>
      </c>
    </row>
    <row r="2056" spans="1:6" x14ac:dyDescent="0.25">
      <c r="A2056" t="s">
        <v>6031</v>
      </c>
      <c r="B2056" s="5" t="s">
        <v>5633</v>
      </c>
      <c r="C2056" t="s">
        <v>9186</v>
      </c>
      <c r="D2056" t="s">
        <v>9189</v>
      </c>
      <c r="E2056" s="1">
        <v>44574</v>
      </c>
      <c r="F2056" s="3">
        <v>52333.89</v>
      </c>
    </row>
    <row r="2057" spans="1:6" x14ac:dyDescent="0.25">
      <c r="A2057" t="s">
        <v>6032</v>
      </c>
      <c r="B2057" s="5" t="s">
        <v>2483</v>
      </c>
      <c r="C2057" t="s">
        <v>9177</v>
      </c>
      <c r="D2057" t="s">
        <v>9178</v>
      </c>
      <c r="E2057" s="1">
        <v>44469</v>
      </c>
      <c r="F2057" s="3">
        <v>35146.199999999997</v>
      </c>
    </row>
    <row r="2058" spans="1:6" x14ac:dyDescent="0.25">
      <c r="A2058" t="s">
        <v>6032</v>
      </c>
      <c r="B2058" s="5" t="s">
        <v>3862</v>
      </c>
      <c r="C2058" t="s">
        <v>9177</v>
      </c>
      <c r="D2058" t="s">
        <v>9182</v>
      </c>
      <c r="E2058" s="1">
        <v>44630</v>
      </c>
      <c r="F2058" s="3">
        <v>26307.84</v>
      </c>
    </row>
    <row r="2059" spans="1:6" x14ac:dyDescent="0.25">
      <c r="A2059" t="s">
        <v>6034</v>
      </c>
      <c r="B2059" s="5" t="s">
        <v>819</v>
      </c>
      <c r="C2059" t="s">
        <v>9184</v>
      </c>
      <c r="D2059" t="s">
        <v>9188</v>
      </c>
      <c r="E2059" s="1">
        <v>44417</v>
      </c>
      <c r="F2059" s="3">
        <v>29618.94</v>
      </c>
    </row>
    <row r="2060" spans="1:6" x14ac:dyDescent="0.25">
      <c r="A2060" t="s">
        <v>6034</v>
      </c>
      <c r="B2060" s="5" t="s">
        <v>1916</v>
      </c>
      <c r="C2060" t="s">
        <v>9184</v>
      </c>
      <c r="D2060" t="s">
        <v>9188</v>
      </c>
      <c r="E2060" s="1">
        <v>44359</v>
      </c>
      <c r="F2060" s="3">
        <v>7326.44</v>
      </c>
    </row>
    <row r="2061" spans="1:6" x14ac:dyDescent="0.25">
      <c r="A2061" t="s">
        <v>6031</v>
      </c>
      <c r="B2061" s="5" t="s">
        <v>2593</v>
      </c>
      <c r="C2061" t="s">
        <v>9186</v>
      </c>
      <c r="D2061" t="s">
        <v>9189</v>
      </c>
      <c r="E2061" s="1">
        <v>44428</v>
      </c>
      <c r="F2061" s="3">
        <v>18388.3</v>
      </c>
    </row>
    <row r="2062" spans="1:6" x14ac:dyDescent="0.25">
      <c r="A2062" t="s">
        <v>6034</v>
      </c>
      <c r="B2062" s="5" t="s">
        <v>3036</v>
      </c>
      <c r="C2062" t="s">
        <v>9184</v>
      </c>
      <c r="D2062" t="s">
        <v>9187</v>
      </c>
      <c r="E2062" s="1">
        <v>44499</v>
      </c>
      <c r="F2062" s="3">
        <v>3297.6</v>
      </c>
    </row>
    <row r="2063" spans="1:6" x14ac:dyDescent="0.25">
      <c r="A2063" t="s">
        <v>6030</v>
      </c>
      <c r="B2063" s="5" t="s">
        <v>3875</v>
      </c>
      <c r="C2063" t="s">
        <v>9175</v>
      </c>
      <c r="D2063" t="s">
        <v>9178</v>
      </c>
      <c r="E2063" s="1">
        <v>44271</v>
      </c>
      <c r="F2063" s="3">
        <v>6889.92</v>
      </c>
    </row>
    <row r="2064" spans="1:6" x14ac:dyDescent="0.25">
      <c r="A2064" t="s">
        <v>6031</v>
      </c>
      <c r="B2064" s="5" t="s">
        <v>3939</v>
      </c>
      <c r="C2064" t="s">
        <v>9186</v>
      </c>
      <c r="D2064" t="s">
        <v>9189</v>
      </c>
      <c r="E2064" s="1">
        <v>44580</v>
      </c>
      <c r="F2064" s="3">
        <v>18233.8</v>
      </c>
    </row>
    <row r="2065" spans="1:6" x14ac:dyDescent="0.25">
      <c r="A2065" t="s">
        <v>6033</v>
      </c>
      <c r="B2065" s="5" t="s">
        <v>4147</v>
      </c>
      <c r="C2065" t="s">
        <v>9180</v>
      </c>
      <c r="D2065" t="s">
        <v>9176</v>
      </c>
      <c r="E2065" s="1">
        <v>44466</v>
      </c>
      <c r="F2065" s="3">
        <v>10560.2</v>
      </c>
    </row>
    <row r="2066" spans="1:6" x14ac:dyDescent="0.25">
      <c r="A2066" t="s">
        <v>6034</v>
      </c>
      <c r="B2066" s="5" t="s">
        <v>4702</v>
      </c>
      <c r="C2066" t="s">
        <v>9184</v>
      </c>
      <c r="D2066" t="s">
        <v>9188</v>
      </c>
      <c r="E2066" s="1">
        <v>44314</v>
      </c>
      <c r="F2066" s="3">
        <v>22836.44</v>
      </c>
    </row>
    <row r="2067" spans="1:6" x14ac:dyDescent="0.25">
      <c r="A2067" t="s">
        <v>6030</v>
      </c>
      <c r="B2067" s="5" t="s">
        <v>5451</v>
      </c>
      <c r="C2067" t="s">
        <v>9175</v>
      </c>
      <c r="D2067" t="s">
        <v>9176</v>
      </c>
      <c r="E2067" s="1">
        <v>44280</v>
      </c>
      <c r="F2067" s="3">
        <v>7845.3</v>
      </c>
    </row>
    <row r="2068" spans="1:6" x14ac:dyDescent="0.25">
      <c r="A2068" t="s">
        <v>6034</v>
      </c>
      <c r="B2068" s="5" t="s">
        <v>5525</v>
      </c>
      <c r="C2068" t="s">
        <v>9184</v>
      </c>
      <c r="D2068" t="s">
        <v>9176</v>
      </c>
      <c r="E2068" s="1">
        <v>44497</v>
      </c>
      <c r="F2068" s="3">
        <v>51908.65</v>
      </c>
    </row>
    <row r="2069" spans="1:6" x14ac:dyDescent="0.25">
      <c r="A2069" t="s">
        <v>6029</v>
      </c>
      <c r="B2069" s="5" t="s">
        <v>3048</v>
      </c>
      <c r="C2069" t="s">
        <v>9183</v>
      </c>
      <c r="D2069" t="s">
        <v>9178</v>
      </c>
      <c r="E2069" s="1">
        <v>44608</v>
      </c>
      <c r="F2069" s="3">
        <v>14461.16</v>
      </c>
    </row>
    <row r="2070" spans="1:6" x14ac:dyDescent="0.25">
      <c r="A2070" t="s">
        <v>6034</v>
      </c>
      <c r="B2070" s="5" t="s">
        <v>2899</v>
      </c>
      <c r="C2070" t="s">
        <v>9184</v>
      </c>
      <c r="D2070" t="s">
        <v>9176</v>
      </c>
      <c r="E2070" s="1">
        <v>44597</v>
      </c>
      <c r="F2070" s="3">
        <v>21277.3</v>
      </c>
    </row>
    <row r="2071" spans="1:6" x14ac:dyDescent="0.25">
      <c r="A2071" t="s">
        <v>6030</v>
      </c>
      <c r="B2071" s="5" t="s">
        <v>527</v>
      </c>
      <c r="C2071" t="s">
        <v>9175</v>
      </c>
      <c r="D2071" t="s">
        <v>9176</v>
      </c>
      <c r="E2071" s="1">
        <v>44426</v>
      </c>
      <c r="F2071" s="3">
        <v>21752.799999999999</v>
      </c>
    </row>
    <row r="2072" spans="1:6" x14ac:dyDescent="0.25">
      <c r="A2072" t="s">
        <v>6032</v>
      </c>
      <c r="B2072" s="5" t="s">
        <v>4838</v>
      </c>
      <c r="C2072" t="s">
        <v>9177</v>
      </c>
      <c r="D2072" t="s">
        <v>9182</v>
      </c>
      <c r="E2072" s="1">
        <v>44557</v>
      </c>
      <c r="F2072" s="3">
        <v>50900.4</v>
      </c>
    </row>
    <row r="2073" spans="1:6" x14ac:dyDescent="0.25">
      <c r="A2073" t="s">
        <v>6030</v>
      </c>
      <c r="B2073" s="5" t="s">
        <v>1310</v>
      </c>
      <c r="C2073" t="s">
        <v>9175</v>
      </c>
      <c r="D2073" t="s">
        <v>9188</v>
      </c>
      <c r="E2073" s="1">
        <v>44524</v>
      </c>
      <c r="F2073" s="3">
        <v>18748</v>
      </c>
    </row>
    <row r="2074" spans="1:6" x14ac:dyDescent="0.25">
      <c r="A2074" t="s">
        <v>6034</v>
      </c>
      <c r="B2074" s="5" t="s">
        <v>1563</v>
      </c>
      <c r="C2074" t="s">
        <v>9184</v>
      </c>
      <c r="D2074" t="s">
        <v>9188</v>
      </c>
      <c r="E2074" s="1">
        <v>44260</v>
      </c>
      <c r="F2074" s="3">
        <v>36002.980000000003</v>
      </c>
    </row>
    <row r="2075" spans="1:6" x14ac:dyDescent="0.25">
      <c r="A2075" t="s">
        <v>6030</v>
      </c>
      <c r="B2075" s="5" t="s">
        <v>5814</v>
      </c>
      <c r="C2075" t="s">
        <v>9175</v>
      </c>
      <c r="D2075" t="s">
        <v>9178</v>
      </c>
      <c r="E2075" s="1">
        <v>44536</v>
      </c>
      <c r="F2075" s="3">
        <v>60103.68</v>
      </c>
    </row>
    <row r="2076" spans="1:6" x14ac:dyDescent="0.25">
      <c r="A2076" t="s">
        <v>6034</v>
      </c>
      <c r="B2076" s="5" t="s">
        <v>1010</v>
      </c>
      <c r="C2076" t="s">
        <v>9184</v>
      </c>
      <c r="D2076" t="s">
        <v>9176</v>
      </c>
      <c r="E2076" s="1">
        <v>44494</v>
      </c>
      <c r="F2076" s="3">
        <v>14055.06</v>
      </c>
    </row>
    <row r="2077" spans="1:6" x14ac:dyDescent="0.25">
      <c r="A2077" t="s">
        <v>6030</v>
      </c>
      <c r="B2077" s="5" t="s">
        <v>1077</v>
      </c>
      <c r="C2077" t="s">
        <v>9175</v>
      </c>
      <c r="D2077" t="s">
        <v>9178</v>
      </c>
      <c r="E2077" s="1">
        <v>44341</v>
      </c>
      <c r="F2077" s="3">
        <v>32072.41</v>
      </c>
    </row>
    <row r="2078" spans="1:6" x14ac:dyDescent="0.25">
      <c r="A2078" t="s">
        <v>6030</v>
      </c>
      <c r="B2078" s="5" t="s">
        <v>547</v>
      </c>
      <c r="C2078" t="s">
        <v>9175</v>
      </c>
      <c r="D2078" t="s">
        <v>9178</v>
      </c>
      <c r="E2078" s="1">
        <v>44354</v>
      </c>
      <c r="F2078" s="3">
        <v>23002.36</v>
      </c>
    </row>
    <row r="2079" spans="1:6" x14ac:dyDescent="0.25">
      <c r="A2079" t="s">
        <v>6031</v>
      </c>
      <c r="B2079" s="5" t="s">
        <v>4035</v>
      </c>
      <c r="C2079" t="s">
        <v>9186</v>
      </c>
      <c r="D2079" t="s">
        <v>9179</v>
      </c>
      <c r="E2079" s="1">
        <v>44593</v>
      </c>
      <c r="F2079" s="3">
        <v>24300.21</v>
      </c>
    </row>
    <row r="2080" spans="1:6" x14ac:dyDescent="0.25">
      <c r="A2080" t="s">
        <v>6034</v>
      </c>
      <c r="B2080" s="5" t="s">
        <v>463</v>
      </c>
      <c r="C2080" t="s">
        <v>9184</v>
      </c>
      <c r="D2080" t="s">
        <v>9176</v>
      </c>
      <c r="E2080" s="1">
        <v>44355</v>
      </c>
      <c r="F2080" s="3">
        <v>44354.07</v>
      </c>
    </row>
    <row r="2081" spans="1:6" x14ac:dyDescent="0.25">
      <c r="A2081" t="s">
        <v>6031</v>
      </c>
      <c r="B2081" s="5" t="s">
        <v>5386</v>
      </c>
      <c r="C2081" t="s">
        <v>9186</v>
      </c>
      <c r="D2081" t="s">
        <v>9179</v>
      </c>
      <c r="E2081" s="1">
        <v>44566</v>
      </c>
      <c r="F2081" s="3">
        <v>25983.75</v>
      </c>
    </row>
    <row r="2082" spans="1:6" x14ac:dyDescent="0.25">
      <c r="A2082" t="s">
        <v>6030</v>
      </c>
      <c r="B2082" s="5" t="s">
        <v>4832</v>
      </c>
      <c r="C2082" t="s">
        <v>9175</v>
      </c>
      <c r="D2082" t="s">
        <v>9176</v>
      </c>
      <c r="E2082" s="1">
        <v>44243</v>
      </c>
      <c r="F2082" s="3">
        <v>8743.9500000000007</v>
      </c>
    </row>
    <row r="2083" spans="1:6" x14ac:dyDescent="0.25">
      <c r="A2083" t="s">
        <v>6030</v>
      </c>
      <c r="B2083" s="5" t="s">
        <v>324</v>
      </c>
      <c r="C2083" t="s">
        <v>9175</v>
      </c>
      <c r="D2083" t="s">
        <v>9176</v>
      </c>
      <c r="E2083" s="1">
        <v>44668</v>
      </c>
      <c r="F2083" s="3">
        <v>29859.52</v>
      </c>
    </row>
    <row r="2084" spans="1:6" x14ac:dyDescent="0.25">
      <c r="A2084" t="s">
        <v>6031</v>
      </c>
      <c r="B2084" s="5" t="s">
        <v>3864</v>
      </c>
      <c r="C2084" t="s">
        <v>9186</v>
      </c>
      <c r="D2084" t="s">
        <v>9179</v>
      </c>
      <c r="E2084" s="1">
        <v>44570</v>
      </c>
      <c r="F2084" s="3">
        <v>2728.2</v>
      </c>
    </row>
    <row r="2085" spans="1:6" x14ac:dyDescent="0.25">
      <c r="A2085" t="s">
        <v>6030</v>
      </c>
      <c r="B2085" s="5" t="s">
        <v>281</v>
      </c>
      <c r="C2085" t="s">
        <v>9175</v>
      </c>
      <c r="D2085" t="s">
        <v>9176</v>
      </c>
      <c r="E2085" s="1">
        <v>44300</v>
      </c>
      <c r="F2085" s="3">
        <v>20922.84</v>
      </c>
    </row>
    <row r="2086" spans="1:6" x14ac:dyDescent="0.25">
      <c r="A2086" t="s">
        <v>6029</v>
      </c>
      <c r="B2086" s="5" t="s">
        <v>1147</v>
      </c>
      <c r="C2086" t="s">
        <v>9183</v>
      </c>
      <c r="D2086" t="s">
        <v>9178</v>
      </c>
      <c r="E2086" s="1">
        <v>44337</v>
      </c>
      <c r="F2086" s="3">
        <v>21465.02</v>
      </c>
    </row>
    <row r="2087" spans="1:6" x14ac:dyDescent="0.25">
      <c r="A2087" t="s">
        <v>6031</v>
      </c>
      <c r="B2087" s="5" t="s">
        <v>667</v>
      </c>
      <c r="C2087" t="s">
        <v>9186</v>
      </c>
      <c r="D2087" t="s">
        <v>9189</v>
      </c>
      <c r="E2087" s="1">
        <v>44406</v>
      </c>
      <c r="F2087" s="3">
        <v>28588.560000000001</v>
      </c>
    </row>
    <row r="2088" spans="1:6" x14ac:dyDescent="0.25">
      <c r="A2088" t="s">
        <v>6033</v>
      </c>
      <c r="B2088" s="5" t="s">
        <v>5601</v>
      </c>
      <c r="C2088" t="s">
        <v>9180</v>
      </c>
      <c r="D2088" t="s">
        <v>9176</v>
      </c>
      <c r="E2088" s="1">
        <v>44492</v>
      </c>
      <c r="F2088" s="3">
        <v>44359.14</v>
      </c>
    </row>
    <row r="2089" spans="1:6" x14ac:dyDescent="0.25">
      <c r="A2089" t="s">
        <v>6031</v>
      </c>
      <c r="B2089" s="5" t="s">
        <v>1638</v>
      </c>
      <c r="C2089" t="s">
        <v>9186</v>
      </c>
      <c r="D2089" t="s">
        <v>9179</v>
      </c>
      <c r="E2089" s="1">
        <v>44381</v>
      </c>
      <c r="F2089" s="3">
        <v>18883.900000000001</v>
      </c>
    </row>
    <row r="2090" spans="1:6" x14ac:dyDescent="0.25">
      <c r="A2090" t="s">
        <v>6034</v>
      </c>
      <c r="B2090" s="5" t="s">
        <v>2493</v>
      </c>
      <c r="C2090" t="s">
        <v>9184</v>
      </c>
      <c r="D2090" t="s">
        <v>9188</v>
      </c>
      <c r="E2090" s="1">
        <v>44212</v>
      </c>
      <c r="F2090" s="3">
        <v>22277.33</v>
      </c>
    </row>
    <row r="2091" spans="1:6" x14ac:dyDescent="0.25">
      <c r="A2091" t="s">
        <v>6031</v>
      </c>
      <c r="B2091" s="5" t="s">
        <v>5037</v>
      </c>
      <c r="C2091" t="s">
        <v>9186</v>
      </c>
      <c r="D2091" t="s">
        <v>9178</v>
      </c>
      <c r="E2091" s="1">
        <v>44596</v>
      </c>
      <c r="F2091" s="3">
        <v>19666.64</v>
      </c>
    </row>
    <row r="2092" spans="1:6" x14ac:dyDescent="0.25">
      <c r="A2092" t="s">
        <v>6031</v>
      </c>
      <c r="B2092" s="5" t="s">
        <v>4127</v>
      </c>
      <c r="C2092" t="s">
        <v>9186</v>
      </c>
      <c r="D2092" t="s">
        <v>9189</v>
      </c>
      <c r="E2092" s="1">
        <v>44527</v>
      </c>
      <c r="F2092" s="3">
        <v>65592.240000000005</v>
      </c>
    </row>
    <row r="2093" spans="1:6" x14ac:dyDescent="0.25">
      <c r="A2093" t="s">
        <v>6030</v>
      </c>
      <c r="B2093" s="5" t="s">
        <v>2154</v>
      </c>
      <c r="C2093" t="s">
        <v>9175</v>
      </c>
      <c r="D2093" t="s">
        <v>9176</v>
      </c>
      <c r="E2093" s="1">
        <v>44379</v>
      </c>
      <c r="F2093" s="3">
        <v>42264</v>
      </c>
    </row>
    <row r="2094" spans="1:6" x14ac:dyDescent="0.25">
      <c r="A2094" t="s">
        <v>6032</v>
      </c>
      <c r="B2094" s="5" t="s">
        <v>391</v>
      </c>
      <c r="C2094" t="s">
        <v>9177</v>
      </c>
      <c r="D2094" t="s">
        <v>9178</v>
      </c>
      <c r="E2094" s="1">
        <v>44682</v>
      </c>
      <c r="F2094" s="3">
        <v>37794.120000000003</v>
      </c>
    </row>
    <row r="2095" spans="1:6" x14ac:dyDescent="0.25">
      <c r="A2095" t="s">
        <v>6031</v>
      </c>
      <c r="B2095" s="5" t="s">
        <v>3008</v>
      </c>
      <c r="C2095" t="s">
        <v>9186</v>
      </c>
      <c r="D2095" t="s">
        <v>9179</v>
      </c>
      <c r="E2095" s="1">
        <v>44299</v>
      </c>
      <c r="F2095" s="3">
        <v>5731.95</v>
      </c>
    </row>
    <row r="2096" spans="1:6" x14ac:dyDescent="0.25">
      <c r="A2096" t="s">
        <v>6034</v>
      </c>
      <c r="B2096" s="5" t="s">
        <v>212</v>
      </c>
      <c r="C2096" t="s">
        <v>9184</v>
      </c>
      <c r="D2096" t="s">
        <v>9187</v>
      </c>
      <c r="E2096" s="1">
        <v>44209</v>
      </c>
      <c r="F2096" s="3">
        <v>24178.7</v>
      </c>
    </row>
    <row r="2097" spans="1:6" x14ac:dyDescent="0.25">
      <c r="A2097" t="s">
        <v>6034</v>
      </c>
      <c r="B2097" s="5" t="s">
        <v>5741</v>
      </c>
      <c r="C2097" t="s">
        <v>9184</v>
      </c>
      <c r="D2097" t="s">
        <v>9176</v>
      </c>
      <c r="E2097" s="1">
        <v>44609</v>
      </c>
      <c r="F2097" s="3">
        <v>23297.54</v>
      </c>
    </row>
    <row r="2098" spans="1:6" x14ac:dyDescent="0.25">
      <c r="A2098" t="s">
        <v>6031</v>
      </c>
      <c r="B2098" s="5" t="s">
        <v>2607</v>
      </c>
      <c r="C2098" t="s">
        <v>9186</v>
      </c>
      <c r="D2098" t="s">
        <v>9189</v>
      </c>
      <c r="E2098" s="1">
        <v>44214</v>
      </c>
      <c r="F2098" s="3">
        <v>53218.8</v>
      </c>
    </row>
    <row r="2099" spans="1:6" x14ac:dyDescent="0.25">
      <c r="A2099" t="s">
        <v>6029</v>
      </c>
      <c r="B2099" s="5" t="s">
        <v>2321</v>
      </c>
      <c r="C2099" t="s">
        <v>9183</v>
      </c>
      <c r="D2099" t="s">
        <v>9178</v>
      </c>
      <c r="E2099" s="1">
        <v>44207</v>
      </c>
      <c r="F2099" s="3">
        <v>10579.84</v>
      </c>
    </row>
    <row r="2100" spans="1:6" x14ac:dyDescent="0.25">
      <c r="A2100" t="s">
        <v>6032</v>
      </c>
      <c r="B2100" s="5" t="s">
        <v>2323</v>
      </c>
      <c r="C2100" t="s">
        <v>9177</v>
      </c>
      <c r="D2100" t="s">
        <v>9182</v>
      </c>
      <c r="E2100" s="1">
        <v>44662</v>
      </c>
      <c r="F2100" s="3">
        <v>11049.02</v>
      </c>
    </row>
    <row r="2101" spans="1:6" x14ac:dyDescent="0.25">
      <c r="A2101" t="s">
        <v>6031</v>
      </c>
      <c r="B2101" s="5" t="s">
        <v>4017</v>
      </c>
      <c r="C2101" t="s">
        <v>9186</v>
      </c>
      <c r="D2101" t="s">
        <v>9189</v>
      </c>
      <c r="E2101" s="1">
        <v>44585</v>
      </c>
      <c r="F2101" s="3">
        <v>21999.78</v>
      </c>
    </row>
    <row r="2102" spans="1:6" x14ac:dyDescent="0.25">
      <c r="A2102" t="s">
        <v>6033</v>
      </c>
      <c r="B2102" s="5" t="s">
        <v>797</v>
      </c>
      <c r="C2102" t="s">
        <v>9180</v>
      </c>
      <c r="D2102" t="s">
        <v>9181</v>
      </c>
      <c r="E2102" s="1">
        <v>44469</v>
      </c>
      <c r="F2102" s="3">
        <v>39977.760000000002</v>
      </c>
    </row>
    <row r="2103" spans="1:6" x14ac:dyDescent="0.25">
      <c r="A2103" t="s">
        <v>6029</v>
      </c>
      <c r="B2103" s="5" t="s">
        <v>5465</v>
      </c>
      <c r="C2103" t="s">
        <v>9183</v>
      </c>
      <c r="D2103" t="s">
        <v>9178</v>
      </c>
      <c r="E2103" s="1">
        <v>44362</v>
      </c>
      <c r="F2103" s="3">
        <v>8228.2900000000009</v>
      </c>
    </row>
    <row r="2104" spans="1:6" x14ac:dyDescent="0.25">
      <c r="A2104" t="s">
        <v>6029</v>
      </c>
      <c r="B2104" s="5" t="s">
        <v>5543</v>
      </c>
      <c r="C2104" t="s">
        <v>9183</v>
      </c>
      <c r="D2104" t="s">
        <v>9179</v>
      </c>
      <c r="E2104" s="1">
        <v>44540</v>
      </c>
      <c r="F2104" s="3">
        <v>11507.94</v>
      </c>
    </row>
    <row r="2105" spans="1:6" x14ac:dyDescent="0.25">
      <c r="A2105" t="s">
        <v>6030</v>
      </c>
      <c r="B2105" s="5" t="s">
        <v>3082</v>
      </c>
      <c r="C2105" t="s">
        <v>9175</v>
      </c>
      <c r="D2105" t="s">
        <v>9179</v>
      </c>
      <c r="E2105" s="1">
        <v>44612</v>
      </c>
      <c r="F2105" s="3">
        <v>4874.8</v>
      </c>
    </row>
    <row r="2106" spans="1:6" x14ac:dyDescent="0.25">
      <c r="A2106" t="s">
        <v>6029</v>
      </c>
      <c r="B2106" s="5" t="s">
        <v>2861</v>
      </c>
      <c r="C2106" t="s">
        <v>9183</v>
      </c>
      <c r="D2106" t="s">
        <v>9179</v>
      </c>
      <c r="E2106" s="1">
        <v>44617</v>
      </c>
      <c r="F2106" s="3">
        <v>34214.11</v>
      </c>
    </row>
    <row r="2107" spans="1:6" x14ac:dyDescent="0.25">
      <c r="A2107" t="s">
        <v>6030</v>
      </c>
      <c r="B2107" s="5" t="s">
        <v>2895</v>
      </c>
      <c r="C2107" t="s">
        <v>9175</v>
      </c>
      <c r="D2107" t="s">
        <v>9176</v>
      </c>
      <c r="E2107" s="1">
        <v>44498</v>
      </c>
      <c r="F2107" s="3">
        <v>17088</v>
      </c>
    </row>
    <row r="2108" spans="1:6" x14ac:dyDescent="0.25">
      <c r="A2108" t="s">
        <v>6029</v>
      </c>
      <c r="B2108" s="5" t="s">
        <v>1024</v>
      </c>
      <c r="C2108" t="s">
        <v>9183</v>
      </c>
      <c r="D2108" t="s">
        <v>9178</v>
      </c>
      <c r="E2108" s="1">
        <v>44235</v>
      </c>
      <c r="F2108" s="3">
        <v>29087.360000000001</v>
      </c>
    </row>
    <row r="2109" spans="1:6" x14ac:dyDescent="0.25">
      <c r="A2109" t="s">
        <v>6030</v>
      </c>
      <c r="B2109" s="5" t="s">
        <v>1384</v>
      </c>
      <c r="C2109" t="s">
        <v>9175</v>
      </c>
      <c r="D2109" t="s">
        <v>9188</v>
      </c>
      <c r="E2109" s="1">
        <v>44487</v>
      </c>
      <c r="F2109" s="3">
        <v>14425.1</v>
      </c>
    </row>
    <row r="2110" spans="1:6" x14ac:dyDescent="0.25">
      <c r="A2110" t="s">
        <v>6034</v>
      </c>
      <c r="B2110" s="5" t="s">
        <v>3316</v>
      </c>
      <c r="C2110" t="s">
        <v>9184</v>
      </c>
      <c r="D2110" t="s">
        <v>9188</v>
      </c>
      <c r="E2110" s="1">
        <v>44484</v>
      </c>
      <c r="F2110" s="3">
        <v>55916.76</v>
      </c>
    </row>
    <row r="2111" spans="1:6" x14ac:dyDescent="0.25">
      <c r="A2111" t="s">
        <v>6030</v>
      </c>
      <c r="B2111" s="5" t="s">
        <v>5246</v>
      </c>
      <c r="C2111" t="s">
        <v>9175</v>
      </c>
      <c r="D2111" t="s">
        <v>9178</v>
      </c>
      <c r="E2111" s="1">
        <v>44502</v>
      </c>
      <c r="F2111" s="3">
        <v>12160.5</v>
      </c>
    </row>
    <row r="2112" spans="1:6" x14ac:dyDescent="0.25">
      <c r="A2112" t="s">
        <v>6029</v>
      </c>
      <c r="B2112" s="5" t="s">
        <v>4141</v>
      </c>
      <c r="C2112" t="s">
        <v>9183</v>
      </c>
      <c r="D2112" t="s">
        <v>9178</v>
      </c>
      <c r="E2112" s="1">
        <v>44329</v>
      </c>
      <c r="F2112" s="3">
        <v>17359.55</v>
      </c>
    </row>
    <row r="2113" spans="1:6" x14ac:dyDescent="0.25">
      <c r="A2113" t="s">
        <v>6031</v>
      </c>
      <c r="B2113" s="5" t="s">
        <v>3899</v>
      </c>
      <c r="C2113" t="s">
        <v>9186</v>
      </c>
      <c r="D2113" t="s">
        <v>9189</v>
      </c>
      <c r="E2113" s="1">
        <v>44436</v>
      </c>
      <c r="F2113" s="3">
        <v>43108.7</v>
      </c>
    </row>
    <row r="2114" spans="1:6" x14ac:dyDescent="0.25">
      <c r="A2114" t="s">
        <v>6033</v>
      </c>
      <c r="B2114" s="5" t="s">
        <v>4656</v>
      </c>
      <c r="C2114" t="s">
        <v>9180</v>
      </c>
      <c r="D2114" t="s">
        <v>9181</v>
      </c>
      <c r="E2114" s="1">
        <v>44230</v>
      </c>
      <c r="F2114" s="3">
        <v>9857.4</v>
      </c>
    </row>
    <row r="2115" spans="1:6" x14ac:dyDescent="0.25">
      <c r="A2115" t="s">
        <v>6034</v>
      </c>
      <c r="B2115" s="5" t="s">
        <v>4093</v>
      </c>
      <c r="C2115" t="s">
        <v>9184</v>
      </c>
      <c r="D2115" t="s">
        <v>9187</v>
      </c>
      <c r="E2115" s="1">
        <v>44475</v>
      </c>
      <c r="F2115" s="3">
        <v>29534.35</v>
      </c>
    </row>
    <row r="2116" spans="1:6" x14ac:dyDescent="0.25">
      <c r="A2116" t="s">
        <v>6034</v>
      </c>
      <c r="B2116" s="5" t="s">
        <v>1992</v>
      </c>
      <c r="C2116" t="s">
        <v>9184</v>
      </c>
      <c r="D2116" t="s">
        <v>9188</v>
      </c>
      <c r="E2116" s="1">
        <v>44365</v>
      </c>
      <c r="F2116" s="3">
        <v>31469.9</v>
      </c>
    </row>
    <row r="2117" spans="1:6" x14ac:dyDescent="0.25">
      <c r="A2117" t="s">
        <v>6030</v>
      </c>
      <c r="B2117" s="5" t="s">
        <v>1816</v>
      </c>
      <c r="C2117" t="s">
        <v>9175</v>
      </c>
      <c r="D2117" t="s">
        <v>9176</v>
      </c>
      <c r="E2117" s="1">
        <v>44301</v>
      </c>
      <c r="F2117" s="3">
        <v>32879.5</v>
      </c>
    </row>
    <row r="2118" spans="1:6" x14ac:dyDescent="0.25">
      <c r="A2118" t="s">
        <v>6030</v>
      </c>
      <c r="B2118" s="5" t="s">
        <v>3133</v>
      </c>
      <c r="C2118" t="s">
        <v>9175</v>
      </c>
      <c r="D2118" t="s">
        <v>9176</v>
      </c>
      <c r="E2118" s="1">
        <v>44639</v>
      </c>
      <c r="F2118" s="3">
        <v>29763.119999999999</v>
      </c>
    </row>
    <row r="2119" spans="1:6" x14ac:dyDescent="0.25">
      <c r="A2119" t="s">
        <v>6031</v>
      </c>
      <c r="B2119" s="5" t="s">
        <v>5657</v>
      </c>
      <c r="C2119" t="s">
        <v>9186</v>
      </c>
      <c r="D2119" t="s">
        <v>9178</v>
      </c>
      <c r="E2119" s="1">
        <v>44622</v>
      </c>
      <c r="F2119" s="3">
        <v>14483.42</v>
      </c>
    </row>
    <row r="2120" spans="1:6" x14ac:dyDescent="0.25">
      <c r="A2120" t="s">
        <v>6029</v>
      </c>
      <c r="B2120" s="5" t="s">
        <v>3337</v>
      </c>
      <c r="C2120" t="s">
        <v>9183</v>
      </c>
      <c r="D2120" t="s">
        <v>9178</v>
      </c>
      <c r="E2120" s="1">
        <v>44656</v>
      </c>
      <c r="F2120" s="3">
        <v>19953.36</v>
      </c>
    </row>
    <row r="2121" spans="1:6" x14ac:dyDescent="0.25">
      <c r="A2121" t="s">
        <v>6031</v>
      </c>
      <c r="B2121" s="5" t="s">
        <v>3369</v>
      </c>
      <c r="C2121" t="s">
        <v>9186</v>
      </c>
      <c r="D2121" t="s">
        <v>9189</v>
      </c>
      <c r="E2121" s="1">
        <v>44653</v>
      </c>
      <c r="F2121" s="3">
        <v>25636.32</v>
      </c>
    </row>
    <row r="2122" spans="1:6" x14ac:dyDescent="0.25">
      <c r="A2122" t="s">
        <v>6030</v>
      </c>
      <c r="B2122" s="5" t="s">
        <v>3877</v>
      </c>
      <c r="C2122" t="s">
        <v>9175</v>
      </c>
      <c r="D2122" t="s">
        <v>9188</v>
      </c>
      <c r="E2122" s="1">
        <v>44541</v>
      </c>
      <c r="F2122" s="3">
        <v>4016.32</v>
      </c>
    </row>
    <row r="2123" spans="1:6" x14ac:dyDescent="0.25">
      <c r="A2123" t="s">
        <v>6034</v>
      </c>
      <c r="B2123" s="5" t="s">
        <v>4952</v>
      </c>
      <c r="C2123" t="s">
        <v>9184</v>
      </c>
      <c r="D2123" t="s">
        <v>9176</v>
      </c>
      <c r="E2123" s="1">
        <v>44399</v>
      </c>
      <c r="F2123" s="3">
        <v>39806.559999999998</v>
      </c>
    </row>
    <row r="2124" spans="1:6" x14ac:dyDescent="0.25">
      <c r="A2124" t="s">
        <v>6031</v>
      </c>
      <c r="B2124" s="5" t="s">
        <v>3546</v>
      </c>
      <c r="C2124" t="s">
        <v>9186</v>
      </c>
      <c r="D2124" t="s">
        <v>9179</v>
      </c>
      <c r="E2124" s="1">
        <v>44311</v>
      </c>
      <c r="F2124" s="3">
        <v>10056.07</v>
      </c>
    </row>
    <row r="2125" spans="1:6" x14ac:dyDescent="0.25">
      <c r="A2125" t="s">
        <v>6031</v>
      </c>
      <c r="B2125" s="5" t="s">
        <v>1696</v>
      </c>
      <c r="C2125" t="s">
        <v>9186</v>
      </c>
      <c r="D2125" t="s">
        <v>9179</v>
      </c>
      <c r="E2125" s="1">
        <v>44673</v>
      </c>
      <c r="F2125" s="3">
        <v>68461.119999999995</v>
      </c>
    </row>
    <row r="2126" spans="1:6" x14ac:dyDescent="0.25">
      <c r="A2126" t="s">
        <v>6029</v>
      </c>
      <c r="B2126" s="5" t="s">
        <v>595</v>
      </c>
      <c r="C2126" t="s">
        <v>9183</v>
      </c>
      <c r="D2126" t="s">
        <v>9178</v>
      </c>
      <c r="E2126" s="1">
        <v>44669</v>
      </c>
      <c r="F2126" s="3">
        <v>24591.7</v>
      </c>
    </row>
    <row r="2127" spans="1:6" x14ac:dyDescent="0.25">
      <c r="A2127" t="s">
        <v>6029</v>
      </c>
      <c r="B2127" s="5" t="s">
        <v>4973</v>
      </c>
      <c r="C2127" t="s">
        <v>9183</v>
      </c>
      <c r="D2127" t="s">
        <v>9179</v>
      </c>
      <c r="E2127" s="1">
        <v>44530</v>
      </c>
      <c r="F2127" s="3">
        <v>19317.21</v>
      </c>
    </row>
    <row r="2128" spans="1:6" x14ac:dyDescent="0.25">
      <c r="A2128" t="s">
        <v>6034</v>
      </c>
      <c r="B2128" s="5" t="s">
        <v>3426</v>
      </c>
      <c r="C2128" t="s">
        <v>9184</v>
      </c>
      <c r="D2128" t="s">
        <v>9188</v>
      </c>
      <c r="E2128" s="1">
        <v>44503</v>
      </c>
      <c r="F2128" s="3">
        <v>22998.46</v>
      </c>
    </row>
    <row r="2129" spans="1:6" x14ac:dyDescent="0.25">
      <c r="A2129" t="s">
        <v>6030</v>
      </c>
      <c r="B2129" s="5" t="s">
        <v>2207</v>
      </c>
      <c r="C2129" t="s">
        <v>9175</v>
      </c>
      <c r="D2129" t="s">
        <v>9176</v>
      </c>
      <c r="E2129" s="1">
        <v>44214</v>
      </c>
      <c r="F2129" s="3">
        <v>32630.07</v>
      </c>
    </row>
    <row r="2130" spans="1:6" x14ac:dyDescent="0.25">
      <c r="A2130" t="s">
        <v>6030</v>
      </c>
      <c r="B2130" s="5" t="s">
        <v>5515</v>
      </c>
      <c r="C2130" t="s">
        <v>9175</v>
      </c>
      <c r="D2130" t="s">
        <v>9176</v>
      </c>
      <c r="E2130" s="1">
        <v>44408</v>
      </c>
      <c r="F2130" s="3">
        <v>55892.7</v>
      </c>
    </row>
    <row r="2131" spans="1:6" x14ac:dyDescent="0.25">
      <c r="A2131" t="s">
        <v>6031</v>
      </c>
      <c r="B2131" s="5" t="s">
        <v>5816</v>
      </c>
      <c r="C2131" t="s">
        <v>9186</v>
      </c>
      <c r="D2131" t="s">
        <v>9179</v>
      </c>
      <c r="E2131" s="1">
        <v>44251</v>
      </c>
      <c r="F2131" s="3">
        <v>32769.660000000003</v>
      </c>
    </row>
    <row r="2132" spans="1:6" x14ac:dyDescent="0.25">
      <c r="A2132" t="s">
        <v>6031</v>
      </c>
      <c r="B2132" s="5" t="s">
        <v>5707</v>
      </c>
      <c r="C2132" t="s">
        <v>9186</v>
      </c>
      <c r="D2132" t="s">
        <v>9189</v>
      </c>
      <c r="E2132" s="1">
        <v>44576</v>
      </c>
      <c r="F2132" s="3">
        <v>24865.62</v>
      </c>
    </row>
    <row r="2133" spans="1:6" x14ac:dyDescent="0.25">
      <c r="A2133" t="s">
        <v>6034</v>
      </c>
      <c r="B2133" s="5" t="s">
        <v>5918</v>
      </c>
      <c r="C2133" t="s">
        <v>9184</v>
      </c>
      <c r="D2133" t="s">
        <v>9176</v>
      </c>
      <c r="E2133" s="1">
        <v>44511</v>
      </c>
      <c r="F2133" s="3">
        <v>22685.02</v>
      </c>
    </row>
    <row r="2134" spans="1:6" x14ac:dyDescent="0.25">
      <c r="A2134" t="s">
        <v>6029</v>
      </c>
      <c r="B2134" s="5" t="s">
        <v>1394</v>
      </c>
      <c r="C2134" t="s">
        <v>9183</v>
      </c>
      <c r="D2134" t="s">
        <v>9178</v>
      </c>
      <c r="E2134" s="1">
        <v>44496</v>
      </c>
      <c r="F2134" s="3">
        <v>53906.58</v>
      </c>
    </row>
    <row r="2135" spans="1:6" x14ac:dyDescent="0.25">
      <c r="A2135" t="s">
        <v>6029</v>
      </c>
      <c r="B2135" s="5" t="s">
        <v>2255</v>
      </c>
      <c r="C2135" t="s">
        <v>9183</v>
      </c>
      <c r="D2135" t="s">
        <v>9178</v>
      </c>
      <c r="E2135" s="1">
        <v>44414</v>
      </c>
      <c r="F2135" s="3">
        <v>40720.32</v>
      </c>
    </row>
    <row r="2136" spans="1:6" x14ac:dyDescent="0.25">
      <c r="A2136" t="s">
        <v>6030</v>
      </c>
      <c r="B2136" s="5" t="s">
        <v>4940</v>
      </c>
      <c r="C2136" t="s">
        <v>9175</v>
      </c>
      <c r="D2136" t="s">
        <v>9176</v>
      </c>
      <c r="E2136" s="1">
        <v>44358</v>
      </c>
      <c r="F2136" s="3">
        <v>19088.419999999998</v>
      </c>
    </row>
    <row r="2137" spans="1:6" x14ac:dyDescent="0.25">
      <c r="A2137" t="s">
        <v>6031</v>
      </c>
      <c r="B2137" s="5" t="s">
        <v>2475</v>
      </c>
      <c r="C2137" t="s">
        <v>9186</v>
      </c>
      <c r="D2137" t="s">
        <v>9178</v>
      </c>
      <c r="E2137" s="1">
        <v>44218</v>
      </c>
      <c r="F2137" s="3">
        <v>5466.78</v>
      </c>
    </row>
    <row r="2138" spans="1:6" x14ac:dyDescent="0.25">
      <c r="A2138" t="s">
        <v>6034</v>
      </c>
      <c r="B2138" s="5" t="s">
        <v>952</v>
      </c>
      <c r="C2138" t="s">
        <v>9184</v>
      </c>
      <c r="D2138" t="s">
        <v>9176</v>
      </c>
      <c r="E2138" s="1">
        <v>44286</v>
      </c>
      <c r="F2138" s="3">
        <v>10311.86</v>
      </c>
    </row>
    <row r="2139" spans="1:6" x14ac:dyDescent="0.25">
      <c r="A2139" t="s">
        <v>6031</v>
      </c>
      <c r="B2139" s="5" t="s">
        <v>6013</v>
      </c>
      <c r="C2139" t="s">
        <v>9186</v>
      </c>
      <c r="D2139" t="s">
        <v>9189</v>
      </c>
      <c r="E2139" s="1">
        <v>44374</v>
      </c>
      <c r="F2139" s="3">
        <v>29622.400000000001</v>
      </c>
    </row>
    <row r="2140" spans="1:6" x14ac:dyDescent="0.25">
      <c r="A2140" t="s">
        <v>6029</v>
      </c>
      <c r="B2140" s="5" t="s">
        <v>1097</v>
      </c>
      <c r="C2140" t="s">
        <v>9183</v>
      </c>
      <c r="D2140" t="s">
        <v>9178</v>
      </c>
      <c r="E2140" s="1">
        <v>44418</v>
      </c>
      <c r="F2140" s="3">
        <v>20594.93</v>
      </c>
    </row>
    <row r="2141" spans="1:6" x14ac:dyDescent="0.25">
      <c r="A2141" t="s">
        <v>6031</v>
      </c>
      <c r="B2141" s="5" t="s">
        <v>3157</v>
      </c>
      <c r="C2141" t="s">
        <v>9186</v>
      </c>
      <c r="D2141" t="s">
        <v>9179</v>
      </c>
      <c r="E2141" s="1">
        <v>44478</v>
      </c>
      <c r="F2141" s="3">
        <v>25758.04</v>
      </c>
    </row>
    <row r="2142" spans="1:6" x14ac:dyDescent="0.25">
      <c r="A2142" t="s">
        <v>6031</v>
      </c>
      <c r="B2142" s="5" t="s">
        <v>5591</v>
      </c>
      <c r="C2142" t="s">
        <v>9186</v>
      </c>
      <c r="D2142" t="s">
        <v>9179</v>
      </c>
      <c r="E2142" s="1">
        <v>44274</v>
      </c>
      <c r="F2142" s="3">
        <v>5697.75</v>
      </c>
    </row>
    <row r="2143" spans="1:6" x14ac:dyDescent="0.25">
      <c r="A2143" t="s">
        <v>6033</v>
      </c>
      <c r="B2143" s="5" t="s">
        <v>3860</v>
      </c>
      <c r="C2143" t="s">
        <v>9180</v>
      </c>
      <c r="D2143" t="s">
        <v>9181</v>
      </c>
      <c r="E2143" s="1">
        <v>44416</v>
      </c>
      <c r="F2143" s="3">
        <v>53063.4</v>
      </c>
    </row>
    <row r="2144" spans="1:6" x14ac:dyDescent="0.25">
      <c r="A2144" t="s">
        <v>6033</v>
      </c>
      <c r="B2144" s="5" t="s">
        <v>3512</v>
      </c>
      <c r="C2144" t="s">
        <v>9180</v>
      </c>
      <c r="D2144" t="s">
        <v>9181</v>
      </c>
      <c r="E2144" s="1">
        <v>44407</v>
      </c>
      <c r="F2144" s="3">
        <v>4756.08</v>
      </c>
    </row>
    <row r="2145" spans="1:6" x14ac:dyDescent="0.25">
      <c r="A2145" t="s">
        <v>6030</v>
      </c>
      <c r="B2145" s="5" t="s">
        <v>5836</v>
      </c>
      <c r="C2145" t="s">
        <v>9175</v>
      </c>
      <c r="D2145" t="s">
        <v>9178</v>
      </c>
      <c r="E2145" s="1">
        <v>44226</v>
      </c>
      <c r="F2145" s="3">
        <v>55930</v>
      </c>
    </row>
    <row r="2146" spans="1:6" x14ac:dyDescent="0.25">
      <c r="A2146" t="s">
        <v>6029</v>
      </c>
      <c r="B2146" s="5" t="s">
        <v>1508</v>
      </c>
      <c r="C2146" t="s">
        <v>9183</v>
      </c>
      <c r="D2146" t="s">
        <v>9178</v>
      </c>
      <c r="E2146" s="1">
        <v>44227</v>
      </c>
      <c r="F2146" s="3">
        <v>6028.2</v>
      </c>
    </row>
    <row r="2147" spans="1:6" x14ac:dyDescent="0.25">
      <c r="A2147" t="s">
        <v>6030</v>
      </c>
      <c r="B2147" s="5" t="s">
        <v>65</v>
      </c>
      <c r="C2147" t="s">
        <v>9175</v>
      </c>
      <c r="D2147" t="s">
        <v>9188</v>
      </c>
      <c r="E2147" s="1">
        <v>44675</v>
      </c>
      <c r="F2147" s="3">
        <v>38794.28</v>
      </c>
    </row>
    <row r="2148" spans="1:6" x14ac:dyDescent="0.25">
      <c r="A2148" t="s">
        <v>6034</v>
      </c>
      <c r="B2148" s="5" t="s">
        <v>3276</v>
      </c>
      <c r="C2148" t="s">
        <v>9184</v>
      </c>
      <c r="D2148" t="s">
        <v>9176</v>
      </c>
      <c r="E2148" s="1">
        <v>44219</v>
      </c>
      <c r="F2148" s="3">
        <v>57630.5</v>
      </c>
    </row>
    <row r="2149" spans="1:6" x14ac:dyDescent="0.25">
      <c r="A2149" t="s">
        <v>6034</v>
      </c>
      <c r="B2149" s="5" t="s">
        <v>5643</v>
      </c>
      <c r="C2149" t="s">
        <v>9184</v>
      </c>
      <c r="D2149" t="s">
        <v>9188</v>
      </c>
      <c r="E2149" s="1">
        <v>44449</v>
      </c>
      <c r="F2149" s="3">
        <v>16852.8</v>
      </c>
    </row>
    <row r="2150" spans="1:6" x14ac:dyDescent="0.25">
      <c r="A2150" t="s">
        <v>6029</v>
      </c>
      <c r="B2150" s="5" t="s">
        <v>1219</v>
      </c>
      <c r="C2150" t="s">
        <v>9183</v>
      </c>
      <c r="D2150" t="s">
        <v>9179</v>
      </c>
      <c r="E2150" s="1">
        <v>44247</v>
      </c>
      <c r="F2150" s="3">
        <v>16039.13</v>
      </c>
    </row>
    <row r="2151" spans="1:6" x14ac:dyDescent="0.25">
      <c r="A2151" t="s">
        <v>6031</v>
      </c>
      <c r="B2151" s="5" t="s">
        <v>3971</v>
      </c>
      <c r="C2151" t="s">
        <v>9186</v>
      </c>
      <c r="D2151" t="s">
        <v>9178</v>
      </c>
      <c r="E2151" s="1">
        <v>44595</v>
      </c>
      <c r="F2151" s="3">
        <v>39737.4</v>
      </c>
    </row>
    <row r="2152" spans="1:6" x14ac:dyDescent="0.25">
      <c r="A2152" t="s">
        <v>6030</v>
      </c>
      <c r="B2152" s="5" t="s">
        <v>850</v>
      </c>
      <c r="C2152" t="s">
        <v>9175</v>
      </c>
      <c r="D2152" t="s">
        <v>9176</v>
      </c>
      <c r="E2152" s="1">
        <v>44566</v>
      </c>
      <c r="F2152" s="3">
        <v>25437.06</v>
      </c>
    </row>
    <row r="2153" spans="1:6" x14ac:dyDescent="0.25">
      <c r="A2153" t="s">
        <v>6029</v>
      </c>
      <c r="B2153" s="5" t="s">
        <v>2959</v>
      </c>
      <c r="C2153" t="s">
        <v>9183</v>
      </c>
      <c r="D2153" t="s">
        <v>9178</v>
      </c>
      <c r="E2153" s="1">
        <v>44429</v>
      </c>
      <c r="F2153" s="3">
        <v>41769.300000000003</v>
      </c>
    </row>
    <row r="2154" spans="1:6" x14ac:dyDescent="0.25">
      <c r="A2154" t="s">
        <v>6030</v>
      </c>
      <c r="B2154" s="5" t="s">
        <v>4734</v>
      </c>
      <c r="C2154" t="s">
        <v>9175</v>
      </c>
      <c r="D2154" t="s">
        <v>9179</v>
      </c>
      <c r="E2154" s="1">
        <v>44277</v>
      </c>
      <c r="F2154" s="3">
        <v>24852.28</v>
      </c>
    </row>
    <row r="2155" spans="1:6" x14ac:dyDescent="0.25">
      <c r="A2155" t="s">
        <v>6031</v>
      </c>
      <c r="B2155" s="5" t="s">
        <v>1714</v>
      </c>
      <c r="C2155" t="s">
        <v>9186</v>
      </c>
      <c r="D2155" t="s">
        <v>9179</v>
      </c>
      <c r="E2155" s="1">
        <v>44457</v>
      </c>
      <c r="F2155" s="3">
        <v>9656.94</v>
      </c>
    </row>
    <row r="2156" spans="1:6" x14ac:dyDescent="0.25">
      <c r="A2156" t="s">
        <v>6030</v>
      </c>
      <c r="B2156" s="5" t="s">
        <v>577</v>
      </c>
      <c r="C2156" t="s">
        <v>9175</v>
      </c>
      <c r="D2156" t="s">
        <v>9176</v>
      </c>
      <c r="E2156" s="1">
        <v>44234</v>
      </c>
      <c r="F2156" s="3">
        <v>11784.3</v>
      </c>
    </row>
    <row r="2157" spans="1:6" x14ac:dyDescent="0.25">
      <c r="A2157" t="s">
        <v>6031</v>
      </c>
      <c r="B2157" s="5" t="s">
        <v>2551</v>
      </c>
      <c r="C2157" t="s">
        <v>9186</v>
      </c>
      <c r="D2157" t="s">
        <v>9178</v>
      </c>
      <c r="E2157" s="1">
        <v>44306</v>
      </c>
      <c r="F2157" s="3">
        <v>31249.41</v>
      </c>
    </row>
    <row r="2158" spans="1:6" x14ac:dyDescent="0.25">
      <c r="A2158" t="s">
        <v>6029</v>
      </c>
      <c r="B2158" s="5" t="s">
        <v>2539</v>
      </c>
      <c r="C2158" t="s">
        <v>9183</v>
      </c>
      <c r="D2158" t="s">
        <v>9178</v>
      </c>
      <c r="E2158" s="1">
        <v>44473</v>
      </c>
      <c r="F2158" s="3">
        <v>17603.16</v>
      </c>
    </row>
    <row r="2159" spans="1:6" x14ac:dyDescent="0.25">
      <c r="A2159" t="s">
        <v>6034</v>
      </c>
      <c r="B2159" s="5" t="s">
        <v>541</v>
      </c>
      <c r="C2159" t="s">
        <v>9184</v>
      </c>
      <c r="D2159" t="s">
        <v>9176</v>
      </c>
      <c r="E2159" s="1">
        <v>44437</v>
      </c>
      <c r="F2159" s="3">
        <v>17404.41</v>
      </c>
    </row>
    <row r="2160" spans="1:6" x14ac:dyDescent="0.25">
      <c r="A2160" t="s">
        <v>6034</v>
      </c>
      <c r="B2160" s="5" t="s">
        <v>3658</v>
      </c>
      <c r="C2160" t="s">
        <v>9184</v>
      </c>
      <c r="D2160" t="s">
        <v>9188</v>
      </c>
      <c r="E2160" s="1">
        <v>44317</v>
      </c>
      <c r="F2160" s="3">
        <v>1615.14</v>
      </c>
    </row>
    <row r="2161" spans="1:6" x14ac:dyDescent="0.25">
      <c r="A2161" t="s">
        <v>6034</v>
      </c>
      <c r="B2161" s="5" t="s">
        <v>1404</v>
      </c>
      <c r="C2161" t="s">
        <v>9184</v>
      </c>
      <c r="D2161" t="s">
        <v>9176</v>
      </c>
      <c r="E2161" s="1">
        <v>44543</v>
      </c>
      <c r="F2161" s="3">
        <v>37277.68</v>
      </c>
    </row>
    <row r="2162" spans="1:6" x14ac:dyDescent="0.25">
      <c r="A2162" t="s">
        <v>6030</v>
      </c>
      <c r="B2162" s="5" t="s">
        <v>5276</v>
      </c>
      <c r="C2162" t="s">
        <v>9175</v>
      </c>
      <c r="D2162" t="s">
        <v>9178</v>
      </c>
      <c r="E2162" s="1">
        <v>44679</v>
      </c>
      <c r="F2162" s="3">
        <v>38743.360000000001</v>
      </c>
    </row>
    <row r="2163" spans="1:6" x14ac:dyDescent="0.25">
      <c r="A2163" t="s">
        <v>6034</v>
      </c>
      <c r="B2163" s="5" t="s">
        <v>898</v>
      </c>
      <c r="C2163" t="s">
        <v>9184</v>
      </c>
      <c r="D2163" t="s">
        <v>9176</v>
      </c>
      <c r="E2163" s="1">
        <v>44439</v>
      </c>
      <c r="F2163" s="3">
        <v>21968.1</v>
      </c>
    </row>
    <row r="2164" spans="1:6" x14ac:dyDescent="0.25">
      <c r="A2164" t="s">
        <v>6029</v>
      </c>
      <c r="B2164" s="5" t="s">
        <v>3962</v>
      </c>
      <c r="C2164" t="s">
        <v>9183</v>
      </c>
      <c r="D2164" t="s">
        <v>9178</v>
      </c>
      <c r="E2164" s="1">
        <v>44335</v>
      </c>
      <c r="F2164" s="3">
        <v>32854.14</v>
      </c>
    </row>
    <row r="2165" spans="1:6" x14ac:dyDescent="0.25">
      <c r="A2165" t="s">
        <v>6030</v>
      </c>
      <c r="B2165" s="5" t="s">
        <v>721</v>
      </c>
      <c r="C2165" t="s">
        <v>9175</v>
      </c>
      <c r="D2165" t="s">
        <v>9178</v>
      </c>
      <c r="E2165" s="1">
        <v>44381</v>
      </c>
      <c r="F2165" s="3">
        <v>22115.52</v>
      </c>
    </row>
    <row r="2166" spans="1:6" x14ac:dyDescent="0.25">
      <c r="A2166" t="s">
        <v>6033</v>
      </c>
      <c r="B2166" s="5" t="s">
        <v>403</v>
      </c>
      <c r="C2166" t="s">
        <v>9180</v>
      </c>
      <c r="D2166" t="s">
        <v>9181</v>
      </c>
      <c r="E2166" s="1">
        <v>44634</v>
      </c>
      <c r="F2166" s="3">
        <v>9522.6299999999992</v>
      </c>
    </row>
    <row r="2167" spans="1:6" x14ac:dyDescent="0.25">
      <c r="A2167" t="s">
        <v>6034</v>
      </c>
      <c r="B2167" s="5" t="s">
        <v>5571</v>
      </c>
      <c r="C2167" t="s">
        <v>9184</v>
      </c>
      <c r="D2167" t="s">
        <v>9176</v>
      </c>
      <c r="E2167" s="1">
        <v>44312</v>
      </c>
      <c r="F2167" s="3">
        <v>17849.97</v>
      </c>
    </row>
    <row r="2168" spans="1:6" x14ac:dyDescent="0.25">
      <c r="A2168" t="s">
        <v>6029</v>
      </c>
      <c r="B2168" s="5" t="s">
        <v>832</v>
      </c>
      <c r="C2168" t="s">
        <v>9183</v>
      </c>
      <c r="D2168" t="s">
        <v>9178</v>
      </c>
      <c r="E2168" s="1">
        <v>44678</v>
      </c>
      <c r="F2168" s="3">
        <v>11339.19</v>
      </c>
    </row>
    <row r="2169" spans="1:6" x14ac:dyDescent="0.25">
      <c r="A2169" t="s">
        <v>6029</v>
      </c>
      <c r="B2169" s="5" t="s">
        <v>2002</v>
      </c>
      <c r="C2169" t="s">
        <v>9183</v>
      </c>
      <c r="D2169" t="s">
        <v>9178</v>
      </c>
      <c r="E2169" s="1">
        <v>44494</v>
      </c>
      <c r="F2169" s="3">
        <v>23365.26</v>
      </c>
    </row>
    <row r="2170" spans="1:6" x14ac:dyDescent="0.25">
      <c r="A2170" t="s">
        <v>6034</v>
      </c>
      <c r="B2170" s="5" t="s">
        <v>2524</v>
      </c>
      <c r="C2170" t="s">
        <v>9184</v>
      </c>
      <c r="D2170" t="s">
        <v>9176</v>
      </c>
      <c r="E2170" s="1">
        <v>44497</v>
      </c>
      <c r="F2170" s="3">
        <v>18200.32</v>
      </c>
    </row>
    <row r="2171" spans="1:6" x14ac:dyDescent="0.25">
      <c r="A2171" t="s">
        <v>6030</v>
      </c>
      <c r="B2171" s="5" t="s">
        <v>2805</v>
      </c>
      <c r="C2171" t="s">
        <v>9175</v>
      </c>
      <c r="D2171" t="s">
        <v>9176</v>
      </c>
      <c r="E2171" s="1">
        <v>44200</v>
      </c>
      <c r="F2171" s="3">
        <v>17095.080000000002</v>
      </c>
    </row>
    <row r="2172" spans="1:6" x14ac:dyDescent="0.25">
      <c r="A2172" t="s">
        <v>6030</v>
      </c>
      <c r="B2172" s="5" t="s">
        <v>5373</v>
      </c>
      <c r="C2172" t="s">
        <v>9175</v>
      </c>
      <c r="D2172" t="s">
        <v>9178</v>
      </c>
      <c r="E2172" s="1">
        <v>44393</v>
      </c>
      <c r="F2172" s="3">
        <v>7822.8</v>
      </c>
    </row>
    <row r="2173" spans="1:6" x14ac:dyDescent="0.25">
      <c r="A2173" t="s">
        <v>6029</v>
      </c>
      <c r="B2173" s="5" t="s">
        <v>5561</v>
      </c>
      <c r="C2173" t="s">
        <v>9183</v>
      </c>
      <c r="D2173" t="s">
        <v>9178</v>
      </c>
      <c r="E2173" s="1">
        <v>44217</v>
      </c>
      <c r="F2173" s="3">
        <v>25586.19</v>
      </c>
    </row>
    <row r="2174" spans="1:6" x14ac:dyDescent="0.25">
      <c r="A2174" t="s">
        <v>6031</v>
      </c>
      <c r="B2174" s="5" t="s">
        <v>5471</v>
      </c>
      <c r="C2174" t="s">
        <v>9186</v>
      </c>
      <c r="D2174" t="s">
        <v>9189</v>
      </c>
      <c r="E2174" s="1">
        <v>44645</v>
      </c>
      <c r="F2174" s="3">
        <v>6975.78</v>
      </c>
    </row>
    <row r="2175" spans="1:6" x14ac:dyDescent="0.25">
      <c r="A2175" t="s">
        <v>6029</v>
      </c>
      <c r="B2175" s="5" t="s">
        <v>2957</v>
      </c>
      <c r="C2175" t="s">
        <v>9183</v>
      </c>
      <c r="D2175" t="s">
        <v>9178</v>
      </c>
      <c r="E2175" s="1">
        <v>44654</v>
      </c>
      <c r="F2175" s="3">
        <v>63441.05</v>
      </c>
    </row>
    <row r="2176" spans="1:6" x14ac:dyDescent="0.25">
      <c r="A2176" t="s">
        <v>6030</v>
      </c>
      <c r="B2176" s="5" t="s">
        <v>5029</v>
      </c>
      <c r="C2176" t="s">
        <v>9175</v>
      </c>
      <c r="D2176" t="s">
        <v>9176</v>
      </c>
      <c r="E2176" s="1">
        <v>44336</v>
      </c>
      <c r="F2176" s="3">
        <v>8102.16</v>
      </c>
    </row>
    <row r="2177" spans="1:6" x14ac:dyDescent="0.25">
      <c r="A2177" t="s">
        <v>6033</v>
      </c>
      <c r="B2177" s="5" t="s">
        <v>3970</v>
      </c>
      <c r="C2177" t="s">
        <v>9180</v>
      </c>
      <c r="D2177" t="s">
        <v>9176</v>
      </c>
      <c r="E2177" s="1">
        <v>44447</v>
      </c>
      <c r="F2177" s="3">
        <v>7795.8</v>
      </c>
    </row>
    <row r="2178" spans="1:6" x14ac:dyDescent="0.25">
      <c r="A2178" t="s">
        <v>6031</v>
      </c>
      <c r="B2178" s="5" t="s">
        <v>2931</v>
      </c>
      <c r="C2178" t="s">
        <v>9186</v>
      </c>
      <c r="D2178" t="s">
        <v>9178</v>
      </c>
      <c r="E2178" s="1">
        <v>44420</v>
      </c>
      <c r="F2178" s="3">
        <v>66262.14</v>
      </c>
    </row>
    <row r="2179" spans="1:6" x14ac:dyDescent="0.25">
      <c r="A2179" t="s">
        <v>6030</v>
      </c>
      <c r="B2179" s="5" t="s">
        <v>5340</v>
      </c>
      <c r="C2179" t="s">
        <v>9175</v>
      </c>
      <c r="D2179" t="s">
        <v>9176</v>
      </c>
      <c r="E2179" s="1">
        <v>44313</v>
      </c>
      <c r="F2179" s="3">
        <v>6327.44</v>
      </c>
    </row>
    <row r="2180" spans="1:6" x14ac:dyDescent="0.25">
      <c r="A2180" t="s">
        <v>6030</v>
      </c>
      <c r="B2180" s="5" t="s">
        <v>5011</v>
      </c>
      <c r="C2180" t="s">
        <v>9175</v>
      </c>
      <c r="D2180" t="s">
        <v>9178</v>
      </c>
      <c r="E2180" s="1">
        <v>44495</v>
      </c>
      <c r="F2180" s="3">
        <v>28551.64</v>
      </c>
    </row>
    <row r="2181" spans="1:6" x14ac:dyDescent="0.25">
      <c r="A2181" t="s">
        <v>6034</v>
      </c>
      <c r="B2181" s="5" t="s">
        <v>3554</v>
      </c>
      <c r="C2181" t="s">
        <v>9184</v>
      </c>
      <c r="D2181" t="s">
        <v>9176</v>
      </c>
      <c r="E2181" s="1">
        <v>44553</v>
      </c>
      <c r="F2181" s="3">
        <v>14226.3</v>
      </c>
    </row>
    <row r="2182" spans="1:6" x14ac:dyDescent="0.25">
      <c r="A2182" t="s">
        <v>6030</v>
      </c>
      <c r="B2182" s="5" t="s">
        <v>4704</v>
      </c>
      <c r="C2182" t="s">
        <v>9175</v>
      </c>
      <c r="D2182" t="s">
        <v>9176</v>
      </c>
      <c r="E2182" s="1">
        <v>44338</v>
      </c>
      <c r="F2182" s="3">
        <v>56161.35</v>
      </c>
    </row>
    <row r="2183" spans="1:6" x14ac:dyDescent="0.25">
      <c r="A2183" t="s">
        <v>6034</v>
      </c>
      <c r="B2183" s="5" t="s">
        <v>3456</v>
      </c>
      <c r="C2183" t="s">
        <v>9184</v>
      </c>
      <c r="D2183" t="s">
        <v>9187</v>
      </c>
      <c r="E2183" s="1">
        <v>44254</v>
      </c>
      <c r="F2183" s="3">
        <v>28002.51</v>
      </c>
    </row>
    <row r="2184" spans="1:6" x14ac:dyDescent="0.25">
      <c r="A2184" t="s">
        <v>6029</v>
      </c>
      <c r="B2184" s="5" t="s">
        <v>3054</v>
      </c>
      <c r="C2184" t="s">
        <v>9183</v>
      </c>
      <c r="D2184" t="s">
        <v>9178</v>
      </c>
      <c r="E2184" s="1">
        <v>44284</v>
      </c>
      <c r="F2184" s="3">
        <v>33885.5</v>
      </c>
    </row>
    <row r="2185" spans="1:6" x14ac:dyDescent="0.25">
      <c r="A2185" t="s">
        <v>6031</v>
      </c>
      <c r="B2185" s="5" t="s">
        <v>2195</v>
      </c>
      <c r="C2185" t="s">
        <v>9186</v>
      </c>
      <c r="D2185" t="s">
        <v>9179</v>
      </c>
      <c r="E2185" s="1">
        <v>44320</v>
      </c>
      <c r="F2185" s="3">
        <v>9192</v>
      </c>
    </row>
    <row r="2186" spans="1:6" x14ac:dyDescent="0.25">
      <c r="A2186" t="s">
        <v>6031</v>
      </c>
      <c r="B2186" s="5" t="s">
        <v>4562</v>
      </c>
      <c r="C2186" t="s">
        <v>9186</v>
      </c>
      <c r="D2186" t="s">
        <v>9189</v>
      </c>
      <c r="E2186" s="1">
        <v>44563</v>
      </c>
      <c r="F2186" s="3">
        <v>4521.8999999999996</v>
      </c>
    </row>
    <row r="2187" spans="1:6" x14ac:dyDescent="0.25">
      <c r="A2187" t="s">
        <v>6029</v>
      </c>
      <c r="B2187" s="5" t="s">
        <v>5519</v>
      </c>
      <c r="C2187" t="s">
        <v>9183</v>
      </c>
      <c r="D2187" t="s">
        <v>9179</v>
      </c>
      <c r="E2187" s="1">
        <v>44214</v>
      </c>
      <c r="F2187" s="3">
        <v>40894.269999999997</v>
      </c>
    </row>
    <row r="2188" spans="1:6" x14ac:dyDescent="0.25">
      <c r="A2188" t="s">
        <v>6034</v>
      </c>
      <c r="B2188" s="5" t="s">
        <v>2169</v>
      </c>
      <c r="C2188" t="s">
        <v>9184</v>
      </c>
      <c r="D2188" t="s">
        <v>9188</v>
      </c>
      <c r="E2188" s="1">
        <v>44611</v>
      </c>
      <c r="F2188" s="3">
        <v>4509.5600000000004</v>
      </c>
    </row>
    <row r="2189" spans="1:6" x14ac:dyDescent="0.25">
      <c r="A2189" t="s">
        <v>6030</v>
      </c>
      <c r="B2189" s="5" t="s">
        <v>1129</v>
      </c>
      <c r="C2189" t="s">
        <v>9175</v>
      </c>
      <c r="D2189" t="s">
        <v>9188</v>
      </c>
      <c r="E2189" s="1">
        <v>44631</v>
      </c>
      <c r="F2189" s="3">
        <v>56073.06</v>
      </c>
    </row>
    <row r="2190" spans="1:6" x14ac:dyDescent="0.25">
      <c r="A2190" t="s">
        <v>6032</v>
      </c>
      <c r="B2190" s="5" t="s">
        <v>4117</v>
      </c>
      <c r="C2190" t="s">
        <v>9177</v>
      </c>
      <c r="D2190" t="s">
        <v>9182</v>
      </c>
      <c r="E2190" s="1">
        <v>44460</v>
      </c>
      <c r="F2190" s="3">
        <v>10476.6</v>
      </c>
    </row>
    <row r="2191" spans="1:6" x14ac:dyDescent="0.25">
      <c r="A2191" t="s">
        <v>6034</v>
      </c>
      <c r="B2191" s="5" t="s">
        <v>1261</v>
      </c>
      <c r="C2191" t="s">
        <v>9184</v>
      </c>
      <c r="D2191" t="s">
        <v>9187</v>
      </c>
      <c r="E2191" s="1">
        <v>44209</v>
      </c>
      <c r="F2191" s="3">
        <v>9772.35</v>
      </c>
    </row>
    <row r="2192" spans="1:6" x14ac:dyDescent="0.25">
      <c r="A2192" t="s">
        <v>6031</v>
      </c>
      <c r="B2192" s="5" t="s">
        <v>4948</v>
      </c>
      <c r="C2192" t="s">
        <v>9186</v>
      </c>
      <c r="D2192" t="s">
        <v>9189</v>
      </c>
      <c r="E2192" s="1">
        <v>44253</v>
      </c>
      <c r="F2192" s="3">
        <v>22384.79</v>
      </c>
    </row>
    <row r="2193" spans="1:6" x14ac:dyDescent="0.25">
      <c r="A2193" t="s">
        <v>6030</v>
      </c>
      <c r="B2193" s="5" t="s">
        <v>3363</v>
      </c>
      <c r="C2193" t="s">
        <v>9175</v>
      </c>
      <c r="D2193" t="s">
        <v>9176</v>
      </c>
      <c r="E2193" s="1">
        <v>44364</v>
      </c>
      <c r="F2193" s="3">
        <v>19622.52</v>
      </c>
    </row>
    <row r="2194" spans="1:6" x14ac:dyDescent="0.25">
      <c r="A2194" t="s">
        <v>6034</v>
      </c>
      <c r="B2194" s="5" t="s">
        <v>5980</v>
      </c>
      <c r="C2194" t="s">
        <v>9184</v>
      </c>
      <c r="D2194" t="s">
        <v>9187</v>
      </c>
      <c r="E2194" s="1">
        <v>44533</v>
      </c>
      <c r="F2194" s="3">
        <v>6165.45</v>
      </c>
    </row>
    <row r="2195" spans="1:6" x14ac:dyDescent="0.25">
      <c r="A2195" t="s">
        <v>6031</v>
      </c>
      <c r="B2195" s="5" t="s">
        <v>387</v>
      </c>
      <c r="C2195" t="s">
        <v>9186</v>
      </c>
      <c r="D2195" t="s">
        <v>9189</v>
      </c>
      <c r="E2195" s="1">
        <v>44252</v>
      </c>
      <c r="F2195" s="3">
        <v>18336</v>
      </c>
    </row>
    <row r="2196" spans="1:6" x14ac:dyDescent="0.25">
      <c r="A2196" t="s">
        <v>6032</v>
      </c>
      <c r="B2196" s="5" t="s">
        <v>641</v>
      </c>
      <c r="C2196" t="s">
        <v>9177</v>
      </c>
      <c r="D2196" t="s">
        <v>9182</v>
      </c>
      <c r="E2196" s="1">
        <v>44274</v>
      </c>
      <c r="F2196" s="3">
        <v>65018.239999999998</v>
      </c>
    </row>
    <row r="2197" spans="1:6" x14ac:dyDescent="0.25">
      <c r="A2197" t="s">
        <v>6031</v>
      </c>
      <c r="B2197" s="5" t="s">
        <v>5319</v>
      </c>
      <c r="C2197" t="s">
        <v>9186</v>
      </c>
      <c r="D2197" t="s">
        <v>9189</v>
      </c>
      <c r="E2197" s="1">
        <v>44630</v>
      </c>
      <c r="F2197" s="3">
        <v>21810.06</v>
      </c>
    </row>
    <row r="2198" spans="1:6" x14ac:dyDescent="0.25">
      <c r="A2198" t="s">
        <v>6031</v>
      </c>
      <c r="B2198" s="5" t="s">
        <v>1350</v>
      </c>
      <c r="C2198" t="s">
        <v>9186</v>
      </c>
      <c r="D2198" t="s">
        <v>9179</v>
      </c>
      <c r="E2198" s="1">
        <v>44616</v>
      </c>
      <c r="F2198" s="3">
        <v>33252.559999999998</v>
      </c>
    </row>
    <row r="2199" spans="1:6" x14ac:dyDescent="0.25">
      <c r="A2199" t="s">
        <v>6033</v>
      </c>
      <c r="B2199" s="5" t="s">
        <v>441</v>
      </c>
      <c r="C2199" t="s">
        <v>9180</v>
      </c>
      <c r="D2199" t="s">
        <v>9181</v>
      </c>
      <c r="E2199" s="1">
        <v>44381</v>
      </c>
      <c r="F2199" s="3">
        <v>36222.699999999997</v>
      </c>
    </row>
    <row r="2200" spans="1:6" x14ac:dyDescent="0.25">
      <c r="A2200" t="s">
        <v>6032</v>
      </c>
      <c r="B2200" s="5" t="s">
        <v>183</v>
      </c>
      <c r="C2200" t="s">
        <v>9177</v>
      </c>
      <c r="D2200" t="s">
        <v>9182</v>
      </c>
      <c r="E2200" s="1">
        <v>44634</v>
      </c>
      <c r="F2200" s="3">
        <v>42803.09</v>
      </c>
    </row>
    <row r="2201" spans="1:6" x14ac:dyDescent="0.25">
      <c r="A2201" t="s">
        <v>6031</v>
      </c>
      <c r="B2201" s="5" t="s">
        <v>4115</v>
      </c>
      <c r="C2201" t="s">
        <v>9186</v>
      </c>
      <c r="D2201" t="s">
        <v>9179</v>
      </c>
      <c r="E2201" s="1">
        <v>44405</v>
      </c>
      <c r="F2201" s="3">
        <v>18889.919999999998</v>
      </c>
    </row>
    <row r="2202" spans="1:6" x14ac:dyDescent="0.25">
      <c r="A2202" t="s">
        <v>6034</v>
      </c>
      <c r="B2202" s="5" t="s">
        <v>140</v>
      </c>
      <c r="C2202" t="s">
        <v>9184</v>
      </c>
      <c r="D2202" t="s">
        <v>9187</v>
      </c>
      <c r="E2202" s="1">
        <v>44651</v>
      </c>
      <c r="F2202" s="3">
        <v>9279.14</v>
      </c>
    </row>
    <row r="2203" spans="1:6" x14ac:dyDescent="0.25">
      <c r="A2203" t="s">
        <v>6034</v>
      </c>
      <c r="B2203" s="5" t="s">
        <v>3343</v>
      </c>
      <c r="C2203" t="s">
        <v>9184</v>
      </c>
      <c r="D2203" t="s">
        <v>9188</v>
      </c>
      <c r="E2203" s="1">
        <v>44380</v>
      </c>
      <c r="F2203" s="3">
        <v>6291.81</v>
      </c>
    </row>
    <row r="2204" spans="1:6" x14ac:dyDescent="0.25">
      <c r="A2204" t="s">
        <v>6034</v>
      </c>
      <c r="B2204" s="5" t="s">
        <v>2859</v>
      </c>
      <c r="C2204" t="s">
        <v>9184</v>
      </c>
      <c r="D2204" t="s">
        <v>9188</v>
      </c>
      <c r="E2204" s="1">
        <v>44549</v>
      </c>
      <c r="F2204" s="3">
        <v>36457.919999999998</v>
      </c>
    </row>
    <row r="2205" spans="1:6" x14ac:dyDescent="0.25">
      <c r="A2205" t="s">
        <v>6030</v>
      </c>
      <c r="B2205" s="5" t="s">
        <v>938</v>
      </c>
      <c r="C2205" t="s">
        <v>9175</v>
      </c>
      <c r="D2205" t="s">
        <v>9176</v>
      </c>
      <c r="E2205" s="1">
        <v>44469</v>
      </c>
      <c r="F2205" s="3">
        <v>22934.1</v>
      </c>
    </row>
    <row r="2206" spans="1:6" x14ac:dyDescent="0.25">
      <c r="A2206" t="s">
        <v>6030</v>
      </c>
      <c r="B2206" s="5" t="s">
        <v>974</v>
      </c>
      <c r="C2206" t="s">
        <v>9175</v>
      </c>
      <c r="D2206" t="s">
        <v>9178</v>
      </c>
      <c r="E2206" s="1">
        <v>44406</v>
      </c>
      <c r="F2206" s="3">
        <v>10022.879999999999</v>
      </c>
    </row>
    <row r="2207" spans="1:6" x14ac:dyDescent="0.25">
      <c r="A2207" t="s">
        <v>6034</v>
      </c>
      <c r="B2207" s="5" t="s">
        <v>4518</v>
      </c>
      <c r="C2207" t="s">
        <v>9184</v>
      </c>
      <c r="D2207" t="s">
        <v>9187</v>
      </c>
      <c r="E2207" s="1">
        <v>44593</v>
      </c>
      <c r="F2207" s="3">
        <v>19833</v>
      </c>
    </row>
    <row r="2208" spans="1:6" x14ac:dyDescent="0.25">
      <c r="A2208" t="s">
        <v>6034</v>
      </c>
      <c r="B2208" s="5" t="s">
        <v>2039</v>
      </c>
      <c r="C2208" t="s">
        <v>9184</v>
      </c>
      <c r="D2208" t="s">
        <v>9188</v>
      </c>
      <c r="E2208" s="1">
        <v>44436</v>
      </c>
      <c r="F2208" s="3">
        <v>16272.62</v>
      </c>
    </row>
    <row r="2209" spans="1:6" x14ac:dyDescent="0.25">
      <c r="A2209" t="s">
        <v>6032</v>
      </c>
      <c r="B2209" s="5" t="s">
        <v>3822</v>
      </c>
      <c r="C2209" t="s">
        <v>9177</v>
      </c>
      <c r="D2209" t="s">
        <v>9182</v>
      </c>
      <c r="E2209" s="1">
        <v>44434</v>
      </c>
      <c r="F2209" s="3">
        <v>20664.75</v>
      </c>
    </row>
    <row r="2210" spans="1:6" x14ac:dyDescent="0.25">
      <c r="A2210" t="s">
        <v>6034</v>
      </c>
      <c r="B2210" s="5" t="s">
        <v>3347</v>
      </c>
      <c r="C2210" t="s">
        <v>9184</v>
      </c>
      <c r="D2210" t="s">
        <v>9176</v>
      </c>
      <c r="E2210" s="1">
        <v>44639</v>
      </c>
      <c r="F2210" s="3">
        <v>6694.92</v>
      </c>
    </row>
    <row r="2211" spans="1:6" x14ac:dyDescent="0.25">
      <c r="A2211" t="s">
        <v>6029</v>
      </c>
      <c r="B2211" s="5" t="s">
        <v>1247</v>
      </c>
      <c r="C2211" t="s">
        <v>9183</v>
      </c>
      <c r="D2211" t="s">
        <v>9178</v>
      </c>
      <c r="E2211" s="1">
        <v>44324</v>
      </c>
      <c r="F2211" s="3">
        <v>31322.83</v>
      </c>
    </row>
    <row r="2212" spans="1:6" x14ac:dyDescent="0.25">
      <c r="A2212" t="s">
        <v>6029</v>
      </c>
      <c r="B2212" s="5" t="s">
        <v>5308</v>
      </c>
      <c r="C2212" t="s">
        <v>9183</v>
      </c>
      <c r="D2212" t="s">
        <v>9178</v>
      </c>
      <c r="E2212" s="1">
        <v>44554</v>
      </c>
      <c r="F2212" s="3">
        <v>18062.400000000001</v>
      </c>
    </row>
    <row r="2213" spans="1:6" x14ac:dyDescent="0.25">
      <c r="A2213" t="s">
        <v>6034</v>
      </c>
      <c r="B2213" s="5" t="s">
        <v>5170</v>
      </c>
      <c r="C2213" t="s">
        <v>9184</v>
      </c>
      <c r="D2213" t="s">
        <v>9188</v>
      </c>
      <c r="E2213" s="1">
        <v>44319</v>
      </c>
      <c r="F2213" s="3">
        <v>42675</v>
      </c>
    </row>
    <row r="2214" spans="1:6" x14ac:dyDescent="0.25">
      <c r="A2214" t="s">
        <v>6034</v>
      </c>
      <c r="B2214" s="5" t="s">
        <v>5509</v>
      </c>
      <c r="C2214" t="s">
        <v>9184</v>
      </c>
      <c r="D2214" t="s">
        <v>9188</v>
      </c>
      <c r="E2214" s="1">
        <v>44572</v>
      </c>
      <c r="F2214" s="3">
        <v>2992.12</v>
      </c>
    </row>
    <row r="2215" spans="1:6" x14ac:dyDescent="0.25">
      <c r="A2215" t="s">
        <v>6033</v>
      </c>
      <c r="B2215" s="5" t="s">
        <v>5838</v>
      </c>
      <c r="C2215" t="s">
        <v>9180</v>
      </c>
      <c r="D2215" t="s">
        <v>9176</v>
      </c>
      <c r="E2215" s="1">
        <v>44581</v>
      </c>
      <c r="F2215" s="3">
        <v>25132</v>
      </c>
    </row>
    <row r="2216" spans="1:6" x14ac:dyDescent="0.25">
      <c r="A2216" t="s">
        <v>6030</v>
      </c>
      <c r="B2216" s="5" t="s">
        <v>3010</v>
      </c>
      <c r="C2216" t="s">
        <v>9175</v>
      </c>
      <c r="D2216" t="s">
        <v>9176</v>
      </c>
      <c r="E2216" s="1">
        <v>44276</v>
      </c>
      <c r="F2216" s="3">
        <v>14376</v>
      </c>
    </row>
    <row r="2217" spans="1:6" x14ac:dyDescent="0.25">
      <c r="A2217" t="s">
        <v>6030</v>
      </c>
      <c r="B2217" s="5" t="s">
        <v>2053</v>
      </c>
      <c r="C2217" t="s">
        <v>9175</v>
      </c>
      <c r="D2217" t="s">
        <v>9176</v>
      </c>
      <c r="E2217" s="1">
        <v>44574</v>
      </c>
      <c r="F2217" s="3">
        <v>5663.7</v>
      </c>
    </row>
    <row r="2218" spans="1:6" x14ac:dyDescent="0.25">
      <c r="A2218" t="s">
        <v>6032</v>
      </c>
      <c r="B2218" s="5" t="s">
        <v>5705</v>
      </c>
      <c r="C2218" t="s">
        <v>9177</v>
      </c>
      <c r="D2218" t="s">
        <v>9182</v>
      </c>
      <c r="E2218" s="1">
        <v>44237</v>
      </c>
      <c r="F2218" s="3">
        <v>21653.4</v>
      </c>
    </row>
    <row r="2219" spans="1:6" x14ac:dyDescent="0.25">
      <c r="A2219" t="s">
        <v>6032</v>
      </c>
      <c r="B2219" s="5" t="s">
        <v>1632</v>
      </c>
      <c r="C2219" t="s">
        <v>9177</v>
      </c>
      <c r="D2219" t="s">
        <v>9182</v>
      </c>
      <c r="E2219" s="1">
        <v>44477</v>
      </c>
      <c r="F2219" s="3">
        <v>14003.02</v>
      </c>
    </row>
    <row r="2220" spans="1:6" x14ac:dyDescent="0.25">
      <c r="A2220" t="s">
        <v>6030</v>
      </c>
      <c r="B2220" s="5" t="s">
        <v>2508</v>
      </c>
      <c r="C2220" t="s">
        <v>9175</v>
      </c>
      <c r="D2220" t="s">
        <v>9178</v>
      </c>
      <c r="E2220" s="1">
        <v>44627</v>
      </c>
      <c r="F2220" s="3">
        <v>49237.65</v>
      </c>
    </row>
    <row r="2221" spans="1:6" x14ac:dyDescent="0.25">
      <c r="A2221" t="s">
        <v>6034</v>
      </c>
      <c r="B2221" s="5" t="s">
        <v>3999</v>
      </c>
      <c r="C2221" t="s">
        <v>9184</v>
      </c>
      <c r="D2221" t="s">
        <v>9176</v>
      </c>
      <c r="E2221" s="1">
        <v>44260</v>
      </c>
      <c r="F2221" s="3">
        <v>43594.879999999997</v>
      </c>
    </row>
    <row r="2222" spans="1:6" x14ac:dyDescent="0.25">
      <c r="A2222" t="s">
        <v>6034</v>
      </c>
      <c r="B2222" s="5" t="s">
        <v>521</v>
      </c>
      <c r="C2222" t="s">
        <v>9184</v>
      </c>
      <c r="D2222" t="s">
        <v>9176</v>
      </c>
      <c r="E2222" s="1">
        <v>44636</v>
      </c>
      <c r="F2222" s="3">
        <v>12654.46</v>
      </c>
    </row>
    <row r="2223" spans="1:6" x14ac:dyDescent="0.25">
      <c r="A2223" t="s">
        <v>6032</v>
      </c>
      <c r="B2223" s="5" t="s">
        <v>5729</v>
      </c>
      <c r="C2223" t="s">
        <v>9177</v>
      </c>
      <c r="D2223" t="s">
        <v>9182</v>
      </c>
      <c r="E2223" s="1">
        <v>44543</v>
      </c>
      <c r="F2223" s="3">
        <v>49807.360000000001</v>
      </c>
    </row>
    <row r="2224" spans="1:6" x14ac:dyDescent="0.25">
      <c r="A2224" t="s">
        <v>6029</v>
      </c>
      <c r="B2224" s="5" t="s">
        <v>1034</v>
      </c>
      <c r="C2224" t="s">
        <v>9183</v>
      </c>
      <c r="D2224" t="s">
        <v>9178</v>
      </c>
      <c r="E2224" s="1">
        <v>44557</v>
      </c>
      <c r="F2224" s="3">
        <v>15232.73</v>
      </c>
    </row>
    <row r="2225" spans="1:6" x14ac:dyDescent="0.25">
      <c r="A2225" t="s">
        <v>6033</v>
      </c>
      <c r="B2225" s="5" t="s">
        <v>1690</v>
      </c>
      <c r="C2225" t="s">
        <v>9180</v>
      </c>
      <c r="D2225" t="s">
        <v>9181</v>
      </c>
      <c r="E2225" s="1">
        <v>44520</v>
      </c>
      <c r="F2225" s="3">
        <v>16256.5</v>
      </c>
    </row>
    <row r="2226" spans="1:6" x14ac:dyDescent="0.25">
      <c r="A2226" t="s">
        <v>6034</v>
      </c>
      <c r="B2226" s="5" t="s">
        <v>1932</v>
      </c>
      <c r="C2226" t="s">
        <v>9184</v>
      </c>
      <c r="D2226" t="s">
        <v>9176</v>
      </c>
      <c r="E2226" s="1">
        <v>44403</v>
      </c>
      <c r="F2226" s="3">
        <v>51505.84</v>
      </c>
    </row>
    <row r="2227" spans="1:6" x14ac:dyDescent="0.25">
      <c r="A2227" t="s">
        <v>6031</v>
      </c>
      <c r="B2227" s="5" t="s">
        <v>4252</v>
      </c>
      <c r="C2227" t="s">
        <v>9186</v>
      </c>
      <c r="D2227" t="s">
        <v>9178</v>
      </c>
      <c r="E2227" s="1">
        <v>44455</v>
      </c>
      <c r="F2227" s="3">
        <v>7229.99</v>
      </c>
    </row>
    <row r="2228" spans="1:6" x14ac:dyDescent="0.25">
      <c r="A2228" t="s">
        <v>6033</v>
      </c>
      <c r="B2228" s="5" t="s">
        <v>1016</v>
      </c>
      <c r="C2228" t="s">
        <v>9180</v>
      </c>
      <c r="D2228" t="s">
        <v>9181</v>
      </c>
      <c r="E2228" s="1">
        <v>44426</v>
      </c>
      <c r="F2228" s="3">
        <v>51096.46</v>
      </c>
    </row>
    <row r="2229" spans="1:6" x14ac:dyDescent="0.25">
      <c r="A2229" t="s">
        <v>6031</v>
      </c>
      <c r="B2229" s="5" t="s">
        <v>3741</v>
      </c>
      <c r="C2229" t="s">
        <v>9186</v>
      </c>
      <c r="D2229" t="s">
        <v>9179</v>
      </c>
      <c r="E2229" s="1">
        <v>44387</v>
      </c>
      <c r="F2229" s="3">
        <v>23237.64</v>
      </c>
    </row>
    <row r="2230" spans="1:6" x14ac:dyDescent="0.25">
      <c r="A2230" t="s">
        <v>6031</v>
      </c>
      <c r="B2230" s="5" t="s">
        <v>5868</v>
      </c>
      <c r="C2230" t="s">
        <v>9186</v>
      </c>
      <c r="D2230" t="s">
        <v>9179</v>
      </c>
      <c r="E2230" s="1">
        <v>44499</v>
      </c>
      <c r="F2230" s="3">
        <v>10032.32</v>
      </c>
    </row>
    <row r="2231" spans="1:6" x14ac:dyDescent="0.25">
      <c r="A2231" t="s">
        <v>6029</v>
      </c>
      <c r="B2231" s="5" t="s">
        <v>3066</v>
      </c>
      <c r="C2231" t="s">
        <v>9183</v>
      </c>
      <c r="D2231" t="s">
        <v>9178</v>
      </c>
      <c r="E2231" s="1">
        <v>44358</v>
      </c>
      <c r="F2231" s="3">
        <v>21813.72</v>
      </c>
    </row>
    <row r="2232" spans="1:6" x14ac:dyDescent="0.25">
      <c r="A2232" t="s">
        <v>6030</v>
      </c>
      <c r="B2232" s="5" t="s">
        <v>5627</v>
      </c>
      <c r="C2232" t="s">
        <v>9175</v>
      </c>
      <c r="D2232" t="s">
        <v>9178</v>
      </c>
      <c r="E2232" s="1">
        <v>44658</v>
      </c>
      <c r="F2232" s="3">
        <v>6094.29</v>
      </c>
    </row>
    <row r="2233" spans="1:6" x14ac:dyDescent="0.25">
      <c r="A2233" t="s">
        <v>6030</v>
      </c>
      <c r="B2233" s="5" t="s">
        <v>5062</v>
      </c>
      <c r="C2233" t="s">
        <v>9175</v>
      </c>
      <c r="D2233" t="s">
        <v>9188</v>
      </c>
      <c r="E2233" s="1">
        <v>44279</v>
      </c>
      <c r="F2233" s="3">
        <v>19565.650000000001</v>
      </c>
    </row>
    <row r="2234" spans="1:6" x14ac:dyDescent="0.25">
      <c r="A2234" t="s">
        <v>6031</v>
      </c>
      <c r="B2234" s="5" t="s">
        <v>539</v>
      </c>
      <c r="C2234" t="s">
        <v>9186</v>
      </c>
      <c r="D2234" t="s">
        <v>9179</v>
      </c>
      <c r="E2234" s="1">
        <v>44649</v>
      </c>
      <c r="F2234" s="3">
        <v>21247.05</v>
      </c>
    </row>
    <row r="2235" spans="1:6" x14ac:dyDescent="0.25">
      <c r="A2235" t="s">
        <v>6031</v>
      </c>
      <c r="B2235" s="5" t="s">
        <v>4236</v>
      </c>
      <c r="C2235" t="s">
        <v>9186</v>
      </c>
      <c r="D2235" t="s">
        <v>9178</v>
      </c>
      <c r="E2235" s="1">
        <v>44230</v>
      </c>
      <c r="F2235" s="3">
        <v>17541.12</v>
      </c>
    </row>
    <row r="2236" spans="1:6" x14ac:dyDescent="0.25">
      <c r="A2236" t="s">
        <v>6030</v>
      </c>
      <c r="B2236" s="5" t="s">
        <v>1654</v>
      </c>
      <c r="C2236" t="s">
        <v>9175</v>
      </c>
      <c r="D2236" t="s">
        <v>9176</v>
      </c>
      <c r="E2236" s="1">
        <v>44490</v>
      </c>
      <c r="F2236" s="3">
        <v>38897.699999999997</v>
      </c>
    </row>
    <row r="2237" spans="1:6" x14ac:dyDescent="0.25">
      <c r="A2237" t="s">
        <v>6034</v>
      </c>
      <c r="B2237" s="5" t="s">
        <v>773</v>
      </c>
      <c r="C2237" t="s">
        <v>9184</v>
      </c>
      <c r="D2237" t="s">
        <v>9176</v>
      </c>
      <c r="E2237" s="1">
        <v>44376</v>
      </c>
      <c r="F2237" s="3">
        <v>22603.5</v>
      </c>
    </row>
    <row r="2238" spans="1:6" x14ac:dyDescent="0.25">
      <c r="A2238" t="s">
        <v>6034</v>
      </c>
      <c r="B2238" s="5" t="s">
        <v>2481</v>
      </c>
      <c r="C2238" t="s">
        <v>9184</v>
      </c>
      <c r="D2238" t="s">
        <v>9176</v>
      </c>
      <c r="E2238" s="1">
        <v>44553</v>
      </c>
      <c r="F2238" s="3">
        <v>28365.119999999999</v>
      </c>
    </row>
    <row r="2239" spans="1:6" x14ac:dyDescent="0.25">
      <c r="A2239" t="s">
        <v>6030</v>
      </c>
      <c r="B2239" s="5" t="s">
        <v>3885</v>
      </c>
      <c r="C2239" t="s">
        <v>9175</v>
      </c>
      <c r="D2239" t="s">
        <v>9176</v>
      </c>
      <c r="E2239" s="1">
        <v>44317</v>
      </c>
      <c r="F2239" s="3">
        <v>58748.04</v>
      </c>
    </row>
    <row r="2240" spans="1:6" x14ac:dyDescent="0.25">
      <c r="A2240" t="s">
        <v>6031</v>
      </c>
      <c r="B2240" s="5" t="s">
        <v>5641</v>
      </c>
      <c r="C2240" t="s">
        <v>9186</v>
      </c>
      <c r="D2240" t="s">
        <v>9179</v>
      </c>
      <c r="E2240" s="1">
        <v>44330</v>
      </c>
      <c r="F2240" s="3">
        <v>27763.15</v>
      </c>
    </row>
    <row r="2241" spans="1:6" x14ac:dyDescent="0.25">
      <c r="A2241" t="s">
        <v>6034</v>
      </c>
      <c r="B2241" s="5" t="s">
        <v>1091</v>
      </c>
      <c r="C2241" t="s">
        <v>9184</v>
      </c>
      <c r="D2241" t="s">
        <v>9187</v>
      </c>
      <c r="E2241" s="1">
        <v>44614</v>
      </c>
      <c r="F2241" s="3">
        <v>3751.8</v>
      </c>
    </row>
    <row r="2242" spans="1:6" x14ac:dyDescent="0.25">
      <c r="A2242" t="s">
        <v>6031</v>
      </c>
      <c r="B2242" s="5" t="s">
        <v>1532</v>
      </c>
      <c r="C2242" t="s">
        <v>9186</v>
      </c>
      <c r="D2242" t="s">
        <v>9179</v>
      </c>
      <c r="E2242" s="1">
        <v>44484</v>
      </c>
      <c r="F2242" s="3">
        <v>15364.6</v>
      </c>
    </row>
    <row r="2243" spans="1:6" x14ac:dyDescent="0.25">
      <c r="A2243" t="s">
        <v>6031</v>
      </c>
      <c r="B2243" s="5" t="s">
        <v>2514</v>
      </c>
      <c r="C2243" t="s">
        <v>9186</v>
      </c>
      <c r="D2243" t="s">
        <v>9179</v>
      </c>
      <c r="E2243" s="1">
        <v>44209</v>
      </c>
      <c r="F2243" s="3">
        <v>28482.35</v>
      </c>
    </row>
    <row r="2244" spans="1:6" x14ac:dyDescent="0.25">
      <c r="A2244" t="s">
        <v>6034</v>
      </c>
      <c r="B2244" s="5" t="s">
        <v>2285</v>
      </c>
      <c r="C2244" t="s">
        <v>9184</v>
      </c>
      <c r="D2244" t="s">
        <v>9176</v>
      </c>
      <c r="E2244" s="1">
        <v>44523</v>
      </c>
      <c r="F2244" s="3">
        <v>34867.08</v>
      </c>
    </row>
    <row r="2245" spans="1:6" x14ac:dyDescent="0.25">
      <c r="A2245" t="s">
        <v>6030</v>
      </c>
      <c r="B2245" s="5" t="s">
        <v>279</v>
      </c>
      <c r="C2245" t="s">
        <v>9175</v>
      </c>
      <c r="D2245" t="s">
        <v>9178</v>
      </c>
      <c r="E2245" s="1">
        <v>44217</v>
      </c>
      <c r="F2245" s="3">
        <v>11655.54</v>
      </c>
    </row>
    <row r="2246" spans="1:6" x14ac:dyDescent="0.25">
      <c r="A2246" t="s">
        <v>6034</v>
      </c>
      <c r="B2246" s="5" t="s">
        <v>553</v>
      </c>
      <c r="C2246" t="s">
        <v>9184</v>
      </c>
      <c r="D2246" t="s">
        <v>9188</v>
      </c>
      <c r="E2246" s="1">
        <v>44656</v>
      </c>
      <c r="F2246" s="3">
        <v>12922.71</v>
      </c>
    </row>
    <row r="2247" spans="1:6" x14ac:dyDescent="0.25">
      <c r="A2247" t="s">
        <v>6030</v>
      </c>
      <c r="B2247" s="5" t="s">
        <v>3786</v>
      </c>
      <c r="C2247" t="s">
        <v>9175</v>
      </c>
      <c r="D2247" t="s">
        <v>9176</v>
      </c>
      <c r="E2247" s="1">
        <v>44508</v>
      </c>
      <c r="F2247" s="3">
        <v>38744.800000000003</v>
      </c>
    </row>
    <row r="2248" spans="1:6" x14ac:dyDescent="0.25">
      <c r="A2248" t="s">
        <v>6031</v>
      </c>
      <c r="B2248" s="5" t="s">
        <v>495</v>
      </c>
      <c r="C2248" t="s">
        <v>9186</v>
      </c>
      <c r="D2248" t="s">
        <v>9189</v>
      </c>
      <c r="E2248" s="1">
        <v>44465</v>
      </c>
      <c r="F2248" s="3">
        <v>26361.51</v>
      </c>
    </row>
    <row r="2249" spans="1:6" x14ac:dyDescent="0.25">
      <c r="A2249" t="s">
        <v>6033</v>
      </c>
      <c r="B2249" s="5" t="s">
        <v>4210</v>
      </c>
      <c r="C2249" t="s">
        <v>9180</v>
      </c>
      <c r="D2249" t="s">
        <v>9185</v>
      </c>
      <c r="E2249" s="1">
        <v>44577</v>
      </c>
      <c r="F2249" s="3">
        <v>17692</v>
      </c>
    </row>
    <row r="2250" spans="1:6" x14ac:dyDescent="0.25">
      <c r="A2250" t="s">
        <v>6034</v>
      </c>
      <c r="B2250" s="5" t="s">
        <v>1601</v>
      </c>
      <c r="C2250" t="s">
        <v>9184</v>
      </c>
      <c r="D2250" t="s">
        <v>9176</v>
      </c>
      <c r="E2250" s="1">
        <v>44251</v>
      </c>
      <c r="F2250" s="3">
        <v>53106</v>
      </c>
    </row>
    <row r="2251" spans="1:6" x14ac:dyDescent="0.25">
      <c r="A2251" t="s">
        <v>6031</v>
      </c>
      <c r="B2251" s="5" t="s">
        <v>928</v>
      </c>
      <c r="C2251" t="s">
        <v>9186</v>
      </c>
      <c r="D2251" t="s">
        <v>9178</v>
      </c>
      <c r="E2251" s="1">
        <v>44299</v>
      </c>
      <c r="F2251" s="3">
        <v>10530</v>
      </c>
    </row>
    <row r="2252" spans="1:6" x14ac:dyDescent="0.25">
      <c r="A2252" t="s">
        <v>6034</v>
      </c>
      <c r="B2252" s="5" t="s">
        <v>3624</v>
      </c>
      <c r="C2252" t="s">
        <v>9184</v>
      </c>
      <c r="D2252" t="s">
        <v>9176</v>
      </c>
      <c r="E2252" s="1">
        <v>44518</v>
      </c>
      <c r="F2252" s="3">
        <v>4765.84</v>
      </c>
    </row>
    <row r="2253" spans="1:6" x14ac:dyDescent="0.25">
      <c r="A2253" t="s">
        <v>6030</v>
      </c>
      <c r="B2253" s="5" t="s">
        <v>5294</v>
      </c>
      <c r="C2253" t="s">
        <v>9175</v>
      </c>
      <c r="D2253" t="s">
        <v>9176</v>
      </c>
      <c r="E2253" s="1">
        <v>44488</v>
      </c>
      <c r="F2253" s="3">
        <v>42267.12</v>
      </c>
    </row>
    <row r="2254" spans="1:6" x14ac:dyDescent="0.25">
      <c r="A2254" t="s">
        <v>6030</v>
      </c>
      <c r="B2254" s="5" t="s">
        <v>3231</v>
      </c>
      <c r="C2254" t="s">
        <v>9175</v>
      </c>
      <c r="D2254" t="s">
        <v>9176</v>
      </c>
      <c r="E2254" s="1">
        <v>44423</v>
      </c>
      <c r="F2254" s="3">
        <v>53907.62</v>
      </c>
    </row>
    <row r="2255" spans="1:6" x14ac:dyDescent="0.25">
      <c r="A2255" t="s">
        <v>6030</v>
      </c>
      <c r="B2255" s="5" t="s">
        <v>5905</v>
      </c>
      <c r="C2255" t="s">
        <v>9175</v>
      </c>
      <c r="D2255" t="s">
        <v>9188</v>
      </c>
      <c r="E2255" s="1">
        <v>44443</v>
      </c>
      <c r="F2255" s="3">
        <v>31030.48</v>
      </c>
    </row>
    <row r="2256" spans="1:6" x14ac:dyDescent="0.25">
      <c r="A2256" t="s">
        <v>6031</v>
      </c>
      <c r="B2256" s="5" t="s">
        <v>1440</v>
      </c>
      <c r="C2256" t="s">
        <v>9186</v>
      </c>
      <c r="D2256" t="s">
        <v>9179</v>
      </c>
      <c r="E2256" s="1">
        <v>44654</v>
      </c>
      <c r="F2256" s="3">
        <v>33724.800000000003</v>
      </c>
    </row>
    <row r="2257" spans="1:6" x14ac:dyDescent="0.25">
      <c r="A2257" t="s">
        <v>6034</v>
      </c>
      <c r="B2257" s="5" t="s">
        <v>5491</v>
      </c>
      <c r="C2257" t="s">
        <v>9184</v>
      </c>
      <c r="D2257" t="s">
        <v>9188</v>
      </c>
      <c r="E2257" s="1">
        <v>44680</v>
      </c>
      <c r="F2257" s="3">
        <v>30757.47</v>
      </c>
    </row>
    <row r="2258" spans="1:6" x14ac:dyDescent="0.25">
      <c r="A2258" t="s">
        <v>6031</v>
      </c>
      <c r="B2258" s="5" t="s">
        <v>2319</v>
      </c>
      <c r="C2258" t="s">
        <v>9186</v>
      </c>
      <c r="D2258" t="s">
        <v>9179</v>
      </c>
      <c r="E2258" s="1">
        <v>44446</v>
      </c>
      <c r="F2258" s="3">
        <v>12029.58</v>
      </c>
    </row>
    <row r="2259" spans="1:6" x14ac:dyDescent="0.25">
      <c r="A2259" t="s">
        <v>6030</v>
      </c>
      <c r="B2259" s="5" t="s">
        <v>173</v>
      </c>
      <c r="C2259" t="s">
        <v>9175</v>
      </c>
      <c r="D2259" t="s">
        <v>9179</v>
      </c>
      <c r="E2259" s="1">
        <v>44370</v>
      </c>
      <c r="F2259" s="3">
        <v>32717.64</v>
      </c>
    </row>
    <row r="2260" spans="1:6" x14ac:dyDescent="0.25">
      <c r="A2260" t="s">
        <v>6031</v>
      </c>
      <c r="B2260" s="5" t="s">
        <v>275</v>
      </c>
      <c r="C2260" t="s">
        <v>9186</v>
      </c>
      <c r="D2260" t="s">
        <v>9179</v>
      </c>
      <c r="E2260" s="1">
        <v>44632</v>
      </c>
      <c r="F2260" s="3">
        <v>20579.97</v>
      </c>
    </row>
    <row r="2261" spans="1:6" x14ac:dyDescent="0.25">
      <c r="A2261" t="s">
        <v>6029</v>
      </c>
      <c r="B2261" s="5" t="s">
        <v>5298</v>
      </c>
      <c r="C2261" t="s">
        <v>9183</v>
      </c>
      <c r="D2261" t="s">
        <v>9178</v>
      </c>
      <c r="E2261" s="1">
        <v>44308</v>
      </c>
      <c r="F2261" s="3">
        <v>59844.160000000003</v>
      </c>
    </row>
    <row r="2262" spans="1:6" x14ac:dyDescent="0.25">
      <c r="A2262" t="s">
        <v>6030</v>
      </c>
      <c r="B2262" s="5" t="s">
        <v>3113</v>
      </c>
      <c r="C2262" t="s">
        <v>9175</v>
      </c>
      <c r="D2262" t="s">
        <v>9178</v>
      </c>
      <c r="E2262" s="1">
        <v>44248</v>
      </c>
      <c r="F2262" s="3">
        <v>31198.12</v>
      </c>
    </row>
    <row r="2263" spans="1:6" x14ac:dyDescent="0.25">
      <c r="A2263" t="s">
        <v>6031</v>
      </c>
      <c r="B2263" s="5" t="s">
        <v>2305</v>
      </c>
      <c r="C2263" t="s">
        <v>9186</v>
      </c>
      <c r="D2263" t="s">
        <v>9189</v>
      </c>
      <c r="E2263" s="1">
        <v>44242</v>
      </c>
      <c r="F2263" s="3">
        <v>43653.599999999999</v>
      </c>
    </row>
    <row r="2264" spans="1:6" x14ac:dyDescent="0.25">
      <c r="A2264" t="s">
        <v>6034</v>
      </c>
      <c r="B2264" s="5" t="s">
        <v>3353</v>
      </c>
      <c r="C2264" t="s">
        <v>9184</v>
      </c>
      <c r="D2264" t="s">
        <v>9188</v>
      </c>
      <c r="E2264" s="1">
        <v>44666</v>
      </c>
      <c r="F2264" s="3">
        <v>8652.7000000000007</v>
      </c>
    </row>
    <row r="2265" spans="1:6" x14ac:dyDescent="0.25">
      <c r="A2265" t="s">
        <v>6031</v>
      </c>
      <c r="B2265" s="5" t="s">
        <v>5637</v>
      </c>
      <c r="C2265" t="s">
        <v>9186</v>
      </c>
      <c r="D2265" t="s">
        <v>9178</v>
      </c>
      <c r="E2265" s="1">
        <v>44270</v>
      </c>
      <c r="F2265" s="3">
        <v>13832.1</v>
      </c>
    </row>
    <row r="2266" spans="1:6" x14ac:dyDescent="0.25">
      <c r="A2266" t="s">
        <v>6029</v>
      </c>
      <c r="B2266" s="5" t="s">
        <v>2709</v>
      </c>
      <c r="C2266" t="s">
        <v>9183</v>
      </c>
      <c r="D2266" t="s">
        <v>9179</v>
      </c>
      <c r="E2266" s="1">
        <v>44345</v>
      </c>
      <c r="F2266" s="3">
        <v>14295.24</v>
      </c>
    </row>
    <row r="2267" spans="1:6" x14ac:dyDescent="0.25">
      <c r="A2267" t="s">
        <v>6031</v>
      </c>
      <c r="B2267" s="5" t="s">
        <v>5068</v>
      </c>
      <c r="C2267" t="s">
        <v>9186</v>
      </c>
      <c r="D2267" t="s">
        <v>9178</v>
      </c>
      <c r="E2267" s="1">
        <v>44337</v>
      </c>
      <c r="F2267" s="3">
        <v>23202.45</v>
      </c>
    </row>
    <row r="2268" spans="1:6" x14ac:dyDescent="0.25">
      <c r="A2268" t="s">
        <v>6031</v>
      </c>
      <c r="B2268" s="5" t="s">
        <v>946</v>
      </c>
      <c r="C2268" t="s">
        <v>9186</v>
      </c>
      <c r="D2268" t="s">
        <v>9179</v>
      </c>
      <c r="E2268" s="1">
        <v>44353</v>
      </c>
      <c r="F2268" s="3">
        <v>53198.02</v>
      </c>
    </row>
    <row r="2269" spans="1:6" x14ac:dyDescent="0.25">
      <c r="A2269" t="s">
        <v>6030</v>
      </c>
      <c r="B2269" s="5" t="s">
        <v>4724</v>
      </c>
      <c r="C2269" t="s">
        <v>9175</v>
      </c>
      <c r="D2269" t="s">
        <v>9176</v>
      </c>
      <c r="E2269" s="1">
        <v>44453</v>
      </c>
      <c r="F2269" s="3">
        <v>3163.86</v>
      </c>
    </row>
    <row r="2270" spans="1:6" x14ac:dyDescent="0.25">
      <c r="A2270" t="s">
        <v>6034</v>
      </c>
      <c r="B2270" s="5" t="s">
        <v>3394</v>
      </c>
      <c r="C2270" t="s">
        <v>9184</v>
      </c>
      <c r="D2270" t="s">
        <v>9176</v>
      </c>
      <c r="E2270" s="1">
        <v>44217</v>
      </c>
      <c r="F2270" s="3">
        <v>19921.5</v>
      </c>
    </row>
    <row r="2271" spans="1:6" x14ac:dyDescent="0.25">
      <c r="A2271" t="s">
        <v>6030</v>
      </c>
      <c r="B2271" s="5" t="s">
        <v>5066</v>
      </c>
      <c r="C2271" t="s">
        <v>9175</v>
      </c>
      <c r="D2271" t="s">
        <v>9178</v>
      </c>
      <c r="E2271" s="1">
        <v>44292</v>
      </c>
      <c r="F2271" s="3">
        <v>1662.84</v>
      </c>
    </row>
    <row r="2272" spans="1:6" x14ac:dyDescent="0.25">
      <c r="A2272" t="s">
        <v>6032</v>
      </c>
      <c r="B2272" s="5" t="s">
        <v>3958</v>
      </c>
      <c r="C2272" t="s">
        <v>9177</v>
      </c>
      <c r="D2272" t="s">
        <v>9182</v>
      </c>
      <c r="E2272" s="1">
        <v>44520</v>
      </c>
      <c r="F2272" s="3">
        <v>29519.35</v>
      </c>
    </row>
    <row r="2273" spans="1:6" x14ac:dyDescent="0.25">
      <c r="A2273" t="s">
        <v>6030</v>
      </c>
      <c r="B2273" s="5" t="s">
        <v>4037</v>
      </c>
      <c r="C2273" t="s">
        <v>9175</v>
      </c>
      <c r="D2273" t="s">
        <v>9176</v>
      </c>
      <c r="E2273" s="1">
        <v>44622</v>
      </c>
      <c r="F2273" s="3">
        <v>16606.72</v>
      </c>
    </row>
    <row r="2274" spans="1:6" x14ac:dyDescent="0.25">
      <c r="A2274" t="s">
        <v>6030</v>
      </c>
      <c r="B2274" s="5" t="s">
        <v>471</v>
      </c>
      <c r="C2274" t="s">
        <v>9175</v>
      </c>
      <c r="D2274" t="s">
        <v>9188</v>
      </c>
      <c r="E2274" s="1">
        <v>44427</v>
      </c>
      <c r="F2274" s="3">
        <v>12441.45</v>
      </c>
    </row>
    <row r="2275" spans="1:6" x14ac:dyDescent="0.25">
      <c r="A2275" t="s">
        <v>6029</v>
      </c>
      <c r="B2275" s="5" t="s">
        <v>3802</v>
      </c>
      <c r="C2275" t="s">
        <v>9183</v>
      </c>
      <c r="D2275" t="s">
        <v>9178</v>
      </c>
      <c r="E2275" s="1">
        <v>44682</v>
      </c>
      <c r="F2275" s="3">
        <v>42499.8</v>
      </c>
    </row>
    <row r="2276" spans="1:6" x14ac:dyDescent="0.25">
      <c r="A2276" t="s">
        <v>6030</v>
      </c>
      <c r="B2276" s="5" t="s">
        <v>4238</v>
      </c>
      <c r="C2276" t="s">
        <v>9175</v>
      </c>
      <c r="D2276" t="s">
        <v>9188</v>
      </c>
      <c r="E2276" s="1">
        <v>44680</v>
      </c>
      <c r="F2276" s="3">
        <v>57323.63</v>
      </c>
    </row>
    <row r="2277" spans="1:6" x14ac:dyDescent="0.25">
      <c r="A2277" t="s">
        <v>6034</v>
      </c>
      <c r="B2277" s="5" t="s">
        <v>2738</v>
      </c>
      <c r="C2277" t="s">
        <v>9184</v>
      </c>
      <c r="D2277" t="s">
        <v>9176</v>
      </c>
      <c r="E2277" s="1">
        <v>44665</v>
      </c>
      <c r="F2277" s="3">
        <v>28648.34</v>
      </c>
    </row>
    <row r="2278" spans="1:6" x14ac:dyDescent="0.25">
      <c r="A2278" t="s">
        <v>6030</v>
      </c>
      <c r="B2278" s="5" t="s">
        <v>1486</v>
      </c>
      <c r="C2278" t="s">
        <v>9175</v>
      </c>
      <c r="D2278" t="s">
        <v>9178</v>
      </c>
      <c r="E2278" s="1">
        <v>44533</v>
      </c>
      <c r="F2278" s="3">
        <v>50526.44</v>
      </c>
    </row>
    <row r="2279" spans="1:6" x14ac:dyDescent="0.25">
      <c r="A2279" t="s">
        <v>6034</v>
      </c>
      <c r="B2279" s="5" t="s">
        <v>5141</v>
      </c>
      <c r="C2279" t="s">
        <v>9184</v>
      </c>
      <c r="D2279" t="s">
        <v>9176</v>
      </c>
      <c r="E2279" s="1">
        <v>44586</v>
      </c>
      <c r="F2279" s="3">
        <v>14258.94</v>
      </c>
    </row>
    <row r="2280" spans="1:6" x14ac:dyDescent="0.25">
      <c r="A2280" t="s">
        <v>6034</v>
      </c>
      <c r="B2280" s="5" t="s">
        <v>1512</v>
      </c>
      <c r="C2280" t="s">
        <v>9184</v>
      </c>
      <c r="D2280" t="s">
        <v>9176</v>
      </c>
      <c r="E2280" s="1">
        <v>44248</v>
      </c>
      <c r="F2280" s="3">
        <v>51605.88</v>
      </c>
    </row>
    <row r="2281" spans="1:6" x14ac:dyDescent="0.25">
      <c r="A2281" t="s">
        <v>6029</v>
      </c>
      <c r="B2281" s="5" t="s">
        <v>1573</v>
      </c>
      <c r="C2281" t="s">
        <v>9183</v>
      </c>
      <c r="D2281" t="s">
        <v>9179</v>
      </c>
      <c r="E2281" s="1">
        <v>44386</v>
      </c>
      <c r="F2281" s="3">
        <v>59449.08</v>
      </c>
    </row>
    <row r="2282" spans="1:6" x14ac:dyDescent="0.25">
      <c r="A2282" t="s">
        <v>6034</v>
      </c>
      <c r="B2282" s="5" t="s">
        <v>4410</v>
      </c>
      <c r="C2282" t="s">
        <v>9184</v>
      </c>
      <c r="D2282" t="s">
        <v>9188</v>
      </c>
      <c r="E2282" s="1">
        <v>44255</v>
      </c>
      <c r="F2282" s="3">
        <v>55000.5</v>
      </c>
    </row>
    <row r="2283" spans="1:6" x14ac:dyDescent="0.25">
      <c r="A2283" t="s">
        <v>6031</v>
      </c>
      <c r="B2283" s="5" t="s">
        <v>5172</v>
      </c>
      <c r="C2283" t="s">
        <v>9186</v>
      </c>
      <c r="D2283" t="s">
        <v>9189</v>
      </c>
      <c r="E2283" s="1">
        <v>44433</v>
      </c>
      <c r="F2283" s="3">
        <v>8541.26</v>
      </c>
    </row>
    <row r="2284" spans="1:6" x14ac:dyDescent="0.25">
      <c r="A2284" t="s">
        <v>6031</v>
      </c>
      <c r="B2284" s="5" t="s">
        <v>2919</v>
      </c>
      <c r="C2284" t="s">
        <v>9186</v>
      </c>
      <c r="D2284" t="s">
        <v>9179</v>
      </c>
      <c r="E2284" s="1">
        <v>44611</v>
      </c>
      <c r="F2284" s="3">
        <v>53468.1</v>
      </c>
    </row>
    <row r="2285" spans="1:6" x14ac:dyDescent="0.25">
      <c r="A2285" t="s">
        <v>6030</v>
      </c>
      <c r="B2285" s="5" t="s">
        <v>5661</v>
      </c>
      <c r="C2285" t="s">
        <v>9175</v>
      </c>
      <c r="D2285" t="s">
        <v>9179</v>
      </c>
      <c r="E2285" s="1">
        <v>44315</v>
      </c>
      <c r="F2285" s="3">
        <v>19960.599999999999</v>
      </c>
    </row>
    <row r="2286" spans="1:6" x14ac:dyDescent="0.25">
      <c r="A2286" t="s">
        <v>6034</v>
      </c>
      <c r="B2286" s="5" t="s">
        <v>1506</v>
      </c>
      <c r="C2286" t="s">
        <v>9184</v>
      </c>
      <c r="D2286" t="s">
        <v>9187</v>
      </c>
      <c r="E2286" s="1">
        <v>44207</v>
      </c>
      <c r="F2286" s="3">
        <v>22807.599999999999</v>
      </c>
    </row>
    <row r="2287" spans="1:6" x14ac:dyDescent="0.25">
      <c r="A2287" t="s">
        <v>6030</v>
      </c>
      <c r="B2287" s="5" t="s">
        <v>2797</v>
      </c>
      <c r="C2287" t="s">
        <v>9175</v>
      </c>
      <c r="D2287" t="s">
        <v>9176</v>
      </c>
      <c r="E2287" s="1">
        <v>44492</v>
      </c>
      <c r="F2287" s="3">
        <v>30983.200000000001</v>
      </c>
    </row>
    <row r="2288" spans="1:6" x14ac:dyDescent="0.25">
      <c r="A2288" t="s">
        <v>6029</v>
      </c>
      <c r="B2288" s="5" t="s">
        <v>3083</v>
      </c>
      <c r="C2288" t="s">
        <v>9183</v>
      </c>
      <c r="D2288" t="s">
        <v>9178</v>
      </c>
      <c r="E2288" s="1">
        <v>44575</v>
      </c>
      <c r="F2288" s="3">
        <v>15706.44</v>
      </c>
    </row>
    <row r="2289" spans="1:6" x14ac:dyDescent="0.25">
      <c r="A2289" t="s">
        <v>6030</v>
      </c>
      <c r="B2289" s="5" t="s">
        <v>295</v>
      </c>
      <c r="C2289" t="s">
        <v>9175</v>
      </c>
      <c r="D2289" t="s">
        <v>9178</v>
      </c>
      <c r="E2289" s="1">
        <v>44263</v>
      </c>
      <c r="F2289" s="3">
        <v>15708.81</v>
      </c>
    </row>
    <row r="2290" spans="1:6" x14ac:dyDescent="0.25">
      <c r="A2290" t="s">
        <v>6031</v>
      </c>
      <c r="B2290" s="5" t="s">
        <v>5812</v>
      </c>
      <c r="C2290" t="s">
        <v>9186</v>
      </c>
      <c r="D2290" t="s">
        <v>9179</v>
      </c>
      <c r="E2290" s="1">
        <v>44318</v>
      </c>
      <c r="F2290" s="3">
        <v>4340.7</v>
      </c>
    </row>
    <row r="2291" spans="1:6" x14ac:dyDescent="0.25">
      <c r="A2291" t="s">
        <v>6031</v>
      </c>
      <c r="B2291" s="5" t="s">
        <v>5122</v>
      </c>
      <c r="C2291" t="s">
        <v>9186</v>
      </c>
      <c r="D2291" t="s">
        <v>9189</v>
      </c>
      <c r="E2291" s="1">
        <v>44523</v>
      </c>
      <c r="F2291" s="3">
        <v>20100.96</v>
      </c>
    </row>
    <row r="2292" spans="1:6" x14ac:dyDescent="0.25">
      <c r="A2292" t="s">
        <v>6030</v>
      </c>
      <c r="B2292" s="5" t="s">
        <v>3476</v>
      </c>
      <c r="C2292" t="s">
        <v>9175</v>
      </c>
      <c r="D2292" t="s">
        <v>9188</v>
      </c>
      <c r="E2292" s="1">
        <v>44235</v>
      </c>
      <c r="F2292" s="3">
        <v>10189.44</v>
      </c>
    </row>
    <row r="2293" spans="1:6" x14ac:dyDescent="0.25">
      <c r="A2293" t="s">
        <v>6031</v>
      </c>
      <c r="B2293" s="5" t="s">
        <v>4654</v>
      </c>
      <c r="C2293" t="s">
        <v>9186</v>
      </c>
      <c r="D2293" t="s">
        <v>9178</v>
      </c>
      <c r="E2293" s="1">
        <v>44487</v>
      </c>
      <c r="F2293" s="3">
        <v>11857.04</v>
      </c>
    </row>
    <row r="2294" spans="1:6" x14ac:dyDescent="0.25">
      <c r="A2294" t="s">
        <v>6031</v>
      </c>
      <c r="B2294" s="5" t="s">
        <v>202</v>
      </c>
      <c r="C2294" t="s">
        <v>9186</v>
      </c>
      <c r="D2294" t="s">
        <v>9189</v>
      </c>
      <c r="E2294" s="1">
        <v>44439</v>
      </c>
      <c r="F2294" s="3">
        <v>49402.5</v>
      </c>
    </row>
    <row r="2295" spans="1:6" x14ac:dyDescent="0.25">
      <c r="A2295" t="s">
        <v>6030</v>
      </c>
      <c r="B2295" s="5" t="s">
        <v>2241</v>
      </c>
      <c r="C2295" t="s">
        <v>9175</v>
      </c>
      <c r="D2295" t="s">
        <v>9178</v>
      </c>
      <c r="E2295" s="1">
        <v>44355</v>
      </c>
      <c r="F2295" s="3">
        <v>22510.5</v>
      </c>
    </row>
    <row r="2296" spans="1:6" x14ac:dyDescent="0.25">
      <c r="A2296" t="s">
        <v>6031</v>
      </c>
      <c r="B2296" s="5" t="s">
        <v>1197</v>
      </c>
      <c r="C2296" t="s">
        <v>9186</v>
      </c>
      <c r="D2296" t="s">
        <v>9179</v>
      </c>
      <c r="E2296" s="1">
        <v>44248</v>
      </c>
      <c r="F2296" s="3">
        <v>31092.6</v>
      </c>
    </row>
    <row r="2297" spans="1:6" x14ac:dyDescent="0.25">
      <c r="A2297" t="s">
        <v>6031</v>
      </c>
      <c r="B2297" s="5" t="s">
        <v>366</v>
      </c>
      <c r="C2297" t="s">
        <v>9186</v>
      </c>
      <c r="D2297" t="s">
        <v>9178</v>
      </c>
      <c r="E2297" s="1">
        <v>44245</v>
      </c>
      <c r="F2297" s="3">
        <v>57267.05</v>
      </c>
    </row>
    <row r="2298" spans="1:6" x14ac:dyDescent="0.25">
      <c r="A2298" t="s">
        <v>6031</v>
      </c>
      <c r="B2298" s="5" t="s">
        <v>3668</v>
      </c>
      <c r="C2298" t="s">
        <v>9186</v>
      </c>
      <c r="D2298" t="s">
        <v>9179</v>
      </c>
      <c r="E2298" s="1">
        <v>44673</v>
      </c>
      <c r="F2298" s="3">
        <v>19648.2</v>
      </c>
    </row>
    <row r="2299" spans="1:6" x14ac:dyDescent="0.25">
      <c r="A2299" t="s">
        <v>6034</v>
      </c>
      <c r="B2299" s="5" t="s">
        <v>1320</v>
      </c>
      <c r="C2299" t="s">
        <v>9184</v>
      </c>
      <c r="D2299" t="s">
        <v>9188</v>
      </c>
      <c r="E2299" s="1">
        <v>44434</v>
      </c>
      <c r="F2299" s="3">
        <v>28876.880000000001</v>
      </c>
    </row>
    <row r="2300" spans="1:6" x14ac:dyDescent="0.25">
      <c r="A2300" t="s">
        <v>6031</v>
      </c>
      <c r="B2300" s="5" t="s">
        <v>1223</v>
      </c>
      <c r="C2300" t="s">
        <v>9186</v>
      </c>
      <c r="D2300" t="s">
        <v>9179</v>
      </c>
      <c r="E2300" s="1">
        <v>44247</v>
      </c>
      <c r="F2300" s="3">
        <v>11345.13</v>
      </c>
    </row>
    <row r="2301" spans="1:6" x14ac:dyDescent="0.25">
      <c r="A2301" t="s">
        <v>6031</v>
      </c>
      <c r="B2301" s="5" t="s">
        <v>2441</v>
      </c>
      <c r="C2301" t="s">
        <v>9186</v>
      </c>
      <c r="D2301" t="s">
        <v>9189</v>
      </c>
      <c r="E2301" s="1">
        <v>44629</v>
      </c>
      <c r="F2301" s="3">
        <v>46121.02</v>
      </c>
    </row>
    <row r="2302" spans="1:6" x14ac:dyDescent="0.25">
      <c r="A2302" t="s">
        <v>6029</v>
      </c>
      <c r="B2302" s="5" t="s">
        <v>5174</v>
      </c>
      <c r="C2302" t="s">
        <v>9183</v>
      </c>
      <c r="D2302" t="s">
        <v>9179</v>
      </c>
      <c r="E2302" s="1">
        <v>44207</v>
      </c>
      <c r="F2302" s="3">
        <v>7689.95</v>
      </c>
    </row>
    <row r="2303" spans="1:6" x14ac:dyDescent="0.25">
      <c r="A2303" t="s">
        <v>6030</v>
      </c>
      <c r="B2303" s="5" t="s">
        <v>1571</v>
      </c>
      <c r="C2303" t="s">
        <v>9175</v>
      </c>
      <c r="D2303" t="s">
        <v>9178</v>
      </c>
      <c r="E2303" s="1">
        <v>44636</v>
      </c>
      <c r="F2303" s="3">
        <v>36622.720000000001</v>
      </c>
    </row>
    <row r="2304" spans="1:6" x14ac:dyDescent="0.25">
      <c r="A2304" t="s">
        <v>6029</v>
      </c>
      <c r="B2304" s="5" t="s">
        <v>5585</v>
      </c>
      <c r="C2304" t="s">
        <v>9183</v>
      </c>
      <c r="D2304" t="s">
        <v>9178</v>
      </c>
      <c r="E2304" s="1">
        <v>44663</v>
      </c>
      <c r="F2304" s="3">
        <v>51064.26</v>
      </c>
    </row>
    <row r="2305" spans="1:6" x14ac:dyDescent="0.25">
      <c r="A2305" t="s">
        <v>6033</v>
      </c>
      <c r="B2305" s="5" t="s">
        <v>930</v>
      </c>
      <c r="C2305" t="s">
        <v>9180</v>
      </c>
      <c r="D2305" t="s">
        <v>9181</v>
      </c>
      <c r="E2305" s="1">
        <v>44388</v>
      </c>
      <c r="F2305" s="3">
        <v>11484.92</v>
      </c>
    </row>
    <row r="2306" spans="1:6" x14ac:dyDescent="0.25">
      <c r="A2306" t="s">
        <v>6029</v>
      </c>
      <c r="B2306" s="5" t="s">
        <v>4674</v>
      </c>
      <c r="C2306" t="s">
        <v>9183</v>
      </c>
      <c r="D2306" t="s">
        <v>9178</v>
      </c>
      <c r="E2306" s="1">
        <v>44631</v>
      </c>
      <c r="F2306" s="3">
        <v>51208.12</v>
      </c>
    </row>
    <row r="2307" spans="1:6" x14ac:dyDescent="0.25">
      <c r="A2307" t="s">
        <v>6031</v>
      </c>
      <c r="B2307" s="5" t="s">
        <v>4180</v>
      </c>
      <c r="C2307" t="s">
        <v>9186</v>
      </c>
      <c r="D2307" t="s">
        <v>9178</v>
      </c>
      <c r="E2307" s="1">
        <v>44254</v>
      </c>
      <c r="F2307" s="3">
        <v>34325.1</v>
      </c>
    </row>
    <row r="2308" spans="1:6" x14ac:dyDescent="0.25">
      <c r="A2308" t="s">
        <v>6032</v>
      </c>
      <c r="B2308" s="5" t="s">
        <v>2597</v>
      </c>
      <c r="C2308" t="s">
        <v>9177</v>
      </c>
      <c r="D2308" t="s">
        <v>9178</v>
      </c>
      <c r="E2308" s="1">
        <v>44273</v>
      </c>
      <c r="F2308" s="3">
        <v>13929.16</v>
      </c>
    </row>
    <row r="2309" spans="1:6" x14ac:dyDescent="0.25">
      <c r="A2309" t="s">
        <v>6033</v>
      </c>
      <c r="B2309" s="5" t="s">
        <v>5539</v>
      </c>
      <c r="C2309" t="s">
        <v>9180</v>
      </c>
      <c r="D2309" t="s">
        <v>9185</v>
      </c>
      <c r="E2309" s="1">
        <v>44276</v>
      </c>
      <c r="F2309" s="3">
        <v>26566.69</v>
      </c>
    </row>
    <row r="2310" spans="1:6" x14ac:dyDescent="0.25">
      <c r="A2310" t="s">
        <v>6029</v>
      </c>
      <c r="B2310" s="5" t="s">
        <v>5224</v>
      </c>
      <c r="C2310" t="s">
        <v>9183</v>
      </c>
      <c r="D2310" t="s">
        <v>9178</v>
      </c>
      <c r="E2310" s="1">
        <v>44255</v>
      </c>
      <c r="F2310" s="3">
        <v>17828.37</v>
      </c>
    </row>
    <row r="2311" spans="1:6" x14ac:dyDescent="0.25">
      <c r="A2311" t="s">
        <v>6031</v>
      </c>
      <c r="B2311" s="5" t="s">
        <v>5587</v>
      </c>
      <c r="C2311" t="s">
        <v>9186</v>
      </c>
      <c r="D2311" t="s">
        <v>9179</v>
      </c>
      <c r="E2311" s="1">
        <v>44360</v>
      </c>
      <c r="F2311" s="3">
        <v>12991.26</v>
      </c>
    </row>
    <row r="2312" spans="1:6" x14ac:dyDescent="0.25">
      <c r="A2312" t="s">
        <v>6029</v>
      </c>
      <c r="B2312" s="5" t="s">
        <v>5412</v>
      </c>
      <c r="C2312" t="s">
        <v>9183</v>
      </c>
      <c r="D2312" t="s">
        <v>9178</v>
      </c>
      <c r="E2312" s="1">
        <v>44473</v>
      </c>
      <c r="F2312" s="3">
        <v>41923.370000000003</v>
      </c>
    </row>
    <row r="2313" spans="1:6" x14ac:dyDescent="0.25">
      <c r="A2313" t="s">
        <v>6030</v>
      </c>
      <c r="B2313" s="5" t="s">
        <v>5445</v>
      </c>
      <c r="C2313" t="s">
        <v>9175</v>
      </c>
      <c r="D2313" t="s">
        <v>9176</v>
      </c>
      <c r="E2313" s="1">
        <v>44607</v>
      </c>
      <c r="F2313" s="3">
        <v>34072.720000000001</v>
      </c>
    </row>
    <row r="2314" spans="1:6" x14ac:dyDescent="0.25">
      <c r="A2314" t="s">
        <v>6030</v>
      </c>
      <c r="B2314" s="5" t="s">
        <v>4574</v>
      </c>
      <c r="C2314" t="s">
        <v>9175</v>
      </c>
      <c r="D2314" t="s">
        <v>9176</v>
      </c>
      <c r="E2314" s="1">
        <v>44348</v>
      </c>
      <c r="F2314" s="3">
        <v>43491.8</v>
      </c>
    </row>
    <row r="2315" spans="1:6" x14ac:dyDescent="0.25">
      <c r="A2315" t="s">
        <v>6029</v>
      </c>
      <c r="B2315" s="5" t="s">
        <v>5683</v>
      </c>
      <c r="C2315" t="s">
        <v>9183</v>
      </c>
      <c r="D2315" t="s">
        <v>9178</v>
      </c>
      <c r="E2315" s="1">
        <v>44641</v>
      </c>
      <c r="F2315" s="3">
        <v>21452.799999999999</v>
      </c>
    </row>
    <row r="2316" spans="1:6" x14ac:dyDescent="0.25">
      <c r="A2316" t="s">
        <v>6029</v>
      </c>
      <c r="B2316" s="5" t="s">
        <v>4071</v>
      </c>
      <c r="C2316" t="s">
        <v>9183</v>
      </c>
      <c r="D2316" t="s">
        <v>9178</v>
      </c>
      <c r="E2316" s="1">
        <v>44613</v>
      </c>
      <c r="F2316" s="3">
        <v>35155.74</v>
      </c>
    </row>
    <row r="2317" spans="1:6" x14ac:dyDescent="0.25">
      <c r="A2317" t="s">
        <v>6029</v>
      </c>
      <c r="B2317" s="5" t="s">
        <v>3887</v>
      </c>
      <c r="C2317" t="s">
        <v>9183</v>
      </c>
      <c r="D2317" t="s">
        <v>9178</v>
      </c>
      <c r="E2317" s="1">
        <v>44520</v>
      </c>
      <c r="F2317" s="3">
        <v>5411</v>
      </c>
    </row>
    <row r="2318" spans="1:6" x14ac:dyDescent="0.25">
      <c r="A2318" t="s">
        <v>6033</v>
      </c>
      <c r="B2318" s="5" t="s">
        <v>3022</v>
      </c>
      <c r="C2318" t="s">
        <v>9180</v>
      </c>
      <c r="D2318" t="s">
        <v>9181</v>
      </c>
      <c r="E2318" s="1">
        <v>44277</v>
      </c>
      <c r="F2318" s="3">
        <v>13824.75</v>
      </c>
    </row>
    <row r="2319" spans="1:6" x14ac:dyDescent="0.25">
      <c r="A2319" t="s">
        <v>6030</v>
      </c>
      <c r="B2319" s="5" t="s">
        <v>4862</v>
      </c>
      <c r="C2319" t="s">
        <v>9175</v>
      </c>
      <c r="D2319" t="s">
        <v>9179</v>
      </c>
      <c r="E2319" s="1">
        <v>44502</v>
      </c>
      <c r="F2319" s="3">
        <v>48392.1</v>
      </c>
    </row>
    <row r="2320" spans="1:6" x14ac:dyDescent="0.25">
      <c r="A2320" t="s">
        <v>6033</v>
      </c>
      <c r="B2320" s="5" t="s">
        <v>2734</v>
      </c>
      <c r="C2320" t="s">
        <v>9180</v>
      </c>
      <c r="D2320" t="s">
        <v>9181</v>
      </c>
      <c r="E2320" s="1">
        <v>44277</v>
      </c>
      <c r="F2320" s="3">
        <v>6716.5</v>
      </c>
    </row>
    <row r="2321" spans="1:6" x14ac:dyDescent="0.25">
      <c r="A2321" t="s">
        <v>6029</v>
      </c>
      <c r="B2321" s="5" t="s">
        <v>3626</v>
      </c>
      <c r="C2321" t="s">
        <v>9183</v>
      </c>
      <c r="D2321" t="s">
        <v>9179</v>
      </c>
      <c r="E2321" s="1">
        <v>44475</v>
      </c>
      <c r="F2321" s="3">
        <v>24260.07</v>
      </c>
    </row>
    <row r="2322" spans="1:6" x14ac:dyDescent="0.25">
      <c r="A2322" t="s">
        <v>6029</v>
      </c>
      <c r="B2322" s="5" t="s">
        <v>5467</v>
      </c>
      <c r="C2322" t="s">
        <v>9183</v>
      </c>
      <c r="D2322" t="s">
        <v>9178</v>
      </c>
      <c r="E2322" s="1">
        <v>44479</v>
      </c>
      <c r="F2322" s="3">
        <v>45002.16</v>
      </c>
    </row>
    <row r="2323" spans="1:6" x14ac:dyDescent="0.25">
      <c r="A2323" t="s">
        <v>6029</v>
      </c>
      <c r="B2323" s="5" t="s">
        <v>4987</v>
      </c>
      <c r="C2323" t="s">
        <v>9183</v>
      </c>
      <c r="D2323" t="s">
        <v>9178</v>
      </c>
      <c r="E2323" s="1">
        <v>44641</v>
      </c>
      <c r="F2323" s="3">
        <v>20916</v>
      </c>
    </row>
    <row r="2324" spans="1:6" x14ac:dyDescent="0.25">
      <c r="A2324" t="s">
        <v>6033</v>
      </c>
      <c r="B2324" s="5" t="s">
        <v>3046</v>
      </c>
      <c r="C2324" t="s">
        <v>9180</v>
      </c>
      <c r="D2324" t="s">
        <v>9181</v>
      </c>
      <c r="E2324" s="1">
        <v>44416</v>
      </c>
      <c r="F2324" s="3">
        <v>22215.87</v>
      </c>
    </row>
    <row r="2325" spans="1:6" x14ac:dyDescent="0.25">
      <c r="A2325" t="s">
        <v>6034</v>
      </c>
      <c r="B2325" s="5" t="s">
        <v>5427</v>
      </c>
      <c r="C2325" t="s">
        <v>9184</v>
      </c>
      <c r="D2325" t="s">
        <v>9176</v>
      </c>
      <c r="E2325" s="1">
        <v>44271</v>
      </c>
      <c r="F2325" s="3">
        <v>62653.45</v>
      </c>
    </row>
    <row r="2326" spans="1:6" x14ac:dyDescent="0.25">
      <c r="A2326" t="s">
        <v>6030</v>
      </c>
      <c r="B2326" s="5" t="s">
        <v>4858</v>
      </c>
      <c r="C2326" t="s">
        <v>9175</v>
      </c>
      <c r="D2326" t="s">
        <v>9188</v>
      </c>
      <c r="E2326" s="1">
        <v>44197</v>
      </c>
      <c r="F2326" s="3">
        <v>12609.63</v>
      </c>
    </row>
    <row r="2327" spans="1:6" x14ac:dyDescent="0.25">
      <c r="A2327" t="s">
        <v>6029</v>
      </c>
      <c r="B2327" s="5" t="s">
        <v>509</v>
      </c>
      <c r="C2327" t="s">
        <v>9183</v>
      </c>
      <c r="D2327" t="s">
        <v>9178</v>
      </c>
      <c r="E2327" s="1">
        <v>44533</v>
      </c>
      <c r="F2327" s="3">
        <v>28117.39</v>
      </c>
    </row>
    <row r="2328" spans="1:6" x14ac:dyDescent="0.25">
      <c r="A2328" t="s">
        <v>6029</v>
      </c>
      <c r="B2328" s="5" t="s">
        <v>5893</v>
      </c>
      <c r="C2328" t="s">
        <v>9183</v>
      </c>
      <c r="D2328" t="s">
        <v>9178</v>
      </c>
      <c r="E2328" s="1">
        <v>44263</v>
      </c>
      <c r="F2328" s="3">
        <v>37963.25</v>
      </c>
    </row>
    <row r="2329" spans="1:6" x14ac:dyDescent="0.25">
      <c r="A2329" t="s">
        <v>6030</v>
      </c>
      <c r="B2329" s="5" t="s">
        <v>1930</v>
      </c>
      <c r="C2329" t="s">
        <v>9175</v>
      </c>
      <c r="D2329" t="s">
        <v>9176</v>
      </c>
      <c r="E2329" s="1">
        <v>44455</v>
      </c>
      <c r="F2329" s="3">
        <v>39033.440000000002</v>
      </c>
    </row>
    <row r="2330" spans="1:6" x14ac:dyDescent="0.25">
      <c r="A2330" t="s">
        <v>6029</v>
      </c>
      <c r="B2330" s="5" t="s">
        <v>1856</v>
      </c>
      <c r="C2330" t="s">
        <v>9183</v>
      </c>
      <c r="D2330" t="s">
        <v>9179</v>
      </c>
      <c r="E2330" s="1">
        <v>44604</v>
      </c>
      <c r="F2330" s="3">
        <v>7414.89</v>
      </c>
    </row>
    <row r="2331" spans="1:6" x14ac:dyDescent="0.25">
      <c r="A2331" t="s">
        <v>6030</v>
      </c>
      <c r="B2331" s="5" t="s">
        <v>1390</v>
      </c>
      <c r="C2331" t="s">
        <v>9175</v>
      </c>
      <c r="D2331" t="s">
        <v>9188</v>
      </c>
      <c r="E2331" s="1">
        <v>44326</v>
      </c>
      <c r="F2331" s="3">
        <v>10241.25</v>
      </c>
    </row>
    <row r="2332" spans="1:6" x14ac:dyDescent="0.25">
      <c r="A2332" t="s">
        <v>6032</v>
      </c>
      <c r="B2332" s="5" t="s">
        <v>3987</v>
      </c>
      <c r="C2332" t="s">
        <v>9177</v>
      </c>
      <c r="D2332" t="s">
        <v>9182</v>
      </c>
      <c r="E2332" s="1">
        <v>44331</v>
      </c>
      <c r="F2332" s="3">
        <v>42622.080000000002</v>
      </c>
    </row>
    <row r="2333" spans="1:6" x14ac:dyDescent="0.25">
      <c r="A2333" t="s">
        <v>6029</v>
      </c>
      <c r="B2333" s="5" t="s">
        <v>2363</v>
      </c>
      <c r="C2333" t="s">
        <v>9183</v>
      </c>
      <c r="D2333" t="s">
        <v>9179</v>
      </c>
      <c r="E2333" s="1">
        <v>44256</v>
      </c>
      <c r="F2333" s="3">
        <v>19634.79</v>
      </c>
    </row>
    <row r="2334" spans="1:6" x14ac:dyDescent="0.25">
      <c r="A2334" t="s">
        <v>6029</v>
      </c>
      <c r="B2334" s="5" t="s">
        <v>1306</v>
      </c>
      <c r="C2334" t="s">
        <v>9183</v>
      </c>
      <c r="D2334" t="s">
        <v>9178</v>
      </c>
      <c r="E2334" s="1">
        <v>44340</v>
      </c>
      <c r="F2334" s="3">
        <v>11210.4</v>
      </c>
    </row>
    <row r="2335" spans="1:6" x14ac:dyDescent="0.25">
      <c r="A2335" t="s">
        <v>6032</v>
      </c>
      <c r="B2335" s="5" t="s">
        <v>1538</v>
      </c>
      <c r="C2335" t="s">
        <v>9177</v>
      </c>
      <c r="D2335" t="s">
        <v>9182</v>
      </c>
      <c r="E2335" s="1">
        <v>44213</v>
      </c>
      <c r="F2335" s="3">
        <v>14719.62</v>
      </c>
    </row>
    <row r="2336" spans="1:6" x14ac:dyDescent="0.25">
      <c r="A2336" t="s">
        <v>6031</v>
      </c>
      <c r="B2336" s="5" t="s">
        <v>1700</v>
      </c>
      <c r="C2336" t="s">
        <v>9186</v>
      </c>
      <c r="D2336" t="s">
        <v>9189</v>
      </c>
      <c r="E2336" s="1">
        <v>44282</v>
      </c>
      <c r="F2336" s="3">
        <v>14284.58</v>
      </c>
    </row>
    <row r="2337" spans="1:6" x14ac:dyDescent="0.25">
      <c r="A2337" t="s">
        <v>6031</v>
      </c>
      <c r="B2337" s="5" t="s">
        <v>503</v>
      </c>
      <c r="C2337" t="s">
        <v>9186</v>
      </c>
      <c r="D2337" t="s">
        <v>9179</v>
      </c>
      <c r="E2337" s="1">
        <v>44540</v>
      </c>
      <c r="F2337" s="3">
        <v>14982.66</v>
      </c>
    </row>
    <row r="2338" spans="1:6" x14ac:dyDescent="0.25">
      <c r="A2338" t="s">
        <v>6030</v>
      </c>
      <c r="B2338" s="5" t="s">
        <v>4592</v>
      </c>
      <c r="C2338" t="s">
        <v>9175</v>
      </c>
      <c r="D2338" t="s">
        <v>9188</v>
      </c>
      <c r="E2338" s="1">
        <v>44575</v>
      </c>
      <c r="F2338" s="3">
        <v>30044.400000000001</v>
      </c>
    </row>
    <row r="2339" spans="1:6" x14ac:dyDescent="0.25">
      <c r="A2339" t="s">
        <v>6034</v>
      </c>
      <c r="B2339" s="5" t="s">
        <v>2943</v>
      </c>
      <c r="C2339" t="s">
        <v>9184</v>
      </c>
      <c r="D2339" t="s">
        <v>9176</v>
      </c>
      <c r="E2339" s="1">
        <v>44668</v>
      </c>
      <c r="F2339" s="3">
        <v>41010.03</v>
      </c>
    </row>
    <row r="2340" spans="1:6" x14ac:dyDescent="0.25">
      <c r="A2340" t="s">
        <v>6032</v>
      </c>
      <c r="B2340" s="5" t="s">
        <v>3544</v>
      </c>
      <c r="C2340" t="s">
        <v>9177</v>
      </c>
      <c r="D2340" t="s">
        <v>9182</v>
      </c>
      <c r="E2340" s="1">
        <v>44215</v>
      </c>
      <c r="F2340" s="3">
        <v>22795.47</v>
      </c>
    </row>
    <row r="2341" spans="1:6" x14ac:dyDescent="0.25">
      <c r="A2341" t="s">
        <v>6033</v>
      </c>
      <c r="B2341" s="5" t="s">
        <v>2225</v>
      </c>
      <c r="C2341" t="s">
        <v>9180</v>
      </c>
      <c r="D2341" t="s">
        <v>9185</v>
      </c>
      <c r="E2341" s="1">
        <v>44327</v>
      </c>
      <c r="F2341" s="3">
        <v>25539.84</v>
      </c>
    </row>
    <row r="2342" spans="1:6" x14ac:dyDescent="0.25">
      <c r="A2342" t="s">
        <v>6030</v>
      </c>
      <c r="B2342" s="5" t="s">
        <v>3284</v>
      </c>
      <c r="C2342" t="s">
        <v>9175</v>
      </c>
      <c r="D2342" t="s">
        <v>9188</v>
      </c>
      <c r="E2342" s="1">
        <v>44558</v>
      </c>
      <c r="F2342" s="3">
        <v>52131.6</v>
      </c>
    </row>
    <row r="2343" spans="1:6" x14ac:dyDescent="0.25">
      <c r="A2343" t="s">
        <v>6030</v>
      </c>
      <c r="B2343" s="5" t="s">
        <v>583</v>
      </c>
      <c r="C2343" t="s">
        <v>9175</v>
      </c>
      <c r="D2343" t="s">
        <v>9176</v>
      </c>
      <c r="E2343" s="1">
        <v>44503</v>
      </c>
      <c r="F2343" s="3">
        <v>5469.96</v>
      </c>
    </row>
    <row r="2344" spans="1:6" x14ac:dyDescent="0.25">
      <c r="A2344" t="s">
        <v>6029</v>
      </c>
      <c r="B2344" s="5" t="s">
        <v>1686</v>
      </c>
      <c r="C2344" t="s">
        <v>9183</v>
      </c>
      <c r="D2344" t="s">
        <v>9178</v>
      </c>
      <c r="E2344" s="1">
        <v>44510</v>
      </c>
      <c r="F2344" s="3">
        <v>5854.88</v>
      </c>
    </row>
    <row r="2345" spans="1:6" x14ac:dyDescent="0.25">
      <c r="A2345" t="s">
        <v>6030</v>
      </c>
      <c r="B2345" s="5" t="s">
        <v>3596</v>
      </c>
      <c r="C2345" t="s">
        <v>9175</v>
      </c>
      <c r="D2345" t="s">
        <v>9188</v>
      </c>
      <c r="E2345" s="1">
        <v>44582</v>
      </c>
      <c r="F2345" s="3">
        <v>11189.45</v>
      </c>
    </row>
    <row r="2346" spans="1:6" x14ac:dyDescent="0.25">
      <c r="A2346" t="s">
        <v>6034</v>
      </c>
      <c r="B2346" s="5" t="s">
        <v>5103</v>
      </c>
      <c r="C2346" t="s">
        <v>9184</v>
      </c>
      <c r="D2346" t="s">
        <v>9187</v>
      </c>
      <c r="E2346" s="1">
        <v>44304</v>
      </c>
      <c r="F2346" s="3">
        <v>28590.68</v>
      </c>
    </row>
    <row r="2347" spans="1:6" x14ac:dyDescent="0.25">
      <c r="A2347" t="s">
        <v>6033</v>
      </c>
      <c r="B2347" s="5" t="s">
        <v>3121</v>
      </c>
      <c r="C2347" t="s">
        <v>9180</v>
      </c>
      <c r="D2347" t="s">
        <v>9185</v>
      </c>
      <c r="E2347" s="1">
        <v>44617</v>
      </c>
      <c r="F2347" s="3">
        <v>11941.88</v>
      </c>
    </row>
    <row r="2348" spans="1:6" x14ac:dyDescent="0.25">
      <c r="A2348" t="s">
        <v>6032</v>
      </c>
      <c r="B2348" s="5" t="s">
        <v>4692</v>
      </c>
      <c r="C2348" t="s">
        <v>9177</v>
      </c>
      <c r="D2348" t="s">
        <v>9182</v>
      </c>
      <c r="E2348" s="1">
        <v>44443</v>
      </c>
      <c r="F2348" s="3">
        <v>45795</v>
      </c>
    </row>
    <row r="2349" spans="1:6" x14ac:dyDescent="0.25">
      <c r="A2349" t="s">
        <v>6029</v>
      </c>
      <c r="B2349" s="5" t="s">
        <v>1692</v>
      </c>
      <c r="C2349" t="s">
        <v>9183</v>
      </c>
      <c r="D2349" t="s">
        <v>9179</v>
      </c>
      <c r="E2349" s="1">
        <v>44444</v>
      </c>
      <c r="F2349" s="3">
        <v>10341.290000000001</v>
      </c>
    </row>
    <row r="2350" spans="1:6" x14ac:dyDescent="0.25">
      <c r="A2350" t="s">
        <v>6031</v>
      </c>
      <c r="B2350" s="5" t="s">
        <v>4087</v>
      </c>
      <c r="C2350" t="s">
        <v>9186</v>
      </c>
      <c r="D2350" t="s">
        <v>9179</v>
      </c>
      <c r="E2350" s="1">
        <v>44337</v>
      </c>
      <c r="F2350" s="3">
        <v>12780.3</v>
      </c>
    </row>
    <row r="2351" spans="1:6" x14ac:dyDescent="0.25">
      <c r="A2351" t="s">
        <v>6030</v>
      </c>
      <c r="B2351" s="5" t="s">
        <v>4434</v>
      </c>
      <c r="C2351" t="s">
        <v>9175</v>
      </c>
      <c r="D2351" t="s">
        <v>9176</v>
      </c>
      <c r="E2351" s="1">
        <v>44486</v>
      </c>
      <c r="F2351" s="3">
        <v>47076.14</v>
      </c>
    </row>
    <row r="2352" spans="1:6" x14ac:dyDescent="0.25">
      <c r="A2352" t="s">
        <v>6029</v>
      </c>
      <c r="B2352" s="5" t="s">
        <v>1239</v>
      </c>
      <c r="C2352" t="s">
        <v>9183</v>
      </c>
      <c r="D2352" t="s">
        <v>9178</v>
      </c>
      <c r="E2352" s="1">
        <v>44371</v>
      </c>
      <c r="F2352" s="3">
        <v>29395.85</v>
      </c>
    </row>
    <row r="2353" spans="1:6" x14ac:dyDescent="0.25">
      <c r="A2353" t="s">
        <v>6030</v>
      </c>
      <c r="B2353" s="5" t="s">
        <v>128</v>
      </c>
      <c r="C2353" t="s">
        <v>9175</v>
      </c>
      <c r="D2353" t="s">
        <v>9176</v>
      </c>
      <c r="E2353" s="1">
        <v>44494</v>
      </c>
      <c r="F2353" s="3">
        <v>25861.14</v>
      </c>
    </row>
    <row r="2354" spans="1:6" x14ac:dyDescent="0.25">
      <c r="A2354" t="s">
        <v>6029</v>
      </c>
      <c r="B2354" s="5" t="s">
        <v>3993</v>
      </c>
      <c r="C2354" t="s">
        <v>9183</v>
      </c>
      <c r="D2354" t="s">
        <v>9179</v>
      </c>
      <c r="E2354" s="1">
        <v>44357</v>
      </c>
      <c r="F2354" s="3">
        <v>47796.45</v>
      </c>
    </row>
    <row r="2355" spans="1:6" x14ac:dyDescent="0.25">
      <c r="A2355" t="s">
        <v>6029</v>
      </c>
      <c r="B2355" s="5" t="s">
        <v>3570</v>
      </c>
      <c r="C2355" t="s">
        <v>9183</v>
      </c>
      <c r="D2355" t="s">
        <v>9179</v>
      </c>
      <c r="E2355" s="1">
        <v>44286</v>
      </c>
      <c r="F2355" s="3">
        <v>29841.4</v>
      </c>
    </row>
    <row r="2356" spans="1:6" x14ac:dyDescent="0.25">
      <c r="A2356" t="s">
        <v>6033</v>
      </c>
      <c r="B2356" s="5" t="s">
        <v>3814</v>
      </c>
      <c r="C2356" t="s">
        <v>9180</v>
      </c>
      <c r="D2356" t="s">
        <v>9181</v>
      </c>
      <c r="E2356" s="1">
        <v>44396</v>
      </c>
      <c r="F2356" s="3">
        <v>25463.279999999999</v>
      </c>
    </row>
    <row r="2357" spans="1:6" x14ac:dyDescent="0.25">
      <c r="A2357" t="s">
        <v>6030</v>
      </c>
      <c r="B2357" s="5" t="s">
        <v>2857</v>
      </c>
      <c r="C2357" t="s">
        <v>9175</v>
      </c>
      <c r="D2357" t="s">
        <v>9188</v>
      </c>
      <c r="E2357" s="1">
        <v>44365</v>
      </c>
      <c r="F2357" s="3">
        <v>28171.08</v>
      </c>
    </row>
    <row r="2358" spans="1:6" x14ac:dyDescent="0.25">
      <c r="A2358" t="s">
        <v>6032</v>
      </c>
      <c r="B2358" s="5" t="s">
        <v>3026</v>
      </c>
      <c r="C2358" t="s">
        <v>9177</v>
      </c>
      <c r="D2358" t="s">
        <v>9178</v>
      </c>
      <c r="E2358" s="1">
        <v>44328</v>
      </c>
      <c r="F2358" s="3">
        <v>20385.28</v>
      </c>
    </row>
    <row r="2359" spans="1:6" x14ac:dyDescent="0.25">
      <c r="A2359" t="s">
        <v>6029</v>
      </c>
      <c r="B2359" s="5" t="s">
        <v>5761</v>
      </c>
      <c r="C2359" t="s">
        <v>9183</v>
      </c>
      <c r="D2359" t="s">
        <v>9178</v>
      </c>
      <c r="E2359" s="1">
        <v>44426</v>
      </c>
      <c r="F2359" s="3">
        <v>24617.599999999999</v>
      </c>
    </row>
    <row r="2360" spans="1:6" x14ac:dyDescent="0.25">
      <c r="A2360" t="s">
        <v>6031</v>
      </c>
      <c r="B2360" s="5" t="s">
        <v>2205</v>
      </c>
      <c r="C2360" t="s">
        <v>9186</v>
      </c>
      <c r="D2360" t="s">
        <v>9179</v>
      </c>
      <c r="E2360" s="1">
        <v>44579</v>
      </c>
      <c r="F2360" s="3">
        <v>12303.9</v>
      </c>
    </row>
    <row r="2361" spans="1:6" x14ac:dyDescent="0.25">
      <c r="A2361" t="s">
        <v>6030</v>
      </c>
      <c r="B2361" s="5" t="s">
        <v>4791</v>
      </c>
      <c r="C2361" t="s">
        <v>9175</v>
      </c>
      <c r="D2361" t="s">
        <v>9188</v>
      </c>
      <c r="E2361" s="1">
        <v>44370</v>
      </c>
      <c r="F2361" s="3">
        <v>22136.400000000001</v>
      </c>
    </row>
    <row r="2362" spans="1:6" x14ac:dyDescent="0.25">
      <c r="A2362" t="s">
        <v>6031</v>
      </c>
      <c r="B2362" s="5" t="s">
        <v>5709</v>
      </c>
      <c r="C2362" t="s">
        <v>9186</v>
      </c>
      <c r="D2362" t="s">
        <v>9179</v>
      </c>
      <c r="E2362" s="1">
        <v>44343</v>
      </c>
      <c r="F2362" s="3">
        <v>13336.37</v>
      </c>
    </row>
    <row r="2363" spans="1:6" x14ac:dyDescent="0.25">
      <c r="A2363" t="s">
        <v>6031</v>
      </c>
      <c r="B2363" s="5" t="s">
        <v>3532</v>
      </c>
      <c r="C2363" t="s">
        <v>9186</v>
      </c>
      <c r="D2363" t="s">
        <v>9179</v>
      </c>
      <c r="E2363" s="1">
        <v>44206</v>
      </c>
      <c r="F2363" s="3">
        <v>14241.42</v>
      </c>
    </row>
    <row r="2364" spans="1:6" x14ac:dyDescent="0.25">
      <c r="A2364" t="s">
        <v>6029</v>
      </c>
      <c r="B2364" s="5" t="s">
        <v>4812</v>
      </c>
      <c r="C2364" t="s">
        <v>9183</v>
      </c>
      <c r="D2364" t="s">
        <v>9179</v>
      </c>
      <c r="E2364" s="1">
        <v>44617</v>
      </c>
      <c r="F2364" s="3">
        <v>30792.3</v>
      </c>
    </row>
    <row r="2365" spans="1:6" x14ac:dyDescent="0.25">
      <c r="A2365" t="s">
        <v>6030</v>
      </c>
      <c r="B2365" s="5" t="s">
        <v>4876</v>
      </c>
      <c r="C2365" t="s">
        <v>9175</v>
      </c>
      <c r="D2365" t="s">
        <v>9176</v>
      </c>
      <c r="E2365" s="1">
        <v>44299</v>
      </c>
      <c r="F2365" s="3">
        <v>16638.75</v>
      </c>
    </row>
    <row r="2366" spans="1:6" x14ac:dyDescent="0.25">
      <c r="A2366" t="s">
        <v>6029</v>
      </c>
      <c r="B2366" s="5" t="s">
        <v>4502</v>
      </c>
      <c r="C2366" t="s">
        <v>9183</v>
      </c>
      <c r="D2366" t="s">
        <v>9178</v>
      </c>
      <c r="E2366" s="1">
        <v>44206</v>
      </c>
      <c r="F2366" s="3">
        <v>2760.94</v>
      </c>
    </row>
    <row r="2367" spans="1:6" x14ac:dyDescent="0.25">
      <c r="A2367" t="s">
        <v>6032</v>
      </c>
      <c r="B2367" s="5" t="s">
        <v>3472</v>
      </c>
      <c r="C2367" t="s">
        <v>9177</v>
      </c>
      <c r="D2367" t="s">
        <v>9182</v>
      </c>
      <c r="E2367" s="1">
        <v>44265</v>
      </c>
      <c r="F2367" s="3">
        <v>37170.699999999997</v>
      </c>
    </row>
    <row r="2368" spans="1:6" x14ac:dyDescent="0.25">
      <c r="A2368" t="s">
        <v>6030</v>
      </c>
      <c r="B2368" s="5" t="s">
        <v>717</v>
      </c>
      <c r="C2368" t="s">
        <v>9175</v>
      </c>
      <c r="D2368" t="s">
        <v>9176</v>
      </c>
      <c r="E2368" s="1">
        <v>44256</v>
      </c>
      <c r="F2368" s="3">
        <v>18783.52</v>
      </c>
    </row>
    <row r="2369" spans="1:6" x14ac:dyDescent="0.25">
      <c r="A2369" t="s">
        <v>6033</v>
      </c>
      <c r="B2369" s="5" t="s">
        <v>2501</v>
      </c>
      <c r="C2369" t="s">
        <v>9180</v>
      </c>
      <c r="D2369" t="s">
        <v>9185</v>
      </c>
      <c r="E2369" s="1">
        <v>44482</v>
      </c>
      <c r="F2369" s="3">
        <v>24870.32</v>
      </c>
    </row>
    <row r="2370" spans="1:6" x14ac:dyDescent="0.25">
      <c r="A2370" t="s">
        <v>6029</v>
      </c>
      <c r="B2370" s="5" t="s">
        <v>4476</v>
      </c>
      <c r="C2370" t="s">
        <v>9183</v>
      </c>
      <c r="D2370" t="s">
        <v>9178</v>
      </c>
      <c r="E2370" s="1">
        <v>44574</v>
      </c>
      <c r="F2370" s="3">
        <v>28919.279999999999</v>
      </c>
    </row>
    <row r="2371" spans="1:6" x14ac:dyDescent="0.25">
      <c r="A2371" t="s">
        <v>6034</v>
      </c>
      <c r="B2371" s="5" t="s">
        <v>2727</v>
      </c>
      <c r="C2371" t="s">
        <v>9184</v>
      </c>
      <c r="D2371" t="s">
        <v>9188</v>
      </c>
      <c r="E2371" s="1">
        <v>44411</v>
      </c>
      <c r="F2371" s="3">
        <v>2104.62</v>
      </c>
    </row>
    <row r="2372" spans="1:6" x14ac:dyDescent="0.25">
      <c r="A2372" t="s">
        <v>6029</v>
      </c>
      <c r="B2372" s="5" t="s">
        <v>892</v>
      </c>
      <c r="C2372" t="s">
        <v>9183</v>
      </c>
      <c r="D2372" t="s">
        <v>9178</v>
      </c>
      <c r="E2372" s="1">
        <v>44595</v>
      </c>
      <c r="F2372" s="3">
        <v>27033.75</v>
      </c>
    </row>
    <row r="2373" spans="1:6" x14ac:dyDescent="0.25">
      <c r="A2373" t="s">
        <v>6032</v>
      </c>
      <c r="B2373" s="5" t="s">
        <v>4021</v>
      </c>
      <c r="C2373" t="s">
        <v>9177</v>
      </c>
      <c r="D2373" t="s">
        <v>9182</v>
      </c>
      <c r="E2373" s="1">
        <v>44658</v>
      </c>
      <c r="F2373" s="3">
        <v>5348.34</v>
      </c>
    </row>
    <row r="2374" spans="1:6" x14ac:dyDescent="0.25">
      <c r="A2374" t="s">
        <v>6029</v>
      </c>
      <c r="B2374" s="5" t="s">
        <v>3215</v>
      </c>
      <c r="C2374" t="s">
        <v>9183</v>
      </c>
      <c r="D2374" t="s">
        <v>9178</v>
      </c>
      <c r="E2374" s="1">
        <v>44396</v>
      </c>
      <c r="F2374" s="3">
        <v>30762.959999999999</v>
      </c>
    </row>
    <row r="2375" spans="1:6" x14ac:dyDescent="0.25">
      <c r="A2375" t="s">
        <v>6030</v>
      </c>
      <c r="B2375" s="5" t="s">
        <v>4766</v>
      </c>
      <c r="C2375" t="s">
        <v>9175</v>
      </c>
      <c r="D2375" t="s">
        <v>9178</v>
      </c>
      <c r="E2375" s="1">
        <v>44431</v>
      </c>
      <c r="F2375" s="3">
        <v>16762.62</v>
      </c>
    </row>
    <row r="2376" spans="1:6" x14ac:dyDescent="0.25">
      <c r="A2376" t="s">
        <v>6034</v>
      </c>
      <c r="B2376" s="5" t="s">
        <v>5842</v>
      </c>
      <c r="C2376" t="s">
        <v>9184</v>
      </c>
      <c r="D2376" t="s">
        <v>9187</v>
      </c>
      <c r="E2376" s="1">
        <v>44507</v>
      </c>
      <c r="F2376" s="3">
        <v>5158.5</v>
      </c>
    </row>
    <row r="2377" spans="1:6" x14ac:dyDescent="0.25">
      <c r="A2377" t="s">
        <v>6034</v>
      </c>
      <c r="B2377" s="5" t="s">
        <v>1553</v>
      </c>
      <c r="C2377" t="s">
        <v>9184</v>
      </c>
      <c r="D2377" t="s">
        <v>9176</v>
      </c>
      <c r="E2377" s="1">
        <v>44502</v>
      </c>
      <c r="F2377" s="3">
        <v>34174.160000000003</v>
      </c>
    </row>
    <row r="2378" spans="1:6" x14ac:dyDescent="0.25">
      <c r="A2378" t="s">
        <v>6030</v>
      </c>
      <c r="B2378" s="5" t="s">
        <v>63</v>
      </c>
      <c r="C2378" t="s">
        <v>9175</v>
      </c>
      <c r="D2378" t="s">
        <v>9176</v>
      </c>
      <c r="E2378" s="1">
        <v>44364</v>
      </c>
      <c r="F2378" s="3">
        <v>10618</v>
      </c>
    </row>
    <row r="2379" spans="1:6" x14ac:dyDescent="0.25">
      <c r="A2379" t="s">
        <v>6030</v>
      </c>
      <c r="B2379" s="5" t="s">
        <v>3345</v>
      </c>
      <c r="C2379" t="s">
        <v>9175</v>
      </c>
      <c r="D2379" t="s">
        <v>9178</v>
      </c>
      <c r="E2379" s="1">
        <v>44223</v>
      </c>
      <c r="F2379" s="3">
        <v>27912.799999999999</v>
      </c>
    </row>
    <row r="2380" spans="1:6" x14ac:dyDescent="0.25">
      <c r="A2380" t="s">
        <v>6031</v>
      </c>
      <c r="B2380" s="5" t="s">
        <v>445</v>
      </c>
      <c r="C2380" t="s">
        <v>9186</v>
      </c>
      <c r="D2380" t="s">
        <v>9179</v>
      </c>
      <c r="E2380" s="1">
        <v>44621</v>
      </c>
      <c r="F2380" s="3">
        <v>15962.66</v>
      </c>
    </row>
    <row r="2381" spans="1:6" x14ac:dyDescent="0.25">
      <c r="A2381" t="s">
        <v>6033</v>
      </c>
      <c r="B2381" s="5" t="s">
        <v>3747</v>
      </c>
      <c r="C2381" t="s">
        <v>9180</v>
      </c>
      <c r="D2381" t="s">
        <v>9185</v>
      </c>
      <c r="E2381" s="1">
        <v>44417</v>
      </c>
      <c r="F2381" s="3">
        <v>6405.63</v>
      </c>
    </row>
    <row r="2382" spans="1:6" x14ac:dyDescent="0.25">
      <c r="A2382" t="s">
        <v>6029</v>
      </c>
      <c r="B2382" s="5" t="s">
        <v>4280</v>
      </c>
      <c r="C2382" t="s">
        <v>9183</v>
      </c>
      <c r="D2382" t="s">
        <v>9178</v>
      </c>
      <c r="E2382" s="1">
        <v>44206</v>
      </c>
      <c r="F2382" s="3">
        <v>13896.6</v>
      </c>
    </row>
    <row r="2383" spans="1:6" x14ac:dyDescent="0.25">
      <c r="A2383" t="s">
        <v>6034</v>
      </c>
      <c r="B2383" s="5" t="s">
        <v>1169</v>
      </c>
      <c r="C2383" t="s">
        <v>9184</v>
      </c>
      <c r="D2383" t="s">
        <v>9188</v>
      </c>
      <c r="E2383" s="1">
        <v>44515</v>
      </c>
      <c r="F2383" s="3">
        <v>37394.239999999998</v>
      </c>
    </row>
    <row r="2384" spans="1:6" x14ac:dyDescent="0.25">
      <c r="A2384" t="s">
        <v>6034</v>
      </c>
      <c r="B2384" s="5" t="s">
        <v>4330</v>
      </c>
      <c r="C2384" t="s">
        <v>9184</v>
      </c>
      <c r="D2384" t="s">
        <v>9187</v>
      </c>
      <c r="E2384" s="1">
        <v>44405</v>
      </c>
      <c r="F2384" s="3">
        <v>22298.43</v>
      </c>
    </row>
    <row r="2385" spans="1:6" x14ac:dyDescent="0.25">
      <c r="A2385" t="s">
        <v>6029</v>
      </c>
      <c r="B2385" s="5" t="s">
        <v>4580</v>
      </c>
      <c r="C2385" t="s">
        <v>9183</v>
      </c>
      <c r="D2385" t="s">
        <v>9178</v>
      </c>
      <c r="E2385" s="1">
        <v>44578</v>
      </c>
      <c r="F2385" s="3">
        <v>21017.1</v>
      </c>
    </row>
    <row r="2386" spans="1:6" x14ac:dyDescent="0.25">
      <c r="A2386" t="s">
        <v>6034</v>
      </c>
      <c r="B2386" s="5" t="s">
        <v>4248</v>
      </c>
      <c r="C2386" t="s">
        <v>9184</v>
      </c>
      <c r="D2386" t="s">
        <v>9187</v>
      </c>
      <c r="E2386" s="1">
        <v>44676</v>
      </c>
      <c r="F2386" s="3">
        <v>13942.08</v>
      </c>
    </row>
    <row r="2387" spans="1:6" x14ac:dyDescent="0.25">
      <c r="A2387" t="s">
        <v>6030</v>
      </c>
      <c r="B2387" s="5" t="s">
        <v>5617</v>
      </c>
      <c r="C2387" t="s">
        <v>9175</v>
      </c>
      <c r="D2387" t="s">
        <v>9176</v>
      </c>
      <c r="E2387" s="1">
        <v>44362</v>
      </c>
      <c r="F2387" s="3">
        <v>18972.599999999999</v>
      </c>
    </row>
    <row r="2388" spans="1:6" x14ac:dyDescent="0.25">
      <c r="A2388" t="s">
        <v>6031</v>
      </c>
      <c r="B2388" s="5" t="s">
        <v>5437</v>
      </c>
      <c r="C2388" t="s">
        <v>9186</v>
      </c>
      <c r="D2388" t="s">
        <v>9179</v>
      </c>
      <c r="E2388" s="1">
        <v>44388</v>
      </c>
      <c r="F2388" s="3">
        <v>17152.18</v>
      </c>
    </row>
    <row r="2389" spans="1:6" x14ac:dyDescent="0.25">
      <c r="A2389" t="s">
        <v>6029</v>
      </c>
      <c r="B2389" s="5" t="s">
        <v>1038</v>
      </c>
      <c r="C2389" t="s">
        <v>9183</v>
      </c>
      <c r="D2389" t="s">
        <v>9178</v>
      </c>
      <c r="E2389" s="1">
        <v>44357</v>
      </c>
      <c r="F2389" s="3">
        <v>31251.200000000001</v>
      </c>
    </row>
    <row r="2390" spans="1:6" x14ac:dyDescent="0.25">
      <c r="A2390" t="s">
        <v>6034</v>
      </c>
      <c r="B2390" s="5" t="s">
        <v>3294</v>
      </c>
      <c r="C2390" t="s">
        <v>9184</v>
      </c>
      <c r="D2390" t="s">
        <v>9176</v>
      </c>
      <c r="E2390" s="1">
        <v>44231</v>
      </c>
      <c r="F2390" s="3">
        <v>15019.75</v>
      </c>
    </row>
    <row r="2391" spans="1:6" x14ac:dyDescent="0.25">
      <c r="A2391" t="s">
        <v>6031</v>
      </c>
      <c r="B2391" s="5" t="s">
        <v>4188</v>
      </c>
      <c r="C2391" t="s">
        <v>9186</v>
      </c>
      <c r="D2391" t="s">
        <v>9179</v>
      </c>
      <c r="E2391" s="1">
        <v>44243</v>
      </c>
      <c r="F2391" s="3">
        <v>8648.7999999999993</v>
      </c>
    </row>
    <row r="2392" spans="1:6" x14ac:dyDescent="0.25">
      <c r="A2392" t="s">
        <v>6033</v>
      </c>
      <c r="B2392" s="5" t="s">
        <v>49</v>
      </c>
      <c r="C2392" t="s">
        <v>9180</v>
      </c>
      <c r="D2392" t="s">
        <v>9185</v>
      </c>
      <c r="E2392" s="1">
        <v>44456</v>
      </c>
      <c r="F2392" s="3">
        <v>17099.12</v>
      </c>
    </row>
    <row r="2393" spans="1:6" x14ac:dyDescent="0.25">
      <c r="A2393" t="s">
        <v>6029</v>
      </c>
      <c r="B2393" s="5" t="s">
        <v>2465</v>
      </c>
      <c r="C2393" t="s">
        <v>9183</v>
      </c>
      <c r="D2393" t="s">
        <v>9178</v>
      </c>
      <c r="E2393" s="1">
        <v>44624</v>
      </c>
      <c r="F2393" s="3">
        <v>46291.63</v>
      </c>
    </row>
    <row r="2394" spans="1:6" x14ac:dyDescent="0.25">
      <c r="A2394" t="s">
        <v>6031</v>
      </c>
      <c r="B2394" s="5" t="s">
        <v>5593</v>
      </c>
      <c r="C2394" t="s">
        <v>9186</v>
      </c>
      <c r="D2394" t="s">
        <v>9178</v>
      </c>
      <c r="E2394" s="1">
        <v>44243</v>
      </c>
      <c r="F2394" s="3">
        <v>11208.98</v>
      </c>
    </row>
    <row r="2395" spans="1:6" x14ac:dyDescent="0.25">
      <c r="A2395" t="s">
        <v>6034</v>
      </c>
      <c r="B2395" s="5" t="s">
        <v>5316</v>
      </c>
      <c r="C2395" t="s">
        <v>9184</v>
      </c>
      <c r="D2395" t="s">
        <v>9188</v>
      </c>
      <c r="E2395" s="1">
        <v>44557</v>
      </c>
      <c r="F2395" s="3">
        <v>62567</v>
      </c>
    </row>
    <row r="2396" spans="1:6" x14ac:dyDescent="0.25">
      <c r="A2396" t="s">
        <v>6031</v>
      </c>
      <c r="B2396" s="5" t="s">
        <v>3264</v>
      </c>
      <c r="C2396" t="s">
        <v>9186</v>
      </c>
      <c r="D2396" t="s">
        <v>9179</v>
      </c>
      <c r="E2396" s="1">
        <v>44342</v>
      </c>
      <c r="F2396" s="3">
        <v>19416.400000000001</v>
      </c>
    </row>
    <row r="2397" spans="1:6" x14ac:dyDescent="0.25">
      <c r="A2397" t="s">
        <v>6030</v>
      </c>
      <c r="B2397" s="5" t="s">
        <v>815</v>
      </c>
      <c r="C2397" t="s">
        <v>9175</v>
      </c>
      <c r="D2397" t="s">
        <v>9176</v>
      </c>
      <c r="E2397" s="1">
        <v>44345</v>
      </c>
      <c r="F2397" s="3">
        <v>17051.400000000001</v>
      </c>
    </row>
    <row r="2398" spans="1:6" x14ac:dyDescent="0.25">
      <c r="A2398" t="s">
        <v>6034</v>
      </c>
      <c r="B2398" s="5" t="s">
        <v>1735</v>
      </c>
      <c r="C2398" t="s">
        <v>9184</v>
      </c>
      <c r="D2398" t="s">
        <v>9176</v>
      </c>
      <c r="E2398" s="1">
        <v>44387</v>
      </c>
      <c r="F2398" s="3">
        <v>34902.699999999997</v>
      </c>
    </row>
    <row r="2399" spans="1:6" x14ac:dyDescent="0.25">
      <c r="A2399" t="s">
        <v>6031</v>
      </c>
      <c r="B2399" s="5" t="s">
        <v>2526</v>
      </c>
      <c r="C2399" t="s">
        <v>9186</v>
      </c>
      <c r="D2399" t="s">
        <v>9179</v>
      </c>
      <c r="E2399" s="1">
        <v>44585</v>
      </c>
      <c r="F2399" s="3">
        <v>5156.8</v>
      </c>
    </row>
    <row r="2400" spans="1:6" x14ac:dyDescent="0.25">
      <c r="A2400" t="s">
        <v>6033</v>
      </c>
      <c r="B2400" s="5" t="s">
        <v>3743</v>
      </c>
      <c r="C2400" t="s">
        <v>9180</v>
      </c>
      <c r="D2400" t="s">
        <v>9181</v>
      </c>
      <c r="E2400" s="1">
        <v>44367</v>
      </c>
      <c r="F2400" s="3">
        <v>23838</v>
      </c>
    </row>
    <row r="2401" spans="1:6" x14ac:dyDescent="0.25">
      <c r="A2401" t="s">
        <v>6032</v>
      </c>
      <c r="B2401" s="5" t="s">
        <v>3773</v>
      </c>
      <c r="C2401" t="s">
        <v>9177</v>
      </c>
      <c r="D2401" t="s">
        <v>9178</v>
      </c>
      <c r="E2401" s="1">
        <v>44240</v>
      </c>
      <c r="F2401" s="3">
        <v>7155.47</v>
      </c>
    </row>
    <row r="2402" spans="1:6" x14ac:dyDescent="0.25">
      <c r="A2402" t="s">
        <v>6029</v>
      </c>
      <c r="B2402" s="5" t="s">
        <v>2746</v>
      </c>
      <c r="C2402" t="s">
        <v>9183</v>
      </c>
      <c r="D2402" t="s">
        <v>9178</v>
      </c>
      <c r="E2402" s="1">
        <v>44546</v>
      </c>
      <c r="F2402" s="3">
        <v>11447</v>
      </c>
    </row>
    <row r="2403" spans="1:6" x14ac:dyDescent="0.25">
      <c r="A2403" t="s">
        <v>6029</v>
      </c>
      <c r="B2403" s="5" t="s">
        <v>2463</v>
      </c>
      <c r="C2403" t="s">
        <v>9183</v>
      </c>
      <c r="D2403" t="s">
        <v>9178</v>
      </c>
      <c r="E2403" s="1">
        <v>44369</v>
      </c>
      <c r="F2403" s="3">
        <v>20847.330000000002</v>
      </c>
    </row>
    <row r="2404" spans="1:6" x14ac:dyDescent="0.25">
      <c r="A2404" t="s">
        <v>6031</v>
      </c>
      <c r="B2404" s="5" t="s">
        <v>745</v>
      </c>
      <c r="C2404" t="s">
        <v>9186</v>
      </c>
      <c r="D2404" t="s">
        <v>9179</v>
      </c>
      <c r="E2404" s="1">
        <v>44314</v>
      </c>
      <c r="F2404" s="3">
        <v>27466.799999999999</v>
      </c>
    </row>
    <row r="2405" spans="1:6" x14ac:dyDescent="0.25">
      <c r="A2405" t="s">
        <v>6033</v>
      </c>
      <c r="B2405" s="5" t="s">
        <v>1557</v>
      </c>
      <c r="C2405" t="s">
        <v>9180</v>
      </c>
      <c r="D2405" t="s">
        <v>9176</v>
      </c>
      <c r="E2405" s="1">
        <v>44420</v>
      </c>
      <c r="F2405" s="3">
        <v>35319.24</v>
      </c>
    </row>
    <row r="2406" spans="1:6" x14ac:dyDescent="0.25">
      <c r="A2406" t="s">
        <v>6030</v>
      </c>
      <c r="B2406" s="5" t="s">
        <v>4212</v>
      </c>
      <c r="C2406" t="s">
        <v>9175</v>
      </c>
      <c r="D2406" t="s">
        <v>9176</v>
      </c>
      <c r="E2406" s="1">
        <v>44597</v>
      </c>
      <c r="F2406" s="3">
        <v>33111.54</v>
      </c>
    </row>
    <row r="2407" spans="1:6" x14ac:dyDescent="0.25">
      <c r="A2407" t="s">
        <v>6033</v>
      </c>
      <c r="B2407" s="5" t="s">
        <v>1990</v>
      </c>
      <c r="C2407" t="s">
        <v>9180</v>
      </c>
      <c r="D2407" t="s">
        <v>9185</v>
      </c>
      <c r="E2407" s="1">
        <v>44406</v>
      </c>
      <c r="F2407" s="3">
        <v>43773.760000000002</v>
      </c>
    </row>
    <row r="2408" spans="1:6" x14ac:dyDescent="0.25">
      <c r="A2408" t="s">
        <v>6030</v>
      </c>
      <c r="B2408" s="5" t="s">
        <v>5605</v>
      </c>
      <c r="C2408" t="s">
        <v>9175</v>
      </c>
      <c r="D2408" t="s">
        <v>9188</v>
      </c>
      <c r="E2408" s="1">
        <v>44540</v>
      </c>
      <c r="F2408" s="3">
        <v>46272.94</v>
      </c>
    </row>
    <row r="2409" spans="1:6" x14ac:dyDescent="0.25">
      <c r="A2409" t="s">
        <v>6031</v>
      </c>
      <c r="B2409" s="5" t="s">
        <v>3949</v>
      </c>
      <c r="C2409" t="s">
        <v>9186</v>
      </c>
      <c r="D2409" t="s">
        <v>9179</v>
      </c>
      <c r="E2409" s="1">
        <v>44368</v>
      </c>
      <c r="F2409" s="3">
        <v>42326.400000000001</v>
      </c>
    </row>
    <row r="2410" spans="1:6" x14ac:dyDescent="0.25">
      <c r="A2410" t="s">
        <v>6029</v>
      </c>
      <c r="B2410" s="5" t="s">
        <v>2271</v>
      </c>
      <c r="C2410" t="s">
        <v>9183</v>
      </c>
      <c r="D2410" t="s">
        <v>9178</v>
      </c>
      <c r="E2410" s="1">
        <v>44226</v>
      </c>
      <c r="F2410" s="3">
        <v>21306.6</v>
      </c>
    </row>
    <row r="2411" spans="1:6" x14ac:dyDescent="0.25">
      <c r="A2411" t="s">
        <v>6034</v>
      </c>
      <c r="B2411" s="5" t="s">
        <v>6005</v>
      </c>
      <c r="C2411" t="s">
        <v>9184</v>
      </c>
      <c r="D2411" t="s">
        <v>9188</v>
      </c>
      <c r="E2411" s="1">
        <v>44598</v>
      </c>
      <c r="F2411" s="3">
        <v>23992.79</v>
      </c>
    </row>
    <row r="2412" spans="1:6" x14ac:dyDescent="0.25">
      <c r="A2412" t="s">
        <v>6031</v>
      </c>
      <c r="B2412" s="5" t="s">
        <v>1725</v>
      </c>
      <c r="C2412" t="s">
        <v>9186</v>
      </c>
      <c r="D2412" t="s">
        <v>9178</v>
      </c>
      <c r="E2412" s="1">
        <v>44426</v>
      </c>
      <c r="F2412" s="3">
        <v>10617.09</v>
      </c>
    </row>
    <row r="2413" spans="1:6" x14ac:dyDescent="0.25">
      <c r="A2413" t="s">
        <v>6033</v>
      </c>
      <c r="B2413" s="5" t="s">
        <v>1864</v>
      </c>
      <c r="C2413" t="s">
        <v>9180</v>
      </c>
      <c r="D2413" t="s">
        <v>9181</v>
      </c>
      <c r="E2413" s="1">
        <v>44674</v>
      </c>
      <c r="F2413" s="3">
        <v>60781.56</v>
      </c>
    </row>
    <row r="2414" spans="1:6" x14ac:dyDescent="0.25">
      <c r="A2414" t="s">
        <v>6033</v>
      </c>
      <c r="B2414" s="5" t="s">
        <v>1626</v>
      </c>
      <c r="C2414" t="s">
        <v>9180</v>
      </c>
      <c r="D2414" t="s">
        <v>9185</v>
      </c>
      <c r="E2414" s="1">
        <v>44290</v>
      </c>
      <c r="F2414" s="3">
        <v>6760.26</v>
      </c>
    </row>
    <row r="2415" spans="1:6" x14ac:dyDescent="0.25">
      <c r="A2415" t="s">
        <v>6029</v>
      </c>
      <c r="B2415" s="5" t="s">
        <v>906</v>
      </c>
      <c r="C2415" t="s">
        <v>9183</v>
      </c>
      <c r="D2415" t="s">
        <v>9178</v>
      </c>
      <c r="E2415" s="1">
        <v>44210</v>
      </c>
      <c r="F2415" s="3">
        <v>20225.7</v>
      </c>
    </row>
    <row r="2416" spans="1:6" x14ac:dyDescent="0.25">
      <c r="A2416" t="s">
        <v>6030</v>
      </c>
      <c r="B2416" s="5" t="s">
        <v>223</v>
      </c>
      <c r="C2416" t="s">
        <v>9175</v>
      </c>
      <c r="D2416" t="s">
        <v>9176</v>
      </c>
      <c r="E2416" s="1">
        <v>44255</v>
      </c>
      <c r="F2416" s="3">
        <v>4754.3999999999996</v>
      </c>
    </row>
    <row r="2417" spans="1:6" x14ac:dyDescent="0.25">
      <c r="A2417" t="s">
        <v>6033</v>
      </c>
      <c r="B2417" s="5" t="s">
        <v>491</v>
      </c>
      <c r="C2417" t="s">
        <v>9180</v>
      </c>
      <c r="D2417" t="s">
        <v>9181</v>
      </c>
      <c r="E2417" s="1">
        <v>44317</v>
      </c>
      <c r="F2417" s="3">
        <v>45622.7</v>
      </c>
    </row>
    <row r="2418" spans="1:6" x14ac:dyDescent="0.25">
      <c r="A2418" t="s">
        <v>6031</v>
      </c>
      <c r="B2418" s="5" t="s">
        <v>3302</v>
      </c>
      <c r="C2418" t="s">
        <v>9186</v>
      </c>
      <c r="D2418" t="s">
        <v>9178</v>
      </c>
      <c r="E2418" s="1">
        <v>44572</v>
      </c>
      <c r="F2418" s="3">
        <v>23347.32</v>
      </c>
    </row>
    <row r="2419" spans="1:6" x14ac:dyDescent="0.25">
      <c r="A2419" t="s">
        <v>6031</v>
      </c>
      <c r="B2419" s="5" t="s">
        <v>2341</v>
      </c>
      <c r="C2419" t="s">
        <v>9186</v>
      </c>
      <c r="D2419" t="s">
        <v>9179</v>
      </c>
      <c r="E2419" s="1">
        <v>44433</v>
      </c>
      <c r="F2419" s="3">
        <v>54354.3</v>
      </c>
    </row>
    <row r="2420" spans="1:6" x14ac:dyDescent="0.25">
      <c r="A2420" t="s">
        <v>6034</v>
      </c>
      <c r="B2420" s="5" t="s">
        <v>2657</v>
      </c>
      <c r="C2420" t="s">
        <v>9184</v>
      </c>
      <c r="D2420" t="s">
        <v>9188</v>
      </c>
      <c r="E2420" s="1">
        <v>44314</v>
      </c>
      <c r="F2420" s="3">
        <v>12903.66</v>
      </c>
    </row>
    <row r="2421" spans="1:6" x14ac:dyDescent="0.25">
      <c r="A2421" t="s">
        <v>6031</v>
      </c>
      <c r="B2421" s="5" t="s">
        <v>4946</v>
      </c>
      <c r="C2421" t="s">
        <v>9186</v>
      </c>
      <c r="D2421" t="s">
        <v>9189</v>
      </c>
      <c r="E2421" s="1">
        <v>44391</v>
      </c>
      <c r="F2421" s="3">
        <v>26955.98</v>
      </c>
    </row>
    <row r="2422" spans="1:6" x14ac:dyDescent="0.25">
      <c r="A2422" t="s">
        <v>6034</v>
      </c>
      <c r="B2422" s="5" t="s">
        <v>2613</v>
      </c>
      <c r="C2422" t="s">
        <v>9184</v>
      </c>
      <c r="D2422" t="s">
        <v>9176</v>
      </c>
      <c r="E2422" s="1">
        <v>44411</v>
      </c>
      <c r="F2422" s="3">
        <v>43655.92</v>
      </c>
    </row>
    <row r="2423" spans="1:6" x14ac:dyDescent="0.25">
      <c r="A2423" t="s">
        <v>6031</v>
      </c>
      <c r="B2423" s="5" t="s">
        <v>4165</v>
      </c>
      <c r="C2423" t="s">
        <v>9186</v>
      </c>
      <c r="D2423" t="s">
        <v>9189</v>
      </c>
      <c r="E2423" s="1">
        <v>44391</v>
      </c>
      <c r="F2423" s="3">
        <v>8835.5</v>
      </c>
    </row>
    <row r="2424" spans="1:6" x14ac:dyDescent="0.25">
      <c r="A2424" t="s">
        <v>6030</v>
      </c>
      <c r="B2424" s="5" t="s">
        <v>1828</v>
      </c>
      <c r="C2424" t="s">
        <v>9175</v>
      </c>
      <c r="D2424" t="s">
        <v>9176</v>
      </c>
      <c r="E2424" s="1">
        <v>44555</v>
      </c>
      <c r="F2424" s="3">
        <v>46266.3</v>
      </c>
    </row>
    <row r="2425" spans="1:6" x14ac:dyDescent="0.25">
      <c r="A2425" t="s">
        <v>6030</v>
      </c>
      <c r="B2425" s="5" t="s">
        <v>2235</v>
      </c>
      <c r="C2425" t="s">
        <v>9175</v>
      </c>
      <c r="D2425" t="s">
        <v>9176</v>
      </c>
      <c r="E2425" s="1">
        <v>44433</v>
      </c>
      <c r="F2425" s="3">
        <v>7933.2</v>
      </c>
    </row>
    <row r="2426" spans="1:6" x14ac:dyDescent="0.25">
      <c r="A2426" t="s">
        <v>6034</v>
      </c>
      <c r="B2426" s="5" t="s">
        <v>3578</v>
      </c>
      <c r="C2426" t="s">
        <v>9184</v>
      </c>
      <c r="D2426" t="s">
        <v>9176</v>
      </c>
      <c r="E2426" s="1">
        <v>44462</v>
      </c>
      <c r="F2426" s="3">
        <v>37668.720000000001</v>
      </c>
    </row>
    <row r="2427" spans="1:6" x14ac:dyDescent="0.25">
      <c r="A2427" t="s">
        <v>6030</v>
      </c>
      <c r="B2427" s="5" t="s">
        <v>4175</v>
      </c>
      <c r="C2427" t="s">
        <v>9175</v>
      </c>
      <c r="D2427" t="s">
        <v>9178</v>
      </c>
      <c r="E2427" s="1">
        <v>44656</v>
      </c>
      <c r="F2427" s="3">
        <v>33093.980000000003</v>
      </c>
    </row>
    <row r="2428" spans="1:6" x14ac:dyDescent="0.25">
      <c r="A2428" t="s">
        <v>6032</v>
      </c>
      <c r="B2428" s="5" t="s">
        <v>4182</v>
      </c>
      <c r="C2428" t="s">
        <v>9177</v>
      </c>
      <c r="D2428" t="s">
        <v>9182</v>
      </c>
      <c r="E2428" s="1">
        <v>44211</v>
      </c>
      <c r="F2428" s="3">
        <v>15505.6</v>
      </c>
    </row>
    <row r="2429" spans="1:6" x14ac:dyDescent="0.25">
      <c r="A2429" t="s">
        <v>6030</v>
      </c>
      <c r="B2429" s="5" t="s">
        <v>743</v>
      </c>
      <c r="C2429" t="s">
        <v>9175</v>
      </c>
      <c r="D2429" t="s">
        <v>9179</v>
      </c>
      <c r="E2429" s="1">
        <v>44524</v>
      </c>
      <c r="F2429" s="3">
        <v>52216.52</v>
      </c>
    </row>
    <row r="2430" spans="1:6" x14ac:dyDescent="0.25">
      <c r="A2430" t="s">
        <v>6029</v>
      </c>
      <c r="B2430" s="5" t="s">
        <v>4358</v>
      </c>
      <c r="C2430" t="s">
        <v>9183</v>
      </c>
      <c r="D2430" t="s">
        <v>9178</v>
      </c>
      <c r="E2430" s="1">
        <v>44618</v>
      </c>
      <c r="F2430" s="3">
        <v>47651.76</v>
      </c>
    </row>
    <row r="2431" spans="1:6" x14ac:dyDescent="0.25">
      <c r="A2431" t="s">
        <v>6029</v>
      </c>
      <c r="B2431" s="5" t="s">
        <v>4634</v>
      </c>
      <c r="C2431" t="s">
        <v>9183</v>
      </c>
      <c r="D2431" t="s">
        <v>9178</v>
      </c>
      <c r="E2431" s="1">
        <v>44642</v>
      </c>
      <c r="F2431" s="3">
        <v>21449.89</v>
      </c>
    </row>
    <row r="2432" spans="1:6" x14ac:dyDescent="0.25">
      <c r="A2432" t="s">
        <v>6029</v>
      </c>
      <c r="B2432" s="5" t="s">
        <v>258</v>
      </c>
      <c r="C2432" t="s">
        <v>9183</v>
      </c>
      <c r="D2432" t="s">
        <v>9178</v>
      </c>
      <c r="E2432" s="1">
        <v>44290</v>
      </c>
      <c r="F2432" s="3">
        <v>44848.7</v>
      </c>
    </row>
    <row r="2433" spans="1:6" x14ac:dyDescent="0.25">
      <c r="A2433" t="s">
        <v>6033</v>
      </c>
      <c r="B2433" s="5" t="s">
        <v>3628</v>
      </c>
      <c r="C2433" t="s">
        <v>9180</v>
      </c>
      <c r="D2433" t="s">
        <v>9181</v>
      </c>
      <c r="E2433" s="1">
        <v>44500</v>
      </c>
      <c r="F2433" s="3">
        <v>23607.71</v>
      </c>
    </row>
    <row r="2434" spans="1:6" x14ac:dyDescent="0.25">
      <c r="A2434" t="s">
        <v>6030</v>
      </c>
      <c r="B2434" s="5" t="s">
        <v>209</v>
      </c>
      <c r="C2434" t="s">
        <v>9175</v>
      </c>
      <c r="D2434" t="s">
        <v>9176</v>
      </c>
      <c r="E2434" s="1">
        <v>44515</v>
      </c>
      <c r="F2434" s="3">
        <v>38810.35</v>
      </c>
    </row>
    <row r="2435" spans="1:6" x14ac:dyDescent="0.25">
      <c r="A2435" t="s">
        <v>6034</v>
      </c>
      <c r="B2435" s="5" t="s">
        <v>3792</v>
      </c>
      <c r="C2435" t="s">
        <v>9184</v>
      </c>
      <c r="D2435" t="s">
        <v>9187</v>
      </c>
      <c r="E2435" s="1">
        <v>44417</v>
      </c>
      <c r="F2435" s="3">
        <v>31774.63</v>
      </c>
    </row>
    <row r="2436" spans="1:6" x14ac:dyDescent="0.25">
      <c r="A2436" t="s">
        <v>6030</v>
      </c>
      <c r="B2436" s="5" t="s">
        <v>5701</v>
      </c>
      <c r="C2436" t="s">
        <v>9175</v>
      </c>
      <c r="D2436" t="s">
        <v>9176</v>
      </c>
      <c r="E2436" s="1">
        <v>44471</v>
      </c>
      <c r="F2436" s="3">
        <v>42958.44</v>
      </c>
    </row>
    <row r="2437" spans="1:6" x14ac:dyDescent="0.25">
      <c r="A2437" t="s">
        <v>6029</v>
      </c>
      <c r="B2437" s="5" t="s">
        <v>3854</v>
      </c>
      <c r="C2437" t="s">
        <v>9183</v>
      </c>
      <c r="D2437" t="s">
        <v>9178</v>
      </c>
      <c r="E2437" s="1">
        <v>44233</v>
      </c>
      <c r="F2437" s="3">
        <v>38655.629999999997</v>
      </c>
    </row>
    <row r="2438" spans="1:6" x14ac:dyDescent="0.25">
      <c r="A2438" t="s">
        <v>6031</v>
      </c>
      <c r="B2438" s="5" t="s">
        <v>5423</v>
      </c>
      <c r="C2438" t="s">
        <v>9186</v>
      </c>
      <c r="D2438" t="s">
        <v>9179</v>
      </c>
      <c r="E2438" s="1">
        <v>44424</v>
      </c>
      <c r="F2438" s="3">
        <v>26765.55</v>
      </c>
    </row>
    <row r="2439" spans="1:6" x14ac:dyDescent="0.25">
      <c r="A2439" t="s">
        <v>6030</v>
      </c>
      <c r="B2439" s="5" t="s">
        <v>2261</v>
      </c>
      <c r="C2439" t="s">
        <v>9175</v>
      </c>
      <c r="D2439" t="s">
        <v>9188</v>
      </c>
      <c r="E2439" s="1">
        <v>44463</v>
      </c>
      <c r="F2439" s="3">
        <v>16960.05</v>
      </c>
    </row>
    <row r="2440" spans="1:6" x14ac:dyDescent="0.25">
      <c r="A2440" t="s">
        <v>6033</v>
      </c>
      <c r="B2440" s="5" t="s">
        <v>5145</v>
      </c>
      <c r="C2440" t="s">
        <v>9180</v>
      </c>
      <c r="D2440" t="s">
        <v>9181</v>
      </c>
      <c r="E2440" s="1">
        <v>44657</v>
      </c>
      <c r="F2440" s="3">
        <v>21817.95</v>
      </c>
    </row>
    <row r="2441" spans="1:6" x14ac:dyDescent="0.25">
      <c r="A2441" t="s">
        <v>6030</v>
      </c>
      <c r="B2441" s="5" t="s">
        <v>4345</v>
      </c>
      <c r="C2441" t="s">
        <v>9175</v>
      </c>
      <c r="D2441" t="s">
        <v>9176</v>
      </c>
      <c r="E2441" s="1">
        <v>44525</v>
      </c>
      <c r="F2441" s="3">
        <v>17913.580000000002</v>
      </c>
    </row>
    <row r="2442" spans="1:6" x14ac:dyDescent="0.25">
      <c r="A2442" t="s">
        <v>6033</v>
      </c>
      <c r="B2442" s="5" t="s">
        <v>2793</v>
      </c>
      <c r="C2442" t="s">
        <v>9180</v>
      </c>
      <c r="D2442" t="s">
        <v>9185</v>
      </c>
      <c r="E2442" s="1">
        <v>44383</v>
      </c>
      <c r="F2442" s="3">
        <v>19426.62</v>
      </c>
    </row>
    <row r="2443" spans="1:6" x14ac:dyDescent="0.25">
      <c r="A2443" t="s">
        <v>6029</v>
      </c>
      <c r="B2443" s="5" t="s">
        <v>1615</v>
      </c>
      <c r="C2443" t="s">
        <v>9183</v>
      </c>
      <c r="D2443" t="s">
        <v>9178</v>
      </c>
      <c r="E2443" s="1">
        <v>44212</v>
      </c>
      <c r="F2443" s="3">
        <v>42986.58</v>
      </c>
    </row>
    <row r="2444" spans="1:6" x14ac:dyDescent="0.25">
      <c r="A2444" t="s">
        <v>6031</v>
      </c>
      <c r="B2444" s="5" t="s">
        <v>3034</v>
      </c>
      <c r="C2444" t="s">
        <v>9186</v>
      </c>
      <c r="D2444" t="s">
        <v>9179</v>
      </c>
      <c r="E2444" s="1">
        <v>44324</v>
      </c>
      <c r="F2444" s="3">
        <v>28488.75</v>
      </c>
    </row>
    <row r="2445" spans="1:6" x14ac:dyDescent="0.25">
      <c r="A2445" t="s">
        <v>6029</v>
      </c>
      <c r="B2445" s="5" t="s">
        <v>3365</v>
      </c>
      <c r="C2445" t="s">
        <v>9183</v>
      </c>
      <c r="D2445" t="s">
        <v>9178</v>
      </c>
      <c r="E2445" s="1">
        <v>44396</v>
      </c>
      <c r="F2445" s="3">
        <v>20851.740000000002</v>
      </c>
    </row>
    <row r="2446" spans="1:6" x14ac:dyDescent="0.25">
      <c r="A2446" t="s">
        <v>6031</v>
      </c>
      <c r="B2446" s="5" t="s">
        <v>3125</v>
      </c>
      <c r="C2446" t="s">
        <v>9186</v>
      </c>
      <c r="D2446" t="s">
        <v>9179</v>
      </c>
      <c r="E2446" s="1">
        <v>44353</v>
      </c>
      <c r="F2446" s="3">
        <v>13054.4</v>
      </c>
    </row>
    <row r="2447" spans="1:6" x14ac:dyDescent="0.25">
      <c r="A2447" t="s">
        <v>6029</v>
      </c>
      <c r="B2447" s="5" t="s">
        <v>813</v>
      </c>
      <c r="C2447" t="s">
        <v>9183</v>
      </c>
      <c r="D2447" t="s">
        <v>9178</v>
      </c>
      <c r="E2447" s="1">
        <v>44446</v>
      </c>
      <c r="F2447" s="3">
        <v>31953.39</v>
      </c>
    </row>
    <row r="2448" spans="1:6" x14ac:dyDescent="0.25">
      <c r="A2448" t="s">
        <v>6032</v>
      </c>
      <c r="B2448" s="5" t="s">
        <v>3217</v>
      </c>
      <c r="C2448" t="s">
        <v>9177</v>
      </c>
      <c r="D2448" t="s">
        <v>9178</v>
      </c>
      <c r="E2448" s="1">
        <v>44393</v>
      </c>
      <c r="F2448" s="3">
        <v>18183.900000000001</v>
      </c>
    </row>
    <row r="2449" spans="1:6" x14ac:dyDescent="0.25">
      <c r="A2449" t="s">
        <v>6034</v>
      </c>
      <c r="B2449" s="5" t="s">
        <v>4394</v>
      </c>
      <c r="C2449" t="s">
        <v>9184</v>
      </c>
      <c r="D2449" t="s">
        <v>9176</v>
      </c>
      <c r="E2449" s="1">
        <v>44494</v>
      </c>
      <c r="F2449" s="3">
        <v>10536.85</v>
      </c>
    </row>
    <row r="2450" spans="1:6" x14ac:dyDescent="0.25">
      <c r="A2450" t="s">
        <v>6034</v>
      </c>
      <c r="B2450" s="5" t="s">
        <v>2571</v>
      </c>
      <c r="C2450" t="s">
        <v>9184</v>
      </c>
      <c r="D2450" t="s">
        <v>9176</v>
      </c>
      <c r="E2450" s="1">
        <v>44600</v>
      </c>
      <c r="F2450" s="3">
        <v>63260.800000000003</v>
      </c>
    </row>
    <row r="2451" spans="1:6" x14ac:dyDescent="0.25">
      <c r="A2451" t="s">
        <v>6029</v>
      </c>
      <c r="B2451" s="5" t="s">
        <v>1514</v>
      </c>
      <c r="C2451" t="s">
        <v>9183</v>
      </c>
      <c r="D2451" t="s">
        <v>9178</v>
      </c>
      <c r="E2451" s="1">
        <v>44422</v>
      </c>
      <c r="F2451" s="3">
        <v>28527.360000000001</v>
      </c>
    </row>
    <row r="2452" spans="1:6" x14ac:dyDescent="0.25">
      <c r="A2452" t="s">
        <v>6032</v>
      </c>
      <c r="B2452" s="5" t="s">
        <v>571</v>
      </c>
      <c r="C2452" t="s">
        <v>9177</v>
      </c>
      <c r="D2452" t="s">
        <v>9178</v>
      </c>
      <c r="E2452" s="1">
        <v>44305</v>
      </c>
      <c r="F2452" s="3">
        <v>12255.54</v>
      </c>
    </row>
    <row r="2453" spans="1:6" x14ac:dyDescent="0.25">
      <c r="A2453" t="s">
        <v>6033</v>
      </c>
      <c r="B2453" s="5" t="s">
        <v>2489</v>
      </c>
      <c r="C2453" t="s">
        <v>9180</v>
      </c>
      <c r="D2453" t="s">
        <v>9176</v>
      </c>
      <c r="E2453" s="1">
        <v>44476</v>
      </c>
      <c r="F2453" s="3">
        <v>56647.5</v>
      </c>
    </row>
    <row r="2454" spans="1:6" x14ac:dyDescent="0.25">
      <c r="A2454" t="s">
        <v>6034</v>
      </c>
      <c r="B2454" s="5" t="s">
        <v>4716</v>
      </c>
      <c r="C2454" t="s">
        <v>9184</v>
      </c>
      <c r="D2454" t="s">
        <v>9187</v>
      </c>
      <c r="E2454" s="1">
        <v>44418</v>
      </c>
      <c r="F2454" s="3">
        <v>4686.79</v>
      </c>
    </row>
    <row r="2455" spans="1:6" x14ac:dyDescent="0.25">
      <c r="A2455" t="s">
        <v>6032</v>
      </c>
      <c r="B2455" s="5" t="s">
        <v>3304</v>
      </c>
      <c r="C2455" t="s">
        <v>9177</v>
      </c>
      <c r="D2455" t="s">
        <v>9182</v>
      </c>
      <c r="E2455" s="1">
        <v>44658</v>
      </c>
      <c r="F2455" s="3">
        <v>7002.19</v>
      </c>
    </row>
    <row r="2456" spans="1:6" x14ac:dyDescent="0.25">
      <c r="A2456" t="s">
        <v>6030</v>
      </c>
      <c r="B2456" s="5" t="s">
        <v>1229</v>
      </c>
      <c r="C2456" t="s">
        <v>9175</v>
      </c>
      <c r="D2456" t="s">
        <v>9178</v>
      </c>
      <c r="E2456" s="1">
        <v>44610</v>
      </c>
      <c r="F2456" s="3">
        <v>32798.480000000003</v>
      </c>
    </row>
    <row r="2457" spans="1:6" x14ac:dyDescent="0.25">
      <c r="A2457" t="s">
        <v>6034</v>
      </c>
      <c r="B2457" s="5" t="s">
        <v>6015</v>
      </c>
      <c r="C2457" t="s">
        <v>9184</v>
      </c>
      <c r="D2457" t="s">
        <v>9176</v>
      </c>
      <c r="E2457" s="1">
        <v>44236</v>
      </c>
      <c r="F2457" s="3">
        <v>17198.36</v>
      </c>
    </row>
    <row r="2458" spans="1:6" x14ac:dyDescent="0.25">
      <c r="A2458" t="s">
        <v>6030</v>
      </c>
      <c r="B2458" s="5" t="s">
        <v>4648</v>
      </c>
      <c r="C2458" t="s">
        <v>9175</v>
      </c>
      <c r="D2458" t="s">
        <v>9176</v>
      </c>
      <c r="E2458" s="1">
        <v>44674</v>
      </c>
      <c r="F2458" s="3">
        <v>21945</v>
      </c>
    </row>
    <row r="2459" spans="1:6" x14ac:dyDescent="0.25">
      <c r="A2459" t="s">
        <v>6031</v>
      </c>
      <c r="B2459" s="5" t="s">
        <v>3820</v>
      </c>
      <c r="C2459" t="s">
        <v>9186</v>
      </c>
      <c r="D2459" t="s">
        <v>9179</v>
      </c>
      <c r="E2459" s="1">
        <v>44266</v>
      </c>
      <c r="F2459" s="3">
        <v>18432.38</v>
      </c>
    </row>
    <row r="2460" spans="1:6" x14ac:dyDescent="0.25">
      <c r="A2460" t="s">
        <v>6029</v>
      </c>
      <c r="B2460" s="5" t="s">
        <v>2495</v>
      </c>
      <c r="C2460" t="s">
        <v>9183</v>
      </c>
      <c r="D2460" t="s">
        <v>9178</v>
      </c>
      <c r="E2460" s="1">
        <v>44609</v>
      </c>
      <c r="F2460" s="3">
        <v>30608.43</v>
      </c>
    </row>
    <row r="2461" spans="1:6" x14ac:dyDescent="0.25">
      <c r="A2461" t="s">
        <v>6030</v>
      </c>
      <c r="B2461" s="5" t="s">
        <v>4830</v>
      </c>
      <c r="C2461" t="s">
        <v>9175</v>
      </c>
      <c r="D2461" t="s">
        <v>9179</v>
      </c>
      <c r="E2461" s="1">
        <v>44483</v>
      </c>
      <c r="F2461" s="3">
        <v>27913.599999999999</v>
      </c>
    </row>
    <row r="2462" spans="1:6" x14ac:dyDescent="0.25">
      <c r="A2462" t="s">
        <v>6029</v>
      </c>
      <c r="B2462" s="5" t="s">
        <v>4131</v>
      </c>
      <c r="C2462" t="s">
        <v>9183</v>
      </c>
      <c r="D2462" t="s">
        <v>9178</v>
      </c>
      <c r="E2462" s="1">
        <v>44645</v>
      </c>
      <c r="F2462" s="3">
        <v>29976.54</v>
      </c>
    </row>
    <row r="2463" spans="1:6" x14ac:dyDescent="0.25">
      <c r="A2463" t="s">
        <v>6030</v>
      </c>
      <c r="B2463" s="5" t="s">
        <v>2179</v>
      </c>
      <c r="C2463" t="s">
        <v>9175</v>
      </c>
      <c r="D2463" t="s">
        <v>9178</v>
      </c>
      <c r="E2463" s="1">
        <v>44414</v>
      </c>
      <c r="F2463" s="3">
        <v>17295.89</v>
      </c>
    </row>
    <row r="2464" spans="1:6" x14ac:dyDescent="0.25">
      <c r="A2464" t="s">
        <v>6034</v>
      </c>
      <c r="B2464" s="5" t="s">
        <v>5533</v>
      </c>
      <c r="C2464" t="s">
        <v>9184</v>
      </c>
      <c r="D2464" t="s">
        <v>9188</v>
      </c>
      <c r="E2464" s="1">
        <v>44285</v>
      </c>
      <c r="F2464" s="3">
        <v>43812.09</v>
      </c>
    </row>
    <row r="2465" spans="1:6" x14ac:dyDescent="0.25">
      <c r="A2465" t="s">
        <v>6034</v>
      </c>
      <c r="B2465" s="5" t="s">
        <v>5882</v>
      </c>
      <c r="C2465" t="s">
        <v>9184</v>
      </c>
      <c r="D2465" t="s">
        <v>9176</v>
      </c>
      <c r="E2465" s="1">
        <v>44624</v>
      </c>
      <c r="F2465" s="3">
        <v>20219.16</v>
      </c>
    </row>
    <row r="2466" spans="1:6" x14ac:dyDescent="0.25">
      <c r="A2466" t="s">
        <v>6033</v>
      </c>
      <c r="B2466" s="5" t="s">
        <v>884</v>
      </c>
      <c r="C2466" t="s">
        <v>9180</v>
      </c>
      <c r="D2466" t="s">
        <v>9185</v>
      </c>
      <c r="E2466" s="1">
        <v>44326</v>
      </c>
      <c r="F2466" s="3">
        <v>5243.84</v>
      </c>
    </row>
    <row r="2467" spans="1:6" x14ac:dyDescent="0.25">
      <c r="A2467" t="s">
        <v>6029</v>
      </c>
      <c r="B2467" s="5" t="s">
        <v>4240</v>
      </c>
      <c r="C2467" t="s">
        <v>9183</v>
      </c>
      <c r="D2467" t="s">
        <v>9179</v>
      </c>
      <c r="E2467" s="1">
        <v>44261</v>
      </c>
      <c r="F2467" s="3">
        <v>13511.57</v>
      </c>
    </row>
    <row r="2468" spans="1:6" x14ac:dyDescent="0.25">
      <c r="A2468" t="s">
        <v>6030</v>
      </c>
      <c r="B2468" s="5" t="s">
        <v>2142</v>
      </c>
      <c r="C2468" t="s">
        <v>9175</v>
      </c>
      <c r="D2468" t="s">
        <v>9176</v>
      </c>
      <c r="E2468" s="1">
        <v>44552</v>
      </c>
      <c r="F2468" s="3">
        <v>21470.62</v>
      </c>
    </row>
    <row r="2469" spans="1:6" x14ac:dyDescent="0.25">
      <c r="A2469" t="s">
        <v>6032</v>
      </c>
      <c r="B2469" s="5" t="s">
        <v>5425</v>
      </c>
      <c r="C2469" t="s">
        <v>9177</v>
      </c>
      <c r="D2469" t="s">
        <v>9182</v>
      </c>
      <c r="E2469" s="1">
        <v>44355</v>
      </c>
      <c r="F2469" s="3">
        <v>42010.89</v>
      </c>
    </row>
    <row r="2470" spans="1:6" x14ac:dyDescent="0.25">
      <c r="A2470" t="s">
        <v>6029</v>
      </c>
      <c r="B2470" s="5" t="s">
        <v>2823</v>
      </c>
      <c r="C2470" t="s">
        <v>9183</v>
      </c>
      <c r="D2470" t="s">
        <v>9178</v>
      </c>
      <c r="E2470" s="1">
        <v>44310</v>
      </c>
      <c r="F2470" s="3">
        <v>11458.16</v>
      </c>
    </row>
    <row r="2471" spans="1:6" x14ac:dyDescent="0.25">
      <c r="A2471" t="s">
        <v>6032</v>
      </c>
      <c r="B2471" s="5" t="s">
        <v>2913</v>
      </c>
      <c r="C2471" t="s">
        <v>9177</v>
      </c>
      <c r="D2471" t="s">
        <v>9182</v>
      </c>
      <c r="E2471" s="1">
        <v>44417</v>
      </c>
      <c r="F2471" s="3">
        <v>8774.4</v>
      </c>
    </row>
    <row r="2472" spans="1:6" x14ac:dyDescent="0.25">
      <c r="A2472" t="s">
        <v>6030</v>
      </c>
      <c r="B2472" s="5" t="s">
        <v>834</v>
      </c>
      <c r="C2472" t="s">
        <v>9175</v>
      </c>
      <c r="D2472" t="s">
        <v>9178</v>
      </c>
      <c r="E2472" s="1">
        <v>44459</v>
      </c>
      <c r="F2472" s="3">
        <v>53289.54</v>
      </c>
    </row>
    <row r="2473" spans="1:6" x14ac:dyDescent="0.25">
      <c r="A2473" t="s">
        <v>6030</v>
      </c>
      <c r="B2473" s="5" t="s">
        <v>3981</v>
      </c>
      <c r="C2473" t="s">
        <v>9175</v>
      </c>
      <c r="D2473" t="s">
        <v>9176</v>
      </c>
      <c r="E2473" s="1">
        <v>44541</v>
      </c>
      <c r="F2473" s="3">
        <v>43425.69</v>
      </c>
    </row>
    <row r="2474" spans="1:6" x14ac:dyDescent="0.25">
      <c r="A2474" t="s">
        <v>6030</v>
      </c>
      <c r="B2474" s="5" t="s">
        <v>1528</v>
      </c>
      <c r="C2474" t="s">
        <v>9175</v>
      </c>
      <c r="D2474" t="s">
        <v>9176</v>
      </c>
      <c r="E2474" s="1">
        <v>44239</v>
      </c>
      <c r="F2474" s="3">
        <v>21154.76</v>
      </c>
    </row>
    <row r="2475" spans="1:6" x14ac:dyDescent="0.25">
      <c r="A2475" t="s">
        <v>6030</v>
      </c>
      <c r="B2475" s="5" t="s">
        <v>785</v>
      </c>
      <c r="C2475" t="s">
        <v>9175</v>
      </c>
      <c r="D2475" t="s">
        <v>9176</v>
      </c>
      <c r="E2475" s="1">
        <v>44200</v>
      </c>
      <c r="F2475" s="3">
        <v>37392.43</v>
      </c>
    </row>
    <row r="2476" spans="1:6" x14ac:dyDescent="0.25">
      <c r="A2476" t="s">
        <v>6030</v>
      </c>
      <c r="B2476" s="5" t="s">
        <v>2377</v>
      </c>
      <c r="C2476" t="s">
        <v>9175</v>
      </c>
      <c r="D2476" t="s">
        <v>9178</v>
      </c>
      <c r="E2476" s="1">
        <v>44612</v>
      </c>
      <c r="F2476" s="3">
        <v>27422.6</v>
      </c>
    </row>
    <row r="2477" spans="1:6" x14ac:dyDescent="0.25">
      <c r="A2477" t="s">
        <v>6033</v>
      </c>
      <c r="B2477" s="5" t="s">
        <v>5984</v>
      </c>
      <c r="C2477" t="s">
        <v>9180</v>
      </c>
      <c r="D2477" t="s">
        <v>9181</v>
      </c>
      <c r="E2477" s="1">
        <v>44665</v>
      </c>
      <c r="F2477" s="3">
        <v>46310.400000000001</v>
      </c>
    </row>
    <row r="2478" spans="1:6" x14ac:dyDescent="0.25">
      <c r="A2478" t="s">
        <v>6031</v>
      </c>
      <c r="B2478" s="5" t="s">
        <v>4488</v>
      </c>
      <c r="C2478" t="s">
        <v>9186</v>
      </c>
      <c r="D2478" t="s">
        <v>9179</v>
      </c>
      <c r="E2478" s="1">
        <v>44542</v>
      </c>
      <c r="F2478" s="3">
        <v>7457.45</v>
      </c>
    </row>
    <row r="2479" spans="1:6" x14ac:dyDescent="0.25">
      <c r="A2479" t="s">
        <v>6033</v>
      </c>
      <c r="B2479" s="5" t="s">
        <v>2605</v>
      </c>
      <c r="C2479" t="s">
        <v>9180</v>
      </c>
      <c r="D2479" t="s">
        <v>9181</v>
      </c>
      <c r="E2479" s="1">
        <v>44503</v>
      </c>
      <c r="F2479" s="3">
        <v>17809.48</v>
      </c>
    </row>
    <row r="2480" spans="1:6" x14ac:dyDescent="0.25">
      <c r="A2480" t="s">
        <v>6034</v>
      </c>
      <c r="B2480" s="5" t="s">
        <v>1708</v>
      </c>
      <c r="C2480" t="s">
        <v>9184</v>
      </c>
      <c r="D2480" t="s">
        <v>9188</v>
      </c>
      <c r="E2480" s="1">
        <v>44593</v>
      </c>
      <c r="F2480" s="3">
        <v>12828.24</v>
      </c>
    </row>
    <row r="2481" spans="1:6" x14ac:dyDescent="0.25">
      <c r="A2481" t="s">
        <v>6031</v>
      </c>
      <c r="B2481" s="5" t="s">
        <v>485</v>
      </c>
      <c r="C2481" t="s">
        <v>9186</v>
      </c>
      <c r="D2481" t="s">
        <v>9189</v>
      </c>
      <c r="E2481" s="1">
        <v>44679</v>
      </c>
      <c r="F2481" s="3">
        <v>42738.63</v>
      </c>
    </row>
    <row r="2482" spans="1:6" x14ac:dyDescent="0.25">
      <c r="A2482" t="s">
        <v>6029</v>
      </c>
      <c r="B2482" s="5" t="s">
        <v>5589</v>
      </c>
      <c r="C2482" t="s">
        <v>9183</v>
      </c>
      <c r="D2482" t="s">
        <v>9178</v>
      </c>
      <c r="E2482" s="1">
        <v>44432</v>
      </c>
      <c r="F2482" s="3">
        <v>42962.400000000001</v>
      </c>
    </row>
    <row r="2483" spans="1:6" x14ac:dyDescent="0.25">
      <c r="A2483" t="s">
        <v>6031</v>
      </c>
      <c r="B2483" s="5" t="s">
        <v>711</v>
      </c>
      <c r="C2483" t="s">
        <v>9186</v>
      </c>
      <c r="D2483" t="s">
        <v>9179</v>
      </c>
      <c r="E2483" s="1">
        <v>44603</v>
      </c>
      <c r="F2483" s="3">
        <v>22583.88</v>
      </c>
    </row>
    <row r="2484" spans="1:6" x14ac:dyDescent="0.25">
      <c r="A2484" t="s">
        <v>6030</v>
      </c>
      <c r="B2484" s="5" t="s">
        <v>3434</v>
      </c>
      <c r="C2484" t="s">
        <v>9175</v>
      </c>
      <c r="D2484" t="s">
        <v>9176</v>
      </c>
      <c r="E2484" s="1">
        <v>44240</v>
      </c>
      <c r="F2484" s="3">
        <v>31939.18</v>
      </c>
    </row>
    <row r="2485" spans="1:6" x14ac:dyDescent="0.25">
      <c r="A2485" t="s">
        <v>6034</v>
      </c>
      <c r="B2485" s="5" t="s">
        <v>836</v>
      </c>
      <c r="C2485" t="s">
        <v>9184</v>
      </c>
      <c r="D2485" t="s">
        <v>9188</v>
      </c>
      <c r="E2485" s="1">
        <v>44483</v>
      </c>
      <c r="F2485" s="3">
        <v>27987.19</v>
      </c>
    </row>
    <row r="2486" spans="1:6" x14ac:dyDescent="0.25">
      <c r="A2486" t="s">
        <v>6029</v>
      </c>
      <c r="B2486" s="5" t="s">
        <v>962</v>
      </c>
      <c r="C2486" t="s">
        <v>9183</v>
      </c>
      <c r="D2486" t="s">
        <v>9178</v>
      </c>
      <c r="E2486" s="1">
        <v>44655</v>
      </c>
      <c r="F2486" s="3">
        <v>26027.43</v>
      </c>
    </row>
    <row r="2487" spans="1:6" x14ac:dyDescent="0.25">
      <c r="A2487" t="s">
        <v>6031</v>
      </c>
      <c r="B2487" s="5" t="s">
        <v>5505</v>
      </c>
      <c r="C2487" t="s">
        <v>9186</v>
      </c>
      <c r="D2487" t="s">
        <v>9189</v>
      </c>
      <c r="E2487" s="1">
        <v>44284</v>
      </c>
      <c r="F2487" s="3">
        <v>35955</v>
      </c>
    </row>
    <row r="2488" spans="1:6" x14ac:dyDescent="0.25">
      <c r="A2488" t="s">
        <v>6029</v>
      </c>
      <c r="B2488" s="5" t="s">
        <v>2693</v>
      </c>
      <c r="C2488" t="s">
        <v>9183</v>
      </c>
      <c r="D2488" t="s">
        <v>9178</v>
      </c>
      <c r="E2488" s="1">
        <v>44665</v>
      </c>
      <c r="F2488" s="3">
        <v>72210.320000000007</v>
      </c>
    </row>
    <row r="2489" spans="1:6" x14ac:dyDescent="0.25">
      <c r="A2489" t="s">
        <v>6031</v>
      </c>
      <c r="B2489" s="5" t="s">
        <v>1998</v>
      </c>
      <c r="C2489" t="s">
        <v>9186</v>
      </c>
      <c r="D2489" t="s">
        <v>9189</v>
      </c>
      <c r="E2489" s="1">
        <v>44595</v>
      </c>
      <c r="F2489" s="3">
        <v>2184.16</v>
      </c>
    </row>
    <row r="2490" spans="1:6" x14ac:dyDescent="0.25">
      <c r="A2490" t="s">
        <v>6030</v>
      </c>
      <c r="B2490" s="5" t="s">
        <v>3153</v>
      </c>
      <c r="C2490" t="s">
        <v>9175</v>
      </c>
      <c r="D2490" t="s">
        <v>9176</v>
      </c>
      <c r="E2490" s="1">
        <v>44575</v>
      </c>
      <c r="F2490" s="3">
        <v>6881.37</v>
      </c>
    </row>
    <row r="2491" spans="1:6" x14ac:dyDescent="0.25">
      <c r="A2491" t="s">
        <v>6034</v>
      </c>
      <c r="B2491" s="5" t="s">
        <v>2345</v>
      </c>
      <c r="C2491" t="s">
        <v>9184</v>
      </c>
      <c r="D2491" t="s">
        <v>9187</v>
      </c>
      <c r="E2491" s="1">
        <v>44216</v>
      </c>
      <c r="F2491" s="3">
        <v>20373.080000000002</v>
      </c>
    </row>
    <row r="2492" spans="1:6" x14ac:dyDescent="0.25">
      <c r="A2492" t="s">
        <v>6033</v>
      </c>
      <c r="B2492" s="5" t="s">
        <v>2126</v>
      </c>
      <c r="C2492" t="s">
        <v>9180</v>
      </c>
      <c r="D2492" t="s">
        <v>9181</v>
      </c>
      <c r="E2492" s="1">
        <v>44312</v>
      </c>
      <c r="F2492" s="3">
        <v>25111.8</v>
      </c>
    </row>
    <row r="2493" spans="1:6" x14ac:dyDescent="0.25">
      <c r="A2493" t="s">
        <v>6034</v>
      </c>
      <c r="B2493" s="5" t="s">
        <v>5475</v>
      </c>
      <c r="C2493" t="s">
        <v>9184</v>
      </c>
      <c r="D2493" t="s">
        <v>9187</v>
      </c>
      <c r="E2493" s="1">
        <v>44428</v>
      </c>
      <c r="F2493" s="3">
        <v>58417.06</v>
      </c>
    </row>
    <row r="2494" spans="1:6" x14ac:dyDescent="0.25">
      <c r="A2494" t="s">
        <v>6030</v>
      </c>
      <c r="B2494" s="5" t="s">
        <v>3251</v>
      </c>
      <c r="C2494" t="s">
        <v>9175</v>
      </c>
      <c r="D2494" t="s">
        <v>9176</v>
      </c>
      <c r="E2494" s="1">
        <v>44256</v>
      </c>
      <c r="F2494" s="3">
        <v>27324.85</v>
      </c>
    </row>
    <row r="2495" spans="1:6" x14ac:dyDescent="0.25">
      <c r="A2495" t="s">
        <v>6034</v>
      </c>
      <c r="B2495" s="5" t="s">
        <v>169</v>
      </c>
      <c r="C2495" t="s">
        <v>9184</v>
      </c>
      <c r="D2495" t="s">
        <v>9187</v>
      </c>
      <c r="E2495" s="1">
        <v>44435</v>
      </c>
      <c r="F2495" s="3">
        <v>24094.799999999999</v>
      </c>
    </row>
    <row r="2496" spans="1:6" x14ac:dyDescent="0.25">
      <c r="A2496" t="s">
        <v>6033</v>
      </c>
      <c r="B2496" s="5" t="s">
        <v>2477</v>
      </c>
      <c r="C2496" t="s">
        <v>9180</v>
      </c>
      <c r="D2496" t="s">
        <v>9181</v>
      </c>
      <c r="E2496" s="1">
        <v>44322</v>
      </c>
      <c r="F2496" s="3">
        <v>9375.2000000000007</v>
      </c>
    </row>
    <row r="2497" spans="1:6" x14ac:dyDescent="0.25">
      <c r="A2497" t="s">
        <v>6032</v>
      </c>
      <c r="B2497" s="5" t="s">
        <v>2485</v>
      </c>
      <c r="C2497" t="s">
        <v>9177</v>
      </c>
      <c r="D2497" t="s">
        <v>9182</v>
      </c>
      <c r="E2497" s="1">
        <v>44368</v>
      </c>
      <c r="F2497" s="3">
        <v>50943.199999999997</v>
      </c>
    </row>
    <row r="2498" spans="1:6" x14ac:dyDescent="0.25">
      <c r="A2498" t="s">
        <v>6031</v>
      </c>
      <c r="B2498" s="5" t="s">
        <v>771</v>
      </c>
      <c r="C2498" t="s">
        <v>9186</v>
      </c>
      <c r="D2498" t="s">
        <v>9179</v>
      </c>
      <c r="E2498" s="1">
        <v>44659</v>
      </c>
      <c r="F2498" s="3">
        <v>13002.66</v>
      </c>
    </row>
    <row r="2499" spans="1:6" x14ac:dyDescent="0.25">
      <c r="A2499" t="s">
        <v>6029</v>
      </c>
      <c r="B2499" s="5" t="s">
        <v>2213</v>
      </c>
      <c r="C2499" t="s">
        <v>9183</v>
      </c>
      <c r="D2499" t="s">
        <v>9178</v>
      </c>
      <c r="E2499" s="1">
        <v>44432</v>
      </c>
      <c r="F2499" s="3">
        <v>22598.1</v>
      </c>
    </row>
    <row r="2500" spans="1:6" x14ac:dyDescent="0.25">
      <c r="A2500" t="s">
        <v>6029</v>
      </c>
      <c r="B2500" s="5" t="s">
        <v>1834</v>
      </c>
      <c r="C2500" t="s">
        <v>9183</v>
      </c>
      <c r="D2500" t="s">
        <v>9178</v>
      </c>
      <c r="E2500" s="1">
        <v>44389</v>
      </c>
      <c r="F2500" s="3">
        <v>27555.69</v>
      </c>
    </row>
    <row r="2501" spans="1:6" x14ac:dyDescent="0.25">
      <c r="A2501" t="s">
        <v>6031</v>
      </c>
      <c r="B2501" s="5" t="s">
        <v>4779</v>
      </c>
      <c r="C2501" t="s">
        <v>9186</v>
      </c>
      <c r="D2501" t="s">
        <v>9189</v>
      </c>
      <c r="E2501" s="1">
        <v>44626</v>
      </c>
      <c r="F2501" s="3">
        <v>9152.5499999999993</v>
      </c>
    </row>
    <row r="2502" spans="1:6" x14ac:dyDescent="0.25">
      <c r="A2502" t="s">
        <v>6030</v>
      </c>
      <c r="B2502" s="5" t="s">
        <v>4884</v>
      </c>
      <c r="C2502" t="s">
        <v>9175</v>
      </c>
      <c r="D2502" t="s">
        <v>9176</v>
      </c>
      <c r="E2502" s="1">
        <v>44456</v>
      </c>
      <c r="F2502" s="3">
        <v>13183.65</v>
      </c>
    </row>
    <row r="2503" spans="1:6" x14ac:dyDescent="0.25">
      <c r="A2503" t="s">
        <v>6029</v>
      </c>
      <c r="B2503" s="5" t="s">
        <v>3207</v>
      </c>
      <c r="C2503" t="s">
        <v>9183</v>
      </c>
      <c r="D2503" t="s">
        <v>9178</v>
      </c>
      <c r="E2503" s="1">
        <v>44506</v>
      </c>
      <c r="F2503" s="3">
        <v>34353</v>
      </c>
    </row>
    <row r="2504" spans="1:6" x14ac:dyDescent="0.25">
      <c r="A2504" t="s">
        <v>6034</v>
      </c>
      <c r="B2504" s="5" t="s">
        <v>3179</v>
      </c>
      <c r="C2504" t="s">
        <v>9184</v>
      </c>
      <c r="D2504" t="s">
        <v>9188</v>
      </c>
      <c r="E2504" s="1">
        <v>44576</v>
      </c>
      <c r="F2504" s="3">
        <v>72542.92</v>
      </c>
    </row>
    <row r="2505" spans="1:6" x14ac:dyDescent="0.25">
      <c r="A2505" t="s">
        <v>6034</v>
      </c>
      <c r="B2505" s="5" t="s">
        <v>4684</v>
      </c>
      <c r="C2505" t="s">
        <v>9184</v>
      </c>
      <c r="D2505" t="s">
        <v>9176</v>
      </c>
      <c r="E2505" s="1">
        <v>44233</v>
      </c>
      <c r="F2505" s="3">
        <v>4171.3</v>
      </c>
    </row>
    <row r="2506" spans="1:6" x14ac:dyDescent="0.25">
      <c r="A2506" t="s">
        <v>6031</v>
      </c>
      <c r="B2506" s="5" t="s">
        <v>4522</v>
      </c>
      <c r="C2506" t="s">
        <v>9186</v>
      </c>
      <c r="D2506" t="s">
        <v>9179</v>
      </c>
      <c r="E2506" s="1">
        <v>44624</v>
      </c>
      <c r="F2506" s="3">
        <v>26054.400000000001</v>
      </c>
    </row>
    <row r="2507" spans="1:6" x14ac:dyDescent="0.25">
      <c r="A2507" t="s">
        <v>6030</v>
      </c>
      <c r="B2507" s="5" t="s">
        <v>2988</v>
      </c>
      <c r="C2507" t="s">
        <v>9175</v>
      </c>
      <c r="D2507" t="s">
        <v>9176</v>
      </c>
      <c r="E2507" s="1">
        <v>44480</v>
      </c>
      <c r="F2507" s="3">
        <v>5473.15</v>
      </c>
    </row>
    <row r="2508" spans="1:6" x14ac:dyDescent="0.25">
      <c r="A2508" t="s">
        <v>6034</v>
      </c>
      <c r="B2508" s="5" t="s">
        <v>4343</v>
      </c>
      <c r="C2508" t="s">
        <v>9184</v>
      </c>
      <c r="D2508" t="s">
        <v>9176</v>
      </c>
      <c r="E2508" s="1">
        <v>44615</v>
      </c>
      <c r="F2508" s="3">
        <v>28797.84</v>
      </c>
    </row>
    <row r="2509" spans="1:6" x14ac:dyDescent="0.25">
      <c r="A2509" t="s">
        <v>6033</v>
      </c>
      <c r="B2509" s="5" t="s">
        <v>1950</v>
      </c>
      <c r="C2509" t="s">
        <v>9180</v>
      </c>
      <c r="D2509" t="s">
        <v>9181</v>
      </c>
      <c r="E2509" s="1">
        <v>44674</v>
      </c>
      <c r="F2509" s="3">
        <v>46500.62</v>
      </c>
    </row>
    <row r="2510" spans="1:6" x14ac:dyDescent="0.25">
      <c r="A2510" t="s">
        <v>6034</v>
      </c>
      <c r="B2510" s="5" t="s">
        <v>3030</v>
      </c>
      <c r="C2510" t="s">
        <v>9184</v>
      </c>
      <c r="D2510" t="s">
        <v>9176</v>
      </c>
      <c r="E2510" s="1">
        <v>44368</v>
      </c>
      <c r="F2510" s="3">
        <v>14015.4</v>
      </c>
    </row>
    <row r="2511" spans="1:6" x14ac:dyDescent="0.25">
      <c r="A2511" t="s">
        <v>6034</v>
      </c>
      <c r="B2511" s="5" t="s">
        <v>2455</v>
      </c>
      <c r="C2511" t="s">
        <v>9184</v>
      </c>
      <c r="D2511" t="s">
        <v>9188</v>
      </c>
      <c r="E2511" s="1">
        <v>44200</v>
      </c>
      <c r="F2511" s="3">
        <v>31082.22</v>
      </c>
    </row>
    <row r="2512" spans="1:6" x14ac:dyDescent="0.25">
      <c r="A2512" t="s">
        <v>6033</v>
      </c>
      <c r="B2512" s="5" t="s">
        <v>950</v>
      </c>
      <c r="C2512" t="s">
        <v>9180</v>
      </c>
      <c r="D2512" t="s">
        <v>9181</v>
      </c>
      <c r="E2512" s="1">
        <v>44346</v>
      </c>
      <c r="F2512" s="3">
        <v>37579.85</v>
      </c>
    </row>
    <row r="2513" spans="1:6" x14ac:dyDescent="0.25">
      <c r="A2513" t="s">
        <v>6031</v>
      </c>
      <c r="B2513" s="5" t="s">
        <v>4596</v>
      </c>
      <c r="C2513" t="s">
        <v>9186</v>
      </c>
      <c r="D2513" t="s">
        <v>9179</v>
      </c>
      <c r="E2513" s="1">
        <v>44661</v>
      </c>
      <c r="F2513" s="3">
        <v>52079.72</v>
      </c>
    </row>
    <row r="2514" spans="1:6" x14ac:dyDescent="0.25">
      <c r="A2514" t="s">
        <v>6029</v>
      </c>
      <c r="B2514" s="5" t="s">
        <v>723</v>
      </c>
      <c r="C2514" t="s">
        <v>9183</v>
      </c>
      <c r="D2514" t="s">
        <v>9179</v>
      </c>
      <c r="E2514" s="1">
        <v>44487</v>
      </c>
      <c r="F2514" s="3">
        <v>25467.439999999999</v>
      </c>
    </row>
    <row r="2515" spans="1:6" x14ac:dyDescent="0.25">
      <c r="A2515" t="s">
        <v>6031</v>
      </c>
      <c r="B2515" s="5" t="s">
        <v>89</v>
      </c>
      <c r="C2515" t="s">
        <v>9186</v>
      </c>
      <c r="D2515" t="s">
        <v>9179</v>
      </c>
      <c r="E2515" s="1">
        <v>44398</v>
      </c>
      <c r="F2515" s="3">
        <v>7296.21</v>
      </c>
    </row>
    <row r="2516" spans="1:6" x14ac:dyDescent="0.25">
      <c r="A2516" t="s">
        <v>6033</v>
      </c>
      <c r="B2516" s="5" t="s">
        <v>1061</v>
      </c>
      <c r="C2516" t="s">
        <v>9180</v>
      </c>
      <c r="D2516" t="s">
        <v>9181</v>
      </c>
      <c r="E2516" s="1">
        <v>44203</v>
      </c>
      <c r="F2516" s="3">
        <v>21920.799999999999</v>
      </c>
    </row>
    <row r="2517" spans="1:6" x14ac:dyDescent="0.25">
      <c r="A2517" t="s">
        <v>6030</v>
      </c>
      <c r="B2517" s="5" t="s">
        <v>2801</v>
      </c>
      <c r="C2517" t="s">
        <v>9175</v>
      </c>
      <c r="D2517" t="s">
        <v>9188</v>
      </c>
      <c r="E2517" s="1">
        <v>44623</v>
      </c>
      <c r="F2517" s="3">
        <v>20852.16</v>
      </c>
    </row>
    <row r="2518" spans="1:6" x14ac:dyDescent="0.25">
      <c r="A2518" t="s">
        <v>6029</v>
      </c>
      <c r="B2518" s="5" t="s">
        <v>2227</v>
      </c>
      <c r="C2518" t="s">
        <v>9183</v>
      </c>
      <c r="D2518" t="s">
        <v>9179</v>
      </c>
      <c r="E2518" s="1">
        <v>44549</v>
      </c>
      <c r="F2518" s="3">
        <v>45239.43</v>
      </c>
    </row>
    <row r="2519" spans="1:6" x14ac:dyDescent="0.25">
      <c r="A2519" t="s">
        <v>6034</v>
      </c>
      <c r="B2519" s="5" t="s">
        <v>4934</v>
      </c>
      <c r="C2519" t="s">
        <v>9184</v>
      </c>
      <c r="D2519" t="s">
        <v>9176</v>
      </c>
      <c r="E2519" s="1">
        <v>44479</v>
      </c>
      <c r="F2519" s="3">
        <v>60999.48</v>
      </c>
    </row>
    <row r="2520" spans="1:6" x14ac:dyDescent="0.25">
      <c r="A2520" t="s">
        <v>6034</v>
      </c>
      <c r="B2520" s="5" t="s">
        <v>1085</v>
      </c>
      <c r="C2520" t="s">
        <v>9184</v>
      </c>
      <c r="D2520" t="s">
        <v>9176</v>
      </c>
      <c r="E2520" s="1">
        <v>44583</v>
      </c>
      <c r="F2520" s="3">
        <v>10063.040000000001</v>
      </c>
    </row>
    <row r="2521" spans="1:6" x14ac:dyDescent="0.25">
      <c r="A2521" t="s">
        <v>6032</v>
      </c>
      <c r="B2521" s="5" t="s">
        <v>3335</v>
      </c>
      <c r="C2521" t="s">
        <v>9177</v>
      </c>
      <c r="D2521" t="s">
        <v>9182</v>
      </c>
      <c r="E2521" s="1">
        <v>44245</v>
      </c>
      <c r="F2521" s="3">
        <v>39052.019999999997</v>
      </c>
    </row>
    <row r="2522" spans="1:6" x14ac:dyDescent="0.25">
      <c r="A2522" t="s">
        <v>6034</v>
      </c>
      <c r="B2522" s="5" t="s">
        <v>3420</v>
      </c>
      <c r="C2522" t="s">
        <v>9184</v>
      </c>
      <c r="D2522" t="s">
        <v>9187</v>
      </c>
      <c r="E2522" s="1">
        <v>44604</v>
      </c>
      <c r="F2522" s="3">
        <v>16084.04</v>
      </c>
    </row>
    <row r="2523" spans="1:6" x14ac:dyDescent="0.25">
      <c r="A2523" t="s">
        <v>6029</v>
      </c>
      <c r="B2523" s="5" t="s">
        <v>1559</v>
      </c>
      <c r="C2523" t="s">
        <v>9183</v>
      </c>
      <c r="D2523" t="s">
        <v>9178</v>
      </c>
      <c r="E2523" s="1">
        <v>44344</v>
      </c>
      <c r="F2523" s="3">
        <v>13223.6</v>
      </c>
    </row>
    <row r="2524" spans="1:6" x14ac:dyDescent="0.25">
      <c r="A2524" t="s">
        <v>6030</v>
      </c>
      <c r="B2524" s="5" t="s">
        <v>5398</v>
      </c>
      <c r="C2524" t="s">
        <v>9175</v>
      </c>
      <c r="D2524" t="s">
        <v>9176</v>
      </c>
      <c r="E2524" s="1">
        <v>44448</v>
      </c>
      <c r="F2524" s="3">
        <v>6349.5</v>
      </c>
    </row>
    <row r="2525" spans="1:6" x14ac:dyDescent="0.25">
      <c r="A2525" t="s">
        <v>6030</v>
      </c>
      <c r="B2525" s="5" t="s">
        <v>3375</v>
      </c>
      <c r="C2525" t="s">
        <v>9175</v>
      </c>
      <c r="D2525" t="s">
        <v>9188</v>
      </c>
      <c r="E2525" s="1">
        <v>44502</v>
      </c>
      <c r="F2525" s="3">
        <v>9449.4599999999991</v>
      </c>
    </row>
    <row r="2526" spans="1:6" x14ac:dyDescent="0.25">
      <c r="A2526" t="s">
        <v>6031</v>
      </c>
      <c r="B2526" s="5" t="s">
        <v>2347</v>
      </c>
      <c r="C2526" t="s">
        <v>9186</v>
      </c>
      <c r="D2526" t="s">
        <v>9189</v>
      </c>
      <c r="E2526" s="1">
        <v>44601</v>
      </c>
      <c r="F2526" s="3">
        <v>61785.9</v>
      </c>
    </row>
    <row r="2527" spans="1:6" x14ac:dyDescent="0.25">
      <c r="A2527" t="s">
        <v>6031</v>
      </c>
      <c r="B2527" s="5" t="s">
        <v>1199</v>
      </c>
      <c r="C2527" t="s">
        <v>9186</v>
      </c>
      <c r="D2527" t="s">
        <v>9189</v>
      </c>
      <c r="E2527" s="1">
        <v>44248</v>
      </c>
      <c r="F2527" s="3">
        <v>4827.24</v>
      </c>
    </row>
    <row r="2528" spans="1:6" x14ac:dyDescent="0.25">
      <c r="A2528" t="s">
        <v>6030</v>
      </c>
      <c r="B2528" s="5" t="s">
        <v>5552</v>
      </c>
      <c r="C2528" t="s">
        <v>9175</v>
      </c>
      <c r="D2528" t="s">
        <v>9176</v>
      </c>
      <c r="E2528" s="1">
        <v>44478</v>
      </c>
      <c r="F2528" s="3">
        <v>2318</v>
      </c>
    </row>
    <row r="2529" spans="1:6" x14ac:dyDescent="0.25">
      <c r="A2529" t="s">
        <v>6034</v>
      </c>
      <c r="B2529" s="5" t="s">
        <v>1928</v>
      </c>
      <c r="C2529" t="s">
        <v>9184</v>
      </c>
      <c r="D2529" t="s">
        <v>9188</v>
      </c>
      <c r="E2529" s="1">
        <v>44276</v>
      </c>
      <c r="F2529" s="3">
        <v>20865.12</v>
      </c>
    </row>
    <row r="2530" spans="1:6" x14ac:dyDescent="0.25">
      <c r="A2530" t="s">
        <v>6029</v>
      </c>
      <c r="B2530" s="5" t="s">
        <v>3968</v>
      </c>
      <c r="C2530" t="s">
        <v>9183</v>
      </c>
      <c r="D2530" t="s">
        <v>9178</v>
      </c>
      <c r="E2530" s="1">
        <v>44220</v>
      </c>
      <c r="F2530" s="3">
        <v>31096.71</v>
      </c>
    </row>
    <row r="2531" spans="1:6" x14ac:dyDescent="0.25">
      <c r="A2531" t="s">
        <v>6030</v>
      </c>
      <c r="B2531" s="5" t="s">
        <v>5988</v>
      </c>
      <c r="C2531" t="s">
        <v>9175</v>
      </c>
      <c r="D2531" t="s">
        <v>9176</v>
      </c>
      <c r="E2531" s="1">
        <v>44621</v>
      </c>
      <c r="F2531" s="3">
        <v>10312.540000000001</v>
      </c>
    </row>
    <row r="2532" spans="1:6" x14ac:dyDescent="0.25">
      <c r="A2532" t="s">
        <v>6029</v>
      </c>
      <c r="B2532" s="5" t="s">
        <v>219</v>
      </c>
      <c r="C2532" t="s">
        <v>9183</v>
      </c>
      <c r="D2532" t="s">
        <v>9178</v>
      </c>
      <c r="E2532" s="1">
        <v>44644</v>
      </c>
      <c r="F2532" s="3">
        <v>27190.65</v>
      </c>
    </row>
    <row r="2533" spans="1:6" x14ac:dyDescent="0.25">
      <c r="A2533" t="s">
        <v>6034</v>
      </c>
      <c r="B2533" s="5" t="s">
        <v>2116</v>
      </c>
      <c r="C2533" t="s">
        <v>9184</v>
      </c>
      <c r="D2533" t="s">
        <v>9187</v>
      </c>
      <c r="E2533" s="1">
        <v>44666</v>
      </c>
      <c r="F2533" s="3">
        <v>26585.24</v>
      </c>
    </row>
    <row r="2534" spans="1:6" x14ac:dyDescent="0.25">
      <c r="A2534" t="s">
        <v>6034</v>
      </c>
      <c r="B2534" s="5" t="s">
        <v>2769</v>
      </c>
      <c r="C2534" t="s">
        <v>9184</v>
      </c>
      <c r="D2534" t="s">
        <v>9188</v>
      </c>
      <c r="E2534" s="1">
        <v>44299</v>
      </c>
      <c r="F2534" s="3">
        <v>57912</v>
      </c>
    </row>
    <row r="2535" spans="1:6" x14ac:dyDescent="0.25">
      <c r="A2535" t="s">
        <v>6033</v>
      </c>
      <c r="B2535" s="5" t="s">
        <v>252</v>
      </c>
      <c r="C2535" t="s">
        <v>9180</v>
      </c>
      <c r="D2535" t="s">
        <v>9181</v>
      </c>
      <c r="E2535" s="1">
        <v>44218</v>
      </c>
      <c r="F2535" s="3">
        <v>5201.28</v>
      </c>
    </row>
    <row r="2536" spans="1:6" x14ac:dyDescent="0.25">
      <c r="A2536" t="s">
        <v>6029</v>
      </c>
      <c r="B2536" s="5" t="s">
        <v>238</v>
      </c>
      <c r="C2536" t="s">
        <v>9183</v>
      </c>
      <c r="D2536" t="s">
        <v>9179</v>
      </c>
      <c r="E2536" s="1">
        <v>44346</v>
      </c>
      <c r="F2536" s="3">
        <v>11302.34</v>
      </c>
    </row>
    <row r="2537" spans="1:6" x14ac:dyDescent="0.25">
      <c r="A2537" t="s">
        <v>6029</v>
      </c>
      <c r="B2537" s="5" t="s">
        <v>3836</v>
      </c>
      <c r="C2537" t="s">
        <v>9183</v>
      </c>
      <c r="D2537" t="s">
        <v>9178</v>
      </c>
      <c r="E2537" s="1">
        <v>44432</v>
      </c>
      <c r="F2537" s="3">
        <v>39224.97</v>
      </c>
    </row>
    <row r="2538" spans="1:6" x14ac:dyDescent="0.25">
      <c r="A2538" t="s">
        <v>6032</v>
      </c>
      <c r="B2538" s="5" t="s">
        <v>1043</v>
      </c>
      <c r="C2538" t="s">
        <v>9177</v>
      </c>
      <c r="D2538" t="s">
        <v>9182</v>
      </c>
      <c r="E2538" s="1">
        <v>44199</v>
      </c>
      <c r="F2538" s="3">
        <v>15028.56</v>
      </c>
    </row>
    <row r="2539" spans="1:6" x14ac:dyDescent="0.25">
      <c r="A2539" t="s">
        <v>6031</v>
      </c>
      <c r="B2539" s="5" t="s">
        <v>651</v>
      </c>
      <c r="C2539" t="s">
        <v>9186</v>
      </c>
      <c r="D2539" t="s">
        <v>9179</v>
      </c>
      <c r="E2539" s="1">
        <v>44419</v>
      </c>
      <c r="F2539" s="3">
        <v>42939.6</v>
      </c>
    </row>
    <row r="2540" spans="1:6" x14ac:dyDescent="0.25">
      <c r="A2540" t="s">
        <v>6029</v>
      </c>
      <c r="B2540" s="5" t="s">
        <v>4822</v>
      </c>
      <c r="C2540" t="s">
        <v>9183</v>
      </c>
      <c r="D2540" t="s">
        <v>9178</v>
      </c>
      <c r="E2540" s="1">
        <v>44405</v>
      </c>
      <c r="F2540" s="3">
        <v>12437.9</v>
      </c>
    </row>
    <row r="2541" spans="1:6" x14ac:dyDescent="0.25">
      <c r="A2541" t="s">
        <v>6034</v>
      </c>
      <c r="B2541" s="5" t="s">
        <v>902</v>
      </c>
      <c r="C2541" t="s">
        <v>9184</v>
      </c>
      <c r="D2541" t="s">
        <v>9188</v>
      </c>
      <c r="E2541" s="1">
        <v>44639</v>
      </c>
      <c r="F2541" s="3">
        <v>25178.1</v>
      </c>
    </row>
    <row r="2542" spans="1:6" x14ac:dyDescent="0.25">
      <c r="A2542" t="s">
        <v>6030</v>
      </c>
      <c r="B2542" s="5" t="s">
        <v>5846</v>
      </c>
      <c r="C2542" t="s">
        <v>9175</v>
      </c>
      <c r="D2542" t="s">
        <v>9176</v>
      </c>
      <c r="E2542" s="1">
        <v>44337</v>
      </c>
      <c r="F2542" s="3">
        <v>51646.96</v>
      </c>
    </row>
    <row r="2543" spans="1:6" x14ac:dyDescent="0.25">
      <c r="A2543" t="s">
        <v>6032</v>
      </c>
      <c r="B2543" s="5" t="s">
        <v>5188</v>
      </c>
      <c r="C2543" t="s">
        <v>9177</v>
      </c>
      <c r="D2543" t="s">
        <v>9182</v>
      </c>
      <c r="E2543" s="1">
        <v>44654</v>
      </c>
      <c r="F2543" s="3">
        <v>55445.599999999999</v>
      </c>
    </row>
    <row r="2544" spans="1:6" x14ac:dyDescent="0.25">
      <c r="A2544" t="s">
        <v>6033</v>
      </c>
      <c r="B2544" s="5" t="s">
        <v>2994</v>
      </c>
      <c r="C2544" t="s">
        <v>9180</v>
      </c>
      <c r="D2544" t="s">
        <v>9185</v>
      </c>
      <c r="E2544" s="1">
        <v>44657</v>
      </c>
      <c r="F2544" s="3">
        <v>27972.560000000001</v>
      </c>
    </row>
    <row r="2545" spans="1:6" x14ac:dyDescent="0.25">
      <c r="A2545" t="s">
        <v>6032</v>
      </c>
      <c r="B2545" s="5" t="s">
        <v>356</v>
      </c>
      <c r="C2545" t="s">
        <v>9177</v>
      </c>
      <c r="D2545" t="s">
        <v>9182</v>
      </c>
      <c r="E2545" s="1">
        <v>44414</v>
      </c>
      <c r="F2545" s="3">
        <v>18801.57</v>
      </c>
    </row>
    <row r="2546" spans="1:6" x14ac:dyDescent="0.25">
      <c r="A2546" t="s">
        <v>6033</v>
      </c>
      <c r="B2546" s="5" t="s">
        <v>3070</v>
      </c>
      <c r="C2546" t="s">
        <v>9180</v>
      </c>
      <c r="D2546" t="s">
        <v>9176</v>
      </c>
      <c r="E2546" s="1">
        <v>44308</v>
      </c>
      <c r="F2546" s="3">
        <v>33031.879999999997</v>
      </c>
    </row>
    <row r="2547" spans="1:6" x14ac:dyDescent="0.25">
      <c r="A2547" t="s">
        <v>6031</v>
      </c>
      <c r="B2547" s="5" t="s">
        <v>1189</v>
      </c>
      <c r="C2547" t="s">
        <v>9186</v>
      </c>
      <c r="D2547" t="s">
        <v>9189</v>
      </c>
      <c r="E2547" s="1">
        <v>44675</v>
      </c>
      <c r="F2547" s="3">
        <v>27157.63</v>
      </c>
    </row>
    <row r="2548" spans="1:6" x14ac:dyDescent="0.25">
      <c r="A2548" t="s">
        <v>6029</v>
      </c>
      <c r="B2548" s="5" t="s">
        <v>4029</v>
      </c>
      <c r="C2548" t="s">
        <v>9183</v>
      </c>
      <c r="D2548" t="s">
        <v>9178</v>
      </c>
      <c r="E2548" s="1">
        <v>44632</v>
      </c>
      <c r="F2548" s="3">
        <v>22048.3</v>
      </c>
    </row>
    <row r="2549" spans="1:6" x14ac:dyDescent="0.25">
      <c r="A2549" t="s">
        <v>6034</v>
      </c>
      <c r="B2549" s="5" t="s">
        <v>5087</v>
      </c>
      <c r="C2549" t="s">
        <v>9184</v>
      </c>
      <c r="D2549" t="s">
        <v>9176</v>
      </c>
      <c r="E2549" s="1">
        <v>44381</v>
      </c>
      <c r="F2549" s="3">
        <v>52498.9</v>
      </c>
    </row>
    <row r="2550" spans="1:6" x14ac:dyDescent="0.25">
      <c r="A2550" t="s">
        <v>6029</v>
      </c>
      <c r="B2550" s="5" t="s">
        <v>3834</v>
      </c>
      <c r="C2550" t="s">
        <v>9183</v>
      </c>
      <c r="D2550" t="s">
        <v>9178</v>
      </c>
      <c r="E2550" s="1">
        <v>44515</v>
      </c>
      <c r="F2550" s="3">
        <v>38136.800000000003</v>
      </c>
    </row>
    <row r="2551" spans="1:6" x14ac:dyDescent="0.25">
      <c r="A2551" t="s">
        <v>6032</v>
      </c>
      <c r="B2551" s="5" t="s">
        <v>4007</v>
      </c>
      <c r="C2551" t="s">
        <v>9177</v>
      </c>
      <c r="D2551" t="s">
        <v>9182</v>
      </c>
      <c r="E2551" s="1">
        <v>44605</v>
      </c>
      <c r="F2551" s="3">
        <v>54309.75</v>
      </c>
    </row>
    <row r="2552" spans="1:6" x14ac:dyDescent="0.25">
      <c r="A2552" t="s">
        <v>6031</v>
      </c>
      <c r="B2552" s="5" t="s">
        <v>2077</v>
      </c>
      <c r="C2552" t="s">
        <v>9186</v>
      </c>
      <c r="D2552" t="s">
        <v>9178</v>
      </c>
      <c r="E2552" s="1">
        <v>44338</v>
      </c>
      <c r="F2552" s="3">
        <v>47332.480000000003</v>
      </c>
    </row>
    <row r="2553" spans="1:6" x14ac:dyDescent="0.25">
      <c r="A2553" t="s">
        <v>6034</v>
      </c>
      <c r="B2553" s="5" t="s">
        <v>1900</v>
      </c>
      <c r="C2553" t="s">
        <v>9184</v>
      </c>
      <c r="D2553" t="s">
        <v>9176</v>
      </c>
      <c r="E2553" s="1">
        <v>44416</v>
      </c>
      <c r="F2553" s="3">
        <v>9082.92</v>
      </c>
    </row>
    <row r="2554" spans="1:6" x14ac:dyDescent="0.25">
      <c r="A2554" t="s">
        <v>6032</v>
      </c>
      <c r="B2554" s="5" t="s">
        <v>2193</v>
      </c>
      <c r="C2554" t="s">
        <v>9177</v>
      </c>
      <c r="D2554" t="s">
        <v>9182</v>
      </c>
      <c r="E2554" s="1">
        <v>44531</v>
      </c>
      <c r="F2554" s="3">
        <v>20300.330000000002</v>
      </c>
    </row>
    <row r="2555" spans="1:6" x14ac:dyDescent="0.25">
      <c r="A2555" t="s">
        <v>6030</v>
      </c>
      <c r="B2555" s="5" t="s">
        <v>5784</v>
      </c>
      <c r="C2555" t="s">
        <v>9175</v>
      </c>
      <c r="D2555" t="s">
        <v>9176</v>
      </c>
      <c r="E2555" s="1">
        <v>44198</v>
      </c>
      <c r="F2555" s="3">
        <v>43166.5</v>
      </c>
    </row>
    <row r="2556" spans="1:6" x14ac:dyDescent="0.25">
      <c r="A2556" t="s">
        <v>6034</v>
      </c>
      <c r="B2556" s="5" t="s">
        <v>2026</v>
      </c>
      <c r="C2556" t="s">
        <v>9184</v>
      </c>
      <c r="D2556" t="s">
        <v>9176</v>
      </c>
      <c r="E2556" s="1">
        <v>44513</v>
      </c>
      <c r="F2556" s="3">
        <v>13509.99</v>
      </c>
    </row>
    <row r="2557" spans="1:6" x14ac:dyDescent="0.25">
      <c r="A2557" t="s">
        <v>6031</v>
      </c>
      <c r="B2557" s="5" t="s">
        <v>1378</v>
      </c>
      <c r="C2557" t="s">
        <v>9186</v>
      </c>
      <c r="D2557" t="s">
        <v>9189</v>
      </c>
      <c r="E2557" s="1">
        <v>44527</v>
      </c>
      <c r="F2557" s="3">
        <v>23670.240000000002</v>
      </c>
    </row>
    <row r="2558" spans="1:6" x14ac:dyDescent="0.25">
      <c r="A2558" t="s">
        <v>6033</v>
      </c>
      <c r="B2558" s="5" t="s">
        <v>5903</v>
      </c>
      <c r="C2558" t="s">
        <v>9180</v>
      </c>
      <c r="D2558" t="s">
        <v>9181</v>
      </c>
      <c r="E2558" s="1">
        <v>44313</v>
      </c>
      <c r="F2558" s="3">
        <v>23715.42</v>
      </c>
    </row>
    <row r="2559" spans="1:6" x14ac:dyDescent="0.25">
      <c r="A2559" t="s">
        <v>6030</v>
      </c>
      <c r="B2559" s="5" t="s">
        <v>1207</v>
      </c>
      <c r="C2559" t="s">
        <v>9175</v>
      </c>
      <c r="D2559" t="s">
        <v>9176</v>
      </c>
      <c r="E2559" s="1">
        <v>44337</v>
      </c>
      <c r="F2559" s="3">
        <v>44903.76</v>
      </c>
    </row>
    <row r="2560" spans="1:6" x14ac:dyDescent="0.25">
      <c r="A2560" t="s">
        <v>6031</v>
      </c>
      <c r="B2560" s="5" t="s">
        <v>4616</v>
      </c>
      <c r="C2560" t="s">
        <v>9186</v>
      </c>
      <c r="D2560" t="s">
        <v>9179</v>
      </c>
      <c r="E2560" s="1">
        <v>44445</v>
      </c>
      <c r="F2560" s="3">
        <v>60272.1</v>
      </c>
    </row>
    <row r="2561" spans="1:6" x14ac:dyDescent="0.25">
      <c r="A2561" t="s">
        <v>6031</v>
      </c>
      <c r="B2561" s="5" t="s">
        <v>5569</v>
      </c>
      <c r="C2561" t="s">
        <v>9186</v>
      </c>
      <c r="D2561" t="s">
        <v>9189</v>
      </c>
      <c r="E2561" s="1">
        <v>44628</v>
      </c>
      <c r="F2561" s="3">
        <v>6001.5</v>
      </c>
    </row>
    <row r="2562" spans="1:6" x14ac:dyDescent="0.25">
      <c r="A2562" t="s">
        <v>6029</v>
      </c>
      <c r="B2562" s="5" t="s">
        <v>2831</v>
      </c>
      <c r="C2562" t="s">
        <v>9183</v>
      </c>
      <c r="D2562" t="s">
        <v>9178</v>
      </c>
      <c r="E2562" s="1">
        <v>44663</v>
      </c>
      <c r="F2562" s="3">
        <v>38780.699999999997</v>
      </c>
    </row>
    <row r="2563" spans="1:6" x14ac:dyDescent="0.25">
      <c r="A2563" t="s">
        <v>6034</v>
      </c>
      <c r="B2563" s="5" t="s">
        <v>2893</v>
      </c>
      <c r="C2563" t="s">
        <v>9184</v>
      </c>
      <c r="D2563" t="s">
        <v>9188</v>
      </c>
      <c r="E2563" s="1">
        <v>44221</v>
      </c>
      <c r="F2563" s="3">
        <v>39148.160000000003</v>
      </c>
    </row>
    <row r="2564" spans="1:6" x14ac:dyDescent="0.25">
      <c r="A2564" t="s">
        <v>6032</v>
      </c>
      <c r="B2564" s="5" t="s">
        <v>3446</v>
      </c>
      <c r="C2564" t="s">
        <v>9177</v>
      </c>
      <c r="D2564" t="s">
        <v>9182</v>
      </c>
      <c r="E2564" s="1">
        <v>44461</v>
      </c>
      <c r="F2564" s="3">
        <v>11337.46</v>
      </c>
    </row>
    <row r="2565" spans="1:6" x14ac:dyDescent="0.25">
      <c r="A2565" t="s">
        <v>6030</v>
      </c>
      <c r="B2565" s="5" t="s">
        <v>1765</v>
      </c>
      <c r="C2565" t="s">
        <v>9175</v>
      </c>
      <c r="D2565" t="s">
        <v>9176</v>
      </c>
      <c r="E2565" s="1">
        <v>44491</v>
      </c>
      <c r="F2565" s="3">
        <v>39963.519999999997</v>
      </c>
    </row>
    <row r="2566" spans="1:6" x14ac:dyDescent="0.25">
      <c r="A2566" t="s">
        <v>6030</v>
      </c>
      <c r="B2566" s="5" t="s">
        <v>1630</v>
      </c>
      <c r="C2566" t="s">
        <v>9175</v>
      </c>
      <c r="D2566" t="s">
        <v>9176</v>
      </c>
      <c r="E2566" s="1">
        <v>44283</v>
      </c>
      <c r="F2566" s="3">
        <v>16443.25</v>
      </c>
    </row>
    <row r="2567" spans="1:6" x14ac:dyDescent="0.25">
      <c r="A2567" t="s">
        <v>6034</v>
      </c>
      <c r="B2567" s="5" t="s">
        <v>1585</v>
      </c>
      <c r="C2567" t="s">
        <v>9184</v>
      </c>
      <c r="D2567" t="s">
        <v>9176</v>
      </c>
      <c r="E2567" s="1">
        <v>44651</v>
      </c>
      <c r="F2567" s="3">
        <v>14025.96</v>
      </c>
    </row>
    <row r="2568" spans="1:6" x14ac:dyDescent="0.25">
      <c r="A2568" t="s">
        <v>6034</v>
      </c>
      <c r="B2568" s="5" t="s">
        <v>2980</v>
      </c>
      <c r="C2568" t="s">
        <v>9184</v>
      </c>
      <c r="D2568" t="s">
        <v>9187</v>
      </c>
      <c r="E2568" s="1">
        <v>44253</v>
      </c>
      <c r="F2568" s="3">
        <v>38444.400000000001</v>
      </c>
    </row>
    <row r="2569" spans="1:6" x14ac:dyDescent="0.25">
      <c r="A2569" t="s">
        <v>6030</v>
      </c>
      <c r="B2569" s="5" t="s">
        <v>5976</v>
      </c>
      <c r="C2569" t="s">
        <v>9175</v>
      </c>
      <c r="D2569" t="s">
        <v>9179</v>
      </c>
      <c r="E2569" s="1">
        <v>44239</v>
      </c>
      <c r="F2569" s="3">
        <v>24159.8</v>
      </c>
    </row>
    <row r="2570" spans="1:6" x14ac:dyDescent="0.25">
      <c r="A2570" t="s">
        <v>6032</v>
      </c>
      <c r="B2570" s="5" t="s">
        <v>5497</v>
      </c>
      <c r="C2570" t="s">
        <v>9177</v>
      </c>
      <c r="D2570" t="s">
        <v>9182</v>
      </c>
      <c r="E2570" s="1">
        <v>44210</v>
      </c>
      <c r="F2570" s="3">
        <v>15104.13</v>
      </c>
    </row>
    <row r="2571" spans="1:6" x14ac:dyDescent="0.25">
      <c r="A2571" t="s">
        <v>6029</v>
      </c>
      <c r="B2571" s="5" t="s">
        <v>3765</v>
      </c>
      <c r="C2571" t="s">
        <v>9183</v>
      </c>
      <c r="D2571" t="s">
        <v>9178</v>
      </c>
      <c r="E2571" s="1">
        <v>44245</v>
      </c>
      <c r="F2571" s="3">
        <v>27899.279999999999</v>
      </c>
    </row>
    <row r="2572" spans="1:6" x14ac:dyDescent="0.25">
      <c r="A2572" t="s">
        <v>6030</v>
      </c>
      <c r="B2572" s="5" t="s">
        <v>2506</v>
      </c>
      <c r="C2572" t="s">
        <v>9175</v>
      </c>
      <c r="D2572" t="s">
        <v>9176</v>
      </c>
      <c r="E2572" s="1">
        <v>44660</v>
      </c>
      <c r="F2572" s="3">
        <v>20350.71</v>
      </c>
    </row>
    <row r="2573" spans="1:6" x14ac:dyDescent="0.25">
      <c r="A2573" t="s">
        <v>6033</v>
      </c>
      <c r="B2573" s="5" t="s">
        <v>3608</v>
      </c>
      <c r="C2573" t="s">
        <v>9180</v>
      </c>
      <c r="D2573" t="s">
        <v>9181</v>
      </c>
      <c r="E2573" s="1">
        <v>44485</v>
      </c>
      <c r="F2573" s="3">
        <v>45279.99</v>
      </c>
    </row>
    <row r="2574" spans="1:6" x14ac:dyDescent="0.25">
      <c r="A2574" t="s">
        <v>6029</v>
      </c>
      <c r="B2574" s="5" t="s">
        <v>5927</v>
      </c>
      <c r="C2574" t="s">
        <v>9183</v>
      </c>
      <c r="D2574" t="s">
        <v>9178</v>
      </c>
      <c r="E2574" s="1">
        <v>44211</v>
      </c>
      <c r="F2574" s="3">
        <v>3479.97</v>
      </c>
    </row>
    <row r="2575" spans="1:6" x14ac:dyDescent="0.25">
      <c r="A2575" t="s">
        <v>6030</v>
      </c>
      <c r="B2575" s="5" t="s">
        <v>1812</v>
      </c>
      <c r="C2575" t="s">
        <v>9175</v>
      </c>
      <c r="D2575" t="s">
        <v>9178</v>
      </c>
      <c r="E2575" s="1">
        <v>44255</v>
      </c>
      <c r="F2575" s="3">
        <v>14790.87</v>
      </c>
    </row>
    <row r="2576" spans="1:6" x14ac:dyDescent="0.25">
      <c r="A2576" t="s">
        <v>6034</v>
      </c>
      <c r="B2576" s="5" t="s">
        <v>3379</v>
      </c>
      <c r="C2576" t="s">
        <v>9184</v>
      </c>
      <c r="D2576" t="s">
        <v>9188</v>
      </c>
      <c r="E2576" s="1">
        <v>44606</v>
      </c>
      <c r="F2576" s="3">
        <v>44098.11</v>
      </c>
    </row>
    <row r="2577" spans="1:6" x14ac:dyDescent="0.25">
      <c r="A2577" t="s">
        <v>6034</v>
      </c>
      <c r="B2577" s="5" t="s">
        <v>4904</v>
      </c>
      <c r="C2577" t="s">
        <v>9184</v>
      </c>
      <c r="D2577" t="s">
        <v>9176</v>
      </c>
      <c r="E2577" s="1">
        <v>44503</v>
      </c>
      <c r="F2577" s="3">
        <v>11630.52</v>
      </c>
    </row>
    <row r="2578" spans="1:6" x14ac:dyDescent="0.25">
      <c r="A2578" t="s">
        <v>6031</v>
      </c>
      <c r="B2578" s="5" t="s">
        <v>3044</v>
      </c>
      <c r="C2578" t="s">
        <v>9186</v>
      </c>
      <c r="D2578" t="s">
        <v>9189</v>
      </c>
      <c r="E2578" s="1">
        <v>44379</v>
      </c>
      <c r="F2578" s="3">
        <v>22634.5</v>
      </c>
    </row>
    <row r="2579" spans="1:6" x14ac:dyDescent="0.25">
      <c r="A2579" t="s">
        <v>6031</v>
      </c>
      <c r="B2579" s="5" t="s">
        <v>1398</v>
      </c>
      <c r="C2579" t="s">
        <v>9186</v>
      </c>
      <c r="D2579" t="s">
        <v>9179</v>
      </c>
      <c r="E2579" s="1">
        <v>44562</v>
      </c>
      <c r="F2579" s="3">
        <v>32380.2</v>
      </c>
    </row>
    <row r="2580" spans="1:6" x14ac:dyDescent="0.25">
      <c r="A2580" t="s">
        <v>6030</v>
      </c>
      <c r="B2580" s="5" t="s">
        <v>1396</v>
      </c>
      <c r="C2580" t="s">
        <v>9175</v>
      </c>
      <c r="D2580" t="s">
        <v>9176</v>
      </c>
      <c r="E2580" s="1">
        <v>44667</v>
      </c>
      <c r="F2580" s="3">
        <v>6086.08</v>
      </c>
    </row>
    <row r="2581" spans="1:6" x14ac:dyDescent="0.25">
      <c r="A2581" t="s">
        <v>6034</v>
      </c>
      <c r="B2581" s="5" t="s">
        <v>3221</v>
      </c>
      <c r="C2581" t="s">
        <v>9184</v>
      </c>
      <c r="D2581" t="s">
        <v>9176</v>
      </c>
      <c r="E2581" s="1">
        <v>44448</v>
      </c>
      <c r="F2581" s="3">
        <v>9845.77</v>
      </c>
    </row>
    <row r="2582" spans="1:6" x14ac:dyDescent="0.25">
      <c r="A2582" t="s">
        <v>6030</v>
      </c>
      <c r="B2582" s="5" t="s">
        <v>5663</v>
      </c>
      <c r="C2582" t="s">
        <v>9175</v>
      </c>
      <c r="D2582" t="s">
        <v>9179</v>
      </c>
      <c r="E2582" s="1">
        <v>44380</v>
      </c>
      <c r="F2582" s="3">
        <v>3021</v>
      </c>
    </row>
    <row r="2583" spans="1:6" x14ac:dyDescent="0.25">
      <c r="A2583" t="s">
        <v>6033</v>
      </c>
      <c r="B2583" s="5" t="s">
        <v>158</v>
      </c>
      <c r="C2583" t="s">
        <v>9180</v>
      </c>
      <c r="D2583" t="s">
        <v>9181</v>
      </c>
      <c r="E2583" s="1">
        <v>44634</v>
      </c>
      <c r="F2583" s="3">
        <v>56172.75</v>
      </c>
    </row>
    <row r="2584" spans="1:6" x14ac:dyDescent="0.25">
      <c r="A2584" t="s">
        <v>6030</v>
      </c>
      <c r="B2584" s="5" t="s">
        <v>6017</v>
      </c>
      <c r="C2584" t="s">
        <v>9175</v>
      </c>
      <c r="D2584" t="s">
        <v>9176</v>
      </c>
      <c r="E2584" s="1">
        <v>44249</v>
      </c>
      <c r="F2584" s="3">
        <v>8084.52</v>
      </c>
    </row>
    <row r="2585" spans="1:6" x14ac:dyDescent="0.25">
      <c r="A2585" t="s">
        <v>6030</v>
      </c>
      <c r="B2585" s="5" t="s">
        <v>4924</v>
      </c>
      <c r="C2585" t="s">
        <v>9175</v>
      </c>
      <c r="D2585" t="s">
        <v>9188</v>
      </c>
      <c r="E2585" s="1">
        <v>44668</v>
      </c>
      <c r="F2585" s="3">
        <v>20364.48</v>
      </c>
    </row>
    <row r="2586" spans="1:6" x14ac:dyDescent="0.25">
      <c r="A2586" t="s">
        <v>6033</v>
      </c>
      <c r="B2586" s="5" t="s">
        <v>455</v>
      </c>
      <c r="C2586" t="s">
        <v>9180</v>
      </c>
      <c r="D2586" t="s">
        <v>9185</v>
      </c>
      <c r="E2586" s="1">
        <v>44470</v>
      </c>
      <c r="F2586" s="3">
        <v>18591.75</v>
      </c>
    </row>
    <row r="2587" spans="1:6" x14ac:dyDescent="0.25">
      <c r="A2587" t="s">
        <v>6031</v>
      </c>
      <c r="B2587" s="5" t="s">
        <v>4718</v>
      </c>
      <c r="C2587" t="s">
        <v>9186</v>
      </c>
      <c r="D2587" t="s">
        <v>9178</v>
      </c>
      <c r="E2587" s="1">
        <v>44243</v>
      </c>
      <c r="F2587" s="3">
        <v>19480.560000000001</v>
      </c>
    </row>
    <row r="2588" spans="1:6" x14ac:dyDescent="0.25">
      <c r="A2588" t="s">
        <v>6034</v>
      </c>
      <c r="B2588" s="5" t="s">
        <v>6009</v>
      </c>
      <c r="C2588" t="s">
        <v>9184</v>
      </c>
      <c r="D2588" t="s">
        <v>9187</v>
      </c>
      <c r="E2588" s="1">
        <v>44428</v>
      </c>
      <c r="F2588" s="3">
        <v>47517.47</v>
      </c>
    </row>
    <row r="2589" spans="1:6" x14ac:dyDescent="0.25">
      <c r="A2589" t="s">
        <v>6029</v>
      </c>
      <c r="B2589" s="5" t="s">
        <v>2144</v>
      </c>
      <c r="C2589" t="s">
        <v>9183</v>
      </c>
      <c r="D2589" t="s">
        <v>9178</v>
      </c>
      <c r="E2589" s="1">
        <v>44202</v>
      </c>
      <c r="F2589" s="3">
        <v>40904.639999999999</v>
      </c>
    </row>
    <row r="2590" spans="1:6" x14ac:dyDescent="0.25">
      <c r="A2590" t="s">
        <v>6030</v>
      </c>
      <c r="B2590" s="5" t="s">
        <v>493</v>
      </c>
      <c r="C2590" t="s">
        <v>9175</v>
      </c>
      <c r="D2590" t="s">
        <v>9176</v>
      </c>
      <c r="E2590" s="1">
        <v>44446</v>
      </c>
      <c r="F2590" s="3">
        <v>35318.720000000001</v>
      </c>
    </row>
    <row r="2591" spans="1:6" x14ac:dyDescent="0.25">
      <c r="A2591" t="s">
        <v>6032</v>
      </c>
      <c r="B2591" s="5" t="s">
        <v>3468</v>
      </c>
      <c r="C2591" t="s">
        <v>9177</v>
      </c>
      <c r="D2591" t="s">
        <v>9182</v>
      </c>
      <c r="E2591" s="1">
        <v>44434</v>
      </c>
      <c r="F2591" s="3">
        <v>5631.99</v>
      </c>
    </row>
    <row r="2592" spans="1:6" x14ac:dyDescent="0.25">
      <c r="A2592" t="s">
        <v>6029</v>
      </c>
      <c r="B2592" s="5" t="s">
        <v>1298</v>
      </c>
      <c r="C2592" t="s">
        <v>9183</v>
      </c>
      <c r="D2592" t="s">
        <v>9178</v>
      </c>
      <c r="E2592" s="1">
        <v>44497</v>
      </c>
      <c r="F2592" s="3">
        <v>11651.8</v>
      </c>
    </row>
    <row r="2593" spans="1:6" x14ac:dyDescent="0.25">
      <c r="A2593" t="s">
        <v>6034</v>
      </c>
      <c r="B2593" s="5" t="s">
        <v>2337</v>
      </c>
      <c r="C2593" t="s">
        <v>9184</v>
      </c>
      <c r="D2593" t="s">
        <v>9188</v>
      </c>
      <c r="E2593" s="1">
        <v>44243</v>
      </c>
      <c r="F2593" s="3">
        <v>21954.240000000002</v>
      </c>
    </row>
    <row r="2594" spans="1:6" x14ac:dyDescent="0.25">
      <c r="A2594" t="s">
        <v>6031</v>
      </c>
      <c r="B2594" s="5" t="s">
        <v>663</v>
      </c>
      <c r="C2594" t="s">
        <v>9186</v>
      </c>
      <c r="D2594" t="s">
        <v>9179</v>
      </c>
      <c r="E2594" s="1">
        <v>44549</v>
      </c>
      <c r="F2594" s="3">
        <v>34554.550000000003</v>
      </c>
    </row>
    <row r="2595" spans="1:6" x14ac:dyDescent="0.25">
      <c r="A2595" t="s">
        <v>6030</v>
      </c>
      <c r="B2595" s="5" t="s">
        <v>287</v>
      </c>
      <c r="C2595" t="s">
        <v>9175</v>
      </c>
      <c r="D2595" t="s">
        <v>9176</v>
      </c>
      <c r="E2595" s="1">
        <v>44202</v>
      </c>
      <c r="F2595" s="3">
        <v>16513.919999999998</v>
      </c>
    </row>
    <row r="2596" spans="1:6" x14ac:dyDescent="0.25">
      <c r="A2596" t="s">
        <v>6033</v>
      </c>
      <c r="B2596" s="5" t="s">
        <v>5226</v>
      </c>
      <c r="C2596" t="s">
        <v>9180</v>
      </c>
      <c r="D2596" t="s">
        <v>9176</v>
      </c>
      <c r="E2596" s="1">
        <v>44508</v>
      </c>
      <c r="F2596" s="3">
        <v>15044.85</v>
      </c>
    </row>
    <row r="2597" spans="1:6" x14ac:dyDescent="0.25">
      <c r="A2597" t="s">
        <v>6031</v>
      </c>
      <c r="B2597" s="5" t="s">
        <v>1143</v>
      </c>
      <c r="C2597" t="s">
        <v>9186</v>
      </c>
      <c r="D2597" t="s">
        <v>9179</v>
      </c>
      <c r="E2597" s="1">
        <v>44465</v>
      </c>
      <c r="F2597" s="3">
        <v>21012.3</v>
      </c>
    </row>
    <row r="2598" spans="1:6" x14ac:dyDescent="0.25">
      <c r="A2598" t="s">
        <v>6029</v>
      </c>
      <c r="B2598" s="5" t="s">
        <v>645</v>
      </c>
      <c r="C2598" t="s">
        <v>9183</v>
      </c>
      <c r="D2598" t="s">
        <v>9178</v>
      </c>
      <c r="E2598" s="1">
        <v>44256</v>
      </c>
      <c r="F2598" s="3">
        <v>49066.36</v>
      </c>
    </row>
    <row r="2599" spans="1:6" x14ac:dyDescent="0.25">
      <c r="A2599" t="s">
        <v>6030</v>
      </c>
      <c r="B2599" s="5" t="s">
        <v>3245</v>
      </c>
      <c r="C2599" t="s">
        <v>9175</v>
      </c>
      <c r="D2599" t="s">
        <v>9179</v>
      </c>
      <c r="E2599" s="1">
        <v>44548</v>
      </c>
      <c r="F2599" s="3">
        <v>38829.050000000003</v>
      </c>
    </row>
    <row r="2600" spans="1:6" x14ac:dyDescent="0.25">
      <c r="A2600" t="s">
        <v>6029</v>
      </c>
      <c r="B2600" s="5" t="s">
        <v>1830</v>
      </c>
      <c r="C2600" t="s">
        <v>9183</v>
      </c>
      <c r="D2600" t="s">
        <v>9178</v>
      </c>
      <c r="E2600" s="1">
        <v>44608</v>
      </c>
      <c r="F2600" s="3">
        <v>12650.79</v>
      </c>
    </row>
    <row r="2601" spans="1:6" x14ac:dyDescent="0.25">
      <c r="A2601" t="s">
        <v>6029</v>
      </c>
      <c r="B2601" s="5" t="s">
        <v>2075</v>
      </c>
      <c r="C2601" t="s">
        <v>9183</v>
      </c>
      <c r="D2601" t="s">
        <v>9178</v>
      </c>
      <c r="E2601" s="1">
        <v>44532</v>
      </c>
      <c r="F2601" s="3">
        <v>35970.53</v>
      </c>
    </row>
    <row r="2602" spans="1:6" x14ac:dyDescent="0.25">
      <c r="A2602" t="s">
        <v>6034</v>
      </c>
      <c r="B2602" s="5" t="s">
        <v>1006</v>
      </c>
      <c r="C2602" t="s">
        <v>9184</v>
      </c>
      <c r="D2602" t="s">
        <v>9188</v>
      </c>
      <c r="E2602" s="1">
        <v>44225</v>
      </c>
      <c r="F2602" s="3">
        <v>52799.45</v>
      </c>
    </row>
    <row r="2603" spans="1:6" x14ac:dyDescent="0.25">
      <c r="A2603" t="s">
        <v>6033</v>
      </c>
      <c r="B2603" s="5" t="s">
        <v>5818</v>
      </c>
      <c r="C2603" t="s">
        <v>9180</v>
      </c>
      <c r="D2603" t="s">
        <v>9181</v>
      </c>
      <c r="E2603" s="1">
        <v>44299</v>
      </c>
      <c r="F2603" s="3">
        <v>26010.240000000002</v>
      </c>
    </row>
    <row r="2604" spans="1:6" x14ac:dyDescent="0.25">
      <c r="A2604" t="s">
        <v>6032</v>
      </c>
      <c r="B2604" s="5" t="s">
        <v>2146</v>
      </c>
      <c r="C2604" t="s">
        <v>9177</v>
      </c>
      <c r="D2604" t="s">
        <v>9178</v>
      </c>
      <c r="E2604" s="1">
        <v>44342</v>
      </c>
      <c r="F2604" s="3">
        <v>11774.58</v>
      </c>
    </row>
    <row r="2605" spans="1:6" x14ac:dyDescent="0.25">
      <c r="A2605" t="s">
        <v>6031</v>
      </c>
      <c r="B2605" s="5" t="s">
        <v>3418</v>
      </c>
      <c r="C2605" t="s">
        <v>9186</v>
      </c>
      <c r="D2605" t="s">
        <v>9179</v>
      </c>
      <c r="E2605" s="1">
        <v>44563</v>
      </c>
      <c r="F2605" s="3">
        <v>9856.08</v>
      </c>
    </row>
    <row r="2606" spans="1:6" x14ac:dyDescent="0.25">
      <c r="A2606" t="s">
        <v>6033</v>
      </c>
      <c r="B2606" s="5" t="s">
        <v>5149</v>
      </c>
      <c r="C2606" t="s">
        <v>9180</v>
      </c>
      <c r="D2606" t="s">
        <v>9181</v>
      </c>
      <c r="E2606" s="1">
        <v>44344</v>
      </c>
      <c r="F2606" s="3">
        <v>46580.160000000003</v>
      </c>
    </row>
    <row r="2607" spans="1:6" x14ac:dyDescent="0.25">
      <c r="A2607" t="s">
        <v>6030</v>
      </c>
      <c r="B2607" s="5" t="s">
        <v>2245</v>
      </c>
      <c r="C2607" t="s">
        <v>9175</v>
      </c>
      <c r="D2607" t="s">
        <v>9176</v>
      </c>
      <c r="E2607" s="1">
        <v>44459</v>
      </c>
      <c r="F2607" s="3">
        <v>11829.5</v>
      </c>
    </row>
    <row r="2608" spans="1:6" x14ac:dyDescent="0.25">
      <c r="A2608" t="s">
        <v>6030</v>
      </c>
      <c r="B2608" s="5" t="s">
        <v>4465</v>
      </c>
      <c r="C2608" t="s">
        <v>9175</v>
      </c>
      <c r="D2608" t="s">
        <v>9188</v>
      </c>
      <c r="E2608" s="1">
        <v>44234</v>
      </c>
      <c r="F2608" s="3">
        <v>19836.32</v>
      </c>
    </row>
    <row r="2609" spans="1:6" x14ac:dyDescent="0.25">
      <c r="A2609" t="s">
        <v>6034</v>
      </c>
      <c r="B2609" s="5" t="s">
        <v>783</v>
      </c>
      <c r="C2609" t="s">
        <v>9184</v>
      </c>
      <c r="D2609" t="s">
        <v>9176</v>
      </c>
      <c r="E2609" s="1">
        <v>44661</v>
      </c>
      <c r="F2609" s="3">
        <v>23896.32</v>
      </c>
    </row>
    <row r="2610" spans="1:6" x14ac:dyDescent="0.25">
      <c r="A2610" t="s">
        <v>6029</v>
      </c>
      <c r="B2610" s="5" t="s">
        <v>5346</v>
      </c>
      <c r="C2610" t="s">
        <v>9183</v>
      </c>
      <c r="D2610" t="s">
        <v>9178</v>
      </c>
      <c r="E2610" s="1">
        <v>44238</v>
      </c>
      <c r="F2610" s="3">
        <v>29577.119999999999</v>
      </c>
    </row>
    <row r="2611" spans="1:6" x14ac:dyDescent="0.25">
      <c r="A2611" t="s">
        <v>6032</v>
      </c>
      <c r="B2611" s="5" t="s">
        <v>1330</v>
      </c>
      <c r="C2611" t="s">
        <v>9177</v>
      </c>
      <c r="D2611" t="s">
        <v>9182</v>
      </c>
      <c r="E2611" s="1">
        <v>44254</v>
      </c>
      <c r="F2611" s="3">
        <v>7625.84</v>
      </c>
    </row>
    <row r="2612" spans="1:6" x14ac:dyDescent="0.25">
      <c r="A2612" t="s">
        <v>6032</v>
      </c>
      <c r="B2612" s="5" t="s">
        <v>5579</v>
      </c>
      <c r="C2612" t="s">
        <v>9177</v>
      </c>
      <c r="D2612" t="s">
        <v>9182</v>
      </c>
      <c r="E2612" s="1">
        <v>44197</v>
      </c>
      <c r="F2612" s="3">
        <v>5150.34</v>
      </c>
    </row>
    <row r="2613" spans="1:6" x14ac:dyDescent="0.25">
      <c r="A2613" t="s">
        <v>6033</v>
      </c>
      <c r="B2613" s="5" t="s">
        <v>5766</v>
      </c>
      <c r="C2613" t="s">
        <v>9180</v>
      </c>
      <c r="D2613" t="s">
        <v>9185</v>
      </c>
      <c r="E2613" s="1">
        <v>44428</v>
      </c>
      <c r="F2613" s="3">
        <v>8012.94</v>
      </c>
    </row>
    <row r="2614" spans="1:6" x14ac:dyDescent="0.25">
      <c r="A2614" t="s">
        <v>6029</v>
      </c>
      <c r="B2614" s="5" t="s">
        <v>3093</v>
      </c>
      <c r="C2614" t="s">
        <v>9183</v>
      </c>
      <c r="D2614" t="s">
        <v>9178</v>
      </c>
      <c r="E2614" s="1">
        <v>44432</v>
      </c>
      <c r="F2614" s="3">
        <v>5989.66</v>
      </c>
    </row>
    <row r="2615" spans="1:6" x14ac:dyDescent="0.25">
      <c r="A2615" t="s">
        <v>6030</v>
      </c>
      <c r="B2615" s="5" t="s">
        <v>4926</v>
      </c>
      <c r="C2615" t="s">
        <v>9175</v>
      </c>
      <c r="D2615" t="s">
        <v>9178</v>
      </c>
      <c r="E2615" s="1">
        <v>44487</v>
      </c>
      <c r="F2615" s="3">
        <v>46566.18</v>
      </c>
    </row>
    <row r="2616" spans="1:6" x14ac:dyDescent="0.25">
      <c r="A2616" t="s">
        <v>6033</v>
      </c>
      <c r="B2616" s="5" t="s">
        <v>1644</v>
      </c>
      <c r="C2616" t="s">
        <v>9180</v>
      </c>
      <c r="D2616" t="s">
        <v>9181</v>
      </c>
      <c r="E2616" s="1">
        <v>44337</v>
      </c>
      <c r="F2616" s="3">
        <v>11283.09</v>
      </c>
    </row>
    <row r="2617" spans="1:6" x14ac:dyDescent="0.25">
      <c r="A2617" t="s">
        <v>6032</v>
      </c>
      <c r="B2617" s="5" t="s">
        <v>755</v>
      </c>
      <c r="C2617" t="s">
        <v>9177</v>
      </c>
      <c r="D2617" t="s">
        <v>9182</v>
      </c>
      <c r="E2617" s="1">
        <v>44467</v>
      </c>
      <c r="F2617" s="3">
        <v>17257.5</v>
      </c>
    </row>
    <row r="2618" spans="1:6" x14ac:dyDescent="0.25">
      <c r="A2618" t="s">
        <v>6029</v>
      </c>
      <c r="B2618" s="5" t="s">
        <v>2933</v>
      </c>
      <c r="C2618" t="s">
        <v>9183</v>
      </c>
      <c r="D2618" t="s">
        <v>9178</v>
      </c>
      <c r="E2618" s="1">
        <v>44602</v>
      </c>
      <c r="F2618" s="3">
        <v>30716.63</v>
      </c>
    </row>
    <row r="2619" spans="1:6" x14ac:dyDescent="0.25">
      <c r="A2619" t="s">
        <v>6034</v>
      </c>
      <c r="B2619" s="5" t="s">
        <v>820</v>
      </c>
      <c r="C2619" t="s">
        <v>9184</v>
      </c>
      <c r="D2619" t="s">
        <v>9176</v>
      </c>
      <c r="E2619" s="1">
        <v>44541</v>
      </c>
      <c r="F2619" s="3">
        <v>45987.12</v>
      </c>
    </row>
    <row r="2620" spans="1:6" x14ac:dyDescent="0.25">
      <c r="A2620" t="s">
        <v>6033</v>
      </c>
      <c r="B2620" s="5" t="s">
        <v>5986</v>
      </c>
      <c r="C2620" t="s">
        <v>9180</v>
      </c>
      <c r="D2620" t="s">
        <v>9181</v>
      </c>
      <c r="E2620" s="1">
        <v>44380</v>
      </c>
      <c r="F2620" s="3">
        <v>45402.12</v>
      </c>
    </row>
    <row r="2621" spans="1:6" x14ac:dyDescent="0.25">
      <c r="A2621" t="s">
        <v>6030</v>
      </c>
      <c r="B2621" s="5" t="s">
        <v>3280</v>
      </c>
      <c r="C2621" t="s">
        <v>9175</v>
      </c>
      <c r="D2621" t="s">
        <v>9176</v>
      </c>
      <c r="E2621" s="1">
        <v>44372</v>
      </c>
      <c r="F2621" s="3">
        <v>47983.29</v>
      </c>
    </row>
    <row r="2622" spans="1:6" x14ac:dyDescent="0.25">
      <c r="A2622" t="s">
        <v>6034</v>
      </c>
      <c r="B2622" s="5" t="s">
        <v>4672</v>
      </c>
      <c r="C2622" t="s">
        <v>9184</v>
      </c>
      <c r="D2622" t="s">
        <v>9187</v>
      </c>
      <c r="E2622" s="1">
        <v>44600</v>
      </c>
      <c r="F2622" s="3">
        <v>56475.9</v>
      </c>
    </row>
    <row r="2623" spans="1:6" x14ac:dyDescent="0.25">
      <c r="A2623" t="s">
        <v>6032</v>
      </c>
      <c r="B2623" s="5" t="s">
        <v>1115</v>
      </c>
      <c r="C2623" t="s">
        <v>9177</v>
      </c>
      <c r="D2623" t="s">
        <v>9178</v>
      </c>
      <c r="E2623" s="1">
        <v>44411</v>
      </c>
      <c r="F2623" s="3">
        <v>43977.3</v>
      </c>
    </row>
    <row r="2624" spans="1:6" x14ac:dyDescent="0.25">
      <c r="A2624" t="s">
        <v>6029</v>
      </c>
      <c r="B2624" s="5" t="s">
        <v>2041</v>
      </c>
      <c r="C2624" t="s">
        <v>9183</v>
      </c>
      <c r="D2624" t="s">
        <v>9178</v>
      </c>
      <c r="E2624" s="1">
        <v>44239</v>
      </c>
      <c r="F2624" s="3">
        <v>10598.28</v>
      </c>
    </row>
    <row r="2625" spans="1:6" x14ac:dyDescent="0.25">
      <c r="A2625" t="s">
        <v>6029</v>
      </c>
      <c r="B2625" s="5" t="s">
        <v>5667</v>
      </c>
      <c r="C2625" t="s">
        <v>9183</v>
      </c>
      <c r="D2625" t="s">
        <v>9178</v>
      </c>
      <c r="E2625" s="1">
        <v>44377</v>
      </c>
      <c r="F2625" s="3">
        <v>18739.63</v>
      </c>
    </row>
    <row r="2626" spans="1:6" x14ac:dyDescent="0.25">
      <c r="A2626" t="s">
        <v>6030</v>
      </c>
      <c r="B2626" s="5" t="s">
        <v>3729</v>
      </c>
      <c r="C2626" t="s">
        <v>9175</v>
      </c>
      <c r="D2626" t="s">
        <v>9176</v>
      </c>
      <c r="E2626" s="1">
        <v>44466</v>
      </c>
      <c r="F2626" s="3">
        <v>25171.200000000001</v>
      </c>
    </row>
    <row r="2627" spans="1:6" x14ac:dyDescent="0.25">
      <c r="A2627" t="s">
        <v>6032</v>
      </c>
      <c r="B2627" s="5" t="s">
        <v>4798</v>
      </c>
      <c r="C2627" t="s">
        <v>9177</v>
      </c>
      <c r="D2627" t="s">
        <v>9182</v>
      </c>
      <c r="E2627" s="1">
        <v>44276</v>
      </c>
      <c r="F2627" s="3">
        <v>52194.36</v>
      </c>
    </row>
    <row r="2628" spans="1:6" x14ac:dyDescent="0.25">
      <c r="A2628" t="s">
        <v>6034</v>
      </c>
      <c r="B2628" s="5" t="s">
        <v>2419</v>
      </c>
      <c r="C2628" t="s">
        <v>9184</v>
      </c>
      <c r="D2628" t="s">
        <v>9188</v>
      </c>
      <c r="E2628" s="1">
        <v>44293</v>
      </c>
      <c r="F2628" s="3">
        <v>15049.8</v>
      </c>
    </row>
    <row r="2629" spans="1:6" x14ac:dyDescent="0.25">
      <c r="A2629" t="s">
        <v>6031</v>
      </c>
      <c r="B2629" s="5" t="s">
        <v>4600</v>
      </c>
      <c r="C2629" t="s">
        <v>9186</v>
      </c>
      <c r="D2629" t="s">
        <v>9189</v>
      </c>
      <c r="E2629" s="1">
        <v>44270</v>
      </c>
      <c r="F2629" s="3">
        <v>22358.31</v>
      </c>
    </row>
    <row r="2630" spans="1:6" x14ac:dyDescent="0.25">
      <c r="A2630" t="s">
        <v>6031</v>
      </c>
      <c r="B2630" s="5" t="s">
        <v>5998</v>
      </c>
      <c r="C2630" t="s">
        <v>9186</v>
      </c>
      <c r="D2630" t="s">
        <v>9179</v>
      </c>
      <c r="E2630" s="1">
        <v>44267</v>
      </c>
      <c r="F2630" s="3">
        <v>15853.86</v>
      </c>
    </row>
    <row r="2631" spans="1:6" x14ac:dyDescent="0.25">
      <c r="A2631" t="s">
        <v>6029</v>
      </c>
      <c r="B2631" s="5" t="s">
        <v>976</v>
      </c>
      <c r="C2631" t="s">
        <v>9183</v>
      </c>
      <c r="D2631" t="s">
        <v>9178</v>
      </c>
      <c r="E2631" s="1">
        <v>44294</v>
      </c>
      <c r="F2631" s="3">
        <v>35806.5</v>
      </c>
    </row>
    <row r="2632" spans="1:6" x14ac:dyDescent="0.25">
      <c r="A2632" t="s">
        <v>6030</v>
      </c>
      <c r="B2632" s="5" t="s">
        <v>2683</v>
      </c>
      <c r="C2632" t="s">
        <v>9175</v>
      </c>
      <c r="D2632" t="s">
        <v>9179</v>
      </c>
      <c r="E2632" s="1">
        <v>44533</v>
      </c>
      <c r="F2632" s="3">
        <v>35876.79</v>
      </c>
    </row>
    <row r="2633" spans="1:6" x14ac:dyDescent="0.25">
      <c r="A2633" t="s">
        <v>6030</v>
      </c>
      <c r="B2633" s="5" t="s">
        <v>4027</v>
      </c>
      <c r="C2633" t="s">
        <v>9175</v>
      </c>
      <c r="D2633" t="s">
        <v>9178</v>
      </c>
      <c r="E2633" s="1">
        <v>44627</v>
      </c>
      <c r="F2633" s="3">
        <v>44260.65</v>
      </c>
    </row>
    <row r="2634" spans="1:6" x14ac:dyDescent="0.25">
      <c r="A2634" t="s">
        <v>6030</v>
      </c>
      <c r="B2634" s="5" t="s">
        <v>581</v>
      </c>
      <c r="C2634" t="s">
        <v>9175</v>
      </c>
      <c r="D2634" t="s">
        <v>9176</v>
      </c>
      <c r="E2634" s="1">
        <v>44291</v>
      </c>
      <c r="F2634" s="3">
        <v>13216.8</v>
      </c>
    </row>
    <row r="2635" spans="1:6" x14ac:dyDescent="0.25">
      <c r="A2635" t="s">
        <v>6031</v>
      </c>
      <c r="B2635" s="5" t="s">
        <v>289</v>
      </c>
      <c r="C2635" t="s">
        <v>9186</v>
      </c>
      <c r="D2635" t="s">
        <v>9179</v>
      </c>
      <c r="E2635" s="1">
        <v>44440</v>
      </c>
      <c r="F2635" s="3">
        <v>42890.400000000001</v>
      </c>
    </row>
    <row r="2636" spans="1:6" x14ac:dyDescent="0.25">
      <c r="A2636" t="s">
        <v>6030</v>
      </c>
      <c r="B2636" s="5" t="s">
        <v>3897</v>
      </c>
      <c r="C2636" t="s">
        <v>9175</v>
      </c>
      <c r="D2636" t="s">
        <v>9176</v>
      </c>
      <c r="E2636" s="1">
        <v>44356</v>
      </c>
      <c r="F2636" s="3">
        <v>27288.799999999999</v>
      </c>
    </row>
    <row r="2637" spans="1:6" x14ac:dyDescent="0.25">
      <c r="A2637" t="s">
        <v>6033</v>
      </c>
      <c r="B2637" s="5" t="s">
        <v>58</v>
      </c>
      <c r="C2637" t="s">
        <v>9180</v>
      </c>
      <c r="D2637" t="s">
        <v>9181</v>
      </c>
      <c r="E2637" s="1">
        <v>44237</v>
      </c>
      <c r="F2637" s="3">
        <v>33099.839999999997</v>
      </c>
    </row>
    <row r="2638" spans="1:6" x14ac:dyDescent="0.25">
      <c r="A2638" t="s">
        <v>6029</v>
      </c>
      <c r="B2638" s="5" t="s">
        <v>2679</v>
      </c>
      <c r="C2638" t="s">
        <v>9183</v>
      </c>
      <c r="D2638" t="s">
        <v>9178</v>
      </c>
      <c r="E2638" s="1">
        <v>44348</v>
      </c>
      <c r="F2638" s="3">
        <v>37392.82</v>
      </c>
    </row>
    <row r="2639" spans="1:6" x14ac:dyDescent="0.25">
      <c r="A2639" t="s">
        <v>6030</v>
      </c>
      <c r="B2639" s="5" t="s">
        <v>2299</v>
      </c>
      <c r="C2639" t="s">
        <v>9175</v>
      </c>
      <c r="D2639" t="s">
        <v>9176</v>
      </c>
      <c r="E2639" s="1">
        <v>44237</v>
      </c>
      <c r="F2639" s="3">
        <v>7107.9</v>
      </c>
    </row>
    <row r="2640" spans="1:6" x14ac:dyDescent="0.25">
      <c r="A2640" t="s">
        <v>6031</v>
      </c>
      <c r="B2640" s="5" t="s">
        <v>2553</v>
      </c>
      <c r="C2640" t="s">
        <v>9186</v>
      </c>
      <c r="D2640" t="s">
        <v>9179</v>
      </c>
      <c r="E2640" s="1">
        <v>44241</v>
      </c>
      <c r="F2640" s="3">
        <v>65026</v>
      </c>
    </row>
    <row r="2641" spans="1:6" x14ac:dyDescent="0.25">
      <c r="A2641" t="s">
        <v>6030</v>
      </c>
      <c r="B2641" s="5" t="s">
        <v>5852</v>
      </c>
      <c r="C2641" t="s">
        <v>9175</v>
      </c>
      <c r="D2641" t="s">
        <v>9188</v>
      </c>
      <c r="E2641" s="1">
        <v>44339</v>
      </c>
      <c r="F2641" s="3">
        <v>42235.519999999997</v>
      </c>
    </row>
    <row r="2642" spans="1:6" x14ac:dyDescent="0.25">
      <c r="A2642" t="s">
        <v>6031</v>
      </c>
      <c r="B2642" s="5" t="s">
        <v>5597</v>
      </c>
      <c r="C2642" t="s">
        <v>9186</v>
      </c>
      <c r="D2642" t="s">
        <v>9179</v>
      </c>
      <c r="E2642" s="1">
        <v>44659</v>
      </c>
      <c r="F2642" s="3">
        <v>68760.509999999995</v>
      </c>
    </row>
    <row r="2643" spans="1:6" x14ac:dyDescent="0.25">
      <c r="A2643" t="s">
        <v>6031</v>
      </c>
      <c r="B2643" s="5" t="s">
        <v>1555</v>
      </c>
      <c r="C2643" t="s">
        <v>9186</v>
      </c>
      <c r="D2643" t="s">
        <v>9179</v>
      </c>
      <c r="E2643" s="1">
        <v>44518</v>
      </c>
      <c r="F2643" s="3">
        <v>30651.24</v>
      </c>
    </row>
    <row r="2644" spans="1:6" x14ac:dyDescent="0.25">
      <c r="A2644" t="s">
        <v>6034</v>
      </c>
      <c r="B2644" s="5" t="s">
        <v>968</v>
      </c>
      <c r="C2644" t="s">
        <v>9184</v>
      </c>
      <c r="D2644" t="s">
        <v>9176</v>
      </c>
      <c r="E2644" s="1">
        <v>44537</v>
      </c>
      <c r="F2644" s="3">
        <v>44760.6</v>
      </c>
    </row>
    <row r="2645" spans="1:6" x14ac:dyDescent="0.25">
      <c r="A2645" t="s">
        <v>6030</v>
      </c>
      <c r="B2645" s="5" t="s">
        <v>217</v>
      </c>
      <c r="C2645" t="s">
        <v>9175</v>
      </c>
      <c r="D2645" t="s">
        <v>9178</v>
      </c>
      <c r="E2645" s="1">
        <v>44293</v>
      </c>
      <c r="F2645" s="3">
        <v>46366.1</v>
      </c>
    </row>
    <row r="2646" spans="1:6" x14ac:dyDescent="0.25">
      <c r="A2646" t="s">
        <v>6029</v>
      </c>
      <c r="B2646" s="5" t="s">
        <v>360</v>
      </c>
      <c r="C2646" t="s">
        <v>9183</v>
      </c>
      <c r="D2646" t="s">
        <v>9178</v>
      </c>
      <c r="E2646" s="1">
        <v>44414</v>
      </c>
      <c r="F2646" s="3">
        <v>31535.25</v>
      </c>
    </row>
    <row r="2647" spans="1:6" x14ac:dyDescent="0.25">
      <c r="A2647" t="s">
        <v>6031</v>
      </c>
      <c r="B2647" s="5" t="s">
        <v>3272</v>
      </c>
      <c r="C2647" t="s">
        <v>9186</v>
      </c>
      <c r="D2647" t="s">
        <v>9179</v>
      </c>
      <c r="E2647" s="1">
        <v>44498</v>
      </c>
      <c r="F2647" s="3">
        <v>10407.11</v>
      </c>
    </row>
    <row r="2648" spans="1:6" x14ac:dyDescent="0.25">
      <c r="A2648" t="s">
        <v>6031</v>
      </c>
      <c r="B2648" s="5" t="s">
        <v>260</v>
      </c>
      <c r="C2648" t="s">
        <v>9186</v>
      </c>
      <c r="D2648" t="s">
        <v>9179</v>
      </c>
      <c r="E2648" s="1">
        <v>44444</v>
      </c>
      <c r="F2648" s="3">
        <v>8246.92</v>
      </c>
    </row>
    <row r="2649" spans="1:6" x14ac:dyDescent="0.25">
      <c r="A2649" t="s">
        <v>6029</v>
      </c>
      <c r="B2649" s="5" t="s">
        <v>5268</v>
      </c>
      <c r="C2649" t="s">
        <v>9183</v>
      </c>
      <c r="D2649" t="s">
        <v>9179</v>
      </c>
      <c r="E2649" s="1">
        <v>44629</v>
      </c>
      <c r="F2649" s="3">
        <v>54407.76</v>
      </c>
    </row>
    <row r="2650" spans="1:6" x14ac:dyDescent="0.25">
      <c r="A2650" t="s">
        <v>6029</v>
      </c>
      <c r="B2650" s="5" t="s">
        <v>3042</v>
      </c>
      <c r="C2650" t="s">
        <v>9183</v>
      </c>
      <c r="D2650" t="s">
        <v>9178</v>
      </c>
      <c r="E2650" s="1">
        <v>44352</v>
      </c>
      <c r="F2650" s="3">
        <v>8824.74</v>
      </c>
    </row>
    <row r="2651" spans="1:6" x14ac:dyDescent="0.25">
      <c r="A2651" t="s">
        <v>6034</v>
      </c>
      <c r="B2651" s="5" t="s">
        <v>868</v>
      </c>
      <c r="C2651" t="s">
        <v>9184</v>
      </c>
      <c r="D2651" t="s">
        <v>9176</v>
      </c>
      <c r="E2651" s="1">
        <v>44631</v>
      </c>
      <c r="F2651" s="3">
        <v>31473.599999999999</v>
      </c>
    </row>
    <row r="2652" spans="1:6" x14ac:dyDescent="0.25">
      <c r="A2652" t="s">
        <v>6030</v>
      </c>
      <c r="B2652" s="5" t="s">
        <v>3584</v>
      </c>
      <c r="C2652" t="s">
        <v>9175</v>
      </c>
      <c r="D2652" t="s">
        <v>9176</v>
      </c>
      <c r="E2652" s="1">
        <v>44464</v>
      </c>
      <c r="F2652" s="3">
        <v>17480.96</v>
      </c>
    </row>
    <row r="2653" spans="1:6" x14ac:dyDescent="0.25">
      <c r="A2653" t="s">
        <v>6029</v>
      </c>
      <c r="B2653" s="5" t="s">
        <v>4420</v>
      </c>
      <c r="C2653" t="s">
        <v>9183</v>
      </c>
      <c r="D2653" t="s">
        <v>9179</v>
      </c>
      <c r="E2653" s="1">
        <v>44481</v>
      </c>
      <c r="F2653" s="3">
        <v>14054.01</v>
      </c>
    </row>
    <row r="2654" spans="1:6" x14ac:dyDescent="0.25">
      <c r="A2654" t="s">
        <v>6031</v>
      </c>
      <c r="B2654" s="5" t="s">
        <v>1322</v>
      </c>
      <c r="C2654" t="s">
        <v>9186</v>
      </c>
      <c r="D2654" t="s">
        <v>9189</v>
      </c>
      <c r="E2654" s="1">
        <v>44304</v>
      </c>
      <c r="F2654" s="3">
        <v>28433.34</v>
      </c>
    </row>
    <row r="2655" spans="1:6" x14ac:dyDescent="0.25">
      <c r="A2655" t="s">
        <v>6034</v>
      </c>
      <c r="B2655" s="5" t="s">
        <v>2096</v>
      </c>
      <c r="C2655" t="s">
        <v>9184</v>
      </c>
      <c r="D2655" t="s">
        <v>9176</v>
      </c>
      <c r="E2655" s="1">
        <v>44299</v>
      </c>
      <c r="F2655" s="3">
        <v>55089.36</v>
      </c>
    </row>
    <row r="2656" spans="1:6" x14ac:dyDescent="0.25">
      <c r="A2656" t="s">
        <v>6029</v>
      </c>
      <c r="B2656" s="5" t="s">
        <v>1280</v>
      </c>
      <c r="C2656" t="s">
        <v>9183</v>
      </c>
      <c r="D2656" t="s">
        <v>9178</v>
      </c>
      <c r="E2656" s="1">
        <v>44502</v>
      </c>
      <c r="F2656" s="3">
        <v>65369.46</v>
      </c>
    </row>
    <row r="2657" spans="1:6" x14ac:dyDescent="0.25">
      <c r="A2657" t="s">
        <v>6029</v>
      </c>
      <c r="B2657" s="5" t="s">
        <v>5039</v>
      </c>
      <c r="C2657" t="s">
        <v>9183</v>
      </c>
      <c r="D2657" t="s">
        <v>9179</v>
      </c>
      <c r="E2657" s="1">
        <v>44585</v>
      </c>
      <c r="F2657" s="3">
        <v>40382.639999999999</v>
      </c>
    </row>
    <row r="2658" spans="1:6" x14ac:dyDescent="0.25">
      <c r="A2658" t="s">
        <v>6029</v>
      </c>
      <c r="B2658" s="5" t="s">
        <v>4594</v>
      </c>
      <c r="C2658" t="s">
        <v>9183</v>
      </c>
      <c r="D2658" t="s">
        <v>9178</v>
      </c>
      <c r="E2658" s="1">
        <v>44199</v>
      </c>
      <c r="F2658" s="3">
        <v>6106.25</v>
      </c>
    </row>
    <row r="2659" spans="1:6" x14ac:dyDescent="0.25">
      <c r="A2659" t="s">
        <v>6030</v>
      </c>
      <c r="B2659" s="5" t="s">
        <v>2955</v>
      </c>
      <c r="C2659" t="s">
        <v>9175</v>
      </c>
      <c r="D2659" t="s">
        <v>9176</v>
      </c>
      <c r="E2659" s="1">
        <v>44422</v>
      </c>
      <c r="F2659" s="3">
        <v>30587.759999999998</v>
      </c>
    </row>
    <row r="2660" spans="1:6" x14ac:dyDescent="0.25">
      <c r="A2660" t="s">
        <v>6034</v>
      </c>
      <c r="B2660" s="5" t="s">
        <v>4234</v>
      </c>
      <c r="C2660" t="s">
        <v>9184</v>
      </c>
      <c r="D2660" t="s">
        <v>9176</v>
      </c>
      <c r="E2660" s="1">
        <v>44510</v>
      </c>
      <c r="F2660" s="3">
        <v>15078.24</v>
      </c>
    </row>
    <row r="2661" spans="1:6" x14ac:dyDescent="0.25">
      <c r="A2661" t="s">
        <v>6034</v>
      </c>
      <c r="B2661" s="5" t="s">
        <v>2132</v>
      </c>
      <c r="C2661" t="s">
        <v>9184</v>
      </c>
      <c r="D2661" t="s">
        <v>9176</v>
      </c>
      <c r="E2661" s="1">
        <v>44286</v>
      </c>
      <c r="F2661" s="3">
        <v>58736.61</v>
      </c>
    </row>
    <row r="2662" spans="1:6" x14ac:dyDescent="0.25">
      <c r="A2662" t="s">
        <v>6033</v>
      </c>
      <c r="B2662" s="5" t="s">
        <v>5830</v>
      </c>
      <c r="C2662" t="s">
        <v>9180</v>
      </c>
      <c r="D2662" t="s">
        <v>9181</v>
      </c>
      <c r="E2662" s="1">
        <v>44389</v>
      </c>
      <c r="F2662" s="3">
        <v>14040.98</v>
      </c>
    </row>
    <row r="2663" spans="1:6" x14ac:dyDescent="0.25">
      <c r="A2663" t="s">
        <v>6031</v>
      </c>
      <c r="B2663" s="5" t="s">
        <v>4777</v>
      </c>
      <c r="C2663" t="s">
        <v>9186</v>
      </c>
      <c r="D2663" t="s">
        <v>9178</v>
      </c>
      <c r="E2663" s="1">
        <v>44671</v>
      </c>
      <c r="F2663" s="3">
        <v>39323.160000000003</v>
      </c>
    </row>
    <row r="2664" spans="1:6" x14ac:dyDescent="0.25">
      <c r="A2664" t="s">
        <v>6030</v>
      </c>
      <c r="B2664" s="5" t="s">
        <v>5240</v>
      </c>
      <c r="C2664" t="s">
        <v>9175</v>
      </c>
      <c r="D2664" t="s">
        <v>9176</v>
      </c>
      <c r="E2664" s="1">
        <v>44533</v>
      </c>
      <c r="F2664" s="3">
        <v>8031.52</v>
      </c>
    </row>
    <row r="2665" spans="1:6" x14ac:dyDescent="0.25">
      <c r="A2665" t="s">
        <v>6030</v>
      </c>
      <c r="B2665" s="5" t="s">
        <v>4324</v>
      </c>
      <c r="C2665" t="s">
        <v>9175</v>
      </c>
      <c r="D2665" t="s">
        <v>9176</v>
      </c>
      <c r="E2665" s="1">
        <v>44565</v>
      </c>
      <c r="F2665" s="3">
        <v>37937.120000000003</v>
      </c>
    </row>
    <row r="2666" spans="1:6" x14ac:dyDescent="0.25">
      <c r="A2666" t="s">
        <v>6030</v>
      </c>
      <c r="B2666" s="5" t="s">
        <v>3901</v>
      </c>
      <c r="C2666" t="s">
        <v>9175</v>
      </c>
      <c r="D2666" t="s">
        <v>9178</v>
      </c>
      <c r="E2666" s="1">
        <v>44249</v>
      </c>
      <c r="F2666" s="3">
        <v>24005.02</v>
      </c>
    </row>
    <row r="2667" spans="1:6" x14ac:dyDescent="0.25">
      <c r="A2667" t="s">
        <v>6029</v>
      </c>
      <c r="B2667" s="5" t="s">
        <v>3074</v>
      </c>
      <c r="C2667" t="s">
        <v>9183</v>
      </c>
      <c r="D2667" t="s">
        <v>9178</v>
      </c>
      <c r="E2667" s="1">
        <v>44445</v>
      </c>
      <c r="F2667" s="3">
        <v>25463.16</v>
      </c>
    </row>
    <row r="2668" spans="1:6" x14ac:dyDescent="0.25">
      <c r="A2668" t="s">
        <v>6030</v>
      </c>
      <c r="B2668" s="5" t="s">
        <v>4065</v>
      </c>
      <c r="C2668" t="s">
        <v>9175</v>
      </c>
      <c r="D2668" t="s">
        <v>9178</v>
      </c>
      <c r="E2668" s="1">
        <v>44233</v>
      </c>
      <c r="F2668" s="3">
        <v>8570.52</v>
      </c>
    </row>
    <row r="2669" spans="1:6" x14ac:dyDescent="0.25">
      <c r="A2669" t="s">
        <v>6030</v>
      </c>
      <c r="B2669" s="5" t="s">
        <v>653</v>
      </c>
      <c r="C2669" t="s">
        <v>9175</v>
      </c>
      <c r="D2669" t="s">
        <v>9176</v>
      </c>
      <c r="E2669" s="1">
        <v>44657</v>
      </c>
      <c r="F2669" s="3">
        <v>42528.75</v>
      </c>
    </row>
    <row r="2670" spans="1:6" x14ac:dyDescent="0.25">
      <c r="A2670" t="s">
        <v>6030</v>
      </c>
      <c r="B2670" s="5" t="s">
        <v>5899</v>
      </c>
      <c r="C2670" t="s">
        <v>9175</v>
      </c>
      <c r="D2670" t="s">
        <v>9176</v>
      </c>
      <c r="E2670" s="1">
        <v>44519</v>
      </c>
      <c r="F2670" s="3">
        <v>66156.81</v>
      </c>
    </row>
    <row r="2671" spans="1:6" x14ac:dyDescent="0.25">
      <c r="A2671" t="s">
        <v>6029</v>
      </c>
      <c r="B2671" s="5" t="s">
        <v>1550</v>
      </c>
      <c r="C2671" t="s">
        <v>9183</v>
      </c>
      <c r="D2671" t="s">
        <v>9178</v>
      </c>
      <c r="E2671" s="1">
        <v>44434</v>
      </c>
      <c r="F2671" s="3">
        <v>31195.27</v>
      </c>
    </row>
    <row r="2672" spans="1:6" x14ac:dyDescent="0.25">
      <c r="A2672" t="s">
        <v>6031</v>
      </c>
      <c r="B2672" s="5" t="s">
        <v>948</v>
      </c>
      <c r="C2672" t="s">
        <v>9186</v>
      </c>
      <c r="D2672" t="s">
        <v>9189</v>
      </c>
      <c r="E2672" s="1">
        <v>44349</v>
      </c>
      <c r="F2672" s="3">
        <v>21429.66</v>
      </c>
    </row>
    <row r="2673" spans="1:6" x14ac:dyDescent="0.25">
      <c r="A2673" t="s">
        <v>6029</v>
      </c>
      <c r="B2673" s="5" t="s">
        <v>3095</v>
      </c>
      <c r="C2673" t="s">
        <v>9183</v>
      </c>
      <c r="D2673" t="s">
        <v>9178</v>
      </c>
      <c r="E2673" s="1">
        <v>44411</v>
      </c>
      <c r="F2673" s="3">
        <v>26054.34</v>
      </c>
    </row>
    <row r="2674" spans="1:6" x14ac:dyDescent="0.25">
      <c r="A2674" t="s">
        <v>6030</v>
      </c>
      <c r="B2674" s="5" t="s">
        <v>1850</v>
      </c>
      <c r="C2674" t="s">
        <v>9175</v>
      </c>
      <c r="D2674" t="s">
        <v>9176</v>
      </c>
      <c r="E2674" s="1">
        <v>44295</v>
      </c>
      <c r="F2674" s="3">
        <v>38016.239999999998</v>
      </c>
    </row>
    <row r="2675" spans="1:6" x14ac:dyDescent="0.25">
      <c r="A2675" t="s">
        <v>6032</v>
      </c>
      <c r="B2675" s="5" t="s">
        <v>3721</v>
      </c>
      <c r="C2675" t="s">
        <v>9177</v>
      </c>
      <c r="D2675" t="s">
        <v>9182</v>
      </c>
      <c r="E2675" s="1">
        <v>44604</v>
      </c>
      <c r="F2675" s="3">
        <v>2133.3200000000002</v>
      </c>
    </row>
    <row r="2676" spans="1:6" x14ac:dyDescent="0.25">
      <c r="A2676" t="s">
        <v>6030</v>
      </c>
      <c r="B2676" s="5" t="s">
        <v>1976</v>
      </c>
      <c r="C2676" t="s">
        <v>9175</v>
      </c>
      <c r="D2676" t="s">
        <v>9188</v>
      </c>
      <c r="E2676" s="1">
        <v>44277</v>
      </c>
      <c r="F2676" s="3">
        <v>3418.72</v>
      </c>
    </row>
    <row r="2677" spans="1:6" x14ac:dyDescent="0.25">
      <c r="A2677" t="s">
        <v>6031</v>
      </c>
      <c r="B2677" s="5" t="s">
        <v>163</v>
      </c>
      <c r="C2677" t="s">
        <v>9186</v>
      </c>
      <c r="D2677" t="s">
        <v>9178</v>
      </c>
      <c r="E2677" s="1">
        <v>44537</v>
      </c>
      <c r="F2677" s="3">
        <v>10710.63</v>
      </c>
    </row>
    <row r="2678" spans="1:6" x14ac:dyDescent="0.25">
      <c r="A2678" t="s">
        <v>6031</v>
      </c>
      <c r="B2678" s="5" t="s">
        <v>1026</v>
      </c>
      <c r="C2678" t="s">
        <v>9186</v>
      </c>
      <c r="D2678" t="s">
        <v>9189</v>
      </c>
      <c r="E2678" s="1">
        <v>44611</v>
      </c>
      <c r="F2678" s="3">
        <v>23520.75</v>
      </c>
    </row>
    <row r="2679" spans="1:6" x14ac:dyDescent="0.25">
      <c r="A2679" t="s">
        <v>6030</v>
      </c>
      <c r="B2679" s="5" t="s">
        <v>2415</v>
      </c>
      <c r="C2679" t="s">
        <v>9175</v>
      </c>
      <c r="D2679" t="s">
        <v>9176</v>
      </c>
      <c r="E2679" s="1">
        <v>44333</v>
      </c>
      <c r="F2679" s="3">
        <v>56320.23</v>
      </c>
    </row>
    <row r="2680" spans="1:6" x14ac:dyDescent="0.25">
      <c r="A2680" t="s">
        <v>6030</v>
      </c>
      <c r="B2680" s="5" t="s">
        <v>842</v>
      </c>
      <c r="C2680" t="s">
        <v>9175</v>
      </c>
      <c r="D2680" t="s">
        <v>9178</v>
      </c>
      <c r="E2680" s="1">
        <v>44576</v>
      </c>
      <c r="F2680" s="3">
        <v>27024.799999999999</v>
      </c>
    </row>
    <row r="2681" spans="1:6" x14ac:dyDescent="0.25">
      <c r="A2681" t="s">
        <v>6033</v>
      </c>
      <c r="B2681" s="5" t="s">
        <v>3985</v>
      </c>
      <c r="C2681" t="s">
        <v>9180</v>
      </c>
      <c r="D2681" t="s">
        <v>9181</v>
      </c>
      <c r="E2681" s="1">
        <v>44440</v>
      </c>
      <c r="F2681" s="3">
        <v>53516.97</v>
      </c>
    </row>
    <row r="2682" spans="1:6" x14ac:dyDescent="0.25">
      <c r="A2682" t="s">
        <v>6034</v>
      </c>
      <c r="B2682" s="5" t="s">
        <v>3572</v>
      </c>
      <c r="C2682" t="s">
        <v>9184</v>
      </c>
      <c r="D2682" t="s">
        <v>9176</v>
      </c>
      <c r="E2682" s="1">
        <v>44281</v>
      </c>
      <c r="F2682" s="3">
        <v>4140.92</v>
      </c>
    </row>
    <row r="2683" spans="1:6" x14ac:dyDescent="0.25">
      <c r="A2683" t="s">
        <v>6031</v>
      </c>
      <c r="B2683" s="5" t="s">
        <v>1656</v>
      </c>
      <c r="C2683" t="s">
        <v>9186</v>
      </c>
      <c r="D2683" t="s">
        <v>9179</v>
      </c>
      <c r="E2683" s="1">
        <v>44575</v>
      </c>
      <c r="F2683" s="3">
        <v>21253.22</v>
      </c>
    </row>
    <row r="2684" spans="1:6" x14ac:dyDescent="0.25">
      <c r="A2684" t="s">
        <v>6030</v>
      </c>
      <c r="B2684" s="5" t="s">
        <v>3440</v>
      </c>
      <c r="C2684" t="s">
        <v>9175</v>
      </c>
      <c r="D2684" t="s">
        <v>9178</v>
      </c>
      <c r="E2684" s="1">
        <v>44580</v>
      </c>
      <c r="F2684" s="3">
        <v>26716.799999999999</v>
      </c>
    </row>
    <row r="2685" spans="1:6" x14ac:dyDescent="0.25">
      <c r="A2685" t="s">
        <v>6031</v>
      </c>
      <c r="B2685" s="5" t="s">
        <v>3450</v>
      </c>
      <c r="C2685" t="s">
        <v>9186</v>
      </c>
      <c r="D2685" t="s">
        <v>9179</v>
      </c>
      <c r="E2685" s="1">
        <v>44228</v>
      </c>
      <c r="F2685" s="3">
        <v>20605.37</v>
      </c>
    </row>
    <row r="2686" spans="1:6" x14ac:dyDescent="0.25">
      <c r="A2686" t="s">
        <v>6031</v>
      </c>
      <c r="B2686" s="5" t="s">
        <v>4999</v>
      </c>
      <c r="C2686" t="s">
        <v>9186</v>
      </c>
      <c r="D2686" t="s">
        <v>9189</v>
      </c>
      <c r="E2686" s="1">
        <v>44478</v>
      </c>
      <c r="F2686" s="3">
        <v>59260.02</v>
      </c>
    </row>
    <row r="2687" spans="1:6" x14ac:dyDescent="0.25">
      <c r="A2687" t="s">
        <v>6031</v>
      </c>
      <c r="B2687" s="5" t="s">
        <v>1706</v>
      </c>
      <c r="C2687" t="s">
        <v>9186</v>
      </c>
      <c r="D2687" t="s">
        <v>9178</v>
      </c>
      <c r="E2687" s="1">
        <v>44349</v>
      </c>
      <c r="F2687" s="3">
        <v>28839.58</v>
      </c>
    </row>
    <row r="2688" spans="1:6" x14ac:dyDescent="0.25">
      <c r="A2688" t="s">
        <v>6033</v>
      </c>
      <c r="B2688" s="5" t="s">
        <v>5017</v>
      </c>
      <c r="C2688" t="s">
        <v>9180</v>
      </c>
      <c r="D2688" t="s">
        <v>9181</v>
      </c>
      <c r="E2688" s="1">
        <v>44257</v>
      </c>
      <c r="F2688" s="3">
        <v>15078</v>
      </c>
    </row>
    <row r="2689" spans="1:6" x14ac:dyDescent="0.25">
      <c r="A2689" t="s">
        <v>6030</v>
      </c>
      <c r="B2689" s="5" t="s">
        <v>3349</v>
      </c>
      <c r="C2689" t="s">
        <v>9175</v>
      </c>
      <c r="D2689" t="s">
        <v>9176</v>
      </c>
      <c r="E2689" s="1">
        <v>44409</v>
      </c>
      <c r="F2689" s="3">
        <v>6798.3</v>
      </c>
    </row>
    <row r="2690" spans="1:6" x14ac:dyDescent="0.25">
      <c r="A2690" t="s">
        <v>6033</v>
      </c>
      <c r="B2690" s="5" t="s">
        <v>5697</v>
      </c>
      <c r="C2690" t="s">
        <v>9180</v>
      </c>
      <c r="D2690" t="s">
        <v>9181</v>
      </c>
      <c r="E2690" s="1">
        <v>44626</v>
      </c>
      <c r="F2690" s="3">
        <v>35332</v>
      </c>
    </row>
    <row r="2691" spans="1:6" x14ac:dyDescent="0.25">
      <c r="A2691" t="s">
        <v>6029</v>
      </c>
      <c r="B2691" s="5" t="s">
        <v>362</v>
      </c>
      <c r="C2691" t="s">
        <v>9183</v>
      </c>
      <c r="D2691" t="s">
        <v>9179</v>
      </c>
      <c r="E2691" s="1">
        <v>44481</v>
      </c>
      <c r="F2691" s="3">
        <v>13855.5</v>
      </c>
    </row>
    <row r="2692" spans="1:6" x14ac:dyDescent="0.25">
      <c r="A2692" t="s">
        <v>6029</v>
      </c>
      <c r="B2692" s="5" t="s">
        <v>3755</v>
      </c>
      <c r="C2692" t="s">
        <v>9183</v>
      </c>
      <c r="D2692" t="s">
        <v>9178</v>
      </c>
      <c r="E2692" s="1">
        <v>44382</v>
      </c>
      <c r="F2692" s="3">
        <v>50036.27</v>
      </c>
    </row>
    <row r="2693" spans="1:6" x14ac:dyDescent="0.25">
      <c r="A2693" t="s">
        <v>6034</v>
      </c>
      <c r="B2693" s="5" t="s">
        <v>4041</v>
      </c>
      <c r="C2693" t="s">
        <v>9184</v>
      </c>
      <c r="D2693" t="s">
        <v>9188</v>
      </c>
      <c r="E2693" s="1">
        <v>44625</v>
      </c>
      <c r="F2693" s="3">
        <v>14652.9</v>
      </c>
    </row>
    <row r="2694" spans="1:6" x14ac:dyDescent="0.25">
      <c r="A2694" t="s">
        <v>6033</v>
      </c>
      <c r="B2694" s="5" t="s">
        <v>4135</v>
      </c>
      <c r="C2694" t="s">
        <v>9180</v>
      </c>
      <c r="D2694" t="s">
        <v>9181</v>
      </c>
      <c r="E2694" s="1">
        <v>44342</v>
      </c>
      <c r="F2694" s="3">
        <v>20290.12</v>
      </c>
    </row>
    <row r="2695" spans="1:6" x14ac:dyDescent="0.25">
      <c r="A2695" t="s">
        <v>6030</v>
      </c>
      <c r="B2695" s="5" t="s">
        <v>3235</v>
      </c>
      <c r="C2695" t="s">
        <v>9175</v>
      </c>
      <c r="D2695" t="s">
        <v>9176</v>
      </c>
      <c r="E2695" s="1">
        <v>44511</v>
      </c>
      <c r="F2695" s="3">
        <v>41317.32</v>
      </c>
    </row>
    <row r="2696" spans="1:6" x14ac:dyDescent="0.25">
      <c r="A2696" t="s">
        <v>6032</v>
      </c>
      <c r="B2696" s="5" t="s">
        <v>4736</v>
      </c>
      <c r="C2696" t="s">
        <v>9177</v>
      </c>
      <c r="D2696" t="s">
        <v>9182</v>
      </c>
      <c r="E2696" s="1">
        <v>44336</v>
      </c>
      <c r="F2696" s="3">
        <v>7485.06</v>
      </c>
    </row>
    <row r="2697" spans="1:6" x14ac:dyDescent="0.25">
      <c r="A2697" t="s">
        <v>6030</v>
      </c>
      <c r="B2697" s="5" t="s">
        <v>3670</v>
      </c>
      <c r="C2697" t="s">
        <v>9175</v>
      </c>
      <c r="D2697" t="s">
        <v>9176</v>
      </c>
      <c r="E2697" s="1">
        <v>44379</v>
      </c>
      <c r="F2697" s="3">
        <v>13088.72</v>
      </c>
    </row>
    <row r="2698" spans="1:6" x14ac:dyDescent="0.25">
      <c r="A2698" t="s">
        <v>6032</v>
      </c>
      <c r="B2698" s="5" t="s">
        <v>1151</v>
      </c>
      <c r="C2698" t="s">
        <v>9177</v>
      </c>
      <c r="D2698" t="s">
        <v>9178</v>
      </c>
      <c r="E2698" s="1">
        <v>44476</v>
      </c>
      <c r="F2698" s="3">
        <v>19384.68</v>
      </c>
    </row>
    <row r="2699" spans="1:6" x14ac:dyDescent="0.25">
      <c r="A2699" t="s">
        <v>6031</v>
      </c>
      <c r="B2699" s="5" t="s">
        <v>5978</v>
      </c>
      <c r="C2699" t="s">
        <v>9186</v>
      </c>
      <c r="D2699" t="s">
        <v>9179</v>
      </c>
      <c r="E2699" s="1">
        <v>44226</v>
      </c>
      <c r="F2699" s="3">
        <v>4918</v>
      </c>
    </row>
    <row r="2700" spans="1:6" x14ac:dyDescent="0.25">
      <c r="A2700" t="s">
        <v>6031</v>
      </c>
      <c r="B2700" s="5" t="s">
        <v>569</v>
      </c>
      <c r="C2700" t="s">
        <v>9186</v>
      </c>
      <c r="D2700" t="s">
        <v>9189</v>
      </c>
      <c r="E2700" s="1">
        <v>44632</v>
      </c>
      <c r="F2700" s="3">
        <v>17670.599999999999</v>
      </c>
    </row>
    <row r="2701" spans="1:6" x14ac:dyDescent="0.25">
      <c r="A2701" t="s">
        <v>6034</v>
      </c>
      <c r="B2701" s="5" t="s">
        <v>293</v>
      </c>
      <c r="C2701" t="s">
        <v>9184</v>
      </c>
      <c r="D2701" t="s">
        <v>9176</v>
      </c>
      <c r="E2701" s="1">
        <v>44600</v>
      </c>
      <c r="F2701" s="3">
        <v>2985.08</v>
      </c>
    </row>
    <row r="2702" spans="1:6" x14ac:dyDescent="0.25">
      <c r="A2702" t="s">
        <v>6030</v>
      </c>
      <c r="B2702" s="5" t="s">
        <v>2978</v>
      </c>
      <c r="C2702" t="s">
        <v>9175</v>
      </c>
      <c r="D2702" t="s">
        <v>9176</v>
      </c>
      <c r="E2702" s="1">
        <v>44374</v>
      </c>
      <c r="F2702" s="3">
        <v>46244.43</v>
      </c>
    </row>
    <row r="2703" spans="1:6" x14ac:dyDescent="0.25">
      <c r="A2703" t="s">
        <v>6029</v>
      </c>
      <c r="B2703" s="5" t="s">
        <v>5447</v>
      </c>
      <c r="C2703" t="s">
        <v>9183</v>
      </c>
      <c r="D2703" t="s">
        <v>9178</v>
      </c>
      <c r="E2703" s="1">
        <v>44206</v>
      </c>
      <c r="F2703" s="3">
        <v>18213.8</v>
      </c>
    </row>
    <row r="2704" spans="1:6" x14ac:dyDescent="0.25">
      <c r="A2704" t="s">
        <v>6031</v>
      </c>
      <c r="B2704" s="5" t="s">
        <v>2029</v>
      </c>
      <c r="C2704" t="s">
        <v>9186</v>
      </c>
      <c r="D2704" t="s">
        <v>9189</v>
      </c>
      <c r="E2704" s="1">
        <v>44225</v>
      </c>
      <c r="F2704" s="3">
        <v>3050.25</v>
      </c>
    </row>
    <row r="2705" spans="1:6" x14ac:dyDescent="0.25">
      <c r="A2705" t="s">
        <v>6029</v>
      </c>
      <c r="B2705" s="5" t="s">
        <v>5284</v>
      </c>
      <c r="C2705" t="s">
        <v>9183</v>
      </c>
      <c r="D2705" t="s">
        <v>9178</v>
      </c>
      <c r="E2705" s="1">
        <v>44588</v>
      </c>
      <c r="F2705" s="3">
        <v>12394.36</v>
      </c>
    </row>
    <row r="2706" spans="1:6" x14ac:dyDescent="0.25">
      <c r="A2706" t="s">
        <v>6029</v>
      </c>
      <c r="B2706" s="5" t="s">
        <v>4712</v>
      </c>
      <c r="C2706" t="s">
        <v>9183</v>
      </c>
      <c r="D2706" t="s">
        <v>9178</v>
      </c>
      <c r="E2706" s="1">
        <v>44519</v>
      </c>
      <c r="F2706" s="3">
        <v>54576.28</v>
      </c>
    </row>
    <row r="2707" spans="1:6" x14ac:dyDescent="0.25">
      <c r="A2707" t="s">
        <v>6031</v>
      </c>
      <c r="B2707" s="5" t="s">
        <v>2965</v>
      </c>
      <c r="C2707" t="s">
        <v>9186</v>
      </c>
      <c r="D2707" t="s">
        <v>9189</v>
      </c>
      <c r="E2707" s="1">
        <v>44382</v>
      </c>
      <c r="F2707" s="3">
        <v>66014.600000000006</v>
      </c>
    </row>
    <row r="2708" spans="1:6" x14ac:dyDescent="0.25">
      <c r="A2708" t="s">
        <v>6034</v>
      </c>
      <c r="B2708" s="5" t="s">
        <v>338</v>
      </c>
      <c r="C2708" t="s">
        <v>9184</v>
      </c>
      <c r="D2708" t="s">
        <v>9188</v>
      </c>
      <c r="E2708" s="1">
        <v>44405</v>
      </c>
      <c r="F2708" s="3">
        <v>47300.66</v>
      </c>
    </row>
    <row r="2709" spans="1:6" x14ac:dyDescent="0.25">
      <c r="A2709" t="s">
        <v>6029</v>
      </c>
      <c r="B2709" s="5" t="s">
        <v>4660</v>
      </c>
      <c r="C2709" t="s">
        <v>9183</v>
      </c>
      <c r="D2709" t="s">
        <v>9178</v>
      </c>
      <c r="E2709" s="1">
        <v>44598</v>
      </c>
      <c r="F2709" s="3">
        <v>20520.080000000002</v>
      </c>
    </row>
    <row r="2710" spans="1:6" x14ac:dyDescent="0.25">
      <c r="A2710" t="s">
        <v>6029</v>
      </c>
      <c r="B2710" s="5" t="s">
        <v>1183</v>
      </c>
      <c r="C2710" t="s">
        <v>9183</v>
      </c>
      <c r="D2710" t="s">
        <v>9179</v>
      </c>
      <c r="E2710" s="1">
        <v>44499</v>
      </c>
      <c r="F2710" s="3">
        <v>3385.6</v>
      </c>
    </row>
    <row r="2711" spans="1:6" x14ac:dyDescent="0.25">
      <c r="A2711" t="s">
        <v>6029</v>
      </c>
      <c r="B2711" s="5" t="s">
        <v>206</v>
      </c>
      <c r="C2711" t="s">
        <v>9183</v>
      </c>
      <c r="D2711" t="s">
        <v>9178</v>
      </c>
      <c r="E2711" s="1">
        <v>44649</v>
      </c>
      <c r="F2711" s="3">
        <v>62695.19</v>
      </c>
    </row>
    <row r="2712" spans="1:6" x14ac:dyDescent="0.25">
      <c r="A2712" t="s">
        <v>6030</v>
      </c>
      <c r="B2712" s="5" t="s">
        <v>4646</v>
      </c>
      <c r="C2712" t="s">
        <v>9175</v>
      </c>
      <c r="D2712" t="s">
        <v>9179</v>
      </c>
      <c r="E2712" s="1">
        <v>44566</v>
      </c>
      <c r="F2712" s="3">
        <v>13554.6</v>
      </c>
    </row>
    <row r="2713" spans="1:6" x14ac:dyDescent="0.25">
      <c r="A2713" t="s">
        <v>6029</v>
      </c>
      <c r="B2713" s="5" t="s">
        <v>2992</v>
      </c>
      <c r="C2713" t="s">
        <v>9183</v>
      </c>
      <c r="D2713" t="s">
        <v>9179</v>
      </c>
      <c r="E2713" s="1">
        <v>44605</v>
      </c>
      <c r="F2713" s="3">
        <v>9612.2199999999993</v>
      </c>
    </row>
    <row r="2714" spans="1:6" x14ac:dyDescent="0.25">
      <c r="A2714" t="s">
        <v>6029</v>
      </c>
      <c r="B2714" s="5" t="s">
        <v>970</v>
      </c>
      <c r="C2714" t="s">
        <v>9183</v>
      </c>
      <c r="D2714" t="s">
        <v>9179</v>
      </c>
      <c r="E2714" s="1">
        <v>44433</v>
      </c>
      <c r="F2714" s="3">
        <v>46636.87</v>
      </c>
    </row>
    <row r="2715" spans="1:6" x14ac:dyDescent="0.25">
      <c r="A2715" t="s">
        <v>6030</v>
      </c>
      <c r="B2715" s="5" t="s">
        <v>5296</v>
      </c>
      <c r="C2715" t="s">
        <v>9175</v>
      </c>
      <c r="D2715" t="s">
        <v>9176</v>
      </c>
      <c r="E2715" s="1">
        <v>44255</v>
      </c>
      <c r="F2715" s="3">
        <v>8234.64</v>
      </c>
    </row>
    <row r="2716" spans="1:6" x14ac:dyDescent="0.25">
      <c r="A2716" t="s">
        <v>6034</v>
      </c>
      <c r="B2716" s="5" t="s">
        <v>1790</v>
      </c>
      <c r="C2716" t="s">
        <v>9184</v>
      </c>
      <c r="D2716" t="s">
        <v>9188</v>
      </c>
      <c r="E2716" s="1">
        <v>44395</v>
      </c>
      <c r="F2716" s="3">
        <v>40530.559999999998</v>
      </c>
    </row>
    <row r="2717" spans="1:6" x14ac:dyDescent="0.25">
      <c r="A2717" t="s">
        <v>6031</v>
      </c>
      <c r="B2717" s="5" t="s">
        <v>1858</v>
      </c>
      <c r="C2717" t="s">
        <v>9186</v>
      </c>
      <c r="D2717" t="s">
        <v>9179</v>
      </c>
      <c r="E2717" s="1">
        <v>44527</v>
      </c>
      <c r="F2717" s="3">
        <v>41408.9</v>
      </c>
    </row>
    <row r="2718" spans="1:6" x14ac:dyDescent="0.25">
      <c r="A2718" t="s">
        <v>6034</v>
      </c>
      <c r="B2718" s="5" t="s">
        <v>1225</v>
      </c>
      <c r="C2718" t="s">
        <v>9184</v>
      </c>
      <c r="D2718" t="s">
        <v>9188</v>
      </c>
      <c r="E2718" s="1">
        <v>44232</v>
      </c>
      <c r="F2718" s="3">
        <v>39705.629999999997</v>
      </c>
    </row>
    <row r="2719" spans="1:6" x14ac:dyDescent="0.25">
      <c r="A2719" t="s">
        <v>6030</v>
      </c>
      <c r="B2719" s="5" t="s">
        <v>4139</v>
      </c>
      <c r="C2719" t="s">
        <v>9175</v>
      </c>
      <c r="D2719" t="s">
        <v>9176</v>
      </c>
      <c r="E2719" s="1">
        <v>44496</v>
      </c>
      <c r="F2719" s="3">
        <v>25321.62</v>
      </c>
    </row>
    <row r="2720" spans="1:6" x14ac:dyDescent="0.25">
      <c r="A2720" t="s">
        <v>6031</v>
      </c>
      <c r="B2720" s="5" t="s">
        <v>3909</v>
      </c>
      <c r="C2720" t="s">
        <v>9186</v>
      </c>
      <c r="D2720" t="s">
        <v>9189</v>
      </c>
      <c r="E2720" s="1">
        <v>44433</v>
      </c>
      <c r="F2720" s="3">
        <v>12646.48</v>
      </c>
    </row>
    <row r="2721" spans="1:6" x14ac:dyDescent="0.25">
      <c r="A2721" t="s">
        <v>6033</v>
      </c>
      <c r="B2721" s="5" t="s">
        <v>607</v>
      </c>
      <c r="C2721" t="s">
        <v>9180</v>
      </c>
      <c r="D2721" t="s">
        <v>9185</v>
      </c>
      <c r="E2721" s="1">
        <v>44552</v>
      </c>
      <c r="F2721" s="3">
        <v>29036</v>
      </c>
    </row>
    <row r="2722" spans="1:6" x14ac:dyDescent="0.25">
      <c r="A2722" t="s">
        <v>6034</v>
      </c>
      <c r="B2722" s="5" t="s">
        <v>2609</v>
      </c>
      <c r="C2722" t="s">
        <v>9184</v>
      </c>
      <c r="D2722" t="s">
        <v>9187</v>
      </c>
      <c r="E2722" s="1">
        <v>44360</v>
      </c>
      <c r="F2722" s="3">
        <v>1991.68</v>
      </c>
    </row>
    <row r="2723" spans="1:6" x14ac:dyDescent="0.25">
      <c r="A2723" t="s">
        <v>6034</v>
      </c>
      <c r="B2723" s="5" t="s">
        <v>1213</v>
      </c>
      <c r="C2723" t="s">
        <v>9184</v>
      </c>
      <c r="D2723" t="s">
        <v>9176</v>
      </c>
      <c r="E2723" s="1">
        <v>44640</v>
      </c>
      <c r="F2723" s="3">
        <v>7009.92</v>
      </c>
    </row>
    <row r="2724" spans="1:6" x14ac:dyDescent="0.25">
      <c r="A2724" t="s">
        <v>6030</v>
      </c>
      <c r="B2724" s="5" t="s">
        <v>5282</v>
      </c>
      <c r="C2724" t="s">
        <v>9175</v>
      </c>
      <c r="D2724" t="s">
        <v>9178</v>
      </c>
      <c r="E2724" s="1">
        <v>44374</v>
      </c>
      <c r="F2724" s="3">
        <v>32749.86</v>
      </c>
    </row>
    <row r="2725" spans="1:6" x14ac:dyDescent="0.25">
      <c r="A2725" t="s">
        <v>6032</v>
      </c>
      <c r="B2725" s="5" t="s">
        <v>4900</v>
      </c>
      <c r="C2725" t="s">
        <v>9177</v>
      </c>
      <c r="D2725" t="s">
        <v>9182</v>
      </c>
      <c r="E2725" s="1">
        <v>44376</v>
      </c>
      <c r="F2725" s="3">
        <v>12587.12</v>
      </c>
    </row>
    <row r="2726" spans="1:6" x14ac:dyDescent="0.25">
      <c r="A2726" t="s">
        <v>6030</v>
      </c>
      <c r="B2726" s="5" t="s">
        <v>1886</v>
      </c>
      <c r="C2726" t="s">
        <v>9175</v>
      </c>
      <c r="D2726" t="s">
        <v>9179</v>
      </c>
      <c r="E2726" s="1">
        <v>44402</v>
      </c>
      <c r="F2726" s="3">
        <v>10261.08</v>
      </c>
    </row>
    <row r="2727" spans="1:6" x14ac:dyDescent="0.25">
      <c r="A2727" t="s">
        <v>6034</v>
      </c>
      <c r="B2727" s="5" t="s">
        <v>1958</v>
      </c>
      <c r="C2727" t="s">
        <v>9184</v>
      </c>
      <c r="D2727" t="s">
        <v>9188</v>
      </c>
      <c r="E2727" s="1">
        <v>44533</v>
      </c>
      <c r="F2727" s="3">
        <v>59287.13</v>
      </c>
    </row>
    <row r="2728" spans="1:6" x14ac:dyDescent="0.25">
      <c r="A2728" t="s">
        <v>6031</v>
      </c>
      <c r="B2728" s="5" t="s">
        <v>2110</v>
      </c>
      <c r="C2728" t="s">
        <v>9186</v>
      </c>
      <c r="D2728" t="s">
        <v>9178</v>
      </c>
      <c r="E2728" s="1">
        <v>44287</v>
      </c>
      <c r="F2728" s="3">
        <v>41223.699999999997</v>
      </c>
    </row>
    <row r="2729" spans="1:6" x14ac:dyDescent="0.25">
      <c r="A2729" t="s">
        <v>6034</v>
      </c>
      <c r="B2729" s="5" t="s">
        <v>3241</v>
      </c>
      <c r="C2729" t="s">
        <v>9184</v>
      </c>
      <c r="D2729" t="s">
        <v>9187</v>
      </c>
      <c r="E2729" s="1">
        <v>44556</v>
      </c>
      <c r="F2729" s="3">
        <v>29312.54</v>
      </c>
    </row>
    <row r="2730" spans="1:6" x14ac:dyDescent="0.25">
      <c r="A2730" t="s">
        <v>6029</v>
      </c>
      <c r="B2730" s="5" t="s">
        <v>2789</v>
      </c>
      <c r="C2730" t="s">
        <v>9183</v>
      </c>
      <c r="D2730" t="s">
        <v>9178</v>
      </c>
      <c r="E2730" s="1">
        <v>44456</v>
      </c>
      <c r="F2730" s="3">
        <v>8128</v>
      </c>
    </row>
    <row r="2731" spans="1:6" x14ac:dyDescent="0.25">
      <c r="A2731" t="s">
        <v>6032</v>
      </c>
      <c r="B2731" s="5" t="s">
        <v>2685</v>
      </c>
      <c r="C2731" t="s">
        <v>9177</v>
      </c>
      <c r="D2731" t="s">
        <v>9182</v>
      </c>
      <c r="E2731" s="1">
        <v>44290</v>
      </c>
      <c r="F2731" s="3">
        <v>28699.3</v>
      </c>
    </row>
    <row r="2732" spans="1:6" x14ac:dyDescent="0.25">
      <c r="A2732" t="s">
        <v>6029</v>
      </c>
      <c r="B2732" s="5" t="s">
        <v>3296</v>
      </c>
      <c r="C2732" t="s">
        <v>9183</v>
      </c>
      <c r="D2732" t="s">
        <v>9178</v>
      </c>
      <c r="E2732" s="1">
        <v>44481</v>
      </c>
      <c r="F2732" s="3">
        <v>51430.5</v>
      </c>
    </row>
    <row r="2733" spans="1:6" x14ac:dyDescent="0.25">
      <c r="A2733" t="s">
        <v>6029</v>
      </c>
      <c r="B2733" s="5" t="s">
        <v>312</v>
      </c>
      <c r="C2733" t="s">
        <v>9183</v>
      </c>
      <c r="D2733" t="s">
        <v>9178</v>
      </c>
      <c r="E2733" s="1">
        <v>44275</v>
      </c>
      <c r="F2733" s="3">
        <v>51908.88</v>
      </c>
    </row>
    <row r="2734" spans="1:6" x14ac:dyDescent="0.25">
      <c r="A2734" t="s">
        <v>6034</v>
      </c>
      <c r="B2734" s="5" t="s">
        <v>3149</v>
      </c>
      <c r="C2734" t="s">
        <v>9184</v>
      </c>
      <c r="D2734" t="s">
        <v>9176</v>
      </c>
      <c r="E2734" s="1">
        <v>44283</v>
      </c>
      <c r="F2734" s="3">
        <v>18779.099999999999</v>
      </c>
    </row>
    <row r="2735" spans="1:6" x14ac:dyDescent="0.25">
      <c r="A2735" t="s">
        <v>6029</v>
      </c>
      <c r="B2735" s="5" t="s">
        <v>5388</v>
      </c>
      <c r="C2735" t="s">
        <v>9183</v>
      </c>
      <c r="D2735" t="s">
        <v>9179</v>
      </c>
      <c r="E2735" s="1">
        <v>44557</v>
      </c>
      <c r="F2735" s="3">
        <v>22356.400000000001</v>
      </c>
    </row>
    <row r="2736" spans="1:6" x14ac:dyDescent="0.25">
      <c r="A2736" t="s">
        <v>6031</v>
      </c>
      <c r="B2736" s="5" t="s">
        <v>5410</v>
      </c>
      <c r="C2736" t="s">
        <v>9186</v>
      </c>
      <c r="D2736" t="s">
        <v>9189</v>
      </c>
      <c r="E2736" s="1">
        <v>44387</v>
      </c>
      <c r="F2736" s="3">
        <v>40414.080000000002</v>
      </c>
    </row>
    <row r="2737" spans="1:6" x14ac:dyDescent="0.25">
      <c r="A2737" t="s">
        <v>6030</v>
      </c>
      <c r="B2737" s="5" t="s">
        <v>958</v>
      </c>
      <c r="C2737" t="s">
        <v>9175</v>
      </c>
      <c r="D2737" t="s">
        <v>9179</v>
      </c>
      <c r="E2737" s="1">
        <v>44263</v>
      </c>
      <c r="F2737" s="3">
        <v>62296.62</v>
      </c>
    </row>
    <row r="2738" spans="1:6" x14ac:dyDescent="0.25">
      <c r="A2738" t="s">
        <v>6030</v>
      </c>
      <c r="B2738" s="5" t="s">
        <v>1956</v>
      </c>
      <c r="C2738" t="s">
        <v>9175</v>
      </c>
      <c r="D2738" t="s">
        <v>9176</v>
      </c>
      <c r="E2738" s="1">
        <v>44578</v>
      </c>
      <c r="F2738" s="3">
        <v>73230.7</v>
      </c>
    </row>
    <row r="2739" spans="1:6" x14ac:dyDescent="0.25">
      <c r="A2739" t="s">
        <v>6034</v>
      </c>
      <c r="B2739" s="5" t="s">
        <v>741</v>
      </c>
      <c r="C2739" t="s">
        <v>9184</v>
      </c>
      <c r="D2739" t="s">
        <v>9188</v>
      </c>
      <c r="E2739" s="1">
        <v>44652</v>
      </c>
      <c r="F2739" s="3">
        <v>19776.5</v>
      </c>
    </row>
    <row r="2740" spans="1:6" x14ac:dyDescent="0.25">
      <c r="A2740" t="s">
        <v>6030</v>
      </c>
      <c r="B2740" s="5" t="s">
        <v>1292</v>
      </c>
      <c r="C2740" t="s">
        <v>9175</v>
      </c>
      <c r="D2740" t="s">
        <v>9176</v>
      </c>
      <c r="E2740" s="1">
        <v>44559</v>
      </c>
      <c r="F2740" s="3">
        <v>49441.919999999998</v>
      </c>
    </row>
    <row r="2741" spans="1:6" x14ac:dyDescent="0.25">
      <c r="A2741" t="s">
        <v>6029</v>
      </c>
      <c r="B2741" s="5" t="s">
        <v>2049</v>
      </c>
      <c r="C2741" t="s">
        <v>9183</v>
      </c>
      <c r="D2741" t="s">
        <v>9179</v>
      </c>
      <c r="E2741" s="1">
        <v>44251</v>
      </c>
      <c r="F2741" s="3">
        <v>73718.100000000006</v>
      </c>
    </row>
    <row r="2742" spans="1:6" x14ac:dyDescent="0.25">
      <c r="A2742" t="s">
        <v>6031</v>
      </c>
      <c r="B2742" s="5" t="s">
        <v>3452</v>
      </c>
      <c r="C2742" t="s">
        <v>9186</v>
      </c>
      <c r="D2742" t="s">
        <v>9179</v>
      </c>
      <c r="E2742" s="1">
        <v>44507</v>
      </c>
      <c r="F2742" s="3">
        <v>45646.51</v>
      </c>
    </row>
    <row r="2743" spans="1:6" x14ac:dyDescent="0.25">
      <c r="A2743" t="s">
        <v>6030</v>
      </c>
      <c r="B2743" s="5" t="s">
        <v>3508</v>
      </c>
      <c r="C2743" t="s">
        <v>9175</v>
      </c>
      <c r="D2743" t="s">
        <v>9179</v>
      </c>
      <c r="E2743" s="1">
        <v>44478</v>
      </c>
      <c r="F2743" s="3">
        <v>49446.89</v>
      </c>
    </row>
    <row r="2744" spans="1:6" x14ac:dyDescent="0.25">
      <c r="A2744" t="s">
        <v>6030</v>
      </c>
      <c r="B2744" s="5" t="s">
        <v>1265</v>
      </c>
      <c r="C2744" t="s">
        <v>9175</v>
      </c>
      <c r="D2744" t="s">
        <v>9176</v>
      </c>
      <c r="E2744" s="1">
        <v>44637</v>
      </c>
      <c r="F2744" s="3">
        <v>53804.4</v>
      </c>
    </row>
    <row r="2745" spans="1:6" x14ac:dyDescent="0.25">
      <c r="A2745" t="s">
        <v>6029</v>
      </c>
      <c r="B2745" s="5" t="s">
        <v>4560</v>
      </c>
      <c r="C2745" t="s">
        <v>9183</v>
      </c>
      <c r="D2745" t="s">
        <v>9178</v>
      </c>
      <c r="E2745" s="1">
        <v>44288</v>
      </c>
      <c r="F2745" s="3">
        <v>8531.1200000000008</v>
      </c>
    </row>
    <row r="2746" spans="1:6" x14ac:dyDescent="0.25">
      <c r="A2746" t="s">
        <v>6034</v>
      </c>
      <c r="B2746" s="5" t="s">
        <v>4789</v>
      </c>
      <c r="C2746" t="s">
        <v>9184</v>
      </c>
      <c r="D2746" t="s">
        <v>9176</v>
      </c>
      <c r="E2746" s="1">
        <v>44484</v>
      </c>
      <c r="F2746" s="3">
        <v>26163.360000000001</v>
      </c>
    </row>
    <row r="2747" spans="1:6" x14ac:dyDescent="0.25">
      <c r="A2747" t="s">
        <v>6034</v>
      </c>
      <c r="B2747" s="5" t="s">
        <v>181</v>
      </c>
      <c r="C2747" t="s">
        <v>9184</v>
      </c>
      <c r="D2747" t="s">
        <v>9176</v>
      </c>
      <c r="E2747" s="1">
        <v>44436</v>
      </c>
      <c r="F2747" s="3">
        <v>59045.16</v>
      </c>
    </row>
    <row r="2748" spans="1:6" x14ac:dyDescent="0.25">
      <c r="A2748" t="s">
        <v>6031</v>
      </c>
      <c r="B2748" s="5" t="s">
        <v>4500</v>
      </c>
      <c r="C2748" t="s">
        <v>9186</v>
      </c>
      <c r="D2748" t="s">
        <v>9189</v>
      </c>
      <c r="E2748" s="1">
        <v>44663</v>
      </c>
      <c r="F2748" s="3">
        <v>25702.44</v>
      </c>
    </row>
    <row r="2749" spans="1:6" x14ac:dyDescent="0.25">
      <c r="A2749" t="s">
        <v>6033</v>
      </c>
      <c r="B2749" s="5" t="s">
        <v>1227</v>
      </c>
      <c r="C2749" t="s">
        <v>9180</v>
      </c>
      <c r="D2749" t="s">
        <v>9185</v>
      </c>
      <c r="E2749" s="1">
        <v>44266</v>
      </c>
      <c r="F2749" s="3">
        <v>9475.8700000000008</v>
      </c>
    </row>
    <row r="2750" spans="1:6" x14ac:dyDescent="0.25">
      <c r="A2750" t="s">
        <v>6031</v>
      </c>
      <c r="B2750" s="5" t="s">
        <v>92</v>
      </c>
      <c r="C2750" t="s">
        <v>9186</v>
      </c>
      <c r="D2750" t="s">
        <v>9179</v>
      </c>
      <c r="E2750" s="1">
        <v>44641</v>
      </c>
      <c r="F2750" s="3">
        <v>14944.16</v>
      </c>
    </row>
    <row r="2751" spans="1:6" x14ac:dyDescent="0.25">
      <c r="A2751" t="s">
        <v>6030</v>
      </c>
      <c r="B2751" s="5" t="s">
        <v>1490</v>
      </c>
      <c r="C2751" t="s">
        <v>9175</v>
      </c>
      <c r="D2751" t="s">
        <v>9176</v>
      </c>
      <c r="E2751" s="1">
        <v>44278</v>
      </c>
      <c r="F2751" s="3">
        <v>8929.98</v>
      </c>
    </row>
    <row r="2752" spans="1:6" x14ac:dyDescent="0.25">
      <c r="A2752" t="s">
        <v>6032</v>
      </c>
      <c r="B2752" s="5" t="s">
        <v>2010</v>
      </c>
      <c r="C2752" t="s">
        <v>9177</v>
      </c>
      <c r="D2752" t="s">
        <v>9182</v>
      </c>
      <c r="E2752" s="1">
        <v>44351</v>
      </c>
      <c r="F2752" s="3">
        <v>37750.720000000001</v>
      </c>
    </row>
    <row r="2753" spans="1:6" x14ac:dyDescent="0.25">
      <c r="A2753" t="s">
        <v>6029</v>
      </c>
      <c r="B2753" s="5" t="s">
        <v>4967</v>
      </c>
      <c r="C2753" t="s">
        <v>9183</v>
      </c>
      <c r="D2753" t="s">
        <v>9179</v>
      </c>
      <c r="E2753" s="1">
        <v>44659</v>
      </c>
      <c r="F2753" s="3">
        <v>44591.61</v>
      </c>
    </row>
    <row r="2754" spans="1:6" x14ac:dyDescent="0.25">
      <c r="A2754" t="s">
        <v>6031</v>
      </c>
      <c r="B2754" s="5" t="s">
        <v>4981</v>
      </c>
      <c r="C2754" t="s">
        <v>9186</v>
      </c>
      <c r="D2754" t="s">
        <v>9189</v>
      </c>
      <c r="E2754" s="1">
        <v>44401</v>
      </c>
      <c r="F2754" s="3">
        <v>7851</v>
      </c>
    </row>
    <row r="2755" spans="1:6" x14ac:dyDescent="0.25">
      <c r="A2755" t="s">
        <v>6032</v>
      </c>
      <c r="B2755" s="5" t="s">
        <v>1942</v>
      </c>
      <c r="C2755" t="s">
        <v>9177</v>
      </c>
      <c r="D2755" t="s">
        <v>9182</v>
      </c>
      <c r="E2755" s="1">
        <v>44404</v>
      </c>
      <c r="F2755" s="3">
        <v>31612.32</v>
      </c>
    </row>
    <row r="2756" spans="1:6" x14ac:dyDescent="0.25">
      <c r="A2756" t="s">
        <v>6034</v>
      </c>
      <c r="B2756" s="5" t="s">
        <v>226</v>
      </c>
      <c r="C2756" t="s">
        <v>9184</v>
      </c>
      <c r="D2756" t="s">
        <v>9176</v>
      </c>
      <c r="E2756" s="1">
        <v>44364</v>
      </c>
      <c r="F2756" s="3">
        <v>8712.36</v>
      </c>
    </row>
    <row r="2757" spans="1:6" x14ac:dyDescent="0.25">
      <c r="A2757" t="s">
        <v>6033</v>
      </c>
      <c r="B2757" s="5" t="s">
        <v>4220</v>
      </c>
      <c r="C2757" t="s">
        <v>9180</v>
      </c>
      <c r="D2757" t="s">
        <v>9181</v>
      </c>
      <c r="E2757" s="1">
        <v>44631</v>
      </c>
      <c r="F2757" s="3">
        <v>26862.21</v>
      </c>
    </row>
    <row r="2758" spans="1:6" x14ac:dyDescent="0.25">
      <c r="A2758" t="s">
        <v>6032</v>
      </c>
      <c r="B2758" s="5" t="s">
        <v>2325</v>
      </c>
      <c r="C2758" t="s">
        <v>9177</v>
      </c>
      <c r="D2758" t="s">
        <v>9182</v>
      </c>
      <c r="E2758" s="1">
        <v>44558</v>
      </c>
      <c r="F2758" s="3">
        <v>12269.25</v>
      </c>
    </row>
    <row r="2759" spans="1:6" x14ac:dyDescent="0.25">
      <c r="A2759" t="s">
        <v>6030</v>
      </c>
      <c r="B2759" s="5" t="s">
        <v>4067</v>
      </c>
      <c r="C2759" t="s">
        <v>9175</v>
      </c>
      <c r="D2759" t="s">
        <v>9188</v>
      </c>
      <c r="E2759" s="1">
        <v>44298</v>
      </c>
      <c r="F2759" s="3">
        <v>18655.560000000001</v>
      </c>
    </row>
    <row r="2760" spans="1:6" x14ac:dyDescent="0.25">
      <c r="A2760" t="s">
        <v>6030</v>
      </c>
      <c r="B2760" s="5" t="s">
        <v>407</v>
      </c>
      <c r="C2760" t="s">
        <v>9175</v>
      </c>
      <c r="D2760" t="s">
        <v>9178</v>
      </c>
      <c r="E2760" s="1">
        <v>44256</v>
      </c>
      <c r="F2760" s="3">
        <v>14415.44</v>
      </c>
    </row>
    <row r="2761" spans="1:6" x14ac:dyDescent="0.25">
      <c r="A2761" t="s">
        <v>6033</v>
      </c>
      <c r="B2761" s="5" t="s">
        <v>5721</v>
      </c>
      <c r="C2761" t="s">
        <v>9180</v>
      </c>
      <c r="D2761" t="s">
        <v>9185</v>
      </c>
      <c r="E2761" s="1">
        <v>44604</v>
      </c>
      <c r="F2761" s="3">
        <v>44473.279999999999</v>
      </c>
    </row>
    <row r="2762" spans="1:6" x14ac:dyDescent="0.25">
      <c r="A2762" t="s">
        <v>6031</v>
      </c>
      <c r="B2762" s="5" t="s">
        <v>3558</v>
      </c>
      <c r="C2762" t="s">
        <v>9186</v>
      </c>
      <c r="D2762" t="s">
        <v>9179</v>
      </c>
      <c r="E2762" s="1">
        <v>44235</v>
      </c>
      <c r="F2762" s="3">
        <v>31244.16</v>
      </c>
    </row>
    <row r="2763" spans="1:6" x14ac:dyDescent="0.25">
      <c r="A2763" t="s">
        <v>6033</v>
      </c>
      <c r="B2763" s="5" t="s">
        <v>5201</v>
      </c>
      <c r="C2763" t="s">
        <v>9180</v>
      </c>
      <c r="D2763" t="s">
        <v>9181</v>
      </c>
      <c r="E2763" s="1">
        <v>44245</v>
      </c>
      <c r="F2763" s="3">
        <v>4594.8599999999997</v>
      </c>
    </row>
    <row r="2764" spans="1:6" x14ac:dyDescent="0.25">
      <c r="A2764" t="s">
        <v>6032</v>
      </c>
      <c r="B2764" s="5" t="s">
        <v>5674</v>
      </c>
      <c r="C2764" t="s">
        <v>9177</v>
      </c>
      <c r="D2764" t="s">
        <v>9182</v>
      </c>
      <c r="E2764" s="1">
        <v>44637</v>
      </c>
      <c r="F2764" s="3">
        <v>25819.200000000001</v>
      </c>
    </row>
    <row r="2765" spans="1:6" x14ac:dyDescent="0.25">
      <c r="A2765" t="s">
        <v>6030</v>
      </c>
      <c r="B2765" s="5" t="s">
        <v>2689</v>
      </c>
      <c r="C2765" t="s">
        <v>9175</v>
      </c>
      <c r="D2765" t="s">
        <v>9188</v>
      </c>
      <c r="E2765" s="1">
        <v>44236</v>
      </c>
      <c r="F2765" s="3">
        <v>52633.68</v>
      </c>
    </row>
    <row r="2766" spans="1:6" x14ac:dyDescent="0.25">
      <c r="A2766" t="s">
        <v>6034</v>
      </c>
      <c r="B2766" s="5" t="s">
        <v>5778</v>
      </c>
      <c r="C2766" t="s">
        <v>9184</v>
      </c>
      <c r="D2766" t="s">
        <v>9176</v>
      </c>
      <c r="E2766" s="1">
        <v>44678</v>
      </c>
      <c r="F2766" s="3">
        <v>8070.03</v>
      </c>
    </row>
    <row r="2767" spans="1:6" x14ac:dyDescent="0.25">
      <c r="A2767" t="s">
        <v>6031</v>
      </c>
      <c r="B2767" s="5" t="s">
        <v>5190</v>
      </c>
      <c r="C2767" t="s">
        <v>9186</v>
      </c>
      <c r="D2767" t="s">
        <v>9178</v>
      </c>
      <c r="E2767" s="1">
        <v>44621</v>
      </c>
      <c r="F2767" s="3">
        <v>17562.240000000002</v>
      </c>
    </row>
    <row r="2768" spans="1:6" x14ac:dyDescent="0.25">
      <c r="A2768" t="s">
        <v>6033</v>
      </c>
      <c r="B2768" s="5" t="s">
        <v>1300</v>
      </c>
      <c r="C2768" t="s">
        <v>9180</v>
      </c>
      <c r="D2768" t="s">
        <v>9181</v>
      </c>
      <c r="E2768" s="1">
        <v>44339</v>
      </c>
      <c r="F2768" s="3">
        <v>27827.279999999999</v>
      </c>
    </row>
    <row r="2769" spans="1:6" x14ac:dyDescent="0.25">
      <c r="A2769" t="s">
        <v>6034</v>
      </c>
      <c r="B2769" s="5" t="s">
        <v>4077</v>
      </c>
      <c r="C2769" t="s">
        <v>9184</v>
      </c>
      <c r="D2769" t="s">
        <v>9187</v>
      </c>
      <c r="E2769" s="1">
        <v>44551</v>
      </c>
      <c r="F2769" s="3">
        <v>61515.78</v>
      </c>
    </row>
    <row r="2770" spans="1:6" x14ac:dyDescent="0.25">
      <c r="A2770" t="s">
        <v>6032</v>
      </c>
      <c r="B2770" s="5" t="s">
        <v>3004</v>
      </c>
      <c r="C2770" t="s">
        <v>9177</v>
      </c>
      <c r="D2770" t="s">
        <v>9178</v>
      </c>
      <c r="E2770" s="1">
        <v>44398</v>
      </c>
      <c r="F2770" s="3">
        <v>43977.919999999998</v>
      </c>
    </row>
    <row r="2771" spans="1:6" x14ac:dyDescent="0.25">
      <c r="A2771" t="s">
        <v>6029</v>
      </c>
      <c r="B2771" s="5" t="s">
        <v>5198</v>
      </c>
      <c r="C2771" t="s">
        <v>9183</v>
      </c>
      <c r="D2771" t="s">
        <v>9178</v>
      </c>
      <c r="E2771" s="1">
        <v>44433</v>
      </c>
      <c r="F2771" s="3">
        <v>27105.67</v>
      </c>
    </row>
    <row r="2772" spans="1:6" x14ac:dyDescent="0.25">
      <c r="A2772" t="s">
        <v>6034</v>
      </c>
      <c r="B2772" s="5" t="s">
        <v>3844</v>
      </c>
      <c r="C2772" t="s">
        <v>9184</v>
      </c>
      <c r="D2772" t="s">
        <v>9176</v>
      </c>
      <c r="E2772" s="1">
        <v>44349</v>
      </c>
      <c r="F2772" s="3">
        <v>15312.15</v>
      </c>
    </row>
    <row r="2773" spans="1:6" x14ac:dyDescent="0.25">
      <c r="A2773" t="s">
        <v>6031</v>
      </c>
      <c r="B2773" s="5" t="s">
        <v>3672</v>
      </c>
      <c r="C2773" t="s">
        <v>9186</v>
      </c>
      <c r="D2773" t="s">
        <v>9189</v>
      </c>
      <c r="E2773" s="1">
        <v>44371</v>
      </c>
      <c r="F2773" s="3">
        <v>27495.86</v>
      </c>
    </row>
    <row r="2774" spans="1:6" x14ac:dyDescent="0.25">
      <c r="A2774" t="s">
        <v>6031</v>
      </c>
      <c r="B2774" s="5" t="s">
        <v>5961</v>
      </c>
      <c r="C2774" t="s">
        <v>9186</v>
      </c>
      <c r="D2774" t="s">
        <v>9189</v>
      </c>
      <c r="E2774" s="1">
        <v>44641</v>
      </c>
      <c r="F2774" s="3">
        <v>29361.41</v>
      </c>
    </row>
    <row r="2775" spans="1:6" x14ac:dyDescent="0.25">
      <c r="A2775" t="s">
        <v>6029</v>
      </c>
      <c r="B2775" s="5" t="s">
        <v>3640</v>
      </c>
      <c r="C2775" t="s">
        <v>9183</v>
      </c>
      <c r="D2775" t="s">
        <v>9178</v>
      </c>
      <c r="E2775" s="1">
        <v>44499</v>
      </c>
      <c r="F2775" s="3">
        <v>9736.2999999999993</v>
      </c>
    </row>
    <row r="2776" spans="1:6" x14ac:dyDescent="0.25">
      <c r="A2776" t="s">
        <v>6029</v>
      </c>
      <c r="B2776" s="5" t="s">
        <v>5382</v>
      </c>
      <c r="C2776" t="s">
        <v>9183</v>
      </c>
      <c r="D2776" t="s">
        <v>9179</v>
      </c>
      <c r="E2776" s="1">
        <v>44425</v>
      </c>
      <c r="F2776" s="3">
        <v>12698.52</v>
      </c>
    </row>
    <row r="2777" spans="1:6" x14ac:dyDescent="0.25">
      <c r="A2777" t="s">
        <v>6032</v>
      </c>
      <c r="B2777" s="5" t="s">
        <v>1962</v>
      </c>
      <c r="C2777" t="s">
        <v>9177</v>
      </c>
      <c r="D2777" t="s">
        <v>9182</v>
      </c>
      <c r="E2777" s="1">
        <v>44531</v>
      </c>
      <c r="F2777" s="3">
        <v>8845.9</v>
      </c>
    </row>
    <row r="2778" spans="1:6" x14ac:dyDescent="0.25">
      <c r="A2778" t="s">
        <v>6032</v>
      </c>
      <c r="B2778" s="5" t="s">
        <v>5258</v>
      </c>
      <c r="C2778" t="s">
        <v>9177</v>
      </c>
      <c r="D2778" t="s">
        <v>9178</v>
      </c>
      <c r="E2778" s="1">
        <v>44239</v>
      </c>
      <c r="F2778" s="3">
        <v>16263.99</v>
      </c>
    </row>
    <row r="2779" spans="1:6" x14ac:dyDescent="0.25">
      <c r="A2779" t="s">
        <v>6031</v>
      </c>
      <c r="B2779" s="5" t="s">
        <v>575</v>
      </c>
      <c r="C2779" t="s">
        <v>9186</v>
      </c>
      <c r="D2779" t="s">
        <v>9179</v>
      </c>
      <c r="E2779" s="1">
        <v>44253</v>
      </c>
      <c r="F2779" s="3">
        <v>31274.799999999999</v>
      </c>
    </row>
    <row r="2780" spans="1:6" x14ac:dyDescent="0.25">
      <c r="A2780" t="s">
        <v>6029</v>
      </c>
      <c r="B2780" s="5" t="s">
        <v>1636</v>
      </c>
      <c r="C2780" t="s">
        <v>9183</v>
      </c>
      <c r="D2780" t="s">
        <v>9179</v>
      </c>
      <c r="E2780" s="1">
        <v>44669</v>
      </c>
      <c r="F2780" s="3">
        <v>4791.3599999999997</v>
      </c>
    </row>
    <row r="2781" spans="1:6" x14ac:dyDescent="0.25">
      <c r="A2781" t="s">
        <v>6029</v>
      </c>
      <c r="B2781" s="5" t="s">
        <v>4512</v>
      </c>
      <c r="C2781" t="s">
        <v>9183</v>
      </c>
      <c r="D2781" t="s">
        <v>9178</v>
      </c>
      <c r="E2781" s="1">
        <v>44244</v>
      </c>
      <c r="F2781" s="3">
        <v>21673.08</v>
      </c>
    </row>
    <row r="2782" spans="1:6" x14ac:dyDescent="0.25">
      <c r="A2782" t="s">
        <v>6033</v>
      </c>
      <c r="B2782" s="5" t="s">
        <v>5272</v>
      </c>
      <c r="C2782" t="s">
        <v>9180</v>
      </c>
      <c r="D2782" t="s">
        <v>9181</v>
      </c>
      <c r="E2782" s="1">
        <v>44524</v>
      </c>
      <c r="F2782" s="3">
        <v>30549</v>
      </c>
    </row>
    <row r="2783" spans="1:6" x14ac:dyDescent="0.25">
      <c r="A2783" t="s">
        <v>6030</v>
      </c>
      <c r="B2783" s="5" t="s">
        <v>433</v>
      </c>
      <c r="C2783" t="s">
        <v>9175</v>
      </c>
      <c r="D2783" t="s">
        <v>9176</v>
      </c>
      <c r="E2783" s="1">
        <v>44317</v>
      </c>
      <c r="F2783" s="3">
        <v>15120.8</v>
      </c>
    </row>
    <row r="2784" spans="1:6" x14ac:dyDescent="0.25">
      <c r="A2784" t="s">
        <v>6029</v>
      </c>
      <c r="B2784" s="5" t="s">
        <v>5757</v>
      </c>
      <c r="C2784" t="s">
        <v>9183</v>
      </c>
      <c r="D2784" t="s">
        <v>9178</v>
      </c>
      <c r="E2784" s="1">
        <v>44260</v>
      </c>
      <c r="F2784" s="3">
        <v>19674.900000000001</v>
      </c>
    </row>
    <row r="2785" spans="1:6" x14ac:dyDescent="0.25">
      <c r="A2785" t="s">
        <v>6034</v>
      </c>
      <c r="B2785" s="5" t="s">
        <v>4186</v>
      </c>
      <c r="C2785" t="s">
        <v>9184</v>
      </c>
      <c r="D2785" t="s">
        <v>9188</v>
      </c>
      <c r="E2785" s="1">
        <v>44271</v>
      </c>
      <c r="F2785" s="3">
        <v>18207.990000000002</v>
      </c>
    </row>
    <row r="2786" spans="1:6" x14ac:dyDescent="0.25">
      <c r="A2786" t="s">
        <v>6030</v>
      </c>
      <c r="B2786" s="5" t="s">
        <v>1177</v>
      </c>
      <c r="C2786" t="s">
        <v>9175</v>
      </c>
      <c r="D2786" t="s">
        <v>9178</v>
      </c>
      <c r="E2786" s="1">
        <v>44502</v>
      </c>
      <c r="F2786" s="3">
        <v>33841.26</v>
      </c>
    </row>
    <row r="2787" spans="1:6" x14ac:dyDescent="0.25">
      <c r="A2787" t="s">
        <v>6033</v>
      </c>
      <c r="B2787" s="5" t="s">
        <v>4437</v>
      </c>
      <c r="C2787" t="s">
        <v>9180</v>
      </c>
      <c r="D2787" t="s">
        <v>9181</v>
      </c>
      <c r="E2787" s="1">
        <v>44259</v>
      </c>
      <c r="F2787" s="3">
        <v>26806.799999999999</v>
      </c>
    </row>
    <row r="2788" spans="1:6" x14ac:dyDescent="0.25">
      <c r="A2788" t="s">
        <v>6034</v>
      </c>
      <c r="B2788" s="5" t="s">
        <v>4322</v>
      </c>
      <c r="C2788" t="s">
        <v>9184</v>
      </c>
      <c r="D2788" t="s">
        <v>9187</v>
      </c>
      <c r="E2788" s="1">
        <v>44494</v>
      </c>
      <c r="F2788" s="3">
        <v>16928.73</v>
      </c>
    </row>
    <row r="2789" spans="1:6" x14ac:dyDescent="0.25">
      <c r="A2789" t="s">
        <v>6032</v>
      </c>
      <c r="B2789" s="5" t="s">
        <v>2134</v>
      </c>
      <c r="C2789" t="s">
        <v>9177</v>
      </c>
      <c r="D2789" t="s">
        <v>9178</v>
      </c>
      <c r="E2789" s="1">
        <v>44667</v>
      </c>
      <c r="F2789" s="3">
        <v>21195.13</v>
      </c>
    </row>
    <row r="2790" spans="1:6" x14ac:dyDescent="0.25">
      <c r="A2790" t="s">
        <v>6031</v>
      </c>
      <c r="B2790" s="5" t="s">
        <v>5157</v>
      </c>
      <c r="C2790" t="s">
        <v>9186</v>
      </c>
      <c r="D2790" t="s">
        <v>9179</v>
      </c>
      <c r="E2790" s="1">
        <v>44507</v>
      </c>
      <c r="F2790" s="3">
        <v>21712.400000000001</v>
      </c>
    </row>
    <row r="2791" spans="1:6" x14ac:dyDescent="0.25">
      <c r="A2791" t="s">
        <v>6033</v>
      </c>
      <c r="B2791" s="5" t="s">
        <v>6011</v>
      </c>
      <c r="C2791" t="s">
        <v>9180</v>
      </c>
      <c r="D2791" t="s">
        <v>9181</v>
      </c>
      <c r="E2791" s="1">
        <v>44639</v>
      </c>
      <c r="F2791" s="3">
        <v>39675.519999999997</v>
      </c>
    </row>
    <row r="2792" spans="1:6" x14ac:dyDescent="0.25">
      <c r="A2792" t="s">
        <v>6033</v>
      </c>
      <c r="B2792" s="5" t="s">
        <v>3716</v>
      </c>
      <c r="C2792" t="s">
        <v>9180</v>
      </c>
      <c r="D2792" t="s">
        <v>9181</v>
      </c>
      <c r="E2792" s="1">
        <v>44476</v>
      </c>
      <c r="F2792" s="3">
        <v>21327.57</v>
      </c>
    </row>
    <row r="2793" spans="1:6" x14ac:dyDescent="0.25">
      <c r="A2793" t="s">
        <v>6030</v>
      </c>
      <c r="B2793" s="5" t="s">
        <v>4722</v>
      </c>
      <c r="C2793" t="s">
        <v>9175</v>
      </c>
      <c r="D2793" t="s">
        <v>9176</v>
      </c>
      <c r="E2793" s="1">
        <v>44233</v>
      </c>
      <c r="F2793" s="3">
        <v>28755.55</v>
      </c>
    </row>
    <row r="2794" spans="1:6" x14ac:dyDescent="0.25">
      <c r="A2794" t="s">
        <v>6032</v>
      </c>
      <c r="B2794" s="5" t="s">
        <v>5883</v>
      </c>
      <c r="C2794" t="s">
        <v>9177</v>
      </c>
      <c r="D2794" t="s">
        <v>9178</v>
      </c>
      <c r="E2794" s="1">
        <v>44661</v>
      </c>
      <c r="F2794" s="3">
        <v>3330.9</v>
      </c>
    </row>
    <row r="2795" spans="1:6" x14ac:dyDescent="0.25">
      <c r="A2795" t="s">
        <v>6029</v>
      </c>
      <c r="B2795" s="5" t="s">
        <v>435</v>
      </c>
      <c r="C2795" t="s">
        <v>9183</v>
      </c>
      <c r="D2795" t="s">
        <v>9178</v>
      </c>
      <c r="E2795" s="1">
        <v>44664</v>
      </c>
      <c r="F2795" s="3">
        <v>47184.72</v>
      </c>
    </row>
    <row r="2796" spans="1:6" x14ac:dyDescent="0.25">
      <c r="A2796" t="s">
        <v>6030</v>
      </c>
      <c r="B2796" s="5" t="s">
        <v>2136</v>
      </c>
      <c r="C2796" t="s">
        <v>9175</v>
      </c>
      <c r="D2796" t="s">
        <v>9188</v>
      </c>
      <c r="E2796" s="1">
        <v>44591</v>
      </c>
      <c r="F2796" s="3">
        <v>5173.5600000000004</v>
      </c>
    </row>
    <row r="2797" spans="1:6" x14ac:dyDescent="0.25">
      <c r="A2797" t="s">
        <v>6030</v>
      </c>
      <c r="B2797" s="5" t="s">
        <v>705</v>
      </c>
      <c r="C2797" t="s">
        <v>9175</v>
      </c>
      <c r="D2797" t="s">
        <v>9188</v>
      </c>
      <c r="E2797" s="1">
        <v>44252</v>
      </c>
      <c r="F2797" s="3">
        <v>23986.83</v>
      </c>
    </row>
    <row r="2798" spans="1:6" x14ac:dyDescent="0.25">
      <c r="A2798" t="s">
        <v>6034</v>
      </c>
      <c r="B2798" s="5" t="s">
        <v>1688</v>
      </c>
      <c r="C2798" t="s">
        <v>9184</v>
      </c>
      <c r="D2798" t="s">
        <v>9187</v>
      </c>
      <c r="E2798" s="1">
        <v>44409</v>
      </c>
      <c r="F2798" s="3">
        <v>27706.32</v>
      </c>
    </row>
    <row r="2799" spans="1:6" x14ac:dyDescent="0.25">
      <c r="A2799" t="s">
        <v>6033</v>
      </c>
      <c r="B2799" s="5" t="s">
        <v>2413</v>
      </c>
      <c r="C2799" t="s">
        <v>9180</v>
      </c>
      <c r="D2799" t="s">
        <v>9176</v>
      </c>
      <c r="E2799" s="1">
        <v>44410</v>
      </c>
      <c r="F2799" s="3">
        <v>8791.2000000000007</v>
      </c>
    </row>
    <row r="2800" spans="1:6" x14ac:dyDescent="0.25">
      <c r="A2800" t="s">
        <v>6033</v>
      </c>
      <c r="B2800" s="5" t="s">
        <v>5860</v>
      </c>
      <c r="C2800" t="s">
        <v>9180</v>
      </c>
      <c r="D2800" t="s">
        <v>9176</v>
      </c>
      <c r="E2800" s="1">
        <v>44460</v>
      </c>
      <c r="F2800" s="3">
        <v>2725.42</v>
      </c>
    </row>
    <row r="2801" spans="1:6" x14ac:dyDescent="0.25">
      <c r="A2801" t="s">
        <v>6031</v>
      </c>
      <c r="B2801" s="5" t="s">
        <v>2787</v>
      </c>
      <c r="C2801" t="s">
        <v>9186</v>
      </c>
      <c r="D2801" t="s">
        <v>9189</v>
      </c>
      <c r="E2801" s="1">
        <v>44483</v>
      </c>
      <c r="F2801" s="3">
        <v>22398.15</v>
      </c>
    </row>
    <row r="2802" spans="1:6" x14ac:dyDescent="0.25">
      <c r="A2802" t="s">
        <v>6030</v>
      </c>
      <c r="B2802" s="5" t="s">
        <v>4486</v>
      </c>
      <c r="C2802" t="s">
        <v>9175</v>
      </c>
      <c r="D2802" t="s">
        <v>9176</v>
      </c>
      <c r="E2802" s="1">
        <v>44628</v>
      </c>
      <c r="F2802" s="3">
        <v>9176.4</v>
      </c>
    </row>
    <row r="2803" spans="1:6" x14ac:dyDescent="0.25">
      <c r="A2803" t="s">
        <v>6029</v>
      </c>
      <c r="B2803" s="5" t="s">
        <v>2055</v>
      </c>
      <c r="C2803" t="s">
        <v>9183</v>
      </c>
      <c r="D2803" t="s">
        <v>9178</v>
      </c>
      <c r="E2803" s="1">
        <v>44387</v>
      </c>
      <c r="F2803" s="3">
        <v>9861.1</v>
      </c>
    </row>
    <row r="2804" spans="1:6" x14ac:dyDescent="0.25">
      <c r="A2804" t="s">
        <v>6032</v>
      </c>
      <c r="B2804" s="5" t="s">
        <v>2215</v>
      </c>
      <c r="C2804" t="s">
        <v>9177</v>
      </c>
      <c r="D2804" t="s">
        <v>9182</v>
      </c>
      <c r="E2804" s="1">
        <v>44312</v>
      </c>
      <c r="F2804" s="3">
        <v>28689.62</v>
      </c>
    </row>
    <row r="2805" spans="1:6" x14ac:dyDescent="0.25">
      <c r="A2805" t="s">
        <v>6029</v>
      </c>
      <c r="B2805" s="5" t="s">
        <v>1579</v>
      </c>
      <c r="C2805" t="s">
        <v>9183</v>
      </c>
      <c r="D2805" t="s">
        <v>9179</v>
      </c>
      <c r="E2805" s="1">
        <v>44469</v>
      </c>
      <c r="F2805" s="3">
        <v>28334.7</v>
      </c>
    </row>
    <row r="2806" spans="1:6" x14ac:dyDescent="0.25">
      <c r="A2806" t="s">
        <v>6031</v>
      </c>
      <c r="B2806" s="5" t="s">
        <v>4101</v>
      </c>
      <c r="C2806" t="s">
        <v>9186</v>
      </c>
      <c r="D2806" t="s">
        <v>9179</v>
      </c>
      <c r="E2806" s="1">
        <v>44602</v>
      </c>
      <c r="F2806" s="3">
        <v>27030.639999999999</v>
      </c>
    </row>
    <row r="2807" spans="1:6" x14ac:dyDescent="0.25">
      <c r="A2807" t="s">
        <v>6029</v>
      </c>
      <c r="B2807" s="5" t="s">
        <v>8</v>
      </c>
      <c r="C2807" t="s">
        <v>9183</v>
      </c>
      <c r="D2807" t="s">
        <v>9179</v>
      </c>
      <c r="E2807" s="1">
        <v>44391</v>
      </c>
      <c r="F2807" s="3">
        <v>23503.919999999998</v>
      </c>
    </row>
    <row r="2808" spans="1:6" x14ac:dyDescent="0.25">
      <c r="A2808" t="s">
        <v>6029</v>
      </c>
      <c r="B2808" s="5" t="s">
        <v>1135</v>
      </c>
      <c r="C2808" t="s">
        <v>9183</v>
      </c>
      <c r="D2808" t="s">
        <v>9178</v>
      </c>
      <c r="E2808" s="1">
        <v>44346</v>
      </c>
      <c r="F2808" s="3">
        <v>15889.68</v>
      </c>
    </row>
    <row r="2809" spans="1:6" x14ac:dyDescent="0.25">
      <c r="A2809" t="s">
        <v>6030</v>
      </c>
      <c r="B2809" s="5" t="s">
        <v>5749</v>
      </c>
      <c r="C2809" t="s">
        <v>9175</v>
      </c>
      <c r="D2809" t="s">
        <v>9176</v>
      </c>
      <c r="E2809" s="1">
        <v>44669</v>
      </c>
      <c r="F2809" s="3">
        <v>19534.5</v>
      </c>
    </row>
    <row r="2810" spans="1:6" x14ac:dyDescent="0.25">
      <c r="A2810" t="s">
        <v>6034</v>
      </c>
      <c r="B2810" s="5" t="s">
        <v>1755</v>
      </c>
      <c r="C2810" t="s">
        <v>9184</v>
      </c>
      <c r="D2810" t="s">
        <v>9188</v>
      </c>
      <c r="E2810" s="1">
        <v>44266</v>
      </c>
      <c r="F2810" s="3">
        <v>13843.76</v>
      </c>
    </row>
    <row r="2811" spans="1:6" x14ac:dyDescent="0.25">
      <c r="A2811" t="s">
        <v>6032</v>
      </c>
      <c r="B2811" s="5" t="s">
        <v>3018</v>
      </c>
      <c r="C2811" t="s">
        <v>9177</v>
      </c>
      <c r="D2811" t="s">
        <v>9182</v>
      </c>
      <c r="E2811" s="1">
        <v>44534</v>
      </c>
      <c r="F2811" s="3">
        <v>19287.29</v>
      </c>
    </row>
    <row r="2812" spans="1:6" x14ac:dyDescent="0.25">
      <c r="A2812" t="s">
        <v>6034</v>
      </c>
      <c r="B2812" s="5" t="s">
        <v>5079</v>
      </c>
      <c r="C2812" t="s">
        <v>9184</v>
      </c>
      <c r="D2812" t="s">
        <v>9176</v>
      </c>
      <c r="E2812" s="1">
        <v>44670</v>
      </c>
      <c r="F2812" s="3">
        <v>23901.599999999999</v>
      </c>
    </row>
    <row r="2813" spans="1:6" x14ac:dyDescent="0.25">
      <c r="A2813" t="s">
        <v>6034</v>
      </c>
      <c r="B2813" s="5" t="s">
        <v>2175</v>
      </c>
      <c r="C2813" t="s">
        <v>9184</v>
      </c>
      <c r="D2813" t="s">
        <v>9188</v>
      </c>
      <c r="E2813" s="1">
        <v>44339</v>
      </c>
      <c r="F2813" s="3">
        <v>42135.6</v>
      </c>
    </row>
    <row r="2814" spans="1:6" x14ac:dyDescent="0.25">
      <c r="A2814" t="s">
        <v>6029</v>
      </c>
      <c r="B2814" s="5" t="s">
        <v>693</v>
      </c>
      <c r="C2814" t="s">
        <v>9183</v>
      </c>
      <c r="D2814" t="s">
        <v>9178</v>
      </c>
      <c r="E2814" s="1">
        <v>44291</v>
      </c>
      <c r="F2814" s="3">
        <v>4999.28</v>
      </c>
    </row>
    <row r="2815" spans="1:6" x14ac:dyDescent="0.25">
      <c r="A2815" t="s">
        <v>6031</v>
      </c>
      <c r="B2815" s="5" t="s">
        <v>5429</v>
      </c>
      <c r="C2815" t="s">
        <v>9186</v>
      </c>
      <c r="D2815" t="s">
        <v>9189</v>
      </c>
      <c r="E2815" s="1">
        <v>44310</v>
      </c>
      <c r="F2815" s="3">
        <v>7290.91</v>
      </c>
    </row>
    <row r="2816" spans="1:6" x14ac:dyDescent="0.25">
      <c r="A2816" t="s">
        <v>6030</v>
      </c>
      <c r="B2816" s="5" t="s">
        <v>4818</v>
      </c>
      <c r="C2816" t="s">
        <v>9175</v>
      </c>
      <c r="D2816" t="s">
        <v>9188</v>
      </c>
      <c r="E2816" s="1">
        <v>44648</v>
      </c>
      <c r="F2816" s="3">
        <v>17029.259999999998</v>
      </c>
    </row>
    <row r="2817" spans="1:6" x14ac:dyDescent="0.25">
      <c r="A2817" t="s">
        <v>6031</v>
      </c>
      <c r="B2817" s="5" t="s">
        <v>1786</v>
      </c>
      <c r="C2817" t="s">
        <v>9186</v>
      </c>
      <c r="D2817" t="s">
        <v>9179</v>
      </c>
      <c r="E2817" s="1">
        <v>44274</v>
      </c>
      <c r="F2817" s="3">
        <v>22245.55</v>
      </c>
    </row>
    <row r="2818" spans="1:6" x14ac:dyDescent="0.25">
      <c r="A2818" t="s">
        <v>6031</v>
      </c>
      <c r="B2818" s="5" t="s">
        <v>4097</v>
      </c>
      <c r="C2818" t="s">
        <v>9186</v>
      </c>
      <c r="D2818" t="s">
        <v>9179</v>
      </c>
      <c r="E2818" s="1">
        <v>44533</v>
      </c>
      <c r="F2818" s="3">
        <v>54963.12</v>
      </c>
    </row>
    <row r="2819" spans="1:6" x14ac:dyDescent="0.25">
      <c r="A2819" t="s">
        <v>6033</v>
      </c>
      <c r="B2819" s="5" t="s">
        <v>753</v>
      </c>
      <c r="C2819" t="s">
        <v>9180</v>
      </c>
      <c r="D2819" t="s">
        <v>9185</v>
      </c>
      <c r="E2819" s="1">
        <v>44614</v>
      </c>
      <c r="F2819" s="3">
        <v>24385.3</v>
      </c>
    </row>
    <row r="2820" spans="1:6" x14ac:dyDescent="0.25">
      <c r="A2820" t="s">
        <v>6030</v>
      </c>
      <c r="B2820" s="5" t="s">
        <v>944</v>
      </c>
      <c r="C2820" t="s">
        <v>9175</v>
      </c>
      <c r="D2820" t="s">
        <v>9176</v>
      </c>
      <c r="E2820" s="1">
        <v>44551</v>
      </c>
      <c r="F2820" s="3">
        <v>5312.5</v>
      </c>
    </row>
    <row r="2821" spans="1:6" x14ac:dyDescent="0.25">
      <c r="A2821" t="s">
        <v>6032</v>
      </c>
      <c r="B2821" s="5" t="s">
        <v>3560</v>
      </c>
      <c r="C2821" t="s">
        <v>9177</v>
      </c>
      <c r="D2821" t="s">
        <v>9178</v>
      </c>
      <c r="E2821" s="1">
        <v>44406</v>
      </c>
      <c r="F2821" s="3">
        <v>32434.16</v>
      </c>
    </row>
    <row r="2822" spans="1:6" x14ac:dyDescent="0.25">
      <c r="A2822" t="s">
        <v>6029</v>
      </c>
      <c r="B2822" s="5" t="s">
        <v>1948</v>
      </c>
      <c r="C2822" t="s">
        <v>9183</v>
      </c>
      <c r="D2822" t="s">
        <v>9178</v>
      </c>
      <c r="E2822" s="1">
        <v>44520</v>
      </c>
      <c r="F2822" s="3">
        <v>27671.77</v>
      </c>
    </row>
    <row r="2823" spans="1:6" x14ac:dyDescent="0.25">
      <c r="A2823" t="s">
        <v>6034</v>
      </c>
      <c r="B2823" s="5" t="s">
        <v>5751</v>
      </c>
      <c r="C2823" t="s">
        <v>9184</v>
      </c>
      <c r="D2823" t="s">
        <v>9188</v>
      </c>
      <c r="E2823" s="1">
        <v>44374</v>
      </c>
      <c r="F2823" s="3">
        <v>13002.15</v>
      </c>
    </row>
    <row r="2824" spans="1:6" x14ac:dyDescent="0.25">
      <c r="A2824" t="s">
        <v>6030</v>
      </c>
      <c r="B2824" s="5" t="s">
        <v>2047</v>
      </c>
      <c r="C2824" t="s">
        <v>9175</v>
      </c>
      <c r="D2824" t="s">
        <v>9178</v>
      </c>
      <c r="E2824" s="1">
        <v>44614</v>
      </c>
      <c r="F2824" s="3">
        <v>41052.93</v>
      </c>
    </row>
    <row r="2825" spans="1:6" x14ac:dyDescent="0.25">
      <c r="A2825" t="s">
        <v>6033</v>
      </c>
      <c r="B2825" s="5" t="s">
        <v>1257</v>
      </c>
      <c r="C2825" t="s">
        <v>9180</v>
      </c>
      <c r="D2825" t="s">
        <v>9181</v>
      </c>
      <c r="E2825" s="1">
        <v>44679</v>
      </c>
      <c r="F2825" s="3">
        <v>14261.98</v>
      </c>
    </row>
    <row r="2826" spans="1:6" x14ac:dyDescent="0.25">
      <c r="A2826" t="s">
        <v>6034</v>
      </c>
      <c r="B2826" s="5" t="s">
        <v>4680</v>
      </c>
      <c r="C2826" t="s">
        <v>9184</v>
      </c>
      <c r="D2826" t="s">
        <v>9176</v>
      </c>
      <c r="E2826" s="1">
        <v>44411</v>
      </c>
      <c r="F2826" s="3">
        <v>26256.48</v>
      </c>
    </row>
    <row r="2827" spans="1:6" x14ac:dyDescent="0.25">
      <c r="A2827" t="s">
        <v>6034</v>
      </c>
      <c r="B2827" s="5" t="s">
        <v>4544</v>
      </c>
      <c r="C2827" t="s">
        <v>9184</v>
      </c>
      <c r="D2827" t="s">
        <v>9188</v>
      </c>
      <c r="E2827" s="1">
        <v>44394</v>
      </c>
      <c r="F2827" s="3">
        <v>34408.44</v>
      </c>
    </row>
    <row r="2828" spans="1:6" x14ac:dyDescent="0.25">
      <c r="A2828" t="s">
        <v>6030</v>
      </c>
      <c r="B2828" s="5" t="s">
        <v>2595</v>
      </c>
      <c r="C2828" t="s">
        <v>9175</v>
      </c>
      <c r="D2828" t="s">
        <v>9178</v>
      </c>
      <c r="E2828" s="1">
        <v>44626</v>
      </c>
      <c r="F2828" s="3">
        <v>15465.58</v>
      </c>
    </row>
    <row r="2829" spans="1:6" x14ac:dyDescent="0.25">
      <c r="A2829" t="s">
        <v>6031</v>
      </c>
      <c r="B2829" s="5" t="s">
        <v>3406</v>
      </c>
      <c r="C2829" t="s">
        <v>9186</v>
      </c>
      <c r="D2829" t="s">
        <v>9179</v>
      </c>
      <c r="E2829" s="1">
        <v>44438</v>
      </c>
      <c r="F2829" s="3">
        <v>33801.56</v>
      </c>
    </row>
    <row r="2830" spans="1:6" x14ac:dyDescent="0.25">
      <c r="A2830" t="s">
        <v>6032</v>
      </c>
      <c r="B2830" s="5" t="s">
        <v>2637</v>
      </c>
      <c r="C2830" t="s">
        <v>9177</v>
      </c>
      <c r="D2830" t="s">
        <v>9182</v>
      </c>
      <c r="E2830" s="1">
        <v>44241</v>
      </c>
      <c r="F2830" s="3">
        <v>19555.95</v>
      </c>
    </row>
    <row r="2831" spans="1:6" x14ac:dyDescent="0.25">
      <c r="A2831" t="s">
        <v>6033</v>
      </c>
      <c r="B2831" s="5" t="s">
        <v>3950</v>
      </c>
      <c r="C2831" t="s">
        <v>9180</v>
      </c>
      <c r="D2831" t="s">
        <v>9176</v>
      </c>
      <c r="E2831" s="1">
        <v>44571</v>
      </c>
      <c r="F2831" s="3">
        <v>53205.75</v>
      </c>
    </row>
    <row r="2832" spans="1:6" x14ac:dyDescent="0.25">
      <c r="A2832" t="s">
        <v>6030</v>
      </c>
      <c r="B2832" s="5" t="s">
        <v>3650</v>
      </c>
      <c r="C2832" t="s">
        <v>9175</v>
      </c>
      <c r="D2832" t="s">
        <v>9188</v>
      </c>
      <c r="E2832" s="1">
        <v>44585</v>
      </c>
      <c r="F2832" s="3">
        <v>38707.300000000003</v>
      </c>
    </row>
    <row r="2833" spans="1:6" x14ac:dyDescent="0.25">
      <c r="A2833" t="s">
        <v>6029</v>
      </c>
      <c r="B2833" s="5" t="s">
        <v>3856</v>
      </c>
      <c r="C2833" t="s">
        <v>9183</v>
      </c>
      <c r="D2833" t="s">
        <v>9178</v>
      </c>
      <c r="E2833" s="1">
        <v>44629</v>
      </c>
      <c r="F2833" s="3">
        <v>20830.099999999999</v>
      </c>
    </row>
    <row r="2834" spans="1:6" x14ac:dyDescent="0.25">
      <c r="A2834" t="s">
        <v>6030</v>
      </c>
      <c r="B2834" s="5" t="s">
        <v>3432</v>
      </c>
      <c r="C2834" t="s">
        <v>9175</v>
      </c>
      <c r="D2834" t="s">
        <v>9176</v>
      </c>
      <c r="E2834" s="1">
        <v>44324</v>
      </c>
      <c r="F2834" s="3">
        <v>8670.27</v>
      </c>
    </row>
    <row r="2835" spans="1:6" x14ac:dyDescent="0.25">
      <c r="A2835" t="s">
        <v>6033</v>
      </c>
      <c r="B2835" s="5" t="s">
        <v>4316</v>
      </c>
      <c r="C2835" t="s">
        <v>9180</v>
      </c>
      <c r="D2835" t="s">
        <v>9185</v>
      </c>
      <c r="E2835" s="1">
        <v>44462</v>
      </c>
      <c r="F2835" s="3">
        <v>17758.98</v>
      </c>
    </row>
    <row r="2836" spans="1:6" x14ac:dyDescent="0.25">
      <c r="A2836" t="s">
        <v>6034</v>
      </c>
      <c r="B2836" s="5" t="s">
        <v>5192</v>
      </c>
      <c r="C2836" t="s">
        <v>9184</v>
      </c>
      <c r="D2836" t="s">
        <v>9188</v>
      </c>
      <c r="E2836" s="1">
        <v>44441</v>
      </c>
      <c r="F2836" s="3">
        <v>34372.980000000003</v>
      </c>
    </row>
    <row r="2837" spans="1:6" x14ac:dyDescent="0.25">
      <c r="A2837" t="s">
        <v>6033</v>
      </c>
      <c r="B2837" s="5" t="s">
        <v>791</v>
      </c>
      <c r="C2837" t="s">
        <v>9180</v>
      </c>
      <c r="D2837" t="s">
        <v>9181</v>
      </c>
      <c r="E2837" s="1">
        <v>44382</v>
      </c>
      <c r="F2837" s="3">
        <v>30033.42</v>
      </c>
    </row>
    <row r="2838" spans="1:6" x14ac:dyDescent="0.25">
      <c r="A2838" t="s">
        <v>6034</v>
      </c>
      <c r="B2838" s="5" t="s">
        <v>1203</v>
      </c>
      <c r="C2838" t="s">
        <v>9184</v>
      </c>
      <c r="D2838" t="s">
        <v>9187</v>
      </c>
      <c r="E2838" s="1">
        <v>44390</v>
      </c>
      <c r="F2838" s="3">
        <v>6276</v>
      </c>
    </row>
    <row r="2839" spans="1:6" x14ac:dyDescent="0.25">
      <c r="A2839" t="s">
        <v>6029</v>
      </c>
      <c r="B2839" s="5" t="s">
        <v>269</v>
      </c>
      <c r="C2839" t="s">
        <v>9183</v>
      </c>
      <c r="D2839" t="s">
        <v>9179</v>
      </c>
      <c r="E2839" s="1">
        <v>44621</v>
      </c>
      <c r="F2839" s="3">
        <v>63412.959999999999</v>
      </c>
    </row>
    <row r="2840" spans="1:6" x14ac:dyDescent="0.25">
      <c r="A2840" t="s">
        <v>6032</v>
      </c>
      <c r="B2840" s="5" t="s">
        <v>3771</v>
      </c>
      <c r="C2840" t="s">
        <v>9177</v>
      </c>
      <c r="D2840" t="s">
        <v>9182</v>
      </c>
      <c r="E2840" s="1">
        <v>44372</v>
      </c>
      <c r="F2840" s="3">
        <v>71463.06</v>
      </c>
    </row>
    <row r="2841" spans="1:6" x14ac:dyDescent="0.25">
      <c r="A2841" t="s">
        <v>6034</v>
      </c>
      <c r="B2841" s="5" t="s">
        <v>2817</v>
      </c>
      <c r="C2841" t="s">
        <v>9184</v>
      </c>
      <c r="D2841" t="s">
        <v>9176</v>
      </c>
      <c r="E2841" s="1">
        <v>44378</v>
      </c>
      <c r="F2841" s="3">
        <v>40011.839999999997</v>
      </c>
    </row>
    <row r="2842" spans="1:6" x14ac:dyDescent="0.25">
      <c r="A2842" t="s">
        <v>6030</v>
      </c>
      <c r="B2842" s="5" t="s">
        <v>405</v>
      </c>
      <c r="C2842" t="s">
        <v>9175</v>
      </c>
      <c r="D2842" t="s">
        <v>9178</v>
      </c>
      <c r="E2842" s="1">
        <v>44316</v>
      </c>
      <c r="F2842" s="3">
        <v>18575.7</v>
      </c>
    </row>
    <row r="2843" spans="1:6" x14ac:dyDescent="0.25">
      <c r="A2843" t="s">
        <v>6029</v>
      </c>
      <c r="B2843" s="5" t="s">
        <v>878</v>
      </c>
      <c r="C2843" t="s">
        <v>9183</v>
      </c>
      <c r="D2843" t="s">
        <v>9178</v>
      </c>
      <c r="E2843" s="1">
        <v>44673</v>
      </c>
      <c r="F2843" s="3">
        <v>22587.84</v>
      </c>
    </row>
    <row r="2844" spans="1:6" x14ac:dyDescent="0.25">
      <c r="A2844" t="s">
        <v>6031</v>
      </c>
      <c r="B2844" s="5" t="s">
        <v>3428</v>
      </c>
      <c r="C2844" t="s">
        <v>9186</v>
      </c>
      <c r="D2844" t="s">
        <v>9189</v>
      </c>
      <c r="E2844" s="1">
        <v>44640</v>
      </c>
      <c r="F2844" s="3">
        <v>24063.41</v>
      </c>
    </row>
    <row r="2845" spans="1:6" x14ac:dyDescent="0.25">
      <c r="A2845" t="s">
        <v>6029</v>
      </c>
      <c r="B2845" s="5" t="s">
        <v>685</v>
      </c>
      <c r="C2845" t="s">
        <v>9183</v>
      </c>
      <c r="D2845" t="s">
        <v>9178</v>
      </c>
      <c r="E2845" s="1">
        <v>44359</v>
      </c>
      <c r="F2845" s="3">
        <v>38381.85</v>
      </c>
    </row>
    <row r="2846" spans="1:6" x14ac:dyDescent="0.25">
      <c r="A2846" t="s">
        <v>6031</v>
      </c>
      <c r="B2846" s="5" t="s">
        <v>2627</v>
      </c>
      <c r="C2846" t="s">
        <v>9186</v>
      </c>
      <c r="D2846" t="s">
        <v>9189</v>
      </c>
      <c r="E2846" s="1">
        <v>44542</v>
      </c>
      <c r="F2846" s="3">
        <v>38827.1</v>
      </c>
    </row>
    <row r="2847" spans="1:6" x14ac:dyDescent="0.25">
      <c r="A2847" t="s">
        <v>6034</v>
      </c>
      <c r="B2847" s="5" t="s">
        <v>4318</v>
      </c>
      <c r="C2847" t="s">
        <v>9184</v>
      </c>
      <c r="D2847" t="s">
        <v>9188</v>
      </c>
      <c r="E2847" s="1">
        <v>44499</v>
      </c>
      <c r="F2847" s="3">
        <v>45714.239999999998</v>
      </c>
    </row>
    <row r="2848" spans="1:6" x14ac:dyDescent="0.25">
      <c r="A2848" t="s">
        <v>6033</v>
      </c>
      <c r="B2848" s="5" t="s">
        <v>1065</v>
      </c>
      <c r="C2848" t="s">
        <v>9180</v>
      </c>
      <c r="D2848" t="s">
        <v>9181</v>
      </c>
      <c r="E2848" s="1">
        <v>44447</v>
      </c>
      <c r="F2848" s="3">
        <v>15982.04</v>
      </c>
    </row>
    <row r="2849" spans="1:6" x14ac:dyDescent="0.25">
      <c r="A2849" t="s">
        <v>6033</v>
      </c>
      <c r="B2849" s="5" t="s">
        <v>3534</v>
      </c>
      <c r="C2849" t="s">
        <v>9180</v>
      </c>
      <c r="D2849" t="s">
        <v>9181</v>
      </c>
      <c r="E2849" s="1">
        <v>44340</v>
      </c>
      <c r="F2849" s="3">
        <v>15105.86</v>
      </c>
    </row>
    <row r="2850" spans="1:6" x14ac:dyDescent="0.25">
      <c r="A2850" t="s">
        <v>6034</v>
      </c>
      <c r="B2850" s="5" t="s">
        <v>4496</v>
      </c>
      <c r="C2850" t="s">
        <v>9184</v>
      </c>
      <c r="D2850" t="s">
        <v>9187</v>
      </c>
      <c r="E2850" s="1">
        <v>44202</v>
      </c>
      <c r="F2850" s="3">
        <v>54564.05</v>
      </c>
    </row>
    <row r="2851" spans="1:6" x14ac:dyDescent="0.25">
      <c r="A2851" t="s">
        <v>6031</v>
      </c>
      <c r="B2851" s="5" t="s">
        <v>2953</v>
      </c>
      <c r="C2851" t="s">
        <v>9186</v>
      </c>
      <c r="D2851" t="s">
        <v>9189</v>
      </c>
      <c r="E2851" s="1">
        <v>44374</v>
      </c>
      <c r="F2851" s="3">
        <v>18008.419999999998</v>
      </c>
    </row>
    <row r="2852" spans="1:6" x14ac:dyDescent="0.25">
      <c r="A2852" t="s">
        <v>6031</v>
      </c>
      <c r="B2852" s="5" t="s">
        <v>4341</v>
      </c>
      <c r="C2852" t="s">
        <v>9186</v>
      </c>
      <c r="D2852" t="s">
        <v>9178</v>
      </c>
      <c r="E2852" s="1">
        <v>44276</v>
      </c>
      <c r="F2852" s="3">
        <v>7913.36</v>
      </c>
    </row>
    <row r="2853" spans="1:6" x14ac:dyDescent="0.25">
      <c r="A2853" t="s">
        <v>6034</v>
      </c>
      <c r="B2853" s="5" t="s">
        <v>5951</v>
      </c>
      <c r="C2853" t="s">
        <v>9184</v>
      </c>
      <c r="D2853" t="s">
        <v>9176</v>
      </c>
      <c r="E2853" s="1">
        <v>44620</v>
      </c>
      <c r="F2853" s="3">
        <v>15820.92</v>
      </c>
    </row>
    <row r="2854" spans="1:6" x14ac:dyDescent="0.25">
      <c r="A2854" t="s">
        <v>6034</v>
      </c>
      <c r="B2854" s="5" t="s">
        <v>499</v>
      </c>
      <c r="C2854" t="s">
        <v>9184</v>
      </c>
      <c r="D2854" t="s">
        <v>9187</v>
      </c>
      <c r="E2854" s="1">
        <v>44344</v>
      </c>
      <c r="F2854" s="3">
        <v>24817.3</v>
      </c>
    </row>
    <row r="2855" spans="1:6" x14ac:dyDescent="0.25">
      <c r="A2855" t="s">
        <v>6033</v>
      </c>
      <c r="B2855" s="5" t="s">
        <v>4993</v>
      </c>
      <c r="C2855" t="s">
        <v>9180</v>
      </c>
      <c r="D2855" t="s">
        <v>9185</v>
      </c>
      <c r="E2855" s="1">
        <v>44488</v>
      </c>
      <c r="F2855" s="3">
        <v>21747</v>
      </c>
    </row>
    <row r="2856" spans="1:6" x14ac:dyDescent="0.25">
      <c r="A2856" t="s">
        <v>6032</v>
      </c>
      <c r="B2856" s="5" t="s">
        <v>5203</v>
      </c>
      <c r="C2856" t="s">
        <v>9177</v>
      </c>
      <c r="D2856" t="s">
        <v>9182</v>
      </c>
      <c r="E2856" s="1">
        <v>44263</v>
      </c>
      <c r="F2856" s="3">
        <v>20490.240000000002</v>
      </c>
    </row>
    <row r="2857" spans="1:6" x14ac:dyDescent="0.25">
      <c r="A2857" t="s">
        <v>6034</v>
      </c>
      <c r="B2857" s="5" t="s">
        <v>3566</v>
      </c>
      <c r="C2857" t="s">
        <v>9184</v>
      </c>
      <c r="D2857" t="s">
        <v>9176</v>
      </c>
      <c r="E2857" s="1">
        <v>44528</v>
      </c>
      <c r="F2857" s="3">
        <v>32283.7</v>
      </c>
    </row>
    <row r="2858" spans="1:6" x14ac:dyDescent="0.25">
      <c r="A2858" t="s">
        <v>6034</v>
      </c>
      <c r="B2858" s="5" t="s">
        <v>2795</v>
      </c>
      <c r="C2858" t="s">
        <v>9184</v>
      </c>
      <c r="D2858" t="s">
        <v>9188</v>
      </c>
      <c r="E2858" s="1">
        <v>44568</v>
      </c>
      <c r="F2858" s="3">
        <v>33993.85</v>
      </c>
    </row>
    <row r="2859" spans="1:6" x14ac:dyDescent="0.25">
      <c r="A2859" t="s">
        <v>6031</v>
      </c>
      <c r="B2859" s="5" t="s">
        <v>994</v>
      </c>
      <c r="C2859" t="s">
        <v>9186</v>
      </c>
      <c r="D2859" t="s">
        <v>9178</v>
      </c>
      <c r="E2859" s="1">
        <v>44313</v>
      </c>
      <c r="F2859" s="3">
        <v>7498.34</v>
      </c>
    </row>
    <row r="2860" spans="1:6" x14ac:dyDescent="0.25">
      <c r="A2860" t="s">
        <v>6029</v>
      </c>
      <c r="B2860" s="5" t="s">
        <v>3488</v>
      </c>
      <c r="C2860" t="s">
        <v>9183</v>
      </c>
      <c r="D2860" t="s">
        <v>9179</v>
      </c>
      <c r="E2860" s="1">
        <v>44450</v>
      </c>
      <c r="F2860" s="3">
        <v>14248.52</v>
      </c>
    </row>
    <row r="2861" spans="1:6" x14ac:dyDescent="0.25">
      <c r="A2861" t="s">
        <v>6030</v>
      </c>
      <c r="B2861" s="5" t="s">
        <v>2775</v>
      </c>
      <c r="C2861" t="s">
        <v>9175</v>
      </c>
      <c r="D2861" t="s">
        <v>9178</v>
      </c>
      <c r="E2861" s="1">
        <v>44669</v>
      </c>
      <c r="F2861" s="3">
        <v>28244.7</v>
      </c>
    </row>
    <row r="2862" spans="1:6" x14ac:dyDescent="0.25">
      <c r="A2862" t="s">
        <v>6032</v>
      </c>
      <c r="B2862" s="5" t="s">
        <v>1826</v>
      </c>
      <c r="C2862" t="s">
        <v>9177</v>
      </c>
      <c r="D2862" t="s">
        <v>9182</v>
      </c>
      <c r="E2862" s="1">
        <v>44427</v>
      </c>
      <c r="F2862" s="3">
        <v>4384.0600000000004</v>
      </c>
    </row>
    <row r="2863" spans="1:6" x14ac:dyDescent="0.25">
      <c r="A2863" t="s">
        <v>6032</v>
      </c>
      <c r="B2863" s="5" t="s">
        <v>5015</v>
      </c>
      <c r="C2863" t="s">
        <v>9177</v>
      </c>
      <c r="D2863" t="s">
        <v>9182</v>
      </c>
      <c r="E2863" s="1">
        <v>44452</v>
      </c>
      <c r="F2863" s="3">
        <v>27346.2</v>
      </c>
    </row>
    <row r="2864" spans="1:6" x14ac:dyDescent="0.25">
      <c r="A2864" t="s">
        <v>6032</v>
      </c>
      <c r="B2864" s="5" t="s">
        <v>5097</v>
      </c>
      <c r="C2864" t="s">
        <v>9177</v>
      </c>
      <c r="D2864" t="s">
        <v>9178</v>
      </c>
      <c r="E2864" s="1">
        <v>44623</v>
      </c>
      <c r="F2864" s="3">
        <v>18376.2</v>
      </c>
    </row>
    <row r="2865" spans="1:6" x14ac:dyDescent="0.25">
      <c r="A2865" t="s">
        <v>6031</v>
      </c>
      <c r="B2865" s="5" t="s">
        <v>2761</v>
      </c>
      <c r="C2865" t="s">
        <v>9186</v>
      </c>
      <c r="D2865" t="s">
        <v>9189</v>
      </c>
      <c r="E2865" s="1">
        <v>44233</v>
      </c>
      <c r="F2865" s="3">
        <v>20429.5</v>
      </c>
    </row>
    <row r="2866" spans="1:6" x14ac:dyDescent="0.25">
      <c r="A2866" t="s">
        <v>6034</v>
      </c>
      <c r="B2866" s="5" t="s">
        <v>2173</v>
      </c>
      <c r="C2866" t="s">
        <v>9184</v>
      </c>
      <c r="D2866" t="s">
        <v>9188</v>
      </c>
      <c r="E2866" s="1">
        <v>44430</v>
      </c>
      <c r="F2866" s="3">
        <v>21311.16</v>
      </c>
    </row>
    <row r="2867" spans="1:6" x14ac:dyDescent="0.25">
      <c r="A2867" t="s">
        <v>6030</v>
      </c>
      <c r="B2867" s="5" t="s">
        <v>1412</v>
      </c>
      <c r="C2867" t="s">
        <v>9175</v>
      </c>
      <c r="D2867" t="s">
        <v>9188</v>
      </c>
      <c r="E2867" s="1">
        <v>44331</v>
      </c>
      <c r="F2867" s="3">
        <v>27954.959999999999</v>
      </c>
    </row>
    <row r="2868" spans="1:6" x14ac:dyDescent="0.25">
      <c r="A2868" t="s">
        <v>6034</v>
      </c>
      <c r="B2868" s="5" t="s">
        <v>3183</v>
      </c>
      <c r="C2868" t="s">
        <v>9184</v>
      </c>
      <c r="D2868" t="s">
        <v>9187</v>
      </c>
      <c r="E2868" s="1">
        <v>44284</v>
      </c>
      <c r="F2868" s="3">
        <v>7630.77</v>
      </c>
    </row>
    <row r="2869" spans="1:6" x14ac:dyDescent="0.25">
      <c r="A2869" t="s">
        <v>6029</v>
      </c>
      <c r="B2869" s="5" t="s">
        <v>3050</v>
      </c>
      <c r="C2869" t="s">
        <v>9183</v>
      </c>
      <c r="D2869" t="s">
        <v>9179</v>
      </c>
      <c r="E2869" s="1">
        <v>44443</v>
      </c>
      <c r="F2869" s="3">
        <v>41978.75</v>
      </c>
    </row>
    <row r="2870" spans="1:6" x14ac:dyDescent="0.25">
      <c r="A2870" t="s">
        <v>6029</v>
      </c>
      <c r="B2870" s="5" t="s">
        <v>3391</v>
      </c>
      <c r="C2870" t="s">
        <v>9183</v>
      </c>
      <c r="D2870" t="s">
        <v>9178</v>
      </c>
      <c r="E2870" s="1">
        <v>44276</v>
      </c>
      <c r="F2870" s="3">
        <v>48135.06</v>
      </c>
    </row>
    <row r="2871" spans="1:6" x14ac:dyDescent="0.25">
      <c r="A2871" t="s">
        <v>6031</v>
      </c>
      <c r="B2871" s="5" t="s">
        <v>5685</v>
      </c>
      <c r="C2871" t="s">
        <v>9186</v>
      </c>
      <c r="D2871" t="s">
        <v>9178</v>
      </c>
      <c r="E2871" s="1">
        <v>44555</v>
      </c>
      <c r="F2871" s="3">
        <v>10865.88</v>
      </c>
    </row>
    <row r="2872" spans="1:6" x14ac:dyDescent="0.25">
      <c r="A2872" t="s">
        <v>6030</v>
      </c>
      <c r="B2872" s="5" t="s">
        <v>1195</v>
      </c>
      <c r="C2872" t="s">
        <v>9175</v>
      </c>
      <c r="D2872" t="s">
        <v>9178</v>
      </c>
      <c r="E2872" s="1">
        <v>44270</v>
      </c>
      <c r="F2872" s="3">
        <v>18919.41</v>
      </c>
    </row>
    <row r="2873" spans="1:6" x14ac:dyDescent="0.25">
      <c r="A2873" t="s">
        <v>6031</v>
      </c>
      <c r="B2873" s="5" t="s">
        <v>828</v>
      </c>
      <c r="C2873" t="s">
        <v>9186</v>
      </c>
      <c r="D2873" t="s">
        <v>9179</v>
      </c>
      <c r="E2873" s="1">
        <v>44374</v>
      </c>
      <c r="F2873" s="3">
        <v>15147.27</v>
      </c>
    </row>
    <row r="2874" spans="1:6" x14ac:dyDescent="0.25">
      <c r="A2874" t="s">
        <v>6034</v>
      </c>
      <c r="B2874" s="5" t="s">
        <v>4536</v>
      </c>
      <c r="C2874" t="s">
        <v>9184</v>
      </c>
      <c r="D2874" t="s">
        <v>9187</v>
      </c>
      <c r="E2874" s="1">
        <v>44578</v>
      </c>
      <c r="F2874" s="3">
        <v>18067.5</v>
      </c>
    </row>
    <row r="2875" spans="1:6" x14ac:dyDescent="0.25">
      <c r="A2875" t="s">
        <v>6032</v>
      </c>
      <c r="B2875" s="5" t="s">
        <v>1133</v>
      </c>
      <c r="C2875" t="s">
        <v>9177</v>
      </c>
      <c r="D2875" t="s">
        <v>9178</v>
      </c>
      <c r="E2875" s="1">
        <v>44657</v>
      </c>
      <c r="F2875" s="3">
        <v>44763.55</v>
      </c>
    </row>
    <row r="2876" spans="1:6" x14ac:dyDescent="0.25">
      <c r="A2876" t="s">
        <v>6033</v>
      </c>
      <c r="B2876" s="5" t="s">
        <v>5529</v>
      </c>
      <c r="C2876" t="s">
        <v>9180</v>
      </c>
      <c r="D2876" t="s">
        <v>9181</v>
      </c>
      <c r="E2876" s="1">
        <v>44511</v>
      </c>
      <c r="F2876" s="3">
        <v>21898.799999999999</v>
      </c>
    </row>
    <row r="2877" spans="1:6" x14ac:dyDescent="0.25">
      <c r="A2877" t="s">
        <v>6031</v>
      </c>
      <c r="B2877" s="5" t="s">
        <v>2647</v>
      </c>
      <c r="C2877" t="s">
        <v>9186</v>
      </c>
      <c r="D2877" t="s">
        <v>9178</v>
      </c>
      <c r="E2877" s="1">
        <v>44220</v>
      </c>
      <c r="F2877" s="3">
        <v>23188</v>
      </c>
    </row>
    <row r="2878" spans="1:6" x14ac:dyDescent="0.25">
      <c r="A2878" t="s">
        <v>6030</v>
      </c>
      <c r="B2878" s="5" t="s">
        <v>3796</v>
      </c>
      <c r="C2878" t="s">
        <v>9175</v>
      </c>
      <c r="D2878" t="s">
        <v>9178</v>
      </c>
      <c r="E2878" s="1">
        <v>44502</v>
      </c>
      <c r="F2878" s="3">
        <v>3640</v>
      </c>
    </row>
    <row r="2879" spans="1:6" x14ac:dyDescent="0.25">
      <c r="A2879" t="s">
        <v>6029</v>
      </c>
      <c r="B2879" s="5" t="s">
        <v>1852</v>
      </c>
      <c r="C2879" t="s">
        <v>9183</v>
      </c>
      <c r="D2879" t="s">
        <v>9178</v>
      </c>
      <c r="E2879" s="1">
        <v>44504</v>
      </c>
      <c r="F2879" s="3">
        <v>38778.5</v>
      </c>
    </row>
    <row r="2880" spans="1:6" x14ac:dyDescent="0.25">
      <c r="A2880" t="s">
        <v>6034</v>
      </c>
      <c r="B2880" s="5" t="s">
        <v>1926</v>
      </c>
      <c r="C2880" t="s">
        <v>9184</v>
      </c>
      <c r="D2880" t="s">
        <v>9187</v>
      </c>
      <c r="E2880" s="1">
        <v>44511</v>
      </c>
      <c r="F2880" s="3">
        <v>21017.759999999998</v>
      </c>
    </row>
    <row r="2881" spans="1:6" x14ac:dyDescent="0.25">
      <c r="A2881" t="s">
        <v>6031</v>
      </c>
      <c r="B2881" s="5" t="s">
        <v>3780</v>
      </c>
      <c r="C2881" t="s">
        <v>9186</v>
      </c>
      <c r="D2881" t="s">
        <v>9179</v>
      </c>
      <c r="E2881" s="1">
        <v>44380</v>
      </c>
      <c r="F2881" s="3">
        <v>46346.7</v>
      </c>
    </row>
    <row r="2882" spans="1:6" x14ac:dyDescent="0.25">
      <c r="A2882" t="s">
        <v>6034</v>
      </c>
      <c r="B2882" s="5" t="s">
        <v>3798</v>
      </c>
      <c r="C2882" t="s">
        <v>9184</v>
      </c>
      <c r="D2882" t="s">
        <v>9188</v>
      </c>
      <c r="E2882" s="1">
        <v>44451</v>
      </c>
      <c r="F2882" s="3">
        <v>11555.5</v>
      </c>
    </row>
    <row r="2883" spans="1:6" x14ac:dyDescent="0.25">
      <c r="A2883" t="s">
        <v>6029</v>
      </c>
      <c r="B2883" s="5" t="s">
        <v>5558</v>
      </c>
      <c r="C2883" t="s">
        <v>9183</v>
      </c>
      <c r="D2883" t="s">
        <v>9179</v>
      </c>
      <c r="E2883" s="1">
        <v>44370</v>
      </c>
      <c r="F2883" s="3">
        <v>22771.51</v>
      </c>
    </row>
    <row r="2884" spans="1:6" x14ac:dyDescent="0.25">
      <c r="A2884" t="s">
        <v>6031</v>
      </c>
      <c r="B2884" s="5" t="s">
        <v>2273</v>
      </c>
      <c r="C2884" t="s">
        <v>9186</v>
      </c>
      <c r="D2884" t="s">
        <v>9179</v>
      </c>
      <c r="E2884" s="1">
        <v>44251</v>
      </c>
      <c r="F2884" s="3">
        <v>10398.049999999999</v>
      </c>
    </row>
    <row r="2885" spans="1:6" x14ac:dyDescent="0.25">
      <c r="A2885" t="s">
        <v>6030</v>
      </c>
      <c r="B2885" s="5" t="s">
        <v>3590</v>
      </c>
      <c r="C2885" t="s">
        <v>9175</v>
      </c>
      <c r="D2885" t="s">
        <v>9188</v>
      </c>
      <c r="E2885" s="1">
        <v>44271</v>
      </c>
      <c r="F2885" s="3">
        <v>43109.22</v>
      </c>
    </row>
    <row r="2886" spans="1:6" x14ac:dyDescent="0.25">
      <c r="A2886" t="s">
        <v>6034</v>
      </c>
      <c r="B2886" s="5" t="s">
        <v>1868</v>
      </c>
      <c r="C2886" t="s">
        <v>9184</v>
      </c>
      <c r="D2886" t="s">
        <v>9188</v>
      </c>
      <c r="E2886" s="1">
        <v>44408</v>
      </c>
      <c r="F2886" s="3">
        <v>31962.48</v>
      </c>
    </row>
    <row r="2887" spans="1:6" x14ac:dyDescent="0.25">
      <c r="A2887" t="s">
        <v>6031</v>
      </c>
      <c r="B2887" s="5" t="s">
        <v>5782</v>
      </c>
      <c r="C2887" t="s">
        <v>9186</v>
      </c>
      <c r="D2887" t="s">
        <v>9178</v>
      </c>
      <c r="E2887" s="1">
        <v>44216</v>
      </c>
      <c r="F2887" s="3">
        <v>17178.13</v>
      </c>
    </row>
    <row r="2888" spans="1:6" x14ac:dyDescent="0.25">
      <c r="A2888" t="s">
        <v>6034</v>
      </c>
      <c r="B2888" s="5" t="s">
        <v>1842</v>
      </c>
      <c r="C2888" t="s">
        <v>9184</v>
      </c>
      <c r="D2888" t="s">
        <v>9187</v>
      </c>
      <c r="E2888" s="1">
        <v>44386</v>
      </c>
      <c r="F2888" s="3">
        <v>27995.1</v>
      </c>
    </row>
    <row r="2889" spans="1:6" x14ac:dyDescent="0.25">
      <c r="A2889" t="s">
        <v>6029</v>
      </c>
      <c r="B2889" s="5" t="s">
        <v>2355</v>
      </c>
      <c r="C2889" t="s">
        <v>9183</v>
      </c>
      <c r="D2889" t="s">
        <v>9179</v>
      </c>
      <c r="E2889" s="1">
        <v>44333</v>
      </c>
      <c r="F2889" s="3">
        <v>68340.240000000005</v>
      </c>
    </row>
    <row r="2890" spans="1:6" x14ac:dyDescent="0.25">
      <c r="A2890" t="s">
        <v>6032</v>
      </c>
      <c r="B2890" s="5" t="s">
        <v>5607</v>
      </c>
      <c r="C2890" t="s">
        <v>9177</v>
      </c>
      <c r="D2890" t="s">
        <v>9182</v>
      </c>
      <c r="E2890" s="1">
        <v>44201</v>
      </c>
      <c r="F2890" s="3">
        <v>27911.1</v>
      </c>
    </row>
    <row r="2891" spans="1:6" x14ac:dyDescent="0.25">
      <c r="A2891" t="s">
        <v>6030</v>
      </c>
      <c r="B2891" s="5" t="s">
        <v>5200</v>
      </c>
      <c r="C2891" t="s">
        <v>9175</v>
      </c>
      <c r="D2891" t="s">
        <v>9178</v>
      </c>
      <c r="E2891" s="1">
        <v>44538</v>
      </c>
      <c r="F2891" s="3">
        <v>12936</v>
      </c>
    </row>
    <row r="2892" spans="1:6" x14ac:dyDescent="0.25">
      <c r="A2892" t="s">
        <v>6032</v>
      </c>
      <c r="B2892" s="5" t="s">
        <v>1761</v>
      </c>
      <c r="C2892" t="s">
        <v>9177</v>
      </c>
      <c r="D2892" t="s">
        <v>9182</v>
      </c>
      <c r="E2892" s="1">
        <v>44652</v>
      </c>
      <c r="F2892" s="3">
        <v>21172.21</v>
      </c>
    </row>
    <row r="2893" spans="1:6" x14ac:dyDescent="0.25">
      <c r="A2893" t="s">
        <v>6030</v>
      </c>
      <c r="B2893" s="5" t="s">
        <v>3622</v>
      </c>
      <c r="C2893" t="s">
        <v>9175</v>
      </c>
      <c r="D2893" t="s">
        <v>9176</v>
      </c>
      <c r="E2893" s="1">
        <v>44215</v>
      </c>
      <c r="F2893" s="3">
        <v>3006.14</v>
      </c>
    </row>
    <row r="2894" spans="1:6" x14ac:dyDescent="0.25">
      <c r="A2894" t="s">
        <v>6034</v>
      </c>
      <c r="B2894" s="5" t="s">
        <v>4304</v>
      </c>
      <c r="C2894" t="s">
        <v>9184</v>
      </c>
      <c r="D2894" t="s">
        <v>9188</v>
      </c>
      <c r="E2894" s="1">
        <v>44402</v>
      </c>
      <c r="F2894" s="3">
        <v>20154</v>
      </c>
    </row>
    <row r="2895" spans="1:6" x14ac:dyDescent="0.25">
      <c r="A2895" t="s">
        <v>6030</v>
      </c>
      <c r="B2895" s="5" t="s">
        <v>565</v>
      </c>
      <c r="C2895" t="s">
        <v>9175</v>
      </c>
      <c r="D2895" t="s">
        <v>9176</v>
      </c>
      <c r="E2895" s="1">
        <v>44254</v>
      </c>
      <c r="F2895" s="3">
        <v>13756.86</v>
      </c>
    </row>
    <row r="2896" spans="1:6" x14ac:dyDescent="0.25">
      <c r="A2896" t="s">
        <v>6032</v>
      </c>
      <c r="B2896" s="5" t="s">
        <v>413</v>
      </c>
      <c r="C2896" t="s">
        <v>9177</v>
      </c>
      <c r="D2896" t="s">
        <v>9182</v>
      </c>
      <c r="E2896" s="1">
        <v>44376</v>
      </c>
      <c r="F2896" s="3">
        <v>6794.48</v>
      </c>
    </row>
    <row r="2897" spans="1:6" x14ac:dyDescent="0.25">
      <c r="A2897" t="s">
        <v>6030</v>
      </c>
      <c r="B2897" s="5" t="s">
        <v>5933</v>
      </c>
      <c r="C2897" t="s">
        <v>9175</v>
      </c>
      <c r="D2897" t="s">
        <v>9176</v>
      </c>
      <c r="E2897" s="1">
        <v>44259</v>
      </c>
      <c r="F2897" s="3">
        <v>3392.04</v>
      </c>
    </row>
    <row r="2898" spans="1:6" x14ac:dyDescent="0.25">
      <c r="A2898" t="s">
        <v>6033</v>
      </c>
      <c r="B2898" s="5" t="s">
        <v>3580</v>
      </c>
      <c r="C2898" t="s">
        <v>9180</v>
      </c>
      <c r="D2898" t="s">
        <v>9181</v>
      </c>
      <c r="E2898" s="1">
        <v>44480</v>
      </c>
      <c r="F2898" s="3">
        <v>11174.24</v>
      </c>
    </row>
    <row r="2899" spans="1:6" x14ac:dyDescent="0.25">
      <c r="A2899" t="s">
        <v>6029</v>
      </c>
      <c r="B2899" s="5" t="s">
        <v>5939</v>
      </c>
      <c r="C2899" t="s">
        <v>9183</v>
      </c>
      <c r="D2899" t="s">
        <v>9178</v>
      </c>
      <c r="E2899" s="1">
        <v>44268</v>
      </c>
      <c r="F2899" s="3">
        <v>11962.08</v>
      </c>
    </row>
    <row r="2900" spans="1:6" x14ac:dyDescent="0.25">
      <c r="A2900" t="s">
        <v>6033</v>
      </c>
      <c r="B2900" s="5" t="s">
        <v>5753</v>
      </c>
      <c r="C2900" t="s">
        <v>9180</v>
      </c>
      <c r="D2900" t="s">
        <v>9176</v>
      </c>
      <c r="E2900" s="1">
        <v>44216</v>
      </c>
      <c r="F2900" s="3">
        <v>20205.12</v>
      </c>
    </row>
    <row r="2901" spans="1:6" x14ac:dyDescent="0.25">
      <c r="A2901" t="s">
        <v>6031</v>
      </c>
      <c r="B2901" s="5" t="s">
        <v>273</v>
      </c>
      <c r="C2901" t="s">
        <v>9186</v>
      </c>
      <c r="D2901" t="s">
        <v>9179</v>
      </c>
      <c r="E2901" s="1">
        <v>44596</v>
      </c>
      <c r="F2901" s="3">
        <v>22544.02</v>
      </c>
    </row>
    <row r="2902" spans="1:6" x14ac:dyDescent="0.25">
      <c r="A2902" t="s">
        <v>6029</v>
      </c>
      <c r="B2902" s="5" t="s">
        <v>449</v>
      </c>
      <c r="C2902" t="s">
        <v>9183</v>
      </c>
      <c r="D2902" t="s">
        <v>9178</v>
      </c>
      <c r="E2902" s="1">
        <v>44283</v>
      </c>
      <c r="F2902" s="3">
        <v>32997.5</v>
      </c>
    </row>
    <row r="2903" spans="1:6" x14ac:dyDescent="0.25">
      <c r="A2903" t="s">
        <v>6030</v>
      </c>
      <c r="B2903" s="5" t="s">
        <v>4167</v>
      </c>
      <c r="C2903" t="s">
        <v>9175</v>
      </c>
      <c r="D2903" t="s">
        <v>9178</v>
      </c>
      <c r="E2903" s="1">
        <v>44517</v>
      </c>
      <c r="F2903" s="3">
        <v>33834.06</v>
      </c>
    </row>
    <row r="2904" spans="1:6" x14ac:dyDescent="0.25">
      <c r="A2904" t="s">
        <v>6030</v>
      </c>
      <c r="B2904" s="5" t="s">
        <v>2663</v>
      </c>
      <c r="C2904" t="s">
        <v>9175</v>
      </c>
      <c r="D2904" t="s">
        <v>9178</v>
      </c>
      <c r="E2904" s="1">
        <v>44660</v>
      </c>
      <c r="F2904" s="3">
        <v>2445.8000000000002</v>
      </c>
    </row>
    <row r="2905" spans="1:6" x14ac:dyDescent="0.25">
      <c r="A2905" t="s">
        <v>6031</v>
      </c>
      <c r="B2905" s="5" t="s">
        <v>767</v>
      </c>
      <c r="C2905" t="s">
        <v>9186</v>
      </c>
      <c r="D2905" t="s">
        <v>9178</v>
      </c>
      <c r="E2905" s="1">
        <v>44252</v>
      </c>
      <c r="F2905" s="3">
        <v>34698.559999999998</v>
      </c>
    </row>
    <row r="2906" spans="1:6" x14ac:dyDescent="0.25">
      <c r="A2906" t="s">
        <v>6029</v>
      </c>
      <c r="B2906" s="5" t="s">
        <v>4632</v>
      </c>
      <c r="C2906" t="s">
        <v>9183</v>
      </c>
      <c r="D2906" t="s">
        <v>9178</v>
      </c>
      <c r="E2906" s="1">
        <v>44226</v>
      </c>
      <c r="F2906" s="3">
        <v>40685.839999999997</v>
      </c>
    </row>
    <row r="2907" spans="1:6" x14ac:dyDescent="0.25">
      <c r="A2907" t="s">
        <v>6030</v>
      </c>
      <c r="B2907" s="5" t="s">
        <v>3776</v>
      </c>
      <c r="C2907" t="s">
        <v>9175</v>
      </c>
      <c r="D2907" t="s">
        <v>9188</v>
      </c>
      <c r="E2907" s="1">
        <v>44593</v>
      </c>
      <c r="F2907" s="3">
        <v>19638.61</v>
      </c>
    </row>
    <row r="2908" spans="1:6" x14ac:dyDescent="0.25">
      <c r="A2908" t="s">
        <v>6034</v>
      </c>
      <c r="B2908" s="5" t="s">
        <v>3458</v>
      </c>
      <c r="C2908" t="s">
        <v>9184</v>
      </c>
      <c r="D2908" t="s">
        <v>9176</v>
      </c>
      <c r="E2908" s="1">
        <v>44382</v>
      </c>
      <c r="F2908" s="3">
        <v>26983.64</v>
      </c>
    </row>
    <row r="2909" spans="1:6" x14ac:dyDescent="0.25">
      <c r="A2909" t="s">
        <v>6030</v>
      </c>
      <c r="B2909" s="5" t="s">
        <v>1794</v>
      </c>
      <c r="C2909" t="s">
        <v>9175</v>
      </c>
      <c r="D2909" t="s">
        <v>9188</v>
      </c>
      <c r="E2909" s="1">
        <v>44466</v>
      </c>
      <c r="F2909" s="3">
        <v>18163.2</v>
      </c>
    </row>
    <row r="2910" spans="1:6" x14ac:dyDescent="0.25">
      <c r="A2910" t="s">
        <v>6033</v>
      </c>
      <c r="B2910" s="5" t="s">
        <v>4023</v>
      </c>
      <c r="C2910" t="s">
        <v>9180</v>
      </c>
      <c r="D2910" t="s">
        <v>9181</v>
      </c>
      <c r="E2910" s="1">
        <v>44327</v>
      </c>
      <c r="F2910" s="3">
        <v>20748.5</v>
      </c>
    </row>
    <row r="2911" spans="1:6" x14ac:dyDescent="0.25">
      <c r="A2911" t="s">
        <v>6031</v>
      </c>
      <c r="B2911" s="5" t="s">
        <v>2160</v>
      </c>
      <c r="C2911" t="s">
        <v>9186</v>
      </c>
      <c r="D2911" t="s">
        <v>9189</v>
      </c>
      <c r="E2911" s="1">
        <v>44322</v>
      </c>
      <c r="F2911" s="3">
        <v>17836.560000000001</v>
      </c>
    </row>
    <row r="2912" spans="1:6" x14ac:dyDescent="0.25">
      <c r="A2912" t="s">
        <v>6030</v>
      </c>
      <c r="B2912" s="5" t="s">
        <v>5810</v>
      </c>
      <c r="C2912" t="s">
        <v>9175</v>
      </c>
      <c r="D2912" t="s">
        <v>9179</v>
      </c>
      <c r="E2912" s="1">
        <v>44218</v>
      </c>
      <c r="F2912" s="3">
        <v>4499.2</v>
      </c>
    </row>
    <row r="2913" spans="1:6" x14ac:dyDescent="0.25">
      <c r="A2913" t="s">
        <v>6033</v>
      </c>
      <c r="B2913" s="5" t="s">
        <v>153</v>
      </c>
      <c r="C2913" t="s">
        <v>9180</v>
      </c>
      <c r="D2913" t="s">
        <v>9176</v>
      </c>
      <c r="E2913" s="1">
        <v>44230</v>
      </c>
      <c r="F2913" s="3">
        <v>12527.52</v>
      </c>
    </row>
    <row r="2914" spans="1:6" x14ac:dyDescent="0.25">
      <c r="A2914" t="s">
        <v>6029</v>
      </c>
      <c r="B2914" s="5" t="s">
        <v>559</v>
      </c>
      <c r="C2914" t="s">
        <v>9183</v>
      </c>
      <c r="D2914" t="s">
        <v>9178</v>
      </c>
      <c r="E2914" s="1">
        <v>44485</v>
      </c>
      <c r="F2914" s="3">
        <v>4357.5</v>
      </c>
    </row>
    <row r="2915" spans="1:6" x14ac:dyDescent="0.25">
      <c r="A2915" t="s">
        <v>6030</v>
      </c>
      <c r="B2915" s="5" t="s">
        <v>5314</v>
      </c>
      <c r="C2915" t="s">
        <v>9175</v>
      </c>
      <c r="D2915" t="s">
        <v>9176</v>
      </c>
      <c r="E2915" s="1">
        <v>44655</v>
      </c>
      <c r="F2915" s="3">
        <v>31326.959999999999</v>
      </c>
    </row>
    <row r="2916" spans="1:6" x14ac:dyDescent="0.25">
      <c r="A2916" t="s">
        <v>6031</v>
      </c>
      <c r="B2916" s="5" t="s">
        <v>3865</v>
      </c>
      <c r="C2916" t="s">
        <v>9186</v>
      </c>
      <c r="D2916" t="s">
        <v>9178</v>
      </c>
      <c r="E2916" s="1">
        <v>44357</v>
      </c>
      <c r="F2916" s="3">
        <v>45728.36</v>
      </c>
    </row>
    <row r="2917" spans="1:6" x14ac:dyDescent="0.25">
      <c r="A2917" t="s">
        <v>6030</v>
      </c>
      <c r="B2917" s="5" t="s">
        <v>5621</v>
      </c>
      <c r="C2917" t="s">
        <v>9175</v>
      </c>
      <c r="D2917" t="s">
        <v>9188</v>
      </c>
      <c r="E2917" s="1">
        <v>44256</v>
      </c>
      <c r="F2917" s="3">
        <v>25967.52</v>
      </c>
    </row>
    <row r="2918" spans="1:6" x14ac:dyDescent="0.25">
      <c r="A2918" t="s">
        <v>6034</v>
      </c>
      <c r="B2918" s="5" t="s">
        <v>990</v>
      </c>
      <c r="C2918" t="s">
        <v>9184</v>
      </c>
      <c r="D2918" t="s">
        <v>9187</v>
      </c>
      <c r="E2918" s="1">
        <v>44528</v>
      </c>
      <c r="F2918" s="3">
        <v>27992.25</v>
      </c>
    </row>
    <row r="2919" spans="1:6" x14ac:dyDescent="0.25">
      <c r="A2919" t="s">
        <v>6030</v>
      </c>
      <c r="B2919" s="5" t="s">
        <v>3975</v>
      </c>
      <c r="C2919" t="s">
        <v>9175</v>
      </c>
      <c r="D2919" t="s">
        <v>9178</v>
      </c>
      <c r="E2919" s="1">
        <v>44339</v>
      </c>
      <c r="F2919" s="3">
        <v>28636.44</v>
      </c>
    </row>
    <row r="2920" spans="1:6" x14ac:dyDescent="0.25">
      <c r="A2920" t="s">
        <v>6034</v>
      </c>
      <c r="B2920" s="5" t="s">
        <v>5124</v>
      </c>
      <c r="C2920" t="s">
        <v>9184</v>
      </c>
      <c r="D2920" t="s">
        <v>9188</v>
      </c>
      <c r="E2920" s="1">
        <v>44586</v>
      </c>
      <c r="F2920" s="3">
        <v>5764.98</v>
      </c>
    </row>
    <row r="2921" spans="1:6" x14ac:dyDescent="0.25">
      <c r="A2921" t="s">
        <v>6032</v>
      </c>
      <c r="B2921" s="5" t="s">
        <v>4484</v>
      </c>
      <c r="C2921" t="s">
        <v>9177</v>
      </c>
      <c r="D2921" t="s">
        <v>9182</v>
      </c>
      <c r="E2921" s="1">
        <v>44674</v>
      </c>
      <c r="F2921" s="3">
        <v>11441.77</v>
      </c>
    </row>
    <row r="2922" spans="1:6" x14ac:dyDescent="0.25">
      <c r="A2922" t="s">
        <v>6033</v>
      </c>
      <c r="B2922" s="5" t="s">
        <v>469</v>
      </c>
      <c r="C2922" t="s">
        <v>9180</v>
      </c>
      <c r="D2922" t="s">
        <v>9181</v>
      </c>
      <c r="E2922" s="1">
        <v>44679</v>
      </c>
      <c r="F2922" s="3">
        <v>33274.080000000002</v>
      </c>
    </row>
    <row r="2923" spans="1:6" x14ac:dyDescent="0.25">
      <c r="A2923" t="s">
        <v>6029</v>
      </c>
      <c r="B2923" s="5" t="s">
        <v>2177</v>
      </c>
      <c r="C2923" t="s">
        <v>9183</v>
      </c>
      <c r="D2923" t="s">
        <v>9178</v>
      </c>
      <c r="E2923" s="1">
        <v>44603</v>
      </c>
      <c r="F2923" s="3">
        <v>27619.02</v>
      </c>
    </row>
    <row r="2924" spans="1:6" x14ac:dyDescent="0.25">
      <c r="A2924" t="s">
        <v>6033</v>
      </c>
      <c r="B2924" s="5" t="s">
        <v>5306</v>
      </c>
      <c r="C2924" t="s">
        <v>9180</v>
      </c>
      <c r="D2924" t="s">
        <v>9185</v>
      </c>
      <c r="E2924" s="1">
        <v>44532</v>
      </c>
      <c r="F2924" s="3">
        <v>9439.2000000000007</v>
      </c>
    </row>
    <row r="2925" spans="1:6" x14ac:dyDescent="0.25">
      <c r="A2925" t="s">
        <v>6029</v>
      </c>
      <c r="B2925" s="5" t="s">
        <v>5929</v>
      </c>
      <c r="C2925" t="s">
        <v>9183</v>
      </c>
      <c r="D2925" t="s">
        <v>9178</v>
      </c>
      <c r="E2925" s="1">
        <v>44301</v>
      </c>
      <c r="F2925" s="3">
        <v>46675.85</v>
      </c>
    </row>
    <row r="2926" spans="1:6" x14ac:dyDescent="0.25">
      <c r="A2926" t="s">
        <v>6029</v>
      </c>
      <c r="B2926" s="5" t="s">
        <v>2653</v>
      </c>
      <c r="C2926" t="s">
        <v>9183</v>
      </c>
      <c r="D2926" t="s">
        <v>9178</v>
      </c>
      <c r="E2926" s="1">
        <v>44301</v>
      </c>
      <c r="F2926" s="3">
        <v>26051.759999999998</v>
      </c>
    </row>
    <row r="2927" spans="1:6" x14ac:dyDescent="0.25">
      <c r="A2927" t="s">
        <v>6034</v>
      </c>
      <c r="B2927" s="5" t="s">
        <v>1682</v>
      </c>
      <c r="C2927" t="s">
        <v>9184</v>
      </c>
      <c r="D2927" t="s">
        <v>9187</v>
      </c>
      <c r="E2927" s="1">
        <v>44331</v>
      </c>
      <c r="F2927" s="3">
        <v>13955.7</v>
      </c>
    </row>
    <row r="2928" spans="1:6" x14ac:dyDescent="0.25">
      <c r="A2928" t="s">
        <v>6030</v>
      </c>
      <c r="B2928" s="5" t="s">
        <v>1095</v>
      </c>
      <c r="C2928" t="s">
        <v>9175</v>
      </c>
      <c r="D2928" t="s">
        <v>9188</v>
      </c>
      <c r="E2928" s="1">
        <v>44501</v>
      </c>
      <c r="F2928" s="3">
        <v>23191.74</v>
      </c>
    </row>
    <row r="2929" spans="1:6" x14ac:dyDescent="0.25">
      <c r="A2929" t="s">
        <v>6034</v>
      </c>
      <c r="B2929" s="5" t="s">
        <v>3016</v>
      </c>
      <c r="C2929" t="s">
        <v>9184</v>
      </c>
      <c r="D2929" t="s">
        <v>9187</v>
      </c>
      <c r="E2929" s="1">
        <v>44210</v>
      </c>
      <c r="F2929" s="3">
        <v>24420.84</v>
      </c>
    </row>
    <row r="2930" spans="1:6" x14ac:dyDescent="0.25">
      <c r="A2930" t="s">
        <v>6033</v>
      </c>
      <c r="B2930" s="5" t="s">
        <v>4690</v>
      </c>
      <c r="C2930" t="s">
        <v>9180</v>
      </c>
      <c r="D2930" t="s">
        <v>9181</v>
      </c>
      <c r="E2930" s="1">
        <v>44363</v>
      </c>
      <c r="F2930" s="3">
        <v>61694.34</v>
      </c>
    </row>
    <row r="2931" spans="1:6" x14ac:dyDescent="0.25">
      <c r="A2931" t="s">
        <v>6034</v>
      </c>
      <c r="B2931" s="5" t="s">
        <v>3871</v>
      </c>
      <c r="C2931" t="s">
        <v>9184</v>
      </c>
      <c r="D2931" t="s">
        <v>9187</v>
      </c>
      <c r="E2931" s="1">
        <v>44217</v>
      </c>
      <c r="F2931" s="3">
        <v>20810.400000000001</v>
      </c>
    </row>
    <row r="2932" spans="1:6" x14ac:dyDescent="0.25">
      <c r="A2932" t="s">
        <v>6032</v>
      </c>
      <c r="B2932" s="5" t="s">
        <v>4206</v>
      </c>
      <c r="C2932" t="s">
        <v>9177</v>
      </c>
      <c r="D2932" t="s">
        <v>9182</v>
      </c>
      <c r="E2932" s="1">
        <v>44358</v>
      </c>
      <c r="F2932" s="3">
        <v>32124.55</v>
      </c>
    </row>
    <row r="2933" spans="1:6" x14ac:dyDescent="0.25">
      <c r="A2933" t="s">
        <v>6029</v>
      </c>
      <c r="B2933" s="5" t="s">
        <v>4198</v>
      </c>
      <c r="C2933" t="s">
        <v>9183</v>
      </c>
      <c r="D2933" t="s">
        <v>9178</v>
      </c>
      <c r="E2933" s="1">
        <v>44354</v>
      </c>
      <c r="F2933" s="3">
        <v>12807.68</v>
      </c>
    </row>
    <row r="2934" spans="1:6" x14ac:dyDescent="0.25">
      <c r="A2934" t="s">
        <v>6030</v>
      </c>
      <c r="B2934" s="5" t="s">
        <v>523</v>
      </c>
      <c r="C2934" t="s">
        <v>9175</v>
      </c>
      <c r="D2934" t="s">
        <v>9176</v>
      </c>
      <c r="E2934" s="1">
        <v>44245</v>
      </c>
      <c r="F2934" s="3">
        <v>8392.6299999999992</v>
      </c>
    </row>
    <row r="2935" spans="1:6" x14ac:dyDescent="0.25">
      <c r="A2935" t="s">
        <v>6029</v>
      </c>
      <c r="B2935" s="5" t="s">
        <v>1980</v>
      </c>
      <c r="C2935" t="s">
        <v>9183</v>
      </c>
      <c r="D2935" t="s">
        <v>9178</v>
      </c>
      <c r="E2935" s="1">
        <v>44243</v>
      </c>
      <c r="F2935" s="3">
        <v>6549.42</v>
      </c>
    </row>
    <row r="2936" spans="1:6" x14ac:dyDescent="0.25">
      <c r="A2936" t="s">
        <v>6031</v>
      </c>
      <c r="B2936" s="5" t="s">
        <v>894</v>
      </c>
      <c r="C2936" t="s">
        <v>9186</v>
      </c>
      <c r="D2936" t="s">
        <v>9189</v>
      </c>
      <c r="E2936" s="1">
        <v>44290</v>
      </c>
      <c r="F2936" s="3">
        <v>8675.4500000000007</v>
      </c>
    </row>
    <row r="2937" spans="1:6" x14ac:dyDescent="0.25">
      <c r="A2937" t="s">
        <v>6031</v>
      </c>
      <c r="B2937" s="5" t="s">
        <v>5676</v>
      </c>
      <c r="C2937" t="s">
        <v>9186</v>
      </c>
      <c r="D2937" t="s">
        <v>9178</v>
      </c>
      <c r="E2937" s="1">
        <v>44272</v>
      </c>
      <c r="F2937" s="3">
        <v>4661.3599999999997</v>
      </c>
    </row>
    <row r="2938" spans="1:6" x14ac:dyDescent="0.25">
      <c r="A2938" t="s">
        <v>6033</v>
      </c>
      <c r="B2938" s="5" t="s">
        <v>2397</v>
      </c>
      <c r="C2938" t="s">
        <v>9180</v>
      </c>
      <c r="D2938" t="s">
        <v>9181</v>
      </c>
      <c r="E2938" s="1">
        <v>44547</v>
      </c>
      <c r="F2938" s="3">
        <v>25252.5</v>
      </c>
    </row>
    <row r="2939" spans="1:6" x14ac:dyDescent="0.25">
      <c r="A2939" t="s">
        <v>6030</v>
      </c>
      <c r="B2939" s="5" t="s">
        <v>5548</v>
      </c>
      <c r="C2939" t="s">
        <v>9175</v>
      </c>
      <c r="D2939" t="s">
        <v>9176</v>
      </c>
      <c r="E2939" s="1">
        <v>44245</v>
      </c>
      <c r="F2939" s="3">
        <v>32168.400000000001</v>
      </c>
    </row>
    <row r="2940" spans="1:6" x14ac:dyDescent="0.25">
      <c r="A2940" t="s">
        <v>6030</v>
      </c>
      <c r="B2940" s="5" t="s">
        <v>4085</v>
      </c>
      <c r="C2940" t="s">
        <v>9175</v>
      </c>
      <c r="D2940" t="s">
        <v>9176</v>
      </c>
      <c r="E2940" s="1">
        <v>44548</v>
      </c>
      <c r="F2940" s="3">
        <v>55594.74</v>
      </c>
    </row>
    <row r="2941" spans="1:6" x14ac:dyDescent="0.25">
      <c r="A2941" t="s">
        <v>6030</v>
      </c>
      <c r="B2941" s="5" t="s">
        <v>4942</v>
      </c>
      <c r="C2941" t="s">
        <v>9175</v>
      </c>
      <c r="D2941" t="s">
        <v>9176</v>
      </c>
      <c r="E2941" s="1">
        <v>44664</v>
      </c>
      <c r="F2941" s="3">
        <v>10631.5</v>
      </c>
    </row>
    <row r="2942" spans="1:6" x14ac:dyDescent="0.25">
      <c r="A2942" t="s">
        <v>6031</v>
      </c>
      <c r="B2942" s="5" t="s">
        <v>283</v>
      </c>
      <c r="C2942" t="s">
        <v>9186</v>
      </c>
      <c r="D2942" t="s">
        <v>9179</v>
      </c>
      <c r="E2942" s="1">
        <v>44407</v>
      </c>
      <c r="F2942" s="3">
        <v>27364.799999999999</v>
      </c>
    </row>
    <row r="2943" spans="1:6" x14ac:dyDescent="0.25">
      <c r="A2943" t="s">
        <v>6031</v>
      </c>
      <c r="B2943" s="5" t="s">
        <v>2699</v>
      </c>
      <c r="C2943" t="s">
        <v>9186</v>
      </c>
      <c r="D2943" t="s">
        <v>9179</v>
      </c>
      <c r="E2943" s="1">
        <v>44576</v>
      </c>
      <c r="F2943" s="3">
        <v>22347.05</v>
      </c>
    </row>
    <row r="2944" spans="1:6" x14ac:dyDescent="0.25">
      <c r="A2944" t="s">
        <v>6031</v>
      </c>
      <c r="B2944" s="5" t="s">
        <v>864</v>
      </c>
      <c r="C2944" t="s">
        <v>9186</v>
      </c>
      <c r="D2944" t="s">
        <v>9189</v>
      </c>
      <c r="E2944" s="1">
        <v>44473</v>
      </c>
      <c r="F2944" s="3">
        <v>23891.34</v>
      </c>
    </row>
    <row r="2945" spans="1:6" x14ac:dyDescent="0.25">
      <c r="A2945" t="s">
        <v>6029</v>
      </c>
      <c r="B2945" s="5" t="s">
        <v>56</v>
      </c>
      <c r="C2945" t="s">
        <v>9183</v>
      </c>
      <c r="D2945" t="s">
        <v>9178</v>
      </c>
      <c r="E2945" s="1">
        <v>44416</v>
      </c>
      <c r="F2945" s="3">
        <v>7166.8</v>
      </c>
    </row>
    <row r="2946" spans="1:6" x14ac:dyDescent="0.25">
      <c r="A2946" t="s">
        <v>6029</v>
      </c>
      <c r="B2946" s="5" t="s">
        <v>1759</v>
      </c>
      <c r="C2946" t="s">
        <v>9183</v>
      </c>
      <c r="D2946" t="s">
        <v>9178</v>
      </c>
      <c r="E2946" s="1">
        <v>44541</v>
      </c>
      <c r="F2946" s="3">
        <v>31014</v>
      </c>
    </row>
    <row r="2947" spans="1:6" x14ac:dyDescent="0.25">
      <c r="A2947" t="s">
        <v>6030</v>
      </c>
      <c r="B2947" s="5" t="s">
        <v>2267</v>
      </c>
      <c r="C2947" t="s">
        <v>9175</v>
      </c>
      <c r="D2947" t="s">
        <v>9176</v>
      </c>
      <c r="E2947" s="1">
        <v>44585</v>
      </c>
      <c r="F2947" s="3">
        <v>13481.5</v>
      </c>
    </row>
    <row r="2948" spans="1:6" x14ac:dyDescent="0.25">
      <c r="A2948" t="s">
        <v>6034</v>
      </c>
      <c r="B2948" s="5" t="s">
        <v>896</v>
      </c>
      <c r="C2948" t="s">
        <v>9184</v>
      </c>
      <c r="D2948" t="s">
        <v>9176</v>
      </c>
      <c r="E2948" s="1">
        <v>44408</v>
      </c>
      <c r="F2948" s="3">
        <v>11338.82</v>
      </c>
    </row>
    <row r="2949" spans="1:6" x14ac:dyDescent="0.25">
      <c r="A2949" t="s">
        <v>6033</v>
      </c>
      <c r="B2949" s="5" t="s">
        <v>3324</v>
      </c>
      <c r="C2949" t="s">
        <v>9180</v>
      </c>
      <c r="D2949" t="s">
        <v>9181</v>
      </c>
      <c r="E2949" s="1">
        <v>44489</v>
      </c>
      <c r="F2949" s="3">
        <v>5591.88</v>
      </c>
    </row>
    <row r="2950" spans="1:6" x14ac:dyDescent="0.25">
      <c r="A2950" t="s">
        <v>6031</v>
      </c>
      <c r="B2950" s="5" t="s">
        <v>1069</v>
      </c>
      <c r="C2950" t="s">
        <v>9186</v>
      </c>
      <c r="D2950" t="s">
        <v>9178</v>
      </c>
      <c r="E2950" s="1">
        <v>44379</v>
      </c>
      <c r="F2950" s="3">
        <v>5535.5</v>
      </c>
    </row>
    <row r="2951" spans="1:6" x14ac:dyDescent="0.25">
      <c r="A2951" t="s">
        <v>6029</v>
      </c>
      <c r="B2951" s="5" t="s">
        <v>1105</v>
      </c>
      <c r="C2951" t="s">
        <v>9183</v>
      </c>
      <c r="D2951" t="s">
        <v>9179</v>
      </c>
      <c r="E2951" s="1">
        <v>44270</v>
      </c>
      <c r="F2951" s="3">
        <v>42208.68</v>
      </c>
    </row>
    <row r="2952" spans="1:6" x14ac:dyDescent="0.25">
      <c r="A2952" t="s">
        <v>6033</v>
      </c>
      <c r="B2952" s="5" t="s">
        <v>2949</v>
      </c>
      <c r="C2952" t="s">
        <v>9180</v>
      </c>
      <c r="D2952" t="s">
        <v>9185</v>
      </c>
      <c r="E2952" s="1">
        <v>44320</v>
      </c>
      <c r="F2952" s="3">
        <v>3271.8</v>
      </c>
    </row>
    <row r="2953" spans="1:6" x14ac:dyDescent="0.25">
      <c r="A2953" t="s">
        <v>6031</v>
      </c>
      <c r="B2953" s="5" t="s">
        <v>53</v>
      </c>
      <c r="C2953" t="s">
        <v>9186</v>
      </c>
      <c r="D2953" t="s">
        <v>9189</v>
      </c>
      <c r="E2953" s="1">
        <v>44612</v>
      </c>
      <c r="F2953" s="3">
        <v>15646.37</v>
      </c>
    </row>
    <row r="2954" spans="1:6" x14ac:dyDescent="0.25">
      <c r="A2954" t="s">
        <v>6029</v>
      </c>
      <c r="B2954" s="5" t="s">
        <v>4416</v>
      </c>
      <c r="C2954" t="s">
        <v>9183</v>
      </c>
      <c r="D2954" t="s">
        <v>9178</v>
      </c>
      <c r="E2954" s="1">
        <v>44358</v>
      </c>
      <c r="F2954" s="3">
        <v>14891.4</v>
      </c>
    </row>
    <row r="2955" spans="1:6" x14ac:dyDescent="0.25">
      <c r="A2955" t="s">
        <v>6030</v>
      </c>
      <c r="B2955" s="5" t="s">
        <v>5485</v>
      </c>
      <c r="C2955" t="s">
        <v>9175</v>
      </c>
      <c r="D2955" t="s">
        <v>9188</v>
      </c>
      <c r="E2955" s="1">
        <v>44662</v>
      </c>
      <c r="F2955" s="3">
        <v>9966</v>
      </c>
    </row>
    <row r="2956" spans="1:6" x14ac:dyDescent="0.25">
      <c r="A2956" t="s">
        <v>6030</v>
      </c>
      <c r="B2956" s="5" t="s">
        <v>4546</v>
      </c>
      <c r="C2956" t="s">
        <v>9175</v>
      </c>
      <c r="D2956" t="s">
        <v>9176</v>
      </c>
      <c r="E2956" s="1">
        <v>44310</v>
      </c>
      <c r="F2956" s="3">
        <v>34310.01</v>
      </c>
    </row>
    <row r="2957" spans="1:6" x14ac:dyDescent="0.25">
      <c r="A2957" t="s">
        <v>6029</v>
      </c>
      <c r="B2957" s="5" t="s">
        <v>697</v>
      </c>
      <c r="C2957" t="s">
        <v>9183</v>
      </c>
      <c r="D2957" t="s">
        <v>9178</v>
      </c>
      <c r="E2957" s="1">
        <v>44618</v>
      </c>
      <c r="F2957" s="3">
        <v>20241.21</v>
      </c>
    </row>
    <row r="2958" spans="1:6" x14ac:dyDescent="0.25">
      <c r="A2958" t="s">
        <v>6033</v>
      </c>
      <c r="B2958" s="5" t="s">
        <v>1093</v>
      </c>
      <c r="C2958" t="s">
        <v>9180</v>
      </c>
      <c r="D2958" t="s">
        <v>9181</v>
      </c>
      <c r="E2958" s="1">
        <v>44600</v>
      </c>
      <c r="F2958" s="3">
        <v>17818.09</v>
      </c>
    </row>
    <row r="2959" spans="1:6" x14ac:dyDescent="0.25">
      <c r="A2959" t="s">
        <v>6031</v>
      </c>
      <c r="B2959" s="5" t="s">
        <v>2417</v>
      </c>
      <c r="C2959" t="s">
        <v>9186</v>
      </c>
      <c r="D2959" t="s">
        <v>9178</v>
      </c>
      <c r="E2959" s="1">
        <v>44512</v>
      </c>
      <c r="F2959" s="3">
        <v>58665.36</v>
      </c>
    </row>
    <row r="2960" spans="1:6" x14ac:dyDescent="0.25">
      <c r="A2960" t="s">
        <v>6030</v>
      </c>
      <c r="B2960" s="5" t="s">
        <v>1904</v>
      </c>
      <c r="C2960" t="s">
        <v>9175</v>
      </c>
      <c r="D2960" t="s">
        <v>9176</v>
      </c>
      <c r="E2960" s="1">
        <v>44318</v>
      </c>
      <c r="F2960" s="3">
        <v>37344.75</v>
      </c>
    </row>
    <row r="2961" spans="1:6" x14ac:dyDescent="0.25">
      <c r="A2961" t="s">
        <v>6033</v>
      </c>
      <c r="B2961" s="5" t="s">
        <v>3506</v>
      </c>
      <c r="C2961" t="s">
        <v>9180</v>
      </c>
      <c r="D2961" t="s">
        <v>9181</v>
      </c>
      <c r="E2961" s="1">
        <v>44247</v>
      </c>
      <c r="F2961" s="3">
        <v>4568.4799999999996</v>
      </c>
    </row>
    <row r="2962" spans="1:6" x14ac:dyDescent="0.25">
      <c r="A2962" t="s">
        <v>6031</v>
      </c>
      <c r="B2962" s="5" t="s">
        <v>2199</v>
      </c>
      <c r="C2962" t="s">
        <v>9186</v>
      </c>
      <c r="D2962" t="s">
        <v>9179</v>
      </c>
      <c r="E2962" s="1">
        <v>44402</v>
      </c>
      <c r="F2962" s="3">
        <v>11412.24</v>
      </c>
    </row>
    <row r="2963" spans="1:6" x14ac:dyDescent="0.25">
      <c r="A2963" t="s">
        <v>6029</v>
      </c>
      <c r="B2963" s="5" t="s">
        <v>2533</v>
      </c>
      <c r="C2963" t="s">
        <v>9183</v>
      </c>
      <c r="D2963" t="s">
        <v>9178</v>
      </c>
      <c r="E2963" s="1">
        <v>44481</v>
      </c>
      <c r="F2963" s="3">
        <v>26321.46</v>
      </c>
    </row>
    <row r="2964" spans="1:6" x14ac:dyDescent="0.25">
      <c r="A2964" t="s">
        <v>6034</v>
      </c>
      <c r="B2964" s="5" t="s">
        <v>1824</v>
      </c>
      <c r="C2964" t="s">
        <v>9184</v>
      </c>
      <c r="D2964" t="s">
        <v>9176</v>
      </c>
      <c r="E2964" s="1">
        <v>44672</v>
      </c>
      <c r="F2964" s="3">
        <v>6296.72</v>
      </c>
    </row>
    <row r="2965" spans="1:6" x14ac:dyDescent="0.25">
      <c r="A2965" t="s">
        <v>6029</v>
      </c>
      <c r="B2965" s="5" t="s">
        <v>619</v>
      </c>
      <c r="C2965" t="s">
        <v>9183</v>
      </c>
      <c r="D2965" t="s">
        <v>9178</v>
      </c>
      <c r="E2965" s="1">
        <v>44558</v>
      </c>
      <c r="F2965" s="3">
        <v>39162.42</v>
      </c>
    </row>
    <row r="2966" spans="1:6" x14ac:dyDescent="0.25">
      <c r="A2966" t="s">
        <v>6029</v>
      </c>
      <c r="B2966" s="5" t="s">
        <v>599</v>
      </c>
      <c r="C2966" t="s">
        <v>9183</v>
      </c>
      <c r="D2966" t="s">
        <v>9178</v>
      </c>
      <c r="E2966" s="1">
        <v>44392</v>
      </c>
      <c r="F2966" s="3">
        <v>4569.5</v>
      </c>
    </row>
    <row r="2967" spans="1:6" x14ac:dyDescent="0.25">
      <c r="A2967" t="s">
        <v>6030</v>
      </c>
      <c r="B2967" s="5" t="s">
        <v>4463</v>
      </c>
      <c r="C2967" t="s">
        <v>9175</v>
      </c>
      <c r="D2967" t="s">
        <v>9188</v>
      </c>
      <c r="E2967" s="1">
        <v>44485</v>
      </c>
      <c r="F2967" s="3">
        <v>25964.12</v>
      </c>
    </row>
    <row r="2968" spans="1:6" x14ac:dyDescent="0.25">
      <c r="A2968" t="s">
        <v>6029</v>
      </c>
      <c r="B2968" s="5" t="s">
        <v>5739</v>
      </c>
      <c r="C2968" t="s">
        <v>9183</v>
      </c>
      <c r="D2968" t="s">
        <v>9178</v>
      </c>
      <c r="E2968" s="1">
        <v>44548</v>
      </c>
      <c r="F2968" s="3">
        <v>20431.73</v>
      </c>
    </row>
    <row r="2969" spans="1:6" x14ac:dyDescent="0.25">
      <c r="A2969" t="s">
        <v>6034</v>
      </c>
      <c r="B2969" s="5" t="s">
        <v>2545</v>
      </c>
      <c r="C2969" t="s">
        <v>9184</v>
      </c>
      <c r="D2969" t="s">
        <v>9176</v>
      </c>
      <c r="E2969" s="1">
        <v>44348</v>
      </c>
      <c r="F2969" s="3">
        <v>8391.75</v>
      </c>
    </row>
    <row r="2970" spans="1:6" x14ac:dyDescent="0.25">
      <c r="A2970" t="s">
        <v>6029</v>
      </c>
      <c r="B2970" s="5" t="s">
        <v>4392</v>
      </c>
      <c r="C2970" t="s">
        <v>9183</v>
      </c>
      <c r="D2970" t="s">
        <v>9178</v>
      </c>
      <c r="E2970" s="1">
        <v>44225</v>
      </c>
      <c r="F2970" s="3">
        <v>6555.36</v>
      </c>
    </row>
    <row r="2971" spans="1:6" x14ac:dyDescent="0.25">
      <c r="A2971" t="s">
        <v>6030</v>
      </c>
      <c r="B2971" s="5" t="s">
        <v>3385</v>
      </c>
      <c r="C2971" t="s">
        <v>9175</v>
      </c>
      <c r="D2971" t="s">
        <v>9176</v>
      </c>
      <c r="E2971" s="1">
        <v>44266</v>
      </c>
      <c r="F2971" s="3">
        <v>11706.09</v>
      </c>
    </row>
    <row r="2972" spans="1:6" x14ac:dyDescent="0.25">
      <c r="A2972" t="s">
        <v>6029</v>
      </c>
      <c r="B2972" s="5" t="s">
        <v>2921</v>
      </c>
      <c r="C2972" t="s">
        <v>9183</v>
      </c>
      <c r="D2972" t="s">
        <v>9178</v>
      </c>
      <c r="E2972" s="1">
        <v>44637</v>
      </c>
      <c r="F2972" s="3">
        <v>8059.52</v>
      </c>
    </row>
    <row r="2973" spans="1:6" x14ac:dyDescent="0.25">
      <c r="A2973" t="s">
        <v>6029</v>
      </c>
      <c r="B2973" s="5" t="s">
        <v>4538</v>
      </c>
      <c r="C2973" t="s">
        <v>9183</v>
      </c>
      <c r="D2973" t="s">
        <v>9178</v>
      </c>
      <c r="E2973" s="1">
        <v>44476</v>
      </c>
      <c r="F2973" s="3">
        <v>33925.15</v>
      </c>
    </row>
    <row r="2974" spans="1:6" x14ac:dyDescent="0.25">
      <c r="A2974" t="s">
        <v>6029</v>
      </c>
      <c r="B2974" s="5" t="s">
        <v>2941</v>
      </c>
      <c r="C2974" t="s">
        <v>9183</v>
      </c>
      <c r="D2974" t="s">
        <v>9178</v>
      </c>
      <c r="E2974" s="1">
        <v>44239</v>
      </c>
      <c r="F2974" s="3">
        <v>26154.240000000002</v>
      </c>
    </row>
    <row r="2975" spans="1:6" x14ac:dyDescent="0.25">
      <c r="A2975" t="s">
        <v>6034</v>
      </c>
      <c r="B2975" s="5" t="s">
        <v>2403</v>
      </c>
      <c r="C2975" t="s">
        <v>9184</v>
      </c>
      <c r="D2975" t="s">
        <v>9176</v>
      </c>
      <c r="E2975" s="1">
        <v>44213</v>
      </c>
      <c r="F2975" s="3">
        <v>16855</v>
      </c>
    </row>
    <row r="2976" spans="1:6" x14ac:dyDescent="0.25">
      <c r="A2976" t="s">
        <v>6031</v>
      </c>
      <c r="B2976" s="5" t="s">
        <v>763</v>
      </c>
      <c r="C2976" t="s">
        <v>9186</v>
      </c>
      <c r="D2976" t="s">
        <v>9178</v>
      </c>
      <c r="E2976" s="1">
        <v>44379</v>
      </c>
      <c r="F2976" s="3">
        <v>6758</v>
      </c>
    </row>
    <row r="2977" spans="1:6" x14ac:dyDescent="0.25">
      <c r="A2977" t="s">
        <v>6033</v>
      </c>
      <c r="B2977" s="5" t="s">
        <v>5214</v>
      </c>
      <c r="C2977" t="s">
        <v>9180</v>
      </c>
      <c r="D2977" t="s">
        <v>9181</v>
      </c>
      <c r="E2977" s="1">
        <v>44436</v>
      </c>
      <c r="F2977" s="3">
        <v>2963.48</v>
      </c>
    </row>
    <row r="2978" spans="1:6" x14ac:dyDescent="0.25">
      <c r="A2978" t="s">
        <v>6033</v>
      </c>
      <c r="B2978" s="5" t="s">
        <v>555</v>
      </c>
      <c r="C2978" t="s">
        <v>9180</v>
      </c>
      <c r="D2978" t="s">
        <v>9185</v>
      </c>
      <c r="E2978" s="1">
        <v>44202</v>
      </c>
      <c r="F2978" s="3">
        <v>16584.5</v>
      </c>
    </row>
    <row r="2979" spans="1:6" x14ac:dyDescent="0.25">
      <c r="A2979" t="s">
        <v>6029</v>
      </c>
      <c r="B2979" s="5" t="s">
        <v>1984</v>
      </c>
      <c r="C2979" t="s">
        <v>9183</v>
      </c>
      <c r="D2979" t="s">
        <v>9178</v>
      </c>
      <c r="E2979" s="1">
        <v>44511</v>
      </c>
      <c r="F2979" s="3">
        <v>4078.08</v>
      </c>
    </row>
    <row r="2980" spans="1:6" x14ac:dyDescent="0.25">
      <c r="A2980" t="s">
        <v>6033</v>
      </c>
      <c r="B2980" s="5" t="s">
        <v>1996</v>
      </c>
      <c r="C2980" t="s">
        <v>9180</v>
      </c>
      <c r="D2980" t="s">
        <v>9181</v>
      </c>
      <c r="E2980" s="1">
        <v>44588</v>
      </c>
      <c r="F2980" s="3">
        <v>21075.83</v>
      </c>
    </row>
    <row r="2981" spans="1:6" x14ac:dyDescent="0.25">
      <c r="A2981" t="s">
        <v>6029</v>
      </c>
      <c r="B2981" s="5" t="s">
        <v>3381</v>
      </c>
      <c r="C2981" t="s">
        <v>9183</v>
      </c>
      <c r="D2981" t="s">
        <v>9178</v>
      </c>
      <c r="E2981" s="1">
        <v>44673</v>
      </c>
      <c r="F2981" s="3">
        <v>58301.88</v>
      </c>
    </row>
    <row r="2982" spans="1:6" x14ac:dyDescent="0.25">
      <c r="A2982" t="s">
        <v>6029</v>
      </c>
      <c r="B2982" s="5" t="s">
        <v>41</v>
      </c>
      <c r="C2982" t="s">
        <v>9183</v>
      </c>
      <c r="D2982" t="s">
        <v>9179</v>
      </c>
      <c r="E2982" s="1">
        <v>44381</v>
      </c>
      <c r="F2982" s="3">
        <v>30138.74</v>
      </c>
    </row>
    <row r="2983" spans="1:6" x14ac:dyDescent="0.25">
      <c r="A2983" t="s">
        <v>6034</v>
      </c>
      <c r="B2983" s="5" t="s">
        <v>5180</v>
      </c>
      <c r="C2983" t="s">
        <v>9184</v>
      </c>
      <c r="D2983" t="s">
        <v>9188</v>
      </c>
      <c r="E2983" s="1">
        <v>44552</v>
      </c>
      <c r="F2983" s="3">
        <v>12115.65</v>
      </c>
    </row>
    <row r="2984" spans="1:6" x14ac:dyDescent="0.25">
      <c r="A2984" t="s">
        <v>6031</v>
      </c>
      <c r="B2984" s="5" t="s">
        <v>5133</v>
      </c>
      <c r="C2984" t="s">
        <v>9186</v>
      </c>
      <c r="D2984" t="s">
        <v>9179</v>
      </c>
      <c r="E2984" s="1">
        <v>44374</v>
      </c>
      <c r="F2984" s="3">
        <v>22674.99</v>
      </c>
    </row>
    <row r="2985" spans="1:6" x14ac:dyDescent="0.25">
      <c r="A2985" t="s">
        <v>6034</v>
      </c>
      <c r="B2985" s="5" t="s">
        <v>1583</v>
      </c>
      <c r="C2985" t="s">
        <v>9184</v>
      </c>
      <c r="D2985" t="s">
        <v>9176</v>
      </c>
      <c r="E2985" s="1">
        <v>44505</v>
      </c>
      <c r="F2985" s="3">
        <v>13632.06</v>
      </c>
    </row>
    <row r="2986" spans="1:6" x14ac:dyDescent="0.25">
      <c r="A2986" t="s">
        <v>6029</v>
      </c>
      <c r="B2986" s="5" t="s">
        <v>5786</v>
      </c>
      <c r="C2986" t="s">
        <v>9183</v>
      </c>
      <c r="D2986" t="s">
        <v>9179</v>
      </c>
      <c r="E2986" s="1">
        <v>44582</v>
      </c>
      <c r="F2986" s="3">
        <v>34194.5</v>
      </c>
    </row>
    <row r="2987" spans="1:6" x14ac:dyDescent="0.25">
      <c r="A2987" t="s">
        <v>6033</v>
      </c>
      <c r="B2987" s="5" t="s">
        <v>3812</v>
      </c>
      <c r="C2987" t="s">
        <v>9180</v>
      </c>
      <c r="D2987" t="s">
        <v>9181</v>
      </c>
      <c r="E2987" s="1">
        <v>44424</v>
      </c>
      <c r="F2987" s="3">
        <v>51367.68</v>
      </c>
    </row>
    <row r="2988" spans="1:6" x14ac:dyDescent="0.25">
      <c r="A2988" t="s">
        <v>6034</v>
      </c>
      <c r="B2988" s="5" t="s">
        <v>3371</v>
      </c>
      <c r="C2988" t="s">
        <v>9184</v>
      </c>
      <c r="D2988" t="s">
        <v>9176</v>
      </c>
      <c r="E2988" s="1">
        <v>44357</v>
      </c>
      <c r="F2988" s="3">
        <v>7794.62</v>
      </c>
    </row>
    <row r="2989" spans="1:6" x14ac:dyDescent="0.25">
      <c r="A2989" t="s">
        <v>6034</v>
      </c>
      <c r="B2989" s="5" t="s">
        <v>3331</v>
      </c>
      <c r="C2989" t="s">
        <v>9184</v>
      </c>
      <c r="D2989" t="s">
        <v>9187</v>
      </c>
      <c r="E2989" s="1">
        <v>44245</v>
      </c>
      <c r="F2989" s="3">
        <v>1789.08</v>
      </c>
    </row>
    <row r="2990" spans="1:6" x14ac:dyDescent="0.25">
      <c r="A2990" t="s">
        <v>6030</v>
      </c>
      <c r="B2990" s="5" t="s">
        <v>310</v>
      </c>
      <c r="C2990" t="s">
        <v>9175</v>
      </c>
      <c r="D2990" t="s">
        <v>9176</v>
      </c>
      <c r="E2990" s="1">
        <v>44319</v>
      </c>
      <c r="F2990" s="3">
        <v>28324.17</v>
      </c>
    </row>
    <row r="2991" spans="1:6" x14ac:dyDescent="0.25">
      <c r="A2991" t="s">
        <v>6031</v>
      </c>
      <c r="B2991" s="5" t="s">
        <v>807</v>
      </c>
      <c r="C2991" t="s">
        <v>9186</v>
      </c>
      <c r="D2991" t="s">
        <v>9189</v>
      </c>
      <c r="E2991" s="1">
        <v>44612</v>
      </c>
      <c r="F2991" s="3">
        <v>26395.32</v>
      </c>
    </row>
    <row r="2992" spans="1:6" x14ac:dyDescent="0.25">
      <c r="A2992" t="s">
        <v>6032</v>
      </c>
      <c r="B2992" s="5" t="s">
        <v>2371</v>
      </c>
      <c r="C2992" t="s">
        <v>9177</v>
      </c>
      <c r="D2992" t="s">
        <v>9182</v>
      </c>
      <c r="E2992" s="1">
        <v>44264</v>
      </c>
      <c r="F2992" s="3">
        <v>21218.400000000001</v>
      </c>
    </row>
    <row r="2993" spans="1:6" x14ac:dyDescent="0.25">
      <c r="A2993" t="s">
        <v>6034</v>
      </c>
      <c r="B2993" s="5" t="s">
        <v>4173</v>
      </c>
      <c r="C2993" t="s">
        <v>9184</v>
      </c>
      <c r="D2993" t="s">
        <v>9188</v>
      </c>
      <c r="E2993" s="1">
        <v>44463</v>
      </c>
      <c r="F2993" s="3">
        <v>10242.84</v>
      </c>
    </row>
    <row r="2994" spans="1:6" x14ac:dyDescent="0.25">
      <c r="A2994" t="s">
        <v>6031</v>
      </c>
      <c r="B2994" s="5" t="s">
        <v>5455</v>
      </c>
      <c r="C2994" t="s">
        <v>9186</v>
      </c>
      <c r="D2994" t="s">
        <v>9179</v>
      </c>
      <c r="E2994" s="1">
        <v>44539</v>
      </c>
      <c r="F2994" s="3">
        <v>74548.399999999994</v>
      </c>
    </row>
    <row r="2995" spans="1:6" x14ac:dyDescent="0.25">
      <c r="A2995" t="s">
        <v>6030</v>
      </c>
      <c r="B2995" s="5" t="s">
        <v>2661</v>
      </c>
      <c r="C2995" t="s">
        <v>9175</v>
      </c>
      <c r="D2995" t="s">
        <v>9188</v>
      </c>
      <c r="E2995" s="1">
        <v>44304</v>
      </c>
      <c r="F2995" s="3">
        <v>19048.16</v>
      </c>
    </row>
    <row r="2996" spans="1:6" x14ac:dyDescent="0.25">
      <c r="A2996" t="s">
        <v>6034</v>
      </c>
      <c r="B2996" s="5" t="s">
        <v>3502</v>
      </c>
      <c r="C2996" t="s">
        <v>9184</v>
      </c>
      <c r="D2996" t="s">
        <v>9187</v>
      </c>
      <c r="E2996" s="1">
        <v>44368</v>
      </c>
      <c r="F2996" s="3">
        <v>12511.6</v>
      </c>
    </row>
    <row r="2997" spans="1:6" x14ac:dyDescent="0.25">
      <c r="A2997" t="s">
        <v>6029</v>
      </c>
      <c r="B2997" s="5" t="s">
        <v>1241</v>
      </c>
      <c r="C2997" t="s">
        <v>9183</v>
      </c>
      <c r="D2997" t="s">
        <v>9178</v>
      </c>
      <c r="E2997" s="1">
        <v>44400</v>
      </c>
      <c r="F2997" s="3">
        <v>14034</v>
      </c>
    </row>
    <row r="2998" spans="1:6" x14ac:dyDescent="0.25">
      <c r="A2998" t="s">
        <v>6031</v>
      </c>
      <c r="B2998" s="5" t="s">
        <v>4051</v>
      </c>
      <c r="C2998" t="s">
        <v>9186</v>
      </c>
      <c r="D2998" t="s">
        <v>9179</v>
      </c>
      <c r="E2998" s="1">
        <v>44501</v>
      </c>
      <c r="F2998" s="3">
        <v>9070.2000000000007</v>
      </c>
    </row>
    <row r="2999" spans="1:6" x14ac:dyDescent="0.25">
      <c r="A2999" t="s">
        <v>6032</v>
      </c>
      <c r="B2999" s="5" t="s">
        <v>3107</v>
      </c>
      <c r="C2999" t="s">
        <v>9177</v>
      </c>
      <c r="D2999" t="s">
        <v>9182</v>
      </c>
      <c r="E2999" s="1">
        <v>44634</v>
      </c>
      <c r="F2999" s="3">
        <v>11321.52</v>
      </c>
    </row>
    <row r="3000" spans="1:6" x14ac:dyDescent="0.25">
      <c r="A3000" t="s">
        <v>6034</v>
      </c>
      <c r="B3000" s="5" t="s">
        <v>4800</v>
      </c>
      <c r="C3000" t="s">
        <v>9184</v>
      </c>
      <c r="D3000" t="s">
        <v>9188</v>
      </c>
      <c r="E3000" s="1">
        <v>44389</v>
      </c>
      <c r="F3000" s="3">
        <v>12099.78</v>
      </c>
    </row>
    <row r="3001" spans="1:6" x14ac:dyDescent="0.25">
      <c r="A3001" t="s">
        <v>6032</v>
      </c>
      <c r="B3001" s="5" t="s">
        <v>4356</v>
      </c>
      <c r="C3001" t="s">
        <v>9177</v>
      </c>
      <c r="D3001" t="s">
        <v>9182</v>
      </c>
      <c r="E3001" s="1">
        <v>44243</v>
      </c>
      <c r="F3001" s="3">
        <v>30838.5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1A75B-67A4-4ABC-B47C-82E1220011A2}">
  <dimension ref="A1:D301"/>
  <sheetViews>
    <sheetView workbookViewId="0">
      <selection activeCell="D1" sqref="D1"/>
    </sheetView>
  </sheetViews>
  <sheetFormatPr defaultRowHeight="15" x14ac:dyDescent="0.25"/>
  <cols>
    <col min="1" max="1" width="14.5703125" bestFit="1" customWidth="1"/>
    <col min="2" max="2" width="18.28515625" bestFit="1" customWidth="1"/>
    <col min="3" max="3" width="10.85546875" bestFit="1" customWidth="1"/>
    <col min="4" max="4" width="18" style="3" bestFit="1" customWidth="1"/>
  </cols>
  <sheetData>
    <row r="1" spans="1:4" x14ac:dyDescent="0.25">
      <c r="A1" t="s">
        <v>0</v>
      </c>
      <c r="B1" t="s">
        <v>1</v>
      </c>
      <c r="C1" t="s">
        <v>2</v>
      </c>
      <c r="D1" s="3" t="s">
        <v>6024</v>
      </c>
    </row>
    <row r="2" spans="1:4" x14ac:dyDescent="0.25">
      <c r="A2" t="s">
        <v>1610</v>
      </c>
      <c r="B2" t="s">
        <v>1611</v>
      </c>
      <c r="C2" t="s">
        <v>23</v>
      </c>
      <c r="D2" s="3">
        <v>4116633003</v>
      </c>
    </row>
    <row r="3" spans="1:4" x14ac:dyDescent="0.25">
      <c r="A3" t="s">
        <v>5012</v>
      </c>
      <c r="B3" t="s">
        <v>5013</v>
      </c>
      <c r="C3" t="s">
        <v>50</v>
      </c>
      <c r="D3" s="3">
        <v>2660428992</v>
      </c>
    </row>
    <row r="4" spans="1:4" x14ac:dyDescent="0.25">
      <c r="A4" t="s">
        <v>468</v>
      </c>
      <c r="B4" t="s">
        <v>469</v>
      </c>
      <c r="C4" t="s">
        <v>50</v>
      </c>
      <c r="D4" s="3">
        <v>9237412968</v>
      </c>
    </row>
    <row r="5" spans="1:4" x14ac:dyDescent="0.25">
      <c r="A5" t="s">
        <v>351</v>
      </c>
      <c r="B5" t="s">
        <v>352</v>
      </c>
      <c r="C5" t="s">
        <v>28</v>
      </c>
      <c r="D5" s="3">
        <v>150301.07999999999</v>
      </c>
    </row>
    <row r="6" spans="1:4" x14ac:dyDescent="0.25">
      <c r="A6" t="s">
        <v>339</v>
      </c>
      <c r="B6" t="s">
        <v>340</v>
      </c>
      <c r="C6" t="s">
        <v>9</v>
      </c>
      <c r="D6" s="3">
        <v>224641419</v>
      </c>
    </row>
    <row r="7" spans="1:4" x14ac:dyDescent="0.25">
      <c r="A7" t="s">
        <v>3615</v>
      </c>
      <c r="B7" t="s">
        <v>3616</v>
      </c>
      <c r="C7" t="s">
        <v>59</v>
      </c>
      <c r="D7" s="3">
        <v>925870.68</v>
      </c>
    </row>
    <row r="8" spans="1:4" x14ac:dyDescent="0.25">
      <c r="A8" t="s">
        <v>566</v>
      </c>
      <c r="B8" t="s">
        <v>567</v>
      </c>
      <c r="C8" t="s">
        <v>38</v>
      </c>
      <c r="D8" s="3">
        <v>243312676</v>
      </c>
    </row>
    <row r="9" spans="1:4" x14ac:dyDescent="0.25">
      <c r="A9" t="s">
        <v>2196</v>
      </c>
      <c r="B9" t="s">
        <v>2197</v>
      </c>
      <c r="C9" t="s">
        <v>50</v>
      </c>
      <c r="D9" s="3">
        <v>17472947184</v>
      </c>
    </row>
    <row r="10" spans="1:4" x14ac:dyDescent="0.25">
      <c r="A10" t="s">
        <v>2208</v>
      </c>
      <c r="B10" t="s">
        <v>2209</v>
      </c>
      <c r="C10" t="s">
        <v>59</v>
      </c>
      <c r="D10" s="3">
        <v>5225742522</v>
      </c>
    </row>
    <row r="11" spans="1:4" x14ac:dyDescent="0.25">
      <c r="A11" t="s">
        <v>5726</v>
      </c>
      <c r="B11" t="s">
        <v>5727</v>
      </c>
      <c r="C11" t="s">
        <v>146</v>
      </c>
      <c r="D11" s="3">
        <v>4385540984</v>
      </c>
    </row>
    <row r="12" spans="1:4" x14ac:dyDescent="0.25">
      <c r="A12" t="s">
        <v>979</v>
      </c>
      <c r="B12" t="s">
        <v>980</v>
      </c>
      <c r="C12" t="s">
        <v>14</v>
      </c>
      <c r="D12" s="3">
        <v>1724888697</v>
      </c>
    </row>
    <row r="13" spans="1:4" x14ac:dyDescent="0.25">
      <c r="A13" t="s">
        <v>3697</v>
      </c>
      <c r="B13" t="s">
        <v>3698</v>
      </c>
      <c r="C13" t="s">
        <v>176</v>
      </c>
      <c r="D13" s="3">
        <v>445105269</v>
      </c>
    </row>
    <row r="14" spans="1:4" x14ac:dyDescent="0.25">
      <c r="A14" t="s">
        <v>3627</v>
      </c>
      <c r="B14" t="s">
        <v>3628</v>
      </c>
      <c r="C14" t="s">
        <v>14</v>
      </c>
      <c r="D14" s="3">
        <v>1936000094</v>
      </c>
    </row>
    <row r="15" spans="1:4" x14ac:dyDescent="0.25">
      <c r="A15" t="s">
        <v>313</v>
      </c>
      <c r="B15" t="s">
        <v>5214</v>
      </c>
      <c r="C15" t="s">
        <v>14</v>
      </c>
      <c r="D15" s="3">
        <v>1444612728</v>
      </c>
    </row>
    <row r="16" spans="1:4" x14ac:dyDescent="0.25">
      <c r="A16" t="s">
        <v>1625</v>
      </c>
      <c r="B16" t="s">
        <v>1626</v>
      </c>
      <c r="C16" t="s">
        <v>14</v>
      </c>
      <c r="D16" s="3">
        <v>1716121056</v>
      </c>
    </row>
    <row r="17" spans="1:4" x14ac:dyDescent="0.25">
      <c r="A17" t="s">
        <v>790</v>
      </c>
      <c r="B17" t="s">
        <v>791</v>
      </c>
      <c r="C17" t="s">
        <v>14</v>
      </c>
      <c r="D17" s="3">
        <v>3904154694</v>
      </c>
    </row>
    <row r="18" spans="1:4" x14ac:dyDescent="0.25">
      <c r="A18" t="s">
        <v>4655</v>
      </c>
      <c r="B18" t="s">
        <v>4656</v>
      </c>
      <c r="C18" t="s">
        <v>46</v>
      </c>
      <c r="D18" s="3">
        <v>283922.73</v>
      </c>
    </row>
    <row r="19" spans="1:4" x14ac:dyDescent="0.25">
      <c r="A19" t="s">
        <v>590</v>
      </c>
      <c r="B19" t="s">
        <v>591</v>
      </c>
      <c r="C19" t="s">
        <v>33</v>
      </c>
      <c r="D19" s="3">
        <v>479366238</v>
      </c>
    </row>
    <row r="20" spans="1:4" x14ac:dyDescent="0.25">
      <c r="A20" t="s">
        <v>251</v>
      </c>
      <c r="B20" t="s">
        <v>252</v>
      </c>
      <c r="C20" t="s">
        <v>14</v>
      </c>
      <c r="D20" s="3">
        <v>175520.16</v>
      </c>
    </row>
    <row r="21" spans="1:4" x14ac:dyDescent="0.25">
      <c r="A21" t="s">
        <v>4809</v>
      </c>
      <c r="B21" t="s">
        <v>4810</v>
      </c>
      <c r="C21" t="s">
        <v>68</v>
      </c>
      <c r="D21" s="3">
        <v>5663541888</v>
      </c>
    </row>
    <row r="22" spans="1:4" x14ac:dyDescent="0.25">
      <c r="A22" t="s">
        <v>115</v>
      </c>
      <c r="B22" t="s">
        <v>116</v>
      </c>
      <c r="C22" t="s">
        <v>96</v>
      </c>
      <c r="D22" s="3">
        <v>5740046647</v>
      </c>
    </row>
    <row r="23" spans="1:4" x14ac:dyDescent="0.25">
      <c r="A23" t="s">
        <v>5837</v>
      </c>
      <c r="B23" t="s">
        <v>5838</v>
      </c>
      <c r="C23" t="s">
        <v>146</v>
      </c>
      <c r="D23" s="3">
        <v>7484371149</v>
      </c>
    </row>
    <row r="24" spans="1:4" x14ac:dyDescent="0.25">
      <c r="A24" t="s">
        <v>3916</v>
      </c>
      <c r="B24" t="s">
        <v>3917</v>
      </c>
      <c r="C24" t="s">
        <v>110</v>
      </c>
      <c r="D24" s="3">
        <v>214211088</v>
      </c>
    </row>
    <row r="25" spans="1:4" x14ac:dyDescent="0.25">
      <c r="A25" t="s">
        <v>1431</v>
      </c>
      <c r="B25" t="s">
        <v>1432</v>
      </c>
      <c r="C25" t="s">
        <v>321</v>
      </c>
      <c r="D25" s="3">
        <v>363645436</v>
      </c>
    </row>
    <row r="26" spans="1:4" x14ac:dyDescent="0.25">
      <c r="A26" t="s">
        <v>1313</v>
      </c>
      <c r="B26" t="s">
        <v>1314</v>
      </c>
      <c r="C26" t="s">
        <v>50</v>
      </c>
      <c r="D26" s="3">
        <v>2055520472</v>
      </c>
    </row>
    <row r="27" spans="1:4" x14ac:dyDescent="0.25">
      <c r="A27" t="s">
        <v>981</v>
      </c>
      <c r="B27" t="s">
        <v>982</v>
      </c>
      <c r="C27" t="s">
        <v>146</v>
      </c>
      <c r="D27" s="3">
        <v>514321281</v>
      </c>
    </row>
    <row r="28" spans="1:4" x14ac:dyDescent="0.25">
      <c r="A28" t="s">
        <v>1505</v>
      </c>
      <c r="B28" t="s">
        <v>4767</v>
      </c>
      <c r="C28" t="s">
        <v>59</v>
      </c>
      <c r="D28" s="3">
        <v>774853233</v>
      </c>
    </row>
    <row r="29" spans="1:4" x14ac:dyDescent="0.25">
      <c r="A29" t="s">
        <v>3912</v>
      </c>
      <c r="B29" t="s">
        <v>3913</v>
      </c>
      <c r="C29" t="s">
        <v>9</v>
      </c>
      <c r="D29" s="3">
        <v>865089008</v>
      </c>
    </row>
    <row r="30" spans="1:4" x14ac:dyDescent="0.25">
      <c r="A30" t="s">
        <v>1949</v>
      </c>
      <c r="B30" t="s">
        <v>1950</v>
      </c>
      <c r="C30" t="s">
        <v>33</v>
      </c>
      <c r="D30" s="3">
        <v>488280256</v>
      </c>
    </row>
    <row r="31" spans="1:4" x14ac:dyDescent="0.25">
      <c r="A31" t="s">
        <v>1232</v>
      </c>
      <c r="B31" t="s">
        <v>1233</v>
      </c>
      <c r="C31" t="s">
        <v>14</v>
      </c>
      <c r="D31" s="3">
        <v>608489.69999999995</v>
      </c>
    </row>
    <row r="32" spans="1:4" x14ac:dyDescent="0.25">
      <c r="A32" t="s">
        <v>2960</v>
      </c>
      <c r="B32" t="s">
        <v>2961</v>
      </c>
      <c r="C32" t="s">
        <v>14</v>
      </c>
      <c r="D32" s="3">
        <v>459902124</v>
      </c>
    </row>
    <row r="33" spans="1:4" x14ac:dyDescent="0.25">
      <c r="A33" t="s">
        <v>3902</v>
      </c>
      <c r="B33" t="s">
        <v>3903</v>
      </c>
      <c r="C33" t="s">
        <v>14</v>
      </c>
      <c r="D33" s="3">
        <v>22665436158</v>
      </c>
    </row>
    <row r="34" spans="1:4" x14ac:dyDescent="0.25">
      <c r="A34" t="s">
        <v>2666</v>
      </c>
      <c r="B34" t="s">
        <v>2667</v>
      </c>
      <c r="C34" t="s">
        <v>59</v>
      </c>
      <c r="D34" s="3">
        <v>418199085</v>
      </c>
    </row>
    <row r="35" spans="1:4" x14ac:dyDescent="0.25">
      <c r="A35" t="s">
        <v>3202</v>
      </c>
      <c r="B35" t="s">
        <v>3203</v>
      </c>
      <c r="C35" t="s">
        <v>9</v>
      </c>
      <c r="D35" s="3">
        <v>1955655615</v>
      </c>
    </row>
    <row r="36" spans="1:4" x14ac:dyDescent="0.25">
      <c r="A36" t="s">
        <v>3963</v>
      </c>
      <c r="B36" t="s">
        <v>3964</v>
      </c>
      <c r="C36" t="s">
        <v>96</v>
      </c>
      <c r="D36" s="3">
        <v>530725888</v>
      </c>
    </row>
    <row r="37" spans="1:4" x14ac:dyDescent="0.25">
      <c r="A37" t="s">
        <v>1937</v>
      </c>
      <c r="B37" t="s">
        <v>1938</v>
      </c>
      <c r="C37" t="s">
        <v>100</v>
      </c>
      <c r="D37" s="3">
        <v>13215385756</v>
      </c>
    </row>
    <row r="38" spans="1:4" x14ac:dyDescent="0.25">
      <c r="A38" t="s">
        <v>2826</v>
      </c>
      <c r="B38" t="s">
        <v>2827</v>
      </c>
      <c r="C38" t="s">
        <v>14</v>
      </c>
      <c r="D38" s="3">
        <v>5833559368</v>
      </c>
    </row>
    <row r="39" spans="1:4" x14ac:dyDescent="0.25">
      <c r="A39" t="s">
        <v>606</v>
      </c>
      <c r="B39" t="s">
        <v>607</v>
      </c>
      <c r="C39" t="s">
        <v>50</v>
      </c>
      <c r="D39" s="3">
        <v>780104619</v>
      </c>
    </row>
    <row r="40" spans="1:4" x14ac:dyDescent="0.25">
      <c r="A40" t="s">
        <v>3069</v>
      </c>
      <c r="B40" t="s">
        <v>3070</v>
      </c>
      <c r="C40" t="s">
        <v>14</v>
      </c>
      <c r="D40" s="3">
        <v>18748735488</v>
      </c>
    </row>
    <row r="41" spans="1:4" x14ac:dyDescent="0.25">
      <c r="A41" t="s">
        <v>4219</v>
      </c>
      <c r="B41" t="s">
        <v>4220</v>
      </c>
      <c r="C41" t="s">
        <v>38</v>
      </c>
      <c r="D41" s="3">
        <v>73509156</v>
      </c>
    </row>
    <row r="42" spans="1:4" x14ac:dyDescent="0.25">
      <c r="A42" t="s">
        <v>3859</v>
      </c>
      <c r="B42" t="s">
        <v>3860</v>
      </c>
      <c r="C42" t="s">
        <v>9</v>
      </c>
      <c r="D42" s="3">
        <v>7379551296</v>
      </c>
    </row>
    <row r="43" spans="1:4" x14ac:dyDescent="0.25">
      <c r="A43" t="s">
        <v>5985</v>
      </c>
      <c r="B43" t="s">
        <v>5986</v>
      </c>
      <c r="C43" t="s">
        <v>33</v>
      </c>
      <c r="D43" s="3">
        <v>4786899444</v>
      </c>
    </row>
    <row r="44" spans="1:4" x14ac:dyDescent="0.25">
      <c r="A44" t="s">
        <v>3465</v>
      </c>
      <c r="B44" t="s">
        <v>3466</v>
      </c>
      <c r="C44" t="s">
        <v>68</v>
      </c>
      <c r="D44" s="3">
        <v>841410801</v>
      </c>
    </row>
    <row r="45" spans="1:4" x14ac:dyDescent="0.25">
      <c r="A45" t="s">
        <v>5317</v>
      </c>
      <c r="B45" t="s">
        <v>5318</v>
      </c>
      <c r="C45" t="s">
        <v>50</v>
      </c>
      <c r="D45" s="3">
        <v>12540402056</v>
      </c>
    </row>
    <row r="46" spans="1:4" x14ac:dyDescent="0.25">
      <c r="A46" t="s">
        <v>2472</v>
      </c>
      <c r="B46" t="s">
        <v>2473</v>
      </c>
      <c r="C46" t="s">
        <v>104</v>
      </c>
      <c r="D46" s="3">
        <v>352774026</v>
      </c>
    </row>
    <row r="47" spans="1:4" x14ac:dyDescent="0.25">
      <c r="A47" t="s">
        <v>5520</v>
      </c>
      <c r="B47" t="s">
        <v>5521</v>
      </c>
      <c r="C47" t="s">
        <v>166</v>
      </c>
      <c r="D47" s="3">
        <v>3187466184</v>
      </c>
    </row>
    <row r="48" spans="1:4" x14ac:dyDescent="0.25">
      <c r="A48" t="s">
        <v>3019</v>
      </c>
      <c r="B48" t="s">
        <v>3020</v>
      </c>
      <c r="C48" t="s">
        <v>68</v>
      </c>
      <c r="D48" s="3">
        <v>1886976729</v>
      </c>
    </row>
    <row r="49" spans="1:4" x14ac:dyDescent="0.25">
      <c r="A49" t="s">
        <v>4955</v>
      </c>
      <c r="B49" t="s">
        <v>4956</v>
      </c>
      <c r="C49" t="s">
        <v>14</v>
      </c>
      <c r="D49" s="3">
        <v>8075816396</v>
      </c>
    </row>
    <row r="50" spans="1:4" x14ac:dyDescent="0.25">
      <c r="A50" t="s">
        <v>4134</v>
      </c>
      <c r="B50" t="s">
        <v>4135</v>
      </c>
      <c r="C50" t="s">
        <v>96</v>
      </c>
      <c r="D50" s="3">
        <v>2271164904</v>
      </c>
    </row>
    <row r="51" spans="1:4" x14ac:dyDescent="0.25">
      <c r="A51" t="s">
        <v>949</v>
      </c>
      <c r="B51" t="s">
        <v>950</v>
      </c>
      <c r="C51" t="s">
        <v>50</v>
      </c>
      <c r="D51" s="3">
        <v>528083556</v>
      </c>
    </row>
    <row r="52" spans="1:4" x14ac:dyDescent="0.25">
      <c r="A52" t="s">
        <v>5271</v>
      </c>
      <c r="B52" t="s">
        <v>5272</v>
      </c>
      <c r="C52" t="s">
        <v>50</v>
      </c>
      <c r="D52" s="3">
        <v>782160252</v>
      </c>
    </row>
    <row r="53" spans="1:4" x14ac:dyDescent="0.25">
      <c r="A53" t="s">
        <v>5677</v>
      </c>
      <c r="B53" t="s">
        <v>5678</v>
      </c>
      <c r="C53" t="s">
        <v>104</v>
      </c>
      <c r="D53" s="3">
        <v>6475207348</v>
      </c>
    </row>
    <row r="54" spans="1:4" x14ac:dyDescent="0.25">
      <c r="A54" t="s">
        <v>774</v>
      </c>
      <c r="B54" t="s">
        <v>775</v>
      </c>
      <c r="C54" t="s">
        <v>68</v>
      </c>
      <c r="D54" s="3">
        <v>1098051012</v>
      </c>
    </row>
    <row r="55" spans="1:4" x14ac:dyDescent="0.25">
      <c r="A55" t="s">
        <v>1911</v>
      </c>
      <c r="B55" t="s">
        <v>1912</v>
      </c>
      <c r="C55" t="s">
        <v>302</v>
      </c>
      <c r="D55" s="3">
        <v>794809057</v>
      </c>
    </row>
    <row r="56" spans="1:4" x14ac:dyDescent="0.25">
      <c r="A56" t="s">
        <v>5043</v>
      </c>
      <c r="B56" t="s">
        <v>5044</v>
      </c>
      <c r="C56" t="s">
        <v>50</v>
      </c>
      <c r="D56" s="3">
        <v>9858129456</v>
      </c>
    </row>
    <row r="57" spans="1:4" x14ac:dyDescent="0.25">
      <c r="A57" t="s">
        <v>3327</v>
      </c>
      <c r="B57" t="s">
        <v>3328</v>
      </c>
      <c r="C57" t="s">
        <v>33</v>
      </c>
      <c r="D57" s="3">
        <v>1525409886</v>
      </c>
    </row>
    <row r="58" spans="1:4" x14ac:dyDescent="0.25">
      <c r="A58" t="s">
        <v>4102</v>
      </c>
      <c r="B58" t="s">
        <v>4103</v>
      </c>
      <c r="C58" t="s">
        <v>46</v>
      </c>
      <c r="D58" s="3">
        <v>5411343168</v>
      </c>
    </row>
    <row r="59" spans="1:4" x14ac:dyDescent="0.25">
      <c r="A59" t="s">
        <v>4853</v>
      </c>
      <c r="B59" t="s">
        <v>4854</v>
      </c>
      <c r="C59" t="s">
        <v>14</v>
      </c>
      <c r="D59" s="3">
        <v>5920035528</v>
      </c>
    </row>
    <row r="60" spans="1:4" x14ac:dyDescent="0.25">
      <c r="A60" t="s">
        <v>5797</v>
      </c>
      <c r="B60" t="s">
        <v>5798</v>
      </c>
      <c r="C60" t="s">
        <v>110</v>
      </c>
      <c r="D60" s="3">
        <v>9895652532</v>
      </c>
    </row>
    <row r="61" spans="1:4" x14ac:dyDescent="0.25">
      <c r="A61" t="s">
        <v>1623</v>
      </c>
      <c r="B61" t="s">
        <v>1624</v>
      </c>
      <c r="C61" t="s">
        <v>14</v>
      </c>
      <c r="D61" s="3">
        <v>5921858812</v>
      </c>
    </row>
    <row r="62" spans="1:4" x14ac:dyDescent="0.25">
      <c r="A62" t="s">
        <v>454</v>
      </c>
      <c r="B62" t="s">
        <v>455</v>
      </c>
      <c r="C62" t="s">
        <v>68</v>
      </c>
      <c r="D62" s="3">
        <v>164253285</v>
      </c>
    </row>
    <row r="63" spans="1:4" x14ac:dyDescent="0.25">
      <c r="A63" t="s">
        <v>3969</v>
      </c>
      <c r="B63" t="s">
        <v>3970</v>
      </c>
      <c r="C63" t="s">
        <v>166</v>
      </c>
      <c r="D63" s="3">
        <v>994804785</v>
      </c>
    </row>
    <row r="64" spans="1:4" x14ac:dyDescent="0.25">
      <c r="A64" t="s">
        <v>1689</v>
      </c>
      <c r="B64" t="s">
        <v>1690</v>
      </c>
      <c r="C64" t="s">
        <v>50</v>
      </c>
      <c r="D64" s="3">
        <v>3530715825</v>
      </c>
    </row>
    <row r="65" spans="1:4" x14ac:dyDescent="0.25">
      <c r="A65" t="s">
        <v>3309</v>
      </c>
      <c r="B65" t="s">
        <v>3310</v>
      </c>
      <c r="C65" t="s">
        <v>14</v>
      </c>
      <c r="D65" s="3">
        <v>574790.57999999996</v>
      </c>
    </row>
    <row r="66" spans="1:4" x14ac:dyDescent="0.25">
      <c r="A66" t="s">
        <v>5572</v>
      </c>
      <c r="B66" t="s">
        <v>5573</v>
      </c>
      <c r="C66" t="s">
        <v>33</v>
      </c>
      <c r="D66" s="3">
        <v>6295182894</v>
      </c>
    </row>
    <row r="67" spans="1:4" x14ac:dyDescent="0.25">
      <c r="A67" t="s">
        <v>1417</v>
      </c>
      <c r="B67" t="s">
        <v>1418</v>
      </c>
      <c r="C67" t="s">
        <v>23</v>
      </c>
      <c r="D67" s="3">
        <v>0</v>
      </c>
    </row>
    <row r="68" spans="1:4" x14ac:dyDescent="0.25">
      <c r="A68" t="s">
        <v>2274</v>
      </c>
      <c r="B68" t="s">
        <v>2275</v>
      </c>
      <c r="C68" t="s">
        <v>14</v>
      </c>
      <c r="D68" s="3">
        <v>1369673318</v>
      </c>
    </row>
    <row r="69" spans="1:4" x14ac:dyDescent="0.25">
      <c r="A69" t="s">
        <v>2332</v>
      </c>
      <c r="B69" t="s">
        <v>2333</v>
      </c>
      <c r="C69" t="s">
        <v>110</v>
      </c>
      <c r="D69" s="3">
        <v>327201138</v>
      </c>
    </row>
    <row r="70" spans="1:4" x14ac:dyDescent="0.25">
      <c r="A70" t="s">
        <v>2456</v>
      </c>
      <c r="B70" t="s">
        <v>2457</v>
      </c>
      <c r="C70" t="s">
        <v>38</v>
      </c>
      <c r="D70" s="3">
        <v>833551236</v>
      </c>
    </row>
    <row r="71" spans="1:4" x14ac:dyDescent="0.25">
      <c r="A71" t="s">
        <v>4253</v>
      </c>
      <c r="B71" t="s">
        <v>4254</v>
      </c>
      <c r="C71" t="s">
        <v>42</v>
      </c>
      <c r="D71" s="3">
        <v>1589129496</v>
      </c>
    </row>
    <row r="72" spans="1:4" x14ac:dyDescent="0.25">
      <c r="A72" t="s">
        <v>2125</v>
      </c>
      <c r="B72" t="s">
        <v>2126</v>
      </c>
      <c r="C72" t="s">
        <v>14</v>
      </c>
      <c r="D72" s="3">
        <v>469942.2</v>
      </c>
    </row>
    <row r="73" spans="1:4" x14ac:dyDescent="0.25">
      <c r="A73" t="s">
        <v>400</v>
      </c>
      <c r="B73" t="s">
        <v>401</v>
      </c>
      <c r="C73" t="s">
        <v>50</v>
      </c>
      <c r="D73" s="3">
        <v>2096196048</v>
      </c>
    </row>
    <row r="74" spans="1:4" x14ac:dyDescent="0.25">
      <c r="A74" t="s">
        <v>4022</v>
      </c>
      <c r="B74" t="s">
        <v>4023</v>
      </c>
      <c r="C74" t="s">
        <v>14</v>
      </c>
      <c r="D74" s="3">
        <v>646340.85</v>
      </c>
    </row>
    <row r="75" spans="1:4" x14ac:dyDescent="0.25">
      <c r="A75" t="s">
        <v>5696</v>
      </c>
      <c r="B75" t="s">
        <v>5697</v>
      </c>
      <c r="C75" t="s">
        <v>23</v>
      </c>
      <c r="D75" s="3">
        <v>622181.88</v>
      </c>
    </row>
    <row r="76" spans="1:4" x14ac:dyDescent="0.25">
      <c r="A76" t="s">
        <v>363</v>
      </c>
      <c r="B76" t="s">
        <v>364</v>
      </c>
      <c r="C76" t="s">
        <v>23</v>
      </c>
      <c r="D76" s="3">
        <v>13665945168</v>
      </c>
    </row>
    <row r="77" spans="1:4" x14ac:dyDescent="0.25">
      <c r="A77" t="s">
        <v>4539</v>
      </c>
      <c r="B77" t="s">
        <v>4540</v>
      </c>
      <c r="C77" t="s">
        <v>302</v>
      </c>
      <c r="D77" s="3">
        <v>15036057054</v>
      </c>
    </row>
    <row r="78" spans="1:4" x14ac:dyDescent="0.25">
      <c r="A78" t="s">
        <v>3579</v>
      </c>
      <c r="B78" t="s">
        <v>3580</v>
      </c>
      <c r="C78" t="s">
        <v>83</v>
      </c>
      <c r="D78" s="3">
        <v>2484743976</v>
      </c>
    </row>
    <row r="79" spans="1:4" x14ac:dyDescent="0.25">
      <c r="A79" t="s">
        <v>5350</v>
      </c>
      <c r="B79" t="s">
        <v>5351</v>
      </c>
      <c r="C79" t="s">
        <v>68</v>
      </c>
      <c r="D79" s="3">
        <v>364573407</v>
      </c>
    </row>
    <row r="80" spans="1:4" x14ac:dyDescent="0.25">
      <c r="A80" t="s">
        <v>2139</v>
      </c>
      <c r="B80" t="s">
        <v>2140</v>
      </c>
      <c r="C80" t="s">
        <v>33</v>
      </c>
      <c r="D80" s="3">
        <v>10927485288</v>
      </c>
    </row>
    <row r="81" spans="1:4" x14ac:dyDescent="0.25">
      <c r="A81" t="s">
        <v>3511</v>
      </c>
      <c r="B81" t="s">
        <v>3512</v>
      </c>
      <c r="C81" t="s">
        <v>50</v>
      </c>
      <c r="D81" s="3">
        <v>15463784144</v>
      </c>
    </row>
    <row r="82" spans="1:4" x14ac:dyDescent="0.25">
      <c r="A82" t="s">
        <v>2296</v>
      </c>
      <c r="B82" t="s">
        <v>2297</v>
      </c>
      <c r="C82" t="s">
        <v>14</v>
      </c>
      <c r="D82" s="3">
        <v>5152019544</v>
      </c>
    </row>
    <row r="83" spans="1:4" x14ac:dyDescent="0.25">
      <c r="A83" t="s">
        <v>3533</v>
      </c>
      <c r="B83" t="s">
        <v>3534</v>
      </c>
      <c r="C83" t="s">
        <v>50</v>
      </c>
      <c r="D83" s="3">
        <v>140675535</v>
      </c>
    </row>
    <row r="84" spans="1:4" x14ac:dyDescent="0.25">
      <c r="A84" t="s">
        <v>2500</v>
      </c>
      <c r="B84" t="s">
        <v>2501</v>
      </c>
      <c r="C84" t="s">
        <v>50</v>
      </c>
      <c r="D84" s="3">
        <v>689264796</v>
      </c>
    </row>
    <row r="85" spans="1:4" x14ac:dyDescent="0.25">
      <c r="A85" t="s">
        <v>152</v>
      </c>
      <c r="B85" t="s">
        <v>153</v>
      </c>
      <c r="C85" t="s">
        <v>104</v>
      </c>
      <c r="D85" s="3">
        <v>5799787104</v>
      </c>
    </row>
    <row r="86" spans="1:4" x14ac:dyDescent="0.25">
      <c r="A86" t="s">
        <v>2993</v>
      </c>
      <c r="B86" t="s">
        <v>2994</v>
      </c>
      <c r="C86" t="s">
        <v>50</v>
      </c>
      <c r="D86" s="3">
        <v>6653772216</v>
      </c>
    </row>
    <row r="87" spans="1:4" x14ac:dyDescent="0.25">
      <c r="A87" t="s">
        <v>5482</v>
      </c>
      <c r="B87" t="s">
        <v>5483</v>
      </c>
      <c r="C87" t="s">
        <v>321</v>
      </c>
      <c r="D87" s="3">
        <v>3496661548</v>
      </c>
    </row>
    <row r="88" spans="1:4" x14ac:dyDescent="0.25">
      <c r="A88" t="s">
        <v>911</v>
      </c>
      <c r="B88" t="s">
        <v>2082</v>
      </c>
      <c r="C88" t="s">
        <v>176</v>
      </c>
      <c r="D88" s="3">
        <v>4664507904</v>
      </c>
    </row>
    <row r="89" spans="1:4" x14ac:dyDescent="0.25">
      <c r="A89" t="s">
        <v>3204</v>
      </c>
      <c r="B89" t="s">
        <v>3205</v>
      </c>
      <c r="C89" t="s">
        <v>50</v>
      </c>
      <c r="D89" s="3">
        <v>2489959944</v>
      </c>
    </row>
    <row r="90" spans="1:4" x14ac:dyDescent="0.25">
      <c r="A90" t="s">
        <v>2476</v>
      </c>
      <c r="B90" t="s">
        <v>2477</v>
      </c>
      <c r="C90" t="s">
        <v>19</v>
      </c>
      <c r="D90" s="3">
        <v>1622899728</v>
      </c>
    </row>
    <row r="91" spans="1:4" x14ac:dyDescent="0.25">
      <c r="A91" t="s">
        <v>5942</v>
      </c>
      <c r="B91" t="s">
        <v>5943</v>
      </c>
      <c r="C91" t="s">
        <v>104</v>
      </c>
      <c r="D91" s="3">
        <v>1687860504</v>
      </c>
    </row>
    <row r="92" spans="1:4" x14ac:dyDescent="0.25">
      <c r="A92" t="s">
        <v>672</v>
      </c>
      <c r="B92" t="s">
        <v>673</v>
      </c>
      <c r="C92" t="s">
        <v>100</v>
      </c>
      <c r="D92" s="3">
        <v>5089393632</v>
      </c>
    </row>
    <row r="93" spans="1:4" x14ac:dyDescent="0.25">
      <c r="A93" t="s">
        <v>4146</v>
      </c>
      <c r="B93" t="s">
        <v>4147</v>
      </c>
      <c r="C93" t="s">
        <v>50</v>
      </c>
      <c r="D93" s="3">
        <v>681068.64</v>
      </c>
    </row>
    <row r="94" spans="1:4" x14ac:dyDescent="0.25">
      <c r="A94" t="s">
        <v>199</v>
      </c>
      <c r="B94" t="s">
        <v>200</v>
      </c>
      <c r="C94" t="s">
        <v>96</v>
      </c>
      <c r="D94" s="3">
        <v>446679548</v>
      </c>
    </row>
    <row r="95" spans="1:4" x14ac:dyDescent="0.25">
      <c r="A95" t="s">
        <v>1174</v>
      </c>
      <c r="B95" t="s">
        <v>1175</v>
      </c>
      <c r="C95" t="s">
        <v>14</v>
      </c>
      <c r="D95" s="3">
        <v>2895792375</v>
      </c>
    </row>
    <row r="96" spans="1:4" x14ac:dyDescent="0.25">
      <c r="A96" t="s">
        <v>4795</v>
      </c>
      <c r="B96" t="s">
        <v>4796</v>
      </c>
      <c r="C96" t="s">
        <v>33</v>
      </c>
      <c r="D96" s="3">
        <v>2153253564</v>
      </c>
    </row>
    <row r="97" spans="1:4" x14ac:dyDescent="0.25">
      <c r="A97" t="s">
        <v>1172</v>
      </c>
      <c r="B97" t="s">
        <v>1173</v>
      </c>
      <c r="C97" t="s">
        <v>96</v>
      </c>
      <c r="D97" s="3">
        <v>8752689792</v>
      </c>
    </row>
    <row r="98" spans="1:4" x14ac:dyDescent="0.25">
      <c r="A98" t="s">
        <v>2724</v>
      </c>
      <c r="B98" t="s">
        <v>5201</v>
      </c>
      <c r="C98" t="s">
        <v>42</v>
      </c>
      <c r="D98" s="3">
        <v>756748224</v>
      </c>
    </row>
    <row r="99" spans="1:4" x14ac:dyDescent="0.25">
      <c r="A99" t="s">
        <v>3746</v>
      </c>
      <c r="B99" t="s">
        <v>3747</v>
      </c>
      <c r="C99" t="s">
        <v>302</v>
      </c>
      <c r="D99" s="3">
        <v>1364888448</v>
      </c>
    </row>
    <row r="100" spans="1:4" x14ac:dyDescent="0.25">
      <c r="A100" t="s">
        <v>157</v>
      </c>
      <c r="B100" t="s">
        <v>158</v>
      </c>
      <c r="C100" t="s">
        <v>14</v>
      </c>
      <c r="D100" s="3">
        <v>307744.8</v>
      </c>
    </row>
    <row r="101" spans="1:4" x14ac:dyDescent="0.25">
      <c r="A101" t="s">
        <v>2224</v>
      </c>
      <c r="B101" t="s">
        <v>2225</v>
      </c>
      <c r="C101" t="s">
        <v>33</v>
      </c>
      <c r="D101" s="3">
        <v>765990528</v>
      </c>
    </row>
    <row r="102" spans="1:4" x14ac:dyDescent="0.25">
      <c r="A102" t="s">
        <v>2862</v>
      </c>
      <c r="B102" t="s">
        <v>2863</v>
      </c>
      <c r="C102" t="s">
        <v>68</v>
      </c>
      <c r="D102" s="3">
        <v>165029704</v>
      </c>
    </row>
    <row r="103" spans="1:4" x14ac:dyDescent="0.25">
      <c r="A103" t="s">
        <v>4509</v>
      </c>
      <c r="B103" t="s">
        <v>4510</v>
      </c>
      <c r="C103" t="s">
        <v>14</v>
      </c>
      <c r="D103" s="3">
        <v>953558424</v>
      </c>
    </row>
    <row r="104" spans="1:4" x14ac:dyDescent="0.25">
      <c r="A104" t="s">
        <v>2755</v>
      </c>
      <c r="B104" t="s">
        <v>2756</v>
      </c>
      <c r="C104" t="s">
        <v>68</v>
      </c>
      <c r="D104" s="3">
        <v>4797114995</v>
      </c>
    </row>
    <row r="105" spans="1:4" x14ac:dyDescent="0.25">
      <c r="A105" t="s">
        <v>1604</v>
      </c>
      <c r="B105" t="s">
        <v>1605</v>
      </c>
      <c r="C105" t="s">
        <v>83</v>
      </c>
      <c r="D105" s="3">
        <v>1592331.86</v>
      </c>
    </row>
    <row r="106" spans="1:4" x14ac:dyDescent="0.25">
      <c r="A106" t="s">
        <v>2238</v>
      </c>
      <c r="B106" t="s">
        <v>2239</v>
      </c>
      <c r="C106" t="s">
        <v>14</v>
      </c>
      <c r="D106" s="3">
        <v>10009549935</v>
      </c>
    </row>
    <row r="107" spans="1:4" x14ac:dyDescent="0.25">
      <c r="A107" t="s">
        <v>4661</v>
      </c>
      <c r="B107" t="s">
        <v>4662</v>
      </c>
      <c r="C107" t="s">
        <v>96</v>
      </c>
      <c r="D107" s="3">
        <v>1603655328</v>
      </c>
    </row>
    <row r="108" spans="1:4" x14ac:dyDescent="0.25">
      <c r="A108" t="s">
        <v>3750</v>
      </c>
      <c r="B108" t="s">
        <v>3751</v>
      </c>
      <c r="C108" t="s">
        <v>28</v>
      </c>
      <c r="D108" s="3">
        <v>4263476272</v>
      </c>
    </row>
    <row r="109" spans="1:4" x14ac:dyDescent="0.25">
      <c r="A109" t="s">
        <v>1985</v>
      </c>
      <c r="B109" t="s">
        <v>1986</v>
      </c>
      <c r="C109" t="s">
        <v>46</v>
      </c>
      <c r="D109" s="3">
        <v>8165904204</v>
      </c>
    </row>
    <row r="110" spans="1:4" x14ac:dyDescent="0.25">
      <c r="A110" t="s">
        <v>752</v>
      </c>
      <c r="B110" t="s">
        <v>753</v>
      </c>
      <c r="C110" t="s">
        <v>28</v>
      </c>
      <c r="D110" s="3">
        <v>10562101524</v>
      </c>
    </row>
    <row r="111" spans="1:4" x14ac:dyDescent="0.25">
      <c r="A111" t="s">
        <v>688</v>
      </c>
      <c r="B111" t="s">
        <v>689</v>
      </c>
      <c r="C111" t="s">
        <v>33</v>
      </c>
      <c r="D111" s="3">
        <v>491536416</v>
      </c>
    </row>
    <row r="112" spans="1:4" x14ac:dyDescent="0.25">
      <c r="A112" t="s">
        <v>4431</v>
      </c>
      <c r="B112" t="s">
        <v>4432</v>
      </c>
      <c r="C112" t="s">
        <v>14</v>
      </c>
      <c r="D112" s="3">
        <v>5146602048</v>
      </c>
    </row>
    <row r="113" spans="1:4" x14ac:dyDescent="0.25">
      <c r="A113" t="s">
        <v>5512</v>
      </c>
      <c r="B113" t="s">
        <v>5513</v>
      </c>
      <c r="C113" t="s">
        <v>50</v>
      </c>
      <c r="D113" s="3">
        <v>2604046934</v>
      </c>
    </row>
    <row r="114" spans="1:4" x14ac:dyDescent="0.25">
      <c r="A114" t="s">
        <v>3437</v>
      </c>
      <c r="B114" t="s">
        <v>3438</v>
      </c>
      <c r="C114" t="s">
        <v>96</v>
      </c>
      <c r="D114" s="3">
        <v>4648825188</v>
      </c>
    </row>
    <row r="115" spans="1:4" x14ac:dyDescent="0.25">
      <c r="A115" t="s">
        <v>3162</v>
      </c>
      <c r="B115" t="s">
        <v>3163</v>
      </c>
      <c r="C115" t="s">
        <v>50</v>
      </c>
      <c r="D115" s="3">
        <v>238560062</v>
      </c>
    </row>
    <row r="116" spans="1:4" x14ac:dyDescent="0.25">
      <c r="A116" t="s">
        <v>5857</v>
      </c>
      <c r="B116" t="s">
        <v>5858</v>
      </c>
      <c r="C116" t="s">
        <v>14</v>
      </c>
      <c r="D116" s="3">
        <v>11443091814</v>
      </c>
    </row>
    <row r="117" spans="1:4" x14ac:dyDescent="0.25">
      <c r="A117" t="s">
        <v>4327</v>
      </c>
      <c r="B117" t="s">
        <v>4328</v>
      </c>
      <c r="C117" t="s">
        <v>9</v>
      </c>
      <c r="D117" s="3">
        <v>166158.24</v>
      </c>
    </row>
    <row r="118" spans="1:4" x14ac:dyDescent="0.25">
      <c r="A118" t="s">
        <v>3587</v>
      </c>
      <c r="B118" t="s">
        <v>3588</v>
      </c>
      <c r="C118" t="s">
        <v>96</v>
      </c>
      <c r="D118" s="3">
        <v>4049603376</v>
      </c>
    </row>
    <row r="119" spans="1:4" x14ac:dyDescent="0.25">
      <c r="A119" t="s">
        <v>482</v>
      </c>
      <c r="B119" t="s">
        <v>483</v>
      </c>
      <c r="C119" t="s">
        <v>28</v>
      </c>
      <c r="D119" s="3">
        <v>3924892608</v>
      </c>
    </row>
    <row r="120" spans="1:4" x14ac:dyDescent="0.25">
      <c r="A120" t="s">
        <v>1663</v>
      </c>
      <c r="B120" t="s">
        <v>3950</v>
      </c>
      <c r="C120" t="s">
        <v>23</v>
      </c>
      <c r="D120" s="3">
        <v>610026255</v>
      </c>
    </row>
    <row r="121" spans="1:4" x14ac:dyDescent="0.25">
      <c r="A121" t="s">
        <v>1469</v>
      </c>
      <c r="B121" t="s">
        <v>1470</v>
      </c>
      <c r="C121" t="s">
        <v>50</v>
      </c>
      <c r="D121" s="3">
        <v>5667882222</v>
      </c>
    </row>
    <row r="122" spans="1:4" x14ac:dyDescent="0.25">
      <c r="A122" t="s">
        <v>2521</v>
      </c>
      <c r="B122" t="s">
        <v>2522</v>
      </c>
      <c r="C122" t="s">
        <v>96</v>
      </c>
      <c r="D122" s="3">
        <v>1186715376</v>
      </c>
    </row>
    <row r="123" spans="1:4" x14ac:dyDescent="0.25">
      <c r="A123" t="s">
        <v>2936</v>
      </c>
      <c r="B123" t="s">
        <v>2937</v>
      </c>
      <c r="C123" t="s">
        <v>14</v>
      </c>
      <c r="D123" s="3">
        <v>8060292702</v>
      </c>
    </row>
    <row r="124" spans="1:4" x14ac:dyDescent="0.25">
      <c r="A124" t="s">
        <v>4436</v>
      </c>
      <c r="B124" t="s">
        <v>4437</v>
      </c>
      <c r="C124" t="s">
        <v>321</v>
      </c>
      <c r="D124" s="3">
        <v>14240139552</v>
      </c>
    </row>
    <row r="125" spans="1:4" x14ac:dyDescent="0.25">
      <c r="A125" t="s">
        <v>5536</v>
      </c>
      <c r="B125" t="s">
        <v>5537</v>
      </c>
      <c r="C125" t="s">
        <v>176</v>
      </c>
      <c r="D125" s="3">
        <v>1076621574</v>
      </c>
    </row>
    <row r="126" spans="1:4" x14ac:dyDescent="0.25">
      <c r="A126" t="s">
        <v>700</v>
      </c>
      <c r="B126" t="s">
        <v>701</v>
      </c>
      <c r="C126" t="s">
        <v>14</v>
      </c>
      <c r="D126" s="3">
        <v>273325675</v>
      </c>
    </row>
    <row r="127" spans="1:4" x14ac:dyDescent="0.25">
      <c r="A127" t="s">
        <v>440</v>
      </c>
      <c r="B127" t="s">
        <v>441</v>
      </c>
      <c r="C127" t="s">
        <v>14</v>
      </c>
      <c r="D127" s="3">
        <v>1449724224</v>
      </c>
    </row>
    <row r="128" spans="1:4" x14ac:dyDescent="0.25">
      <c r="A128" t="s">
        <v>1711</v>
      </c>
      <c r="B128" t="s">
        <v>1712</v>
      </c>
      <c r="C128" t="s">
        <v>96</v>
      </c>
      <c r="D128" s="3">
        <v>2196210608</v>
      </c>
    </row>
    <row r="129" spans="1:4" x14ac:dyDescent="0.25">
      <c r="A129" t="s">
        <v>3930</v>
      </c>
      <c r="B129" t="s">
        <v>3931</v>
      </c>
      <c r="C129" t="s">
        <v>68</v>
      </c>
      <c r="D129" s="3">
        <v>1103688855</v>
      </c>
    </row>
    <row r="130" spans="1:4" x14ac:dyDescent="0.25">
      <c r="A130" t="s">
        <v>676</v>
      </c>
      <c r="B130" t="s">
        <v>677</v>
      </c>
      <c r="C130" t="s">
        <v>146</v>
      </c>
      <c r="D130" s="3">
        <v>1447905654</v>
      </c>
    </row>
    <row r="131" spans="1:4" x14ac:dyDescent="0.25">
      <c r="A131" t="s">
        <v>3287</v>
      </c>
      <c r="B131" t="s">
        <v>3288</v>
      </c>
      <c r="C131" t="s">
        <v>50</v>
      </c>
      <c r="D131" s="3">
        <v>113185116</v>
      </c>
    </row>
    <row r="132" spans="1:4" x14ac:dyDescent="0.25">
      <c r="A132" t="s">
        <v>4689</v>
      </c>
      <c r="B132" t="s">
        <v>4690</v>
      </c>
      <c r="C132" t="s">
        <v>110</v>
      </c>
      <c r="D132" s="3">
        <v>1176441072</v>
      </c>
    </row>
    <row r="133" spans="1:4" x14ac:dyDescent="0.25">
      <c r="A133" t="s">
        <v>2151</v>
      </c>
      <c r="B133" t="s">
        <v>2152</v>
      </c>
      <c r="C133" t="s">
        <v>321</v>
      </c>
      <c r="D133" s="3">
        <v>13970290516</v>
      </c>
    </row>
    <row r="134" spans="1:4" x14ac:dyDescent="0.25">
      <c r="A134" t="s">
        <v>1677</v>
      </c>
      <c r="B134" t="s">
        <v>1678</v>
      </c>
      <c r="C134" t="s">
        <v>9</v>
      </c>
      <c r="D134" s="3">
        <v>3108766206</v>
      </c>
    </row>
    <row r="135" spans="1:4" x14ac:dyDescent="0.25">
      <c r="A135" t="s">
        <v>1327</v>
      </c>
      <c r="B135" t="s">
        <v>1328</v>
      </c>
      <c r="C135" t="s">
        <v>110</v>
      </c>
      <c r="D135" s="3">
        <v>144620706</v>
      </c>
    </row>
    <row r="136" spans="1:4" x14ac:dyDescent="0.25">
      <c r="A136" t="s">
        <v>1214</v>
      </c>
      <c r="B136" t="s">
        <v>1215</v>
      </c>
      <c r="C136" t="s">
        <v>14</v>
      </c>
      <c r="D136" s="3">
        <v>57099328</v>
      </c>
    </row>
    <row r="137" spans="1:4" x14ac:dyDescent="0.25">
      <c r="A137" t="s">
        <v>2704</v>
      </c>
      <c r="B137" t="s">
        <v>2705</v>
      </c>
      <c r="C137" t="s">
        <v>14</v>
      </c>
      <c r="D137" s="3">
        <v>985822425</v>
      </c>
    </row>
    <row r="138" spans="1:4" x14ac:dyDescent="0.25">
      <c r="A138" t="s">
        <v>4992</v>
      </c>
      <c r="B138" t="s">
        <v>4993</v>
      </c>
      <c r="C138" t="s">
        <v>96</v>
      </c>
      <c r="D138" s="3">
        <v>571830.65</v>
      </c>
    </row>
    <row r="139" spans="1:4" x14ac:dyDescent="0.25">
      <c r="A139" t="s">
        <v>5999</v>
      </c>
      <c r="B139" t="s">
        <v>6000</v>
      </c>
      <c r="C139" t="s">
        <v>38</v>
      </c>
      <c r="D139" s="3">
        <v>197453585</v>
      </c>
    </row>
    <row r="140" spans="1:4" x14ac:dyDescent="0.25">
      <c r="A140" t="s">
        <v>4763</v>
      </c>
      <c r="B140" t="s">
        <v>4764</v>
      </c>
      <c r="C140" t="s">
        <v>14</v>
      </c>
      <c r="D140" s="3">
        <v>124510614</v>
      </c>
    </row>
    <row r="141" spans="1:4" x14ac:dyDescent="0.25">
      <c r="A141" t="s">
        <v>3813</v>
      </c>
      <c r="B141" t="s">
        <v>3814</v>
      </c>
      <c r="C141" t="s">
        <v>28</v>
      </c>
      <c r="D141" s="3">
        <v>1339052736</v>
      </c>
    </row>
    <row r="142" spans="1:4" x14ac:dyDescent="0.25">
      <c r="A142" t="s">
        <v>2962</v>
      </c>
      <c r="B142" t="s">
        <v>2963</v>
      </c>
      <c r="C142" t="s">
        <v>321</v>
      </c>
      <c r="D142" s="3">
        <v>19256600128</v>
      </c>
    </row>
    <row r="143" spans="1:4" x14ac:dyDescent="0.25">
      <c r="A143" t="s">
        <v>2466</v>
      </c>
      <c r="B143" t="s">
        <v>2467</v>
      </c>
      <c r="C143" t="s">
        <v>96</v>
      </c>
      <c r="D143" s="3">
        <v>921744224</v>
      </c>
    </row>
    <row r="144" spans="1:4" x14ac:dyDescent="0.25">
      <c r="A144" t="s">
        <v>4311</v>
      </c>
      <c r="B144" t="s">
        <v>4312</v>
      </c>
      <c r="C144" t="s">
        <v>14</v>
      </c>
      <c r="D144" s="3">
        <v>4314616368</v>
      </c>
    </row>
    <row r="145" spans="1:4" x14ac:dyDescent="0.25">
      <c r="A145" t="s">
        <v>3607</v>
      </c>
      <c r="B145" t="s">
        <v>3608</v>
      </c>
      <c r="C145" t="s">
        <v>59</v>
      </c>
      <c r="D145" s="3">
        <v>552877731</v>
      </c>
    </row>
    <row r="146" spans="1:4" x14ac:dyDescent="0.25">
      <c r="A146" t="s">
        <v>3811</v>
      </c>
      <c r="B146" t="s">
        <v>3812</v>
      </c>
      <c r="C146" t="s">
        <v>96</v>
      </c>
      <c r="D146" s="3">
        <v>2308525056</v>
      </c>
    </row>
    <row r="147" spans="1:4" x14ac:dyDescent="0.25">
      <c r="A147" t="s">
        <v>1325</v>
      </c>
      <c r="B147" t="s">
        <v>1326</v>
      </c>
      <c r="C147" t="s">
        <v>104</v>
      </c>
      <c r="D147" s="3">
        <v>3986979264</v>
      </c>
    </row>
    <row r="148" spans="1:4" x14ac:dyDescent="0.25">
      <c r="A148" t="s">
        <v>5734</v>
      </c>
      <c r="B148" t="s">
        <v>5735</v>
      </c>
      <c r="C148" t="s">
        <v>100</v>
      </c>
      <c r="D148" s="3">
        <v>2569850892</v>
      </c>
    </row>
    <row r="149" spans="1:4" x14ac:dyDescent="0.25">
      <c r="A149" t="s">
        <v>276</v>
      </c>
      <c r="B149" t="s">
        <v>277</v>
      </c>
      <c r="C149" t="s">
        <v>83</v>
      </c>
      <c r="D149" s="3">
        <v>1095186906</v>
      </c>
    </row>
    <row r="150" spans="1:4" x14ac:dyDescent="0.25">
      <c r="A150" t="s">
        <v>1092</v>
      </c>
      <c r="B150" t="s">
        <v>1093</v>
      </c>
      <c r="C150" t="s">
        <v>166</v>
      </c>
      <c r="D150" s="3">
        <v>1976426928</v>
      </c>
    </row>
    <row r="151" spans="1:4" x14ac:dyDescent="0.25">
      <c r="A151" t="s">
        <v>4249</v>
      </c>
      <c r="B151" t="s">
        <v>4250</v>
      </c>
      <c r="C151" t="s">
        <v>14</v>
      </c>
      <c r="D151" s="3">
        <v>7467446735</v>
      </c>
    </row>
    <row r="152" spans="1:4" x14ac:dyDescent="0.25">
      <c r="A152" t="s">
        <v>2948</v>
      </c>
      <c r="B152" t="s">
        <v>2949</v>
      </c>
      <c r="C152" t="s">
        <v>50</v>
      </c>
      <c r="D152" s="3">
        <v>772340.31</v>
      </c>
    </row>
    <row r="153" spans="1:4" x14ac:dyDescent="0.25">
      <c r="A153" t="s">
        <v>3055</v>
      </c>
      <c r="B153" t="s">
        <v>3056</v>
      </c>
      <c r="C153" t="s">
        <v>14</v>
      </c>
      <c r="D153" s="3">
        <v>183537816</v>
      </c>
    </row>
    <row r="154" spans="1:4" x14ac:dyDescent="0.25">
      <c r="A154" t="s">
        <v>4315</v>
      </c>
      <c r="B154" t="s">
        <v>4316</v>
      </c>
      <c r="C154" t="s">
        <v>83</v>
      </c>
      <c r="D154" s="3">
        <v>3694697145</v>
      </c>
    </row>
    <row r="155" spans="1:4" x14ac:dyDescent="0.25">
      <c r="A155" t="s">
        <v>5528</v>
      </c>
      <c r="B155" t="s">
        <v>5529</v>
      </c>
      <c r="C155" t="s">
        <v>59</v>
      </c>
      <c r="D155" s="3">
        <v>10723530202</v>
      </c>
    </row>
    <row r="156" spans="1:4" x14ac:dyDescent="0.25">
      <c r="A156" t="s">
        <v>3505</v>
      </c>
      <c r="B156" t="s">
        <v>3506</v>
      </c>
      <c r="C156" t="s">
        <v>83</v>
      </c>
      <c r="D156" s="3">
        <v>1914982944</v>
      </c>
    </row>
    <row r="157" spans="1:4" x14ac:dyDescent="0.25">
      <c r="A157" t="s">
        <v>197</v>
      </c>
      <c r="B157" t="s">
        <v>198</v>
      </c>
      <c r="C157" t="s">
        <v>23</v>
      </c>
      <c r="D157" s="3">
        <v>1178373768</v>
      </c>
    </row>
    <row r="158" spans="1:4" x14ac:dyDescent="0.25">
      <c r="A158" t="s">
        <v>2529</v>
      </c>
      <c r="B158" t="s">
        <v>2530</v>
      </c>
      <c r="C158" t="s">
        <v>110</v>
      </c>
      <c r="D158" s="3">
        <v>1022752848</v>
      </c>
    </row>
    <row r="159" spans="1:4" x14ac:dyDescent="0.25">
      <c r="A159" t="s">
        <v>5752</v>
      </c>
      <c r="B159" t="s">
        <v>5753</v>
      </c>
      <c r="C159" t="s">
        <v>59</v>
      </c>
      <c r="D159" s="3">
        <v>69727056</v>
      </c>
    </row>
    <row r="160" spans="1:4" x14ac:dyDescent="0.25">
      <c r="A160" t="s">
        <v>1275</v>
      </c>
      <c r="B160" t="s">
        <v>1276</v>
      </c>
      <c r="C160" t="s">
        <v>68</v>
      </c>
      <c r="D160" s="3">
        <v>11530581986</v>
      </c>
    </row>
    <row r="161" spans="1:4" x14ac:dyDescent="0.25">
      <c r="A161" t="s">
        <v>2604</v>
      </c>
      <c r="B161" t="s">
        <v>2605</v>
      </c>
      <c r="C161" t="s">
        <v>14</v>
      </c>
      <c r="D161" s="3">
        <v>413468341</v>
      </c>
    </row>
    <row r="162" spans="1:4" x14ac:dyDescent="0.25">
      <c r="A162" t="s">
        <v>4557</v>
      </c>
      <c r="B162" t="s">
        <v>4558</v>
      </c>
      <c r="C162" t="s">
        <v>9</v>
      </c>
      <c r="D162" s="3">
        <v>198857.89</v>
      </c>
    </row>
    <row r="163" spans="1:4" x14ac:dyDescent="0.25">
      <c r="A163" t="s">
        <v>48</v>
      </c>
      <c r="B163" t="s">
        <v>49</v>
      </c>
      <c r="C163" t="s">
        <v>50</v>
      </c>
      <c r="D163" s="3">
        <v>283138004</v>
      </c>
    </row>
    <row r="164" spans="1:4" x14ac:dyDescent="0.25">
      <c r="A164" t="s">
        <v>3021</v>
      </c>
      <c r="B164" t="s">
        <v>3022</v>
      </c>
      <c r="C164" t="s">
        <v>110</v>
      </c>
      <c r="D164" s="3">
        <v>319085725</v>
      </c>
    </row>
    <row r="165" spans="1:4" x14ac:dyDescent="0.25">
      <c r="A165" t="s">
        <v>554</v>
      </c>
      <c r="B165" t="s">
        <v>555</v>
      </c>
      <c r="C165" t="s">
        <v>96</v>
      </c>
      <c r="D165" s="3">
        <v>860536.8</v>
      </c>
    </row>
    <row r="166" spans="1:4" x14ac:dyDescent="0.25">
      <c r="A166" t="s">
        <v>4909</v>
      </c>
      <c r="B166" t="s">
        <v>5120</v>
      </c>
      <c r="C166" t="s">
        <v>166</v>
      </c>
      <c r="D166" s="3">
        <v>4120415178</v>
      </c>
    </row>
    <row r="167" spans="1:4" x14ac:dyDescent="0.25">
      <c r="A167" t="s">
        <v>5227</v>
      </c>
      <c r="B167" t="s">
        <v>5228</v>
      </c>
      <c r="C167" t="s">
        <v>33</v>
      </c>
      <c r="D167" s="3">
        <v>5721867072</v>
      </c>
    </row>
    <row r="168" spans="1:4" x14ac:dyDescent="0.25">
      <c r="A168" t="s">
        <v>2640</v>
      </c>
      <c r="B168" t="s">
        <v>2641</v>
      </c>
      <c r="C168" t="s">
        <v>19</v>
      </c>
      <c r="D168" s="3">
        <v>11325110181</v>
      </c>
    </row>
    <row r="169" spans="1:4" x14ac:dyDescent="0.25">
      <c r="A169" t="s">
        <v>5136</v>
      </c>
      <c r="B169" t="s">
        <v>5137</v>
      </c>
      <c r="C169" t="s">
        <v>9</v>
      </c>
      <c r="D169" s="3">
        <v>2508489264</v>
      </c>
    </row>
    <row r="170" spans="1:4" x14ac:dyDescent="0.25">
      <c r="A170" t="s">
        <v>2488</v>
      </c>
      <c r="B170" t="s">
        <v>2489</v>
      </c>
      <c r="C170" t="s">
        <v>14</v>
      </c>
      <c r="D170" s="3">
        <v>404115075</v>
      </c>
    </row>
    <row r="171" spans="1:4" x14ac:dyDescent="0.25">
      <c r="A171" t="s">
        <v>1379</v>
      </c>
      <c r="B171" t="s">
        <v>1380</v>
      </c>
      <c r="C171" t="s">
        <v>46</v>
      </c>
      <c r="D171" s="3">
        <v>325697115</v>
      </c>
    </row>
    <row r="172" spans="1:4" x14ac:dyDescent="0.25">
      <c r="A172" t="s">
        <v>2542</v>
      </c>
      <c r="B172" t="s">
        <v>2543</v>
      </c>
      <c r="C172" t="s">
        <v>100</v>
      </c>
      <c r="D172" s="3">
        <v>781474.89</v>
      </c>
    </row>
    <row r="173" spans="1:4" x14ac:dyDescent="0.25">
      <c r="A173" t="s">
        <v>2058</v>
      </c>
      <c r="B173" t="s">
        <v>2059</v>
      </c>
      <c r="C173" t="s">
        <v>176</v>
      </c>
      <c r="D173" s="3">
        <v>1895794646</v>
      </c>
    </row>
    <row r="174" spans="1:4" x14ac:dyDescent="0.25">
      <c r="A174" t="s">
        <v>5305</v>
      </c>
      <c r="B174" t="s">
        <v>5306</v>
      </c>
      <c r="C174" t="s">
        <v>83</v>
      </c>
      <c r="D174" s="3">
        <v>110720.16</v>
      </c>
    </row>
    <row r="175" spans="1:4" x14ac:dyDescent="0.25">
      <c r="A175" t="s">
        <v>57</v>
      </c>
      <c r="B175" t="s">
        <v>58</v>
      </c>
      <c r="C175" t="s">
        <v>59</v>
      </c>
      <c r="D175" s="3">
        <v>6876172944</v>
      </c>
    </row>
    <row r="176" spans="1:4" x14ac:dyDescent="0.25">
      <c r="A176" t="s">
        <v>5859</v>
      </c>
      <c r="B176" t="s">
        <v>5860</v>
      </c>
      <c r="C176" t="s">
        <v>14</v>
      </c>
      <c r="D176" s="3">
        <v>3237896011</v>
      </c>
    </row>
    <row r="177" spans="1:4" x14ac:dyDescent="0.25">
      <c r="A177" t="s">
        <v>3837</v>
      </c>
      <c r="B177" t="s">
        <v>3838</v>
      </c>
      <c r="C177" t="s">
        <v>28</v>
      </c>
      <c r="D177" s="3">
        <v>261803178</v>
      </c>
    </row>
    <row r="178" spans="1:4" x14ac:dyDescent="0.25">
      <c r="A178" t="s">
        <v>2792</v>
      </c>
      <c r="B178" t="s">
        <v>2793</v>
      </c>
      <c r="C178" t="s">
        <v>33</v>
      </c>
      <c r="D178" s="3">
        <v>431480314</v>
      </c>
    </row>
    <row r="179" spans="1:4" x14ac:dyDescent="0.25">
      <c r="A179" t="s">
        <v>1833</v>
      </c>
      <c r="B179" t="s">
        <v>5328</v>
      </c>
      <c r="C179" t="s">
        <v>302</v>
      </c>
      <c r="D179" s="3">
        <v>4093709004</v>
      </c>
    </row>
    <row r="180" spans="1:4" x14ac:dyDescent="0.25">
      <c r="A180" t="s">
        <v>2412</v>
      </c>
      <c r="B180" t="s">
        <v>2413</v>
      </c>
      <c r="C180" t="s">
        <v>96</v>
      </c>
      <c r="D180" s="3">
        <v>721798.22</v>
      </c>
    </row>
    <row r="181" spans="1:4" x14ac:dyDescent="0.25">
      <c r="A181" t="s">
        <v>5765</v>
      </c>
      <c r="B181" t="s">
        <v>5766</v>
      </c>
      <c r="C181" t="s">
        <v>146</v>
      </c>
      <c r="D181" s="3">
        <v>3736592496</v>
      </c>
    </row>
    <row r="182" spans="1:4" x14ac:dyDescent="0.25">
      <c r="A182" t="s">
        <v>3742</v>
      </c>
      <c r="B182" t="s">
        <v>3743</v>
      </c>
      <c r="C182" t="s">
        <v>321</v>
      </c>
      <c r="D182" s="3">
        <v>221542776</v>
      </c>
    </row>
    <row r="183" spans="1:4" x14ac:dyDescent="0.25">
      <c r="A183" t="s">
        <v>3593</v>
      </c>
      <c r="B183" t="s">
        <v>3594</v>
      </c>
      <c r="C183" t="s">
        <v>42</v>
      </c>
      <c r="D183" s="3">
        <v>5224433256</v>
      </c>
    </row>
    <row r="184" spans="1:4" x14ac:dyDescent="0.25">
      <c r="A184" t="s">
        <v>1529</v>
      </c>
      <c r="B184" t="s">
        <v>1530</v>
      </c>
      <c r="C184" t="s">
        <v>321</v>
      </c>
      <c r="D184" s="3">
        <v>741729275</v>
      </c>
    </row>
    <row r="185" spans="1:4" x14ac:dyDescent="0.25">
      <c r="A185" t="s">
        <v>5229</v>
      </c>
      <c r="B185" t="s">
        <v>5230</v>
      </c>
      <c r="C185" t="s">
        <v>33</v>
      </c>
      <c r="D185" s="3">
        <v>1016372.58</v>
      </c>
    </row>
    <row r="186" spans="1:4" x14ac:dyDescent="0.25">
      <c r="A186" t="s">
        <v>460</v>
      </c>
      <c r="B186" t="s">
        <v>461</v>
      </c>
      <c r="C186" t="s">
        <v>100</v>
      </c>
      <c r="D186" s="3">
        <v>843582432</v>
      </c>
    </row>
    <row r="187" spans="1:4" x14ac:dyDescent="0.25">
      <c r="A187" t="s">
        <v>1435</v>
      </c>
      <c r="B187" t="s">
        <v>1436</v>
      </c>
      <c r="C187" t="s">
        <v>59</v>
      </c>
      <c r="D187" s="3">
        <v>450600965</v>
      </c>
    </row>
    <row r="188" spans="1:4" x14ac:dyDescent="0.25">
      <c r="A188" t="s">
        <v>5148</v>
      </c>
      <c r="B188" t="s">
        <v>5149</v>
      </c>
      <c r="C188" t="s">
        <v>42</v>
      </c>
      <c r="D188" s="3">
        <v>15207829824</v>
      </c>
    </row>
    <row r="189" spans="1:4" x14ac:dyDescent="0.25">
      <c r="A189" t="s">
        <v>578</v>
      </c>
      <c r="B189" t="s">
        <v>579</v>
      </c>
      <c r="C189" t="s">
        <v>33</v>
      </c>
      <c r="D189" s="3">
        <v>7557332076</v>
      </c>
    </row>
    <row r="190" spans="1:4" x14ac:dyDescent="0.25">
      <c r="A190" t="s">
        <v>977</v>
      </c>
      <c r="B190" t="s">
        <v>978</v>
      </c>
      <c r="C190" t="s">
        <v>50</v>
      </c>
      <c r="D190" s="3">
        <v>894827388</v>
      </c>
    </row>
    <row r="191" spans="1:4" x14ac:dyDescent="0.25">
      <c r="A191" t="s">
        <v>2396</v>
      </c>
      <c r="B191" t="s">
        <v>2397</v>
      </c>
      <c r="C191" t="s">
        <v>146</v>
      </c>
      <c r="D191" s="3">
        <v>174909072</v>
      </c>
    </row>
    <row r="192" spans="1:4" x14ac:dyDescent="0.25">
      <c r="A192" t="s">
        <v>4529</v>
      </c>
      <c r="B192" t="s">
        <v>4530</v>
      </c>
      <c r="C192" t="s">
        <v>14</v>
      </c>
      <c r="D192" s="3">
        <v>818243624</v>
      </c>
    </row>
    <row r="193" spans="1:4" x14ac:dyDescent="0.25">
      <c r="A193" t="s">
        <v>1799</v>
      </c>
      <c r="B193" t="s">
        <v>1800</v>
      </c>
      <c r="C193" t="s">
        <v>166</v>
      </c>
      <c r="D193" s="3">
        <v>8705693064</v>
      </c>
    </row>
    <row r="194" spans="1:4" x14ac:dyDescent="0.25">
      <c r="A194" t="s">
        <v>4136</v>
      </c>
      <c r="B194" t="s">
        <v>4137</v>
      </c>
      <c r="C194" t="s">
        <v>50</v>
      </c>
      <c r="D194" s="3">
        <v>552450375</v>
      </c>
    </row>
    <row r="195" spans="1:4" x14ac:dyDescent="0.25">
      <c r="A195" t="s">
        <v>2749</v>
      </c>
      <c r="B195" t="s">
        <v>2750</v>
      </c>
      <c r="C195" t="s">
        <v>38</v>
      </c>
      <c r="D195" s="3">
        <v>63118152</v>
      </c>
    </row>
    <row r="196" spans="1:4" x14ac:dyDescent="0.25">
      <c r="A196" t="s">
        <v>1015</v>
      </c>
      <c r="B196" t="s">
        <v>1016</v>
      </c>
      <c r="C196" t="s">
        <v>14</v>
      </c>
      <c r="D196" s="3">
        <v>901801474</v>
      </c>
    </row>
    <row r="197" spans="1:4" x14ac:dyDescent="0.25">
      <c r="A197" t="s">
        <v>5088</v>
      </c>
      <c r="B197" t="s">
        <v>5089</v>
      </c>
      <c r="C197" t="s">
        <v>83</v>
      </c>
      <c r="D197" s="3">
        <v>442471308</v>
      </c>
    </row>
    <row r="198" spans="1:4" x14ac:dyDescent="0.25">
      <c r="A198" t="s">
        <v>5924</v>
      </c>
      <c r="B198" t="s">
        <v>5925</v>
      </c>
      <c r="C198" t="s">
        <v>59</v>
      </c>
      <c r="D198" s="3">
        <v>159503.35</v>
      </c>
    </row>
    <row r="199" spans="1:4" x14ac:dyDescent="0.25">
      <c r="A199" t="s">
        <v>1951</v>
      </c>
      <c r="B199" t="s">
        <v>1952</v>
      </c>
      <c r="C199" t="s">
        <v>68</v>
      </c>
      <c r="D199" s="3">
        <v>1821347632</v>
      </c>
    </row>
    <row r="200" spans="1:4" x14ac:dyDescent="0.25">
      <c r="A200" t="s">
        <v>1064</v>
      </c>
      <c r="B200" t="s">
        <v>1065</v>
      </c>
      <c r="C200" t="s">
        <v>100</v>
      </c>
      <c r="D200" s="3">
        <v>645026554</v>
      </c>
    </row>
    <row r="201" spans="1:4" x14ac:dyDescent="0.25">
      <c r="A201" t="s">
        <v>85</v>
      </c>
      <c r="B201" t="s">
        <v>86</v>
      </c>
      <c r="C201" t="s">
        <v>14</v>
      </c>
      <c r="D201" s="3">
        <v>254842.28</v>
      </c>
    </row>
    <row r="202" spans="1:4" x14ac:dyDescent="0.25">
      <c r="A202" t="s">
        <v>3297</v>
      </c>
      <c r="B202" t="s">
        <v>3298</v>
      </c>
      <c r="C202" t="s">
        <v>14</v>
      </c>
      <c r="D202" s="3">
        <v>2226593538</v>
      </c>
    </row>
    <row r="203" spans="1:4" x14ac:dyDescent="0.25">
      <c r="A203" t="s">
        <v>3645</v>
      </c>
      <c r="B203" t="s">
        <v>3646</v>
      </c>
      <c r="C203" t="s">
        <v>14</v>
      </c>
      <c r="D203" s="3">
        <v>1121457.2</v>
      </c>
    </row>
    <row r="204" spans="1:4" x14ac:dyDescent="0.25">
      <c r="A204" t="s">
        <v>4585</v>
      </c>
      <c r="B204" t="s">
        <v>4586</v>
      </c>
      <c r="C204" t="s">
        <v>68</v>
      </c>
      <c r="D204" s="3">
        <v>78656823</v>
      </c>
    </row>
    <row r="205" spans="1:4" x14ac:dyDescent="0.25">
      <c r="A205" t="s">
        <v>2776</v>
      </c>
      <c r="B205" t="s">
        <v>2777</v>
      </c>
      <c r="C205" t="s">
        <v>19</v>
      </c>
      <c r="D205" s="3">
        <v>58257914</v>
      </c>
    </row>
    <row r="206" spans="1:4" x14ac:dyDescent="0.25">
      <c r="A206" t="s">
        <v>3984</v>
      </c>
      <c r="B206" t="s">
        <v>3985</v>
      </c>
      <c r="C206" t="s">
        <v>14</v>
      </c>
      <c r="D206" s="3">
        <v>806505549</v>
      </c>
    </row>
    <row r="207" spans="1:4" x14ac:dyDescent="0.25">
      <c r="A207" t="s">
        <v>1821</v>
      </c>
      <c r="B207" t="s">
        <v>1822</v>
      </c>
      <c r="C207" t="s">
        <v>176</v>
      </c>
      <c r="D207" s="3">
        <v>7226075136</v>
      </c>
    </row>
    <row r="208" spans="1:4" x14ac:dyDescent="0.25">
      <c r="A208" t="s">
        <v>5221</v>
      </c>
      <c r="B208" t="s">
        <v>5222</v>
      </c>
      <c r="C208" t="s">
        <v>110</v>
      </c>
      <c r="D208" s="3">
        <v>318410.84999999998</v>
      </c>
    </row>
    <row r="209" spans="1:4" x14ac:dyDescent="0.25">
      <c r="A209" t="s">
        <v>4289</v>
      </c>
      <c r="B209" t="s">
        <v>4290</v>
      </c>
      <c r="C209" t="s">
        <v>9</v>
      </c>
      <c r="D209" s="3">
        <v>834035832</v>
      </c>
    </row>
    <row r="210" spans="1:4" x14ac:dyDescent="0.25">
      <c r="A210" t="s">
        <v>4331</v>
      </c>
      <c r="B210" t="s">
        <v>4332</v>
      </c>
      <c r="C210" t="s">
        <v>14</v>
      </c>
      <c r="D210" s="3">
        <v>694032384</v>
      </c>
    </row>
    <row r="211" spans="1:4" x14ac:dyDescent="0.25">
      <c r="A211" t="s">
        <v>5403</v>
      </c>
      <c r="B211" t="s">
        <v>5404</v>
      </c>
      <c r="C211" t="s">
        <v>9</v>
      </c>
      <c r="D211" s="3">
        <v>4982534508</v>
      </c>
    </row>
    <row r="212" spans="1:4" x14ac:dyDescent="0.25">
      <c r="A212" t="s">
        <v>3267</v>
      </c>
      <c r="B212" t="s">
        <v>3268</v>
      </c>
      <c r="C212" t="s">
        <v>110</v>
      </c>
      <c r="D212" s="3">
        <v>1509138125</v>
      </c>
    </row>
    <row r="213" spans="1:4" x14ac:dyDescent="0.25">
      <c r="A213" t="s">
        <v>883</v>
      </c>
      <c r="B213" t="s">
        <v>884</v>
      </c>
      <c r="C213" t="s">
        <v>100</v>
      </c>
      <c r="D213" s="3">
        <v>190207104</v>
      </c>
    </row>
    <row r="214" spans="1:4" x14ac:dyDescent="0.25">
      <c r="A214" t="s">
        <v>728</v>
      </c>
      <c r="B214" t="s">
        <v>729</v>
      </c>
      <c r="C214" t="s">
        <v>302</v>
      </c>
      <c r="D214" s="3">
        <v>324998882</v>
      </c>
    </row>
    <row r="215" spans="1:4" x14ac:dyDescent="0.25">
      <c r="A215" t="s">
        <v>2733</v>
      </c>
      <c r="B215" t="s">
        <v>2734</v>
      </c>
      <c r="C215" t="s">
        <v>96</v>
      </c>
      <c r="D215" s="3">
        <v>615293549</v>
      </c>
    </row>
    <row r="216" spans="1:4" x14ac:dyDescent="0.25">
      <c r="A216" t="s">
        <v>382</v>
      </c>
      <c r="B216" t="s">
        <v>383</v>
      </c>
      <c r="C216" t="s">
        <v>59</v>
      </c>
      <c r="D216" s="3">
        <v>1077036768</v>
      </c>
    </row>
    <row r="217" spans="1:4" x14ac:dyDescent="0.25">
      <c r="A217" t="s">
        <v>3323</v>
      </c>
      <c r="B217" t="s">
        <v>3324</v>
      </c>
      <c r="C217" t="s">
        <v>59</v>
      </c>
      <c r="D217" s="3">
        <v>956521.44</v>
      </c>
    </row>
    <row r="218" spans="1:4" x14ac:dyDescent="0.25">
      <c r="A218" t="s">
        <v>4417</v>
      </c>
      <c r="B218" t="s">
        <v>4418</v>
      </c>
      <c r="C218" t="s">
        <v>166</v>
      </c>
      <c r="D218" s="3">
        <v>717717504</v>
      </c>
    </row>
    <row r="219" spans="1:4" x14ac:dyDescent="0.25">
      <c r="A219" t="s">
        <v>1226</v>
      </c>
      <c r="B219" t="s">
        <v>1227</v>
      </c>
      <c r="C219" t="s">
        <v>96</v>
      </c>
      <c r="D219" s="3">
        <v>2147754934</v>
      </c>
    </row>
    <row r="220" spans="1:4" x14ac:dyDescent="0.25">
      <c r="A220" t="s">
        <v>3762</v>
      </c>
      <c r="B220" t="s">
        <v>3763</v>
      </c>
      <c r="C220" t="s">
        <v>110</v>
      </c>
      <c r="D220" s="3">
        <v>3556593509</v>
      </c>
    </row>
    <row r="221" spans="1:4" x14ac:dyDescent="0.25">
      <c r="A221" t="s">
        <v>2616</v>
      </c>
      <c r="B221" t="s">
        <v>2617</v>
      </c>
      <c r="C221" t="s">
        <v>33</v>
      </c>
      <c r="D221" s="3">
        <v>6445881261</v>
      </c>
    </row>
    <row r="222" spans="1:4" x14ac:dyDescent="0.25">
      <c r="A222" t="s">
        <v>4851</v>
      </c>
      <c r="B222" t="s">
        <v>4852</v>
      </c>
      <c r="C222" t="s">
        <v>96</v>
      </c>
      <c r="D222" s="3">
        <v>35997024</v>
      </c>
    </row>
    <row r="223" spans="1:4" x14ac:dyDescent="0.25">
      <c r="A223" t="s">
        <v>5720</v>
      </c>
      <c r="B223" t="s">
        <v>5721</v>
      </c>
      <c r="C223" t="s">
        <v>96</v>
      </c>
      <c r="D223" s="3">
        <v>3372505962</v>
      </c>
    </row>
    <row r="224" spans="1:4" x14ac:dyDescent="0.25">
      <c r="A224" t="s">
        <v>1451</v>
      </c>
      <c r="B224" t="s">
        <v>1452</v>
      </c>
      <c r="C224" t="s">
        <v>28</v>
      </c>
      <c r="D224" s="3">
        <v>2716170408</v>
      </c>
    </row>
    <row r="225" spans="1:4" x14ac:dyDescent="0.25">
      <c r="A225" t="s">
        <v>106</v>
      </c>
      <c r="B225" t="s">
        <v>107</v>
      </c>
      <c r="C225" t="s">
        <v>33</v>
      </c>
      <c r="D225" s="3">
        <v>1450442043</v>
      </c>
    </row>
    <row r="226" spans="1:4" x14ac:dyDescent="0.25">
      <c r="A226" t="s">
        <v>120</v>
      </c>
      <c r="B226" t="s">
        <v>121</v>
      </c>
      <c r="C226" t="s">
        <v>14</v>
      </c>
      <c r="D226" s="3">
        <v>4969026015</v>
      </c>
    </row>
    <row r="227" spans="1:4" x14ac:dyDescent="0.25">
      <c r="A227" t="s">
        <v>5773</v>
      </c>
      <c r="B227" t="s">
        <v>5774</v>
      </c>
      <c r="C227" t="s">
        <v>19</v>
      </c>
      <c r="D227" s="3">
        <v>4086617152</v>
      </c>
    </row>
    <row r="228" spans="1:4" x14ac:dyDescent="0.25">
      <c r="A228" t="s">
        <v>5983</v>
      </c>
      <c r="B228" t="s">
        <v>5984</v>
      </c>
      <c r="C228" t="s">
        <v>50</v>
      </c>
      <c r="D228" s="3">
        <v>723968.64</v>
      </c>
    </row>
    <row r="229" spans="1:4" x14ac:dyDescent="0.25">
      <c r="A229" t="s">
        <v>622</v>
      </c>
      <c r="B229" t="s">
        <v>623</v>
      </c>
      <c r="C229" t="s">
        <v>14</v>
      </c>
      <c r="D229" s="3">
        <v>1888511592</v>
      </c>
    </row>
    <row r="230" spans="1:4" x14ac:dyDescent="0.25">
      <c r="A230" t="s">
        <v>660</v>
      </c>
      <c r="B230" t="s">
        <v>661</v>
      </c>
      <c r="C230" t="s">
        <v>9</v>
      </c>
      <c r="D230" s="3">
        <v>2138470796</v>
      </c>
    </row>
    <row r="231" spans="1:4" x14ac:dyDescent="0.25">
      <c r="A231" t="s">
        <v>796</v>
      </c>
      <c r="B231" t="s">
        <v>797</v>
      </c>
      <c r="C231" t="s">
        <v>14</v>
      </c>
      <c r="D231" s="3">
        <v>5646514278</v>
      </c>
    </row>
    <row r="232" spans="1:4" x14ac:dyDescent="0.25">
      <c r="A232" t="s">
        <v>4759</v>
      </c>
      <c r="B232" t="s">
        <v>4760</v>
      </c>
      <c r="C232" t="s">
        <v>83</v>
      </c>
      <c r="D232" s="3">
        <v>3929785065</v>
      </c>
    </row>
    <row r="233" spans="1:4" x14ac:dyDescent="0.25">
      <c r="A233" t="s">
        <v>5144</v>
      </c>
      <c r="B233" t="s">
        <v>5145</v>
      </c>
      <c r="C233" t="s">
        <v>33</v>
      </c>
      <c r="D233" s="3">
        <v>492002973</v>
      </c>
    </row>
    <row r="234" spans="1:4" x14ac:dyDescent="0.25">
      <c r="A234" t="s">
        <v>5902</v>
      </c>
      <c r="B234" t="s">
        <v>5903</v>
      </c>
      <c r="C234" t="s">
        <v>96</v>
      </c>
      <c r="D234" s="3">
        <v>3455983872</v>
      </c>
    </row>
    <row r="235" spans="1:4" x14ac:dyDescent="0.25">
      <c r="A235" t="s">
        <v>3045</v>
      </c>
      <c r="B235" t="s">
        <v>3046</v>
      </c>
      <c r="C235" t="s">
        <v>14</v>
      </c>
      <c r="D235" s="3">
        <v>13612187214</v>
      </c>
    </row>
    <row r="236" spans="1:4" x14ac:dyDescent="0.25">
      <c r="A236" t="s">
        <v>2552</v>
      </c>
      <c r="B236" t="s">
        <v>5042</v>
      </c>
      <c r="C236" t="s">
        <v>96</v>
      </c>
      <c r="D236" s="3">
        <v>247173696</v>
      </c>
    </row>
    <row r="237" spans="1:4" x14ac:dyDescent="0.25">
      <c r="A237" t="s">
        <v>1643</v>
      </c>
      <c r="B237" t="s">
        <v>1644</v>
      </c>
      <c r="C237" t="s">
        <v>14</v>
      </c>
      <c r="D237" s="3">
        <v>2686250268</v>
      </c>
    </row>
    <row r="238" spans="1:4" x14ac:dyDescent="0.25">
      <c r="A238" t="s">
        <v>490</v>
      </c>
      <c r="B238" t="s">
        <v>491</v>
      </c>
      <c r="C238" t="s">
        <v>14</v>
      </c>
      <c r="D238" s="3">
        <v>201655496</v>
      </c>
    </row>
    <row r="239" spans="1:4" x14ac:dyDescent="0.25">
      <c r="A239" t="s">
        <v>3031</v>
      </c>
      <c r="B239" t="s">
        <v>3032</v>
      </c>
      <c r="C239" t="s">
        <v>33</v>
      </c>
      <c r="D239" s="3">
        <v>7777457945</v>
      </c>
    </row>
    <row r="240" spans="1:4" x14ac:dyDescent="0.25">
      <c r="A240" t="s">
        <v>1256</v>
      </c>
      <c r="B240" t="s">
        <v>1257</v>
      </c>
      <c r="C240" t="s">
        <v>96</v>
      </c>
      <c r="D240" s="3">
        <v>1385634776</v>
      </c>
    </row>
    <row r="241" spans="1:4" x14ac:dyDescent="0.25">
      <c r="A241" t="s">
        <v>2995</v>
      </c>
      <c r="B241" t="s">
        <v>2996</v>
      </c>
      <c r="C241" t="s">
        <v>110</v>
      </c>
      <c r="D241" s="3">
        <v>361591425</v>
      </c>
    </row>
    <row r="242" spans="1:4" x14ac:dyDescent="0.25">
      <c r="A242" t="s">
        <v>1299</v>
      </c>
      <c r="B242" t="s">
        <v>1300</v>
      </c>
      <c r="C242" t="s">
        <v>50</v>
      </c>
      <c r="D242" s="3">
        <v>942311232</v>
      </c>
    </row>
    <row r="243" spans="1:4" x14ac:dyDescent="0.25">
      <c r="A243" t="s">
        <v>4964</v>
      </c>
      <c r="B243" t="s">
        <v>4965</v>
      </c>
      <c r="C243" t="s">
        <v>14</v>
      </c>
      <c r="D243" s="3">
        <v>230104896</v>
      </c>
    </row>
    <row r="244" spans="1:4" x14ac:dyDescent="0.25">
      <c r="A244" t="s">
        <v>3120</v>
      </c>
      <c r="B244" t="s">
        <v>3121</v>
      </c>
      <c r="C244" t="s">
        <v>321</v>
      </c>
      <c r="D244" s="3">
        <v>5568184384</v>
      </c>
    </row>
    <row r="245" spans="1:4" x14ac:dyDescent="0.25">
      <c r="A245" t="s">
        <v>1995</v>
      </c>
      <c r="B245" t="s">
        <v>1996</v>
      </c>
      <c r="C245" t="s">
        <v>33</v>
      </c>
      <c r="D245" s="3">
        <v>1571582471</v>
      </c>
    </row>
    <row r="246" spans="1:4" x14ac:dyDescent="0.25">
      <c r="A246" t="s">
        <v>430</v>
      </c>
      <c r="B246" t="s">
        <v>431</v>
      </c>
      <c r="C246" t="s">
        <v>50</v>
      </c>
      <c r="D246" s="3">
        <v>360708096</v>
      </c>
    </row>
    <row r="247" spans="1:4" x14ac:dyDescent="0.25">
      <c r="A247" t="s">
        <v>3789</v>
      </c>
      <c r="B247" t="s">
        <v>3790</v>
      </c>
      <c r="C247" t="s">
        <v>110</v>
      </c>
      <c r="D247" s="3">
        <v>530279442</v>
      </c>
    </row>
    <row r="248" spans="1:4" x14ac:dyDescent="0.25">
      <c r="A248" t="s">
        <v>5775</v>
      </c>
      <c r="B248" t="s">
        <v>5776</v>
      </c>
      <c r="C248" t="s">
        <v>96</v>
      </c>
      <c r="D248" s="3">
        <v>3093010515</v>
      </c>
    </row>
    <row r="249" spans="1:4" x14ac:dyDescent="0.25">
      <c r="A249" t="s">
        <v>1060</v>
      </c>
      <c r="B249" t="s">
        <v>1061</v>
      </c>
      <c r="C249" t="s">
        <v>68</v>
      </c>
      <c r="D249" s="3">
        <v>444775056</v>
      </c>
    </row>
    <row r="250" spans="1:4" x14ac:dyDescent="0.25">
      <c r="A250" t="s">
        <v>4685</v>
      </c>
      <c r="B250" t="s">
        <v>4686</v>
      </c>
      <c r="C250" t="s">
        <v>33</v>
      </c>
      <c r="D250" s="3">
        <v>6203259972</v>
      </c>
    </row>
    <row r="251" spans="1:4" x14ac:dyDescent="0.25">
      <c r="A251" t="s">
        <v>5817</v>
      </c>
      <c r="B251" t="s">
        <v>5818</v>
      </c>
      <c r="C251" t="s">
        <v>68</v>
      </c>
      <c r="D251" s="3">
        <v>5632121664</v>
      </c>
    </row>
    <row r="252" spans="1:4" x14ac:dyDescent="0.25">
      <c r="A252" t="s">
        <v>2218</v>
      </c>
      <c r="B252" t="s">
        <v>2219</v>
      </c>
      <c r="C252" t="s">
        <v>146</v>
      </c>
      <c r="D252" s="3">
        <v>634789316</v>
      </c>
    </row>
    <row r="253" spans="1:4" x14ac:dyDescent="0.25">
      <c r="A253" t="s">
        <v>402</v>
      </c>
      <c r="B253" t="s">
        <v>403</v>
      </c>
      <c r="C253" t="s">
        <v>42</v>
      </c>
      <c r="D253" s="3">
        <v>553308327</v>
      </c>
    </row>
    <row r="254" spans="1:4" x14ac:dyDescent="0.25">
      <c r="A254" t="s">
        <v>698</v>
      </c>
      <c r="B254" t="s">
        <v>699</v>
      </c>
      <c r="C254" t="s">
        <v>59</v>
      </c>
      <c r="D254" s="3">
        <v>16177442391</v>
      </c>
    </row>
    <row r="255" spans="1:4" x14ac:dyDescent="0.25">
      <c r="A255" t="s">
        <v>5538</v>
      </c>
      <c r="B255" t="s">
        <v>5539</v>
      </c>
      <c r="C255" t="s">
        <v>38</v>
      </c>
      <c r="D255" s="3">
        <v>2984164009</v>
      </c>
    </row>
    <row r="256" spans="1:4" x14ac:dyDescent="0.25">
      <c r="A256" t="s">
        <v>4693</v>
      </c>
      <c r="B256" t="s">
        <v>4694</v>
      </c>
      <c r="C256" t="s">
        <v>14</v>
      </c>
      <c r="D256" s="3">
        <v>3210413024</v>
      </c>
    </row>
    <row r="257" spans="1:4" x14ac:dyDescent="0.25">
      <c r="A257" t="s">
        <v>5936</v>
      </c>
      <c r="B257" t="s">
        <v>5937</v>
      </c>
      <c r="C257" t="s">
        <v>104</v>
      </c>
      <c r="D257" s="3">
        <v>1121049.93</v>
      </c>
    </row>
    <row r="258" spans="1:4" x14ac:dyDescent="0.25">
      <c r="A258" t="s">
        <v>3170</v>
      </c>
      <c r="B258" t="s">
        <v>3171</v>
      </c>
      <c r="C258" t="s">
        <v>14</v>
      </c>
      <c r="D258" s="3">
        <v>7954946704</v>
      </c>
    </row>
    <row r="259" spans="1:4" x14ac:dyDescent="0.25">
      <c r="A259" t="s">
        <v>5016</v>
      </c>
      <c r="B259" t="s">
        <v>5017</v>
      </c>
      <c r="C259" t="s">
        <v>14</v>
      </c>
      <c r="D259" s="3">
        <v>7973843976</v>
      </c>
    </row>
    <row r="260" spans="1:4" x14ac:dyDescent="0.25">
      <c r="A260" t="s">
        <v>861</v>
      </c>
      <c r="B260" t="s">
        <v>862</v>
      </c>
      <c r="C260" t="s">
        <v>33</v>
      </c>
      <c r="D260" s="3">
        <v>657151.11</v>
      </c>
    </row>
    <row r="261" spans="1:4" x14ac:dyDescent="0.25">
      <c r="A261" t="s">
        <v>550</v>
      </c>
      <c r="B261" t="s">
        <v>551</v>
      </c>
      <c r="C261" t="s">
        <v>50</v>
      </c>
      <c r="D261" s="3">
        <v>5162925768</v>
      </c>
    </row>
    <row r="262" spans="1:4" x14ac:dyDescent="0.25">
      <c r="A262" t="s">
        <v>1152</v>
      </c>
      <c r="B262" t="s">
        <v>1153</v>
      </c>
      <c r="C262" t="s">
        <v>83</v>
      </c>
      <c r="D262" s="3">
        <v>933761346</v>
      </c>
    </row>
    <row r="263" spans="1:4" x14ac:dyDescent="0.25">
      <c r="A263" t="s">
        <v>504</v>
      </c>
      <c r="B263" t="s">
        <v>505</v>
      </c>
      <c r="C263" t="s">
        <v>166</v>
      </c>
      <c r="D263" s="3">
        <v>4157745312</v>
      </c>
    </row>
    <row r="264" spans="1:4" x14ac:dyDescent="0.25">
      <c r="A264" t="s">
        <v>3461</v>
      </c>
      <c r="B264" t="s">
        <v>3462</v>
      </c>
      <c r="C264" t="s">
        <v>14</v>
      </c>
      <c r="D264" s="3">
        <v>892576</v>
      </c>
    </row>
    <row r="265" spans="1:4" x14ac:dyDescent="0.25">
      <c r="A265" t="s">
        <v>3715</v>
      </c>
      <c r="B265" t="s">
        <v>3716</v>
      </c>
      <c r="C265" t="s">
        <v>14</v>
      </c>
      <c r="D265" s="3">
        <v>1518839397</v>
      </c>
    </row>
    <row r="266" spans="1:4" x14ac:dyDescent="0.25">
      <c r="A266" t="s">
        <v>1556</v>
      </c>
      <c r="B266" t="s">
        <v>1557</v>
      </c>
      <c r="C266" t="s">
        <v>14</v>
      </c>
      <c r="D266" s="3">
        <v>863241705</v>
      </c>
    </row>
    <row r="267" spans="1:4" x14ac:dyDescent="0.25">
      <c r="A267" t="s">
        <v>5853</v>
      </c>
      <c r="B267" t="s">
        <v>5854</v>
      </c>
      <c r="C267" t="s">
        <v>83</v>
      </c>
      <c r="D267" s="3">
        <v>7255922401</v>
      </c>
    </row>
    <row r="268" spans="1:4" x14ac:dyDescent="0.25">
      <c r="A268" t="s">
        <v>2985</v>
      </c>
      <c r="B268" t="s">
        <v>2986</v>
      </c>
      <c r="C268" t="s">
        <v>14</v>
      </c>
      <c r="D268" s="3">
        <v>1375931229</v>
      </c>
    </row>
    <row r="269" spans="1:4" x14ac:dyDescent="0.25">
      <c r="A269" t="s">
        <v>1541</v>
      </c>
      <c r="B269" t="s">
        <v>1542</v>
      </c>
      <c r="C269" t="s">
        <v>14</v>
      </c>
      <c r="D269" s="3">
        <v>4562527437</v>
      </c>
    </row>
    <row r="270" spans="1:4" x14ac:dyDescent="0.25">
      <c r="A270" t="s">
        <v>2123</v>
      </c>
      <c r="B270" t="s">
        <v>2124</v>
      </c>
      <c r="C270" t="s">
        <v>50</v>
      </c>
      <c r="D270" s="3">
        <v>1066131374</v>
      </c>
    </row>
    <row r="271" spans="1:4" x14ac:dyDescent="0.25">
      <c r="A271" t="s">
        <v>6010</v>
      </c>
      <c r="B271" t="s">
        <v>6011</v>
      </c>
      <c r="C271" t="s">
        <v>33</v>
      </c>
      <c r="D271" s="3">
        <v>16713932672</v>
      </c>
    </row>
    <row r="272" spans="1:4" x14ac:dyDescent="0.25">
      <c r="A272" t="s">
        <v>4449</v>
      </c>
      <c r="B272" t="s">
        <v>4450</v>
      </c>
      <c r="C272" t="s">
        <v>38</v>
      </c>
      <c r="D272" s="3">
        <v>900474156</v>
      </c>
    </row>
    <row r="273" spans="1:4" x14ac:dyDescent="0.25">
      <c r="A273" t="s">
        <v>4209</v>
      </c>
      <c r="B273" t="s">
        <v>4210</v>
      </c>
      <c r="C273" t="s">
        <v>96</v>
      </c>
      <c r="D273" s="3">
        <v>762270088</v>
      </c>
    </row>
    <row r="274" spans="1:4" x14ac:dyDescent="0.25">
      <c r="A274" t="s">
        <v>5458</v>
      </c>
      <c r="B274" t="s">
        <v>5459</v>
      </c>
      <c r="C274" t="s">
        <v>42</v>
      </c>
      <c r="D274" s="3">
        <v>299906154</v>
      </c>
    </row>
    <row r="275" spans="1:4" x14ac:dyDescent="0.25">
      <c r="A275" t="s">
        <v>1234</v>
      </c>
      <c r="B275" t="s">
        <v>1235</v>
      </c>
      <c r="C275" t="s">
        <v>83</v>
      </c>
      <c r="D275" s="3">
        <v>882153624</v>
      </c>
    </row>
    <row r="276" spans="1:4" x14ac:dyDescent="0.25">
      <c r="A276" t="s">
        <v>4493</v>
      </c>
      <c r="B276" t="s">
        <v>4494</v>
      </c>
      <c r="C276" t="s">
        <v>14</v>
      </c>
      <c r="D276" s="3">
        <v>4091372219</v>
      </c>
    </row>
    <row r="277" spans="1:4" x14ac:dyDescent="0.25">
      <c r="A277" t="s">
        <v>2971</v>
      </c>
      <c r="B277" t="s">
        <v>2972</v>
      </c>
      <c r="C277" t="s">
        <v>302</v>
      </c>
      <c r="D277" s="3">
        <v>5567825416</v>
      </c>
    </row>
    <row r="278" spans="1:4" x14ac:dyDescent="0.25">
      <c r="A278" t="s">
        <v>865</v>
      </c>
      <c r="B278" t="s">
        <v>866</v>
      </c>
      <c r="C278" t="s">
        <v>9</v>
      </c>
      <c r="D278" s="3">
        <v>2862007104</v>
      </c>
    </row>
    <row r="279" spans="1:4" x14ac:dyDescent="0.25">
      <c r="A279" t="s">
        <v>3168</v>
      </c>
      <c r="B279" t="s">
        <v>3169</v>
      </c>
      <c r="C279" t="s">
        <v>14</v>
      </c>
      <c r="D279" s="3">
        <v>1236855483</v>
      </c>
    </row>
    <row r="280" spans="1:4" x14ac:dyDescent="0.25">
      <c r="A280" t="s">
        <v>5320</v>
      </c>
      <c r="B280" t="s">
        <v>5321</v>
      </c>
      <c r="C280" t="s">
        <v>33</v>
      </c>
      <c r="D280" s="3">
        <v>287448.7</v>
      </c>
    </row>
    <row r="281" spans="1:4" x14ac:dyDescent="0.25">
      <c r="A281" t="s">
        <v>4142</v>
      </c>
      <c r="B281" t="s">
        <v>4143</v>
      </c>
      <c r="C281" t="s">
        <v>14</v>
      </c>
      <c r="D281" s="3">
        <v>289385838</v>
      </c>
    </row>
    <row r="282" spans="1:4" x14ac:dyDescent="0.25">
      <c r="A282" t="s">
        <v>2372</v>
      </c>
      <c r="B282" t="s">
        <v>2373</v>
      </c>
      <c r="C282" t="s">
        <v>19</v>
      </c>
      <c r="D282" s="3">
        <v>948876.15</v>
      </c>
    </row>
    <row r="283" spans="1:4" x14ac:dyDescent="0.25">
      <c r="A283" t="s">
        <v>5829</v>
      </c>
      <c r="B283" t="s">
        <v>5830</v>
      </c>
      <c r="C283" t="s">
        <v>59</v>
      </c>
      <c r="D283" s="3">
        <v>9316630101</v>
      </c>
    </row>
    <row r="284" spans="1:4" x14ac:dyDescent="0.25">
      <c r="A284" t="s">
        <v>2751</v>
      </c>
      <c r="B284" t="s">
        <v>2752</v>
      </c>
      <c r="C284" t="s">
        <v>302</v>
      </c>
      <c r="D284" s="3">
        <v>159327.91</v>
      </c>
    </row>
    <row r="285" spans="1:4" x14ac:dyDescent="0.25">
      <c r="A285" t="s">
        <v>452</v>
      </c>
      <c r="B285" t="s">
        <v>453</v>
      </c>
      <c r="C285" t="s">
        <v>96</v>
      </c>
      <c r="D285" s="3">
        <v>386423.99</v>
      </c>
    </row>
    <row r="286" spans="1:4" x14ac:dyDescent="0.25">
      <c r="A286" t="s">
        <v>5225</v>
      </c>
      <c r="B286" t="s">
        <v>5226</v>
      </c>
      <c r="C286" t="s">
        <v>104</v>
      </c>
      <c r="D286" s="3">
        <v>1932345258</v>
      </c>
    </row>
    <row r="287" spans="1:4" x14ac:dyDescent="0.25">
      <c r="A287" t="s">
        <v>4054</v>
      </c>
      <c r="B287" t="s">
        <v>4055</v>
      </c>
      <c r="C287" t="s">
        <v>68</v>
      </c>
      <c r="D287" s="3">
        <v>2087280468</v>
      </c>
    </row>
    <row r="288" spans="1:4" x14ac:dyDescent="0.25">
      <c r="A288" t="s">
        <v>300</v>
      </c>
      <c r="B288" t="s">
        <v>301</v>
      </c>
      <c r="C288" t="s">
        <v>302</v>
      </c>
      <c r="D288" s="3">
        <v>7048275568</v>
      </c>
    </row>
    <row r="289" spans="1:4" x14ac:dyDescent="0.25">
      <c r="A289" t="s">
        <v>5650</v>
      </c>
      <c r="B289" t="s">
        <v>5651</v>
      </c>
      <c r="C289" t="s">
        <v>14</v>
      </c>
      <c r="D289" s="3">
        <v>918056579</v>
      </c>
    </row>
    <row r="290" spans="1:4" x14ac:dyDescent="0.25">
      <c r="A290" t="s">
        <v>4515</v>
      </c>
      <c r="B290" t="s">
        <v>4516</v>
      </c>
      <c r="C290" t="s">
        <v>96</v>
      </c>
      <c r="D290" s="3">
        <v>1198037844</v>
      </c>
    </row>
    <row r="291" spans="1:4" x14ac:dyDescent="0.25">
      <c r="A291" t="s">
        <v>3734</v>
      </c>
      <c r="B291" t="s">
        <v>3735</v>
      </c>
      <c r="C291" t="s">
        <v>14</v>
      </c>
      <c r="D291" s="3">
        <v>1459530801</v>
      </c>
    </row>
    <row r="292" spans="1:4" x14ac:dyDescent="0.25">
      <c r="A292" t="s">
        <v>5094</v>
      </c>
      <c r="B292" t="s">
        <v>5095</v>
      </c>
      <c r="C292" t="s">
        <v>302</v>
      </c>
      <c r="D292" s="3">
        <v>0</v>
      </c>
    </row>
    <row r="293" spans="1:4" x14ac:dyDescent="0.25">
      <c r="A293" t="s">
        <v>1863</v>
      </c>
      <c r="B293" t="s">
        <v>1864</v>
      </c>
      <c r="C293" t="s">
        <v>50</v>
      </c>
      <c r="D293" s="3">
        <v>18833663016</v>
      </c>
    </row>
    <row r="294" spans="1:4" x14ac:dyDescent="0.25">
      <c r="A294" t="s">
        <v>929</v>
      </c>
      <c r="B294" t="s">
        <v>930</v>
      </c>
      <c r="C294" t="s">
        <v>110</v>
      </c>
      <c r="D294" s="3">
        <v>321223397</v>
      </c>
    </row>
    <row r="295" spans="1:4" x14ac:dyDescent="0.25">
      <c r="A295" t="s">
        <v>1441</v>
      </c>
      <c r="B295" t="s">
        <v>1442</v>
      </c>
      <c r="C295" t="s">
        <v>14</v>
      </c>
      <c r="D295" s="3">
        <v>4108031424</v>
      </c>
    </row>
    <row r="296" spans="1:4" x14ac:dyDescent="0.25">
      <c r="A296" t="s">
        <v>4713</v>
      </c>
      <c r="B296" t="s">
        <v>4714</v>
      </c>
      <c r="C296" t="s">
        <v>50</v>
      </c>
      <c r="D296" s="3">
        <v>4653841192</v>
      </c>
    </row>
    <row r="297" spans="1:4" x14ac:dyDescent="0.25">
      <c r="A297" t="s">
        <v>398</v>
      </c>
      <c r="B297" t="s">
        <v>399</v>
      </c>
      <c r="C297" t="s">
        <v>33</v>
      </c>
      <c r="D297" s="3">
        <v>7960843836</v>
      </c>
    </row>
    <row r="298" spans="1:4" x14ac:dyDescent="0.25">
      <c r="A298" t="s">
        <v>5600</v>
      </c>
      <c r="B298" t="s">
        <v>5601</v>
      </c>
      <c r="C298" t="s">
        <v>14</v>
      </c>
      <c r="D298" s="3">
        <v>23485920633</v>
      </c>
    </row>
    <row r="299" spans="1:4" x14ac:dyDescent="0.25">
      <c r="A299" t="s">
        <v>2290</v>
      </c>
      <c r="B299" t="s">
        <v>2291</v>
      </c>
      <c r="C299" t="s">
        <v>33</v>
      </c>
      <c r="D299" s="3">
        <v>8429663558</v>
      </c>
    </row>
    <row r="300" spans="1:4" x14ac:dyDescent="0.25">
      <c r="A300" t="s">
        <v>1989</v>
      </c>
      <c r="B300" t="s">
        <v>1990</v>
      </c>
      <c r="C300" t="s">
        <v>176</v>
      </c>
      <c r="D300" s="3">
        <v>720377864</v>
      </c>
    </row>
    <row r="301" spans="1:4" x14ac:dyDescent="0.25">
      <c r="A301" t="s">
        <v>5831</v>
      </c>
      <c r="B301" t="s">
        <v>5832</v>
      </c>
      <c r="C301" t="s">
        <v>33</v>
      </c>
      <c r="D301" s="3">
        <v>12285275568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F98C7-A200-42A8-AC91-A90E8177688C}">
  <dimension ref="A1:G3001"/>
  <sheetViews>
    <sheetView workbookViewId="0">
      <selection activeCell="B2" sqref="B2"/>
    </sheetView>
  </sheetViews>
  <sheetFormatPr defaultRowHeight="15" x14ac:dyDescent="0.25"/>
  <cols>
    <col min="1" max="1" width="14.5703125" bestFit="1" customWidth="1"/>
    <col min="2" max="2" width="18.28515625" style="5" bestFit="1" customWidth="1"/>
    <col min="3" max="3" width="10.85546875" bestFit="1" customWidth="1"/>
    <col min="4" max="4" width="21.7109375" bestFit="1" customWidth="1"/>
    <col min="5" max="5" width="15.140625" bestFit="1" customWidth="1"/>
    <col min="6" max="6" width="20.42578125" bestFit="1" customWidth="1"/>
    <col min="7" max="7" width="18.28515625" style="3" bestFit="1" customWidth="1"/>
  </cols>
  <sheetData>
    <row r="1" spans="1:7" x14ac:dyDescent="0.25">
      <c r="A1" t="s">
        <v>0</v>
      </c>
      <c r="B1" s="5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</row>
    <row r="2" spans="1:7" x14ac:dyDescent="0.25">
      <c r="A2" t="s">
        <v>7</v>
      </c>
      <c r="B2" s="5" t="s">
        <v>8</v>
      </c>
      <c r="C2" t="s">
        <v>9</v>
      </c>
      <c r="D2" s="1">
        <v>41054</v>
      </c>
      <c r="E2" t="s">
        <v>10</v>
      </c>
      <c r="F2" t="s">
        <v>11</v>
      </c>
      <c r="G2" s="3">
        <v>2911206408</v>
      </c>
    </row>
    <row r="3" spans="1:7" x14ac:dyDescent="0.25">
      <c r="A3" t="s">
        <v>12</v>
      </c>
      <c r="B3" s="5" t="s">
        <v>13</v>
      </c>
      <c r="C3" t="s">
        <v>14</v>
      </c>
      <c r="D3" s="1">
        <v>39593</v>
      </c>
      <c r="E3" t="s">
        <v>15</v>
      </c>
      <c r="F3" t="s">
        <v>16</v>
      </c>
      <c r="G3" s="3">
        <v>1326964716</v>
      </c>
    </row>
    <row r="4" spans="1:7" x14ac:dyDescent="0.25">
      <c r="A4" t="s">
        <v>17</v>
      </c>
      <c r="B4" s="5" t="s">
        <v>18</v>
      </c>
      <c r="C4" t="s">
        <v>19</v>
      </c>
      <c r="D4" s="1">
        <v>36304</v>
      </c>
      <c r="E4" t="s">
        <v>10</v>
      </c>
      <c r="F4" t="s">
        <v>20</v>
      </c>
      <c r="G4" s="3">
        <v>2077712832</v>
      </c>
    </row>
    <row r="5" spans="1:7" x14ac:dyDescent="0.25">
      <c r="A5" t="s">
        <v>21</v>
      </c>
      <c r="B5" s="5" t="s">
        <v>22</v>
      </c>
      <c r="C5" t="s">
        <v>23</v>
      </c>
      <c r="D5" s="1">
        <v>41054</v>
      </c>
      <c r="E5" t="s">
        <v>24</v>
      </c>
      <c r="F5" t="s">
        <v>25</v>
      </c>
      <c r="G5" s="3">
        <v>2536498125</v>
      </c>
    </row>
    <row r="6" spans="1:7" x14ac:dyDescent="0.25">
      <c r="A6" t="s">
        <v>26</v>
      </c>
      <c r="B6" s="5" t="s">
        <v>27</v>
      </c>
      <c r="C6" t="s">
        <v>28</v>
      </c>
      <c r="D6" s="1">
        <v>43609</v>
      </c>
      <c r="E6" t="s">
        <v>29</v>
      </c>
      <c r="F6" t="s">
        <v>30</v>
      </c>
      <c r="G6" s="3">
        <v>438151168</v>
      </c>
    </row>
    <row r="7" spans="1:7" x14ac:dyDescent="0.25">
      <c r="A7" t="s">
        <v>31</v>
      </c>
      <c r="B7" s="5" t="s">
        <v>32</v>
      </c>
      <c r="C7" t="s">
        <v>33</v>
      </c>
      <c r="D7" s="1">
        <v>24251</v>
      </c>
      <c r="E7" t="s">
        <v>34</v>
      </c>
      <c r="F7" t="s">
        <v>35</v>
      </c>
      <c r="G7" s="3">
        <v>13750926</v>
      </c>
    </row>
    <row r="8" spans="1:7" x14ac:dyDescent="0.25">
      <c r="A8" t="s">
        <v>36</v>
      </c>
      <c r="B8" s="5" t="s">
        <v>37</v>
      </c>
      <c r="C8" t="s">
        <v>38</v>
      </c>
      <c r="D8" s="1">
        <v>22790</v>
      </c>
      <c r="E8" t="s">
        <v>10</v>
      </c>
      <c r="F8" t="s">
        <v>39</v>
      </c>
      <c r="G8" s="3">
        <v>171662004</v>
      </c>
    </row>
    <row r="9" spans="1:7" x14ac:dyDescent="0.25">
      <c r="A9" t="s">
        <v>40</v>
      </c>
      <c r="B9" s="5" t="s">
        <v>41</v>
      </c>
      <c r="C9" t="s">
        <v>42</v>
      </c>
      <c r="D9" s="1">
        <v>39593</v>
      </c>
      <c r="E9" t="s">
        <v>29</v>
      </c>
      <c r="F9" t="s">
        <v>43</v>
      </c>
      <c r="G9" s="3">
        <v>69789314</v>
      </c>
    </row>
    <row r="10" spans="1:7" x14ac:dyDescent="0.25">
      <c r="A10" t="s">
        <v>44</v>
      </c>
      <c r="B10" s="5" t="s">
        <v>45</v>
      </c>
      <c r="C10" t="s">
        <v>46</v>
      </c>
      <c r="D10" s="1">
        <v>30095</v>
      </c>
      <c r="E10" t="s">
        <v>34</v>
      </c>
      <c r="F10" t="s">
        <v>47</v>
      </c>
      <c r="G10" s="3">
        <v>1411664112</v>
      </c>
    </row>
    <row r="11" spans="1:7" x14ac:dyDescent="0.25">
      <c r="A11" t="s">
        <v>48</v>
      </c>
      <c r="B11" s="5" t="s">
        <v>49</v>
      </c>
      <c r="C11" t="s">
        <v>50</v>
      </c>
      <c r="D11" s="1">
        <v>38132</v>
      </c>
      <c r="E11" t="s">
        <v>24</v>
      </c>
      <c r="F11" t="s">
        <v>51</v>
      </c>
      <c r="G11" s="3">
        <v>143843288</v>
      </c>
    </row>
    <row r="12" spans="1:7" x14ac:dyDescent="0.25">
      <c r="A12" t="s">
        <v>52</v>
      </c>
      <c r="B12" s="5" t="s">
        <v>53</v>
      </c>
      <c r="C12" t="s">
        <v>42</v>
      </c>
      <c r="D12" s="1">
        <v>33749</v>
      </c>
      <c r="E12" t="s">
        <v>34</v>
      </c>
      <c r="F12" t="s">
        <v>54</v>
      </c>
      <c r="G12" s="3">
        <v>567075744</v>
      </c>
    </row>
    <row r="13" spans="1:7" x14ac:dyDescent="0.25">
      <c r="A13" t="s">
        <v>55</v>
      </c>
      <c r="B13" s="5" t="s">
        <v>56</v>
      </c>
      <c r="C13" t="s">
        <v>50</v>
      </c>
      <c r="D13" s="1">
        <v>39958</v>
      </c>
      <c r="E13" t="s">
        <v>34</v>
      </c>
      <c r="F13" t="s">
        <v>51</v>
      </c>
      <c r="G13" s="3">
        <v>5769288</v>
      </c>
    </row>
    <row r="14" spans="1:7" x14ac:dyDescent="0.25">
      <c r="A14" t="s">
        <v>57</v>
      </c>
      <c r="B14" s="5" t="s">
        <v>58</v>
      </c>
      <c r="C14" t="s">
        <v>59</v>
      </c>
      <c r="D14" s="1">
        <v>37765</v>
      </c>
      <c r="E14" t="s">
        <v>60</v>
      </c>
      <c r="F14" t="s">
        <v>61</v>
      </c>
      <c r="G14" s="3">
        <v>2307340728</v>
      </c>
    </row>
    <row r="15" spans="1:7" x14ac:dyDescent="0.25">
      <c r="A15" t="s">
        <v>62</v>
      </c>
      <c r="B15" s="5" t="s">
        <v>63</v>
      </c>
      <c r="C15" t="s">
        <v>42</v>
      </c>
      <c r="D15" s="1">
        <v>37036</v>
      </c>
      <c r="E15" t="s">
        <v>24</v>
      </c>
      <c r="F15" t="s">
        <v>54</v>
      </c>
      <c r="G15" s="3">
        <v>7312368</v>
      </c>
    </row>
    <row r="16" spans="1:7" x14ac:dyDescent="0.25">
      <c r="A16" t="s">
        <v>64</v>
      </c>
      <c r="B16" s="5" t="s">
        <v>65</v>
      </c>
      <c r="C16" t="s">
        <v>23</v>
      </c>
      <c r="D16" s="1">
        <v>20600</v>
      </c>
      <c r="E16" t="s">
        <v>29</v>
      </c>
      <c r="F16" t="s">
        <v>25</v>
      </c>
      <c r="G16" s="3">
        <v>1588741406</v>
      </c>
    </row>
    <row r="17" spans="1:7" x14ac:dyDescent="0.25">
      <c r="A17" t="s">
        <v>66</v>
      </c>
      <c r="B17" s="5" t="s">
        <v>67</v>
      </c>
      <c r="C17" t="s">
        <v>68</v>
      </c>
      <c r="D17" s="1">
        <v>32288</v>
      </c>
      <c r="E17" t="s">
        <v>34</v>
      </c>
      <c r="F17" t="s">
        <v>69</v>
      </c>
      <c r="G17" s="3">
        <v>140915205</v>
      </c>
    </row>
    <row r="18" spans="1:7" x14ac:dyDescent="0.25">
      <c r="A18" t="s">
        <v>70</v>
      </c>
      <c r="B18" s="5" t="s">
        <v>71</v>
      </c>
      <c r="C18" t="s">
        <v>33</v>
      </c>
      <c r="D18" s="1">
        <v>23887</v>
      </c>
      <c r="E18" t="s">
        <v>29</v>
      </c>
      <c r="F18" t="s">
        <v>72</v>
      </c>
      <c r="G18" s="3">
        <v>11131758</v>
      </c>
    </row>
    <row r="19" spans="1:7" x14ac:dyDescent="0.25">
      <c r="A19" t="s">
        <v>73</v>
      </c>
      <c r="B19" s="5" t="s">
        <v>74</v>
      </c>
      <c r="C19" t="s">
        <v>14</v>
      </c>
      <c r="D19" s="1">
        <v>20600</v>
      </c>
      <c r="E19" t="s">
        <v>24</v>
      </c>
      <c r="F19" t="s">
        <v>75</v>
      </c>
      <c r="G19" s="3">
        <v>117097785</v>
      </c>
    </row>
    <row r="20" spans="1:7" x14ac:dyDescent="0.25">
      <c r="A20" t="s">
        <v>76</v>
      </c>
      <c r="B20" s="5" t="s">
        <v>77</v>
      </c>
      <c r="C20" t="s">
        <v>14</v>
      </c>
      <c r="D20" s="1">
        <v>28270</v>
      </c>
      <c r="E20" t="s">
        <v>10</v>
      </c>
      <c r="F20" t="s">
        <v>78</v>
      </c>
      <c r="G20" s="3">
        <v>331067712</v>
      </c>
    </row>
    <row r="21" spans="1:7" x14ac:dyDescent="0.25">
      <c r="A21" t="s">
        <v>79</v>
      </c>
      <c r="B21" s="5" t="s">
        <v>80</v>
      </c>
      <c r="C21" t="s">
        <v>59</v>
      </c>
      <c r="D21" s="1">
        <v>24983</v>
      </c>
      <c r="E21" t="s">
        <v>34</v>
      </c>
      <c r="F21" t="s">
        <v>61</v>
      </c>
      <c r="G21" s="3">
        <v>662834532</v>
      </c>
    </row>
    <row r="22" spans="1:7" x14ac:dyDescent="0.25">
      <c r="A22" t="s">
        <v>81</v>
      </c>
      <c r="B22" s="5" t="s">
        <v>82</v>
      </c>
      <c r="C22" t="s">
        <v>83</v>
      </c>
      <c r="D22" s="1">
        <v>28999</v>
      </c>
      <c r="E22" t="s">
        <v>10</v>
      </c>
      <c r="F22" t="s">
        <v>84</v>
      </c>
      <c r="G22" s="3">
        <v>2724058944</v>
      </c>
    </row>
    <row r="23" spans="1:7" x14ac:dyDescent="0.25">
      <c r="A23" t="s">
        <v>85</v>
      </c>
      <c r="B23" s="5" t="s">
        <v>86</v>
      </c>
      <c r="C23" t="s">
        <v>14</v>
      </c>
      <c r="D23" s="1">
        <v>40322</v>
      </c>
      <c r="E23" t="s">
        <v>24</v>
      </c>
      <c r="F23" t="s">
        <v>87</v>
      </c>
      <c r="G23" s="3">
        <v>874755</v>
      </c>
    </row>
    <row r="24" spans="1:7" x14ac:dyDescent="0.25">
      <c r="A24" t="s">
        <v>88</v>
      </c>
      <c r="B24" s="5" t="s">
        <v>89</v>
      </c>
      <c r="C24" t="s">
        <v>83</v>
      </c>
      <c r="D24" s="1">
        <v>30095</v>
      </c>
      <c r="E24" t="s">
        <v>10</v>
      </c>
      <c r="F24" t="s">
        <v>90</v>
      </c>
      <c r="G24" s="3">
        <v>219709746</v>
      </c>
    </row>
    <row r="25" spans="1:7" x14ac:dyDescent="0.25">
      <c r="A25" t="s">
        <v>91</v>
      </c>
      <c r="B25" s="5" t="s">
        <v>92</v>
      </c>
      <c r="C25" t="s">
        <v>14</v>
      </c>
      <c r="D25" s="1">
        <v>37765</v>
      </c>
      <c r="E25" t="s">
        <v>34</v>
      </c>
      <c r="F25" t="s">
        <v>93</v>
      </c>
      <c r="G25" s="3">
        <v>4101108704</v>
      </c>
    </row>
    <row r="26" spans="1:7" x14ac:dyDescent="0.25">
      <c r="A26" t="s">
        <v>94</v>
      </c>
      <c r="B26" s="5" t="s">
        <v>95</v>
      </c>
      <c r="C26" t="s">
        <v>96</v>
      </c>
      <c r="D26" s="1">
        <v>28270</v>
      </c>
      <c r="E26" t="s">
        <v>10</v>
      </c>
      <c r="F26" t="s">
        <v>97</v>
      </c>
      <c r="G26" s="3">
        <v>1834424768</v>
      </c>
    </row>
    <row r="27" spans="1:7" x14ac:dyDescent="0.25">
      <c r="A27" t="s">
        <v>98</v>
      </c>
      <c r="B27" s="5" t="s">
        <v>99</v>
      </c>
      <c r="C27" t="s">
        <v>100</v>
      </c>
      <c r="D27" s="1">
        <v>42148</v>
      </c>
      <c r="E27" t="s">
        <v>24</v>
      </c>
      <c r="F27" t="s">
        <v>101</v>
      </c>
      <c r="G27" s="3">
        <v>155456352</v>
      </c>
    </row>
    <row r="28" spans="1:7" x14ac:dyDescent="0.25">
      <c r="A28" t="s">
        <v>102</v>
      </c>
      <c r="B28" s="5" t="s">
        <v>103</v>
      </c>
      <c r="C28" t="s">
        <v>104</v>
      </c>
      <c r="D28" s="1">
        <v>23155</v>
      </c>
      <c r="E28" t="s">
        <v>29</v>
      </c>
      <c r="F28" t="s">
        <v>105</v>
      </c>
      <c r="G28" s="3">
        <v>2981987904</v>
      </c>
    </row>
    <row r="29" spans="1:7" x14ac:dyDescent="0.25">
      <c r="A29" t="s">
        <v>106</v>
      </c>
      <c r="B29" s="5" t="s">
        <v>107</v>
      </c>
      <c r="C29" t="s">
        <v>33</v>
      </c>
      <c r="D29" s="1">
        <v>34843</v>
      </c>
      <c r="E29" t="s">
        <v>34</v>
      </c>
      <c r="F29" t="s">
        <v>72</v>
      </c>
      <c r="G29" s="3">
        <v>92351201</v>
      </c>
    </row>
    <row r="30" spans="1:7" x14ac:dyDescent="0.25">
      <c r="A30" t="s">
        <v>108</v>
      </c>
      <c r="B30" s="5" t="s">
        <v>109</v>
      </c>
      <c r="C30" t="s">
        <v>110</v>
      </c>
      <c r="D30" s="1">
        <v>24983</v>
      </c>
      <c r="E30" t="s">
        <v>34</v>
      </c>
      <c r="F30" t="s">
        <v>111</v>
      </c>
      <c r="G30" s="3">
        <v>439253264</v>
      </c>
    </row>
    <row r="31" spans="1:7" x14ac:dyDescent="0.25">
      <c r="A31" t="s">
        <v>112</v>
      </c>
      <c r="B31" s="5" t="s">
        <v>113</v>
      </c>
      <c r="C31" t="s">
        <v>14</v>
      </c>
      <c r="D31" s="1">
        <v>39226</v>
      </c>
      <c r="E31" t="s">
        <v>24</v>
      </c>
      <c r="F31" t="s">
        <v>114</v>
      </c>
      <c r="G31" s="3">
        <v>2917922436</v>
      </c>
    </row>
    <row r="32" spans="1:7" x14ac:dyDescent="0.25">
      <c r="A32" t="s">
        <v>115</v>
      </c>
      <c r="B32" s="5" t="s">
        <v>116</v>
      </c>
      <c r="C32" t="s">
        <v>96</v>
      </c>
      <c r="D32" s="1">
        <v>27173</v>
      </c>
      <c r="E32" t="s">
        <v>34</v>
      </c>
      <c r="F32" t="s">
        <v>117</v>
      </c>
      <c r="G32" s="3">
        <v>1056664155</v>
      </c>
    </row>
    <row r="33" spans="1:7" x14ac:dyDescent="0.25">
      <c r="A33" t="s">
        <v>118</v>
      </c>
      <c r="B33" s="5" t="s">
        <v>119</v>
      </c>
      <c r="C33" t="s">
        <v>110</v>
      </c>
      <c r="D33" s="1">
        <v>29366</v>
      </c>
      <c r="E33" t="s">
        <v>10</v>
      </c>
      <c r="F33" t="s">
        <v>111</v>
      </c>
      <c r="G33" s="3">
        <v>568613682</v>
      </c>
    </row>
    <row r="34" spans="1:7" x14ac:dyDescent="0.25">
      <c r="A34" t="s">
        <v>120</v>
      </c>
      <c r="B34" s="5" t="s">
        <v>121</v>
      </c>
      <c r="C34" t="s">
        <v>14</v>
      </c>
      <c r="D34" s="1">
        <v>30460</v>
      </c>
      <c r="E34" t="s">
        <v>34</v>
      </c>
      <c r="F34" t="s">
        <v>87</v>
      </c>
      <c r="G34" s="3">
        <v>180555765</v>
      </c>
    </row>
    <row r="35" spans="1:7" x14ac:dyDescent="0.25">
      <c r="A35" t="s">
        <v>122</v>
      </c>
      <c r="B35" s="5" t="s">
        <v>123</v>
      </c>
      <c r="C35" t="s">
        <v>110</v>
      </c>
      <c r="D35" s="1">
        <v>30095</v>
      </c>
      <c r="E35" t="s">
        <v>24</v>
      </c>
      <c r="F35" t="s">
        <v>124</v>
      </c>
      <c r="G35" s="3">
        <v>301311498</v>
      </c>
    </row>
    <row r="36" spans="1:7" x14ac:dyDescent="0.25">
      <c r="A36" t="s">
        <v>125</v>
      </c>
      <c r="B36" s="5" t="s">
        <v>126</v>
      </c>
      <c r="C36" t="s">
        <v>59</v>
      </c>
      <c r="D36" s="1">
        <v>26809</v>
      </c>
      <c r="E36" t="s">
        <v>34</v>
      </c>
      <c r="F36" t="s">
        <v>61</v>
      </c>
      <c r="G36" s="3">
        <v>3299382948</v>
      </c>
    </row>
    <row r="37" spans="1:7" x14ac:dyDescent="0.25">
      <c r="A37" t="s">
        <v>127</v>
      </c>
      <c r="B37" s="5" t="s">
        <v>128</v>
      </c>
      <c r="C37" t="s">
        <v>96</v>
      </c>
      <c r="D37" s="1">
        <v>37400</v>
      </c>
      <c r="E37" t="s">
        <v>10</v>
      </c>
      <c r="F37" t="s">
        <v>97</v>
      </c>
      <c r="G37" s="3">
        <v>3967336422</v>
      </c>
    </row>
    <row r="38" spans="1:7" x14ac:dyDescent="0.25">
      <c r="A38" t="s">
        <v>129</v>
      </c>
      <c r="B38" s="5" t="s">
        <v>130</v>
      </c>
      <c r="C38" t="s">
        <v>42</v>
      </c>
      <c r="D38" s="1">
        <v>41783</v>
      </c>
      <c r="E38" t="s">
        <v>24</v>
      </c>
      <c r="F38" t="s">
        <v>43</v>
      </c>
      <c r="G38" s="3">
        <v>3828104</v>
      </c>
    </row>
    <row r="39" spans="1:7" x14ac:dyDescent="0.25">
      <c r="A39" t="s">
        <v>131</v>
      </c>
      <c r="B39" s="5" t="s">
        <v>132</v>
      </c>
      <c r="C39" t="s">
        <v>42</v>
      </c>
      <c r="D39" s="1">
        <v>41054</v>
      </c>
      <c r="E39" t="s">
        <v>10</v>
      </c>
      <c r="F39" t="s">
        <v>54</v>
      </c>
      <c r="G39" s="3">
        <v>3270533511</v>
      </c>
    </row>
    <row r="40" spans="1:7" x14ac:dyDescent="0.25">
      <c r="A40" t="s">
        <v>133</v>
      </c>
      <c r="B40" s="5" t="s">
        <v>134</v>
      </c>
      <c r="C40" t="s">
        <v>68</v>
      </c>
      <c r="D40" s="1">
        <v>34478</v>
      </c>
      <c r="E40" t="s">
        <v>34</v>
      </c>
      <c r="F40" t="s">
        <v>135</v>
      </c>
      <c r="G40" s="3">
        <v>4076068728</v>
      </c>
    </row>
    <row r="41" spans="1:7" x14ac:dyDescent="0.25">
      <c r="A41" t="s">
        <v>136</v>
      </c>
      <c r="B41" s="5" t="s">
        <v>137</v>
      </c>
      <c r="C41" t="s">
        <v>96</v>
      </c>
      <c r="D41" s="1">
        <v>43976</v>
      </c>
      <c r="E41" t="s">
        <v>34</v>
      </c>
      <c r="F41" t="s">
        <v>138</v>
      </c>
      <c r="G41" s="3">
        <v>1654205796</v>
      </c>
    </row>
    <row r="42" spans="1:7" x14ac:dyDescent="0.25">
      <c r="A42" t="s">
        <v>139</v>
      </c>
      <c r="B42" s="5" t="s">
        <v>140</v>
      </c>
      <c r="C42" t="s">
        <v>50</v>
      </c>
      <c r="D42" s="1">
        <v>44705</v>
      </c>
      <c r="E42" t="s">
        <v>60</v>
      </c>
      <c r="F42" t="s">
        <v>141</v>
      </c>
      <c r="G42" s="3">
        <v>1677844287</v>
      </c>
    </row>
    <row r="43" spans="1:7" x14ac:dyDescent="0.25">
      <c r="A43" t="s">
        <v>142</v>
      </c>
      <c r="B43" s="5" t="s">
        <v>143</v>
      </c>
      <c r="C43" t="s">
        <v>14</v>
      </c>
      <c r="D43" s="1">
        <v>38497</v>
      </c>
      <c r="E43" t="s">
        <v>24</v>
      </c>
      <c r="F43" t="s">
        <v>16</v>
      </c>
      <c r="G43" s="3">
        <v>788621676</v>
      </c>
    </row>
    <row r="44" spans="1:7" x14ac:dyDescent="0.25">
      <c r="A44" t="s">
        <v>144</v>
      </c>
      <c r="B44" s="5" t="s">
        <v>145</v>
      </c>
      <c r="C44" t="s">
        <v>146</v>
      </c>
      <c r="D44" s="1">
        <v>23155</v>
      </c>
      <c r="E44" t="s">
        <v>10</v>
      </c>
      <c r="F44" t="s">
        <v>147</v>
      </c>
      <c r="G44" s="3">
        <v>2129593312</v>
      </c>
    </row>
    <row r="45" spans="1:7" x14ac:dyDescent="0.25">
      <c r="A45" t="s">
        <v>148</v>
      </c>
      <c r="B45" s="5" t="s">
        <v>149</v>
      </c>
      <c r="C45" t="s">
        <v>33</v>
      </c>
      <c r="D45" s="1">
        <v>22790</v>
      </c>
      <c r="E45" t="s">
        <v>29</v>
      </c>
      <c r="F45" t="s">
        <v>72</v>
      </c>
      <c r="G45" s="3">
        <v>919247307</v>
      </c>
    </row>
    <row r="46" spans="1:7" x14ac:dyDescent="0.25">
      <c r="A46" t="s">
        <v>150</v>
      </c>
      <c r="B46" s="5" t="s">
        <v>151</v>
      </c>
      <c r="C46" t="s">
        <v>110</v>
      </c>
      <c r="D46" s="1">
        <v>26444</v>
      </c>
      <c r="E46" t="s">
        <v>34</v>
      </c>
      <c r="F46" t="s">
        <v>124</v>
      </c>
      <c r="G46" s="3">
        <v>510046875</v>
      </c>
    </row>
    <row r="47" spans="1:7" x14ac:dyDescent="0.25">
      <c r="A47" t="s">
        <v>152</v>
      </c>
      <c r="B47" s="5" t="s">
        <v>153</v>
      </c>
      <c r="C47" t="s">
        <v>104</v>
      </c>
      <c r="D47" s="1">
        <v>39958</v>
      </c>
      <c r="E47" t="s">
        <v>15</v>
      </c>
      <c r="F47" t="s">
        <v>105</v>
      </c>
      <c r="G47" s="3">
        <v>1207047744</v>
      </c>
    </row>
    <row r="48" spans="1:7" x14ac:dyDescent="0.25">
      <c r="A48" t="s">
        <v>154</v>
      </c>
      <c r="B48" s="5" t="s">
        <v>155</v>
      </c>
      <c r="C48" t="s">
        <v>83</v>
      </c>
      <c r="D48" s="1">
        <v>35939</v>
      </c>
      <c r="E48" t="s">
        <v>15</v>
      </c>
      <c r="F48" t="s">
        <v>156</v>
      </c>
      <c r="G48" s="3">
        <v>4130151204</v>
      </c>
    </row>
    <row r="49" spans="1:7" x14ac:dyDescent="0.25">
      <c r="A49" t="s">
        <v>157</v>
      </c>
      <c r="B49" s="5" t="s">
        <v>158</v>
      </c>
      <c r="C49" t="s">
        <v>14</v>
      </c>
      <c r="D49" s="1">
        <v>24616</v>
      </c>
      <c r="E49" t="s">
        <v>24</v>
      </c>
      <c r="F49" t="s">
        <v>159</v>
      </c>
      <c r="G49" s="3">
        <v>283534125</v>
      </c>
    </row>
    <row r="50" spans="1:7" x14ac:dyDescent="0.25">
      <c r="A50" t="s">
        <v>160</v>
      </c>
      <c r="B50" s="5" t="s">
        <v>161</v>
      </c>
      <c r="C50" t="s">
        <v>33</v>
      </c>
      <c r="D50" s="1">
        <v>32653</v>
      </c>
      <c r="E50" t="s">
        <v>60</v>
      </c>
      <c r="F50" t="s">
        <v>35</v>
      </c>
      <c r="G50" s="3">
        <v>567517548</v>
      </c>
    </row>
    <row r="51" spans="1:7" x14ac:dyDescent="0.25">
      <c r="A51" t="s">
        <v>162</v>
      </c>
      <c r="B51" s="5" t="s">
        <v>163</v>
      </c>
      <c r="C51" t="s">
        <v>83</v>
      </c>
      <c r="D51" s="1">
        <v>38497</v>
      </c>
      <c r="E51" t="s">
        <v>34</v>
      </c>
      <c r="F51" t="s">
        <v>90</v>
      </c>
      <c r="G51" s="3">
        <v>360682794</v>
      </c>
    </row>
    <row r="52" spans="1:7" x14ac:dyDescent="0.25">
      <c r="A52" t="s">
        <v>164</v>
      </c>
      <c r="B52" s="5" t="s">
        <v>165</v>
      </c>
      <c r="C52" t="s">
        <v>166</v>
      </c>
      <c r="D52" s="1">
        <v>23522</v>
      </c>
      <c r="E52" t="s">
        <v>34</v>
      </c>
      <c r="F52" t="s">
        <v>167</v>
      </c>
      <c r="G52" s="3">
        <v>412557607</v>
      </c>
    </row>
    <row r="53" spans="1:7" x14ac:dyDescent="0.25">
      <c r="A53" t="s">
        <v>168</v>
      </c>
      <c r="B53" s="5" t="s">
        <v>169</v>
      </c>
      <c r="C53" t="s">
        <v>110</v>
      </c>
      <c r="D53" s="1">
        <v>28270</v>
      </c>
      <c r="E53" t="s">
        <v>10</v>
      </c>
      <c r="F53" t="s">
        <v>111</v>
      </c>
      <c r="G53" s="3">
        <v>609866528</v>
      </c>
    </row>
    <row r="54" spans="1:7" x14ac:dyDescent="0.25">
      <c r="A54" t="s">
        <v>170</v>
      </c>
      <c r="B54" s="5" t="s">
        <v>171</v>
      </c>
      <c r="C54" t="s">
        <v>33</v>
      </c>
      <c r="D54" s="1">
        <v>34114</v>
      </c>
      <c r="E54" t="s">
        <v>24</v>
      </c>
      <c r="F54" t="s">
        <v>72</v>
      </c>
      <c r="G54" s="3">
        <v>1465409556</v>
      </c>
    </row>
    <row r="55" spans="1:7" x14ac:dyDescent="0.25">
      <c r="A55" t="s">
        <v>172</v>
      </c>
      <c r="B55" s="5" t="s">
        <v>173</v>
      </c>
      <c r="C55" t="s">
        <v>9</v>
      </c>
      <c r="D55" s="1">
        <v>24983</v>
      </c>
      <c r="E55" t="s">
        <v>15</v>
      </c>
      <c r="F55" t="s">
        <v>11</v>
      </c>
      <c r="G55" s="3">
        <v>3903470508</v>
      </c>
    </row>
    <row r="56" spans="1:7" x14ac:dyDescent="0.25">
      <c r="A56" t="s">
        <v>174</v>
      </c>
      <c r="B56" s="5" t="s">
        <v>175</v>
      </c>
      <c r="C56" t="s">
        <v>176</v>
      </c>
      <c r="D56" s="1">
        <v>42515</v>
      </c>
      <c r="E56" t="s">
        <v>15</v>
      </c>
      <c r="F56" t="s">
        <v>177</v>
      </c>
      <c r="G56" s="3">
        <v>1030729728</v>
      </c>
    </row>
    <row r="57" spans="1:7" x14ac:dyDescent="0.25">
      <c r="A57" t="s">
        <v>178</v>
      </c>
      <c r="B57" s="5" t="s">
        <v>179</v>
      </c>
      <c r="C57" t="s">
        <v>14</v>
      </c>
      <c r="D57" s="1">
        <v>34843</v>
      </c>
      <c r="E57" t="s">
        <v>24</v>
      </c>
      <c r="F57" t="s">
        <v>78</v>
      </c>
      <c r="G57" s="3">
        <v>2246152608</v>
      </c>
    </row>
    <row r="58" spans="1:7" x14ac:dyDescent="0.25">
      <c r="A58" t="s">
        <v>180</v>
      </c>
      <c r="B58" s="5" t="s">
        <v>181</v>
      </c>
      <c r="C58" t="s">
        <v>176</v>
      </c>
      <c r="D58" s="1">
        <v>41419</v>
      </c>
      <c r="E58" t="s">
        <v>34</v>
      </c>
      <c r="F58" t="s">
        <v>177</v>
      </c>
      <c r="G58" s="3">
        <v>2635822035</v>
      </c>
    </row>
    <row r="59" spans="1:7" x14ac:dyDescent="0.25">
      <c r="A59" t="s">
        <v>182</v>
      </c>
      <c r="B59" s="5" t="s">
        <v>183</v>
      </c>
      <c r="C59" t="s">
        <v>50</v>
      </c>
      <c r="D59" s="1">
        <v>35939</v>
      </c>
      <c r="E59" t="s">
        <v>34</v>
      </c>
      <c r="F59" t="s">
        <v>184</v>
      </c>
      <c r="G59" s="3">
        <v>978623366</v>
      </c>
    </row>
    <row r="60" spans="1:7" x14ac:dyDescent="0.25">
      <c r="A60" t="s">
        <v>185</v>
      </c>
      <c r="B60" s="5" t="s">
        <v>186</v>
      </c>
      <c r="C60" t="s">
        <v>50</v>
      </c>
      <c r="D60" s="1">
        <v>33017</v>
      </c>
      <c r="E60" t="s">
        <v>34</v>
      </c>
      <c r="F60" t="s">
        <v>141</v>
      </c>
      <c r="G60" s="3">
        <v>1690871749</v>
      </c>
    </row>
    <row r="61" spans="1:7" x14ac:dyDescent="0.25">
      <c r="A61" t="s">
        <v>187</v>
      </c>
      <c r="B61" s="5" t="s">
        <v>188</v>
      </c>
      <c r="C61" t="s">
        <v>166</v>
      </c>
      <c r="D61" s="1">
        <v>39958</v>
      </c>
      <c r="E61" t="s">
        <v>15</v>
      </c>
      <c r="F61" t="s">
        <v>167</v>
      </c>
      <c r="G61" s="3">
        <v>3372493575</v>
      </c>
    </row>
    <row r="62" spans="1:7" x14ac:dyDescent="0.25">
      <c r="A62" t="s">
        <v>189</v>
      </c>
      <c r="B62" s="5" t="s">
        <v>190</v>
      </c>
      <c r="C62" t="s">
        <v>83</v>
      </c>
      <c r="D62" s="1">
        <v>28999</v>
      </c>
      <c r="E62" t="s">
        <v>34</v>
      </c>
      <c r="F62" t="s">
        <v>90</v>
      </c>
      <c r="G62" s="3">
        <v>2116641072</v>
      </c>
    </row>
    <row r="63" spans="1:7" x14ac:dyDescent="0.25">
      <c r="A63" t="s">
        <v>191</v>
      </c>
      <c r="B63" s="5" t="s">
        <v>192</v>
      </c>
      <c r="C63" t="s">
        <v>14</v>
      </c>
      <c r="D63" s="1">
        <v>40687</v>
      </c>
      <c r="E63" t="s">
        <v>15</v>
      </c>
      <c r="F63" t="s">
        <v>16</v>
      </c>
      <c r="G63" s="3">
        <v>1613496</v>
      </c>
    </row>
    <row r="64" spans="1:7" x14ac:dyDescent="0.25">
      <c r="A64" t="s">
        <v>193</v>
      </c>
      <c r="B64" s="5" t="s">
        <v>194</v>
      </c>
      <c r="C64" t="s">
        <v>83</v>
      </c>
      <c r="D64" s="1">
        <v>32288</v>
      </c>
      <c r="E64" t="s">
        <v>15</v>
      </c>
      <c r="F64" t="s">
        <v>90</v>
      </c>
      <c r="G64" s="3">
        <v>479299525</v>
      </c>
    </row>
    <row r="65" spans="1:7" x14ac:dyDescent="0.25">
      <c r="A65" t="s">
        <v>195</v>
      </c>
      <c r="B65" s="5" t="s">
        <v>196</v>
      </c>
      <c r="C65" t="s">
        <v>83</v>
      </c>
      <c r="D65" s="1">
        <v>38132</v>
      </c>
      <c r="E65" t="s">
        <v>34</v>
      </c>
      <c r="F65" t="s">
        <v>84</v>
      </c>
      <c r="G65" s="3">
        <v>523113472</v>
      </c>
    </row>
    <row r="66" spans="1:7" x14ac:dyDescent="0.25">
      <c r="A66" t="s">
        <v>197</v>
      </c>
      <c r="B66" s="5" t="s">
        <v>198</v>
      </c>
      <c r="C66" t="s">
        <v>23</v>
      </c>
      <c r="D66" s="1">
        <v>40322</v>
      </c>
      <c r="E66" t="s">
        <v>29</v>
      </c>
      <c r="F66" t="s">
        <v>25</v>
      </c>
      <c r="G66" s="3">
        <v>1089175584</v>
      </c>
    </row>
    <row r="67" spans="1:7" x14ac:dyDescent="0.25">
      <c r="A67" t="s">
        <v>199</v>
      </c>
      <c r="B67" s="5" t="s">
        <v>200</v>
      </c>
      <c r="C67" t="s">
        <v>96</v>
      </c>
      <c r="D67" s="1">
        <v>34478</v>
      </c>
      <c r="E67" t="s">
        <v>34</v>
      </c>
      <c r="F67" t="s">
        <v>97</v>
      </c>
      <c r="G67" s="3">
        <v>226151901</v>
      </c>
    </row>
    <row r="68" spans="1:7" x14ac:dyDescent="0.25">
      <c r="A68" t="s">
        <v>201</v>
      </c>
      <c r="B68" s="5" t="s">
        <v>202</v>
      </c>
      <c r="C68" t="s">
        <v>166</v>
      </c>
      <c r="D68" s="1">
        <v>26809</v>
      </c>
      <c r="E68" t="s">
        <v>34</v>
      </c>
      <c r="F68" t="s">
        <v>167</v>
      </c>
      <c r="G68" s="3">
        <v>349188</v>
      </c>
    </row>
    <row r="69" spans="1:7" x14ac:dyDescent="0.25">
      <c r="A69" t="s">
        <v>203</v>
      </c>
      <c r="B69" s="5" t="s">
        <v>204</v>
      </c>
      <c r="C69" t="s">
        <v>96</v>
      </c>
      <c r="D69" s="1">
        <v>38861</v>
      </c>
      <c r="E69" t="s">
        <v>34</v>
      </c>
      <c r="F69" t="s">
        <v>138</v>
      </c>
      <c r="G69" s="3">
        <v>1325011968</v>
      </c>
    </row>
    <row r="70" spans="1:7" x14ac:dyDescent="0.25">
      <c r="A70" t="s">
        <v>205</v>
      </c>
      <c r="B70" s="5" t="s">
        <v>206</v>
      </c>
      <c r="C70" t="s">
        <v>9</v>
      </c>
      <c r="D70" s="1">
        <v>36304</v>
      </c>
      <c r="E70" t="s">
        <v>34</v>
      </c>
      <c r="F70" t="s">
        <v>207</v>
      </c>
      <c r="G70" s="3">
        <v>761719106</v>
      </c>
    </row>
    <row r="71" spans="1:7" x14ac:dyDescent="0.25">
      <c r="A71" t="s">
        <v>208</v>
      </c>
      <c r="B71" s="5" t="s">
        <v>209</v>
      </c>
      <c r="C71" t="s">
        <v>33</v>
      </c>
      <c r="D71" s="1">
        <v>43976</v>
      </c>
      <c r="E71" t="s">
        <v>10</v>
      </c>
      <c r="F71" t="s">
        <v>210</v>
      </c>
      <c r="G71" s="3">
        <v>1165907925</v>
      </c>
    </row>
    <row r="72" spans="1:7" x14ac:dyDescent="0.25">
      <c r="A72" t="s">
        <v>211</v>
      </c>
      <c r="B72" s="5" t="s">
        <v>212</v>
      </c>
      <c r="C72" t="s">
        <v>19</v>
      </c>
      <c r="D72" s="1">
        <v>38132</v>
      </c>
      <c r="E72" t="s">
        <v>10</v>
      </c>
      <c r="F72" t="s">
        <v>213</v>
      </c>
      <c r="G72" s="3">
        <v>4462867227</v>
      </c>
    </row>
    <row r="73" spans="1:7" x14ac:dyDescent="0.25">
      <c r="A73" t="s">
        <v>214</v>
      </c>
      <c r="B73" s="5" t="s">
        <v>215</v>
      </c>
      <c r="C73" t="s">
        <v>83</v>
      </c>
      <c r="D73" s="1">
        <v>41783</v>
      </c>
      <c r="E73" t="s">
        <v>15</v>
      </c>
      <c r="F73" t="s">
        <v>156</v>
      </c>
      <c r="G73" s="3">
        <v>1658726424</v>
      </c>
    </row>
    <row r="74" spans="1:7" x14ac:dyDescent="0.25">
      <c r="A74" t="s">
        <v>216</v>
      </c>
      <c r="B74" s="5" t="s">
        <v>217</v>
      </c>
      <c r="C74" t="s">
        <v>42</v>
      </c>
      <c r="D74" s="1">
        <v>44341</v>
      </c>
      <c r="E74" t="s">
        <v>29</v>
      </c>
      <c r="F74" t="s">
        <v>54</v>
      </c>
      <c r="G74" s="3">
        <v>1482136215</v>
      </c>
    </row>
    <row r="75" spans="1:7" x14ac:dyDescent="0.25">
      <c r="A75" t="s">
        <v>218</v>
      </c>
      <c r="B75" s="5" t="s">
        <v>219</v>
      </c>
      <c r="C75" t="s">
        <v>50</v>
      </c>
      <c r="D75" s="1">
        <v>27173</v>
      </c>
      <c r="E75" t="s">
        <v>34</v>
      </c>
      <c r="F75" t="s">
        <v>184</v>
      </c>
      <c r="G75" s="3">
        <v>1083869544</v>
      </c>
    </row>
    <row r="76" spans="1:7" x14ac:dyDescent="0.25">
      <c r="A76" t="s">
        <v>220</v>
      </c>
      <c r="B76" s="5" t="s">
        <v>221</v>
      </c>
      <c r="C76" t="s">
        <v>42</v>
      </c>
      <c r="D76" s="1">
        <v>37765</v>
      </c>
      <c r="E76" t="s">
        <v>29</v>
      </c>
      <c r="F76" t="s">
        <v>54</v>
      </c>
      <c r="G76" s="3">
        <v>1650506319</v>
      </c>
    </row>
    <row r="77" spans="1:7" x14ac:dyDescent="0.25">
      <c r="A77" t="s">
        <v>222</v>
      </c>
      <c r="B77" s="5" t="s">
        <v>223</v>
      </c>
      <c r="C77" t="s">
        <v>28</v>
      </c>
      <c r="D77" s="1">
        <v>37765</v>
      </c>
      <c r="E77" t="s">
        <v>34</v>
      </c>
      <c r="F77" t="s">
        <v>224</v>
      </c>
      <c r="G77" s="3">
        <v>5653144</v>
      </c>
    </row>
    <row r="78" spans="1:7" x14ac:dyDescent="0.25">
      <c r="A78" t="s">
        <v>225</v>
      </c>
      <c r="B78" s="5" t="s">
        <v>226</v>
      </c>
      <c r="C78" t="s">
        <v>59</v>
      </c>
      <c r="D78" s="1">
        <v>20965</v>
      </c>
      <c r="E78" t="s">
        <v>10</v>
      </c>
      <c r="F78" t="s">
        <v>227</v>
      </c>
      <c r="G78" s="3">
        <v>839766816</v>
      </c>
    </row>
    <row r="79" spans="1:7" x14ac:dyDescent="0.25">
      <c r="A79" t="s">
        <v>228</v>
      </c>
      <c r="B79" s="5" t="s">
        <v>229</v>
      </c>
      <c r="C79" t="s">
        <v>28</v>
      </c>
      <c r="D79" s="1">
        <v>31192</v>
      </c>
      <c r="E79" t="s">
        <v>10</v>
      </c>
      <c r="F79" t="s">
        <v>30</v>
      </c>
      <c r="G79" s="3">
        <v>770577444</v>
      </c>
    </row>
    <row r="80" spans="1:7" x14ac:dyDescent="0.25">
      <c r="A80" t="s">
        <v>230</v>
      </c>
      <c r="B80" s="5" t="s">
        <v>231</v>
      </c>
      <c r="C80" t="s">
        <v>110</v>
      </c>
      <c r="D80" s="1">
        <v>43244</v>
      </c>
      <c r="E80" t="s">
        <v>10</v>
      </c>
      <c r="F80" t="s">
        <v>232</v>
      </c>
      <c r="G80" s="3">
        <v>2523859107</v>
      </c>
    </row>
    <row r="81" spans="1:7" x14ac:dyDescent="0.25">
      <c r="A81" t="s">
        <v>233</v>
      </c>
      <c r="B81" s="5" t="s">
        <v>234</v>
      </c>
      <c r="C81" t="s">
        <v>38</v>
      </c>
      <c r="D81" s="1">
        <v>20600</v>
      </c>
      <c r="E81" t="s">
        <v>34</v>
      </c>
      <c r="F81" t="s">
        <v>39</v>
      </c>
      <c r="G81" s="3">
        <v>917334728</v>
      </c>
    </row>
    <row r="82" spans="1:7" x14ac:dyDescent="0.25">
      <c r="A82" t="s">
        <v>235</v>
      </c>
      <c r="B82" s="5" t="s">
        <v>236</v>
      </c>
      <c r="C82" t="s">
        <v>68</v>
      </c>
      <c r="D82" s="1">
        <v>34114</v>
      </c>
      <c r="E82" t="s">
        <v>10</v>
      </c>
      <c r="F82" t="s">
        <v>69</v>
      </c>
      <c r="G82" s="3">
        <v>2812009122</v>
      </c>
    </row>
    <row r="83" spans="1:7" x14ac:dyDescent="0.25">
      <c r="A83" t="s">
        <v>237</v>
      </c>
      <c r="B83" s="5" t="s">
        <v>238</v>
      </c>
      <c r="C83" t="s">
        <v>146</v>
      </c>
      <c r="D83" s="1">
        <v>20965</v>
      </c>
      <c r="E83" t="s">
        <v>29</v>
      </c>
      <c r="F83" t="s">
        <v>147</v>
      </c>
      <c r="G83" s="3">
        <v>1100149248</v>
      </c>
    </row>
    <row r="84" spans="1:7" x14ac:dyDescent="0.25">
      <c r="A84" t="s">
        <v>239</v>
      </c>
      <c r="B84" s="5" t="s">
        <v>240</v>
      </c>
      <c r="C84" t="s">
        <v>96</v>
      </c>
      <c r="D84" s="1">
        <v>21329</v>
      </c>
      <c r="E84" t="s">
        <v>24</v>
      </c>
      <c r="F84" t="s">
        <v>97</v>
      </c>
      <c r="G84" s="3">
        <v>1265642091</v>
      </c>
    </row>
    <row r="85" spans="1:7" x14ac:dyDescent="0.25">
      <c r="A85" t="s">
        <v>241</v>
      </c>
      <c r="B85" s="5" t="s">
        <v>242</v>
      </c>
      <c r="C85" t="s">
        <v>166</v>
      </c>
      <c r="D85" s="1">
        <v>39226</v>
      </c>
      <c r="E85" t="s">
        <v>10</v>
      </c>
      <c r="F85" t="s">
        <v>167</v>
      </c>
      <c r="G85" s="3">
        <v>3735283188</v>
      </c>
    </row>
    <row r="86" spans="1:7" x14ac:dyDescent="0.25">
      <c r="A86" t="s">
        <v>243</v>
      </c>
      <c r="B86" s="5" t="s">
        <v>244</v>
      </c>
      <c r="C86" t="s">
        <v>50</v>
      </c>
      <c r="D86" s="1">
        <v>40322</v>
      </c>
      <c r="E86" t="s">
        <v>10</v>
      </c>
      <c r="F86" t="s">
        <v>51</v>
      </c>
      <c r="G86" s="3">
        <v>117611364</v>
      </c>
    </row>
    <row r="87" spans="1:7" x14ac:dyDescent="0.25">
      <c r="A87" t="s">
        <v>245</v>
      </c>
      <c r="B87" s="5" t="s">
        <v>246</v>
      </c>
      <c r="C87" t="s">
        <v>14</v>
      </c>
      <c r="D87" s="1">
        <v>42148</v>
      </c>
      <c r="E87" t="s">
        <v>60</v>
      </c>
      <c r="F87" t="s">
        <v>114</v>
      </c>
      <c r="G87" s="3">
        <v>213803968</v>
      </c>
    </row>
    <row r="88" spans="1:7" x14ac:dyDescent="0.25">
      <c r="A88" t="s">
        <v>247</v>
      </c>
      <c r="B88" s="5" t="s">
        <v>248</v>
      </c>
      <c r="C88" t="s">
        <v>46</v>
      </c>
      <c r="D88" s="1">
        <v>42515</v>
      </c>
      <c r="E88" t="s">
        <v>34</v>
      </c>
      <c r="F88" t="s">
        <v>47</v>
      </c>
      <c r="G88" s="3">
        <v>183254625</v>
      </c>
    </row>
    <row r="89" spans="1:7" x14ac:dyDescent="0.25">
      <c r="A89" t="s">
        <v>249</v>
      </c>
      <c r="B89" s="5" t="s">
        <v>250</v>
      </c>
      <c r="C89" t="s">
        <v>14</v>
      </c>
      <c r="D89" s="1">
        <v>35939</v>
      </c>
      <c r="E89" t="s">
        <v>34</v>
      </c>
      <c r="F89" t="s">
        <v>75</v>
      </c>
      <c r="G89" s="3">
        <v>594048</v>
      </c>
    </row>
    <row r="90" spans="1:7" x14ac:dyDescent="0.25">
      <c r="A90" t="s">
        <v>251</v>
      </c>
      <c r="B90" s="5" t="s">
        <v>252</v>
      </c>
      <c r="C90" t="s">
        <v>14</v>
      </c>
      <c r="D90" s="1">
        <v>41054</v>
      </c>
      <c r="E90" t="s">
        <v>24</v>
      </c>
      <c r="F90" t="s">
        <v>75</v>
      </c>
      <c r="G90" s="3">
        <v>643855872</v>
      </c>
    </row>
    <row r="91" spans="1:7" x14ac:dyDescent="0.25">
      <c r="A91" t="s">
        <v>253</v>
      </c>
      <c r="B91" s="5" t="s">
        <v>254</v>
      </c>
      <c r="C91" t="s">
        <v>146</v>
      </c>
      <c r="D91" s="1">
        <v>29366</v>
      </c>
      <c r="E91" t="s">
        <v>10</v>
      </c>
      <c r="F91" t="s">
        <v>147</v>
      </c>
      <c r="G91" s="3">
        <v>88444068</v>
      </c>
    </row>
    <row r="92" spans="1:7" x14ac:dyDescent="0.25">
      <c r="A92" t="s">
        <v>255</v>
      </c>
      <c r="B92" s="5" t="s">
        <v>256</v>
      </c>
      <c r="C92" t="s">
        <v>42</v>
      </c>
      <c r="D92" s="1">
        <v>33382</v>
      </c>
      <c r="E92" t="s">
        <v>24</v>
      </c>
      <c r="F92" t="s">
        <v>54</v>
      </c>
      <c r="G92" s="3">
        <v>1196080611</v>
      </c>
    </row>
    <row r="93" spans="1:7" x14ac:dyDescent="0.25">
      <c r="A93" t="s">
        <v>257</v>
      </c>
      <c r="B93" s="5" t="s">
        <v>258</v>
      </c>
      <c r="C93" t="s">
        <v>28</v>
      </c>
      <c r="D93" s="1">
        <v>37400</v>
      </c>
      <c r="E93" t="s">
        <v>34</v>
      </c>
      <c r="F93" t="s">
        <v>224</v>
      </c>
      <c r="G93" s="3">
        <v>3144473475</v>
      </c>
    </row>
    <row r="94" spans="1:7" x14ac:dyDescent="0.25">
      <c r="A94" t="s">
        <v>259</v>
      </c>
      <c r="B94" s="5" t="s">
        <v>260</v>
      </c>
      <c r="C94" t="s">
        <v>59</v>
      </c>
      <c r="D94" s="1">
        <v>45070</v>
      </c>
      <c r="E94" t="s">
        <v>34</v>
      </c>
      <c r="F94" t="s">
        <v>61</v>
      </c>
      <c r="G94" s="3">
        <v>1069079616</v>
      </c>
    </row>
    <row r="95" spans="1:7" x14ac:dyDescent="0.25">
      <c r="A95" t="s">
        <v>261</v>
      </c>
      <c r="B95" s="5" t="s">
        <v>262</v>
      </c>
      <c r="C95" t="s">
        <v>14</v>
      </c>
      <c r="D95" s="1">
        <v>41054</v>
      </c>
      <c r="E95" t="s">
        <v>34</v>
      </c>
      <c r="F95" t="s">
        <v>263</v>
      </c>
      <c r="G95" s="3">
        <v>3976011</v>
      </c>
    </row>
    <row r="96" spans="1:7" x14ac:dyDescent="0.25">
      <c r="A96" t="s">
        <v>264</v>
      </c>
      <c r="B96" s="5" t="s">
        <v>265</v>
      </c>
      <c r="C96" t="s">
        <v>50</v>
      </c>
      <c r="D96" s="1">
        <v>27905</v>
      </c>
      <c r="E96" t="s">
        <v>15</v>
      </c>
      <c r="F96" t="s">
        <v>51</v>
      </c>
      <c r="G96" s="3">
        <v>28140406</v>
      </c>
    </row>
    <row r="97" spans="1:7" x14ac:dyDescent="0.25">
      <c r="A97" t="s">
        <v>266</v>
      </c>
      <c r="B97" s="5" t="s">
        <v>267</v>
      </c>
      <c r="C97" t="s">
        <v>166</v>
      </c>
      <c r="D97" s="1">
        <v>32288</v>
      </c>
      <c r="E97" t="s">
        <v>15</v>
      </c>
      <c r="F97" t="s">
        <v>167</v>
      </c>
      <c r="G97" s="3">
        <v>5201924352</v>
      </c>
    </row>
    <row r="98" spans="1:7" x14ac:dyDescent="0.25">
      <c r="A98" t="s">
        <v>268</v>
      </c>
      <c r="B98" s="5" t="s">
        <v>269</v>
      </c>
      <c r="C98" t="s">
        <v>14</v>
      </c>
      <c r="D98" s="1">
        <v>34843</v>
      </c>
      <c r="E98" t="s">
        <v>34</v>
      </c>
      <c r="F98" t="s">
        <v>263</v>
      </c>
      <c r="G98" s="3">
        <v>1755225084</v>
      </c>
    </row>
    <row r="99" spans="1:7" x14ac:dyDescent="0.25">
      <c r="A99" t="s">
        <v>270</v>
      </c>
      <c r="B99" s="5" t="s">
        <v>271</v>
      </c>
      <c r="C99" t="s">
        <v>33</v>
      </c>
      <c r="D99" s="1">
        <v>36304</v>
      </c>
      <c r="E99" t="s">
        <v>10</v>
      </c>
      <c r="F99" t="s">
        <v>35</v>
      </c>
      <c r="G99" s="3">
        <v>919815624</v>
      </c>
    </row>
    <row r="100" spans="1:7" x14ac:dyDescent="0.25">
      <c r="A100" t="s">
        <v>272</v>
      </c>
      <c r="B100" s="5" t="s">
        <v>273</v>
      </c>
      <c r="C100" t="s">
        <v>96</v>
      </c>
      <c r="D100" s="1">
        <v>34478</v>
      </c>
      <c r="E100" t="s">
        <v>34</v>
      </c>
      <c r="F100" t="s">
        <v>97</v>
      </c>
      <c r="G100" s="3">
        <v>37825251</v>
      </c>
    </row>
    <row r="101" spans="1:7" x14ac:dyDescent="0.25">
      <c r="A101" t="s">
        <v>274</v>
      </c>
      <c r="B101" s="5" t="s">
        <v>275</v>
      </c>
      <c r="C101" t="s">
        <v>14</v>
      </c>
      <c r="D101" s="1">
        <v>32653</v>
      </c>
      <c r="E101" t="s">
        <v>34</v>
      </c>
      <c r="F101" t="s">
        <v>93</v>
      </c>
      <c r="G101" s="3">
        <v>754342933</v>
      </c>
    </row>
    <row r="102" spans="1:7" x14ac:dyDescent="0.25">
      <c r="A102" t="s">
        <v>276</v>
      </c>
      <c r="B102" s="5" t="s">
        <v>277</v>
      </c>
      <c r="C102" t="s">
        <v>83</v>
      </c>
      <c r="D102" s="1">
        <v>40322</v>
      </c>
      <c r="E102" t="s">
        <v>10</v>
      </c>
      <c r="F102" t="s">
        <v>156</v>
      </c>
      <c r="G102" s="3">
        <v>1114856</v>
      </c>
    </row>
    <row r="103" spans="1:7" x14ac:dyDescent="0.25">
      <c r="A103" t="s">
        <v>278</v>
      </c>
      <c r="B103" s="5" t="s">
        <v>279</v>
      </c>
      <c r="C103" t="s">
        <v>14</v>
      </c>
      <c r="D103" s="1">
        <v>22061</v>
      </c>
      <c r="E103" t="s">
        <v>34</v>
      </c>
      <c r="F103" t="s">
        <v>16</v>
      </c>
      <c r="G103" s="3">
        <v>1936909314</v>
      </c>
    </row>
    <row r="104" spans="1:7" x14ac:dyDescent="0.25">
      <c r="A104" t="s">
        <v>280</v>
      </c>
      <c r="B104" s="5" t="s">
        <v>281</v>
      </c>
      <c r="C104" t="s">
        <v>14</v>
      </c>
      <c r="D104" s="1">
        <v>40687</v>
      </c>
      <c r="E104" t="s">
        <v>24</v>
      </c>
      <c r="F104" t="s">
        <v>263</v>
      </c>
      <c r="G104" s="3">
        <v>186911361</v>
      </c>
    </row>
    <row r="105" spans="1:7" x14ac:dyDescent="0.25">
      <c r="A105" t="s">
        <v>282</v>
      </c>
      <c r="B105" s="5" t="s">
        <v>283</v>
      </c>
      <c r="C105" t="s">
        <v>33</v>
      </c>
      <c r="D105" s="1">
        <v>32653</v>
      </c>
      <c r="E105" t="s">
        <v>34</v>
      </c>
      <c r="F105" t="s">
        <v>210</v>
      </c>
      <c r="G105" s="3">
        <v>6536936</v>
      </c>
    </row>
    <row r="106" spans="1:7" x14ac:dyDescent="0.25">
      <c r="A106" t="s">
        <v>284</v>
      </c>
      <c r="B106" s="5" t="s">
        <v>285</v>
      </c>
      <c r="C106" t="s">
        <v>14</v>
      </c>
      <c r="D106" s="1">
        <v>33749</v>
      </c>
      <c r="E106" t="s">
        <v>24</v>
      </c>
      <c r="F106" t="s">
        <v>114</v>
      </c>
      <c r="G106" s="3">
        <v>9639006</v>
      </c>
    </row>
    <row r="107" spans="1:7" x14ac:dyDescent="0.25">
      <c r="A107" t="s">
        <v>286</v>
      </c>
      <c r="B107" s="5" t="s">
        <v>287</v>
      </c>
      <c r="C107" t="s">
        <v>50</v>
      </c>
      <c r="D107" s="1">
        <v>33017</v>
      </c>
      <c r="E107" t="s">
        <v>34</v>
      </c>
      <c r="F107" t="s">
        <v>51</v>
      </c>
      <c r="G107" s="3">
        <v>1912459563</v>
      </c>
    </row>
    <row r="108" spans="1:7" x14ac:dyDescent="0.25">
      <c r="A108" t="s">
        <v>288</v>
      </c>
      <c r="B108" s="5" t="s">
        <v>289</v>
      </c>
      <c r="C108" t="s">
        <v>146</v>
      </c>
      <c r="D108" s="1">
        <v>34478</v>
      </c>
      <c r="E108" t="s">
        <v>10</v>
      </c>
      <c r="F108" t="s">
        <v>147</v>
      </c>
      <c r="G108" s="3">
        <v>3167137536</v>
      </c>
    </row>
    <row r="109" spans="1:7" x14ac:dyDescent="0.25">
      <c r="A109" t="s">
        <v>290</v>
      </c>
      <c r="B109" s="5" t="s">
        <v>291</v>
      </c>
      <c r="C109" t="s">
        <v>83</v>
      </c>
      <c r="D109" s="1">
        <v>40322</v>
      </c>
      <c r="E109" t="s">
        <v>34</v>
      </c>
      <c r="F109" t="s">
        <v>90</v>
      </c>
      <c r="G109" s="3">
        <v>1141695126</v>
      </c>
    </row>
    <row r="110" spans="1:7" x14ac:dyDescent="0.25">
      <c r="A110" t="s">
        <v>292</v>
      </c>
      <c r="B110" s="5" t="s">
        <v>293</v>
      </c>
      <c r="C110" t="s">
        <v>14</v>
      </c>
      <c r="D110" s="1">
        <v>30095</v>
      </c>
      <c r="E110" t="s">
        <v>34</v>
      </c>
      <c r="F110" t="s">
        <v>16</v>
      </c>
      <c r="G110" s="3">
        <v>172268544</v>
      </c>
    </row>
    <row r="111" spans="1:7" x14ac:dyDescent="0.25">
      <c r="A111" t="s">
        <v>294</v>
      </c>
      <c r="B111" s="5" t="s">
        <v>295</v>
      </c>
      <c r="C111" t="s">
        <v>96</v>
      </c>
      <c r="D111" s="1">
        <v>34843</v>
      </c>
      <c r="E111" t="s">
        <v>24</v>
      </c>
      <c r="F111" t="s">
        <v>138</v>
      </c>
      <c r="G111" s="3">
        <v>316347876</v>
      </c>
    </row>
    <row r="112" spans="1:7" x14ac:dyDescent="0.25">
      <c r="A112" t="s">
        <v>296</v>
      </c>
      <c r="B112" s="5" t="s">
        <v>297</v>
      </c>
      <c r="C112" t="s">
        <v>14</v>
      </c>
      <c r="D112" s="1">
        <v>41419</v>
      </c>
      <c r="E112" t="s">
        <v>34</v>
      </c>
      <c r="F112" t="s">
        <v>159</v>
      </c>
      <c r="G112" s="3">
        <v>235953245</v>
      </c>
    </row>
    <row r="113" spans="1:7" x14ac:dyDescent="0.25">
      <c r="A113" t="s">
        <v>298</v>
      </c>
      <c r="B113" s="5" t="s">
        <v>299</v>
      </c>
      <c r="C113" t="s">
        <v>50</v>
      </c>
      <c r="D113" s="1">
        <v>29366</v>
      </c>
      <c r="E113" t="s">
        <v>34</v>
      </c>
      <c r="F113" t="s">
        <v>141</v>
      </c>
      <c r="G113" s="3">
        <v>4191455488</v>
      </c>
    </row>
    <row r="114" spans="1:7" x14ac:dyDescent="0.25">
      <c r="A114" t="s">
        <v>300</v>
      </c>
      <c r="B114" s="5" t="s">
        <v>301</v>
      </c>
      <c r="C114" t="s">
        <v>302</v>
      </c>
      <c r="D114" s="1">
        <v>35575</v>
      </c>
      <c r="E114" t="s">
        <v>34</v>
      </c>
      <c r="F114" t="s">
        <v>303</v>
      </c>
      <c r="G114" s="3">
        <v>3612576704</v>
      </c>
    </row>
    <row r="115" spans="1:7" x14ac:dyDescent="0.25">
      <c r="A115" t="s">
        <v>304</v>
      </c>
      <c r="B115" s="5" t="s">
        <v>305</v>
      </c>
      <c r="C115" t="s">
        <v>110</v>
      </c>
      <c r="D115" s="1">
        <v>34114</v>
      </c>
      <c r="E115" t="s">
        <v>24</v>
      </c>
      <c r="F115" t="s">
        <v>124</v>
      </c>
      <c r="G115" s="3">
        <v>397676175</v>
      </c>
    </row>
    <row r="116" spans="1:7" x14ac:dyDescent="0.25">
      <c r="A116" t="s">
        <v>306</v>
      </c>
      <c r="B116" s="5" t="s">
        <v>307</v>
      </c>
      <c r="C116" t="s">
        <v>14</v>
      </c>
      <c r="D116" s="1">
        <v>28999</v>
      </c>
      <c r="E116" t="s">
        <v>34</v>
      </c>
      <c r="F116" t="s">
        <v>308</v>
      </c>
      <c r="G116" s="3">
        <v>178715625</v>
      </c>
    </row>
    <row r="117" spans="1:7" x14ac:dyDescent="0.25">
      <c r="A117" t="s">
        <v>309</v>
      </c>
      <c r="B117" s="5" t="s">
        <v>310</v>
      </c>
      <c r="C117" t="s">
        <v>14</v>
      </c>
      <c r="D117" s="1">
        <v>33017</v>
      </c>
      <c r="E117" t="s">
        <v>24</v>
      </c>
      <c r="F117" t="s">
        <v>75</v>
      </c>
      <c r="G117" s="3">
        <v>87964254</v>
      </c>
    </row>
    <row r="118" spans="1:7" x14ac:dyDescent="0.25">
      <c r="A118" t="s">
        <v>311</v>
      </c>
      <c r="B118" s="5" t="s">
        <v>312</v>
      </c>
      <c r="C118" t="s">
        <v>83</v>
      </c>
      <c r="D118" s="1">
        <v>24983</v>
      </c>
      <c r="E118" t="s">
        <v>10</v>
      </c>
      <c r="F118" t="s">
        <v>156</v>
      </c>
      <c r="G118" s="3">
        <v>3164875374</v>
      </c>
    </row>
    <row r="119" spans="1:7" x14ac:dyDescent="0.25">
      <c r="A119" t="s">
        <v>313</v>
      </c>
      <c r="B119" s="5" t="s">
        <v>314</v>
      </c>
      <c r="C119" t="s">
        <v>42</v>
      </c>
      <c r="D119" s="1">
        <v>34843</v>
      </c>
      <c r="E119" t="s">
        <v>10</v>
      </c>
      <c r="F119" t="s">
        <v>43</v>
      </c>
      <c r="G119" s="3">
        <v>1355071446</v>
      </c>
    </row>
    <row r="120" spans="1:7" x14ac:dyDescent="0.25">
      <c r="A120" t="s">
        <v>315</v>
      </c>
      <c r="B120" s="5" t="s">
        <v>316</v>
      </c>
      <c r="C120" t="s">
        <v>33</v>
      </c>
      <c r="D120" s="1">
        <v>39593</v>
      </c>
      <c r="E120" t="s">
        <v>24</v>
      </c>
      <c r="F120" t="s">
        <v>210</v>
      </c>
      <c r="G120" s="3">
        <v>62681875</v>
      </c>
    </row>
    <row r="121" spans="1:7" x14ac:dyDescent="0.25">
      <c r="A121" t="s">
        <v>317</v>
      </c>
      <c r="B121" s="5" t="s">
        <v>318</v>
      </c>
      <c r="C121" t="s">
        <v>302</v>
      </c>
      <c r="D121" s="1">
        <v>20233</v>
      </c>
      <c r="E121" t="s">
        <v>24</v>
      </c>
      <c r="F121" t="s">
        <v>303</v>
      </c>
      <c r="G121" s="3">
        <v>1916650176</v>
      </c>
    </row>
    <row r="122" spans="1:7" x14ac:dyDescent="0.25">
      <c r="A122" t="s">
        <v>319</v>
      </c>
      <c r="B122" s="5" t="s">
        <v>320</v>
      </c>
      <c r="C122" t="s">
        <v>321</v>
      </c>
      <c r="D122" s="1">
        <v>36304</v>
      </c>
      <c r="E122" t="s">
        <v>10</v>
      </c>
      <c r="F122" t="s">
        <v>322</v>
      </c>
      <c r="G122" s="3">
        <v>2081806272</v>
      </c>
    </row>
    <row r="123" spans="1:7" x14ac:dyDescent="0.25">
      <c r="A123" t="s">
        <v>323</v>
      </c>
      <c r="B123" s="5" t="s">
        <v>324</v>
      </c>
      <c r="C123" t="s">
        <v>166</v>
      </c>
      <c r="D123" s="1">
        <v>21694</v>
      </c>
      <c r="E123" t="s">
        <v>29</v>
      </c>
      <c r="F123" t="s">
        <v>167</v>
      </c>
      <c r="G123" s="3">
        <v>1882172432</v>
      </c>
    </row>
    <row r="124" spans="1:7" x14ac:dyDescent="0.25">
      <c r="A124" t="s">
        <v>325</v>
      </c>
      <c r="B124" s="5" t="s">
        <v>326</v>
      </c>
      <c r="C124" t="s">
        <v>110</v>
      </c>
      <c r="D124" s="1">
        <v>35575</v>
      </c>
      <c r="E124" t="s">
        <v>15</v>
      </c>
      <c r="F124" t="s">
        <v>232</v>
      </c>
      <c r="G124" s="3">
        <v>591317424</v>
      </c>
    </row>
    <row r="125" spans="1:7" x14ac:dyDescent="0.25">
      <c r="A125" t="s">
        <v>327</v>
      </c>
      <c r="B125" s="5" t="s">
        <v>328</v>
      </c>
      <c r="C125" t="s">
        <v>321</v>
      </c>
      <c r="D125" s="1">
        <v>23522</v>
      </c>
      <c r="E125" t="s">
        <v>15</v>
      </c>
      <c r="F125" t="s">
        <v>322</v>
      </c>
      <c r="G125" s="3">
        <v>166539672</v>
      </c>
    </row>
    <row r="126" spans="1:7" x14ac:dyDescent="0.25">
      <c r="A126" t="s">
        <v>329</v>
      </c>
      <c r="B126" s="5" t="s">
        <v>330</v>
      </c>
      <c r="C126" t="s">
        <v>68</v>
      </c>
      <c r="D126" s="1">
        <v>41054</v>
      </c>
      <c r="E126" t="s">
        <v>24</v>
      </c>
      <c r="F126" t="s">
        <v>69</v>
      </c>
      <c r="G126" s="3">
        <v>13522208</v>
      </c>
    </row>
    <row r="127" spans="1:7" x14ac:dyDescent="0.25">
      <c r="A127" t="s">
        <v>331</v>
      </c>
      <c r="B127" s="5" t="s">
        <v>332</v>
      </c>
      <c r="C127" t="s">
        <v>14</v>
      </c>
      <c r="D127" s="1">
        <v>33749</v>
      </c>
      <c r="E127" t="s">
        <v>10</v>
      </c>
      <c r="F127" t="s">
        <v>308</v>
      </c>
      <c r="G127" s="3">
        <v>23751045</v>
      </c>
    </row>
    <row r="128" spans="1:7" x14ac:dyDescent="0.25">
      <c r="A128" t="s">
        <v>333</v>
      </c>
      <c r="B128" s="5" t="s">
        <v>334</v>
      </c>
      <c r="C128" t="s">
        <v>68</v>
      </c>
      <c r="D128" s="1">
        <v>38861</v>
      </c>
      <c r="E128" t="s">
        <v>10</v>
      </c>
      <c r="F128" t="s">
        <v>69</v>
      </c>
      <c r="G128" s="3">
        <v>1717317316</v>
      </c>
    </row>
    <row r="129" spans="1:7" x14ac:dyDescent="0.25">
      <c r="A129" t="s">
        <v>335</v>
      </c>
      <c r="B129" s="5" t="s">
        <v>336</v>
      </c>
      <c r="C129" t="s">
        <v>14</v>
      </c>
      <c r="D129" s="1">
        <v>20600</v>
      </c>
      <c r="E129" t="s">
        <v>34</v>
      </c>
      <c r="F129" t="s">
        <v>16</v>
      </c>
      <c r="G129" s="3">
        <v>834413176</v>
      </c>
    </row>
    <row r="130" spans="1:7" x14ac:dyDescent="0.25">
      <c r="A130" t="s">
        <v>337</v>
      </c>
      <c r="B130" s="5" t="s">
        <v>338</v>
      </c>
      <c r="C130" t="s">
        <v>46</v>
      </c>
      <c r="D130" s="1">
        <v>31192</v>
      </c>
      <c r="E130" t="s">
        <v>10</v>
      </c>
      <c r="F130" t="s">
        <v>47</v>
      </c>
      <c r="G130" s="3">
        <v>622197912</v>
      </c>
    </row>
    <row r="131" spans="1:7" x14ac:dyDescent="0.25">
      <c r="A131" t="s">
        <v>339</v>
      </c>
      <c r="B131" s="5" t="s">
        <v>340</v>
      </c>
      <c r="C131" t="s">
        <v>9</v>
      </c>
      <c r="D131" s="1">
        <v>22790</v>
      </c>
      <c r="E131" t="s">
        <v>34</v>
      </c>
      <c r="F131" t="s">
        <v>207</v>
      </c>
      <c r="G131" s="3">
        <v>242230661</v>
      </c>
    </row>
    <row r="132" spans="1:7" x14ac:dyDescent="0.25">
      <c r="A132" t="s">
        <v>341</v>
      </c>
      <c r="B132" s="5" t="s">
        <v>342</v>
      </c>
      <c r="C132" t="s">
        <v>28</v>
      </c>
      <c r="D132" s="1">
        <v>20233</v>
      </c>
      <c r="E132" t="s">
        <v>10</v>
      </c>
      <c r="F132" t="s">
        <v>224</v>
      </c>
      <c r="G132" s="3">
        <v>1227239013</v>
      </c>
    </row>
    <row r="133" spans="1:7" x14ac:dyDescent="0.25">
      <c r="A133" t="s">
        <v>343</v>
      </c>
      <c r="B133" s="5" t="s">
        <v>344</v>
      </c>
      <c r="C133" t="s">
        <v>14</v>
      </c>
      <c r="D133" s="1">
        <v>20233</v>
      </c>
      <c r="E133" t="s">
        <v>34</v>
      </c>
      <c r="F133" t="s">
        <v>159</v>
      </c>
      <c r="G133" s="3">
        <v>1042511248</v>
      </c>
    </row>
    <row r="134" spans="1:7" x14ac:dyDescent="0.25">
      <c r="A134" t="s">
        <v>345</v>
      </c>
      <c r="B134" s="5" t="s">
        <v>346</v>
      </c>
      <c r="C134" t="s">
        <v>83</v>
      </c>
      <c r="D134" s="1">
        <v>27538</v>
      </c>
      <c r="E134" t="s">
        <v>34</v>
      </c>
      <c r="F134" t="s">
        <v>90</v>
      </c>
      <c r="G134" s="3">
        <v>3800183499</v>
      </c>
    </row>
    <row r="135" spans="1:7" x14ac:dyDescent="0.25">
      <c r="A135" t="s">
        <v>347</v>
      </c>
      <c r="B135" s="5" t="s">
        <v>348</v>
      </c>
      <c r="C135" t="s">
        <v>19</v>
      </c>
      <c r="D135" s="1">
        <v>40322</v>
      </c>
      <c r="E135" t="s">
        <v>10</v>
      </c>
      <c r="F135" t="s">
        <v>20</v>
      </c>
      <c r="G135" s="3">
        <v>584212388</v>
      </c>
    </row>
    <row r="136" spans="1:7" x14ac:dyDescent="0.25">
      <c r="A136" t="s">
        <v>349</v>
      </c>
      <c r="B136" s="5" t="s">
        <v>350</v>
      </c>
      <c r="C136" t="s">
        <v>14</v>
      </c>
      <c r="D136" s="1">
        <v>29366</v>
      </c>
      <c r="E136" t="s">
        <v>34</v>
      </c>
      <c r="F136" t="s">
        <v>16</v>
      </c>
      <c r="G136" s="3">
        <v>3353063</v>
      </c>
    </row>
    <row r="137" spans="1:7" x14ac:dyDescent="0.25">
      <c r="A137" t="s">
        <v>351</v>
      </c>
      <c r="B137" s="5" t="s">
        <v>352</v>
      </c>
      <c r="C137" t="s">
        <v>28</v>
      </c>
      <c r="D137" s="1">
        <v>38132</v>
      </c>
      <c r="E137" t="s">
        <v>15</v>
      </c>
      <c r="F137" t="s">
        <v>30</v>
      </c>
      <c r="G137" s="3">
        <v>11407648</v>
      </c>
    </row>
    <row r="138" spans="1:7" x14ac:dyDescent="0.25">
      <c r="A138" t="s">
        <v>353</v>
      </c>
      <c r="B138" s="5" t="s">
        <v>354</v>
      </c>
      <c r="C138" t="s">
        <v>96</v>
      </c>
      <c r="D138" s="1">
        <v>40322</v>
      </c>
      <c r="E138" t="s">
        <v>29</v>
      </c>
      <c r="F138" t="s">
        <v>138</v>
      </c>
      <c r="G138" s="3">
        <v>266915625</v>
      </c>
    </row>
    <row r="139" spans="1:7" x14ac:dyDescent="0.25">
      <c r="A139" t="s">
        <v>355</v>
      </c>
      <c r="B139" s="5" t="s">
        <v>356</v>
      </c>
      <c r="C139" t="s">
        <v>96</v>
      </c>
      <c r="D139" s="1">
        <v>24251</v>
      </c>
      <c r="E139" t="s">
        <v>15</v>
      </c>
      <c r="F139" t="s">
        <v>117</v>
      </c>
      <c r="G139" s="3">
        <v>2820117267</v>
      </c>
    </row>
    <row r="140" spans="1:7" x14ac:dyDescent="0.25">
      <c r="A140" t="s">
        <v>357</v>
      </c>
      <c r="B140" s="5" t="s">
        <v>358</v>
      </c>
      <c r="C140" t="s">
        <v>146</v>
      </c>
      <c r="D140" s="1">
        <v>25712</v>
      </c>
      <c r="E140" t="s">
        <v>24</v>
      </c>
      <c r="F140" t="s">
        <v>147</v>
      </c>
      <c r="G140" s="3">
        <v>1104860952</v>
      </c>
    </row>
    <row r="141" spans="1:7" x14ac:dyDescent="0.25">
      <c r="A141" t="s">
        <v>359</v>
      </c>
      <c r="B141" s="5" t="s">
        <v>360</v>
      </c>
      <c r="C141" t="s">
        <v>28</v>
      </c>
      <c r="D141" s="1">
        <v>23887</v>
      </c>
      <c r="E141" t="s">
        <v>34</v>
      </c>
      <c r="F141" t="s">
        <v>30</v>
      </c>
      <c r="G141" s="3">
        <v>2205266274</v>
      </c>
    </row>
    <row r="142" spans="1:7" x14ac:dyDescent="0.25">
      <c r="A142" t="s">
        <v>361</v>
      </c>
      <c r="B142" s="5" t="s">
        <v>362</v>
      </c>
      <c r="C142" t="s">
        <v>14</v>
      </c>
      <c r="D142" s="1">
        <v>31921</v>
      </c>
      <c r="E142" t="s">
        <v>24</v>
      </c>
      <c r="F142" t="s">
        <v>87</v>
      </c>
      <c r="G142" s="3">
        <v>9242337</v>
      </c>
    </row>
    <row r="143" spans="1:7" x14ac:dyDescent="0.25">
      <c r="A143" t="s">
        <v>363</v>
      </c>
      <c r="B143" s="5" t="s">
        <v>364</v>
      </c>
      <c r="C143" t="s">
        <v>23</v>
      </c>
      <c r="D143" s="1">
        <v>35939</v>
      </c>
      <c r="E143" t="s">
        <v>24</v>
      </c>
      <c r="F143" t="s">
        <v>25</v>
      </c>
      <c r="G143" s="3">
        <v>1904919264</v>
      </c>
    </row>
    <row r="144" spans="1:7" x14ac:dyDescent="0.25">
      <c r="A144" t="s">
        <v>365</v>
      </c>
      <c r="B144" s="5" t="s">
        <v>366</v>
      </c>
      <c r="C144" t="s">
        <v>33</v>
      </c>
      <c r="D144" s="1">
        <v>22426</v>
      </c>
      <c r="E144" t="s">
        <v>34</v>
      </c>
      <c r="F144" t="s">
        <v>210</v>
      </c>
      <c r="G144" s="3">
        <v>33838313</v>
      </c>
    </row>
    <row r="145" spans="1:7" x14ac:dyDescent="0.25">
      <c r="A145" t="s">
        <v>367</v>
      </c>
      <c r="B145" s="5" t="s">
        <v>368</v>
      </c>
      <c r="C145" t="s">
        <v>302</v>
      </c>
      <c r="D145" s="1">
        <v>26077</v>
      </c>
      <c r="E145" t="s">
        <v>29</v>
      </c>
      <c r="F145" t="s">
        <v>369</v>
      </c>
      <c r="G145" s="3">
        <v>137063355</v>
      </c>
    </row>
    <row r="146" spans="1:7" x14ac:dyDescent="0.25">
      <c r="A146" t="s">
        <v>370</v>
      </c>
      <c r="B146" s="5" t="s">
        <v>371</v>
      </c>
      <c r="C146" t="s">
        <v>68</v>
      </c>
      <c r="D146" s="1">
        <v>22061</v>
      </c>
      <c r="E146" t="s">
        <v>34</v>
      </c>
      <c r="F146" t="s">
        <v>69</v>
      </c>
      <c r="G146" s="3">
        <v>1074969585</v>
      </c>
    </row>
    <row r="147" spans="1:7" x14ac:dyDescent="0.25">
      <c r="A147" t="s">
        <v>372</v>
      </c>
      <c r="B147" s="5" t="s">
        <v>373</v>
      </c>
      <c r="C147" t="s">
        <v>28</v>
      </c>
      <c r="D147" s="1">
        <v>38132</v>
      </c>
      <c r="E147" t="s">
        <v>15</v>
      </c>
      <c r="F147" t="s">
        <v>224</v>
      </c>
      <c r="G147" s="3">
        <v>41071056</v>
      </c>
    </row>
    <row r="148" spans="1:7" x14ac:dyDescent="0.25">
      <c r="A148" t="s">
        <v>374</v>
      </c>
      <c r="B148" s="5" t="s">
        <v>375</v>
      </c>
      <c r="C148" t="s">
        <v>50</v>
      </c>
      <c r="D148" s="1">
        <v>31556</v>
      </c>
      <c r="E148" t="s">
        <v>15</v>
      </c>
      <c r="F148" t="s">
        <v>141</v>
      </c>
      <c r="G148" s="3">
        <v>672064848</v>
      </c>
    </row>
    <row r="149" spans="1:7" x14ac:dyDescent="0.25">
      <c r="A149" t="s">
        <v>376</v>
      </c>
      <c r="B149" s="5" t="s">
        <v>377</v>
      </c>
      <c r="C149" t="s">
        <v>166</v>
      </c>
      <c r="D149" s="1">
        <v>33382</v>
      </c>
      <c r="E149" t="s">
        <v>29</v>
      </c>
      <c r="F149" t="s">
        <v>167</v>
      </c>
      <c r="G149" s="3">
        <v>961903578</v>
      </c>
    </row>
    <row r="150" spans="1:7" x14ac:dyDescent="0.25">
      <c r="A150" t="s">
        <v>378</v>
      </c>
      <c r="B150" s="5" t="s">
        <v>379</v>
      </c>
      <c r="C150" t="s">
        <v>33</v>
      </c>
      <c r="D150" s="1">
        <v>21694</v>
      </c>
      <c r="E150" t="s">
        <v>10</v>
      </c>
      <c r="F150" t="s">
        <v>210</v>
      </c>
      <c r="G150" s="3">
        <v>2458758015</v>
      </c>
    </row>
    <row r="151" spans="1:7" x14ac:dyDescent="0.25">
      <c r="A151" t="s">
        <v>380</v>
      </c>
      <c r="B151" s="5" t="s">
        <v>381</v>
      </c>
      <c r="C151" t="s">
        <v>46</v>
      </c>
      <c r="D151" s="1">
        <v>27173</v>
      </c>
      <c r="E151" t="s">
        <v>29</v>
      </c>
      <c r="F151" t="s">
        <v>47</v>
      </c>
      <c r="G151" s="3">
        <v>203317086</v>
      </c>
    </row>
    <row r="152" spans="1:7" x14ac:dyDescent="0.25">
      <c r="A152" t="s">
        <v>382</v>
      </c>
      <c r="B152" s="5" t="s">
        <v>383</v>
      </c>
      <c r="C152" t="s">
        <v>59</v>
      </c>
      <c r="D152" s="1">
        <v>24251</v>
      </c>
      <c r="E152" t="s">
        <v>34</v>
      </c>
      <c r="F152" t="s">
        <v>227</v>
      </c>
      <c r="G152" s="3">
        <v>1058112</v>
      </c>
    </row>
    <row r="153" spans="1:7" x14ac:dyDescent="0.25">
      <c r="A153" t="s">
        <v>384</v>
      </c>
      <c r="B153" s="5" t="s">
        <v>385</v>
      </c>
      <c r="C153" t="s">
        <v>9</v>
      </c>
      <c r="D153" s="1">
        <v>21694</v>
      </c>
      <c r="E153" t="s">
        <v>60</v>
      </c>
      <c r="F153" t="s">
        <v>11</v>
      </c>
      <c r="G153" s="3">
        <v>4404393312</v>
      </c>
    </row>
    <row r="154" spans="1:7" x14ac:dyDescent="0.25">
      <c r="A154" t="s">
        <v>386</v>
      </c>
      <c r="B154" s="5" t="s">
        <v>387</v>
      </c>
      <c r="C154" t="s">
        <v>59</v>
      </c>
      <c r="D154" s="1">
        <v>26077</v>
      </c>
      <c r="E154" t="s">
        <v>24</v>
      </c>
      <c r="F154" t="s">
        <v>61</v>
      </c>
      <c r="G154" s="3">
        <v>2431639808</v>
      </c>
    </row>
    <row r="155" spans="1:7" x14ac:dyDescent="0.25">
      <c r="A155" t="s">
        <v>388</v>
      </c>
      <c r="B155" s="5" t="s">
        <v>389</v>
      </c>
      <c r="C155" t="s">
        <v>176</v>
      </c>
      <c r="D155" s="1">
        <v>38132</v>
      </c>
      <c r="E155" t="s">
        <v>29</v>
      </c>
      <c r="F155" t="s">
        <v>177</v>
      </c>
      <c r="G155" s="3">
        <v>1299323025</v>
      </c>
    </row>
    <row r="156" spans="1:7" x14ac:dyDescent="0.25">
      <c r="A156" t="s">
        <v>390</v>
      </c>
      <c r="B156" s="5" t="s">
        <v>391</v>
      </c>
      <c r="C156" t="s">
        <v>96</v>
      </c>
      <c r="D156" s="1">
        <v>41419</v>
      </c>
      <c r="E156" t="s">
        <v>10</v>
      </c>
      <c r="F156" t="s">
        <v>138</v>
      </c>
      <c r="G156" s="3">
        <v>1727411296</v>
      </c>
    </row>
    <row r="157" spans="1:7" x14ac:dyDescent="0.25">
      <c r="A157" t="s">
        <v>392</v>
      </c>
      <c r="B157" s="5" t="s">
        <v>393</v>
      </c>
      <c r="C157" t="s">
        <v>42</v>
      </c>
      <c r="D157" s="1">
        <v>27538</v>
      </c>
      <c r="E157" t="s">
        <v>15</v>
      </c>
      <c r="F157" t="s">
        <v>54</v>
      </c>
      <c r="G157" s="3">
        <v>802255423</v>
      </c>
    </row>
    <row r="158" spans="1:7" x14ac:dyDescent="0.25">
      <c r="A158" t="s">
        <v>394</v>
      </c>
      <c r="B158" s="5" t="s">
        <v>395</v>
      </c>
      <c r="C158" t="s">
        <v>14</v>
      </c>
      <c r="D158" s="1">
        <v>29366</v>
      </c>
      <c r="E158" t="s">
        <v>34</v>
      </c>
      <c r="F158" t="s">
        <v>114</v>
      </c>
      <c r="G158" s="3">
        <v>844105087</v>
      </c>
    </row>
    <row r="159" spans="1:7" x14ac:dyDescent="0.25">
      <c r="A159" t="s">
        <v>396</v>
      </c>
      <c r="B159" s="5" t="s">
        <v>397</v>
      </c>
      <c r="C159" t="s">
        <v>9</v>
      </c>
      <c r="D159" s="1">
        <v>26077</v>
      </c>
      <c r="E159" t="s">
        <v>34</v>
      </c>
      <c r="F159" t="s">
        <v>207</v>
      </c>
      <c r="G159" s="3">
        <v>8253007</v>
      </c>
    </row>
    <row r="160" spans="1:7" x14ac:dyDescent="0.25">
      <c r="A160" t="s">
        <v>398</v>
      </c>
      <c r="B160" s="5" t="s">
        <v>399</v>
      </c>
      <c r="C160" t="s">
        <v>33</v>
      </c>
      <c r="D160" s="1">
        <v>27538</v>
      </c>
      <c r="E160" t="s">
        <v>34</v>
      </c>
      <c r="F160" t="s">
        <v>35</v>
      </c>
      <c r="G160" s="3">
        <v>1213686144</v>
      </c>
    </row>
    <row r="161" spans="1:7" x14ac:dyDescent="0.25">
      <c r="A161" t="s">
        <v>400</v>
      </c>
      <c r="B161" s="5" t="s">
        <v>401</v>
      </c>
      <c r="C161" t="s">
        <v>50</v>
      </c>
      <c r="D161" s="1">
        <v>43609</v>
      </c>
      <c r="E161" t="s">
        <v>29</v>
      </c>
      <c r="F161" t="s">
        <v>141</v>
      </c>
      <c r="G161" s="3">
        <v>1583417079</v>
      </c>
    </row>
    <row r="162" spans="1:7" x14ac:dyDescent="0.25">
      <c r="A162" t="s">
        <v>402</v>
      </c>
      <c r="B162" s="5" t="s">
        <v>403</v>
      </c>
      <c r="C162" t="s">
        <v>42</v>
      </c>
      <c r="D162" s="1">
        <v>21329</v>
      </c>
      <c r="E162" t="s">
        <v>34</v>
      </c>
      <c r="F162" t="s">
        <v>43</v>
      </c>
      <c r="G162" s="3">
        <v>1393370472</v>
      </c>
    </row>
    <row r="163" spans="1:7" x14ac:dyDescent="0.25">
      <c r="A163" t="s">
        <v>404</v>
      </c>
      <c r="B163" s="5" t="s">
        <v>405</v>
      </c>
      <c r="C163" t="s">
        <v>100</v>
      </c>
      <c r="D163" s="1">
        <v>21329</v>
      </c>
      <c r="E163" t="s">
        <v>34</v>
      </c>
      <c r="F163" t="s">
        <v>101</v>
      </c>
      <c r="G163" s="3">
        <v>632463</v>
      </c>
    </row>
    <row r="164" spans="1:7" x14ac:dyDescent="0.25">
      <c r="A164" t="s">
        <v>406</v>
      </c>
      <c r="B164" s="5" t="s">
        <v>407</v>
      </c>
      <c r="C164" t="s">
        <v>14</v>
      </c>
      <c r="D164" s="1">
        <v>34478</v>
      </c>
      <c r="E164" t="s">
        <v>24</v>
      </c>
      <c r="F164" t="s">
        <v>16</v>
      </c>
      <c r="G164" s="3">
        <v>223885116</v>
      </c>
    </row>
    <row r="165" spans="1:7" x14ac:dyDescent="0.25">
      <c r="A165" t="s">
        <v>408</v>
      </c>
      <c r="B165" s="5" t="s">
        <v>409</v>
      </c>
      <c r="C165" t="s">
        <v>42</v>
      </c>
      <c r="D165" s="1">
        <v>35939</v>
      </c>
      <c r="E165" t="s">
        <v>34</v>
      </c>
      <c r="F165" t="s">
        <v>54</v>
      </c>
      <c r="G165" s="3">
        <v>2236564512</v>
      </c>
    </row>
    <row r="166" spans="1:7" x14ac:dyDescent="0.25">
      <c r="A166" t="s">
        <v>410</v>
      </c>
      <c r="B166" s="5" t="s">
        <v>411</v>
      </c>
      <c r="C166" t="s">
        <v>302</v>
      </c>
      <c r="D166" s="1">
        <v>30095</v>
      </c>
      <c r="E166" t="s">
        <v>24</v>
      </c>
      <c r="F166" t="s">
        <v>303</v>
      </c>
      <c r="G166" s="3">
        <v>1687811425</v>
      </c>
    </row>
    <row r="167" spans="1:7" x14ac:dyDescent="0.25">
      <c r="A167" t="s">
        <v>412</v>
      </c>
      <c r="B167" s="5" t="s">
        <v>413</v>
      </c>
      <c r="C167" t="s">
        <v>68</v>
      </c>
      <c r="D167" s="1">
        <v>39958</v>
      </c>
      <c r="E167" t="s">
        <v>15</v>
      </c>
      <c r="F167" t="s">
        <v>414</v>
      </c>
      <c r="G167" s="3">
        <v>626973984</v>
      </c>
    </row>
    <row r="168" spans="1:7" x14ac:dyDescent="0.25">
      <c r="A168" t="s">
        <v>415</v>
      </c>
      <c r="B168" s="5" t="s">
        <v>416</v>
      </c>
      <c r="C168" t="s">
        <v>14</v>
      </c>
      <c r="D168" s="1">
        <v>38497</v>
      </c>
      <c r="E168" t="s">
        <v>24</v>
      </c>
      <c r="F168" t="s">
        <v>263</v>
      </c>
      <c r="G168" s="3">
        <v>3940185795</v>
      </c>
    </row>
    <row r="169" spans="1:7" x14ac:dyDescent="0.25">
      <c r="A169" t="s">
        <v>417</v>
      </c>
      <c r="B169" s="5" t="s">
        <v>418</v>
      </c>
      <c r="C169" t="s">
        <v>83</v>
      </c>
      <c r="D169" s="1">
        <v>21329</v>
      </c>
      <c r="E169" t="s">
        <v>24</v>
      </c>
      <c r="F169" t="s">
        <v>156</v>
      </c>
      <c r="G169" s="3">
        <v>2661086844</v>
      </c>
    </row>
    <row r="170" spans="1:7" x14ac:dyDescent="0.25">
      <c r="A170" t="s">
        <v>419</v>
      </c>
      <c r="B170" s="5" t="s">
        <v>420</v>
      </c>
      <c r="C170" t="s">
        <v>50</v>
      </c>
      <c r="D170" s="1">
        <v>33749</v>
      </c>
      <c r="E170" t="s">
        <v>34</v>
      </c>
      <c r="F170" t="s">
        <v>184</v>
      </c>
      <c r="G170" s="3">
        <v>2319260559</v>
      </c>
    </row>
    <row r="171" spans="1:7" x14ac:dyDescent="0.25">
      <c r="A171" t="s">
        <v>421</v>
      </c>
      <c r="B171" s="5" t="s">
        <v>422</v>
      </c>
      <c r="C171" t="s">
        <v>50</v>
      </c>
      <c r="D171" s="1">
        <v>37400</v>
      </c>
      <c r="E171" t="s">
        <v>15</v>
      </c>
      <c r="F171" t="s">
        <v>423</v>
      </c>
      <c r="G171" s="3">
        <v>844981235</v>
      </c>
    </row>
    <row r="172" spans="1:7" x14ac:dyDescent="0.25">
      <c r="A172" t="s">
        <v>424</v>
      </c>
      <c r="B172" s="5" t="s">
        <v>425</v>
      </c>
      <c r="C172" t="s">
        <v>14</v>
      </c>
      <c r="D172" s="1">
        <v>43976</v>
      </c>
      <c r="E172" t="s">
        <v>24</v>
      </c>
      <c r="F172" t="s">
        <v>75</v>
      </c>
      <c r="G172" s="3">
        <v>59075445</v>
      </c>
    </row>
    <row r="173" spans="1:7" x14ac:dyDescent="0.25">
      <c r="A173" t="s">
        <v>426</v>
      </c>
      <c r="B173" s="5" t="s">
        <v>427</v>
      </c>
      <c r="C173" t="s">
        <v>14</v>
      </c>
      <c r="D173" s="1">
        <v>21329</v>
      </c>
      <c r="E173" t="s">
        <v>15</v>
      </c>
      <c r="F173" t="s">
        <v>308</v>
      </c>
      <c r="G173" s="3">
        <v>1103647116</v>
      </c>
    </row>
    <row r="174" spans="1:7" x14ac:dyDescent="0.25">
      <c r="A174" t="s">
        <v>428</v>
      </c>
      <c r="B174" s="5" t="s">
        <v>429</v>
      </c>
      <c r="C174" t="s">
        <v>50</v>
      </c>
      <c r="D174" s="1">
        <v>44705</v>
      </c>
      <c r="E174" t="s">
        <v>29</v>
      </c>
      <c r="F174" t="s">
        <v>141</v>
      </c>
      <c r="G174" s="3">
        <v>186875037</v>
      </c>
    </row>
    <row r="175" spans="1:7" x14ac:dyDescent="0.25">
      <c r="A175" t="s">
        <v>430</v>
      </c>
      <c r="B175" s="5" t="s">
        <v>431</v>
      </c>
      <c r="C175" t="s">
        <v>50</v>
      </c>
      <c r="D175" s="1">
        <v>23887</v>
      </c>
      <c r="E175" t="s">
        <v>15</v>
      </c>
      <c r="F175" t="s">
        <v>51</v>
      </c>
      <c r="G175" s="3">
        <v>2362974976</v>
      </c>
    </row>
    <row r="176" spans="1:7" x14ac:dyDescent="0.25">
      <c r="A176" t="s">
        <v>432</v>
      </c>
      <c r="B176" s="5" t="s">
        <v>433</v>
      </c>
      <c r="C176" t="s">
        <v>96</v>
      </c>
      <c r="D176" s="1">
        <v>21694</v>
      </c>
      <c r="E176" t="s">
        <v>24</v>
      </c>
      <c r="F176" t="s">
        <v>117</v>
      </c>
      <c r="G176" s="3">
        <v>14343672</v>
      </c>
    </row>
    <row r="177" spans="1:7" x14ac:dyDescent="0.25">
      <c r="A177" t="s">
        <v>434</v>
      </c>
      <c r="B177" s="5" t="s">
        <v>435</v>
      </c>
      <c r="C177" t="s">
        <v>302</v>
      </c>
      <c r="D177" s="1">
        <v>23522</v>
      </c>
      <c r="E177" t="s">
        <v>15</v>
      </c>
      <c r="F177" t="s">
        <v>303</v>
      </c>
      <c r="G177" s="3">
        <v>2136195173</v>
      </c>
    </row>
    <row r="178" spans="1:7" x14ac:dyDescent="0.25">
      <c r="A178" t="s">
        <v>436</v>
      </c>
      <c r="B178" s="5" t="s">
        <v>437</v>
      </c>
      <c r="C178" t="s">
        <v>28</v>
      </c>
      <c r="D178" s="1">
        <v>29731</v>
      </c>
      <c r="E178" t="s">
        <v>24</v>
      </c>
      <c r="F178" t="s">
        <v>224</v>
      </c>
      <c r="G178" s="3">
        <v>124157088</v>
      </c>
    </row>
    <row r="179" spans="1:7" x14ac:dyDescent="0.25">
      <c r="A179" t="s">
        <v>438</v>
      </c>
      <c r="B179" s="5" t="s">
        <v>439</v>
      </c>
      <c r="C179" t="s">
        <v>104</v>
      </c>
      <c r="D179" s="1">
        <v>44705</v>
      </c>
      <c r="E179" t="s">
        <v>34</v>
      </c>
      <c r="F179" t="s">
        <v>105</v>
      </c>
      <c r="G179" s="3">
        <v>3133025168</v>
      </c>
    </row>
    <row r="180" spans="1:7" x14ac:dyDescent="0.25">
      <c r="A180" t="s">
        <v>440</v>
      </c>
      <c r="B180" s="5" t="s">
        <v>441</v>
      </c>
      <c r="C180" t="s">
        <v>14</v>
      </c>
      <c r="D180" s="1">
        <v>37400</v>
      </c>
      <c r="E180" t="s">
        <v>29</v>
      </c>
      <c r="F180" t="s">
        <v>75</v>
      </c>
      <c r="G180" s="3">
        <v>1719443752</v>
      </c>
    </row>
    <row r="181" spans="1:7" x14ac:dyDescent="0.25">
      <c r="A181" t="s">
        <v>442</v>
      </c>
      <c r="B181" s="5" t="s">
        <v>443</v>
      </c>
      <c r="C181" t="s">
        <v>28</v>
      </c>
      <c r="D181" s="1">
        <v>23887</v>
      </c>
      <c r="E181" t="s">
        <v>29</v>
      </c>
      <c r="F181" t="s">
        <v>30</v>
      </c>
      <c r="G181" s="3">
        <v>1852282173</v>
      </c>
    </row>
    <row r="182" spans="1:7" x14ac:dyDescent="0.25">
      <c r="A182" t="s">
        <v>444</v>
      </c>
      <c r="B182" s="5" t="s">
        <v>445</v>
      </c>
      <c r="C182" t="s">
        <v>166</v>
      </c>
      <c r="D182" s="1">
        <v>21694</v>
      </c>
      <c r="E182" t="s">
        <v>24</v>
      </c>
      <c r="F182" t="s">
        <v>167</v>
      </c>
      <c r="G182" s="3">
        <v>1314970944</v>
      </c>
    </row>
    <row r="183" spans="1:7" x14ac:dyDescent="0.25">
      <c r="A183" t="s">
        <v>446</v>
      </c>
      <c r="B183" s="5" t="s">
        <v>447</v>
      </c>
      <c r="C183" t="s">
        <v>110</v>
      </c>
      <c r="D183" s="1">
        <v>26444</v>
      </c>
      <c r="E183" t="s">
        <v>15</v>
      </c>
      <c r="F183" t="s">
        <v>232</v>
      </c>
      <c r="G183" s="3">
        <v>5956384</v>
      </c>
    </row>
    <row r="184" spans="1:7" x14ac:dyDescent="0.25">
      <c r="A184" t="s">
        <v>448</v>
      </c>
      <c r="B184" s="5" t="s">
        <v>449</v>
      </c>
      <c r="C184" t="s">
        <v>9</v>
      </c>
      <c r="D184" s="1">
        <v>37765</v>
      </c>
      <c r="E184" t="s">
        <v>15</v>
      </c>
      <c r="F184" t="s">
        <v>11</v>
      </c>
      <c r="G184" s="3">
        <v>1260306582</v>
      </c>
    </row>
    <row r="185" spans="1:7" x14ac:dyDescent="0.25">
      <c r="A185" t="s">
        <v>450</v>
      </c>
      <c r="B185" s="5" t="s">
        <v>451</v>
      </c>
      <c r="C185" t="s">
        <v>14</v>
      </c>
      <c r="D185" s="1">
        <v>41419</v>
      </c>
      <c r="E185" t="s">
        <v>24</v>
      </c>
      <c r="F185" t="s">
        <v>93</v>
      </c>
      <c r="G185" s="3">
        <v>1595123829</v>
      </c>
    </row>
    <row r="186" spans="1:7" x14ac:dyDescent="0.25">
      <c r="A186" t="s">
        <v>452</v>
      </c>
      <c r="B186" s="5" t="s">
        <v>453</v>
      </c>
      <c r="C186" t="s">
        <v>96</v>
      </c>
      <c r="D186" s="1">
        <v>38132</v>
      </c>
      <c r="E186" t="s">
        <v>34</v>
      </c>
      <c r="F186" t="s">
        <v>117</v>
      </c>
      <c r="G186" s="3">
        <v>668022317</v>
      </c>
    </row>
    <row r="187" spans="1:7" x14ac:dyDescent="0.25">
      <c r="A187" t="s">
        <v>454</v>
      </c>
      <c r="B187" s="5" t="s">
        <v>455</v>
      </c>
      <c r="C187" t="s">
        <v>68</v>
      </c>
      <c r="D187" s="1">
        <v>24251</v>
      </c>
      <c r="E187" t="s">
        <v>34</v>
      </c>
      <c r="F187" t="s">
        <v>69</v>
      </c>
      <c r="G187" s="3">
        <v>3343318125</v>
      </c>
    </row>
    <row r="188" spans="1:7" x14ac:dyDescent="0.25">
      <c r="A188" t="s">
        <v>456</v>
      </c>
      <c r="B188" s="5" t="s">
        <v>457</v>
      </c>
      <c r="C188" t="s">
        <v>96</v>
      </c>
      <c r="D188" s="1">
        <v>30460</v>
      </c>
      <c r="E188" t="s">
        <v>10</v>
      </c>
      <c r="F188" t="s">
        <v>138</v>
      </c>
      <c r="G188" s="3">
        <v>11768274</v>
      </c>
    </row>
    <row r="189" spans="1:7" x14ac:dyDescent="0.25">
      <c r="A189" t="s">
        <v>458</v>
      </c>
      <c r="B189" s="5" t="s">
        <v>459</v>
      </c>
      <c r="C189" t="s">
        <v>96</v>
      </c>
      <c r="D189" s="1">
        <v>30095</v>
      </c>
      <c r="E189" t="s">
        <v>34</v>
      </c>
      <c r="F189" t="s">
        <v>97</v>
      </c>
      <c r="G189" s="3">
        <v>642286443</v>
      </c>
    </row>
    <row r="190" spans="1:7" x14ac:dyDescent="0.25">
      <c r="A190" t="s">
        <v>460</v>
      </c>
      <c r="B190" s="5" t="s">
        <v>461</v>
      </c>
      <c r="C190" t="s">
        <v>100</v>
      </c>
      <c r="D190" s="1">
        <v>42148</v>
      </c>
      <c r="E190" t="s">
        <v>15</v>
      </c>
      <c r="F190" t="s">
        <v>101</v>
      </c>
      <c r="G190" s="3">
        <v>3045440937</v>
      </c>
    </row>
    <row r="191" spans="1:7" x14ac:dyDescent="0.25">
      <c r="A191" t="s">
        <v>462</v>
      </c>
      <c r="B191" s="5" t="s">
        <v>463</v>
      </c>
      <c r="C191" t="s">
        <v>166</v>
      </c>
      <c r="D191" s="1">
        <v>29731</v>
      </c>
      <c r="E191" t="s">
        <v>15</v>
      </c>
      <c r="F191" t="s">
        <v>167</v>
      </c>
      <c r="G191" s="3">
        <v>2221857857</v>
      </c>
    </row>
    <row r="192" spans="1:7" x14ac:dyDescent="0.25">
      <c r="A192" t="s">
        <v>464</v>
      </c>
      <c r="B192" s="5" t="s">
        <v>465</v>
      </c>
      <c r="C192" t="s">
        <v>19</v>
      </c>
      <c r="D192" s="1">
        <v>32653</v>
      </c>
      <c r="E192" t="s">
        <v>15</v>
      </c>
      <c r="F192" t="s">
        <v>213</v>
      </c>
      <c r="G192" s="3">
        <v>574172421</v>
      </c>
    </row>
    <row r="193" spans="1:7" x14ac:dyDescent="0.25">
      <c r="A193" t="s">
        <v>466</v>
      </c>
      <c r="B193" s="5" t="s">
        <v>467</v>
      </c>
      <c r="C193" t="s">
        <v>146</v>
      </c>
      <c r="D193" s="1">
        <v>39226</v>
      </c>
      <c r="E193" t="s">
        <v>15</v>
      </c>
      <c r="F193" t="s">
        <v>147</v>
      </c>
      <c r="G193" s="3">
        <v>71704224</v>
      </c>
    </row>
    <row r="194" spans="1:7" x14ac:dyDescent="0.25">
      <c r="A194" t="s">
        <v>468</v>
      </c>
      <c r="B194" s="5" t="s">
        <v>469</v>
      </c>
      <c r="C194" t="s">
        <v>50</v>
      </c>
      <c r="D194" s="1">
        <v>28634</v>
      </c>
      <c r="E194" t="s">
        <v>34</v>
      </c>
      <c r="F194" t="s">
        <v>51</v>
      </c>
      <c r="G194" s="3">
        <v>3157691712</v>
      </c>
    </row>
    <row r="195" spans="1:7" x14ac:dyDescent="0.25">
      <c r="A195" t="s">
        <v>470</v>
      </c>
      <c r="B195" s="5" t="s">
        <v>471</v>
      </c>
      <c r="C195" t="s">
        <v>42</v>
      </c>
      <c r="D195" s="1">
        <v>27173</v>
      </c>
      <c r="E195" t="s">
        <v>24</v>
      </c>
      <c r="F195" t="s">
        <v>54</v>
      </c>
      <c r="G195" s="3">
        <v>1197089013</v>
      </c>
    </row>
    <row r="196" spans="1:7" x14ac:dyDescent="0.25">
      <c r="A196" t="s">
        <v>472</v>
      </c>
      <c r="B196" s="5" t="s">
        <v>473</v>
      </c>
      <c r="C196" t="s">
        <v>83</v>
      </c>
      <c r="D196" s="1">
        <v>36304</v>
      </c>
      <c r="E196" t="s">
        <v>10</v>
      </c>
      <c r="F196" t="s">
        <v>90</v>
      </c>
      <c r="G196" s="3">
        <v>39235647</v>
      </c>
    </row>
    <row r="197" spans="1:7" x14ac:dyDescent="0.25">
      <c r="A197" t="s">
        <v>474</v>
      </c>
      <c r="B197" s="5" t="s">
        <v>475</v>
      </c>
      <c r="C197" t="s">
        <v>100</v>
      </c>
      <c r="D197" s="1">
        <v>27173</v>
      </c>
      <c r="E197" t="s">
        <v>34</v>
      </c>
      <c r="F197" t="s">
        <v>101</v>
      </c>
      <c r="G197" s="3">
        <v>1406685</v>
      </c>
    </row>
    <row r="198" spans="1:7" x14ac:dyDescent="0.25">
      <c r="A198" t="s">
        <v>476</v>
      </c>
      <c r="B198" s="5" t="s">
        <v>477</v>
      </c>
      <c r="C198" t="s">
        <v>104</v>
      </c>
      <c r="D198" s="1">
        <v>41419</v>
      </c>
      <c r="E198" t="s">
        <v>24</v>
      </c>
      <c r="F198" t="s">
        <v>105</v>
      </c>
      <c r="G198" s="3">
        <v>2305045952</v>
      </c>
    </row>
    <row r="199" spans="1:7" x14ac:dyDescent="0.25">
      <c r="A199" t="s">
        <v>478</v>
      </c>
      <c r="B199" s="5" t="s">
        <v>479</v>
      </c>
      <c r="C199" t="s">
        <v>46</v>
      </c>
      <c r="D199" s="1">
        <v>38132</v>
      </c>
      <c r="E199" t="s">
        <v>34</v>
      </c>
      <c r="F199" t="s">
        <v>47</v>
      </c>
      <c r="G199" s="3">
        <v>38502864</v>
      </c>
    </row>
    <row r="200" spans="1:7" x14ac:dyDescent="0.25">
      <c r="A200" t="s">
        <v>480</v>
      </c>
      <c r="B200" s="5" t="s">
        <v>481</v>
      </c>
      <c r="C200" t="s">
        <v>14</v>
      </c>
      <c r="D200" s="1">
        <v>33382</v>
      </c>
      <c r="E200" t="s">
        <v>34</v>
      </c>
      <c r="F200" t="s">
        <v>87</v>
      </c>
      <c r="G200" s="3">
        <v>1805472952</v>
      </c>
    </row>
    <row r="201" spans="1:7" x14ac:dyDescent="0.25">
      <c r="A201" t="s">
        <v>482</v>
      </c>
      <c r="B201" s="5" t="s">
        <v>483</v>
      </c>
      <c r="C201" t="s">
        <v>28</v>
      </c>
      <c r="D201" s="1">
        <v>33749</v>
      </c>
      <c r="E201" t="s">
        <v>34</v>
      </c>
      <c r="F201" t="s">
        <v>224</v>
      </c>
      <c r="G201" s="3">
        <v>1482184704</v>
      </c>
    </row>
    <row r="202" spans="1:7" x14ac:dyDescent="0.25">
      <c r="A202" t="s">
        <v>484</v>
      </c>
      <c r="B202" s="5" t="s">
        <v>485</v>
      </c>
      <c r="C202" t="s">
        <v>28</v>
      </c>
      <c r="D202" s="1">
        <v>44341</v>
      </c>
      <c r="E202" t="s">
        <v>24</v>
      </c>
      <c r="F202" t="s">
        <v>224</v>
      </c>
      <c r="G202" s="3">
        <v>1781669226</v>
      </c>
    </row>
    <row r="203" spans="1:7" x14ac:dyDescent="0.25">
      <c r="A203" t="s">
        <v>486</v>
      </c>
      <c r="B203" s="5" t="s">
        <v>487</v>
      </c>
      <c r="C203" t="s">
        <v>33</v>
      </c>
      <c r="D203" s="1">
        <v>31556</v>
      </c>
      <c r="E203" t="s">
        <v>24</v>
      </c>
      <c r="F203" t="s">
        <v>210</v>
      </c>
      <c r="G203" s="3">
        <v>1688417004</v>
      </c>
    </row>
    <row r="204" spans="1:7" x14ac:dyDescent="0.25">
      <c r="A204" t="s">
        <v>488</v>
      </c>
      <c r="B204" s="5" t="s">
        <v>489</v>
      </c>
      <c r="C204" t="s">
        <v>14</v>
      </c>
      <c r="D204" s="1">
        <v>44705</v>
      </c>
      <c r="E204" t="s">
        <v>10</v>
      </c>
      <c r="F204" t="s">
        <v>87</v>
      </c>
      <c r="G204" s="3">
        <v>10079048</v>
      </c>
    </row>
    <row r="205" spans="1:7" x14ac:dyDescent="0.25">
      <c r="A205" t="s">
        <v>490</v>
      </c>
      <c r="B205" s="5" t="s">
        <v>491</v>
      </c>
      <c r="C205" t="s">
        <v>14</v>
      </c>
      <c r="D205" s="1">
        <v>25348</v>
      </c>
      <c r="E205" t="s">
        <v>24</v>
      </c>
      <c r="F205" t="s">
        <v>87</v>
      </c>
      <c r="G205" s="3">
        <v>2381713632</v>
      </c>
    </row>
    <row r="206" spans="1:7" x14ac:dyDescent="0.25">
      <c r="A206" t="s">
        <v>492</v>
      </c>
      <c r="B206" s="5" t="s">
        <v>493</v>
      </c>
      <c r="C206" t="s">
        <v>50</v>
      </c>
      <c r="D206" s="1">
        <v>34114</v>
      </c>
      <c r="E206" t="s">
        <v>10</v>
      </c>
      <c r="F206" t="s">
        <v>184</v>
      </c>
      <c r="G206" s="3">
        <v>710317416</v>
      </c>
    </row>
    <row r="207" spans="1:7" x14ac:dyDescent="0.25">
      <c r="A207" t="s">
        <v>494</v>
      </c>
      <c r="B207" s="5" t="s">
        <v>495</v>
      </c>
      <c r="C207" t="s">
        <v>14</v>
      </c>
      <c r="D207" s="1">
        <v>39593</v>
      </c>
      <c r="E207" t="s">
        <v>34</v>
      </c>
      <c r="F207" t="s">
        <v>308</v>
      </c>
      <c r="G207" s="3">
        <v>71863743</v>
      </c>
    </row>
    <row r="208" spans="1:7" x14ac:dyDescent="0.25">
      <c r="A208" t="s">
        <v>496</v>
      </c>
      <c r="B208" s="5" t="s">
        <v>497</v>
      </c>
      <c r="C208" t="s">
        <v>28</v>
      </c>
      <c r="D208" s="1">
        <v>21694</v>
      </c>
      <c r="E208" t="s">
        <v>24</v>
      </c>
      <c r="F208" t="s">
        <v>30</v>
      </c>
      <c r="G208" s="3">
        <v>354749472</v>
      </c>
    </row>
    <row r="209" spans="1:7" x14ac:dyDescent="0.25">
      <c r="A209" t="s">
        <v>498</v>
      </c>
      <c r="B209" s="5" t="s">
        <v>499</v>
      </c>
      <c r="C209" t="s">
        <v>14</v>
      </c>
      <c r="D209" s="1">
        <v>33749</v>
      </c>
      <c r="E209" t="s">
        <v>34</v>
      </c>
      <c r="F209" t="s">
        <v>93</v>
      </c>
      <c r="G209" s="3">
        <v>1099968213</v>
      </c>
    </row>
    <row r="210" spans="1:7" x14ac:dyDescent="0.25">
      <c r="A210" t="s">
        <v>500</v>
      </c>
      <c r="B210" s="5" t="s">
        <v>501</v>
      </c>
      <c r="C210" t="s">
        <v>302</v>
      </c>
      <c r="D210" s="1">
        <v>26444</v>
      </c>
      <c r="E210" t="s">
        <v>34</v>
      </c>
      <c r="F210" t="s">
        <v>369</v>
      </c>
      <c r="G210" s="3">
        <v>460023075</v>
      </c>
    </row>
    <row r="211" spans="1:7" x14ac:dyDescent="0.25">
      <c r="A211" t="s">
        <v>502</v>
      </c>
      <c r="B211" s="5" t="s">
        <v>503</v>
      </c>
      <c r="C211" t="s">
        <v>96</v>
      </c>
      <c r="D211" s="1">
        <v>20233</v>
      </c>
      <c r="E211" t="s">
        <v>15</v>
      </c>
      <c r="F211" t="s">
        <v>117</v>
      </c>
      <c r="G211" s="3">
        <v>151936068</v>
      </c>
    </row>
    <row r="212" spans="1:7" x14ac:dyDescent="0.25">
      <c r="A212" t="s">
        <v>504</v>
      </c>
      <c r="B212" s="5" t="s">
        <v>505</v>
      </c>
      <c r="C212" t="s">
        <v>166</v>
      </c>
      <c r="D212" s="1">
        <v>27538</v>
      </c>
      <c r="E212" t="s">
        <v>10</v>
      </c>
      <c r="F212" t="s">
        <v>167</v>
      </c>
      <c r="G212" s="3">
        <v>811628928</v>
      </c>
    </row>
    <row r="213" spans="1:7" x14ac:dyDescent="0.25">
      <c r="A213" t="s">
        <v>506</v>
      </c>
      <c r="B213" s="5" t="s">
        <v>507</v>
      </c>
      <c r="C213" t="s">
        <v>46</v>
      </c>
      <c r="D213" s="1">
        <v>22061</v>
      </c>
      <c r="E213" t="s">
        <v>15</v>
      </c>
      <c r="F213" t="s">
        <v>47</v>
      </c>
      <c r="G213" s="3">
        <v>1090519315</v>
      </c>
    </row>
    <row r="214" spans="1:7" x14ac:dyDescent="0.25">
      <c r="A214" t="s">
        <v>508</v>
      </c>
      <c r="B214" s="5" t="s">
        <v>509</v>
      </c>
      <c r="C214" t="s">
        <v>14</v>
      </c>
      <c r="D214" s="1">
        <v>33382</v>
      </c>
      <c r="E214" t="s">
        <v>15</v>
      </c>
      <c r="F214" t="s">
        <v>263</v>
      </c>
      <c r="G214" s="3">
        <v>291252561</v>
      </c>
    </row>
    <row r="215" spans="1:7" x14ac:dyDescent="0.25">
      <c r="A215" t="s">
        <v>510</v>
      </c>
      <c r="B215" s="5" t="s">
        <v>511</v>
      </c>
      <c r="C215" t="s">
        <v>166</v>
      </c>
      <c r="D215" s="1">
        <v>37036</v>
      </c>
      <c r="E215" t="s">
        <v>15</v>
      </c>
      <c r="F215" t="s">
        <v>167</v>
      </c>
      <c r="G215" s="3">
        <v>43164732</v>
      </c>
    </row>
    <row r="216" spans="1:7" x14ac:dyDescent="0.25">
      <c r="A216" t="s">
        <v>512</v>
      </c>
      <c r="B216" s="5" t="s">
        <v>513</v>
      </c>
      <c r="C216" t="s">
        <v>28</v>
      </c>
      <c r="D216" s="1">
        <v>42515</v>
      </c>
      <c r="E216" t="s">
        <v>24</v>
      </c>
      <c r="F216" t="s">
        <v>30</v>
      </c>
      <c r="G216" s="3">
        <v>605613568</v>
      </c>
    </row>
    <row r="217" spans="1:7" x14ac:dyDescent="0.25">
      <c r="A217" t="s">
        <v>514</v>
      </c>
      <c r="B217" s="5" t="s">
        <v>515</v>
      </c>
      <c r="C217" t="s">
        <v>96</v>
      </c>
      <c r="D217" s="1">
        <v>27905</v>
      </c>
      <c r="E217" t="s">
        <v>34</v>
      </c>
      <c r="F217" t="s">
        <v>117</v>
      </c>
      <c r="G217" s="3">
        <v>2219818125</v>
      </c>
    </row>
    <row r="218" spans="1:7" x14ac:dyDescent="0.25">
      <c r="A218" t="s">
        <v>516</v>
      </c>
      <c r="B218" s="5" t="s">
        <v>517</v>
      </c>
      <c r="C218" t="s">
        <v>14</v>
      </c>
      <c r="D218" s="1">
        <v>37036</v>
      </c>
      <c r="E218" t="s">
        <v>24</v>
      </c>
      <c r="F218" t="s">
        <v>308</v>
      </c>
      <c r="G218" s="3">
        <v>41393514</v>
      </c>
    </row>
    <row r="219" spans="1:7" x14ac:dyDescent="0.25">
      <c r="A219" t="s">
        <v>518</v>
      </c>
      <c r="B219" s="5" t="s">
        <v>519</v>
      </c>
      <c r="C219" t="s">
        <v>50</v>
      </c>
      <c r="D219" s="1">
        <v>20600</v>
      </c>
      <c r="E219" t="s">
        <v>34</v>
      </c>
      <c r="F219" t="s">
        <v>423</v>
      </c>
      <c r="G219" s="3">
        <v>883635896</v>
      </c>
    </row>
    <row r="220" spans="1:7" x14ac:dyDescent="0.25">
      <c r="A220" t="s">
        <v>520</v>
      </c>
      <c r="B220" s="5" t="s">
        <v>521</v>
      </c>
      <c r="C220" t="s">
        <v>110</v>
      </c>
      <c r="D220" s="1">
        <v>23155</v>
      </c>
      <c r="E220" t="s">
        <v>34</v>
      </c>
      <c r="F220" t="s">
        <v>111</v>
      </c>
      <c r="G220" s="3">
        <v>11405946</v>
      </c>
    </row>
    <row r="221" spans="1:7" x14ac:dyDescent="0.25">
      <c r="A221" t="s">
        <v>522</v>
      </c>
      <c r="B221" s="5" t="s">
        <v>523</v>
      </c>
      <c r="C221" t="s">
        <v>100</v>
      </c>
      <c r="D221" s="1">
        <v>27905</v>
      </c>
      <c r="E221" t="s">
        <v>15</v>
      </c>
      <c r="F221" t="s">
        <v>101</v>
      </c>
      <c r="G221" s="3">
        <v>441239833</v>
      </c>
    </row>
    <row r="222" spans="1:7" x14ac:dyDescent="0.25">
      <c r="A222" t="s">
        <v>524</v>
      </c>
      <c r="B222" s="5" t="s">
        <v>525</v>
      </c>
      <c r="C222" t="s">
        <v>96</v>
      </c>
      <c r="D222" s="1">
        <v>22061</v>
      </c>
      <c r="E222" t="s">
        <v>34</v>
      </c>
      <c r="F222" t="s">
        <v>97</v>
      </c>
      <c r="G222" s="3">
        <v>1299961908</v>
      </c>
    </row>
    <row r="223" spans="1:7" x14ac:dyDescent="0.25">
      <c r="A223" t="s">
        <v>526</v>
      </c>
      <c r="B223" s="5" t="s">
        <v>527</v>
      </c>
      <c r="C223" t="s">
        <v>50</v>
      </c>
      <c r="D223" s="1">
        <v>33017</v>
      </c>
      <c r="E223" t="s">
        <v>29</v>
      </c>
      <c r="F223" t="s">
        <v>51</v>
      </c>
      <c r="G223" s="3">
        <v>15656648</v>
      </c>
    </row>
    <row r="224" spans="1:7" x14ac:dyDescent="0.25">
      <c r="A224" t="s">
        <v>528</v>
      </c>
      <c r="B224" s="5" t="s">
        <v>529</v>
      </c>
      <c r="C224" t="s">
        <v>50</v>
      </c>
      <c r="D224" s="1">
        <v>30827</v>
      </c>
      <c r="E224" t="s">
        <v>24</v>
      </c>
      <c r="F224" t="s">
        <v>141</v>
      </c>
      <c r="G224" s="3">
        <v>59266748</v>
      </c>
    </row>
    <row r="225" spans="1:7" x14ac:dyDescent="0.25">
      <c r="A225" t="s">
        <v>530</v>
      </c>
      <c r="B225" s="5" t="s">
        <v>531</v>
      </c>
      <c r="C225" t="s">
        <v>146</v>
      </c>
      <c r="D225" s="1">
        <v>34114</v>
      </c>
      <c r="E225" t="s">
        <v>34</v>
      </c>
      <c r="F225" t="s">
        <v>147</v>
      </c>
      <c r="G225" s="3">
        <v>1819822368</v>
      </c>
    </row>
    <row r="226" spans="1:7" x14ac:dyDescent="0.25">
      <c r="A226" t="s">
        <v>532</v>
      </c>
      <c r="B226" s="5" t="s">
        <v>533</v>
      </c>
      <c r="C226" t="s">
        <v>302</v>
      </c>
      <c r="D226" s="1">
        <v>39958</v>
      </c>
      <c r="E226" t="s">
        <v>34</v>
      </c>
      <c r="F226" t="s">
        <v>369</v>
      </c>
      <c r="G226" s="3">
        <v>3433182304</v>
      </c>
    </row>
    <row r="227" spans="1:7" x14ac:dyDescent="0.25">
      <c r="A227" t="s">
        <v>534</v>
      </c>
      <c r="B227" s="5" t="s">
        <v>535</v>
      </c>
      <c r="C227" t="s">
        <v>33</v>
      </c>
      <c r="D227" s="1">
        <v>26077</v>
      </c>
      <c r="E227" t="s">
        <v>10</v>
      </c>
      <c r="F227" t="s">
        <v>210</v>
      </c>
      <c r="G227" s="3">
        <v>1298508926</v>
      </c>
    </row>
    <row r="228" spans="1:7" x14ac:dyDescent="0.25">
      <c r="A228" t="s">
        <v>536</v>
      </c>
      <c r="B228" s="5" t="s">
        <v>537</v>
      </c>
      <c r="C228" t="s">
        <v>14</v>
      </c>
      <c r="D228" s="1">
        <v>22790</v>
      </c>
      <c r="E228" t="s">
        <v>29</v>
      </c>
      <c r="F228" t="s">
        <v>87</v>
      </c>
      <c r="G228" s="3">
        <v>1755201305</v>
      </c>
    </row>
    <row r="229" spans="1:7" x14ac:dyDescent="0.25">
      <c r="A229" t="s">
        <v>538</v>
      </c>
      <c r="B229" s="5" t="s">
        <v>539</v>
      </c>
      <c r="C229" t="s">
        <v>166</v>
      </c>
      <c r="D229" s="1">
        <v>37036</v>
      </c>
      <c r="E229" t="s">
        <v>34</v>
      </c>
      <c r="F229" t="s">
        <v>167</v>
      </c>
      <c r="G229" s="3">
        <v>2566520795</v>
      </c>
    </row>
    <row r="230" spans="1:7" x14ac:dyDescent="0.25">
      <c r="A230" t="s">
        <v>540</v>
      </c>
      <c r="B230" s="5" t="s">
        <v>541</v>
      </c>
      <c r="C230" t="s">
        <v>28</v>
      </c>
      <c r="D230" s="1">
        <v>36304</v>
      </c>
      <c r="E230" t="s">
        <v>29</v>
      </c>
      <c r="F230" t="s">
        <v>30</v>
      </c>
      <c r="G230" s="3">
        <v>2472803457</v>
      </c>
    </row>
    <row r="231" spans="1:7" x14ac:dyDescent="0.25">
      <c r="A231" t="s">
        <v>542</v>
      </c>
      <c r="B231" s="5" t="s">
        <v>543</v>
      </c>
      <c r="C231" t="s">
        <v>50</v>
      </c>
      <c r="D231" s="1">
        <v>42148</v>
      </c>
      <c r="E231" t="s">
        <v>15</v>
      </c>
      <c r="F231" t="s">
        <v>141</v>
      </c>
      <c r="G231" s="3">
        <v>2916045816</v>
      </c>
    </row>
    <row r="232" spans="1:7" x14ac:dyDescent="0.25">
      <c r="A232" t="s">
        <v>544</v>
      </c>
      <c r="B232" s="5" t="s">
        <v>545</v>
      </c>
      <c r="C232" t="s">
        <v>28</v>
      </c>
      <c r="D232" s="1">
        <v>34478</v>
      </c>
      <c r="E232" t="s">
        <v>29</v>
      </c>
      <c r="F232" t="s">
        <v>30</v>
      </c>
      <c r="G232" s="3">
        <v>2915867136</v>
      </c>
    </row>
    <row r="233" spans="1:7" x14ac:dyDescent="0.25">
      <c r="A233" t="s">
        <v>546</v>
      </c>
      <c r="B233" s="5" t="s">
        <v>547</v>
      </c>
      <c r="C233" t="s">
        <v>104</v>
      </c>
      <c r="D233" s="1">
        <v>20600</v>
      </c>
      <c r="E233" t="s">
        <v>34</v>
      </c>
      <c r="F233" t="s">
        <v>105</v>
      </c>
      <c r="G233" s="3">
        <v>529890136</v>
      </c>
    </row>
    <row r="234" spans="1:7" x14ac:dyDescent="0.25">
      <c r="A234" t="s">
        <v>548</v>
      </c>
      <c r="B234" s="5" t="s">
        <v>549</v>
      </c>
      <c r="C234" t="s">
        <v>110</v>
      </c>
      <c r="D234" s="1">
        <v>39226</v>
      </c>
      <c r="E234" t="s">
        <v>34</v>
      </c>
      <c r="F234" t="s">
        <v>232</v>
      </c>
      <c r="G234" s="3">
        <v>2740966319</v>
      </c>
    </row>
    <row r="235" spans="1:7" x14ac:dyDescent="0.25">
      <c r="A235" t="s">
        <v>550</v>
      </c>
      <c r="B235" s="5" t="s">
        <v>551</v>
      </c>
      <c r="C235" t="s">
        <v>50</v>
      </c>
      <c r="D235" s="1">
        <v>45070</v>
      </c>
      <c r="E235" t="s">
        <v>34</v>
      </c>
      <c r="F235" t="s">
        <v>423</v>
      </c>
      <c r="G235" s="3">
        <v>3558081891</v>
      </c>
    </row>
    <row r="236" spans="1:7" x14ac:dyDescent="0.25">
      <c r="A236" t="s">
        <v>552</v>
      </c>
      <c r="B236" s="5" t="s">
        <v>553</v>
      </c>
      <c r="C236" t="s">
        <v>100</v>
      </c>
      <c r="D236" s="1">
        <v>30460</v>
      </c>
      <c r="E236" t="s">
        <v>34</v>
      </c>
      <c r="F236" t="s">
        <v>101</v>
      </c>
      <c r="G236" s="3">
        <v>1597427793</v>
      </c>
    </row>
    <row r="237" spans="1:7" x14ac:dyDescent="0.25">
      <c r="A237" t="s">
        <v>554</v>
      </c>
      <c r="B237" s="5" t="s">
        <v>555</v>
      </c>
      <c r="C237" t="s">
        <v>96</v>
      </c>
      <c r="D237" s="1">
        <v>38132</v>
      </c>
      <c r="E237" t="s">
        <v>24</v>
      </c>
      <c r="F237" t="s">
        <v>97</v>
      </c>
      <c r="G237" s="3">
        <v>13958175</v>
      </c>
    </row>
    <row r="238" spans="1:7" x14ac:dyDescent="0.25">
      <c r="A238" t="s">
        <v>556</v>
      </c>
      <c r="B238" s="5" t="s">
        <v>557</v>
      </c>
      <c r="C238" t="s">
        <v>110</v>
      </c>
      <c r="D238" s="1">
        <v>33382</v>
      </c>
      <c r="E238" t="s">
        <v>15</v>
      </c>
      <c r="F238" t="s">
        <v>124</v>
      </c>
      <c r="G238" s="3">
        <v>779041065</v>
      </c>
    </row>
    <row r="239" spans="1:7" x14ac:dyDescent="0.25">
      <c r="A239" t="s">
        <v>558</v>
      </c>
      <c r="B239" s="5" t="s">
        <v>559</v>
      </c>
      <c r="C239" t="s">
        <v>68</v>
      </c>
      <c r="D239" s="1">
        <v>32288</v>
      </c>
      <c r="E239" t="s">
        <v>24</v>
      </c>
      <c r="F239" t="s">
        <v>414</v>
      </c>
      <c r="G239" s="3">
        <v>6112316</v>
      </c>
    </row>
    <row r="240" spans="1:7" x14ac:dyDescent="0.25">
      <c r="A240" t="s">
        <v>560</v>
      </c>
      <c r="B240" s="5" t="s">
        <v>561</v>
      </c>
      <c r="C240" t="s">
        <v>9</v>
      </c>
      <c r="D240" s="1">
        <v>26809</v>
      </c>
      <c r="E240" t="s">
        <v>34</v>
      </c>
      <c r="F240" t="s">
        <v>207</v>
      </c>
      <c r="G240" s="3">
        <v>876873175</v>
      </c>
    </row>
    <row r="241" spans="1:7" x14ac:dyDescent="0.25">
      <c r="A241" t="s">
        <v>562</v>
      </c>
      <c r="B241" s="5" t="s">
        <v>563</v>
      </c>
      <c r="C241" t="s">
        <v>42</v>
      </c>
      <c r="D241" s="1">
        <v>42515</v>
      </c>
      <c r="E241" t="s">
        <v>15</v>
      </c>
      <c r="F241" t="s">
        <v>43</v>
      </c>
      <c r="G241" s="3">
        <v>796088832</v>
      </c>
    </row>
    <row r="242" spans="1:7" x14ac:dyDescent="0.25">
      <c r="A242" t="s">
        <v>564</v>
      </c>
      <c r="B242" s="5" t="s">
        <v>565</v>
      </c>
      <c r="C242" t="s">
        <v>14</v>
      </c>
      <c r="D242" s="1">
        <v>33017</v>
      </c>
      <c r="E242" t="s">
        <v>34</v>
      </c>
      <c r="F242" t="s">
        <v>308</v>
      </c>
      <c r="G242" s="3">
        <v>711860448</v>
      </c>
    </row>
    <row r="243" spans="1:7" x14ac:dyDescent="0.25">
      <c r="A243" t="s">
        <v>566</v>
      </c>
      <c r="B243" s="5" t="s">
        <v>567</v>
      </c>
      <c r="C243" t="s">
        <v>38</v>
      </c>
      <c r="D243" s="1">
        <v>24251</v>
      </c>
      <c r="E243" t="s">
        <v>29</v>
      </c>
      <c r="F243" t="s">
        <v>39</v>
      </c>
      <c r="G243" s="3">
        <v>196377777</v>
      </c>
    </row>
    <row r="244" spans="1:7" x14ac:dyDescent="0.25">
      <c r="A244" t="s">
        <v>568</v>
      </c>
      <c r="B244" s="5" t="s">
        <v>569</v>
      </c>
      <c r="C244" t="s">
        <v>50</v>
      </c>
      <c r="D244" s="1">
        <v>36304</v>
      </c>
      <c r="E244" t="s">
        <v>29</v>
      </c>
      <c r="F244" t="s">
        <v>423</v>
      </c>
      <c r="G244" s="3">
        <v>1102745664</v>
      </c>
    </row>
    <row r="245" spans="1:7" x14ac:dyDescent="0.25">
      <c r="A245" t="s">
        <v>570</v>
      </c>
      <c r="B245" s="5" t="s">
        <v>571</v>
      </c>
      <c r="C245" t="s">
        <v>59</v>
      </c>
      <c r="D245" s="1">
        <v>43976</v>
      </c>
      <c r="E245" t="s">
        <v>24</v>
      </c>
      <c r="F245" t="s">
        <v>61</v>
      </c>
      <c r="G245" s="3">
        <v>110102322</v>
      </c>
    </row>
    <row r="246" spans="1:7" x14ac:dyDescent="0.25">
      <c r="A246" t="s">
        <v>572</v>
      </c>
      <c r="B246" s="5" t="s">
        <v>573</v>
      </c>
      <c r="C246" t="s">
        <v>42</v>
      </c>
      <c r="D246" s="1">
        <v>35210</v>
      </c>
      <c r="E246" t="s">
        <v>29</v>
      </c>
      <c r="F246" t="s">
        <v>54</v>
      </c>
      <c r="G246" s="3">
        <v>112495635</v>
      </c>
    </row>
    <row r="247" spans="1:7" x14ac:dyDescent="0.25">
      <c r="A247" t="s">
        <v>574</v>
      </c>
      <c r="B247" s="5" t="s">
        <v>575</v>
      </c>
      <c r="C247" t="s">
        <v>42</v>
      </c>
      <c r="D247" s="1">
        <v>31192</v>
      </c>
      <c r="E247" t="s">
        <v>29</v>
      </c>
      <c r="F247" t="s">
        <v>43</v>
      </c>
      <c r="G247" s="3">
        <v>16294768</v>
      </c>
    </row>
    <row r="248" spans="1:7" x14ac:dyDescent="0.25">
      <c r="A248" t="s">
        <v>576</v>
      </c>
      <c r="B248" s="5" t="s">
        <v>577</v>
      </c>
      <c r="C248" t="s">
        <v>104</v>
      </c>
      <c r="D248" s="1">
        <v>32653</v>
      </c>
      <c r="E248" t="s">
        <v>34</v>
      </c>
      <c r="F248" t="s">
        <v>105</v>
      </c>
      <c r="G248" s="3">
        <v>3121430136</v>
      </c>
    </row>
    <row r="249" spans="1:7" x14ac:dyDescent="0.25">
      <c r="A249" t="s">
        <v>578</v>
      </c>
      <c r="B249" s="5" t="s">
        <v>579</v>
      </c>
      <c r="C249" t="s">
        <v>33</v>
      </c>
      <c r="D249" s="1">
        <v>43609</v>
      </c>
      <c r="E249" t="s">
        <v>24</v>
      </c>
      <c r="F249" t="s">
        <v>210</v>
      </c>
      <c r="G249" s="3">
        <v>1813944132</v>
      </c>
    </row>
    <row r="250" spans="1:7" x14ac:dyDescent="0.25">
      <c r="A250" t="s">
        <v>580</v>
      </c>
      <c r="B250" s="5" t="s">
        <v>581</v>
      </c>
      <c r="C250" t="s">
        <v>14</v>
      </c>
      <c r="D250" s="1">
        <v>23522</v>
      </c>
      <c r="E250" t="s">
        <v>10</v>
      </c>
      <c r="F250" t="s">
        <v>93</v>
      </c>
      <c r="G250" s="3">
        <v>14304768</v>
      </c>
    </row>
    <row r="251" spans="1:7" x14ac:dyDescent="0.25">
      <c r="A251" t="s">
        <v>582</v>
      </c>
      <c r="B251" s="5" t="s">
        <v>583</v>
      </c>
      <c r="C251" t="s">
        <v>9</v>
      </c>
      <c r="D251" s="1">
        <v>42880</v>
      </c>
      <c r="E251" t="s">
        <v>10</v>
      </c>
      <c r="F251" t="s">
        <v>207</v>
      </c>
      <c r="G251" s="3">
        <v>2304572911</v>
      </c>
    </row>
    <row r="252" spans="1:7" x14ac:dyDescent="0.25">
      <c r="A252" t="s">
        <v>584</v>
      </c>
      <c r="B252" s="5" t="s">
        <v>585</v>
      </c>
      <c r="C252" t="s">
        <v>59</v>
      </c>
      <c r="D252" s="1">
        <v>37765</v>
      </c>
      <c r="E252" t="s">
        <v>34</v>
      </c>
      <c r="F252" t="s">
        <v>61</v>
      </c>
      <c r="G252" s="3">
        <v>1882044363</v>
      </c>
    </row>
    <row r="253" spans="1:7" x14ac:dyDescent="0.25">
      <c r="A253" t="s">
        <v>586</v>
      </c>
      <c r="B253" s="5" t="s">
        <v>587</v>
      </c>
      <c r="C253" t="s">
        <v>14</v>
      </c>
      <c r="D253" s="1">
        <v>20965</v>
      </c>
      <c r="E253" t="s">
        <v>34</v>
      </c>
      <c r="F253" t="s">
        <v>93</v>
      </c>
      <c r="G253" s="3">
        <v>1073215488</v>
      </c>
    </row>
    <row r="254" spans="1:7" x14ac:dyDescent="0.25">
      <c r="A254" t="s">
        <v>588</v>
      </c>
      <c r="B254" s="5" t="s">
        <v>589</v>
      </c>
      <c r="C254" t="s">
        <v>33</v>
      </c>
      <c r="D254" s="1">
        <v>38132</v>
      </c>
      <c r="E254" t="s">
        <v>34</v>
      </c>
      <c r="F254" t="s">
        <v>72</v>
      </c>
      <c r="G254" s="3">
        <v>2220875988</v>
      </c>
    </row>
    <row r="255" spans="1:7" x14ac:dyDescent="0.25">
      <c r="A255" t="s">
        <v>590</v>
      </c>
      <c r="B255" s="5" t="s">
        <v>591</v>
      </c>
      <c r="C255" t="s">
        <v>33</v>
      </c>
      <c r="D255" s="1">
        <v>42148</v>
      </c>
      <c r="E255" t="s">
        <v>24</v>
      </c>
      <c r="F255" t="s">
        <v>210</v>
      </c>
      <c r="G255" s="3">
        <v>1685488086</v>
      </c>
    </row>
    <row r="256" spans="1:7" x14ac:dyDescent="0.25">
      <c r="A256" t="s">
        <v>592</v>
      </c>
      <c r="B256" s="5" t="s">
        <v>593</v>
      </c>
      <c r="C256" t="s">
        <v>50</v>
      </c>
      <c r="D256" s="1">
        <v>22426</v>
      </c>
      <c r="E256" t="s">
        <v>29</v>
      </c>
      <c r="F256" t="s">
        <v>51</v>
      </c>
      <c r="G256" s="3">
        <v>839946624</v>
      </c>
    </row>
    <row r="257" spans="1:7" x14ac:dyDescent="0.25">
      <c r="A257" t="s">
        <v>594</v>
      </c>
      <c r="B257" s="5" t="s">
        <v>595</v>
      </c>
      <c r="C257" t="s">
        <v>23</v>
      </c>
      <c r="D257" s="1">
        <v>25712</v>
      </c>
      <c r="E257" t="s">
        <v>34</v>
      </c>
      <c r="F257" t="s">
        <v>25</v>
      </c>
      <c r="G257" s="3">
        <v>26695984</v>
      </c>
    </row>
    <row r="258" spans="1:7" x14ac:dyDescent="0.25">
      <c r="A258" t="s">
        <v>596</v>
      </c>
      <c r="B258" s="5" t="s">
        <v>597</v>
      </c>
      <c r="C258" t="s">
        <v>14</v>
      </c>
      <c r="D258" s="1">
        <v>34114</v>
      </c>
      <c r="E258" t="s">
        <v>34</v>
      </c>
      <c r="F258" t="s">
        <v>263</v>
      </c>
      <c r="G258" s="3">
        <v>61398259</v>
      </c>
    </row>
    <row r="259" spans="1:7" x14ac:dyDescent="0.25">
      <c r="A259" t="s">
        <v>598</v>
      </c>
      <c r="B259" s="5" t="s">
        <v>599</v>
      </c>
      <c r="C259" t="s">
        <v>9</v>
      </c>
      <c r="D259" s="1">
        <v>24251</v>
      </c>
      <c r="E259" t="s">
        <v>15</v>
      </c>
      <c r="F259" t="s">
        <v>11</v>
      </c>
      <c r="G259" s="3">
        <v>1488512025</v>
      </c>
    </row>
    <row r="260" spans="1:7" x14ac:dyDescent="0.25">
      <c r="A260" t="s">
        <v>600</v>
      </c>
      <c r="B260" s="5" t="s">
        <v>601</v>
      </c>
      <c r="C260" t="s">
        <v>50</v>
      </c>
      <c r="D260" s="1">
        <v>34114</v>
      </c>
      <c r="E260" t="s">
        <v>24</v>
      </c>
      <c r="F260" t="s">
        <v>141</v>
      </c>
      <c r="G260" s="3">
        <v>967559296</v>
      </c>
    </row>
    <row r="261" spans="1:7" x14ac:dyDescent="0.25">
      <c r="A261" t="s">
        <v>602</v>
      </c>
      <c r="B261" s="5" t="s">
        <v>603</v>
      </c>
      <c r="C261" t="s">
        <v>100</v>
      </c>
      <c r="D261" s="1">
        <v>34114</v>
      </c>
      <c r="E261" t="s">
        <v>34</v>
      </c>
      <c r="F261" t="s">
        <v>101</v>
      </c>
      <c r="G261" s="3">
        <v>627011924</v>
      </c>
    </row>
    <row r="262" spans="1:7" x14ac:dyDescent="0.25">
      <c r="A262" t="s">
        <v>604</v>
      </c>
      <c r="B262" s="5" t="s">
        <v>605</v>
      </c>
      <c r="C262" t="s">
        <v>110</v>
      </c>
      <c r="D262" s="1">
        <v>34478</v>
      </c>
      <c r="E262" t="s">
        <v>34</v>
      </c>
      <c r="F262" t="s">
        <v>111</v>
      </c>
      <c r="G262" s="3">
        <v>69755625</v>
      </c>
    </row>
    <row r="263" spans="1:7" x14ac:dyDescent="0.25">
      <c r="A263" t="s">
        <v>606</v>
      </c>
      <c r="B263" s="5" t="s">
        <v>607</v>
      </c>
      <c r="C263" t="s">
        <v>50</v>
      </c>
      <c r="D263" s="1">
        <v>38497</v>
      </c>
      <c r="E263" t="s">
        <v>29</v>
      </c>
      <c r="F263" t="s">
        <v>141</v>
      </c>
      <c r="G263" s="3">
        <v>16120573</v>
      </c>
    </row>
    <row r="264" spans="1:7" x14ac:dyDescent="0.25">
      <c r="A264" t="s">
        <v>608</v>
      </c>
      <c r="B264" s="5" t="s">
        <v>609</v>
      </c>
      <c r="C264" t="s">
        <v>14</v>
      </c>
      <c r="D264" s="1">
        <v>24616</v>
      </c>
      <c r="E264" t="s">
        <v>34</v>
      </c>
      <c r="F264" t="s">
        <v>93</v>
      </c>
      <c r="G264" s="3">
        <v>3012584367</v>
      </c>
    </row>
    <row r="265" spans="1:7" x14ac:dyDescent="0.25">
      <c r="A265" t="s">
        <v>610</v>
      </c>
      <c r="B265" s="5" t="s">
        <v>611</v>
      </c>
      <c r="C265" t="s">
        <v>50</v>
      </c>
      <c r="D265" s="1">
        <v>44705</v>
      </c>
      <c r="E265" t="s">
        <v>34</v>
      </c>
      <c r="F265" t="s">
        <v>423</v>
      </c>
      <c r="G265" s="3">
        <v>2844514374</v>
      </c>
    </row>
    <row r="266" spans="1:7" x14ac:dyDescent="0.25">
      <c r="A266" t="s">
        <v>612</v>
      </c>
      <c r="B266" s="5" t="s">
        <v>613</v>
      </c>
      <c r="C266" t="s">
        <v>14</v>
      </c>
      <c r="D266" s="1">
        <v>22426</v>
      </c>
      <c r="E266" t="s">
        <v>15</v>
      </c>
      <c r="F266" t="s">
        <v>159</v>
      </c>
      <c r="G266" s="3">
        <v>660919617</v>
      </c>
    </row>
    <row r="267" spans="1:7" x14ac:dyDescent="0.25">
      <c r="A267" t="s">
        <v>614</v>
      </c>
      <c r="B267" s="5" t="s">
        <v>615</v>
      </c>
      <c r="C267" t="s">
        <v>321</v>
      </c>
      <c r="D267" s="1">
        <v>44705</v>
      </c>
      <c r="E267" t="s">
        <v>34</v>
      </c>
      <c r="F267" t="s">
        <v>322</v>
      </c>
      <c r="G267" s="3">
        <v>3303089692</v>
      </c>
    </row>
    <row r="268" spans="1:7" x14ac:dyDescent="0.25">
      <c r="A268" t="s">
        <v>616</v>
      </c>
      <c r="B268" s="5" t="s">
        <v>617</v>
      </c>
      <c r="C268" t="s">
        <v>14</v>
      </c>
      <c r="D268" s="1">
        <v>43976</v>
      </c>
      <c r="E268" t="s">
        <v>34</v>
      </c>
      <c r="F268" t="s">
        <v>263</v>
      </c>
      <c r="G268" s="3">
        <v>3210860712</v>
      </c>
    </row>
    <row r="269" spans="1:7" x14ac:dyDescent="0.25">
      <c r="A269" t="s">
        <v>618</v>
      </c>
      <c r="B269" s="5" t="s">
        <v>619</v>
      </c>
      <c r="C269" t="s">
        <v>321</v>
      </c>
      <c r="D269" s="1">
        <v>37400</v>
      </c>
      <c r="E269" t="s">
        <v>34</v>
      </c>
      <c r="F269" t="s">
        <v>322</v>
      </c>
      <c r="G269" s="3">
        <v>796434153</v>
      </c>
    </row>
    <row r="270" spans="1:7" x14ac:dyDescent="0.25">
      <c r="A270" t="s">
        <v>620</v>
      </c>
      <c r="B270" s="5" t="s">
        <v>621</v>
      </c>
      <c r="C270" t="s">
        <v>110</v>
      </c>
      <c r="D270" s="1">
        <v>22061</v>
      </c>
      <c r="E270" t="s">
        <v>29</v>
      </c>
      <c r="F270" t="s">
        <v>124</v>
      </c>
      <c r="G270" s="3">
        <v>1530748128</v>
      </c>
    </row>
    <row r="271" spans="1:7" x14ac:dyDescent="0.25">
      <c r="A271" t="s">
        <v>622</v>
      </c>
      <c r="B271" s="5" t="s">
        <v>623</v>
      </c>
      <c r="C271" t="s">
        <v>14</v>
      </c>
      <c r="D271" s="1">
        <v>26809</v>
      </c>
      <c r="E271" t="s">
        <v>34</v>
      </c>
      <c r="F271" t="s">
        <v>159</v>
      </c>
      <c r="G271" s="3">
        <v>922572189</v>
      </c>
    </row>
    <row r="272" spans="1:7" x14ac:dyDescent="0.25">
      <c r="A272" t="s">
        <v>624</v>
      </c>
      <c r="B272" s="5" t="s">
        <v>625</v>
      </c>
      <c r="C272" t="s">
        <v>83</v>
      </c>
      <c r="D272" s="1">
        <v>21329</v>
      </c>
      <c r="E272" t="s">
        <v>15</v>
      </c>
      <c r="F272" t="s">
        <v>84</v>
      </c>
      <c r="G272" s="3">
        <v>2601840444</v>
      </c>
    </row>
    <row r="273" spans="1:7" x14ac:dyDescent="0.25">
      <c r="A273" t="s">
        <v>626</v>
      </c>
      <c r="B273" s="5" t="s">
        <v>627</v>
      </c>
      <c r="C273" t="s">
        <v>110</v>
      </c>
      <c r="D273" s="1">
        <v>33017</v>
      </c>
      <c r="E273" t="s">
        <v>29</v>
      </c>
      <c r="F273" t="s">
        <v>124</v>
      </c>
      <c r="G273" s="3">
        <v>21443205</v>
      </c>
    </row>
    <row r="274" spans="1:7" x14ac:dyDescent="0.25">
      <c r="A274" t="s">
        <v>628</v>
      </c>
      <c r="B274" s="5" t="s">
        <v>629</v>
      </c>
      <c r="C274" t="s">
        <v>33</v>
      </c>
      <c r="D274" s="1">
        <v>33017</v>
      </c>
      <c r="E274" t="s">
        <v>24</v>
      </c>
      <c r="F274" t="s">
        <v>210</v>
      </c>
      <c r="G274" s="3">
        <v>298812481</v>
      </c>
    </row>
    <row r="275" spans="1:7" x14ac:dyDescent="0.25">
      <c r="A275" t="s">
        <v>630</v>
      </c>
      <c r="B275" s="5" t="s">
        <v>631</v>
      </c>
      <c r="C275" t="s">
        <v>9</v>
      </c>
      <c r="D275" s="1">
        <v>36671</v>
      </c>
      <c r="E275" t="s">
        <v>34</v>
      </c>
      <c r="F275" t="s">
        <v>207</v>
      </c>
      <c r="G275" s="3">
        <v>946436076</v>
      </c>
    </row>
    <row r="276" spans="1:7" x14ac:dyDescent="0.25">
      <c r="A276" t="s">
        <v>632</v>
      </c>
      <c r="B276" s="5" t="s">
        <v>633</v>
      </c>
      <c r="C276" t="s">
        <v>68</v>
      </c>
      <c r="D276" s="1">
        <v>44705</v>
      </c>
      <c r="E276" t="s">
        <v>10</v>
      </c>
      <c r="F276" t="s">
        <v>414</v>
      </c>
      <c r="G276" s="3">
        <v>714113253</v>
      </c>
    </row>
    <row r="277" spans="1:7" x14ac:dyDescent="0.25">
      <c r="A277" t="s">
        <v>634</v>
      </c>
      <c r="B277" s="5" t="s">
        <v>635</v>
      </c>
      <c r="C277" t="s">
        <v>68</v>
      </c>
      <c r="D277" s="1">
        <v>33017</v>
      </c>
      <c r="E277" t="s">
        <v>24</v>
      </c>
      <c r="F277" t="s">
        <v>69</v>
      </c>
      <c r="G277" s="3">
        <v>845608491</v>
      </c>
    </row>
    <row r="278" spans="1:7" x14ac:dyDescent="0.25">
      <c r="A278" t="s">
        <v>636</v>
      </c>
      <c r="B278" s="5" t="s">
        <v>637</v>
      </c>
      <c r="C278" t="s">
        <v>46</v>
      </c>
      <c r="D278" s="1">
        <v>26444</v>
      </c>
      <c r="E278" t="s">
        <v>24</v>
      </c>
      <c r="F278" t="s">
        <v>47</v>
      </c>
      <c r="G278" s="3">
        <v>56371968</v>
      </c>
    </row>
    <row r="279" spans="1:7" x14ac:dyDescent="0.25">
      <c r="A279" t="s">
        <v>638</v>
      </c>
      <c r="B279" s="5" t="s">
        <v>639</v>
      </c>
      <c r="C279" t="s">
        <v>110</v>
      </c>
      <c r="D279" s="1">
        <v>27905</v>
      </c>
      <c r="E279" t="s">
        <v>10</v>
      </c>
      <c r="F279" t="s">
        <v>124</v>
      </c>
      <c r="G279" s="3">
        <v>136956204</v>
      </c>
    </row>
    <row r="280" spans="1:7" x14ac:dyDescent="0.25">
      <c r="A280" t="s">
        <v>640</v>
      </c>
      <c r="B280" s="5" t="s">
        <v>641</v>
      </c>
      <c r="C280" t="s">
        <v>14</v>
      </c>
      <c r="D280" s="1">
        <v>33382</v>
      </c>
      <c r="E280" t="s">
        <v>15</v>
      </c>
      <c r="F280" t="s">
        <v>159</v>
      </c>
      <c r="G280" s="3">
        <v>1189387776</v>
      </c>
    </row>
    <row r="281" spans="1:7" x14ac:dyDescent="0.25">
      <c r="A281" t="s">
        <v>642</v>
      </c>
      <c r="B281" s="5" t="s">
        <v>643</v>
      </c>
      <c r="C281" t="s">
        <v>14</v>
      </c>
      <c r="D281" s="1">
        <v>33017</v>
      </c>
      <c r="E281" t="s">
        <v>34</v>
      </c>
      <c r="F281" t="s">
        <v>308</v>
      </c>
      <c r="G281" s="3">
        <v>204369825</v>
      </c>
    </row>
    <row r="282" spans="1:7" x14ac:dyDescent="0.25">
      <c r="A282" t="s">
        <v>644</v>
      </c>
      <c r="B282" s="5" t="s">
        <v>645</v>
      </c>
      <c r="C282" t="s">
        <v>33</v>
      </c>
      <c r="D282" s="1">
        <v>34114</v>
      </c>
      <c r="E282" t="s">
        <v>24</v>
      </c>
      <c r="F282" t="s">
        <v>35</v>
      </c>
      <c r="G282" s="3">
        <v>4287794688</v>
      </c>
    </row>
    <row r="283" spans="1:7" x14ac:dyDescent="0.25">
      <c r="A283" t="s">
        <v>646</v>
      </c>
      <c r="B283" s="5" t="s">
        <v>647</v>
      </c>
      <c r="C283" t="s">
        <v>68</v>
      </c>
      <c r="D283" s="1">
        <v>27173</v>
      </c>
      <c r="E283" t="s">
        <v>24</v>
      </c>
      <c r="F283" t="s">
        <v>414</v>
      </c>
      <c r="G283" s="3">
        <v>1476507252</v>
      </c>
    </row>
    <row r="284" spans="1:7" x14ac:dyDescent="0.25">
      <c r="A284" t="s">
        <v>648</v>
      </c>
      <c r="B284" s="5" t="s">
        <v>649</v>
      </c>
      <c r="C284" t="s">
        <v>321</v>
      </c>
      <c r="D284" s="1">
        <v>26444</v>
      </c>
      <c r="E284" t="s">
        <v>29</v>
      </c>
      <c r="F284" t="s">
        <v>322</v>
      </c>
      <c r="G284" s="3">
        <v>1736696171</v>
      </c>
    </row>
    <row r="285" spans="1:7" x14ac:dyDescent="0.25">
      <c r="A285" t="s">
        <v>650</v>
      </c>
      <c r="B285" s="5" t="s">
        <v>651</v>
      </c>
      <c r="C285" t="s">
        <v>100</v>
      </c>
      <c r="D285" s="1">
        <v>21694</v>
      </c>
      <c r="E285" t="s">
        <v>29</v>
      </c>
      <c r="F285" t="s">
        <v>101</v>
      </c>
      <c r="G285" s="3">
        <v>2911633692</v>
      </c>
    </row>
    <row r="286" spans="1:7" x14ac:dyDescent="0.25">
      <c r="A286" t="s">
        <v>652</v>
      </c>
      <c r="B286" s="5" t="s">
        <v>653</v>
      </c>
      <c r="C286" t="s">
        <v>302</v>
      </c>
      <c r="D286" s="1">
        <v>41054</v>
      </c>
      <c r="E286" t="s">
        <v>24</v>
      </c>
      <c r="F286" t="s">
        <v>369</v>
      </c>
      <c r="G286" s="3">
        <v>304744125</v>
      </c>
    </row>
    <row r="287" spans="1:7" x14ac:dyDescent="0.25">
      <c r="A287" t="s">
        <v>654</v>
      </c>
      <c r="B287" s="5" t="s">
        <v>655</v>
      </c>
      <c r="C287" t="s">
        <v>14</v>
      </c>
      <c r="D287" s="1">
        <v>43609</v>
      </c>
      <c r="E287" t="s">
        <v>34</v>
      </c>
      <c r="F287" t="s">
        <v>93</v>
      </c>
      <c r="G287" s="3">
        <v>2140888644</v>
      </c>
    </row>
    <row r="288" spans="1:7" x14ac:dyDescent="0.25">
      <c r="A288" t="s">
        <v>656</v>
      </c>
      <c r="B288" s="5" t="s">
        <v>657</v>
      </c>
      <c r="C288" t="s">
        <v>50</v>
      </c>
      <c r="D288" s="1">
        <v>26809</v>
      </c>
      <c r="E288" t="s">
        <v>15</v>
      </c>
      <c r="F288" t="s">
        <v>184</v>
      </c>
      <c r="G288" s="3">
        <v>52826778</v>
      </c>
    </row>
    <row r="289" spans="1:7" x14ac:dyDescent="0.25">
      <c r="A289" t="s">
        <v>658</v>
      </c>
      <c r="B289" s="5" t="s">
        <v>659</v>
      </c>
      <c r="C289" t="s">
        <v>42</v>
      </c>
      <c r="D289" s="1">
        <v>28999</v>
      </c>
      <c r="E289" t="s">
        <v>34</v>
      </c>
      <c r="F289" t="s">
        <v>54</v>
      </c>
      <c r="G289" s="3">
        <v>222610245</v>
      </c>
    </row>
    <row r="290" spans="1:7" x14ac:dyDescent="0.25">
      <c r="A290" t="s">
        <v>660</v>
      </c>
      <c r="B290" s="5" t="s">
        <v>661</v>
      </c>
      <c r="C290" t="s">
        <v>9</v>
      </c>
      <c r="D290" s="1">
        <v>45070</v>
      </c>
      <c r="E290" t="s">
        <v>24</v>
      </c>
      <c r="F290" t="s">
        <v>11</v>
      </c>
      <c r="G290" s="3">
        <v>974322628</v>
      </c>
    </row>
    <row r="291" spans="1:7" x14ac:dyDescent="0.25">
      <c r="A291" t="s">
        <v>662</v>
      </c>
      <c r="B291" s="5" t="s">
        <v>663</v>
      </c>
      <c r="C291" t="s">
        <v>96</v>
      </c>
      <c r="D291" s="1">
        <v>35575</v>
      </c>
      <c r="E291" t="s">
        <v>34</v>
      </c>
      <c r="F291" t="s">
        <v>117</v>
      </c>
      <c r="G291" s="3">
        <v>3432637974</v>
      </c>
    </row>
    <row r="292" spans="1:7" x14ac:dyDescent="0.25">
      <c r="A292" t="s">
        <v>664</v>
      </c>
      <c r="B292" s="5" t="s">
        <v>665</v>
      </c>
      <c r="C292" t="s">
        <v>176</v>
      </c>
      <c r="D292" s="1">
        <v>28270</v>
      </c>
      <c r="E292" t="s">
        <v>15</v>
      </c>
      <c r="F292" t="s">
        <v>177</v>
      </c>
      <c r="G292" s="3">
        <v>316685824</v>
      </c>
    </row>
    <row r="293" spans="1:7" x14ac:dyDescent="0.25">
      <c r="A293" t="s">
        <v>666</v>
      </c>
      <c r="B293" s="5" t="s">
        <v>667</v>
      </c>
      <c r="C293" t="s">
        <v>14</v>
      </c>
      <c r="D293" s="1">
        <v>23155</v>
      </c>
      <c r="E293" t="s">
        <v>34</v>
      </c>
      <c r="F293" t="s">
        <v>263</v>
      </c>
      <c r="G293" s="3">
        <v>210595728</v>
      </c>
    </row>
    <row r="294" spans="1:7" x14ac:dyDescent="0.25">
      <c r="A294" t="s">
        <v>668</v>
      </c>
      <c r="B294" s="5" t="s">
        <v>669</v>
      </c>
      <c r="C294" t="s">
        <v>19</v>
      </c>
      <c r="D294" s="1">
        <v>38132</v>
      </c>
      <c r="E294" t="s">
        <v>34</v>
      </c>
      <c r="F294" t="s">
        <v>20</v>
      </c>
      <c r="G294" s="3">
        <v>12535308</v>
      </c>
    </row>
    <row r="295" spans="1:7" x14ac:dyDescent="0.25">
      <c r="A295" t="s">
        <v>670</v>
      </c>
      <c r="B295" s="5" t="s">
        <v>671</v>
      </c>
      <c r="C295" t="s">
        <v>83</v>
      </c>
      <c r="D295" s="1">
        <v>35939</v>
      </c>
      <c r="E295" t="s">
        <v>24</v>
      </c>
      <c r="F295" t="s">
        <v>84</v>
      </c>
      <c r="G295" s="3">
        <v>1135856925</v>
      </c>
    </row>
    <row r="296" spans="1:7" x14ac:dyDescent="0.25">
      <c r="A296" t="s">
        <v>672</v>
      </c>
      <c r="B296" s="5" t="s">
        <v>673</v>
      </c>
      <c r="C296" t="s">
        <v>100</v>
      </c>
      <c r="D296" s="1">
        <v>27905</v>
      </c>
      <c r="E296" t="s">
        <v>34</v>
      </c>
      <c r="F296" t="s">
        <v>101</v>
      </c>
      <c r="G296" s="3">
        <v>1428412608</v>
      </c>
    </row>
    <row r="297" spans="1:7" x14ac:dyDescent="0.25">
      <c r="A297" t="s">
        <v>674</v>
      </c>
      <c r="B297" s="5" t="s">
        <v>675</v>
      </c>
      <c r="C297" t="s">
        <v>33</v>
      </c>
      <c r="D297" s="1">
        <v>30827</v>
      </c>
      <c r="E297" t="s">
        <v>34</v>
      </c>
      <c r="F297" t="s">
        <v>210</v>
      </c>
      <c r="G297" s="3">
        <v>1685690409</v>
      </c>
    </row>
    <row r="298" spans="1:7" x14ac:dyDescent="0.25">
      <c r="A298" t="s">
        <v>676</v>
      </c>
      <c r="B298" s="5" t="s">
        <v>677</v>
      </c>
      <c r="C298" t="s">
        <v>146</v>
      </c>
      <c r="D298" s="1">
        <v>28270</v>
      </c>
      <c r="E298" t="s">
        <v>34</v>
      </c>
      <c r="F298" t="s">
        <v>147</v>
      </c>
      <c r="G298" s="3">
        <v>622045008</v>
      </c>
    </row>
    <row r="299" spans="1:7" x14ac:dyDescent="0.25">
      <c r="A299" t="s">
        <v>678</v>
      </c>
      <c r="B299" s="5" t="s">
        <v>679</v>
      </c>
      <c r="C299" t="s">
        <v>38</v>
      </c>
      <c r="D299" s="1">
        <v>23522</v>
      </c>
      <c r="E299" t="s">
        <v>34</v>
      </c>
      <c r="F299" t="s">
        <v>39</v>
      </c>
      <c r="G299" s="3">
        <v>9431448</v>
      </c>
    </row>
    <row r="300" spans="1:7" x14ac:dyDescent="0.25">
      <c r="A300" t="s">
        <v>680</v>
      </c>
      <c r="B300" s="5" t="s">
        <v>681</v>
      </c>
      <c r="C300" t="s">
        <v>59</v>
      </c>
      <c r="D300" s="1">
        <v>30460</v>
      </c>
      <c r="E300" t="s">
        <v>10</v>
      </c>
      <c r="F300" t="s">
        <v>227</v>
      </c>
      <c r="G300" s="3">
        <v>1070856</v>
      </c>
    </row>
    <row r="301" spans="1:7" x14ac:dyDescent="0.25">
      <c r="A301" t="s">
        <v>682</v>
      </c>
      <c r="B301" s="5" t="s">
        <v>683</v>
      </c>
      <c r="C301" t="s">
        <v>100</v>
      </c>
      <c r="D301" s="1">
        <v>33749</v>
      </c>
      <c r="E301" t="s">
        <v>34</v>
      </c>
      <c r="F301" t="s">
        <v>101</v>
      </c>
      <c r="G301" s="3">
        <v>123401696</v>
      </c>
    </row>
    <row r="302" spans="1:7" x14ac:dyDescent="0.25">
      <c r="A302" t="s">
        <v>684</v>
      </c>
      <c r="B302" s="5" t="s">
        <v>685</v>
      </c>
      <c r="C302" t="s">
        <v>33</v>
      </c>
      <c r="D302" s="1">
        <v>26077</v>
      </c>
      <c r="E302" t="s">
        <v>34</v>
      </c>
      <c r="F302" t="s">
        <v>210</v>
      </c>
      <c r="G302" s="3">
        <v>1250631525</v>
      </c>
    </row>
    <row r="303" spans="1:7" x14ac:dyDescent="0.25">
      <c r="A303" t="s">
        <v>686</v>
      </c>
      <c r="B303" s="5" t="s">
        <v>687</v>
      </c>
      <c r="C303" t="s">
        <v>14</v>
      </c>
      <c r="D303" s="1">
        <v>30095</v>
      </c>
      <c r="E303" t="s">
        <v>24</v>
      </c>
      <c r="F303" t="s">
        <v>87</v>
      </c>
      <c r="G303" s="3">
        <v>1235454195</v>
      </c>
    </row>
    <row r="304" spans="1:7" x14ac:dyDescent="0.25">
      <c r="A304" t="s">
        <v>688</v>
      </c>
      <c r="B304" s="5" t="s">
        <v>689</v>
      </c>
      <c r="C304" t="s">
        <v>33</v>
      </c>
      <c r="D304" s="1">
        <v>24983</v>
      </c>
      <c r="E304" t="s">
        <v>24</v>
      </c>
      <c r="F304" t="s">
        <v>210</v>
      </c>
      <c r="G304" s="3">
        <v>958848705</v>
      </c>
    </row>
    <row r="305" spans="1:7" x14ac:dyDescent="0.25">
      <c r="A305" t="s">
        <v>690</v>
      </c>
      <c r="B305" s="5" t="s">
        <v>691</v>
      </c>
      <c r="C305" t="s">
        <v>50</v>
      </c>
      <c r="D305" s="1">
        <v>27905</v>
      </c>
      <c r="E305" t="s">
        <v>10</v>
      </c>
      <c r="F305" t="s">
        <v>184</v>
      </c>
      <c r="G305" s="3">
        <v>912430575</v>
      </c>
    </row>
    <row r="306" spans="1:7" x14ac:dyDescent="0.25">
      <c r="A306" t="s">
        <v>692</v>
      </c>
      <c r="B306" s="5" t="s">
        <v>693</v>
      </c>
      <c r="C306" t="s">
        <v>100</v>
      </c>
      <c r="D306" s="1">
        <v>45070</v>
      </c>
      <c r="E306" t="s">
        <v>24</v>
      </c>
      <c r="F306" t="s">
        <v>101</v>
      </c>
      <c r="G306" s="3">
        <v>3103753664</v>
      </c>
    </row>
    <row r="307" spans="1:7" x14ac:dyDescent="0.25">
      <c r="A307" t="s">
        <v>694</v>
      </c>
      <c r="B307" s="5" t="s">
        <v>695</v>
      </c>
      <c r="C307" t="s">
        <v>50</v>
      </c>
      <c r="D307" s="1">
        <v>35939</v>
      </c>
      <c r="E307" t="s">
        <v>15</v>
      </c>
      <c r="F307" t="s">
        <v>184</v>
      </c>
      <c r="G307" s="3">
        <v>2171529152</v>
      </c>
    </row>
    <row r="308" spans="1:7" x14ac:dyDescent="0.25">
      <c r="A308" t="s">
        <v>696</v>
      </c>
      <c r="B308" s="5" t="s">
        <v>697</v>
      </c>
      <c r="C308" t="s">
        <v>50</v>
      </c>
      <c r="D308" s="1">
        <v>32653</v>
      </c>
      <c r="E308" t="s">
        <v>34</v>
      </c>
      <c r="F308" t="s">
        <v>184</v>
      </c>
      <c r="G308" s="3">
        <v>1962464367</v>
      </c>
    </row>
    <row r="309" spans="1:7" x14ac:dyDescent="0.25">
      <c r="A309" t="s">
        <v>698</v>
      </c>
      <c r="B309" s="5" t="s">
        <v>699</v>
      </c>
      <c r="C309" t="s">
        <v>59</v>
      </c>
      <c r="D309" s="1">
        <v>44341</v>
      </c>
      <c r="E309" t="s">
        <v>24</v>
      </c>
      <c r="F309" t="s">
        <v>61</v>
      </c>
      <c r="G309" s="3">
        <v>1257063462</v>
      </c>
    </row>
    <row r="310" spans="1:7" x14ac:dyDescent="0.25">
      <c r="A310" t="s">
        <v>700</v>
      </c>
      <c r="B310" s="5" t="s">
        <v>701</v>
      </c>
      <c r="C310" t="s">
        <v>14</v>
      </c>
      <c r="D310" s="1">
        <v>31921</v>
      </c>
      <c r="E310" t="s">
        <v>24</v>
      </c>
      <c r="F310" t="s">
        <v>308</v>
      </c>
      <c r="G310" s="3">
        <v>6231625</v>
      </c>
    </row>
    <row r="311" spans="1:7" x14ac:dyDescent="0.25">
      <c r="A311" t="s">
        <v>702</v>
      </c>
      <c r="B311" s="5" t="s">
        <v>703</v>
      </c>
      <c r="C311" t="s">
        <v>176</v>
      </c>
      <c r="D311" s="1">
        <v>42515</v>
      </c>
      <c r="E311" t="s">
        <v>34</v>
      </c>
      <c r="F311" t="s">
        <v>177</v>
      </c>
      <c r="G311" s="3">
        <v>1571674689</v>
      </c>
    </row>
    <row r="312" spans="1:7" x14ac:dyDescent="0.25">
      <c r="A312" t="s">
        <v>704</v>
      </c>
      <c r="B312" s="5" t="s">
        <v>705</v>
      </c>
      <c r="C312" t="s">
        <v>50</v>
      </c>
      <c r="D312" s="1">
        <v>33017</v>
      </c>
      <c r="E312" t="s">
        <v>15</v>
      </c>
      <c r="F312" t="s">
        <v>141</v>
      </c>
      <c r="G312" s="3">
        <v>962956143</v>
      </c>
    </row>
    <row r="313" spans="1:7" x14ac:dyDescent="0.25">
      <c r="A313" t="s">
        <v>706</v>
      </c>
      <c r="B313" s="5" t="s">
        <v>707</v>
      </c>
      <c r="C313" t="s">
        <v>50</v>
      </c>
      <c r="D313" s="1">
        <v>33382</v>
      </c>
      <c r="E313" t="s">
        <v>24</v>
      </c>
      <c r="F313" t="s">
        <v>141</v>
      </c>
      <c r="G313" s="3">
        <v>2465131625</v>
      </c>
    </row>
    <row r="314" spans="1:7" x14ac:dyDescent="0.25">
      <c r="A314" t="s">
        <v>708</v>
      </c>
      <c r="B314" s="5" t="s">
        <v>709</v>
      </c>
      <c r="C314" t="s">
        <v>14</v>
      </c>
      <c r="D314" s="1">
        <v>41783</v>
      </c>
      <c r="E314" t="s">
        <v>10</v>
      </c>
      <c r="F314" t="s">
        <v>263</v>
      </c>
      <c r="G314" s="3">
        <v>429407792</v>
      </c>
    </row>
    <row r="315" spans="1:7" x14ac:dyDescent="0.25">
      <c r="A315" t="s">
        <v>710</v>
      </c>
      <c r="B315" s="5" t="s">
        <v>711</v>
      </c>
      <c r="C315" t="s">
        <v>96</v>
      </c>
      <c r="D315" s="1">
        <v>28999</v>
      </c>
      <c r="E315" t="s">
        <v>29</v>
      </c>
      <c r="F315" t="s">
        <v>97</v>
      </c>
      <c r="G315" s="3">
        <v>968370048</v>
      </c>
    </row>
    <row r="316" spans="1:7" x14ac:dyDescent="0.25">
      <c r="A316" t="s">
        <v>712</v>
      </c>
      <c r="B316" s="5" t="s">
        <v>713</v>
      </c>
      <c r="C316" t="s">
        <v>33</v>
      </c>
      <c r="D316" s="1">
        <v>41054</v>
      </c>
      <c r="E316" t="s">
        <v>34</v>
      </c>
      <c r="F316" t="s">
        <v>72</v>
      </c>
      <c r="G316" s="3">
        <v>14779479</v>
      </c>
    </row>
    <row r="317" spans="1:7" x14ac:dyDescent="0.25">
      <c r="A317" t="s">
        <v>714</v>
      </c>
      <c r="B317" s="5" t="s">
        <v>715</v>
      </c>
      <c r="C317" t="s">
        <v>14</v>
      </c>
      <c r="D317" s="1">
        <v>42880</v>
      </c>
      <c r="E317" t="s">
        <v>34</v>
      </c>
      <c r="F317" t="s">
        <v>263</v>
      </c>
      <c r="G317" s="3">
        <v>458991588</v>
      </c>
    </row>
    <row r="318" spans="1:7" x14ac:dyDescent="0.25">
      <c r="A318" t="s">
        <v>716</v>
      </c>
      <c r="B318" s="5" t="s">
        <v>717</v>
      </c>
      <c r="C318" t="s">
        <v>96</v>
      </c>
      <c r="D318" s="1">
        <v>44705</v>
      </c>
      <c r="E318" t="s">
        <v>24</v>
      </c>
      <c r="F318" t="s">
        <v>138</v>
      </c>
      <c r="G318" s="3">
        <v>820951455</v>
      </c>
    </row>
    <row r="319" spans="1:7" x14ac:dyDescent="0.25">
      <c r="A319" t="s">
        <v>718</v>
      </c>
      <c r="B319" s="5" t="s">
        <v>719</v>
      </c>
      <c r="C319" t="s">
        <v>166</v>
      </c>
      <c r="D319" s="1">
        <v>34114</v>
      </c>
      <c r="E319" t="s">
        <v>29</v>
      </c>
      <c r="F319" t="s">
        <v>167</v>
      </c>
      <c r="G319" s="3">
        <v>892002519</v>
      </c>
    </row>
    <row r="320" spans="1:7" x14ac:dyDescent="0.25">
      <c r="A320" t="s">
        <v>720</v>
      </c>
      <c r="B320" s="5" t="s">
        <v>721</v>
      </c>
      <c r="C320" t="s">
        <v>83</v>
      </c>
      <c r="D320" s="1">
        <v>26809</v>
      </c>
      <c r="E320" t="s">
        <v>24</v>
      </c>
      <c r="F320" t="s">
        <v>84</v>
      </c>
      <c r="G320" s="3">
        <v>2089556352</v>
      </c>
    </row>
    <row r="321" spans="1:7" x14ac:dyDescent="0.25">
      <c r="A321" t="s">
        <v>722</v>
      </c>
      <c r="B321" s="5" t="s">
        <v>723</v>
      </c>
      <c r="C321" t="s">
        <v>110</v>
      </c>
      <c r="D321" s="1">
        <v>39958</v>
      </c>
      <c r="E321" t="s">
        <v>24</v>
      </c>
      <c r="F321" t="s">
        <v>232</v>
      </c>
      <c r="G321" s="3">
        <v>1881379944</v>
      </c>
    </row>
    <row r="322" spans="1:7" x14ac:dyDescent="0.25">
      <c r="A322" t="s">
        <v>724</v>
      </c>
      <c r="B322" s="5" t="s">
        <v>725</v>
      </c>
      <c r="C322" t="s">
        <v>68</v>
      </c>
      <c r="D322" s="1">
        <v>35939</v>
      </c>
      <c r="E322" t="s">
        <v>29</v>
      </c>
      <c r="F322" t="s">
        <v>69</v>
      </c>
      <c r="G322" s="3">
        <v>1401591136</v>
      </c>
    </row>
    <row r="323" spans="1:7" x14ac:dyDescent="0.25">
      <c r="A323" t="s">
        <v>726</v>
      </c>
      <c r="B323" s="5" t="s">
        <v>727</v>
      </c>
      <c r="C323" t="s">
        <v>83</v>
      </c>
      <c r="D323" s="1">
        <v>26809</v>
      </c>
      <c r="E323" t="s">
        <v>29</v>
      </c>
      <c r="F323" t="s">
        <v>84</v>
      </c>
      <c r="G323" s="3">
        <v>4278386</v>
      </c>
    </row>
    <row r="324" spans="1:7" x14ac:dyDescent="0.25">
      <c r="A324" t="s">
        <v>728</v>
      </c>
      <c r="B324" s="5" t="s">
        <v>729</v>
      </c>
      <c r="C324" t="s">
        <v>302</v>
      </c>
      <c r="D324" s="1">
        <v>22790</v>
      </c>
      <c r="E324" t="s">
        <v>15</v>
      </c>
      <c r="F324" t="s">
        <v>369</v>
      </c>
      <c r="G324" s="3">
        <v>1146159808</v>
      </c>
    </row>
    <row r="325" spans="1:7" x14ac:dyDescent="0.25">
      <c r="A325" t="s">
        <v>730</v>
      </c>
      <c r="B325" s="5" t="s">
        <v>731</v>
      </c>
      <c r="C325" t="s">
        <v>50</v>
      </c>
      <c r="D325" s="1">
        <v>34843</v>
      </c>
      <c r="E325" t="s">
        <v>10</v>
      </c>
      <c r="F325" t="s">
        <v>141</v>
      </c>
      <c r="G325" s="3">
        <v>2045855616</v>
      </c>
    </row>
    <row r="326" spans="1:7" x14ac:dyDescent="0.25">
      <c r="A326" t="s">
        <v>732</v>
      </c>
      <c r="B326" s="5" t="s">
        <v>733</v>
      </c>
      <c r="C326" t="s">
        <v>302</v>
      </c>
      <c r="D326" s="1">
        <v>34843</v>
      </c>
      <c r="E326" t="s">
        <v>24</v>
      </c>
      <c r="F326" t="s">
        <v>369</v>
      </c>
      <c r="G326" s="3">
        <v>1147331328</v>
      </c>
    </row>
    <row r="327" spans="1:7" x14ac:dyDescent="0.25">
      <c r="A327" t="s">
        <v>734</v>
      </c>
      <c r="B327" s="5" t="s">
        <v>735</v>
      </c>
      <c r="C327" t="s">
        <v>14</v>
      </c>
      <c r="D327" s="1">
        <v>30827</v>
      </c>
      <c r="E327" t="s">
        <v>10</v>
      </c>
      <c r="F327" t="s">
        <v>87</v>
      </c>
      <c r="G327" s="3">
        <v>15693993</v>
      </c>
    </row>
    <row r="328" spans="1:7" x14ac:dyDescent="0.25">
      <c r="A328" t="s">
        <v>736</v>
      </c>
      <c r="B328" s="5" t="s">
        <v>737</v>
      </c>
      <c r="C328" t="s">
        <v>14</v>
      </c>
      <c r="D328" s="1">
        <v>26809</v>
      </c>
      <c r="E328" t="s">
        <v>34</v>
      </c>
      <c r="F328" t="s">
        <v>87</v>
      </c>
      <c r="G328" s="3">
        <v>3068505312</v>
      </c>
    </row>
    <row r="329" spans="1:7" x14ac:dyDescent="0.25">
      <c r="A329" t="s">
        <v>738</v>
      </c>
      <c r="B329" s="5" t="s">
        <v>739</v>
      </c>
      <c r="C329" t="s">
        <v>23</v>
      </c>
      <c r="D329" s="1">
        <v>34114</v>
      </c>
      <c r="E329" t="s">
        <v>34</v>
      </c>
      <c r="F329" t="s">
        <v>25</v>
      </c>
      <c r="G329" s="3">
        <v>114869952</v>
      </c>
    </row>
    <row r="330" spans="1:7" x14ac:dyDescent="0.25">
      <c r="A330" t="s">
        <v>740</v>
      </c>
      <c r="B330" s="5" t="s">
        <v>741</v>
      </c>
      <c r="C330" t="s">
        <v>110</v>
      </c>
      <c r="D330" s="1">
        <v>42148</v>
      </c>
      <c r="E330" t="s">
        <v>34</v>
      </c>
      <c r="F330" t="s">
        <v>124</v>
      </c>
      <c r="G330" s="3">
        <v>840453125</v>
      </c>
    </row>
    <row r="331" spans="1:7" x14ac:dyDescent="0.25">
      <c r="A331" t="s">
        <v>742</v>
      </c>
      <c r="B331" s="5" t="s">
        <v>743</v>
      </c>
      <c r="C331" t="s">
        <v>28</v>
      </c>
      <c r="D331" s="1">
        <v>26444</v>
      </c>
      <c r="E331" t="s">
        <v>15</v>
      </c>
      <c r="F331" t="s">
        <v>224</v>
      </c>
      <c r="G331" s="3">
        <v>1479567936</v>
      </c>
    </row>
    <row r="332" spans="1:7" x14ac:dyDescent="0.25">
      <c r="A332" t="s">
        <v>744</v>
      </c>
      <c r="B332" s="5" t="s">
        <v>745</v>
      </c>
      <c r="C332" t="s">
        <v>302</v>
      </c>
      <c r="D332" s="1">
        <v>25348</v>
      </c>
      <c r="E332" t="s">
        <v>24</v>
      </c>
      <c r="F332" t="s">
        <v>369</v>
      </c>
      <c r="G332" s="3">
        <v>14284608</v>
      </c>
    </row>
    <row r="333" spans="1:7" x14ac:dyDescent="0.25">
      <c r="A333" t="s">
        <v>746</v>
      </c>
      <c r="B333" s="5" t="s">
        <v>747</v>
      </c>
      <c r="C333" t="s">
        <v>33</v>
      </c>
      <c r="D333" s="1">
        <v>35210</v>
      </c>
      <c r="E333" t="s">
        <v>24</v>
      </c>
      <c r="F333" t="s">
        <v>210</v>
      </c>
      <c r="G333" s="3">
        <v>990931407</v>
      </c>
    </row>
    <row r="334" spans="1:7" x14ac:dyDescent="0.25">
      <c r="A334" t="s">
        <v>748</v>
      </c>
      <c r="B334" s="5" t="s">
        <v>749</v>
      </c>
      <c r="C334" t="s">
        <v>42</v>
      </c>
      <c r="D334" s="1">
        <v>30827</v>
      </c>
      <c r="E334" t="s">
        <v>34</v>
      </c>
      <c r="F334" t="s">
        <v>54</v>
      </c>
      <c r="G334" s="3">
        <v>1809871128</v>
      </c>
    </row>
    <row r="335" spans="1:7" x14ac:dyDescent="0.25">
      <c r="A335" t="s">
        <v>750</v>
      </c>
      <c r="B335" s="5" t="s">
        <v>751</v>
      </c>
      <c r="C335" t="s">
        <v>46</v>
      </c>
      <c r="D335" s="1">
        <v>21329</v>
      </c>
      <c r="E335" t="s">
        <v>34</v>
      </c>
      <c r="F335" t="s">
        <v>47</v>
      </c>
      <c r="G335" s="3">
        <v>4755330342</v>
      </c>
    </row>
    <row r="336" spans="1:7" x14ac:dyDescent="0.25">
      <c r="A336" t="s">
        <v>752</v>
      </c>
      <c r="B336" s="5" t="s">
        <v>753</v>
      </c>
      <c r="C336" t="s">
        <v>28</v>
      </c>
      <c r="D336" s="1">
        <v>23522</v>
      </c>
      <c r="E336" t="s">
        <v>24</v>
      </c>
      <c r="F336" t="s">
        <v>224</v>
      </c>
      <c r="G336" s="3">
        <v>2228994612</v>
      </c>
    </row>
    <row r="337" spans="1:7" x14ac:dyDescent="0.25">
      <c r="A337" t="s">
        <v>754</v>
      </c>
      <c r="B337" s="5" t="s">
        <v>755</v>
      </c>
      <c r="C337" t="s">
        <v>33</v>
      </c>
      <c r="D337" s="1">
        <v>41054</v>
      </c>
      <c r="E337" t="s">
        <v>34</v>
      </c>
      <c r="F337" t="s">
        <v>210</v>
      </c>
      <c r="G337" s="3">
        <v>1155670464</v>
      </c>
    </row>
    <row r="338" spans="1:7" x14ac:dyDescent="0.25">
      <c r="A338" t="s">
        <v>756</v>
      </c>
      <c r="B338" s="5" t="s">
        <v>757</v>
      </c>
      <c r="C338" t="s">
        <v>68</v>
      </c>
      <c r="D338" s="1">
        <v>36671</v>
      </c>
      <c r="E338" t="s">
        <v>24</v>
      </c>
      <c r="F338" t="s">
        <v>135</v>
      </c>
      <c r="G338" s="3">
        <v>2570238279</v>
      </c>
    </row>
    <row r="339" spans="1:7" x14ac:dyDescent="0.25">
      <c r="A339" t="s">
        <v>758</v>
      </c>
      <c r="B339" s="5" t="s">
        <v>759</v>
      </c>
      <c r="C339" t="s">
        <v>50</v>
      </c>
      <c r="D339" s="1">
        <v>32288</v>
      </c>
      <c r="E339" t="s">
        <v>24</v>
      </c>
      <c r="F339" t="s">
        <v>423</v>
      </c>
      <c r="G339" s="3">
        <v>1408467456</v>
      </c>
    </row>
    <row r="340" spans="1:7" x14ac:dyDescent="0.25">
      <c r="A340" t="s">
        <v>760</v>
      </c>
      <c r="B340" s="5" t="s">
        <v>761</v>
      </c>
      <c r="C340" t="s">
        <v>68</v>
      </c>
      <c r="D340" s="1">
        <v>20600</v>
      </c>
      <c r="E340" t="s">
        <v>34</v>
      </c>
      <c r="F340" t="s">
        <v>414</v>
      </c>
      <c r="G340" s="3">
        <v>27417792</v>
      </c>
    </row>
    <row r="341" spans="1:7" x14ac:dyDescent="0.25">
      <c r="A341" t="s">
        <v>762</v>
      </c>
      <c r="B341" s="5" t="s">
        <v>763</v>
      </c>
      <c r="C341" t="s">
        <v>68</v>
      </c>
      <c r="D341" s="1">
        <v>37765</v>
      </c>
      <c r="E341" t="s">
        <v>60</v>
      </c>
      <c r="F341" t="s">
        <v>135</v>
      </c>
      <c r="G341" s="3">
        <v>275146875</v>
      </c>
    </row>
    <row r="342" spans="1:7" x14ac:dyDescent="0.25">
      <c r="A342" t="s">
        <v>764</v>
      </c>
      <c r="B342" s="5" t="s">
        <v>765</v>
      </c>
      <c r="C342" t="s">
        <v>100</v>
      </c>
      <c r="D342" s="1">
        <v>32653</v>
      </c>
      <c r="E342" t="s">
        <v>34</v>
      </c>
      <c r="F342" t="s">
        <v>101</v>
      </c>
      <c r="G342" s="3">
        <v>4087246436</v>
      </c>
    </row>
    <row r="343" spans="1:7" x14ac:dyDescent="0.25">
      <c r="A343" t="s">
        <v>766</v>
      </c>
      <c r="B343" s="5" t="s">
        <v>767</v>
      </c>
      <c r="C343" t="s">
        <v>46</v>
      </c>
      <c r="D343" s="1">
        <v>28999</v>
      </c>
      <c r="E343" t="s">
        <v>34</v>
      </c>
      <c r="F343" t="s">
        <v>47</v>
      </c>
      <c r="G343" s="3">
        <v>3841426688</v>
      </c>
    </row>
    <row r="344" spans="1:7" x14ac:dyDescent="0.25">
      <c r="A344" t="s">
        <v>768</v>
      </c>
      <c r="B344" s="5" t="s">
        <v>769</v>
      </c>
      <c r="C344" t="s">
        <v>33</v>
      </c>
      <c r="D344" s="1">
        <v>37036</v>
      </c>
      <c r="E344" t="s">
        <v>15</v>
      </c>
      <c r="F344" t="s">
        <v>210</v>
      </c>
      <c r="G344" s="3">
        <v>964882461</v>
      </c>
    </row>
    <row r="345" spans="1:7" x14ac:dyDescent="0.25">
      <c r="A345" t="s">
        <v>770</v>
      </c>
      <c r="B345" s="5" t="s">
        <v>771</v>
      </c>
      <c r="C345" t="s">
        <v>50</v>
      </c>
      <c r="D345" s="1">
        <v>27905</v>
      </c>
      <c r="E345" t="s">
        <v>24</v>
      </c>
      <c r="F345" t="s">
        <v>141</v>
      </c>
      <c r="G345" s="3">
        <v>850484583</v>
      </c>
    </row>
    <row r="346" spans="1:7" x14ac:dyDescent="0.25">
      <c r="A346" t="s">
        <v>772</v>
      </c>
      <c r="B346" s="5" t="s">
        <v>773</v>
      </c>
      <c r="C346" t="s">
        <v>96</v>
      </c>
      <c r="D346" s="1">
        <v>35575</v>
      </c>
      <c r="E346" t="s">
        <v>34</v>
      </c>
      <c r="F346" t="s">
        <v>97</v>
      </c>
      <c r="G346" s="3">
        <v>35841087</v>
      </c>
    </row>
    <row r="347" spans="1:7" x14ac:dyDescent="0.25">
      <c r="A347" t="s">
        <v>774</v>
      </c>
      <c r="B347" s="5" t="s">
        <v>775</v>
      </c>
      <c r="C347" t="s">
        <v>68</v>
      </c>
      <c r="D347" s="1">
        <v>21329</v>
      </c>
      <c r="E347" t="s">
        <v>24</v>
      </c>
      <c r="F347" t="s">
        <v>69</v>
      </c>
      <c r="G347" s="3">
        <v>1844297088</v>
      </c>
    </row>
    <row r="348" spans="1:7" x14ac:dyDescent="0.25">
      <c r="A348" t="s">
        <v>776</v>
      </c>
      <c r="B348" s="5" t="s">
        <v>777</v>
      </c>
      <c r="C348" t="s">
        <v>33</v>
      </c>
      <c r="D348" s="1">
        <v>24616</v>
      </c>
      <c r="E348" t="s">
        <v>29</v>
      </c>
      <c r="F348" t="s">
        <v>72</v>
      </c>
      <c r="G348" s="3">
        <v>1771025256</v>
      </c>
    </row>
    <row r="349" spans="1:7" x14ac:dyDescent="0.25">
      <c r="A349" t="s">
        <v>778</v>
      </c>
      <c r="B349" s="5" t="s">
        <v>779</v>
      </c>
      <c r="C349" t="s">
        <v>68</v>
      </c>
      <c r="D349" s="1">
        <v>33017</v>
      </c>
      <c r="E349" t="s">
        <v>29</v>
      </c>
      <c r="F349" t="s">
        <v>414</v>
      </c>
      <c r="G349" s="3">
        <v>2055683328</v>
      </c>
    </row>
    <row r="350" spans="1:7" x14ac:dyDescent="0.25">
      <c r="A350" t="s">
        <v>780</v>
      </c>
      <c r="B350" s="5" t="s">
        <v>781</v>
      </c>
      <c r="C350" t="s">
        <v>68</v>
      </c>
      <c r="D350" s="1">
        <v>36671</v>
      </c>
      <c r="E350" t="s">
        <v>24</v>
      </c>
      <c r="F350" t="s">
        <v>414</v>
      </c>
      <c r="G350" s="3">
        <v>890516385</v>
      </c>
    </row>
    <row r="351" spans="1:7" x14ac:dyDescent="0.25">
      <c r="A351" t="s">
        <v>782</v>
      </c>
      <c r="B351" s="5" t="s">
        <v>783</v>
      </c>
      <c r="C351" t="s">
        <v>68</v>
      </c>
      <c r="D351" s="1">
        <v>23155</v>
      </c>
      <c r="E351" t="s">
        <v>15</v>
      </c>
      <c r="F351" t="s">
        <v>135</v>
      </c>
      <c r="G351" s="3">
        <v>1855994511</v>
      </c>
    </row>
    <row r="352" spans="1:7" x14ac:dyDescent="0.25">
      <c r="A352" t="s">
        <v>784</v>
      </c>
      <c r="B352" s="5" t="s">
        <v>785</v>
      </c>
      <c r="C352" t="s">
        <v>19</v>
      </c>
      <c r="D352" s="1">
        <v>23887</v>
      </c>
      <c r="E352" t="s">
        <v>15</v>
      </c>
      <c r="F352" t="s">
        <v>20</v>
      </c>
      <c r="G352" s="3">
        <v>1148450163</v>
      </c>
    </row>
    <row r="353" spans="1:7" x14ac:dyDescent="0.25">
      <c r="A353" t="s">
        <v>786</v>
      </c>
      <c r="B353" s="5" t="s">
        <v>787</v>
      </c>
      <c r="C353" t="s">
        <v>33</v>
      </c>
      <c r="D353" s="1">
        <v>25348</v>
      </c>
      <c r="E353" t="s">
        <v>24</v>
      </c>
      <c r="F353" t="s">
        <v>35</v>
      </c>
      <c r="G353" s="3">
        <v>1238546619</v>
      </c>
    </row>
    <row r="354" spans="1:7" x14ac:dyDescent="0.25">
      <c r="A354" t="s">
        <v>788</v>
      </c>
      <c r="B354" s="5" t="s">
        <v>789</v>
      </c>
      <c r="C354" t="s">
        <v>14</v>
      </c>
      <c r="D354" s="1">
        <v>23522</v>
      </c>
      <c r="E354" t="s">
        <v>24</v>
      </c>
      <c r="F354" t="s">
        <v>16</v>
      </c>
      <c r="G354" s="3">
        <v>1295336172</v>
      </c>
    </row>
    <row r="355" spans="1:7" x14ac:dyDescent="0.25">
      <c r="A355" t="s">
        <v>790</v>
      </c>
      <c r="B355" s="5" t="s">
        <v>791</v>
      </c>
      <c r="C355" t="s">
        <v>14</v>
      </c>
      <c r="D355" s="1">
        <v>23522</v>
      </c>
      <c r="E355" t="s">
        <v>24</v>
      </c>
      <c r="F355" t="s">
        <v>78</v>
      </c>
      <c r="G355" s="3">
        <v>2543768178</v>
      </c>
    </row>
    <row r="356" spans="1:7" x14ac:dyDescent="0.25">
      <c r="A356" t="s">
        <v>792</v>
      </c>
      <c r="B356" s="5" t="s">
        <v>793</v>
      </c>
      <c r="C356" t="s">
        <v>33</v>
      </c>
      <c r="D356" s="1">
        <v>37400</v>
      </c>
      <c r="E356" t="s">
        <v>15</v>
      </c>
      <c r="F356" t="s">
        <v>210</v>
      </c>
      <c r="G356" s="3">
        <v>287146496</v>
      </c>
    </row>
    <row r="357" spans="1:7" x14ac:dyDescent="0.25">
      <c r="A357" t="s">
        <v>794</v>
      </c>
      <c r="B357" s="5" t="s">
        <v>795</v>
      </c>
      <c r="C357" t="s">
        <v>68</v>
      </c>
      <c r="D357" s="1">
        <v>22790</v>
      </c>
      <c r="E357" t="s">
        <v>24</v>
      </c>
      <c r="F357" t="s">
        <v>414</v>
      </c>
      <c r="G357" s="3">
        <v>172704565</v>
      </c>
    </row>
    <row r="358" spans="1:7" x14ac:dyDescent="0.25">
      <c r="A358" t="s">
        <v>796</v>
      </c>
      <c r="B358" s="5" t="s">
        <v>797</v>
      </c>
      <c r="C358" t="s">
        <v>14</v>
      </c>
      <c r="D358" s="1">
        <v>37400</v>
      </c>
      <c r="E358" t="s">
        <v>34</v>
      </c>
      <c r="F358" t="s">
        <v>159</v>
      </c>
      <c r="G358" s="3">
        <v>122753346</v>
      </c>
    </row>
    <row r="359" spans="1:7" x14ac:dyDescent="0.25">
      <c r="A359" t="s">
        <v>798</v>
      </c>
      <c r="B359" s="5" t="s">
        <v>799</v>
      </c>
      <c r="C359" t="s">
        <v>14</v>
      </c>
      <c r="D359" s="1">
        <v>43244</v>
      </c>
      <c r="E359" t="s">
        <v>15</v>
      </c>
      <c r="F359" t="s">
        <v>78</v>
      </c>
      <c r="G359" s="3">
        <v>13370024</v>
      </c>
    </row>
    <row r="360" spans="1:7" x14ac:dyDescent="0.25">
      <c r="A360" t="s">
        <v>800</v>
      </c>
      <c r="B360" s="5" t="s">
        <v>801</v>
      </c>
      <c r="C360" t="s">
        <v>68</v>
      </c>
      <c r="D360" s="1">
        <v>24251</v>
      </c>
      <c r="E360" t="s">
        <v>34</v>
      </c>
      <c r="F360" t="s">
        <v>414</v>
      </c>
      <c r="G360" s="3">
        <v>190329696</v>
      </c>
    </row>
    <row r="361" spans="1:7" x14ac:dyDescent="0.25">
      <c r="A361" t="s">
        <v>802</v>
      </c>
      <c r="B361" s="5" t="s">
        <v>803</v>
      </c>
      <c r="C361" t="s">
        <v>14</v>
      </c>
      <c r="D361" s="1">
        <v>33749</v>
      </c>
      <c r="E361" t="s">
        <v>29</v>
      </c>
      <c r="F361" t="s">
        <v>16</v>
      </c>
      <c r="G361" s="3">
        <v>2027239466</v>
      </c>
    </row>
    <row r="362" spans="1:7" x14ac:dyDescent="0.25">
      <c r="A362" t="s">
        <v>804</v>
      </c>
      <c r="B362" s="5" t="s">
        <v>805</v>
      </c>
      <c r="C362" t="s">
        <v>176</v>
      </c>
      <c r="D362" s="1">
        <v>26077</v>
      </c>
      <c r="E362" t="s">
        <v>15</v>
      </c>
      <c r="F362" t="s">
        <v>177</v>
      </c>
      <c r="G362" s="3">
        <v>2685688602</v>
      </c>
    </row>
    <row r="363" spans="1:7" x14ac:dyDescent="0.25">
      <c r="A363" t="s">
        <v>806</v>
      </c>
      <c r="B363" s="5" t="s">
        <v>807</v>
      </c>
      <c r="C363" t="s">
        <v>166</v>
      </c>
      <c r="D363" s="1">
        <v>31556</v>
      </c>
      <c r="E363" t="s">
        <v>60</v>
      </c>
      <c r="F363" t="s">
        <v>167</v>
      </c>
      <c r="G363" s="3">
        <v>59875578</v>
      </c>
    </row>
    <row r="364" spans="1:7" x14ac:dyDescent="0.25">
      <c r="A364" t="s">
        <v>808</v>
      </c>
      <c r="B364" s="5" t="s">
        <v>809</v>
      </c>
      <c r="C364" t="s">
        <v>38</v>
      </c>
      <c r="D364" s="1">
        <v>35210</v>
      </c>
      <c r="E364" t="s">
        <v>34</v>
      </c>
      <c r="F364" t="s">
        <v>39</v>
      </c>
      <c r="G364" s="3">
        <v>2178085707</v>
      </c>
    </row>
    <row r="365" spans="1:7" x14ac:dyDescent="0.25">
      <c r="A365" t="s">
        <v>810</v>
      </c>
      <c r="B365" s="5" t="s">
        <v>811</v>
      </c>
      <c r="C365" t="s">
        <v>14</v>
      </c>
      <c r="D365" s="1">
        <v>40687</v>
      </c>
      <c r="E365" t="s">
        <v>34</v>
      </c>
      <c r="F365" t="s">
        <v>16</v>
      </c>
      <c r="G365" s="3">
        <v>4098549</v>
      </c>
    </row>
    <row r="366" spans="1:7" x14ac:dyDescent="0.25">
      <c r="A366" t="s">
        <v>812</v>
      </c>
      <c r="B366" s="5" t="s">
        <v>813</v>
      </c>
      <c r="C366" t="s">
        <v>14</v>
      </c>
      <c r="D366" s="1">
        <v>34478</v>
      </c>
      <c r="E366" t="s">
        <v>24</v>
      </c>
      <c r="F366" t="s">
        <v>87</v>
      </c>
      <c r="G366" s="3">
        <v>1571795785</v>
      </c>
    </row>
    <row r="367" spans="1:7" x14ac:dyDescent="0.25">
      <c r="A367" t="s">
        <v>814</v>
      </c>
      <c r="B367" s="5" t="s">
        <v>815</v>
      </c>
      <c r="C367" t="s">
        <v>110</v>
      </c>
      <c r="D367" s="1">
        <v>33382</v>
      </c>
      <c r="E367" t="s">
        <v>24</v>
      </c>
      <c r="F367" t="s">
        <v>232</v>
      </c>
      <c r="G367" s="3">
        <v>1623883275</v>
      </c>
    </row>
    <row r="368" spans="1:7" x14ac:dyDescent="0.25">
      <c r="A368" t="s">
        <v>816</v>
      </c>
      <c r="B368" s="5" t="s">
        <v>817</v>
      </c>
      <c r="C368" t="s">
        <v>50</v>
      </c>
      <c r="D368" s="1">
        <v>37400</v>
      </c>
      <c r="E368" t="s">
        <v>24</v>
      </c>
      <c r="F368" t="s">
        <v>184</v>
      </c>
      <c r="G368" s="3">
        <v>1644566275</v>
      </c>
    </row>
    <row r="369" spans="1:7" x14ac:dyDescent="0.25">
      <c r="A369" t="s">
        <v>818</v>
      </c>
      <c r="B369" s="5" t="s">
        <v>819</v>
      </c>
      <c r="C369" t="s">
        <v>28</v>
      </c>
      <c r="D369" s="1">
        <v>25348</v>
      </c>
      <c r="E369" t="s">
        <v>10</v>
      </c>
      <c r="F369" t="s">
        <v>30</v>
      </c>
      <c r="G369" s="3">
        <v>652566856</v>
      </c>
    </row>
    <row r="370" spans="1:7" x14ac:dyDescent="0.25">
      <c r="A370" t="s">
        <v>754</v>
      </c>
      <c r="B370" s="5" t="s">
        <v>820</v>
      </c>
      <c r="C370" t="s">
        <v>14</v>
      </c>
      <c r="D370" s="1">
        <v>39593</v>
      </c>
      <c r="E370" t="s">
        <v>34</v>
      </c>
      <c r="F370" t="s">
        <v>114</v>
      </c>
      <c r="G370" s="3">
        <v>3084767712</v>
      </c>
    </row>
    <row r="371" spans="1:7" x14ac:dyDescent="0.25">
      <c r="A371" t="s">
        <v>821</v>
      </c>
      <c r="B371" s="5" t="s">
        <v>822</v>
      </c>
      <c r="C371" t="s">
        <v>96</v>
      </c>
      <c r="D371" s="1">
        <v>22426</v>
      </c>
      <c r="E371" t="s">
        <v>10</v>
      </c>
      <c r="F371" t="s">
        <v>138</v>
      </c>
      <c r="G371" s="3">
        <v>147292908</v>
      </c>
    </row>
    <row r="372" spans="1:7" x14ac:dyDescent="0.25">
      <c r="A372" t="s">
        <v>823</v>
      </c>
      <c r="B372" s="5" t="s">
        <v>824</v>
      </c>
      <c r="C372" t="s">
        <v>59</v>
      </c>
      <c r="D372" s="1">
        <v>28999</v>
      </c>
      <c r="E372" t="s">
        <v>34</v>
      </c>
      <c r="F372" t="s">
        <v>61</v>
      </c>
      <c r="G372" s="3">
        <v>910826644</v>
      </c>
    </row>
    <row r="373" spans="1:7" x14ac:dyDescent="0.25">
      <c r="A373" t="s">
        <v>825</v>
      </c>
      <c r="B373" s="5" t="s">
        <v>826</v>
      </c>
      <c r="C373" t="s">
        <v>96</v>
      </c>
      <c r="D373" s="1">
        <v>31556</v>
      </c>
      <c r="E373" t="s">
        <v>24</v>
      </c>
      <c r="F373" t="s">
        <v>117</v>
      </c>
      <c r="G373" s="3">
        <v>4606504</v>
      </c>
    </row>
    <row r="374" spans="1:7" x14ac:dyDescent="0.25">
      <c r="A374" t="s">
        <v>827</v>
      </c>
      <c r="B374" s="5" t="s">
        <v>828</v>
      </c>
      <c r="C374" t="s">
        <v>166</v>
      </c>
      <c r="D374" s="1">
        <v>22061</v>
      </c>
      <c r="E374" t="s">
        <v>34</v>
      </c>
      <c r="F374" t="s">
        <v>167</v>
      </c>
      <c r="G374" s="3">
        <v>854352495</v>
      </c>
    </row>
    <row r="375" spans="1:7" x14ac:dyDescent="0.25">
      <c r="A375" t="s">
        <v>829</v>
      </c>
      <c r="B375" s="5" t="s">
        <v>830</v>
      </c>
      <c r="C375" t="s">
        <v>302</v>
      </c>
      <c r="D375" s="1">
        <v>27538</v>
      </c>
      <c r="E375" t="s">
        <v>15</v>
      </c>
      <c r="F375" t="s">
        <v>303</v>
      </c>
      <c r="G375" s="3">
        <v>833185278</v>
      </c>
    </row>
    <row r="376" spans="1:7" x14ac:dyDescent="0.25">
      <c r="A376" t="s">
        <v>831</v>
      </c>
      <c r="B376" s="5" t="s">
        <v>832</v>
      </c>
      <c r="C376" t="s">
        <v>14</v>
      </c>
      <c r="D376" s="1">
        <v>41054</v>
      </c>
      <c r="E376" t="s">
        <v>15</v>
      </c>
      <c r="F376" t="s">
        <v>16</v>
      </c>
      <c r="G376" s="3">
        <v>704954394</v>
      </c>
    </row>
    <row r="377" spans="1:7" x14ac:dyDescent="0.25">
      <c r="A377" t="s">
        <v>833</v>
      </c>
      <c r="B377" s="5" t="s">
        <v>834</v>
      </c>
      <c r="C377" t="s">
        <v>28</v>
      </c>
      <c r="D377" s="1">
        <v>32288</v>
      </c>
      <c r="E377" t="s">
        <v>34</v>
      </c>
      <c r="F377" t="s">
        <v>30</v>
      </c>
      <c r="G377" s="3">
        <v>2978504116</v>
      </c>
    </row>
    <row r="378" spans="1:7" x14ac:dyDescent="0.25">
      <c r="A378" t="s">
        <v>835</v>
      </c>
      <c r="B378" s="5" t="s">
        <v>836</v>
      </c>
      <c r="C378" t="s">
        <v>321</v>
      </c>
      <c r="D378" s="1">
        <v>39226</v>
      </c>
      <c r="E378" t="s">
        <v>24</v>
      </c>
      <c r="F378" t="s">
        <v>322</v>
      </c>
      <c r="G378" s="3">
        <v>2330858838</v>
      </c>
    </row>
    <row r="379" spans="1:7" x14ac:dyDescent="0.25">
      <c r="A379" t="s">
        <v>837</v>
      </c>
      <c r="B379" s="5" t="s">
        <v>838</v>
      </c>
      <c r="C379" t="s">
        <v>14</v>
      </c>
      <c r="D379" s="1">
        <v>20600</v>
      </c>
      <c r="E379" t="s">
        <v>34</v>
      </c>
      <c r="F379" t="s">
        <v>114</v>
      </c>
      <c r="G379" s="3">
        <v>2034949322</v>
      </c>
    </row>
    <row r="380" spans="1:7" x14ac:dyDescent="0.25">
      <c r="A380" t="s">
        <v>839</v>
      </c>
      <c r="B380" s="5" t="s">
        <v>840</v>
      </c>
      <c r="C380" t="s">
        <v>50</v>
      </c>
      <c r="D380" s="1">
        <v>37400</v>
      </c>
      <c r="E380" t="s">
        <v>34</v>
      </c>
      <c r="F380" t="s">
        <v>184</v>
      </c>
      <c r="G380" s="3">
        <v>3271831452</v>
      </c>
    </row>
    <row r="381" spans="1:7" x14ac:dyDescent="0.25">
      <c r="A381" t="s">
        <v>841</v>
      </c>
      <c r="B381" s="5" t="s">
        <v>842</v>
      </c>
      <c r="C381" t="s">
        <v>83</v>
      </c>
      <c r="D381" s="1">
        <v>28634</v>
      </c>
      <c r="E381" t="s">
        <v>24</v>
      </c>
      <c r="F381" t="s">
        <v>90</v>
      </c>
      <c r="G381" s="3">
        <v>928978688</v>
      </c>
    </row>
    <row r="382" spans="1:7" x14ac:dyDescent="0.25">
      <c r="A382" t="s">
        <v>843</v>
      </c>
      <c r="B382" s="5" t="s">
        <v>844</v>
      </c>
      <c r="C382" t="s">
        <v>146</v>
      </c>
      <c r="D382" s="1">
        <v>33749</v>
      </c>
      <c r="E382" t="s">
        <v>15</v>
      </c>
      <c r="F382" t="s">
        <v>147</v>
      </c>
      <c r="G382" s="3">
        <v>816834375</v>
      </c>
    </row>
    <row r="383" spans="1:7" x14ac:dyDescent="0.25">
      <c r="A383" t="s">
        <v>845</v>
      </c>
      <c r="B383" s="5" t="s">
        <v>846</v>
      </c>
      <c r="C383" t="s">
        <v>14</v>
      </c>
      <c r="D383" s="1">
        <v>40687</v>
      </c>
      <c r="E383" t="s">
        <v>34</v>
      </c>
      <c r="F383" t="s">
        <v>114</v>
      </c>
      <c r="G383" s="3">
        <v>2042628108</v>
      </c>
    </row>
    <row r="384" spans="1:7" x14ac:dyDescent="0.25">
      <c r="A384" t="s">
        <v>847</v>
      </c>
      <c r="B384" s="5" t="s">
        <v>848</v>
      </c>
      <c r="C384" t="s">
        <v>28</v>
      </c>
      <c r="D384" s="1">
        <v>25712</v>
      </c>
      <c r="E384" t="s">
        <v>34</v>
      </c>
      <c r="F384" t="s">
        <v>224</v>
      </c>
      <c r="G384" s="3">
        <v>4664020224</v>
      </c>
    </row>
    <row r="385" spans="1:7" x14ac:dyDescent="0.25">
      <c r="A385" t="s">
        <v>849</v>
      </c>
      <c r="B385" s="5" t="s">
        <v>850</v>
      </c>
      <c r="C385" t="s">
        <v>38</v>
      </c>
      <c r="D385" s="1">
        <v>25348</v>
      </c>
      <c r="E385" t="s">
        <v>10</v>
      </c>
      <c r="F385" t="s">
        <v>39</v>
      </c>
      <c r="G385" s="3">
        <v>1970436204</v>
      </c>
    </row>
    <row r="386" spans="1:7" x14ac:dyDescent="0.25">
      <c r="A386" t="s">
        <v>851</v>
      </c>
      <c r="B386" s="5" t="s">
        <v>852</v>
      </c>
      <c r="C386" t="s">
        <v>50</v>
      </c>
      <c r="D386" s="1">
        <v>20233</v>
      </c>
      <c r="E386" t="s">
        <v>34</v>
      </c>
      <c r="F386" t="s">
        <v>51</v>
      </c>
      <c r="G386" s="3">
        <v>900612081</v>
      </c>
    </row>
    <row r="387" spans="1:7" x14ac:dyDescent="0.25">
      <c r="A387" t="s">
        <v>853</v>
      </c>
      <c r="B387" s="5" t="s">
        <v>854</v>
      </c>
      <c r="C387" t="s">
        <v>59</v>
      </c>
      <c r="D387" s="1">
        <v>34843</v>
      </c>
      <c r="E387" t="s">
        <v>34</v>
      </c>
      <c r="F387" t="s">
        <v>61</v>
      </c>
      <c r="G387" s="3">
        <v>145351008</v>
      </c>
    </row>
    <row r="388" spans="1:7" x14ac:dyDescent="0.25">
      <c r="A388" t="s">
        <v>855</v>
      </c>
      <c r="B388" s="5" t="s">
        <v>856</v>
      </c>
      <c r="C388" t="s">
        <v>110</v>
      </c>
      <c r="D388" s="1">
        <v>27538</v>
      </c>
      <c r="E388" t="s">
        <v>10</v>
      </c>
      <c r="F388" t="s">
        <v>124</v>
      </c>
      <c r="G388" s="3">
        <v>323014668</v>
      </c>
    </row>
    <row r="389" spans="1:7" x14ac:dyDescent="0.25">
      <c r="A389" t="s">
        <v>857</v>
      </c>
      <c r="B389" s="5" t="s">
        <v>858</v>
      </c>
      <c r="C389" t="s">
        <v>83</v>
      </c>
      <c r="D389" s="1">
        <v>39226</v>
      </c>
      <c r="E389" t="s">
        <v>29</v>
      </c>
      <c r="F389" t="s">
        <v>156</v>
      </c>
      <c r="G389" s="3">
        <v>972263454</v>
      </c>
    </row>
    <row r="390" spans="1:7" x14ac:dyDescent="0.25">
      <c r="A390" t="s">
        <v>859</v>
      </c>
      <c r="B390" s="5" t="s">
        <v>860</v>
      </c>
      <c r="C390" t="s">
        <v>166</v>
      </c>
      <c r="D390" s="1">
        <v>28270</v>
      </c>
      <c r="E390" t="s">
        <v>34</v>
      </c>
      <c r="F390" t="s">
        <v>167</v>
      </c>
      <c r="G390" s="3">
        <v>2662768401</v>
      </c>
    </row>
    <row r="391" spans="1:7" x14ac:dyDescent="0.25">
      <c r="A391" t="s">
        <v>861</v>
      </c>
      <c r="B391" s="5" t="s">
        <v>862</v>
      </c>
      <c r="C391" t="s">
        <v>33</v>
      </c>
      <c r="D391" s="1">
        <v>41419</v>
      </c>
      <c r="E391" t="s">
        <v>34</v>
      </c>
      <c r="F391" t="s">
        <v>35</v>
      </c>
      <c r="G391" s="3">
        <v>3397842</v>
      </c>
    </row>
    <row r="392" spans="1:7" x14ac:dyDescent="0.25">
      <c r="A392" t="s">
        <v>863</v>
      </c>
      <c r="B392" s="5" t="s">
        <v>864</v>
      </c>
      <c r="C392" t="s">
        <v>42</v>
      </c>
      <c r="D392" s="1">
        <v>23155</v>
      </c>
      <c r="E392" t="s">
        <v>29</v>
      </c>
      <c r="F392" t="s">
        <v>43</v>
      </c>
      <c r="G392" s="3">
        <v>1409287437</v>
      </c>
    </row>
    <row r="393" spans="1:7" x14ac:dyDescent="0.25">
      <c r="A393" t="s">
        <v>865</v>
      </c>
      <c r="B393" s="5" t="s">
        <v>866</v>
      </c>
      <c r="C393" t="s">
        <v>9</v>
      </c>
      <c r="D393" s="1">
        <v>25712</v>
      </c>
      <c r="E393" t="s">
        <v>10</v>
      </c>
      <c r="F393" t="s">
        <v>207</v>
      </c>
      <c r="G393" s="3">
        <v>345819232</v>
      </c>
    </row>
    <row r="394" spans="1:7" x14ac:dyDescent="0.25">
      <c r="A394" t="s">
        <v>867</v>
      </c>
      <c r="B394" s="5" t="s">
        <v>868</v>
      </c>
      <c r="C394" t="s">
        <v>14</v>
      </c>
      <c r="D394" s="1">
        <v>28999</v>
      </c>
      <c r="E394" t="s">
        <v>24</v>
      </c>
      <c r="F394" t="s">
        <v>114</v>
      </c>
      <c r="G394" s="3">
        <v>1860494976</v>
      </c>
    </row>
    <row r="395" spans="1:7" x14ac:dyDescent="0.25">
      <c r="A395" t="s">
        <v>869</v>
      </c>
      <c r="B395" s="5" t="s">
        <v>870</v>
      </c>
      <c r="C395" t="s">
        <v>28</v>
      </c>
      <c r="D395" s="1">
        <v>28999</v>
      </c>
      <c r="E395" t="s">
        <v>24</v>
      </c>
      <c r="F395" t="s">
        <v>30</v>
      </c>
      <c r="G395" s="3">
        <v>446844745</v>
      </c>
    </row>
    <row r="396" spans="1:7" x14ac:dyDescent="0.25">
      <c r="A396" t="s">
        <v>871</v>
      </c>
      <c r="B396" s="5" t="s">
        <v>872</v>
      </c>
      <c r="C396" t="s">
        <v>110</v>
      </c>
      <c r="D396" s="1">
        <v>25348</v>
      </c>
      <c r="E396" t="s">
        <v>15</v>
      </c>
      <c r="F396" t="s">
        <v>111</v>
      </c>
      <c r="G396" s="3">
        <v>1161267192</v>
      </c>
    </row>
    <row r="397" spans="1:7" x14ac:dyDescent="0.25">
      <c r="A397" t="s">
        <v>873</v>
      </c>
      <c r="B397" s="5" t="s">
        <v>874</v>
      </c>
      <c r="C397" t="s">
        <v>50</v>
      </c>
      <c r="D397" s="1">
        <v>36671</v>
      </c>
      <c r="E397" t="s">
        <v>34</v>
      </c>
      <c r="F397" t="s">
        <v>141</v>
      </c>
      <c r="G397" s="3">
        <v>1864165653</v>
      </c>
    </row>
    <row r="398" spans="1:7" x14ac:dyDescent="0.25">
      <c r="A398" t="s">
        <v>875</v>
      </c>
      <c r="B398" s="5" t="s">
        <v>876</v>
      </c>
      <c r="C398" t="s">
        <v>50</v>
      </c>
      <c r="D398" s="1">
        <v>44705</v>
      </c>
      <c r="E398" t="s">
        <v>29</v>
      </c>
      <c r="F398" t="s">
        <v>51</v>
      </c>
      <c r="G398" s="3">
        <v>914716257</v>
      </c>
    </row>
    <row r="399" spans="1:7" x14ac:dyDescent="0.25">
      <c r="A399" t="s">
        <v>877</v>
      </c>
      <c r="B399" s="5" t="s">
        <v>878</v>
      </c>
      <c r="C399" t="s">
        <v>110</v>
      </c>
      <c r="D399" s="1">
        <v>35210</v>
      </c>
      <c r="E399" t="s">
        <v>24</v>
      </c>
      <c r="F399" t="s">
        <v>111</v>
      </c>
      <c r="G399" s="3">
        <v>52279488</v>
      </c>
    </row>
    <row r="400" spans="1:7" x14ac:dyDescent="0.25">
      <c r="A400" t="s">
        <v>879</v>
      </c>
      <c r="B400" s="5" t="s">
        <v>880</v>
      </c>
      <c r="C400" t="s">
        <v>46</v>
      </c>
      <c r="D400" s="1">
        <v>38497</v>
      </c>
      <c r="E400" t="s">
        <v>34</v>
      </c>
      <c r="F400" t="s">
        <v>47</v>
      </c>
      <c r="G400" s="3">
        <v>4731848226</v>
      </c>
    </row>
    <row r="401" spans="1:7" x14ac:dyDescent="0.25">
      <c r="A401" t="s">
        <v>881</v>
      </c>
      <c r="B401" s="5" t="s">
        <v>882</v>
      </c>
      <c r="C401" t="s">
        <v>50</v>
      </c>
      <c r="D401" s="1">
        <v>33382</v>
      </c>
      <c r="E401" t="s">
        <v>60</v>
      </c>
      <c r="F401" t="s">
        <v>423</v>
      </c>
      <c r="G401" s="3">
        <v>1802147886</v>
      </c>
    </row>
    <row r="402" spans="1:7" x14ac:dyDescent="0.25">
      <c r="A402" t="s">
        <v>883</v>
      </c>
      <c r="B402" s="5" t="s">
        <v>884</v>
      </c>
      <c r="C402" t="s">
        <v>100</v>
      </c>
      <c r="D402" s="1">
        <v>31556</v>
      </c>
      <c r="E402" t="s">
        <v>29</v>
      </c>
      <c r="F402" t="s">
        <v>101</v>
      </c>
      <c r="G402" s="3">
        <v>666775296</v>
      </c>
    </row>
    <row r="403" spans="1:7" x14ac:dyDescent="0.25">
      <c r="A403" t="s">
        <v>885</v>
      </c>
      <c r="B403" s="5" t="s">
        <v>886</v>
      </c>
      <c r="C403" t="s">
        <v>50</v>
      </c>
      <c r="D403" s="1">
        <v>35939</v>
      </c>
      <c r="E403" t="s">
        <v>34</v>
      </c>
      <c r="F403" t="s">
        <v>423</v>
      </c>
      <c r="G403" s="3">
        <v>2155914628</v>
      </c>
    </row>
    <row r="404" spans="1:7" x14ac:dyDescent="0.25">
      <c r="A404" t="s">
        <v>887</v>
      </c>
      <c r="B404" s="5" t="s">
        <v>888</v>
      </c>
      <c r="C404" t="s">
        <v>110</v>
      </c>
      <c r="D404" s="1">
        <v>38497</v>
      </c>
      <c r="E404" t="s">
        <v>10</v>
      </c>
      <c r="F404" t="s">
        <v>111</v>
      </c>
      <c r="G404" s="3">
        <v>1001791296</v>
      </c>
    </row>
    <row r="405" spans="1:7" x14ac:dyDescent="0.25">
      <c r="A405" t="s">
        <v>889</v>
      </c>
      <c r="B405" s="5" t="s">
        <v>890</v>
      </c>
      <c r="C405" t="s">
        <v>83</v>
      </c>
      <c r="D405" s="1">
        <v>26077</v>
      </c>
      <c r="E405" t="s">
        <v>29</v>
      </c>
      <c r="F405" t="s">
        <v>156</v>
      </c>
      <c r="G405" s="3">
        <v>1848879183</v>
      </c>
    </row>
    <row r="406" spans="1:7" x14ac:dyDescent="0.25">
      <c r="A406" t="s">
        <v>891</v>
      </c>
      <c r="B406" s="5" t="s">
        <v>892</v>
      </c>
      <c r="C406" t="s">
        <v>9</v>
      </c>
      <c r="D406" s="1">
        <v>20600</v>
      </c>
      <c r="E406" t="s">
        <v>24</v>
      </c>
      <c r="F406" t="s">
        <v>11</v>
      </c>
      <c r="G406" s="3">
        <v>145503585</v>
      </c>
    </row>
    <row r="407" spans="1:7" x14ac:dyDescent="0.25">
      <c r="A407" t="s">
        <v>893</v>
      </c>
      <c r="B407" s="5" t="s">
        <v>894</v>
      </c>
      <c r="C407" t="s">
        <v>19</v>
      </c>
      <c r="D407" s="1">
        <v>28634</v>
      </c>
      <c r="E407" t="s">
        <v>34</v>
      </c>
      <c r="F407" t="s">
        <v>213</v>
      </c>
      <c r="G407" s="3">
        <v>238002975</v>
      </c>
    </row>
    <row r="408" spans="1:7" x14ac:dyDescent="0.25">
      <c r="A408" t="s">
        <v>895</v>
      </c>
      <c r="B408" s="5" t="s">
        <v>896</v>
      </c>
      <c r="C408" t="s">
        <v>96</v>
      </c>
      <c r="D408" s="1">
        <v>35939</v>
      </c>
      <c r="E408" t="s">
        <v>15</v>
      </c>
      <c r="F408" t="s">
        <v>117</v>
      </c>
      <c r="G408" s="3">
        <v>1845170514</v>
      </c>
    </row>
    <row r="409" spans="1:7" x14ac:dyDescent="0.25">
      <c r="A409" t="s">
        <v>897</v>
      </c>
      <c r="B409" s="5" t="s">
        <v>898</v>
      </c>
      <c r="C409" t="s">
        <v>50</v>
      </c>
      <c r="D409" s="1">
        <v>41783</v>
      </c>
      <c r="E409" t="s">
        <v>10</v>
      </c>
      <c r="F409" t="s">
        <v>423</v>
      </c>
      <c r="G409" s="3">
        <v>2355895311</v>
      </c>
    </row>
    <row r="410" spans="1:7" x14ac:dyDescent="0.25">
      <c r="A410" t="s">
        <v>899</v>
      </c>
      <c r="B410" s="5" t="s">
        <v>900</v>
      </c>
      <c r="C410" t="s">
        <v>28</v>
      </c>
      <c r="D410" s="1">
        <v>29366</v>
      </c>
      <c r="E410" t="s">
        <v>10</v>
      </c>
      <c r="F410" t="s">
        <v>30</v>
      </c>
      <c r="G410" s="3">
        <v>711769968</v>
      </c>
    </row>
    <row r="411" spans="1:7" x14ac:dyDescent="0.25">
      <c r="A411" t="s">
        <v>901</v>
      </c>
      <c r="B411" s="5" t="s">
        <v>902</v>
      </c>
      <c r="C411" t="s">
        <v>50</v>
      </c>
      <c r="D411" s="1">
        <v>26077</v>
      </c>
      <c r="E411" t="s">
        <v>15</v>
      </c>
      <c r="F411" t="s">
        <v>184</v>
      </c>
      <c r="G411" s="3">
        <v>654313016</v>
      </c>
    </row>
    <row r="412" spans="1:7" x14ac:dyDescent="0.25">
      <c r="A412" t="s">
        <v>903</v>
      </c>
      <c r="B412" s="5" t="s">
        <v>904</v>
      </c>
      <c r="C412" t="s">
        <v>110</v>
      </c>
      <c r="D412" s="1">
        <v>33749</v>
      </c>
      <c r="E412" t="s">
        <v>24</v>
      </c>
      <c r="F412" t="s">
        <v>232</v>
      </c>
      <c r="G412" s="3">
        <v>2670038982</v>
      </c>
    </row>
    <row r="413" spans="1:7" x14ac:dyDescent="0.25">
      <c r="A413" t="s">
        <v>905</v>
      </c>
      <c r="B413" s="5" t="s">
        <v>906</v>
      </c>
      <c r="C413" t="s">
        <v>68</v>
      </c>
      <c r="D413" s="1">
        <v>30460</v>
      </c>
      <c r="E413" t="s">
        <v>15</v>
      </c>
      <c r="F413" t="s">
        <v>69</v>
      </c>
      <c r="G413" s="3">
        <v>1241248525</v>
      </c>
    </row>
    <row r="414" spans="1:7" x14ac:dyDescent="0.25">
      <c r="A414" t="s">
        <v>907</v>
      </c>
      <c r="B414" s="5" t="s">
        <v>908</v>
      </c>
      <c r="C414" t="s">
        <v>14</v>
      </c>
      <c r="D414" s="1">
        <v>24616</v>
      </c>
      <c r="E414" t="s">
        <v>29</v>
      </c>
      <c r="F414" t="s">
        <v>93</v>
      </c>
      <c r="G414" s="3">
        <v>984973597</v>
      </c>
    </row>
    <row r="415" spans="1:7" x14ac:dyDescent="0.25">
      <c r="A415" t="s">
        <v>909</v>
      </c>
      <c r="B415" s="5" t="s">
        <v>910</v>
      </c>
      <c r="C415" t="s">
        <v>59</v>
      </c>
      <c r="D415" s="1">
        <v>42148</v>
      </c>
      <c r="E415" t="s">
        <v>29</v>
      </c>
      <c r="F415" t="s">
        <v>61</v>
      </c>
      <c r="G415" s="3">
        <v>3914525124</v>
      </c>
    </row>
    <row r="416" spans="1:7" x14ac:dyDescent="0.25">
      <c r="A416" t="s">
        <v>911</v>
      </c>
      <c r="B416" s="5" t="s">
        <v>912</v>
      </c>
      <c r="C416" t="s">
        <v>146</v>
      </c>
      <c r="D416" s="1">
        <v>41054</v>
      </c>
      <c r="E416" t="s">
        <v>34</v>
      </c>
      <c r="F416" t="s">
        <v>147</v>
      </c>
      <c r="G416" s="3">
        <v>11389152</v>
      </c>
    </row>
    <row r="417" spans="1:7" x14ac:dyDescent="0.25">
      <c r="A417" t="s">
        <v>913</v>
      </c>
      <c r="B417" s="5" t="s">
        <v>914</v>
      </c>
      <c r="C417" t="s">
        <v>14</v>
      </c>
      <c r="D417" s="1">
        <v>31556</v>
      </c>
      <c r="E417" t="s">
        <v>15</v>
      </c>
      <c r="F417" t="s">
        <v>263</v>
      </c>
      <c r="G417" s="3">
        <v>1487990244</v>
      </c>
    </row>
    <row r="418" spans="1:7" x14ac:dyDescent="0.25">
      <c r="A418" t="s">
        <v>915</v>
      </c>
      <c r="B418" s="5" t="s">
        <v>916</v>
      </c>
      <c r="C418" t="s">
        <v>23</v>
      </c>
      <c r="D418" s="1">
        <v>29366</v>
      </c>
      <c r="E418" t="s">
        <v>29</v>
      </c>
      <c r="F418" t="s">
        <v>25</v>
      </c>
      <c r="G418" s="3">
        <v>32774623</v>
      </c>
    </row>
    <row r="419" spans="1:7" x14ac:dyDescent="0.25">
      <c r="A419" t="s">
        <v>917</v>
      </c>
      <c r="B419" s="5" t="s">
        <v>918</v>
      </c>
      <c r="C419" t="s">
        <v>166</v>
      </c>
      <c r="D419" s="1">
        <v>29731</v>
      </c>
      <c r="E419" t="s">
        <v>34</v>
      </c>
      <c r="F419" t="s">
        <v>167</v>
      </c>
      <c r="G419" s="3">
        <v>124795755</v>
      </c>
    </row>
    <row r="420" spans="1:7" x14ac:dyDescent="0.25">
      <c r="A420" t="s">
        <v>919</v>
      </c>
      <c r="B420" s="5" t="s">
        <v>920</v>
      </c>
      <c r="C420" t="s">
        <v>42</v>
      </c>
      <c r="D420" s="1">
        <v>38132</v>
      </c>
      <c r="E420" t="s">
        <v>34</v>
      </c>
      <c r="F420" t="s">
        <v>54</v>
      </c>
      <c r="G420" s="3">
        <v>643185</v>
      </c>
    </row>
    <row r="421" spans="1:7" x14ac:dyDescent="0.25">
      <c r="A421" t="s">
        <v>921</v>
      </c>
      <c r="B421" s="5" t="s">
        <v>922</v>
      </c>
      <c r="C421" t="s">
        <v>96</v>
      </c>
      <c r="D421" s="1">
        <v>42880</v>
      </c>
      <c r="E421" t="s">
        <v>29</v>
      </c>
      <c r="F421" t="s">
        <v>138</v>
      </c>
      <c r="G421" s="3">
        <v>2019901422</v>
      </c>
    </row>
    <row r="422" spans="1:7" x14ac:dyDescent="0.25">
      <c r="A422" t="s">
        <v>923</v>
      </c>
      <c r="B422" s="5" t="s">
        <v>924</v>
      </c>
      <c r="C422" t="s">
        <v>9</v>
      </c>
      <c r="D422" s="1">
        <v>21329</v>
      </c>
      <c r="E422" t="s">
        <v>24</v>
      </c>
      <c r="F422" t="s">
        <v>11</v>
      </c>
      <c r="G422" s="3">
        <v>22531392</v>
      </c>
    </row>
    <row r="423" spans="1:7" x14ac:dyDescent="0.25">
      <c r="A423" t="s">
        <v>925</v>
      </c>
      <c r="B423" s="5" t="s">
        <v>926</v>
      </c>
      <c r="C423" t="s">
        <v>19</v>
      </c>
      <c r="D423" s="1">
        <v>39226</v>
      </c>
      <c r="E423" t="s">
        <v>34</v>
      </c>
      <c r="F423" t="s">
        <v>213</v>
      </c>
      <c r="G423" s="3">
        <v>23613504</v>
      </c>
    </row>
    <row r="424" spans="1:7" x14ac:dyDescent="0.25">
      <c r="A424" t="s">
        <v>927</v>
      </c>
      <c r="B424" s="5" t="s">
        <v>928</v>
      </c>
      <c r="C424" t="s">
        <v>96</v>
      </c>
      <c r="D424" s="1">
        <v>40687</v>
      </c>
      <c r="E424" t="s">
        <v>10</v>
      </c>
      <c r="F424" t="s">
        <v>97</v>
      </c>
      <c r="G424" s="3">
        <v>362904256</v>
      </c>
    </row>
    <row r="425" spans="1:7" x14ac:dyDescent="0.25">
      <c r="A425" t="s">
        <v>929</v>
      </c>
      <c r="B425" s="5" t="s">
        <v>930</v>
      </c>
      <c r="C425" t="s">
        <v>110</v>
      </c>
      <c r="D425" s="1">
        <v>20600</v>
      </c>
      <c r="E425" t="s">
        <v>34</v>
      </c>
      <c r="F425" t="s">
        <v>232</v>
      </c>
      <c r="G425" s="3">
        <v>501449721</v>
      </c>
    </row>
    <row r="426" spans="1:7" x14ac:dyDescent="0.25">
      <c r="A426" t="s">
        <v>931</v>
      </c>
      <c r="B426" s="5" t="s">
        <v>932</v>
      </c>
      <c r="C426" t="s">
        <v>14</v>
      </c>
      <c r="D426" s="1">
        <v>41783</v>
      </c>
      <c r="E426" t="s">
        <v>29</v>
      </c>
      <c r="F426" t="s">
        <v>78</v>
      </c>
      <c r="G426" s="3">
        <v>2463943008</v>
      </c>
    </row>
    <row r="427" spans="1:7" x14ac:dyDescent="0.25">
      <c r="A427" t="s">
        <v>933</v>
      </c>
      <c r="B427" s="5" t="s">
        <v>934</v>
      </c>
      <c r="C427" t="s">
        <v>28</v>
      </c>
      <c r="D427" s="1">
        <v>44341</v>
      </c>
      <c r="E427" t="s">
        <v>29</v>
      </c>
      <c r="F427" t="s">
        <v>224</v>
      </c>
      <c r="G427" s="3">
        <v>1192288125</v>
      </c>
    </row>
    <row r="428" spans="1:7" x14ac:dyDescent="0.25">
      <c r="A428" t="s">
        <v>935</v>
      </c>
      <c r="B428" s="5" t="s">
        <v>936</v>
      </c>
      <c r="C428" t="s">
        <v>176</v>
      </c>
      <c r="D428" s="1">
        <v>40322</v>
      </c>
      <c r="E428" t="s">
        <v>60</v>
      </c>
      <c r="F428" t="s">
        <v>177</v>
      </c>
      <c r="G428" s="3">
        <v>2896390224</v>
      </c>
    </row>
    <row r="429" spans="1:7" x14ac:dyDescent="0.25">
      <c r="A429" t="s">
        <v>937</v>
      </c>
      <c r="B429" s="5" t="s">
        <v>938</v>
      </c>
      <c r="C429" t="s">
        <v>83</v>
      </c>
      <c r="D429" s="1">
        <v>21694</v>
      </c>
      <c r="E429" t="s">
        <v>60</v>
      </c>
      <c r="F429" t="s">
        <v>90</v>
      </c>
      <c r="G429" s="3">
        <v>916673625</v>
      </c>
    </row>
    <row r="430" spans="1:7" x14ac:dyDescent="0.25">
      <c r="A430" t="s">
        <v>939</v>
      </c>
      <c r="B430" s="5" t="s">
        <v>940</v>
      </c>
      <c r="C430" t="s">
        <v>9</v>
      </c>
      <c r="D430" s="1">
        <v>24983</v>
      </c>
      <c r="E430" t="s">
        <v>29</v>
      </c>
      <c r="F430" t="s">
        <v>11</v>
      </c>
      <c r="G430" s="3">
        <v>17723125</v>
      </c>
    </row>
    <row r="431" spans="1:7" x14ac:dyDescent="0.25">
      <c r="A431" t="s">
        <v>941</v>
      </c>
      <c r="B431" s="5" t="s">
        <v>942</v>
      </c>
      <c r="C431" t="s">
        <v>96</v>
      </c>
      <c r="D431" s="1">
        <v>43976</v>
      </c>
      <c r="E431" t="s">
        <v>10</v>
      </c>
      <c r="F431" t="s">
        <v>138</v>
      </c>
      <c r="G431" s="3">
        <v>262626</v>
      </c>
    </row>
    <row r="432" spans="1:7" x14ac:dyDescent="0.25">
      <c r="A432" t="s">
        <v>943</v>
      </c>
      <c r="B432" s="5" t="s">
        <v>944</v>
      </c>
      <c r="C432" t="s">
        <v>14</v>
      </c>
      <c r="D432" s="1">
        <v>40322</v>
      </c>
      <c r="E432" t="s">
        <v>60</v>
      </c>
      <c r="F432" t="s">
        <v>93</v>
      </c>
      <c r="G432" s="3">
        <v>277568265</v>
      </c>
    </row>
    <row r="433" spans="1:7" x14ac:dyDescent="0.25">
      <c r="A433" t="s">
        <v>945</v>
      </c>
      <c r="B433" s="5" t="s">
        <v>946</v>
      </c>
      <c r="C433" t="s">
        <v>14</v>
      </c>
      <c r="D433" s="1">
        <v>38132</v>
      </c>
      <c r="E433" t="s">
        <v>34</v>
      </c>
      <c r="F433" t="s">
        <v>263</v>
      </c>
      <c r="G433" s="3">
        <v>3036542018</v>
      </c>
    </row>
    <row r="434" spans="1:7" x14ac:dyDescent="0.25">
      <c r="A434" t="s">
        <v>947</v>
      </c>
      <c r="B434" s="5" t="s">
        <v>948</v>
      </c>
      <c r="C434" t="s">
        <v>14</v>
      </c>
      <c r="D434" s="1">
        <v>25712</v>
      </c>
      <c r="E434" t="s">
        <v>15</v>
      </c>
      <c r="F434" t="s">
        <v>78</v>
      </c>
      <c r="G434" s="3">
        <v>1423198532</v>
      </c>
    </row>
    <row r="435" spans="1:7" x14ac:dyDescent="0.25">
      <c r="A435" t="s">
        <v>949</v>
      </c>
      <c r="B435" s="5" t="s">
        <v>950</v>
      </c>
      <c r="C435" t="s">
        <v>50</v>
      </c>
      <c r="D435" s="1">
        <v>32288</v>
      </c>
      <c r="E435" t="s">
        <v>10</v>
      </c>
      <c r="F435" t="s">
        <v>51</v>
      </c>
      <c r="G435" s="3">
        <v>1406717235</v>
      </c>
    </row>
    <row r="436" spans="1:7" x14ac:dyDescent="0.25">
      <c r="A436" t="s">
        <v>951</v>
      </c>
      <c r="B436" s="5" t="s">
        <v>952</v>
      </c>
      <c r="C436" t="s">
        <v>19</v>
      </c>
      <c r="D436" s="1">
        <v>29366</v>
      </c>
      <c r="E436" t="s">
        <v>34</v>
      </c>
      <c r="F436" t="s">
        <v>20</v>
      </c>
      <c r="G436" s="3">
        <v>103516876</v>
      </c>
    </row>
    <row r="437" spans="1:7" x14ac:dyDescent="0.25">
      <c r="A437" t="s">
        <v>953</v>
      </c>
      <c r="B437" s="5" t="s">
        <v>954</v>
      </c>
      <c r="C437" t="s">
        <v>23</v>
      </c>
      <c r="D437" s="1">
        <v>27905</v>
      </c>
      <c r="E437" t="s">
        <v>34</v>
      </c>
      <c r="F437" t="s">
        <v>25</v>
      </c>
      <c r="G437" s="3">
        <v>4706060544</v>
      </c>
    </row>
    <row r="438" spans="1:7" x14ac:dyDescent="0.25">
      <c r="A438" t="s">
        <v>955</v>
      </c>
      <c r="B438" s="5" t="s">
        <v>956</v>
      </c>
      <c r="C438" t="s">
        <v>104</v>
      </c>
      <c r="D438" s="1">
        <v>43609</v>
      </c>
      <c r="E438" t="s">
        <v>15</v>
      </c>
      <c r="F438" t="s">
        <v>105</v>
      </c>
      <c r="G438" s="3">
        <v>761105676</v>
      </c>
    </row>
    <row r="439" spans="1:7" x14ac:dyDescent="0.25">
      <c r="A439" t="s">
        <v>957</v>
      </c>
      <c r="B439" s="5" t="s">
        <v>958</v>
      </c>
      <c r="C439" t="s">
        <v>42</v>
      </c>
      <c r="D439" s="1">
        <v>41419</v>
      </c>
      <c r="E439" t="s">
        <v>15</v>
      </c>
      <c r="F439" t="s">
        <v>43</v>
      </c>
      <c r="G439" s="3">
        <v>330956046</v>
      </c>
    </row>
    <row r="440" spans="1:7" x14ac:dyDescent="0.25">
      <c r="A440" t="s">
        <v>959</v>
      </c>
      <c r="B440" s="5" t="s">
        <v>960</v>
      </c>
      <c r="C440" t="s">
        <v>14</v>
      </c>
      <c r="D440" s="1">
        <v>22790</v>
      </c>
      <c r="E440" t="s">
        <v>34</v>
      </c>
      <c r="F440" t="s">
        <v>93</v>
      </c>
      <c r="G440" s="3">
        <v>5948436</v>
      </c>
    </row>
    <row r="441" spans="1:7" x14ac:dyDescent="0.25">
      <c r="A441" t="s">
        <v>961</v>
      </c>
      <c r="B441" s="5" t="s">
        <v>962</v>
      </c>
      <c r="C441" t="s">
        <v>14</v>
      </c>
      <c r="D441" s="1">
        <v>25348</v>
      </c>
      <c r="E441" t="s">
        <v>34</v>
      </c>
      <c r="F441" t="s">
        <v>159</v>
      </c>
      <c r="G441" s="3">
        <v>372037974</v>
      </c>
    </row>
    <row r="442" spans="1:7" x14ac:dyDescent="0.25">
      <c r="A442" t="s">
        <v>963</v>
      </c>
      <c r="B442" s="5" t="s">
        <v>964</v>
      </c>
      <c r="C442" t="s">
        <v>59</v>
      </c>
      <c r="D442" s="1">
        <v>38497</v>
      </c>
      <c r="E442" t="s">
        <v>60</v>
      </c>
      <c r="F442" t="s">
        <v>227</v>
      </c>
      <c r="G442" s="3">
        <v>2027351268</v>
      </c>
    </row>
    <row r="443" spans="1:7" x14ac:dyDescent="0.25">
      <c r="A443" t="s">
        <v>965</v>
      </c>
      <c r="B443" s="5" t="s">
        <v>966</v>
      </c>
      <c r="C443" t="s">
        <v>100</v>
      </c>
      <c r="D443" s="1">
        <v>23522</v>
      </c>
      <c r="E443" t="s">
        <v>34</v>
      </c>
      <c r="F443" t="s">
        <v>101</v>
      </c>
      <c r="G443" s="3">
        <v>2272508928</v>
      </c>
    </row>
    <row r="444" spans="1:7" x14ac:dyDescent="0.25">
      <c r="A444" t="s">
        <v>967</v>
      </c>
      <c r="B444" s="5" t="s">
        <v>968</v>
      </c>
      <c r="C444" t="s">
        <v>14</v>
      </c>
      <c r="D444" s="1">
        <v>26077</v>
      </c>
      <c r="E444" t="s">
        <v>10</v>
      </c>
      <c r="F444" t="s">
        <v>75</v>
      </c>
      <c r="G444" s="3">
        <v>2983161636</v>
      </c>
    </row>
    <row r="445" spans="1:7" x14ac:dyDescent="0.25">
      <c r="A445" t="s">
        <v>969</v>
      </c>
      <c r="B445" s="5" t="s">
        <v>970</v>
      </c>
      <c r="C445" t="s">
        <v>110</v>
      </c>
      <c r="D445" s="1">
        <v>39593</v>
      </c>
      <c r="E445" t="s">
        <v>29</v>
      </c>
      <c r="F445" t="s">
        <v>111</v>
      </c>
      <c r="G445" s="3">
        <v>3217926351</v>
      </c>
    </row>
    <row r="446" spans="1:7" x14ac:dyDescent="0.25">
      <c r="A446" t="s">
        <v>971</v>
      </c>
      <c r="B446" s="5" t="s">
        <v>972</v>
      </c>
      <c r="C446" t="s">
        <v>23</v>
      </c>
      <c r="D446" s="1">
        <v>28999</v>
      </c>
      <c r="E446" t="s">
        <v>24</v>
      </c>
      <c r="F446" t="s">
        <v>25</v>
      </c>
      <c r="G446" s="3">
        <v>1512273612</v>
      </c>
    </row>
    <row r="447" spans="1:7" x14ac:dyDescent="0.25">
      <c r="A447" t="s">
        <v>973</v>
      </c>
      <c r="B447" s="5" t="s">
        <v>974</v>
      </c>
      <c r="C447" t="s">
        <v>50</v>
      </c>
      <c r="D447" s="1">
        <v>20965</v>
      </c>
      <c r="E447" t="s">
        <v>24</v>
      </c>
      <c r="F447" t="s">
        <v>51</v>
      </c>
      <c r="G447" s="3">
        <v>2052252384</v>
      </c>
    </row>
    <row r="448" spans="1:7" x14ac:dyDescent="0.25">
      <c r="A448" t="s">
        <v>975</v>
      </c>
      <c r="B448" s="5" t="s">
        <v>976</v>
      </c>
      <c r="C448" t="s">
        <v>83</v>
      </c>
      <c r="D448" s="1">
        <v>30827</v>
      </c>
      <c r="E448" t="s">
        <v>34</v>
      </c>
      <c r="F448" t="s">
        <v>84</v>
      </c>
      <c r="G448" s="3">
        <v>3492373144</v>
      </c>
    </row>
    <row r="449" spans="1:7" x14ac:dyDescent="0.25">
      <c r="A449" t="s">
        <v>977</v>
      </c>
      <c r="B449" s="5" t="s">
        <v>978</v>
      </c>
      <c r="C449" t="s">
        <v>50</v>
      </c>
      <c r="D449" s="1">
        <v>37400</v>
      </c>
      <c r="E449" t="s">
        <v>24</v>
      </c>
      <c r="F449" t="s">
        <v>423</v>
      </c>
      <c r="G449" s="3">
        <v>1490427932</v>
      </c>
    </row>
    <row r="450" spans="1:7" x14ac:dyDescent="0.25">
      <c r="A450" t="s">
        <v>979</v>
      </c>
      <c r="B450" s="5" t="s">
        <v>980</v>
      </c>
      <c r="C450" t="s">
        <v>14</v>
      </c>
      <c r="D450" s="1">
        <v>33017</v>
      </c>
      <c r="E450" t="s">
        <v>24</v>
      </c>
      <c r="F450" t="s">
        <v>78</v>
      </c>
      <c r="G450" s="3">
        <v>719099289</v>
      </c>
    </row>
    <row r="451" spans="1:7" x14ac:dyDescent="0.25">
      <c r="A451" t="s">
        <v>981</v>
      </c>
      <c r="B451" s="5" t="s">
        <v>982</v>
      </c>
      <c r="C451" t="s">
        <v>146</v>
      </c>
      <c r="D451" s="1">
        <v>20233</v>
      </c>
      <c r="E451" t="s">
        <v>60</v>
      </c>
      <c r="F451" t="s">
        <v>147</v>
      </c>
      <c r="G451" s="3">
        <v>1639750827</v>
      </c>
    </row>
    <row r="452" spans="1:7" x14ac:dyDescent="0.25">
      <c r="A452" t="s">
        <v>983</v>
      </c>
      <c r="B452" s="5" t="s">
        <v>984</v>
      </c>
      <c r="C452" t="s">
        <v>83</v>
      </c>
      <c r="D452" s="1">
        <v>27173</v>
      </c>
      <c r="E452" t="s">
        <v>34</v>
      </c>
      <c r="F452" t="s">
        <v>84</v>
      </c>
      <c r="G452" s="3">
        <v>2756206776</v>
      </c>
    </row>
    <row r="453" spans="1:7" x14ac:dyDescent="0.25">
      <c r="A453" t="s">
        <v>985</v>
      </c>
      <c r="B453" s="5" t="s">
        <v>986</v>
      </c>
      <c r="C453" t="s">
        <v>46</v>
      </c>
      <c r="D453" s="1">
        <v>42148</v>
      </c>
      <c r="E453" t="s">
        <v>24</v>
      </c>
      <c r="F453" t="s">
        <v>47</v>
      </c>
      <c r="G453" s="3">
        <v>2900034384</v>
      </c>
    </row>
    <row r="454" spans="1:7" x14ac:dyDescent="0.25">
      <c r="A454" t="s">
        <v>987</v>
      </c>
      <c r="B454" s="5" t="s">
        <v>988</v>
      </c>
      <c r="C454" t="s">
        <v>33</v>
      </c>
      <c r="D454" s="1">
        <v>36304</v>
      </c>
      <c r="E454" t="s">
        <v>34</v>
      </c>
      <c r="F454" t="s">
        <v>72</v>
      </c>
      <c r="G454" s="3">
        <v>149870898</v>
      </c>
    </row>
    <row r="455" spans="1:7" x14ac:dyDescent="0.25">
      <c r="A455" t="s">
        <v>989</v>
      </c>
      <c r="B455" s="5" t="s">
        <v>990</v>
      </c>
      <c r="C455" t="s">
        <v>14</v>
      </c>
      <c r="D455" s="1">
        <v>20600</v>
      </c>
      <c r="E455" t="s">
        <v>34</v>
      </c>
      <c r="F455" t="s">
        <v>87</v>
      </c>
      <c r="G455" s="3">
        <v>1114519653</v>
      </c>
    </row>
    <row r="456" spans="1:7" x14ac:dyDescent="0.25">
      <c r="A456" t="s">
        <v>991</v>
      </c>
      <c r="B456" s="5" t="s">
        <v>992</v>
      </c>
      <c r="C456" t="s">
        <v>14</v>
      </c>
      <c r="D456" s="1">
        <v>35939</v>
      </c>
      <c r="E456" t="s">
        <v>10</v>
      </c>
      <c r="F456" t="s">
        <v>87</v>
      </c>
      <c r="G456" s="3">
        <v>122710896</v>
      </c>
    </row>
    <row r="457" spans="1:7" x14ac:dyDescent="0.25">
      <c r="A457" t="s">
        <v>993</v>
      </c>
      <c r="B457" s="5" t="s">
        <v>994</v>
      </c>
      <c r="C457" t="s">
        <v>28</v>
      </c>
      <c r="D457" s="1">
        <v>44705</v>
      </c>
      <c r="E457" t="s">
        <v>24</v>
      </c>
      <c r="F457" t="s">
        <v>224</v>
      </c>
      <c r="G457" s="3">
        <v>3775807812</v>
      </c>
    </row>
    <row r="458" spans="1:7" x14ac:dyDescent="0.25">
      <c r="A458" t="s">
        <v>995</v>
      </c>
      <c r="B458" s="5" t="s">
        <v>996</v>
      </c>
      <c r="C458" t="s">
        <v>83</v>
      </c>
      <c r="D458" s="1">
        <v>24616</v>
      </c>
      <c r="E458" t="s">
        <v>29</v>
      </c>
      <c r="F458" t="s">
        <v>84</v>
      </c>
      <c r="G458" s="3">
        <v>933156975</v>
      </c>
    </row>
    <row r="459" spans="1:7" x14ac:dyDescent="0.25">
      <c r="A459" t="s">
        <v>997</v>
      </c>
      <c r="B459" s="5" t="s">
        <v>998</v>
      </c>
      <c r="C459" t="s">
        <v>68</v>
      </c>
      <c r="D459" s="1">
        <v>31921</v>
      </c>
      <c r="E459" t="s">
        <v>24</v>
      </c>
      <c r="F459" t="s">
        <v>414</v>
      </c>
      <c r="G459" s="3">
        <v>805364224</v>
      </c>
    </row>
    <row r="460" spans="1:7" x14ac:dyDescent="0.25">
      <c r="A460" t="s">
        <v>999</v>
      </c>
      <c r="B460" s="5" t="s">
        <v>1000</v>
      </c>
      <c r="C460" t="s">
        <v>14</v>
      </c>
      <c r="D460" s="1">
        <v>39958</v>
      </c>
      <c r="E460" t="s">
        <v>15</v>
      </c>
      <c r="F460" t="s">
        <v>308</v>
      </c>
      <c r="G460" s="3">
        <v>1484336</v>
      </c>
    </row>
    <row r="461" spans="1:7" x14ac:dyDescent="0.25">
      <c r="A461" t="s">
        <v>1001</v>
      </c>
      <c r="B461" s="5" t="s">
        <v>1002</v>
      </c>
      <c r="C461" t="s">
        <v>302</v>
      </c>
      <c r="D461" s="1">
        <v>41419</v>
      </c>
      <c r="E461" t="s">
        <v>34</v>
      </c>
      <c r="F461" t="s">
        <v>369</v>
      </c>
      <c r="G461" s="3">
        <v>4487291904</v>
      </c>
    </row>
    <row r="462" spans="1:7" x14ac:dyDescent="0.25">
      <c r="A462" t="s">
        <v>1003</v>
      </c>
      <c r="B462" s="5" t="s">
        <v>1004</v>
      </c>
      <c r="C462" t="s">
        <v>146</v>
      </c>
      <c r="D462" s="1">
        <v>33382</v>
      </c>
      <c r="E462" t="s">
        <v>24</v>
      </c>
      <c r="F462" t="s">
        <v>147</v>
      </c>
      <c r="G462" s="3">
        <v>1631811456</v>
      </c>
    </row>
    <row r="463" spans="1:7" x14ac:dyDescent="0.25">
      <c r="A463" t="s">
        <v>1005</v>
      </c>
      <c r="B463" s="5" t="s">
        <v>1006</v>
      </c>
      <c r="C463" t="s">
        <v>42</v>
      </c>
      <c r="D463" s="1">
        <v>42148</v>
      </c>
      <c r="E463" t="s">
        <v>60</v>
      </c>
      <c r="F463" t="s">
        <v>43</v>
      </c>
      <c r="G463" s="3">
        <v>97988765</v>
      </c>
    </row>
    <row r="464" spans="1:7" x14ac:dyDescent="0.25">
      <c r="A464" t="s">
        <v>1007</v>
      </c>
      <c r="B464" s="5" t="s">
        <v>1008</v>
      </c>
      <c r="C464" t="s">
        <v>68</v>
      </c>
      <c r="D464" s="1">
        <v>34478</v>
      </c>
      <c r="E464" t="s">
        <v>34</v>
      </c>
      <c r="F464" t="s">
        <v>135</v>
      </c>
      <c r="G464" s="3">
        <v>958196736</v>
      </c>
    </row>
    <row r="465" spans="1:7" x14ac:dyDescent="0.25">
      <c r="A465" t="s">
        <v>1009</v>
      </c>
      <c r="B465" s="5" t="s">
        <v>1010</v>
      </c>
      <c r="C465" t="s">
        <v>59</v>
      </c>
      <c r="D465" s="1">
        <v>42148</v>
      </c>
      <c r="E465" t="s">
        <v>10</v>
      </c>
      <c r="F465" t="s">
        <v>61</v>
      </c>
      <c r="G465" s="3">
        <v>969489915</v>
      </c>
    </row>
    <row r="466" spans="1:7" x14ac:dyDescent="0.25">
      <c r="A466" t="s">
        <v>1011</v>
      </c>
      <c r="B466" s="5" t="s">
        <v>1012</v>
      </c>
      <c r="C466" t="s">
        <v>176</v>
      </c>
      <c r="D466" s="1">
        <v>28634</v>
      </c>
      <c r="E466" t="s">
        <v>60</v>
      </c>
      <c r="F466" t="s">
        <v>177</v>
      </c>
      <c r="G466" s="3">
        <v>1283117979</v>
      </c>
    </row>
    <row r="467" spans="1:7" x14ac:dyDescent="0.25">
      <c r="A467" t="s">
        <v>1013</v>
      </c>
      <c r="B467" s="5" t="s">
        <v>1014</v>
      </c>
      <c r="C467" t="s">
        <v>9</v>
      </c>
      <c r="D467" s="1">
        <v>38497</v>
      </c>
      <c r="E467" t="s">
        <v>15</v>
      </c>
      <c r="F467" t="s">
        <v>11</v>
      </c>
      <c r="G467" s="3">
        <v>796928704</v>
      </c>
    </row>
    <row r="468" spans="1:7" x14ac:dyDescent="0.25">
      <c r="A468" t="s">
        <v>1015</v>
      </c>
      <c r="B468" s="5" t="s">
        <v>1016</v>
      </c>
      <c r="C468" t="s">
        <v>14</v>
      </c>
      <c r="D468" s="1">
        <v>38132</v>
      </c>
      <c r="E468" t="s">
        <v>34</v>
      </c>
      <c r="F468" t="s">
        <v>159</v>
      </c>
      <c r="G468" s="3">
        <v>1126689642</v>
      </c>
    </row>
    <row r="469" spans="1:7" x14ac:dyDescent="0.25">
      <c r="A469" t="s">
        <v>1017</v>
      </c>
      <c r="B469" s="5" t="s">
        <v>1018</v>
      </c>
      <c r="C469" t="s">
        <v>9</v>
      </c>
      <c r="D469" s="1">
        <v>22426</v>
      </c>
      <c r="E469" t="s">
        <v>24</v>
      </c>
      <c r="F469" t="s">
        <v>207</v>
      </c>
      <c r="G469" s="3">
        <v>1926755496</v>
      </c>
    </row>
    <row r="470" spans="1:7" x14ac:dyDescent="0.25">
      <c r="A470" t="s">
        <v>1019</v>
      </c>
      <c r="B470" s="5" t="s">
        <v>1020</v>
      </c>
      <c r="C470" t="s">
        <v>14</v>
      </c>
      <c r="D470" s="1">
        <v>38132</v>
      </c>
      <c r="E470" t="s">
        <v>15</v>
      </c>
      <c r="F470" t="s">
        <v>93</v>
      </c>
      <c r="G470" s="3">
        <v>4829549568</v>
      </c>
    </row>
    <row r="471" spans="1:7" x14ac:dyDescent="0.25">
      <c r="A471" t="s">
        <v>1021</v>
      </c>
      <c r="B471" s="5" t="s">
        <v>1022</v>
      </c>
      <c r="C471" t="s">
        <v>83</v>
      </c>
      <c r="D471" s="1">
        <v>33749</v>
      </c>
      <c r="E471" t="s">
        <v>34</v>
      </c>
      <c r="F471" t="s">
        <v>156</v>
      </c>
      <c r="G471" s="3">
        <v>4359658464</v>
      </c>
    </row>
    <row r="472" spans="1:7" x14ac:dyDescent="0.25">
      <c r="A472" t="s">
        <v>1023</v>
      </c>
      <c r="B472" s="5" t="s">
        <v>1024</v>
      </c>
      <c r="C472" t="s">
        <v>33</v>
      </c>
      <c r="D472" s="1">
        <v>44705</v>
      </c>
      <c r="E472" t="s">
        <v>34</v>
      </c>
      <c r="F472" t="s">
        <v>210</v>
      </c>
      <c r="G472" s="3">
        <v>2252018348</v>
      </c>
    </row>
    <row r="473" spans="1:7" x14ac:dyDescent="0.25">
      <c r="A473" t="s">
        <v>1025</v>
      </c>
      <c r="B473" s="5" t="s">
        <v>1026</v>
      </c>
      <c r="C473" t="s">
        <v>96</v>
      </c>
      <c r="D473" s="1">
        <v>40687</v>
      </c>
      <c r="E473" t="s">
        <v>34</v>
      </c>
      <c r="F473" t="s">
        <v>97</v>
      </c>
      <c r="G473" s="3">
        <v>851945875</v>
      </c>
    </row>
    <row r="474" spans="1:7" x14ac:dyDescent="0.25">
      <c r="A474" t="s">
        <v>1027</v>
      </c>
      <c r="B474" s="5" t="s">
        <v>1028</v>
      </c>
      <c r="C474" t="s">
        <v>68</v>
      </c>
      <c r="D474" s="1">
        <v>39958</v>
      </c>
      <c r="E474" t="s">
        <v>15</v>
      </c>
      <c r="F474" t="s">
        <v>135</v>
      </c>
      <c r="G474" s="3">
        <v>1445815488</v>
      </c>
    </row>
    <row r="475" spans="1:7" x14ac:dyDescent="0.25">
      <c r="A475" t="s">
        <v>1029</v>
      </c>
      <c r="B475" s="5" t="s">
        <v>1030</v>
      </c>
      <c r="C475" t="s">
        <v>46</v>
      </c>
      <c r="D475" s="1">
        <v>31921</v>
      </c>
      <c r="E475" t="s">
        <v>10</v>
      </c>
      <c r="F475" t="s">
        <v>47</v>
      </c>
      <c r="G475" s="3">
        <v>1702208734</v>
      </c>
    </row>
    <row r="476" spans="1:7" x14ac:dyDescent="0.25">
      <c r="A476" t="s">
        <v>1031</v>
      </c>
      <c r="B476" s="5" t="s">
        <v>1032</v>
      </c>
      <c r="C476" t="s">
        <v>321</v>
      </c>
      <c r="D476" s="1">
        <v>30827</v>
      </c>
      <c r="E476" t="s">
        <v>34</v>
      </c>
      <c r="F476" t="s">
        <v>322</v>
      </c>
      <c r="G476" s="3">
        <v>1680609375</v>
      </c>
    </row>
    <row r="477" spans="1:7" x14ac:dyDescent="0.25">
      <c r="A477" t="s">
        <v>1033</v>
      </c>
      <c r="B477" s="5" t="s">
        <v>1034</v>
      </c>
      <c r="C477" t="s">
        <v>33</v>
      </c>
      <c r="D477" s="1">
        <v>20600</v>
      </c>
      <c r="E477" t="s">
        <v>24</v>
      </c>
      <c r="F477" t="s">
        <v>35</v>
      </c>
      <c r="G477" s="3">
        <v>1568576073</v>
      </c>
    </row>
    <row r="478" spans="1:7" x14ac:dyDescent="0.25">
      <c r="A478" t="s">
        <v>1035</v>
      </c>
      <c r="B478" s="5" t="s">
        <v>1036</v>
      </c>
      <c r="C478" t="s">
        <v>110</v>
      </c>
      <c r="D478" s="1">
        <v>38861</v>
      </c>
      <c r="E478" t="s">
        <v>10</v>
      </c>
      <c r="F478" t="s">
        <v>111</v>
      </c>
      <c r="G478" s="3">
        <v>2151559228</v>
      </c>
    </row>
    <row r="479" spans="1:7" x14ac:dyDescent="0.25">
      <c r="A479" t="s">
        <v>1037</v>
      </c>
      <c r="B479" s="5" t="s">
        <v>1038</v>
      </c>
      <c r="C479" t="s">
        <v>50</v>
      </c>
      <c r="D479" s="1">
        <v>23887</v>
      </c>
      <c r="E479" t="s">
        <v>10</v>
      </c>
      <c r="F479" t="s">
        <v>141</v>
      </c>
      <c r="G479" s="3">
        <v>24162768</v>
      </c>
    </row>
    <row r="480" spans="1:7" x14ac:dyDescent="0.25">
      <c r="A480" t="s">
        <v>1039</v>
      </c>
      <c r="B480" s="5" t="s">
        <v>1040</v>
      </c>
      <c r="C480" t="s">
        <v>68</v>
      </c>
      <c r="D480" s="1">
        <v>26077</v>
      </c>
      <c r="E480" t="s">
        <v>34</v>
      </c>
      <c r="F480" t="s">
        <v>135</v>
      </c>
      <c r="G480" s="3">
        <v>2742908025</v>
      </c>
    </row>
    <row r="481" spans="1:7" x14ac:dyDescent="0.25">
      <c r="A481" t="s">
        <v>574</v>
      </c>
      <c r="B481" s="5" t="s">
        <v>1041</v>
      </c>
      <c r="C481" t="s">
        <v>28</v>
      </c>
      <c r="D481" s="1">
        <v>33749</v>
      </c>
      <c r="E481" t="s">
        <v>34</v>
      </c>
      <c r="F481" t="s">
        <v>30</v>
      </c>
      <c r="G481" s="3">
        <v>439472865</v>
      </c>
    </row>
    <row r="482" spans="1:7" x14ac:dyDescent="0.25">
      <c r="A482" t="s">
        <v>1042</v>
      </c>
      <c r="B482" s="5" t="s">
        <v>1043</v>
      </c>
      <c r="C482" t="s">
        <v>9</v>
      </c>
      <c r="D482" s="1">
        <v>39226</v>
      </c>
      <c r="E482" t="s">
        <v>24</v>
      </c>
      <c r="F482" t="s">
        <v>207</v>
      </c>
      <c r="G482" s="3">
        <v>3389017824</v>
      </c>
    </row>
    <row r="483" spans="1:7" x14ac:dyDescent="0.25">
      <c r="A483" t="s">
        <v>1044</v>
      </c>
      <c r="B483" s="5" t="s">
        <v>1045</v>
      </c>
      <c r="C483" t="s">
        <v>14</v>
      </c>
      <c r="D483" s="1">
        <v>24983</v>
      </c>
      <c r="E483" t="s">
        <v>29</v>
      </c>
      <c r="F483" t="s">
        <v>93</v>
      </c>
      <c r="G483" s="3">
        <v>303730875</v>
      </c>
    </row>
    <row r="484" spans="1:7" x14ac:dyDescent="0.25">
      <c r="A484" t="s">
        <v>1046</v>
      </c>
      <c r="B484" s="5" t="s">
        <v>1047</v>
      </c>
      <c r="C484" t="s">
        <v>14</v>
      </c>
      <c r="D484" s="1">
        <v>22790</v>
      </c>
      <c r="E484" t="s">
        <v>60</v>
      </c>
      <c r="F484" t="s">
        <v>263</v>
      </c>
      <c r="G484" s="3">
        <v>2401046544</v>
      </c>
    </row>
    <row r="485" spans="1:7" x14ac:dyDescent="0.25">
      <c r="A485" t="s">
        <v>1048</v>
      </c>
      <c r="B485" s="5" t="s">
        <v>1049</v>
      </c>
      <c r="C485" t="s">
        <v>59</v>
      </c>
      <c r="D485" s="1">
        <v>36304</v>
      </c>
      <c r="E485" t="s">
        <v>29</v>
      </c>
      <c r="F485" t="s">
        <v>227</v>
      </c>
      <c r="G485" s="3">
        <v>867748992</v>
      </c>
    </row>
    <row r="486" spans="1:7" x14ac:dyDescent="0.25">
      <c r="A486" t="s">
        <v>1050</v>
      </c>
      <c r="B486" s="5" t="s">
        <v>1051</v>
      </c>
      <c r="C486" t="s">
        <v>96</v>
      </c>
      <c r="D486" s="1">
        <v>20233</v>
      </c>
      <c r="E486" t="s">
        <v>15</v>
      </c>
      <c r="F486" t="s">
        <v>97</v>
      </c>
      <c r="G486" s="3">
        <v>191841</v>
      </c>
    </row>
    <row r="487" spans="1:7" x14ac:dyDescent="0.25">
      <c r="A487" t="s">
        <v>1052</v>
      </c>
      <c r="B487" s="5" t="s">
        <v>1053</v>
      </c>
      <c r="C487" t="s">
        <v>50</v>
      </c>
      <c r="D487" s="1">
        <v>39593</v>
      </c>
      <c r="E487" t="s">
        <v>10</v>
      </c>
      <c r="F487" t="s">
        <v>51</v>
      </c>
      <c r="G487" s="3">
        <v>2491858668</v>
      </c>
    </row>
    <row r="488" spans="1:7" x14ac:dyDescent="0.25">
      <c r="A488" t="s">
        <v>1054</v>
      </c>
      <c r="B488" s="5" t="s">
        <v>1055</v>
      </c>
      <c r="C488" t="s">
        <v>110</v>
      </c>
      <c r="D488" s="1">
        <v>30827</v>
      </c>
      <c r="E488" t="s">
        <v>34</v>
      </c>
      <c r="F488" t="s">
        <v>124</v>
      </c>
      <c r="G488" s="3">
        <v>268515982</v>
      </c>
    </row>
    <row r="489" spans="1:7" x14ac:dyDescent="0.25">
      <c r="A489" t="s">
        <v>1056</v>
      </c>
      <c r="B489" s="5" t="s">
        <v>1057</v>
      </c>
      <c r="C489" t="s">
        <v>14</v>
      </c>
      <c r="D489" s="1">
        <v>41783</v>
      </c>
      <c r="E489" t="s">
        <v>15</v>
      </c>
      <c r="F489" t="s">
        <v>75</v>
      </c>
      <c r="G489" s="3">
        <v>616240012</v>
      </c>
    </row>
    <row r="490" spans="1:7" x14ac:dyDescent="0.25">
      <c r="A490" t="s">
        <v>1058</v>
      </c>
      <c r="B490" s="5" t="s">
        <v>1059</v>
      </c>
      <c r="C490" t="s">
        <v>96</v>
      </c>
      <c r="D490" s="1">
        <v>27905</v>
      </c>
      <c r="E490" t="s">
        <v>34</v>
      </c>
      <c r="F490" t="s">
        <v>117</v>
      </c>
      <c r="G490" s="3">
        <v>729899199</v>
      </c>
    </row>
    <row r="491" spans="1:7" x14ac:dyDescent="0.25">
      <c r="A491" t="s">
        <v>1060</v>
      </c>
      <c r="B491" s="5" t="s">
        <v>1061</v>
      </c>
      <c r="C491" t="s">
        <v>68</v>
      </c>
      <c r="D491" s="1">
        <v>29731</v>
      </c>
      <c r="E491" t="s">
        <v>29</v>
      </c>
      <c r="F491" t="s">
        <v>414</v>
      </c>
      <c r="G491" s="3">
        <v>18306432</v>
      </c>
    </row>
    <row r="492" spans="1:7" x14ac:dyDescent="0.25">
      <c r="A492" t="s">
        <v>1062</v>
      </c>
      <c r="B492" s="5" t="s">
        <v>1063</v>
      </c>
      <c r="C492" t="s">
        <v>14</v>
      </c>
      <c r="D492" s="1">
        <v>38861</v>
      </c>
      <c r="E492" t="s">
        <v>29</v>
      </c>
      <c r="F492" t="s">
        <v>87</v>
      </c>
      <c r="G492" s="3">
        <v>9049326</v>
      </c>
    </row>
    <row r="493" spans="1:7" x14ac:dyDescent="0.25">
      <c r="A493" t="s">
        <v>1064</v>
      </c>
      <c r="B493" s="5" t="s">
        <v>1065</v>
      </c>
      <c r="C493" t="s">
        <v>100</v>
      </c>
      <c r="D493" s="1">
        <v>25712</v>
      </c>
      <c r="E493" t="s">
        <v>15</v>
      </c>
      <c r="F493" t="s">
        <v>101</v>
      </c>
      <c r="G493" s="3">
        <v>1532359728</v>
      </c>
    </row>
    <row r="494" spans="1:7" x14ac:dyDescent="0.25">
      <c r="A494" t="s">
        <v>1066</v>
      </c>
      <c r="B494" s="5" t="s">
        <v>1067</v>
      </c>
      <c r="C494" t="s">
        <v>110</v>
      </c>
      <c r="D494" s="1">
        <v>28634</v>
      </c>
      <c r="E494" t="s">
        <v>29</v>
      </c>
      <c r="F494" t="s">
        <v>124</v>
      </c>
      <c r="G494" s="3">
        <v>3841619712</v>
      </c>
    </row>
    <row r="495" spans="1:7" x14ac:dyDescent="0.25">
      <c r="A495" t="s">
        <v>1068</v>
      </c>
      <c r="B495" s="5" t="s">
        <v>1069</v>
      </c>
      <c r="C495" t="s">
        <v>83</v>
      </c>
      <c r="D495" s="1">
        <v>40687</v>
      </c>
      <c r="E495" t="s">
        <v>15</v>
      </c>
      <c r="F495" t="s">
        <v>84</v>
      </c>
      <c r="G495" s="3">
        <v>1327365</v>
      </c>
    </row>
    <row r="496" spans="1:7" x14ac:dyDescent="0.25">
      <c r="A496" t="s">
        <v>1070</v>
      </c>
      <c r="B496" s="5" t="s">
        <v>1071</v>
      </c>
      <c r="C496" t="s">
        <v>19</v>
      </c>
      <c r="D496" s="1">
        <v>38861</v>
      </c>
      <c r="E496" t="s">
        <v>10</v>
      </c>
      <c r="F496" t="s">
        <v>213</v>
      </c>
      <c r="G496" s="3">
        <v>1238951808</v>
      </c>
    </row>
    <row r="497" spans="1:7" x14ac:dyDescent="0.25">
      <c r="A497" t="s">
        <v>1072</v>
      </c>
      <c r="B497" s="5" t="s">
        <v>1073</v>
      </c>
      <c r="C497" t="s">
        <v>59</v>
      </c>
      <c r="D497" s="1">
        <v>26444</v>
      </c>
      <c r="E497" t="s">
        <v>29</v>
      </c>
      <c r="F497" t="s">
        <v>61</v>
      </c>
      <c r="G497" s="3">
        <v>1600731</v>
      </c>
    </row>
    <row r="498" spans="1:7" x14ac:dyDescent="0.25">
      <c r="A498" t="s">
        <v>1074</v>
      </c>
      <c r="B498" s="5" t="s">
        <v>1075</v>
      </c>
      <c r="C498" t="s">
        <v>68</v>
      </c>
      <c r="D498" s="1">
        <v>24616</v>
      </c>
      <c r="E498" t="s">
        <v>10</v>
      </c>
      <c r="F498" t="s">
        <v>414</v>
      </c>
      <c r="G498" s="3">
        <v>1949128192</v>
      </c>
    </row>
    <row r="499" spans="1:7" x14ac:dyDescent="0.25">
      <c r="A499" t="s">
        <v>1076</v>
      </c>
      <c r="B499" s="5" t="s">
        <v>1077</v>
      </c>
      <c r="C499" t="s">
        <v>50</v>
      </c>
      <c r="D499" s="1">
        <v>30827</v>
      </c>
      <c r="E499" t="s">
        <v>24</v>
      </c>
      <c r="F499" t="s">
        <v>51</v>
      </c>
      <c r="G499" s="3">
        <v>889495893</v>
      </c>
    </row>
    <row r="500" spans="1:7" x14ac:dyDescent="0.25">
      <c r="A500" t="s">
        <v>1078</v>
      </c>
      <c r="B500" s="5" t="s">
        <v>1079</v>
      </c>
      <c r="C500" t="s">
        <v>59</v>
      </c>
      <c r="D500" s="1">
        <v>44341</v>
      </c>
      <c r="E500" t="s">
        <v>34</v>
      </c>
      <c r="F500" t="s">
        <v>227</v>
      </c>
      <c r="G500" s="3">
        <v>84024486</v>
      </c>
    </row>
    <row r="501" spans="1:7" x14ac:dyDescent="0.25">
      <c r="A501" t="s">
        <v>1080</v>
      </c>
      <c r="B501" s="5" t="s">
        <v>1081</v>
      </c>
      <c r="C501" t="s">
        <v>23</v>
      </c>
      <c r="D501" s="1">
        <v>23155</v>
      </c>
      <c r="E501" t="s">
        <v>34</v>
      </c>
      <c r="F501" t="s">
        <v>25</v>
      </c>
      <c r="G501" s="3">
        <v>20636256</v>
      </c>
    </row>
    <row r="502" spans="1:7" x14ac:dyDescent="0.25">
      <c r="A502" t="s">
        <v>1082</v>
      </c>
      <c r="B502" s="5" t="s">
        <v>1083</v>
      </c>
      <c r="C502" t="s">
        <v>68</v>
      </c>
      <c r="D502" s="1">
        <v>29731</v>
      </c>
      <c r="E502" t="s">
        <v>24</v>
      </c>
      <c r="F502" t="s">
        <v>69</v>
      </c>
      <c r="G502" s="3">
        <v>114353961</v>
      </c>
    </row>
    <row r="503" spans="1:7" x14ac:dyDescent="0.25">
      <c r="A503" t="s">
        <v>1084</v>
      </c>
      <c r="B503" s="5" t="s">
        <v>1085</v>
      </c>
      <c r="C503" t="s">
        <v>96</v>
      </c>
      <c r="D503" s="1">
        <v>32653</v>
      </c>
      <c r="E503" t="s">
        <v>29</v>
      </c>
      <c r="F503" t="s">
        <v>97</v>
      </c>
      <c r="G503" s="3">
        <v>1116669312</v>
      </c>
    </row>
    <row r="504" spans="1:7" x14ac:dyDescent="0.25">
      <c r="A504" t="s">
        <v>1086</v>
      </c>
      <c r="B504" s="5" t="s">
        <v>1087</v>
      </c>
      <c r="C504" t="s">
        <v>321</v>
      </c>
      <c r="D504" s="1">
        <v>24616</v>
      </c>
      <c r="E504" t="s">
        <v>60</v>
      </c>
      <c r="F504" t="s">
        <v>322</v>
      </c>
      <c r="G504" s="3">
        <v>13792408</v>
      </c>
    </row>
    <row r="505" spans="1:7" x14ac:dyDescent="0.25">
      <c r="A505" t="s">
        <v>1088</v>
      </c>
      <c r="B505" s="5" t="s">
        <v>1089</v>
      </c>
      <c r="C505" t="s">
        <v>14</v>
      </c>
      <c r="D505" s="1">
        <v>21694</v>
      </c>
      <c r="E505" t="s">
        <v>34</v>
      </c>
      <c r="F505" t="s">
        <v>78</v>
      </c>
      <c r="G505" s="3">
        <v>536938894</v>
      </c>
    </row>
    <row r="506" spans="1:7" x14ac:dyDescent="0.25">
      <c r="A506" t="s">
        <v>1090</v>
      </c>
      <c r="B506" s="5" t="s">
        <v>1091</v>
      </c>
      <c r="C506" t="s">
        <v>42</v>
      </c>
      <c r="D506" s="1">
        <v>21694</v>
      </c>
      <c r="E506" t="s">
        <v>34</v>
      </c>
      <c r="F506" t="s">
        <v>43</v>
      </c>
      <c r="G506" s="3">
        <v>92159489</v>
      </c>
    </row>
    <row r="507" spans="1:7" x14ac:dyDescent="0.25">
      <c r="A507" t="s">
        <v>1092</v>
      </c>
      <c r="B507" s="5" t="s">
        <v>1093</v>
      </c>
      <c r="C507" t="s">
        <v>166</v>
      </c>
      <c r="D507" s="1">
        <v>24616</v>
      </c>
      <c r="E507" t="s">
        <v>15</v>
      </c>
      <c r="F507" t="s">
        <v>167</v>
      </c>
      <c r="G507" s="3">
        <v>901612892</v>
      </c>
    </row>
    <row r="508" spans="1:7" x14ac:dyDescent="0.25">
      <c r="A508" t="s">
        <v>1094</v>
      </c>
      <c r="B508" s="5" t="s">
        <v>1095</v>
      </c>
      <c r="C508" t="s">
        <v>28</v>
      </c>
      <c r="D508" s="1">
        <v>25712</v>
      </c>
      <c r="E508" t="s">
        <v>34</v>
      </c>
      <c r="F508" t="s">
        <v>30</v>
      </c>
      <c r="G508" s="3">
        <v>965453676</v>
      </c>
    </row>
    <row r="509" spans="1:7" x14ac:dyDescent="0.25">
      <c r="A509" t="s">
        <v>1096</v>
      </c>
      <c r="B509" s="5" t="s">
        <v>1097</v>
      </c>
      <c r="C509" t="s">
        <v>302</v>
      </c>
      <c r="D509" s="1">
        <v>20600</v>
      </c>
      <c r="E509" t="s">
        <v>24</v>
      </c>
      <c r="F509" t="s">
        <v>303</v>
      </c>
      <c r="G509" s="3">
        <v>806943564</v>
      </c>
    </row>
    <row r="510" spans="1:7" x14ac:dyDescent="0.25">
      <c r="A510" t="s">
        <v>1098</v>
      </c>
      <c r="B510" s="5" t="s">
        <v>1099</v>
      </c>
      <c r="C510" t="s">
        <v>9</v>
      </c>
      <c r="D510" s="1">
        <v>26809</v>
      </c>
      <c r="E510" t="s">
        <v>60</v>
      </c>
      <c r="F510" t="s">
        <v>207</v>
      </c>
      <c r="G510" s="3">
        <v>2126369988</v>
      </c>
    </row>
    <row r="511" spans="1:7" x14ac:dyDescent="0.25">
      <c r="A511" t="s">
        <v>1100</v>
      </c>
      <c r="B511" s="5" t="s">
        <v>1101</v>
      </c>
      <c r="C511" t="s">
        <v>46</v>
      </c>
      <c r="D511" s="1">
        <v>29366</v>
      </c>
      <c r="E511" t="s">
        <v>29</v>
      </c>
      <c r="F511" t="s">
        <v>47</v>
      </c>
      <c r="G511" s="3">
        <v>89882988</v>
      </c>
    </row>
    <row r="512" spans="1:7" x14ac:dyDescent="0.25">
      <c r="A512" t="s">
        <v>1102</v>
      </c>
      <c r="B512" s="5" t="s">
        <v>1103</v>
      </c>
      <c r="C512" t="s">
        <v>33</v>
      </c>
      <c r="D512" s="1">
        <v>21329</v>
      </c>
      <c r="E512" t="s">
        <v>29</v>
      </c>
      <c r="F512" t="s">
        <v>72</v>
      </c>
      <c r="G512" s="3">
        <v>140152038</v>
      </c>
    </row>
    <row r="513" spans="1:7" x14ac:dyDescent="0.25">
      <c r="A513" t="s">
        <v>1104</v>
      </c>
      <c r="B513" s="5" t="s">
        <v>1105</v>
      </c>
      <c r="C513" t="s">
        <v>110</v>
      </c>
      <c r="D513" s="1">
        <v>37400</v>
      </c>
      <c r="E513" t="s">
        <v>34</v>
      </c>
      <c r="F513" t="s">
        <v>232</v>
      </c>
      <c r="G513" s="3">
        <v>43903872</v>
      </c>
    </row>
    <row r="514" spans="1:7" x14ac:dyDescent="0.25">
      <c r="A514" t="s">
        <v>1106</v>
      </c>
      <c r="B514" s="5" t="s">
        <v>1107</v>
      </c>
      <c r="C514" t="s">
        <v>50</v>
      </c>
      <c r="D514" s="1">
        <v>24251</v>
      </c>
      <c r="E514" t="s">
        <v>34</v>
      </c>
      <c r="F514" t="s">
        <v>51</v>
      </c>
      <c r="G514" s="3">
        <v>499326914</v>
      </c>
    </row>
    <row r="515" spans="1:7" x14ac:dyDescent="0.25">
      <c r="A515" t="s">
        <v>1108</v>
      </c>
      <c r="B515" s="5" t="s">
        <v>1109</v>
      </c>
      <c r="C515" t="s">
        <v>96</v>
      </c>
      <c r="D515" s="1">
        <v>25348</v>
      </c>
      <c r="E515" t="s">
        <v>29</v>
      </c>
      <c r="F515" t="s">
        <v>117</v>
      </c>
      <c r="G515" s="3">
        <v>511043928</v>
      </c>
    </row>
    <row r="516" spans="1:7" x14ac:dyDescent="0.25">
      <c r="A516" t="s">
        <v>1110</v>
      </c>
      <c r="B516" s="5" t="s">
        <v>1111</v>
      </c>
      <c r="C516" t="s">
        <v>68</v>
      </c>
      <c r="D516" s="1">
        <v>39958</v>
      </c>
      <c r="E516" t="s">
        <v>34</v>
      </c>
      <c r="F516" t="s">
        <v>69</v>
      </c>
      <c r="G516" s="3">
        <v>1283085041</v>
      </c>
    </row>
    <row r="517" spans="1:7" x14ac:dyDescent="0.25">
      <c r="A517" t="s">
        <v>1112</v>
      </c>
      <c r="B517" s="5" t="s">
        <v>1113</v>
      </c>
      <c r="C517" t="s">
        <v>50</v>
      </c>
      <c r="D517" s="1">
        <v>26809</v>
      </c>
      <c r="E517" t="s">
        <v>24</v>
      </c>
      <c r="F517" t="s">
        <v>141</v>
      </c>
      <c r="G517" s="3">
        <v>150898038</v>
      </c>
    </row>
    <row r="518" spans="1:7" x14ac:dyDescent="0.25">
      <c r="A518" t="s">
        <v>1114</v>
      </c>
      <c r="B518" s="5" t="s">
        <v>1115</v>
      </c>
      <c r="C518" t="s">
        <v>14</v>
      </c>
      <c r="D518" s="1">
        <v>34843</v>
      </c>
      <c r="E518" t="s">
        <v>24</v>
      </c>
      <c r="F518" t="s">
        <v>263</v>
      </c>
      <c r="G518" s="3">
        <v>2029295525</v>
      </c>
    </row>
    <row r="519" spans="1:7" x14ac:dyDescent="0.25">
      <c r="A519" t="s">
        <v>1116</v>
      </c>
      <c r="B519" s="5" t="s">
        <v>1117</v>
      </c>
      <c r="C519" t="s">
        <v>28</v>
      </c>
      <c r="D519" s="1">
        <v>30460</v>
      </c>
      <c r="E519" t="s">
        <v>34</v>
      </c>
      <c r="F519" t="s">
        <v>30</v>
      </c>
      <c r="G519" s="3">
        <v>3888755416</v>
      </c>
    </row>
    <row r="520" spans="1:7" x14ac:dyDescent="0.25">
      <c r="A520" t="s">
        <v>1118</v>
      </c>
      <c r="B520" s="5" t="s">
        <v>1119</v>
      </c>
      <c r="C520" t="s">
        <v>9</v>
      </c>
      <c r="D520" s="1">
        <v>26444</v>
      </c>
      <c r="E520" t="s">
        <v>60</v>
      </c>
      <c r="F520" t="s">
        <v>207</v>
      </c>
      <c r="G520" s="3">
        <v>1560917501</v>
      </c>
    </row>
    <row r="521" spans="1:7" x14ac:dyDescent="0.25">
      <c r="A521" t="s">
        <v>1120</v>
      </c>
      <c r="B521" s="5" t="s">
        <v>1121</v>
      </c>
      <c r="C521" t="s">
        <v>28</v>
      </c>
      <c r="D521" s="1">
        <v>24251</v>
      </c>
      <c r="E521" t="s">
        <v>10</v>
      </c>
      <c r="F521" t="s">
        <v>224</v>
      </c>
      <c r="G521" s="3">
        <v>2534848512</v>
      </c>
    </row>
    <row r="522" spans="1:7" x14ac:dyDescent="0.25">
      <c r="A522" t="s">
        <v>1122</v>
      </c>
      <c r="B522" s="5" t="s">
        <v>1123</v>
      </c>
      <c r="C522" t="s">
        <v>321</v>
      </c>
      <c r="D522" s="1">
        <v>41419</v>
      </c>
      <c r="E522" t="s">
        <v>29</v>
      </c>
      <c r="F522" t="s">
        <v>322</v>
      </c>
      <c r="G522" s="3">
        <v>1291984512</v>
      </c>
    </row>
    <row r="523" spans="1:7" x14ac:dyDescent="0.25">
      <c r="A523" t="s">
        <v>1124</v>
      </c>
      <c r="B523" s="5" t="s">
        <v>1125</v>
      </c>
      <c r="C523" t="s">
        <v>19</v>
      </c>
      <c r="D523" s="1">
        <v>22790</v>
      </c>
      <c r="E523" t="s">
        <v>34</v>
      </c>
      <c r="F523" t="s">
        <v>213</v>
      </c>
      <c r="G523" s="3">
        <v>651257984</v>
      </c>
    </row>
    <row r="524" spans="1:7" x14ac:dyDescent="0.25">
      <c r="A524" t="s">
        <v>1126</v>
      </c>
      <c r="B524" s="5" t="s">
        <v>1127</v>
      </c>
      <c r="C524" t="s">
        <v>83</v>
      </c>
      <c r="D524" s="1">
        <v>26444</v>
      </c>
      <c r="E524" t="s">
        <v>15</v>
      </c>
      <c r="F524" t="s">
        <v>90</v>
      </c>
      <c r="G524" s="3">
        <v>11623809</v>
      </c>
    </row>
    <row r="525" spans="1:7" x14ac:dyDescent="0.25">
      <c r="A525" t="s">
        <v>1128</v>
      </c>
      <c r="B525" s="5" t="s">
        <v>1129</v>
      </c>
      <c r="C525" t="s">
        <v>14</v>
      </c>
      <c r="D525" s="1">
        <v>26077</v>
      </c>
      <c r="E525" t="s">
        <v>29</v>
      </c>
      <c r="F525" t="s">
        <v>78</v>
      </c>
      <c r="G525" s="3">
        <v>3565540539</v>
      </c>
    </row>
    <row r="526" spans="1:7" x14ac:dyDescent="0.25">
      <c r="A526" t="s">
        <v>1130</v>
      </c>
      <c r="B526" s="5" t="s">
        <v>1131</v>
      </c>
      <c r="C526" t="s">
        <v>33</v>
      </c>
      <c r="D526" s="1">
        <v>32653</v>
      </c>
      <c r="E526" t="s">
        <v>34</v>
      </c>
      <c r="F526" t="s">
        <v>72</v>
      </c>
      <c r="G526" s="3">
        <v>31697223</v>
      </c>
    </row>
    <row r="527" spans="1:7" x14ac:dyDescent="0.25">
      <c r="A527" t="s">
        <v>1132</v>
      </c>
      <c r="B527" s="5" t="s">
        <v>1133</v>
      </c>
      <c r="C527" t="s">
        <v>50</v>
      </c>
      <c r="D527" s="1">
        <v>42148</v>
      </c>
      <c r="E527" t="s">
        <v>29</v>
      </c>
      <c r="F527" t="s">
        <v>51</v>
      </c>
      <c r="G527" s="3">
        <v>26067327</v>
      </c>
    </row>
    <row r="528" spans="1:7" x14ac:dyDescent="0.25">
      <c r="A528" t="s">
        <v>1134</v>
      </c>
      <c r="B528" s="5" t="s">
        <v>1135</v>
      </c>
      <c r="C528" t="s">
        <v>33</v>
      </c>
      <c r="D528" s="1">
        <v>34114</v>
      </c>
      <c r="E528" t="s">
        <v>24</v>
      </c>
      <c r="F528" t="s">
        <v>210</v>
      </c>
      <c r="G528" s="3">
        <v>3627224064</v>
      </c>
    </row>
    <row r="529" spans="1:7" x14ac:dyDescent="0.25">
      <c r="A529" t="s">
        <v>1136</v>
      </c>
      <c r="B529" s="5" t="s">
        <v>1137</v>
      </c>
      <c r="C529" t="s">
        <v>14</v>
      </c>
      <c r="D529" s="1">
        <v>44341</v>
      </c>
      <c r="E529" t="s">
        <v>34</v>
      </c>
      <c r="F529" t="s">
        <v>93</v>
      </c>
      <c r="G529" s="3">
        <v>309043</v>
      </c>
    </row>
    <row r="530" spans="1:7" x14ac:dyDescent="0.25">
      <c r="A530" t="s">
        <v>1138</v>
      </c>
      <c r="B530" s="5" t="s">
        <v>1139</v>
      </c>
      <c r="C530" t="s">
        <v>23</v>
      </c>
      <c r="D530" s="1">
        <v>29731</v>
      </c>
      <c r="E530" t="s">
        <v>29</v>
      </c>
      <c r="F530" t="s">
        <v>25</v>
      </c>
      <c r="G530" s="3">
        <v>740592348</v>
      </c>
    </row>
    <row r="531" spans="1:7" x14ac:dyDescent="0.25">
      <c r="A531" t="s">
        <v>1140</v>
      </c>
      <c r="B531" s="5" t="s">
        <v>1141</v>
      </c>
      <c r="C531" t="s">
        <v>96</v>
      </c>
      <c r="D531" s="1">
        <v>27905</v>
      </c>
      <c r="E531" t="s">
        <v>29</v>
      </c>
      <c r="F531" t="s">
        <v>117</v>
      </c>
      <c r="G531" s="3">
        <v>1026569544</v>
      </c>
    </row>
    <row r="532" spans="1:7" x14ac:dyDescent="0.25">
      <c r="A532" t="s">
        <v>1142</v>
      </c>
      <c r="B532" s="5" t="s">
        <v>1143</v>
      </c>
      <c r="C532" t="s">
        <v>14</v>
      </c>
      <c r="D532" s="1">
        <v>26809</v>
      </c>
      <c r="E532" t="s">
        <v>24</v>
      </c>
      <c r="F532" t="s">
        <v>308</v>
      </c>
      <c r="G532" s="3">
        <v>98374083</v>
      </c>
    </row>
    <row r="533" spans="1:7" x14ac:dyDescent="0.25">
      <c r="A533" t="s">
        <v>1144</v>
      </c>
      <c r="B533" s="5" t="s">
        <v>1145</v>
      </c>
      <c r="C533" t="s">
        <v>19</v>
      </c>
      <c r="D533" s="1">
        <v>30460</v>
      </c>
      <c r="E533" t="s">
        <v>34</v>
      </c>
      <c r="F533" t="s">
        <v>20</v>
      </c>
      <c r="G533" s="3">
        <v>827650032</v>
      </c>
    </row>
    <row r="534" spans="1:7" x14ac:dyDescent="0.25">
      <c r="A534" t="s">
        <v>1146</v>
      </c>
      <c r="B534" s="5" t="s">
        <v>1147</v>
      </c>
      <c r="C534" t="s">
        <v>42</v>
      </c>
      <c r="D534" s="1">
        <v>43976</v>
      </c>
      <c r="E534" t="s">
        <v>15</v>
      </c>
      <c r="F534" t="s">
        <v>43</v>
      </c>
      <c r="G534" s="3">
        <v>81361422</v>
      </c>
    </row>
    <row r="535" spans="1:7" x14ac:dyDescent="0.25">
      <c r="A535" t="s">
        <v>1148</v>
      </c>
      <c r="B535" s="5" t="s">
        <v>1149</v>
      </c>
      <c r="C535" t="s">
        <v>68</v>
      </c>
      <c r="D535" s="1">
        <v>23887</v>
      </c>
      <c r="E535" t="s">
        <v>10</v>
      </c>
      <c r="F535" t="s">
        <v>135</v>
      </c>
      <c r="G535" s="3">
        <v>2558724012</v>
      </c>
    </row>
    <row r="536" spans="1:7" x14ac:dyDescent="0.25">
      <c r="A536" t="s">
        <v>1150</v>
      </c>
      <c r="B536" s="5" t="s">
        <v>1151</v>
      </c>
      <c r="C536" t="s">
        <v>33</v>
      </c>
      <c r="D536" s="1">
        <v>20600</v>
      </c>
      <c r="E536" t="s">
        <v>24</v>
      </c>
      <c r="F536" t="s">
        <v>35</v>
      </c>
      <c r="G536" s="3">
        <v>1545993372</v>
      </c>
    </row>
    <row r="537" spans="1:7" x14ac:dyDescent="0.25">
      <c r="A537" t="s">
        <v>1152</v>
      </c>
      <c r="B537" s="5" t="s">
        <v>1153</v>
      </c>
      <c r="C537" t="s">
        <v>83</v>
      </c>
      <c r="D537" s="1">
        <v>44705</v>
      </c>
      <c r="E537" t="s">
        <v>34</v>
      </c>
      <c r="F537" t="s">
        <v>90</v>
      </c>
      <c r="G537" s="3">
        <v>378710171</v>
      </c>
    </row>
    <row r="538" spans="1:7" x14ac:dyDescent="0.25">
      <c r="A538" t="s">
        <v>1154</v>
      </c>
      <c r="B538" s="5" t="s">
        <v>1155</v>
      </c>
      <c r="C538" t="s">
        <v>104</v>
      </c>
      <c r="D538" s="1">
        <v>22790</v>
      </c>
      <c r="E538" t="s">
        <v>10</v>
      </c>
      <c r="F538" t="s">
        <v>105</v>
      </c>
      <c r="G538" s="3">
        <v>33534696</v>
      </c>
    </row>
    <row r="539" spans="1:7" x14ac:dyDescent="0.25">
      <c r="A539" t="s">
        <v>1156</v>
      </c>
      <c r="B539" s="5" t="s">
        <v>1157</v>
      </c>
      <c r="C539" t="s">
        <v>14</v>
      </c>
      <c r="D539" s="1">
        <v>44341</v>
      </c>
      <c r="E539" t="s">
        <v>34</v>
      </c>
      <c r="F539" t="s">
        <v>87</v>
      </c>
      <c r="G539" s="3">
        <v>942781875</v>
      </c>
    </row>
    <row r="540" spans="1:7" x14ac:dyDescent="0.25">
      <c r="A540" t="s">
        <v>1158</v>
      </c>
      <c r="B540" s="5" t="s">
        <v>1159</v>
      </c>
      <c r="C540" t="s">
        <v>302</v>
      </c>
      <c r="D540" s="1">
        <v>35575</v>
      </c>
      <c r="E540" t="s">
        <v>24</v>
      </c>
      <c r="F540" t="s">
        <v>303</v>
      </c>
      <c r="G540" s="3">
        <v>14864976</v>
      </c>
    </row>
    <row r="541" spans="1:7" x14ac:dyDescent="0.25">
      <c r="A541" t="s">
        <v>1160</v>
      </c>
      <c r="B541" s="5" t="s">
        <v>1161</v>
      </c>
      <c r="C541" t="s">
        <v>50</v>
      </c>
      <c r="D541" s="1">
        <v>35210</v>
      </c>
      <c r="E541" t="s">
        <v>29</v>
      </c>
      <c r="F541" t="s">
        <v>423</v>
      </c>
      <c r="G541" s="3">
        <v>1106345856</v>
      </c>
    </row>
    <row r="542" spans="1:7" x14ac:dyDescent="0.25">
      <c r="A542" t="s">
        <v>1162</v>
      </c>
      <c r="B542" s="5" t="s">
        <v>1163</v>
      </c>
      <c r="C542" t="s">
        <v>96</v>
      </c>
      <c r="D542" s="1">
        <v>41783</v>
      </c>
      <c r="E542" t="s">
        <v>24</v>
      </c>
      <c r="F542" t="s">
        <v>138</v>
      </c>
      <c r="G542" s="3">
        <v>39080448</v>
      </c>
    </row>
    <row r="543" spans="1:7" x14ac:dyDescent="0.25">
      <c r="A543" t="s">
        <v>1164</v>
      </c>
      <c r="B543" s="5" t="s">
        <v>1165</v>
      </c>
      <c r="C543" t="s">
        <v>59</v>
      </c>
      <c r="D543" s="1">
        <v>25348</v>
      </c>
      <c r="E543" t="s">
        <v>60</v>
      </c>
      <c r="F543" t="s">
        <v>61</v>
      </c>
      <c r="G543" s="3">
        <v>328563105</v>
      </c>
    </row>
    <row r="544" spans="1:7" x14ac:dyDescent="0.25">
      <c r="A544" t="s">
        <v>1166</v>
      </c>
      <c r="B544" s="5" t="s">
        <v>1167</v>
      </c>
      <c r="C544" t="s">
        <v>176</v>
      </c>
      <c r="D544" s="1">
        <v>36671</v>
      </c>
      <c r="E544" t="s">
        <v>34</v>
      </c>
      <c r="F544" t="s">
        <v>177</v>
      </c>
      <c r="G544" s="3">
        <v>3043044375</v>
      </c>
    </row>
    <row r="545" spans="1:7" x14ac:dyDescent="0.25">
      <c r="A545" t="s">
        <v>1168</v>
      </c>
      <c r="B545" s="5" t="s">
        <v>1169</v>
      </c>
      <c r="C545" t="s">
        <v>14</v>
      </c>
      <c r="D545" s="1">
        <v>28270</v>
      </c>
      <c r="E545" t="s">
        <v>24</v>
      </c>
      <c r="F545" t="s">
        <v>114</v>
      </c>
      <c r="G545" s="3">
        <v>1579867328</v>
      </c>
    </row>
    <row r="546" spans="1:7" x14ac:dyDescent="0.25">
      <c r="A546" t="s">
        <v>1170</v>
      </c>
      <c r="B546" s="5" t="s">
        <v>1171</v>
      </c>
      <c r="C546" t="s">
        <v>14</v>
      </c>
      <c r="D546" s="1">
        <v>34114</v>
      </c>
      <c r="E546" t="s">
        <v>34</v>
      </c>
      <c r="F546" t="s">
        <v>78</v>
      </c>
      <c r="G546" s="3">
        <v>3423548136</v>
      </c>
    </row>
    <row r="547" spans="1:7" x14ac:dyDescent="0.25">
      <c r="A547" t="s">
        <v>1172</v>
      </c>
      <c r="B547" s="5" t="s">
        <v>1173</v>
      </c>
      <c r="C547" t="s">
        <v>96</v>
      </c>
      <c r="D547" s="1">
        <v>31921</v>
      </c>
      <c r="E547" t="s">
        <v>34</v>
      </c>
      <c r="F547" t="s">
        <v>117</v>
      </c>
      <c r="G547" s="3">
        <v>2064972448</v>
      </c>
    </row>
    <row r="548" spans="1:7" x14ac:dyDescent="0.25">
      <c r="A548" t="s">
        <v>1174</v>
      </c>
      <c r="B548" s="5" t="s">
        <v>1175</v>
      </c>
      <c r="C548" t="s">
        <v>14</v>
      </c>
      <c r="D548" s="1">
        <v>31192</v>
      </c>
      <c r="E548" t="s">
        <v>60</v>
      </c>
      <c r="F548" t="s">
        <v>308</v>
      </c>
      <c r="G548" s="3">
        <v>2731974375</v>
      </c>
    </row>
    <row r="549" spans="1:7" x14ac:dyDescent="0.25">
      <c r="A549" t="s">
        <v>1176</v>
      </c>
      <c r="B549" s="5" t="s">
        <v>1177</v>
      </c>
      <c r="C549" t="s">
        <v>146</v>
      </c>
      <c r="D549" s="1">
        <v>29731</v>
      </c>
      <c r="E549" t="s">
        <v>29</v>
      </c>
      <c r="F549" t="s">
        <v>147</v>
      </c>
      <c r="G549" s="3">
        <v>1781504307</v>
      </c>
    </row>
    <row r="550" spans="1:7" x14ac:dyDescent="0.25">
      <c r="A550" t="s">
        <v>1178</v>
      </c>
      <c r="B550" s="5" t="s">
        <v>1179</v>
      </c>
      <c r="C550" t="s">
        <v>28</v>
      </c>
      <c r="D550" s="1">
        <v>31192</v>
      </c>
      <c r="E550" t="s">
        <v>34</v>
      </c>
      <c r="F550" t="s">
        <v>224</v>
      </c>
      <c r="G550" s="3">
        <v>2150816976</v>
      </c>
    </row>
    <row r="551" spans="1:7" x14ac:dyDescent="0.25">
      <c r="A551" t="s">
        <v>1180</v>
      </c>
      <c r="B551" s="5" t="s">
        <v>1181</v>
      </c>
      <c r="C551" t="s">
        <v>50</v>
      </c>
      <c r="D551" s="1">
        <v>32288</v>
      </c>
      <c r="E551" t="s">
        <v>34</v>
      </c>
      <c r="F551" t="s">
        <v>51</v>
      </c>
      <c r="G551" s="3">
        <v>2024729784</v>
      </c>
    </row>
    <row r="552" spans="1:7" x14ac:dyDescent="0.25">
      <c r="A552" t="s">
        <v>1182</v>
      </c>
      <c r="B552" s="5" t="s">
        <v>1183</v>
      </c>
      <c r="C552" t="s">
        <v>68</v>
      </c>
      <c r="D552" s="1">
        <v>41783</v>
      </c>
      <c r="E552" t="s">
        <v>60</v>
      </c>
      <c r="F552" t="s">
        <v>414</v>
      </c>
      <c r="G552" s="3">
        <v>526731264</v>
      </c>
    </row>
    <row r="553" spans="1:7" x14ac:dyDescent="0.25">
      <c r="A553" t="s">
        <v>1184</v>
      </c>
      <c r="B553" s="5" t="s">
        <v>1185</v>
      </c>
      <c r="C553" t="s">
        <v>166</v>
      </c>
      <c r="D553" s="1">
        <v>33749</v>
      </c>
      <c r="E553" t="s">
        <v>10</v>
      </c>
      <c r="F553" t="s">
        <v>167</v>
      </c>
      <c r="G553" s="3">
        <v>50226875</v>
      </c>
    </row>
    <row r="554" spans="1:7" x14ac:dyDescent="0.25">
      <c r="A554" t="s">
        <v>1186</v>
      </c>
      <c r="B554" s="5" t="s">
        <v>1187</v>
      </c>
      <c r="C554" t="s">
        <v>28</v>
      </c>
      <c r="D554" s="1">
        <v>23887</v>
      </c>
      <c r="E554" t="s">
        <v>15</v>
      </c>
      <c r="F554" t="s">
        <v>30</v>
      </c>
      <c r="G554" s="3">
        <v>27539456</v>
      </c>
    </row>
    <row r="555" spans="1:7" x14ac:dyDescent="0.25">
      <c r="A555" t="s">
        <v>1188</v>
      </c>
      <c r="B555" s="5" t="s">
        <v>1189</v>
      </c>
      <c r="C555" t="s">
        <v>42</v>
      </c>
      <c r="D555" s="1">
        <v>35575</v>
      </c>
      <c r="E555" t="s">
        <v>34</v>
      </c>
      <c r="F555" t="s">
        <v>54</v>
      </c>
      <c r="G555" s="3">
        <v>1251566514</v>
      </c>
    </row>
    <row r="556" spans="1:7" x14ac:dyDescent="0.25">
      <c r="A556" t="s">
        <v>1190</v>
      </c>
      <c r="B556" s="5" t="s">
        <v>1191</v>
      </c>
      <c r="C556" t="s">
        <v>14</v>
      </c>
      <c r="D556" s="1">
        <v>43976</v>
      </c>
      <c r="E556" t="s">
        <v>34</v>
      </c>
      <c r="F556" t="s">
        <v>308</v>
      </c>
      <c r="G556" s="3">
        <v>1208612097</v>
      </c>
    </row>
    <row r="557" spans="1:7" x14ac:dyDescent="0.25">
      <c r="A557" t="s">
        <v>1192</v>
      </c>
      <c r="B557" s="5" t="s">
        <v>1193</v>
      </c>
      <c r="C557" t="s">
        <v>68</v>
      </c>
      <c r="D557" s="1">
        <v>44705</v>
      </c>
      <c r="E557" t="s">
        <v>34</v>
      </c>
      <c r="F557" t="s">
        <v>414</v>
      </c>
      <c r="G557" s="3">
        <v>821281125</v>
      </c>
    </row>
    <row r="558" spans="1:7" x14ac:dyDescent="0.25">
      <c r="A558" t="s">
        <v>1194</v>
      </c>
      <c r="B558" s="5" t="s">
        <v>1195</v>
      </c>
      <c r="C558" t="s">
        <v>321</v>
      </c>
      <c r="D558" s="1">
        <v>22790</v>
      </c>
      <c r="E558" t="s">
        <v>34</v>
      </c>
      <c r="F558" t="s">
        <v>322</v>
      </c>
      <c r="G558" s="3">
        <v>458109846</v>
      </c>
    </row>
    <row r="559" spans="1:7" x14ac:dyDescent="0.25">
      <c r="A559" t="s">
        <v>1196</v>
      </c>
      <c r="B559" s="5" t="s">
        <v>1197</v>
      </c>
      <c r="C559" t="s">
        <v>96</v>
      </c>
      <c r="D559" s="1">
        <v>45070</v>
      </c>
      <c r="E559" t="s">
        <v>60</v>
      </c>
      <c r="F559" t="s">
        <v>117</v>
      </c>
      <c r="G559" s="3">
        <v>46499904</v>
      </c>
    </row>
    <row r="560" spans="1:7" x14ac:dyDescent="0.25">
      <c r="A560" t="s">
        <v>1198</v>
      </c>
      <c r="B560" s="5" t="s">
        <v>1199</v>
      </c>
      <c r="C560" t="s">
        <v>302</v>
      </c>
      <c r="D560" s="1">
        <v>28634</v>
      </c>
      <c r="E560" t="s">
        <v>15</v>
      </c>
      <c r="F560" t="s">
        <v>369</v>
      </c>
      <c r="G560" s="3">
        <v>1415150244</v>
      </c>
    </row>
    <row r="561" spans="1:7" x14ac:dyDescent="0.25">
      <c r="A561" t="s">
        <v>1200</v>
      </c>
      <c r="B561" s="5" t="s">
        <v>1201</v>
      </c>
      <c r="C561" t="s">
        <v>19</v>
      </c>
      <c r="D561" s="1">
        <v>28270</v>
      </c>
      <c r="E561" t="s">
        <v>24</v>
      </c>
      <c r="F561" t="s">
        <v>213</v>
      </c>
      <c r="G561" s="3">
        <v>4390254</v>
      </c>
    </row>
    <row r="562" spans="1:7" x14ac:dyDescent="0.25">
      <c r="A562" t="s">
        <v>1202</v>
      </c>
      <c r="B562" s="5" t="s">
        <v>1203</v>
      </c>
      <c r="C562" t="s">
        <v>321</v>
      </c>
      <c r="D562" s="1">
        <v>41054</v>
      </c>
      <c r="E562" t="s">
        <v>24</v>
      </c>
      <c r="F562" t="s">
        <v>322</v>
      </c>
      <c r="G562" s="3">
        <v>415084375</v>
      </c>
    </row>
    <row r="563" spans="1:7" x14ac:dyDescent="0.25">
      <c r="A563" t="s">
        <v>1204</v>
      </c>
      <c r="B563" s="5" t="s">
        <v>1205</v>
      </c>
      <c r="C563" t="s">
        <v>96</v>
      </c>
      <c r="D563" s="1">
        <v>40687</v>
      </c>
      <c r="E563" t="s">
        <v>10</v>
      </c>
      <c r="F563" t="s">
        <v>97</v>
      </c>
      <c r="G563" s="3">
        <v>16972732</v>
      </c>
    </row>
    <row r="564" spans="1:7" x14ac:dyDescent="0.25">
      <c r="A564" t="s">
        <v>1206</v>
      </c>
      <c r="B564" s="5" t="s">
        <v>1207</v>
      </c>
      <c r="C564" t="s">
        <v>14</v>
      </c>
      <c r="D564" s="1">
        <v>26809</v>
      </c>
      <c r="E564" t="s">
        <v>24</v>
      </c>
      <c r="F564" t="s">
        <v>16</v>
      </c>
      <c r="G564" s="3">
        <v>763370256</v>
      </c>
    </row>
    <row r="565" spans="1:7" x14ac:dyDescent="0.25">
      <c r="A565" t="s">
        <v>1208</v>
      </c>
      <c r="B565" s="5" t="s">
        <v>1209</v>
      </c>
      <c r="C565" t="s">
        <v>33</v>
      </c>
      <c r="D565" s="1">
        <v>33749</v>
      </c>
      <c r="E565" t="s">
        <v>34</v>
      </c>
      <c r="F565" t="s">
        <v>35</v>
      </c>
      <c r="G565" s="3">
        <v>18516375</v>
      </c>
    </row>
    <row r="566" spans="1:7" x14ac:dyDescent="0.25">
      <c r="A566" t="s">
        <v>1210</v>
      </c>
      <c r="B566" s="5" t="s">
        <v>1211</v>
      </c>
      <c r="C566" t="s">
        <v>50</v>
      </c>
      <c r="D566" s="1">
        <v>37765</v>
      </c>
      <c r="E566" t="s">
        <v>24</v>
      </c>
      <c r="F566" t="s">
        <v>184</v>
      </c>
      <c r="G566" s="3">
        <v>823853025</v>
      </c>
    </row>
    <row r="567" spans="1:7" x14ac:dyDescent="0.25">
      <c r="A567" t="s">
        <v>1212</v>
      </c>
      <c r="B567" s="5" t="s">
        <v>1213</v>
      </c>
      <c r="C567" t="s">
        <v>9</v>
      </c>
      <c r="D567" s="1">
        <v>32653</v>
      </c>
      <c r="E567" t="s">
        <v>24</v>
      </c>
      <c r="F567" t="s">
        <v>11</v>
      </c>
      <c r="G567" s="3">
        <v>768765024</v>
      </c>
    </row>
    <row r="568" spans="1:7" x14ac:dyDescent="0.25">
      <c r="A568" t="s">
        <v>1214</v>
      </c>
      <c r="B568" s="5" t="s">
        <v>1215</v>
      </c>
      <c r="C568" t="s">
        <v>14</v>
      </c>
      <c r="D568" s="1">
        <v>30827</v>
      </c>
      <c r="E568" t="s">
        <v>10</v>
      </c>
      <c r="F568" t="s">
        <v>308</v>
      </c>
      <c r="G568" s="3">
        <v>8518104</v>
      </c>
    </row>
    <row r="569" spans="1:7" x14ac:dyDescent="0.25">
      <c r="A569" t="s">
        <v>1216</v>
      </c>
      <c r="B569" s="5" t="s">
        <v>1217</v>
      </c>
      <c r="C569" t="s">
        <v>50</v>
      </c>
      <c r="D569" s="1">
        <v>27538</v>
      </c>
      <c r="E569" t="s">
        <v>34</v>
      </c>
      <c r="F569" t="s">
        <v>423</v>
      </c>
      <c r="G569" s="3">
        <v>841945104</v>
      </c>
    </row>
    <row r="570" spans="1:7" x14ac:dyDescent="0.25">
      <c r="A570" t="s">
        <v>1218</v>
      </c>
      <c r="B570" s="5" t="s">
        <v>1219</v>
      </c>
      <c r="C570" t="s">
        <v>33</v>
      </c>
      <c r="D570" s="1">
        <v>28270</v>
      </c>
      <c r="E570" t="s">
        <v>10</v>
      </c>
      <c r="F570" t="s">
        <v>72</v>
      </c>
      <c r="G570" s="3">
        <v>305092972</v>
      </c>
    </row>
    <row r="571" spans="1:7" x14ac:dyDescent="0.25">
      <c r="A571" t="s">
        <v>1220</v>
      </c>
      <c r="B571" s="5" t="s">
        <v>1221</v>
      </c>
      <c r="C571" t="s">
        <v>50</v>
      </c>
      <c r="D571" s="1">
        <v>27538</v>
      </c>
      <c r="E571" t="s">
        <v>34</v>
      </c>
      <c r="F571" t="s">
        <v>423</v>
      </c>
      <c r="G571" s="3">
        <v>2804773125</v>
      </c>
    </row>
    <row r="572" spans="1:7" x14ac:dyDescent="0.25">
      <c r="A572" t="s">
        <v>1222</v>
      </c>
      <c r="B572" s="5" t="s">
        <v>1223</v>
      </c>
      <c r="C572" t="s">
        <v>42</v>
      </c>
      <c r="D572" s="1">
        <v>31192</v>
      </c>
      <c r="E572" t="s">
        <v>34</v>
      </c>
      <c r="F572" t="s">
        <v>54</v>
      </c>
      <c r="G572" s="3">
        <v>422305353</v>
      </c>
    </row>
    <row r="573" spans="1:7" x14ac:dyDescent="0.25">
      <c r="A573" t="s">
        <v>1224</v>
      </c>
      <c r="B573" s="5" t="s">
        <v>1225</v>
      </c>
      <c r="C573" t="s">
        <v>14</v>
      </c>
      <c r="D573" s="1">
        <v>32653</v>
      </c>
      <c r="E573" t="s">
        <v>34</v>
      </c>
      <c r="F573" t="s">
        <v>93</v>
      </c>
      <c r="G573" s="3">
        <v>1148613099</v>
      </c>
    </row>
    <row r="574" spans="1:7" x14ac:dyDescent="0.25">
      <c r="A574" t="s">
        <v>1226</v>
      </c>
      <c r="B574" s="5" t="s">
        <v>1227</v>
      </c>
      <c r="C574" t="s">
        <v>96</v>
      </c>
      <c r="D574" s="1">
        <v>30827</v>
      </c>
      <c r="E574" t="s">
        <v>60</v>
      </c>
      <c r="F574" t="s">
        <v>138</v>
      </c>
      <c r="G574" s="3">
        <v>205230681</v>
      </c>
    </row>
    <row r="575" spans="1:7" x14ac:dyDescent="0.25">
      <c r="A575" t="s">
        <v>1228</v>
      </c>
      <c r="B575" s="5" t="s">
        <v>1229</v>
      </c>
      <c r="C575" t="s">
        <v>83</v>
      </c>
      <c r="D575" s="1">
        <v>43609</v>
      </c>
      <c r="E575" t="s">
        <v>34</v>
      </c>
      <c r="F575" t="s">
        <v>90</v>
      </c>
      <c r="G575" s="3">
        <v>584192364</v>
      </c>
    </row>
    <row r="576" spans="1:7" x14ac:dyDescent="0.25">
      <c r="A576" t="s">
        <v>1230</v>
      </c>
      <c r="B576" s="5" t="s">
        <v>1231</v>
      </c>
      <c r="C576" t="s">
        <v>14</v>
      </c>
      <c r="D576" s="1">
        <v>22061</v>
      </c>
      <c r="E576" t="s">
        <v>24</v>
      </c>
      <c r="F576" t="s">
        <v>87</v>
      </c>
      <c r="G576" s="3">
        <v>339789897</v>
      </c>
    </row>
    <row r="577" spans="1:7" x14ac:dyDescent="0.25">
      <c r="A577" t="s">
        <v>1232</v>
      </c>
      <c r="B577" s="5" t="s">
        <v>1233</v>
      </c>
      <c r="C577" t="s">
        <v>14</v>
      </c>
      <c r="D577" s="1">
        <v>41419</v>
      </c>
      <c r="E577" t="s">
        <v>24</v>
      </c>
      <c r="F577" t="s">
        <v>308</v>
      </c>
      <c r="G577" s="3">
        <v>34363719</v>
      </c>
    </row>
    <row r="578" spans="1:7" x14ac:dyDescent="0.25">
      <c r="A578" t="s">
        <v>1234</v>
      </c>
      <c r="B578" s="5" t="s">
        <v>1235</v>
      </c>
      <c r="C578" t="s">
        <v>83</v>
      </c>
      <c r="D578" s="1">
        <v>38497</v>
      </c>
      <c r="E578" t="s">
        <v>15</v>
      </c>
      <c r="F578" t="s">
        <v>84</v>
      </c>
      <c r="G578" s="3">
        <v>352957968</v>
      </c>
    </row>
    <row r="579" spans="1:7" x14ac:dyDescent="0.25">
      <c r="A579" t="s">
        <v>1236</v>
      </c>
      <c r="B579" s="5" t="s">
        <v>1237</v>
      </c>
      <c r="C579" t="s">
        <v>59</v>
      </c>
      <c r="D579" s="1">
        <v>23522</v>
      </c>
      <c r="E579" t="s">
        <v>34</v>
      </c>
      <c r="F579" t="s">
        <v>227</v>
      </c>
      <c r="G579" s="3">
        <v>198017127</v>
      </c>
    </row>
    <row r="580" spans="1:7" x14ac:dyDescent="0.25">
      <c r="A580" t="s">
        <v>1238</v>
      </c>
      <c r="B580" s="5" t="s">
        <v>1239</v>
      </c>
      <c r="C580" t="s">
        <v>110</v>
      </c>
      <c r="D580" s="1">
        <v>39593</v>
      </c>
      <c r="E580" t="s">
        <v>60</v>
      </c>
      <c r="F580" t="s">
        <v>232</v>
      </c>
      <c r="G580" s="3">
        <v>27923844</v>
      </c>
    </row>
    <row r="581" spans="1:7" x14ac:dyDescent="0.25">
      <c r="A581" t="s">
        <v>1240</v>
      </c>
      <c r="B581" s="5" t="s">
        <v>1241</v>
      </c>
      <c r="C581" t="s">
        <v>38</v>
      </c>
      <c r="D581" s="1">
        <v>20965</v>
      </c>
      <c r="E581" t="s">
        <v>24</v>
      </c>
      <c r="F581" t="s">
        <v>39</v>
      </c>
      <c r="G581" s="3">
        <v>309505875</v>
      </c>
    </row>
    <row r="582" spans="1:7" x14ac:dyDescent="0.25">
      <c r="A582" t="s">
        <v>1242</v>
      </c>
      <c r="B582" s="5" t="s">
        <v>1243</v>
      </c>
      <c r="C582" t="s">
        <v>14</v>
      </c>
      <c r="D582" s="1">
        <v>43976</v>
      </c>
      <c r="E582" t="s">
        <v>60</v>
      </c>
      <c r="F582" t="s">
        <v>263</v>
      </c>
      <c r="G582" s="3">
        <v>803675453</v>
      </c>
    </row>
    <row r="583" spans="1:7" x14ac:dyDescent="0.25">
      <c r="A583" t="s">
        <v>1244</v>
      </c>
      <c r="B583" s="5" t="s">
        <v>1245</v>
      </c>
      <c r="C583" t="s">
        <v>68</v>
      </c>
      <c r="D583" s="1">
        <v>24983</v>
      </c>
      <c r="E583" t="s">
        <v>24</v>
      </c>
      <c r="F583" t="s">
        <v>69</v>
      </c>
      <c r="G583" s="3">
        <v>1242777536</v>
      </c>
    </row>
    <row r="584" spans="1:7" x14ac:dyDescent="0.25">
      <c r="A584" t="s">
        <v>1246</v>
      </c>
      <c r="B584" s="5" t="s">
        <v>1247</v>
      </c>
      <c r="C584" t="s">
        <v>68</v>
      </c>
      <c r="D584" s="1">
        <v>43976</v>
      </c>
      <c r="E584" t="s">
        <v>10</v>
      </c>
      <c r="F584" t="s">
        <v>414</v>
      </c>
      <c r="G584" s="3">
        <v>2921335263</v>
      </c>
    </row>
    <row r="585" spans="1:7" x14ac:dyDescent="0.25">
      <c r="A585" t="s">
        <v>1248</v>
      </c>
      <c r="B585" s="5" t="s">
        <v>1249</v>
      </c>
      <c r="C585" t="s">
        <v>33</v>
      </c>
      <c r="D585" s="1">
        <v>22426</v>
      </c>
      <c r="E585" t="s">
        <v>10</v>
      </c>
      <c r="F585" t="s">
        <v>210</v>
      </c>
      <c r="G585" s="3">
        <v>4463422304</v>
      </c>
    </row>
    <row r="586" spans="1:7" x14ac:dyDescent="0.25">
      <c r="A586" t="s">
        <v>1250</v>
      </c>
      <c r="B586" s="5" t="s">
        <v>1251</v>
      </c>
      <c r="C586" t="s">
        <v>14</v>
      </c>
      <c r="D586" s="1">
        <v>21694</v>
      </c>
      <c r="E586" t="s">
        <v>24</v>
      </c>
      <c r="F586" t="s">
        <v>263</v>
      </c>
      <c r="G586" s="3">
        <v>10278576</v>
      </c>
    </row>
    <row r="587" spans="1:7" x14ac:dyDescent="0.25">
      <c r="A587" t="s">
        <v>1252</v>
      </c>
      <c r="B587" s="5" t="s">
        <v>1253</v>
      </c>
      <c r="C587" t="s">
        <v>302</v>
      </c>
      <c r="D587" s="1">
        <v>31921</v>
      </c>
      <c r="E587" t="s">
        <v>34</v>
      </c>
      <c r="F587" t="s">
        <v>303</v>
      </c>
      <c r="G587" s="3">
        <v>2918150055</v>
      </c>
    </row>
    <row r="588" spans="1:7" x14ac:dyDescent="0.25">
      <c r="A588" t="s">
        <v>1254</v>
      </c>
      <c r="B588" s="5" t="s">
        <v>1255</v>
      </c>
      <c r="C588" t="s">
        <v>46</v>
      </c>
      <c r="D588" s="1">
        <v>45070</v>
      </c>
      <c r="E588" t="s">
        <v>34</v>
      </c>
      <c r="F588" t="s">
        <v>47</v>
      </c>
      <c r="G588" s="3">
        <v>1401116556</v>
      </c>
    </row>
    <row r="589" spans="1:7" x14ac:dyDescent="0.25">
      <c r="A589" t="s">
        <v>1256</v>
      </c>
      <c r="B589" s="5" t="s">
        <v>1257</v>
      </c>
      <c r="C589" t="s">
        <v>96</v>
      </c>
      <c r="D589" s="1">
        <v>30460</v>
      </c>
      <c r="E589" t="s">
        <v>10</v>
      </c>
      <c r="F589" t="s">
        <v>97</v>
      </c>
      <c r="G589" s="3">
        <v>334310168</v>
      </c>
    </row>
    <row r="590" spans="1:7" x14ac:dyDescent="0.25">
      <c r="A590" t="s">
        <v>1258</v>
      </c>
      <c r="B590" s="5" t="s">
        <v>1259</v>
      </c>
      <c r="C590" t="s">
        <v>50</v>
      </c>
      <c r="D590" s="1">
        <v>23887</v>
      </c>
      <c r="E590" t="s">
        <v>29</v>
      </c>
      <c r="F590" t="s">
        <v>184</v>
      </c>
      <c r="G590" s="3">
        <v>317499064</v>
      </c>
    </row>
    <row r="591" spans="1:7" x14ac:dyDescent="0.25">
      <c r="A591" t="s">
        <v>1260</v>
      </c>
      <c r="B591" s="5" t="s">
        <v>1261</v>
      </c>
      <c r="C591" t="s">
        <v>302</v>
      </c>
      <c r="D591" s="1">
        <v>20233</v>
      </c>
      <c r="E591" t="s">
        <v>15</v>
      </c>
      <c r="F591" t="s">
        <v>303</v>
      </c>
      <c r="G591" s="3">
        <v>1145089575</v>
      </c>
    </row>
    <row r="592" spans="1:7" x14ac:dyDescent="0.25">
      <c r="A592" t="s">
        <v>1262</v>
      </c>
      <c r="B592" s="5" t="s">
        <v>1263</v>
      </c>
      <c r="C592" t="s">
        <v>50</v>
      </c>
      <c r="D592" s="1">
        <v>38497</v>
      </c>
      <c r="E592" t="s">
        <v>10</v>
      </c>
      <c r="F592" t="s">
        <v>51</v>
      </c>
      <c r="G592" s="3">
        <v>291468645</v>
      </c>
    </row>
    <row r="593" spans="1:7" x14ac:dyDescent="0.25">
      <c r="A593" t="s">
        <v>1264</v>
      </c>
      <c r="B593" s="5" t="s">
        <v>1265</v>
      </c>
      <c r="C593" t="s">
        <v>14</v>
      </c>
      <c r="D593" s="1">
        <v>43976</v>
      </c>
      <c r="E593" t="s">
        <v>24</v>
      </c>
      <c r="F593" t="s">
        <v>159</v>
      </c>
      <c r="G593" s="3">
        <v>121124016</v>
      </c>
    </row>
    <row r="594" spans="1:7" x14ac:dyDescent="0.25">
      <c r="A594" t="s">
        <v>1266</v>
      </c>
      <c r="B594" s="5" t="s">
        <v>1267</v>
      </c>
      <c r="C594" t="s">
        <v>96</v>
      </c>
      <c r="D594" s="1">
        <v>33382</v>
      </c>
      <c r="E594" t="s">
        <v>34</v>
      </c>
      <c r="F594" t="s">
        <v>97</v>
      </c>
      <c r="G594" s="3">
        <v>39264108</v>
      </c>
    </row>
    <row r="595" spans="1:7" x14ac:dyDescent="0.25">
      <c r="A595" t="s">
        <v>1268</v>
      </c>
      <c r="B595" s="5" t="s">
        <v>1269</v>
      </c>
      <c r="C595" t="s">
        <v>33</v>
      </c>
      <c r="D595" s="1">
        <v>40322</v>
      </c>
      <c r="E595" t="s">
        <v>29</v>
      </c>
      <c r="F595" t="s">
        <v>35</v>
      </c>
      <c r="G595" s="3">
        <v>973920024</v>
      </c>
    </row>
    <row r="596" spans="1:7" x14ac:dyDescent="0.25">
      <c r="A596" t="s">
        <v>36</v>
      </c>
      <c r="B596" s="5" t="s">
        <v>1270</v>
      </c>
      <c r="C596" t="s">
        <v>302</v>
      </c>
      <c r="D596" s="1">
        <v>25712</v>
      </c>
      <c r="E596" t="s">
        <v>24</v>
      </c>
      <c r="F596" t="s">
        <v>303</v>
      </c>
      <c r="G596" s="3">
        <v>1546221875</v>
      </c>
    </row>
    <row r="597" spans="1:7" x14ac:dyDescent="0.25">
      <c r="A597" t="s">
        <v>1271</v>
      </c>
      <c r="B597" s="5" t="s">
        <v>1272</v>
      </c>
      <c r="C597" t="s">
        <v>23</v>
      </c>
      <c r="D597" s="1">
        <v>28634</v>
      </c>
      <c r="E597" t="s">
        <v>60</v>
      </c>
      <c r="F597" t="s">
        <v>25</v>
      </c>
      <c r="G597" s="3">
        <v>1106668224</v>
      </c>
    </row>
    <row r="598" spans="1:7" x14ac:dyDescent="0.25">
      <c r="A598" t="s">
        <v>1273</v>
      </c>
      <c r="B598" s="5" t="s">
        <v>1274</v>
      </c>
      <c r="C598" t="s">
        <v>19</v>
      </c>
      <c r="D598" s="1">
        <v>22061</v>
      </c>
      <c r="E598" t="s">
        <v>10</v>
      </c>
      <c r="F598" t="s">
        <v>213</v>
      </c>
      <c r="G598" s="3">
        <v>32726268</v>
      </c>
    </row>
    <row r="599" spans="1:7" x14ac:dyDescent="0.25">
      <c r="A599" t="s">
        <v>1275</v>
      </c>
      <c r="B599" s="5" t="s">
        <v>1276</v>
      </c>
      <c r="C599" t="s">
        <v>68</v>
      </c>
      <c r="D599" s="1">
        <v>35210</v>
      </c>
      <c r="E599" t="s">
        <v>15</v>
      </c>
      <c r="F599" t="s">
        <v>414</v>
      </c>
      <c r="G599" s="3">
        <v>1455349297</v>
      </c>
    </row>
    <row r="600" spans="1:7" x14ac:dyDescent="0.25">
      <c r="A600" t="s">
        <v>1277</v>
      </c>
      <c r="B600" s="5" t="s">
        <v>1278</v>
      </c>
      <c r="C600" t="s">
        <v>14</v>
      </c>
      <c r="D600" s="1">
        <v>26809</v>
      </c>
      <c r="E600" t="s">
        <v>34</v>
      </c>
      <c r="F600" t="s">
        <v>93</v>
      </c>
      <c r="G600" s="3">
        <v>2248508925</v>
      </c>
    </row>
    <row r="601" spans="1:7" x14ac:dyDescent="0.25">
      <c r="A601" t="s">
        <v>1279</v>
      </c>
      <c r="B601" s="5" t="s">
        <v>1280</v>
      </c>
      <c r="C601" t="s">
        <v>19</v>
      </c>
      <c r="D601" s="1">
        <v>40322</v>
      </c>
      <c r="E601" t="s">
        <v>34</v>
      </c>
      <c r="F601" t="s">
        <v>213</v>
      </c>
      <c r="G601" s="3">
        <v>3676024764</v>
      </c>
    </row>
    <row r="602" spans="1:7" x14ac:dyDescent="0.25">
      <c r="A602" t="s">
        <v>1281</v>
      </c>
      <c r="B602" s="5" t="s">
        <v>1282</v>
      </c>
      <c r="C602" t="s">
        <v>14</v>
      </c>
      <c r="D602" s="1">
        <v>29731</v>
      </c>
      <c r="E602" t="s">
        <v>10</v>
      </c>
      <c r="F602" t="s">
        <v>87</v>
      </c>
      <c r="G602" s="3">
        <v>1841332436</v>
      </c>
    </row>
    <row r="603" spans="1:7" x14ac:dyDescent="0.25">
      <c r="A603" t="s">
        <v>1283</v>
      </c>
      <c r="B603" s="5" t="s">
        <v>1284</v>
      </c>
      <c r="C603" t="s">
        <v>166</v>
      </c>
      <c r="D603" s="1">
        <v>29731</v>
      </c>
      <c r="E603" t="s">
        <v>24</v>
      </c>
      <c r="F603" t="s">
        <v>167</v>
      </c>
      <c r="G603" s="3">
        <v>737220288</v>
      </c>
    </row>
    <row r="604" spans="1:7" x14ac:dyDescent="0.25">
      <c r="A604" t="s">
        <v>1285</v>
      </c>
      <c r="B604" s="5" t="s">
        <v>1286</v>
      </c>
      <c r="C604" t="s">
        <v>68</v>
      </c>
      <c r="D604" s="1">
        <v>28999</v>
      </c>
      <c r="E604" t="s">
        <v>34</v>
      </c>
      <c r="F604" t="s">
        <v>69</v>
      </c>
      <c r="G604" s="3">
        <v>3711545847</v>
      </c>
    </row>
    <row r="605" spans="1:7" x14ac:dyDescent="0.25">
      <c r="A605" t="s">
        <v>1287</v>
      </c>
      <c r="B605" s="5" t="s">
        <v>1288</v>
      </c>
      <c r="C605" t="s">
        <v>9</v>
      </c>
      <c r="D605" s="1">
        <v>43609</v>
      </c>
      <c r="E605" t="s">
        <v>60</v>
      </c>
      <c r="F605" t="s">
        <v>11</v>
      </c>
      <c r="G605" s="3">
        <v>11367837</v>
      </c>
    </row>
    <row r="606" spans="1:7" x14ac:dyDescent="0.25">
      <c r="A606" t="s">
        <v>1289</v>
      </c>
      <c r="B606" s="5" t="s">
        <v>1290</v>
      </c>
      <c r="C606" t="s">
        <v>176</v>
      </c>
      <c r="D606" s="1">
        <v>30460</v>
      </c>
      <c r="E606" t="s">
        <v>60</v>
      </c>
      <c r="F606" t="s">
        <v>177</v>
      </c>
      <c r="G606" s="3">
        <v>3548702856</v>
      </c>
    </row>
    <row r="607" spans="1:7" x14ac:dyDescent="0.25">
      <c r="A607" t="s">
        <v>1291</v>
      </c>
      <c r="B607" s="5" t="s">
        <v>1292</v>
      </c>
      <c r="C607" t="s">
        <v>166</v>
      </c>
      <c r="D607" s="1">
        <v>31192</v>
      </c>
      <c r="E607" t="s">
        <v>60</v>
      </c>
      <c r="F607" t="s">
        <v>167</v>
      </c>
      <c r="G607" s="3">
        <v>1305725124</v>
      </c>
    </row>
    <row r="608" spans="1:7" x14ac:dyDescent="0.25">
      <c r="A608" t="s">
        <v>1293</v>
      </c>
      <c r="B608" s="5" t="s">
        <v>1294</v>
      </c>
      <c r="C608" t="s">
        <v>14</v>
      </c>
      <c r="D608" s="1">
        <v>22061</v>
      </c>
      <c r="E608" t="s">
        <v>29</v>
      </c>
      <c r="F608" t="s">
        <v>263</v>
      </c>
      <c r="G608" s="3">
        <v>861723244</v>
      </c>
    </row>
    <row r="609" spans="1:7" x14ac:dyDescent="0.25">
      <c r="A609" t="s">
        <v>1295</v>
      </c>
      <c r="B609" s="5" t="s">
        <v>1296</v>
      </c>
      <c r="C609" t="s">
        <v>110</v>
      </c>
      <c r="D609" s="1">
        <v>34843</v>
      </c>
      <c r="E609" t="s">
        <v>34</v>
      </c>
      <c r="F609" t="s">
        <v>232</v>
      </c>
      <c r="G609" s="3">
        <v>860073984</v>
      </c>
    </row>
    <row r="610" spans="1:7" x14ac:dyDescent="0.25">
      <c r="A610" t="s">
        <v>1297</v>
      </c>
      <c r="B610" s="5" t="s">
        <v>1298</v>
      </c>
      <c r="C610" t="s">
        <v>38</v>
      </c>
      <c r="D610" s="1">
        <v>44341</v>
      </c>
      <c r="E610" t="s">
        <v>34</v>
      </c>
      <c r="F610" t="s">
        <v>39</v>
      </c>
      <c r="G610" s="3">
        <v>1618938812</v>
      </c>
    </row>
    <row r="611" spans="1:7" x14ac:dyDescent="0.25">
      <c r="A611" t="s">
        <v>1299</v>
      </c>
      <c r="B611" s="5" t="s">
        <v>1300</v>
      </c>
      <c r="C611" t="s">
        <v>50</v>
      </c>
      <c r="D611" s="1">
        <v>25712</v>
      </c>
      <c r="E611" t="s">
        <v>15</v>
      </c>
      <c r="F611" t="s">
        <v>184</v>
      </c>
      <c r="G611" s="3">
        <v>3288100608</v>
      </c>
    </row>
    <row r="612" spans="1:7" x14ac:dyDescent="0.25">
      <c r="A612" t="s">
        <v>1301</v>
      </c>
      <c r="B612" s="5" t="s">
        <v>1302</v>
      </c>
      <c r="C612" t="s">
        <v>83</v>
      </c>
      <c r="D612" s="1">
        <v>27538</v>
      </c>
      <c r="E612" t="s">
        <v>34</v>
      </c>
      <c r="F612" t="s">
        <v>84</v>
      </c>
      <c r="G612" s="3">
        <v>2788074576</v>
      </c>
    </row>
    <row r="613" spans="1:7" x14ac:dyDescent="0.25">
      <c r="A613" t="s">
        <v>1303</v>
      </c>
      <c r="B613" s="5" t="s">
        <v>1304</v>
      </c>
      <c r="C613" t="s">
        <v>33</v>
      </c>
      <c r="D613" s="1">
        <v>42515</v>
      </c>
      <c r="E613" t="s">
        <v>34</v>
      </c>
      <c r="F613" t="s">
        <v>72</v>
      </c>
      <c r="G613" s="3">
        <v>1618840064</v>
      </c>
    </row>
    <row r="614" spans="1:7" x14ac:dyDescent="0.25">
      <c r="A614" t="s">
        <v>1305</v>
      </c>
      <c r="B614" s="5" t="s">
        <v>1306</v>
      </c>
      <c r="C614" t="s">
        <v>9</v>
      </c>
      <c r="D614" s="1">
        <v>45070</v>
      </c>
      <c r="E614" t="s">
        <v>24</v>
      </c>
      <c r="F614" t="s">
        <v>207</v>
      </c>
      <c r="G614" s="3">
        <v>25215264</v>
      </c>
    </row>
    <row r="615" spans="1:7" x14ac:dyDescent="0.25">
      <c r="A615" t="s">
        <v>1307</v>
      </c>
      <c r="B615" s="5" t="s">
        <v>1308</v>
      </c>
      <c r="C615" t="s">
        <v>33</v>
      </c>
      <c r="D615" s="1">
        <v>39958</v>
      </c>
      <c r="E615" t="s">
        <v>10</v>
      </c>
      <c r="F615" t="s">
        <v>210</v>
      </c>
      <c r="G615" s="3">
        <v>1937970139</v>
      </c>
    </row>
    <row r="616" spans="1:7" x14ac:dyDescent="0.25">
      <c r="A616" t="s">
        <v>1309</v>
      </c>
      <c r="B616" s="5" t="s">
        <v>1310</v>
      </c>
      <c r="C616" t="s">
        <v>42</v>
      </c>
      <c r="D616" s="1">
        <v>28270</v>
      </c>
      <c r="E616" t="s">
        <v>15</v>
      </c>
      <c r="F616" t="s">
        <v>43</v>
      </c>
      <c r="G616" s="3">
        <v>30376368</v>
      </c>
    </row>
    <row r="617" spans="1:7" x14ac:dyDescent="0.25">
      <c r="A617" t="s">
        <v>1311</v>
      </c>
      <c r="B617" s="5" t="s">
        <v>1312</v>
      </c>
      <c r="C617" t="s">
        <v>19</v>
      </c>
      <c r="D617" s="1">
        <v>43976</v>
      </c>
      <c r="E617" t="s">
        <v>10</v>
      </c>
      <c r="F617" t="s">
        <v>20</v>
      </c>
      <c r="G617" s="3">
        <v>2499628635</v>
      </c>
    </row>
    <row r="618" spans="1:7" x14ac:dyDescent="0.25">
      <c r="A618" t="s">
        <v>1313</v>
      </c>
      <c r="B618" s="5" t="s">
        <v>1314</v>
      </c>
      <c r="C618" t="s">
        <v>50</v>
      </c>
      <c r="D618" s="1">
        <v>42880</v>
      </c>
      <c r="E618" t="s">
        <v>34</v>
      </c>
      <c r="F618" t="s">
        <v>51</v>
      </c>
      <c r="G618" s="3">
        <v>521091276</v>
      </c>
    </row>
    <row r="619" spans="1:7" x14ac:dyDescent="0.25">
      <c r="A619" t="s">
        <v>1315</v>
      </c>
      <c r="B619" s="5" t="s">
        <v>1316</v>
      </c>
      <c r="C619" t="s">
        <v>14</v>
      </c>
      <c r="D619" s="1">
        <v>35210</v>
      </c>
      <c r="E619" t="s">
        <v>29</v>
      </c>
      <c r="F619" t="s">
        <v>78</v>
      </c>
      <c r="G619" s="3">
        <v>13172985</v>
      </c>
    </row>
    <row r="620" spans="1:7" x14ac:dyDescent="0.25">
      <c r="A620" t="s">
        <v>1317</v>
      </c>
      <c r="B620" s="5" t="s">
        <v>1318</v>
      </c>
      <c r="C620" t="s">
        <v>50</v>
      </c>
      <c r="D620" s="1">
        <v>35575</v>
      </c>
      <c r="E620" t="s">
        <v>34</v>
      </c>
      <c r="F620" t="s">
        <v>423</v>
      </c>
      <c r="G620" s="3">
        <v>1339621752</v>
      </c>
    </row>
    <row r="621" spans="1:7" x14ac:dyDescent="0.25">
      <c r="A621" t="s">
        <v>1319</v>
      </c>
      <c r="B621" s="5" t="s">
        <v>1320</v>
      </c>
      <c r="C621" t="s">
        <v>14</v>
      </c>
      <c r="D621" s="1">
        <v>34843</v>
      </c>
      <c r="E621" t="s">
        <v>24</v>
      </c>
      <c r="F621" t="s">
        <v>75</v>
      </c>
      <c r="G621" s="3">
        <v>2379070848</v>
      </c>
    </row>
    <row r="622" spans="1:7" x14ac:dyDescent="0.25">
      <c r="A622" t="s">
        <v>1321</v>
      </c>
      <c r="B622" s="5" t="s">
        <v>1322</v>
      </c>
      <c r="C622" t="s">
        <v>110</v>
      </c>
      <c r="D622" s="1">
        <v>33382</v>
      </c>
      <c r="E622" t="s">
        <v>34</v>
      </c>
      <c r="F622" t="s">
        <v>124</v>
      </c>
      <c r="G622" s="3">
        <v>193487424</v>
      </c>
    </row>
    <row r="623" spans="1:7" x14ac:dyDescent="0.25">
      <c r="A623" t="s">
        <v>1323</v>
      </c>
      <c r="B623" s="5" t="s">
        <v>1324</v>
      </c>
      <c r="C623" t="s">
        <v>176</v>
      </c>
      <c r="D623" s="1">
        <v>38132</v>
      </c>
      <c r="E623" t="s">
        <v>29</v>
      </c>
      <c r="F623" t="s">
        <v>177</v>
      </c>
      <c r="G623" s="3">
        <v>202863468</v>
      </c>
    </row>
    <row r="624" spans="1:7" x14ac:dyDescent="0.25">
      <c r="A624" t="s">
        <v>1325</v>
      </c>
      <c r="B624" s="5" t="s">
        <v>1326</v>
      </c>
      <c r="C624" t="s">
        <v>104</v>
      </c>
      <c r="D624" s="1">
        <v>24983</v>
      </c>
      <c r="E624" t="s">
        <v>24</v>
      </c>
      <c r="F624" t="s">
        <v>105</v>
      </c>
      <c r="G624" s="3">
        <v>797824896</v>
      </c>
    </row>
    <row r="625" spans="1:7" x14ac:dyDescent="0.25">
      <c r="A625" t="s">
        <v>1327</v>
      </c>
      <c r="B625" s="5" t="s">
        <v>1328</v>
      </c>
      <c r="C625" t="s">
        <v>110</v>
      </c>
      <c r="D625" s="1">
        <v>25348</v>
      </c>
      <c r="E625" t="s">
        <v>34</v>
      </c>
      <c r="F625" t="s">
        <v>124</v>
      </c>
      <c r="G625" s="3">
        <v>3523455</v>
      </c>
    </row>
    <row r="626" spans="1:7" x14ac:dyDescent="0.25">
      <c r="A626" t="s">
        <v>1329</v>
      </c>
      <c r="B626" s="5" t="s">
        <v>1330</v>
      </c>
      <c r="C626" t="s">
        <v>23</v>
      </c>
      <c r="D626" s="1">
        <v>40687</v>
      </c>
      <c r="E626" t="s">
        <v>34</v>
      </c>
      <c r="F626" t="s">
        <v>25</v>
      </c>
      <c r="G626" s="3">
        <v>1792148496</v>
      </c>
    </row>
    <row r="627" spans="1:7" x14ac:dyDescent="0.25">
      <c r="A627" t="s">
        <v>1331</v>
      </c>
      <c r="B627" s="5" t="s">
        <v>1332</v>
      </c>
      <c r="C627" t="s">
        <v>14</v>
      </c>
      <c r="D627" s="1">
        <v>22426</v>
      </c>
      <c r="E627" t="s">
        <v>15</v>
      </c>
      <c r="F627" t="s">
        <v>308</v>
      </c>
      <c r="G627" s="3">
        <v>320625228</v>
      </c>
    </row>
    <row r="628" spans="1:7" x14ac:dyDescent="0.25">
      <c r="A628" t="s">
        <v>1333</v>
      </c>
      <c r="B628" s="5" t="s">
        <v>1334</v>
      </c>
      <c r="C628" t="s">
        <v>14</v>
      </c>
      <c r="D628" s="1">
        <v>42515</v>
      </c>
      <c r="E628" t="s">
        <v>29</v>
      </c>
      <c r="F628" t="s">
        <v>114</v>
      </c>
      <c r="G628" s="3">
        <v>3503916</v>
      </c>
    </row>
    <row r="629" spans="1:7" x14ac:dyDescent="0.25">
      <c r="A629" t="s">
        <v>1335</v>
      </c>
      <c r="B629" s="5" t="s">
        <v>1336</v>
      </c>
      <c r="C629" t="s">
        <v>83</v>
      </c>
      <c r="D629" s="1">
        <v>33382</v>
      </c>
      <c r="E629" t="s">
        <v>34</v>
      </c>
      <c r="F629" t="s">
        <v>84</v>
      </c>
      <c r="G629" s="3">
        <v>1895565516</v>
      </c>
    </row>
    <row r="630" spans="1:7" x14ac:dyDescent="0.25">
      <c r="A630" t="s">
        <v>1337</v>
      </c>
      <c r="B630" s="5" t="s">
        <v>1338</v>
      </c>
      <c r="C630" t="s">
        <v>96</v>
      </c>
      <c r="D630" s="1">
        <v>33382</v>
      </c>
      <c r="E630" t="s">
        <v>10</v>
      </c>
      <c r="F630" t="s">
        <v>97</v>
      </c>
      <c r="G630" s="3">
        <v>373315242</v>
      </c>
    </row>
    <row r="631" spans="1:7" x14ac:dyDescent="0.25">
      <c r="A631" t="s">
        <v>1339</v>
      </c>
      <c r="B631" s="5" t="s">
        <v>1340</v>
      </c>
      <c r="C631" t="s">
        <v>59</v>
      </c>
      <c r="D631" s="1">
        <v>28999</v>
      </c>
      <c r="E631" t="s">
        <v>29</v>
      </c>
      <c r="F631" t="s">
        <v>61</v>
      </c>
      <c r="G631" s="3">
        <v>1168134825</v>
      </c>
    </row>
    <row r="632" spans="1:7" x14ac:dyDescent="0.25">
      <c r="A632" t="s">
        <v>1341</v>
      </c>
      <c r="B632" s="5" t="s">
        <v>1342</v>
      </c>
      <c r="C632" t="s">
        <v>14</v>
      </c>
      <c r="D632" s="1">
        <v>41054</v>
      </c>
      <c r="E632" t="s">
        <v>24</v>
      </c>
      <c r="F632" t="s">
        <v>159</v>
      </c>
      <c r="G632" s="3">
        <v>7324443</v>
      </c>
    </row>
    <row r="633" spans="1:7" x14ac:dyDescent="0.25">
      <c r="A633" t="s">
        <v>1343</v>
      </c>
      <c r="B633" s="5" t="s">
        <v>1344</v>
      </c>
      <c r="C633" t="s">
        <v>14</v>
      </c>
      <c r="D633" s="1">
        <v>44705</v>
      </c>
      <c r="E633" t="s">
        <v>29</v>
      </c>
      <c r="F633" t="s">
        <v>93</v>
      </c>
      <c r="G633" s="3">
        <v>735010368</v>
      </c>
    </row>
    <row r="634" spans="1:7" x14ac:dyDescent="0.25">
      <c r="A634" t="s">
        <v>1345</v>
      </c>
      <c r="B634" s="5" t="s">
        <v>1346</v>
      </c>
      <c r="C634" t="s">
        <v>28</v>
      </c>
      <c r="D634" s="1">
        <v>41783</v>
      </c>
      <c r="E634" t="s">
        <v>24</v>
      </c>
      <c r="F634" t="s">
        <v>30</v>
      </c>
      <c r="G634" s="3">
        <v>1557296328</v>
      </c>
    </row>
    <row r="635" spans="1:7" x14ac:dyDescent="0.25">
      <c r="A635" t="s">
        <v>1347</v>
      </c>
      <c r="B635" s="5" t="s">
        <v>1348</v>
      </c>
      <c r="C635" t="s">
        <v>14</v>
      </c>
      <c r="D635" s="1">
        <v>24251</v>
      </c>
      <c r="E635" t="s">
        <v>24</v>
      </c>
      <c r="F635" t="s">
        <v>75</v>
      </c>
      <c r="G635" s="3">
        <v>14822472</v>
      </c>
    </row>
    <row r="636" spans="1:7" x14ac:dyDescent="0.25">
      <c r="A636" t="s">
        <v>1349</v>
      </c>
      <c r="B636" s="5" t="s">
        <v>1350</v>
      </c>
      <c r="C636" t="s">
        <v>176</v>
      </c>
      <c r="D636" s="1">
        <v>28634</v>
      </c>
      <c r="E636" t="s">
        <v>10</v>
      </c>
      <c r="F636" t="s">
        <v>177</v>
      </c>
      <c r="G636" s="3">
        <v>502407136</v>
      </c>
    </row>
    <row r="637" spans="1:7" x14ac:dyDescent="0.25">
      <c r="A637" t="s">
        <v>1351</v>
      </c>
      <c r="B637" s="5" t="s">
        <v>1352</v>
      </c>
      <c r="C637" t="s">
        <v>14</v>
      </c>
      <c r="D637" s="1">
        <v>33017</v>
      </c>
      <c r="E637" t="s">
        <v>34</v>
      </c>
      <c r="F637" t="s">
        <v>75</v>
      </c>
      <c r="G637" s="3">
        <v>600798848</v>
      </c>
    </row>
    <row r="638" spans="1:7" x14ac:dyDescent="0.25">
      <c r="A638" t="s">
        <v>1353</v>
      </c>
      <c r="B638" s="5" t="s">
        <v>1354</v>
      </c>
      <c r="C638" t="s">
        <v>38</v>
      </c>
      <c r="D638" s="1">
        <v>35575</v>
      </c>
      <c r="E638" t="s">
        <v>34</v>
      </c>
      <c r="F638" t="s">
        <v>39</v>
      </c>
      <c r="G638" s="3">
        <v>861274624</v>
      </c>
    </row>
    <row r="639" spans="1:7" x14ac:dyDescent="0.25">
      <c r="A639" t="s">
        <v>1355</v>
      </c>
      <c r="B639" s="5" t="s">
        <v>1356</v>
      </c>
      <c r="C639" t="s">
        <v>146</v>
      </c>
      <c r="D639" s="1">
        <v>35210</v>
      </c>
      <c r="E639" t="s">
        <v>34</v>
      </c>
      <c r="F639" t="s">
        <v>147</v>
      </c>
      <c r="G639" s="3">
        <v>634976892</v>
      </c>
    </row>
    <row r="640" spans="1:7" x14ac:dyDescent="0.25">
      <c r="A640" t="s">
        <v>1357</v>
      </c>
      <c r="B640" s="5" t="s">
        <v>1358</v>
      </c>
      <c r="C640" t="s">
        <v>146</v>
      </c>
      <c r="D640" s="1">
        <v>41419</v>
      </c>
      <c r="E640" t="s">
        <v>10</v>
      </c>
      <c r="F640" t="s">
        <v>147</v>
      </c>
      <c r="G640" s="3">
        <v>3872526991</v>
      </c>
    </row>
    <row r="641" spans="1:7" x14ac:dyDescent="0.25">
      <c r="A641" t="s">
        <v>1359</v>
      </c>
      <c r="B641" s="5" t="s">
        <v>1360</v>
      </c>
      <c r="C641" t="s">
        <v>9</v>
      </c>
      <c r="D641" s="1">
        <v>36671</v>
      </c>
      <c r="E641" t="s">
        <v>34</v>
      </c>
      <c r="F641" t="s">
        <v>207</v>
      </c>
      <c r="G641" s="3">
        <v>10579548</v>
      </c>
    </row>
    <row r="642" spans="1:7" x14ac:dyDescent="0.25">
      <c r="A642" t="s">
        <v>1361</v>
      </c>
      <c r="B642" s="5" t="s">
        <v>1362</v>
      </c>
      <c r="C642" t="s">
        <v>33</v>
      </c>
      <c r="D642" s="1">
        <v>37036</v>
      </c>
      <c r="E642" t="s">
        <v>24</v>
      </c>
      <c r="F642" t="s">
        <v>210</v>
      </c>
      <c r="G642" s="3">
        <v>44506683</v>
      </c>
    </row>
    <row r="643" spans="1:7" x14ac:dyDescent="0.25">
      <c r="A643" t="s">
        <v>1363</v>
      </c>
      <c r="B643" s="5" t="s">
        <v>1364</v>
      </c>
      <c r="C643" t="s">
        <v>33</v>
      </c>
      <c r="D643" s="1">
        <v>28634</v>
      </c>
      <c r="E643" t="s">
        <v>24</v>
      </c>
      <c r="F643" t="s">
        <v>35</v>
      </c>
      <c r="G643" s="3">
        <v>2319034911</v>
      </c>
    </row>
    <row r="644" spans="1:7" x14ac:dyDescent="0.25">
      <c r="A644" t="s">
        <v>1365</v>
      </c>
      <c r="B644" s="5" t="s">
        <v>1366</v>
      </c>
      <c r="C644" t="s">
        <v>42</v>
      </c>
      <c r="D644" s="1">
        <v>39226</v>
      </c>
      <c r="E644" t="s">
        <v>24</v>
      </c>
      <c r="F644" t="s">
        <v>43</v>
      </c>
      <c r="G644" s="3">
        <v>3298407138</v>
      </c>
    </row>
    <row r="645" spans="1:7" x14ac:dyDescent="0.25">
      <c r="A645" t="s">
        <v>1367</v>
      </c>
      <c r="B645" s="5" t="s">
        <v>1368</v>
      </c>
      <c r="C645" t="s">
        <v>14</v>
      </c>
      <c r="D645" s="1">
        <v>27905</v>
      </c>
      <c r="E645" t="s">
        <v>34</v>
      </c>
      <c r="F645" t="s">
        <v>308</v>
      </c>
      <c r="G645" s="3">
        <v>3941458092</v>
      </c>
    </row>
    <row r="646" spans="1:7" x14ac:dyDescent="0.25">
      <c r="A646" t="s">
        <v>1369</v>
      </c>
      <c r="B646" s="5" t="s">
        <v>1370</v>
      </c>
      <c r="C646" t="s">
        <v>302</v>
      </c>
      <c r="D646" s="1">
        <v>40687</v>
      </c>
      <c r="E646" t="s">
        <v>34</v>
      </c>
      <c r="F646" t="s">
        <v>369</v>
      </c>
      <c r="G646" s="3">
        <v>2921038209</v>
      </c>
    </row>
    <row r="647" spans="1:7" x14ac:dyDescent="0.25">
      <c r="A647" t="s">
        <v>1371</v>
      </c>
      <c r="B647" s="5" t="s">
        <v>1372</v>
      </c>
      <c r="C647" t="s">
        <v>46</v>
      </c>
      <c r="D647" s="1">
        <v>25348</v>
      </c>
      <c r="E647" t="s">
        <v>10</v>
      </c>
      <c r="F647" t="s">
        <v>47</v>
      </c>
      <c r="G647" s="3">
        <v>1069925625</v>
      </c>
    </row>
    <row r="648" spans="1:7" x14ac:dyDescent="0.25">
      <c r="A648" t="s">
        <v>1373</v>
      </c>
      <c r="B648" s="5" t="s">
        <v>1374</v>
      </c>
      <c r="C648" t="s">
        <v>38</v>
      </c>
      <c r="D648" s="1">
        <v>35210</v>
      </c>
      <c r="E648" t="s">
        <v>34</v>
      </c>
      <c r="F648" t="s">
        <v>39</v>
      </c>
      <c r="G648" s="3">
        <v>746075112</v>
      </c>
    </row>
    <row r="649" spans="1:7" x14ac:dyDescent="0.25">
      <c r="A649" t="s">
        <v>1375</v>
      </c>
      <c r="B649" s="5" t="s">
        <v>1376</v>
      </c>
      <c r="C649" t="s">
        <v>14</v>
      </c>
      <c r="D649" s="1">
        <v>24983</v>
      </c>
      <c r="E649" t="s">
        <v>34</v>
      </c>
      <c r="F649" t="s">
        <v>263</v>
      </c>
      <c r="G649" s="3">
        <v>676956033</v>
      </c>
    </row>
    <row r="650" spans="1:7" x14ac:dyDescent="0.25">
      <c r="A650" t="s">
        <v>1377</v>
      </c>
      <c r="B650" s="5" t="s">
        <v>1378</v>
      </c>
      <c r="C650" t="s">
        <v>42</v>
      </c>
      <c r="D650" s="1">
        <v>26809</v>
      </c>
      <c r="E650" t="s">
        <v>29</v>
      </c>
      <c r="F650" t="s">
        <v>43</v>
      </c>
      <c r="G650" s="3">
        <v>724426395</v>
      </c>
    </row>
    <row r="651" spans="1:7" x14ac:dyDescent="0.25">
      <c r="A651" t="s">
        <v>1379</v>
      </c>
      <c r="B651" s="5" t="s">
        <v>1380</v>
      </c>
      <c r="C651" t="s">
        <v>46</v>
      </c>
      <c r="D651" s="1">
        <v>26809</v>
      </c>
      <c r="E651" t="s">
        <v>24</v>
      </c>
      <c r="F651" t="s">
        <v>47</v>
      </c>
      <c r="G651" s="3">
        <v>205039918</v>
      </c>
    </row>
    <row r="652" spans="1:7" x14ac:dyDescent="0.25">
      <c r="A652" t="s">
        <v>1381</v>
      </c>
      <c r="B652" s="5" t="s">
        <v>1382</v>
      </c>
      <c r="C652" t="s">
        <v>83</v>
      </c>
      <c r="D652" s="1">
        <v>40322</v>
      </c>
      <c r="E652" t="s">
        <v>34</v>
      </c>
      <c r="F652" t="s">
        <v>156</v>
      </c>
      <c r="G652" s="3">
        <v>3052734048</v>
      </c>
    </row>
    <row r="653" spans="1:7" x14ac:dyDescent="0.25">
      <c r="A653" t="s">
        <v>1383</v>
      </c>
      <c r="B653" s="5" t="s">
        <v>1384</v>
      </c>
      <c r="C653" t="s">
        <v>50</v>
      </c>
      <c r="D653" s="1">
        <v>44705</v>
      </c>
      <c r="E653" t="s">
        <v>24</v>
      </c>
      <c r="F653" t="s">
        <v>141</v>
      </c>
      <c r="G653" s="3">
        <v>213206395</v>
      </c>
    </row>
    <row r="654" spans="1:7" x14ac:dyDescent="0.25">
      <c r="A654" t="s">
        <v>1385</v>
      </c>
      <c r="B654" s="5" t="s">
        <v>1386</v>
      </c>
      <c r="C654" t="s">
        <v>50</v>
      </c>
      <c r="D654" s="1">
        <v>30095</v>
      </c>
      <c r="E654" t="s">
        <v>15</v>
      </c>
      <c r="F654" t="s">
        <v>51</v>
      </c>
      <c r="G654" s="3">
        <v>1648150889</v>
      </c>
    </row>
    <row r="655" spans="1:7" x14ac:dyDescent="0.25">
      <c r="A655" t="s">
        <v>1387</v>
      </c>
      <c r="B655" s="5" t="s">
        <v>1388</v>
      </c>
      <c r="C655" t="s">
        <v>14</v>
      </c>
      <c r="D655" s="1">
        <v>20600</v>
      </c>
      <c r="E655" t="s">
        <v>24</v>
      </c>
      <c r="F655" t="s">
        <v>78</v>
      </c>
      <c r="G655" s="3">
        <v>2919258496</v>
      </c>
    </row>
    <row r="656" spans="1:7" x14ac:dyDescent="0.25">
      <c r="A656" t="s">
        <v>1389</v>
      </c>
      <c r="B656" s="5" t="s">
        <v>1390</v>
      </c>
      <c r="C656" t="s">
        <v>176</v>
      </c>
      <c r="D656" s="1">
        <v>43609</v>
      </c>
      <c r="E656" t="s">
        <v>24</v>
      </c>
      <c r="F656" t="s">
        <v>177</v>
      </c>
      <c r="G656" s="3">
        <v>362819625</v>
      </c>
    </row>
    <row r="657" spans="1:7" x14ac:dyDescent="0.25">
      <c r="A657" t="s">
        <v>1391</v>
      </c>
      <c r="B657" s="5" t="s">
        <v>1392</v>
      </c>
      <c r="C657" t="s">
        <v>14</v>
      </c>
      <c r="D657" s="1">
        <v>40322</v>
      </c>
      <c r="E657" t="s">
        <v>34</v>
      </c>
      <c r="F657" t="s">
        <v>308</v>
      </c>
      <c r="G657" s="3">
        <v>7842168</v>
      </c>
    </row>
    <row r="658" spans="1:7" x14ac:dyDescent="0.25">
      <c r="A658" t="s">
        <v>1393</v>
      </c>
      <c r="B658" s="5" t="s">
        <v>1394</v>
      </c>
      <c r="C658" t="s">
        <v>42</v>
      </c>
      <c r="D658" s="1">
        <v>33749</v>
      </c>
      <c r="E658" t="s">
        <v>34</v>
      </c>
      <c r="F658" t="s">
        <v>54</v>
      </c>
      <c r="G658" s="3">
        <v>261310764</v>
      </c>
    </row>
    <row r="659" spans="1:7" x14ac:dyDescent="0.25">
      <c r="A659" t="s">
        <v>1395</v>
      </c>
      <c r="B659" s="5" t="s">
        <v>1396</v>
      </c>
      <c r="C659" t="s">
        <v>14</v>
      </c>
      <c r="D659" s="1">
        <v>27173</v>
      </c>
      <c r="E659" t="s">
        <v>29</v>
      </c>
      <c r="F659" t="s">
        <v>114</v>
      </c>
      <c r="G659" s="3">
        <v>298478752</v>
      </c>
    </row>
    <row r="660" spans="1:7" x14ac:dyDescent="0.25">
      <c r="A660" t="s">
        <v>1397</v>
      </c>
      <c r="B660" s="5" t="s">
        <v>1398</v>
      </c>
      <c r="C660" t="s">
        <v>14</v>
      </c>
      <c r="D660" s="1">
        <v>30095</v>
      </c>
      <c r="E660" t="s">
        <v>34</v>
      </c>
      <c r="F660" t="s">
        <v>16</v>
      </c>
      <c r="G660" s="3">
        <v>28227552</v>
      </c>
    </row>
    <row r="661" spans="1:7" x14ac:dyDescent="0.25">
      <c r="A661" t="s">
        <v>1399</v>
      </c>
      <c r="B661" s="5" t="s">
        <v>1400</v>
      </c>
      <c r="C661" t="s">
        <v>110</v>
      </c>
      <c r="D661" s="1">
        <v>27905</v>
      </c>
      <c r="E661" t="s">
        <v>34</v>
      </c>
      <c r="F661" t="s">
        <v>111</v>
      </c>
      <c r="G661" s="3">
        <v>1314669712</v>
      </c>
    </row>
    <row r="662" spans="1:7" x14ac:dyDescent="0.25">
      <c r="A662" t="s">
        <v>1401</v>
      </c>
      <c r="B662" s="5" t="s">
        <v>1402</v>
      </c>
      <c r="C662" t="s">
        <v>59</v>
      </c>
      <c r="D662" s="1">
        <v>28270</v>
      </c>
      <c r="E662" t="s">
        <v>15</v>
      </c>
      <c r="F662" t="s">
        <v>227</v>
      </c>
      <c r="G662" s="3">
        <v>960596847</v>
      </c>
    </row>
    <row r="663" spans="1:7" x14ac:dyDescent="0.25">
      <c r="A663" t="s">
        <v>1403</v>
      </c>
      <c r="B663" s="5" t="s">
        <v>1404</v>
      </c>
      <c r="C663" t="s">
        <v>50</v>
      </c>
      <c r="D663" s="1">
        <v>35939</v>
      </c>
      <c r="E663" t="s">
        <v>29</v>
      </c>
      <c r="F663" t="s">
        <v>141</v>
      </c>
      <c r="G663" s="3">
        <v>4075713664</v>
      </c>
    </row>
    <row r="664" spans="1:7" x14ac:dyDescent="0.25">
      <c r="A664" t="s">
        <v>1405</v>
      </c>
      <c r="B664" s="5" t="s">
        <v>1406</v>
      </c>
      <c r="C664" t="s">
        <v>302</v>
      </c>
      <c r="D664" s="1">
        <v>42148</v>
      </c>
      <c r="E664" t="s">
        <v>34</v>
      </c>
      <c r="F664" t="s">
        <v>303</v>
      </c>
      <c r="G664" s="3">
        <v>208231542</v>
      </c>
    </row>
    <row r="665" spans="1:7" x14ac:dyDescent="0.25">
      <c r="A665" t="s">
        <v>1407</v>
      </c>
      <c r="B665" s="5" t="s">
        <v>1408</v>
      </c>
      <c r="C665" t="s">
        <v>100</v>
      </c>
      <c r="D665" s="1">
        <v>23522</v>
      </c>
      <c r="E665" t="s">
        <v>29</v>
      </c>
      <c r="F665" t="s">
        <v>101</v>
      </c>
      <c r="G665" s="3">
        <v>3526185</v>
      </c>
    </row>
    <row r="666" spans="1:7" x14ac:dyDescent="0.25">
      <c r="A666" t="s">
        <v>1409</v>
      </c>
      <c r="B666" s="5" t="s">
        <v>1410</v>
      </c>
      <c r="C666" t="s">
        <v>302</v>
      </c>
      <c r="D666" s="1">
        <v>41054</v>
      </c>
      <c r="E666" t="s">
        <v>15</v>
      </c>
      <c r="F666" t="s">
        <v>303</v>
      </c>
      <c r="G666" s="3">
        <v>941583252</v>
      </c>
    </row>
    <row r="667" spans="1:7" x14ac:dyDescent="0.25">
      <c r="A667" t="s">
        <v>1411</v>
      </c>
      <c r="B667" s="5" t="s">
        <v>1412</v>
      </c>
      <c r="C667" t="s">
        <v>321</v>
      </c>
      <c r="D667" s="1">
        <v>27905</v>
      </c>
      <c r="E667" t="s">
        <v>29</v>
      </c>
      <c r="F667" t="s">
        <v>322</v>
      </c>
      <c r="G667" s="3">
        <v>1345258816</v>
      </c>
    </row>
    <row r="668" spans="1:7" x14ac:dyDescent="0.25">
      <c r="A668" t="s">
        <v>1413</v>
      </c>
      <c r="B668" s="5" t="s">
        <v>1414</v>
      </c>
      <c r="C668" t="s">
        <v>166</v>
      </c>
      <c r="D668" s="1">
        <v>40687</v>
      </c>
      <c r="E668" t="s">
        <v>34</v>
      </c>
      <c r="F668" t="s">
        <v>167</v>
      </c>
      <c r="G668" s="3">
        <v>1206176745</v>
      </c>
    </row>
    <row r="669" spans="1:7" x14ac:dyDescent="0.25">
      <c r="A669" t="s">
        <v>1415</v>
      </c>
      <c r="B669" s="5" t="s">
        <v>1416</v>
      </c>
      <c r="C669" t="s">
        <v>50</v>
      </c>
      <c r="D669" s="1">
        <v>27538</v>
      </c>
      <c r="E669" t="s">
        <v>29</v>
      </c>
      <c r="F669" t="s">
        <v>51</v>
      </c>
      <c r="G669" s="3">
        <v>1586672672</v>
      </c>
    </row>
    <row r="670" spans="1:7" x14ac:dyDescent="0.25">
      <c r="A670" t="s">
        <v>1417</v>
      </c>
      <c r="B670" s="5" t="s">
        <v>1418</v>
      </c>
      <c r="C670" t="s">
        <v>23</v>
      </c>
      <c r="D670" s="1">
        <v>37765</v>
      </c>
      <c r="E670" t="s">
        <v>60</v>
      </c>
      <c r="F670" t="s">
        <v>25</v>
      </c>
      <c r="G670" s="3">
        <v>2167221225</v>
      </c>
    </row>
    <row r="671" spans="1:7" x14ac:dyDescent="0.25">
      <c r="A671" t="s">
        <v>1419</v>
      </c>
      <c r="B671" s="5" t="s">
        <v>1420</v>
      </c>
      <c r="C671" t="s">
        <v>23</v>
      </c>
      <c r="D671" s="1">
        <v>43244</v>
      </c>
      <c r="E671" t="s">
        <v>24</v>
      </c>
      <c r="F671" t="s">
        <v>25</v>
      </c>
      <c r="G671" s="3">
        <v>873325972</v>
      </c>
    </row>
    <row r="672" spans="1:7" x14ac:dyDescent="0.25">
      <c r="A672" t="s">
        <v>1421</v>
      </c>
      <c r="B672" s="5" t="s">
        <v>1422</v>
      </c>
      <c r="C672" t="s">
        <v>50</v>
      </c>
      <c r="D672" s="1">
        <v>30095</v>
      </c>
      <c r="E672" t="s">
        <v>15</v>
      </c>
      <c r="F672" t="s">
        <v>141</v>
      </c>
      <c r="G672" s="3">
        <v>266528745</v>
      </c>
    </row>
    <row r="673" spans="1:7" x14ac:dyDescent="0.25">
      <c r="A673" t="s">
        <v>1423</v>
      </c>
      <c r="B673" s="5" t="s">
        <v>1424</v>
      </c>
      <c r="C673" t="s">
        <v>104</v>
      </c>
      <c r="D673" s="1">
        <v>23887</v>
      </c>
      <c r="E673" t="s">
        <v>34</v>
      </c>
      <c r="F673" t="s">
        <v>105</v>
      </c>
      <c r="G673" s="3">
        <v>134574348</v>
      </c>
    </row>
    <row r="674" spans="1:7" x14ac:dyDescent="0.25">
      <c r="A674" t="s">
        <v>1425</v>
      </c>
      <c r="B674" s="5" t="s">
        <v>1426</v>
      </c>
      <c r="C674" t="s">
        <v>166</v>
      </c>
      <c r="D674" s="1">
        <v>26809</v>
      </c>
      <c r="E674" t="s">
        <v>34</v>
      </c>
      <c r="F674" t="s">
        <v>167</v>
      </c>
      <c r="G674" s="3">
        <v>12435192</v>
      </c>
    </row>
    <row r="675" spans="1:7" x14ac:dyDescent="0.25">
      <c r="A675" t="s">
        <v>1427</v>
      </c>
      <c r="B675" s="5" t="s">
        <v>1428</v>
      </c>
      <c r="C675" t="s">
        <v>19</v>
      </c>
      <c r="D675" s="1">
        <v>20600</v>
      </c>
      <c r="E675" t="s">
        <v>34</v>
      </c>
      <c r="F675" t="s">
        <v>213</v>
      </c>
      <c r="G675" s="3">
        <v>3847088</v>
      </c>
    </row>
    <row r="676" spans="1:7" x14ac:dyDescent="0.25">
      <c r="A676" t="s">
        <v>1429</v>
      </c>
      <c r="B676" s="5" t="s">
        <v>1430</v>
      </c>
      <c r="C676" t="s">
        <v>14</v>
      </c>
      <c r="D676" s="1">
        <v>42880</v>
      </c>
      <c r="E676" t="s">
        <v>34</v>
      </c>
      <c r="F676" t="s">
        <v>75</v>
      </c>
      <c r="G676" s="3">
        <v>1414626304</v>
      </c>
    </row>
    <row r="677" spans="1:7" x14ac:dyDescent="0.25">
      <c r="A677" t="s">
        <v>1431</v>
      </c>
      <c r="B677" s="5" t="s">
        <v>1432</v>
      </c>
      <c r="C677" t="s">
        <v>321</v>
      </c>
      <c r="D677" s="1">
        <v>34114</v>
      </c>
      <c r="E677" t="s">
        <v>34</v>
      </c>
      <c r="F677" t="s">
        <v>322</v>
      </c>
      <c r="G677" s="3">
        <v>21540105</v>
      </c>
    </row>
    <row r="678" spans="1:7" x14ac:dyDescent="0.25">
      <c r="A678" t="s">
        <v>1433</v>
      </c>
      <c r="B678" s="5" t="s">
        <v>1434</v>
      </c>
      <c r="C678" t="s">
        <v>96</v>
      </c>
      <c r="D678" s="1">
        <v>39226</v>
      </c>
      <c r="E678" t="s">
        <v>24</v>
      </c>
      <c r="F678" t="s">
        <v>117</v>
      </c>
      <c r="G678" s="3">
        <v>572042925</v>
      </c>
    </row>
    <row r="679" spans="1:7" x14ac:dyDescent="0.25">
      <c r="A679" t="s">
        <v>1435</v>
      </c>
      <c r="B679" s="5" t="s">
        <v>1436</v>
      </c>
      <c r="C679" t="s">
        <v>59</v>
      </c>
      <c r="D679" s="1">
        <v>21694</v>
      </c>
      <c r="E679" t="s">
        <v>29</v>
      </c>
      <c r="F679" t="s">
        <v>227</v>
      </c>
      <c r="G679" s="3">
        <v>604085933</v>
      </c>
    </row>
    <row r="680" spans="1:7" x14ac:dyDescent="0.25">
      <c r="A680" t="s">
        <v>1437</v>
      </c>
      <c r="B680" s="5" t="s">
        <v>1438</v>
      </c>
      <c r="C680" t="s">
        <v>9</v>
      </c>
      <c r="D680" s="1">
        <v>27173</v>
      </c>
      <c r="E680" t="s">
        <v>24</v>
      </c>
      <c r="F680" t="s">
        <v>207</v>
      </c>
      <c r="G680" s="3">
        <v>859189095</v>
      </c>
    </row>
    <row r="681" spans="1:7" x14ac:dyDescent="0.25">
      <c r="A681" t="s">
        <v>1439</v>
      </c>
      <c r="B681" s="5" t="s">
        <v>1440</v>
      </c>
      <c r="C681" t="s">
        <v>83</v>
      </c>
      <c r="D681" s="1">
        <v>41054</v>
      </c>
      <c r="E681" t="s">
        <v>10</v>
      </c>
      <c r="F681" t="s">
        <v>84</v>
      </c>
      <c r="G681" s="3">
        <v>1553308875</v>
      </c>
    </row>
    <row r="682" spans="1:7" x14ac:dyDescent="0.25">
      <c r="A682" t="s">
        <v>1441</v>
      </c>
      <c r="B682" s="5" t="s">
        <v>1442</v>
      </c>
      <c r="C682" t="s">
        <v>14</v>
      </c>
      <c r="D682" s="1">
        <v>34478</v>
      </c>
      <c r="E682" t="s">
        <v>34</v>
      </c>
      <c r="F682" t="s">
        <v>263</v>
      </c>
      <c r="G682" s="3">
        <v>70434</v>
      </c>
    </row>
    <row r="683" spans="1:7" x14ac:dyDescent="0.25">
      <c r="A683" t="s">
        <v>1443</v>
      </c>
      <c r="B683" s="5" t="s">
        <v>1444</v>
      </c>
      <c r="C683" t="s">
        <v>110</v>
      </c>
      <c r="D683" s="1">
        <v>28270</v>
      </c>
      <c r="E683" t="s">
        <v>34</v>
      </c>
      <c r="F683" t="s">
        <v>232</v>
      </c>
      <c r="G683" s="3">
        <v>3532108284</v>
      </c>
    </row>
    <row r="684" spans="1:7" x14ac:dyDescent="0.25">
      <c r="A684" t="s">
        <v>1445</v>
      </c>
      <c r="B684" s="5" t="s">
        <v>1446</v>
      </c>
      <c r="C684" t="s">
        <v>321</v>
      </c>
      <c r="D684" s="1">
        <v>33382</v>
      </c>
      <c r="E684" t="s">
        <v>34</v>
      </c>
      <c r="F684" t="s">
        <v>322</v>
      </c>
      <c r="G684" s="3">
        <v>5246304</v>
      </c>
    </row>
    <row r="685" spans="1:7" x14ac:dyDescent="0.25">
      <c r="A685" t="s">
        <v>1447</v>
      </c>
      <c r="B685" s="5" t="s">
        <v>1448</v>
      </c>
      <c r="C685" t="s">
        <v>59</v>
      </c>
      <c r="D685" s="1">
        <v>28270</v>
      </c>
      <c r="E685" t="s">
        <v>29</v>
      </c>
      <c r="F685" t="s">
        <v>227</v>
      </c>
      <c r="G685" s="3">
        <v>880000704</v>
      </c>
    </row>
    <row r="686" spans="1:7" x14ac:dyDescent="0.25">
      <c r="A686" t="s">
        <v>1449</v>
      </c>
      <c r="B686" s="5" t="s">
        <v>1450</v>
      </c>
      <c r="C686" t="s">
        <v>83</v>
      </c>
      <c r="D686" s="1">
        <v>27173</v>
      </c>
      <c r="E686" t="s">
        <v>24</v>
      </c>
      <c r="F686" t="s">
        <v>156</v>
      </c>
      <c r="G686" s="3">
        <v>13216392</v>
      </c>
    </row>
    <row r="687" spans="1:7" x14ac:dyDescent="0.25">
      <c r="A687" t="s">
        <v>1451</v>
      </c>
      <c r="B687" s="5" t="s">
        <v>1452</v>
      </c>
      <c r="C687" t="s">
        <v>28</v>
      </c>
      <c r="D687" s="1">
        <v>27538</v>
      </c>
      <c r="E687" t="s">
        <v>60</v>
      </c>
      <c r="F687" t="s">
        <v>224</v>
      </c>
      <c r="G687" s="3">
        <v>216483057</v>
      </c>
    </row>
    <row r="688" spans="1:7" x14ac:dyDescent="0.25">
      <c r="A688" t="s">
        <v>1453</v>
      </c>
      <c r="B688" s="5" t="s">
        <v>1454</v>
      </c>
      <c r="C688" t="s">
        <v>96</v>
      </c>
      <c r="D688" s="1">
        <v>22426</v>
      </c>
      <c r="E688" t="s">
        <v>29</v>
      </c>
      <c r="F688" t="s">
        <v>97</v>
      </c>
      <c r="G688" s="3">
        <v>685561344</v>
      </c>
    </row>
    <row r="689" spans="1:7" x14ac:dyDescent="0.25">
      <c r="A689" t="s">
        <v>1455</v>
      </c>
      <c r="B689" s="5" t="s">
        <v>1456</v>
      </c>
      <c r="C689" t="s">
        <v>68</v>
      </c>
      <c r="D689" s="1">
        <v>21329</v>
      </c>
      <c r="E689" t="s">
        <v>34</v>
      </c>
      <c r="F689" t="s">
        <v>135</v>
      </c>
      <c r="G689" s="3">
        <v>1963249464</v>
      </c>
    </row>
    <row r="690" spans="1:7" x14ac:dyDescent="0.25">
      <c r="A690" t="s">
        <v>1457</v>
      </c>
      <c r="B690" s="5" t="s">
        <v>1458</v>
      </c>
      <c r="C690" t="s">
        <v>83</v>
      </c>
      <c r="D690" s="1">
        <v>38861</v>
      </c>
      <c r="E690" t="s">
        <v>34</v>
      </c>
      <c r="F690" t="s">
        <v>84</v>
      </c>
      <c r="G690" s="3">
        <v>2809815912</v>
      </c>
    </row>
    <row r="691" spans="1:7" x14ac:dyDescent="0.25">
      <c r="A691" t="s">
        <v>1459</v>
      </c>
      <c r="B691" s="5" t="s">
        <v>1460</v>
      </c>
      <c r="C691" t="s">
        <v>42</v>
      </c>
      <c r="D691" s="1">
        <v>39958</v>
      </c>
      <c r="E691" t="s">
        <v>24</v>
      </c>
      <c r="F691" t="s">
        <v>43</v>
      </c>
      <c r="G691" s="3">
        <v>996679672</v>
      </c>
    </row>
    <row r="692" spans="1:7" x14ac:dyDescent="0.25">
      <c r="A692" t="s">
        <v>1461</v>
      </c>
      <c r="B692" s="5" t="s">
        <v>1462</v>
      </c>
      <c r="C692" t="s">
        <v>302</v>
      </c>
      <c r="D692" s="1">
        <v>22790</v>
      </c>
      <c r="E692" t="s">
        <v>34</v>
      </c>
      <c r="F692" t="s">
        <v>369</v>
      </c>
      <c r="G692" s="3">
        <v>1314891843</v>
      </c>
    </row>
    <row r="693" spans="1:7" x14ac:dyDescent="0.25">
      <c r="A693" t="s">
        <v>1463</v>
      </c>
      <c r="B693" s="5" t="s">
        <v>1464</v>
      </c>
      <c r="C693" t="s">
        <v>83</v>
      </c>
      <c r="D693" s="1">
        <v>26809</v>
      </c>
      <c r="E693" t="s">
        <v>34</v>
      </c>
      <c r="F693" t="s">
        <v>156</v>
      </c>
      <c r="G693" s="3">
        <v>75751936</v>
      </c>
    </row>
    <row r="694" spans="1:7" x14ac:dyDescent="0.25">
      <c r="A694" t="s">
        <v>1465</v>
      </c>
      <c r="B694" s="5" t="s">
        <v>1466</v>
      </c>
      <c r="C694" t="s">
        <v>33</v>
      </c>
      <c r="D694" s="1">
        <v>37400</v>
      </c>
      <c r="E694" t="s">
        <v>34</v>
      </c>
      <c r="F694" t="s">
        <v>210</v>
      </c>
      <c r="G694" s="3">
        <v>3105475464</v>
      </c>
    </row>
    <row r="695" spans="1:7" x14ac:dyDescent="0.25">
      <c r="A695" t="s">
        <v>1467</v>
      </c>
      <c r="B695" s="5" t="s">
        <v>1468</v>
      </c>
      <c r="C695" t="s">
        <v>46</v>
      </c>
      <c r="D695" s="1">
        <v>34114</v>
      </c>
      <c r="E695" t="s">
        <v>15</v>
      </c>
      <c r="F695" t="s">
        <v>47</v>
      </c>
      <c r="G695" s="3">
        <v>1241271045</v>
      </c>
    </row>
    <row r="696" spans="1:7" x14ac:dyDescent="0.25">
      <c r="A696" t="s">
        <v>1469</v>
      </c>
      <c r="B696" s="5" t="s">
        <v>1470</v>
      </c>
      <c r="C696" t="s">
        <v>50</v>
      </c>
      <c r="D696" s="1">
        <v>42880</v>
      </c>
      <c r="E696" t="s">
        <v>10</v>
      </c>
      <c r="F696" t="s">
        <v>141</v>
      </c>
      <c r="G696" s="3">
        <v>1703894395</v>
      </c>
    </row>
    <row r="697" spans="1:7" x14ac:dyDescent="0.25">
      <c r="A697" t="s">
        <v>1471</v>
      </c>
      <c r="B697" s="5" t="s">
        <v>1472</v>
      </c>
      <c r="C697" t="s">
        <v>110</v>
      </c>
      <c r="D697" s="1">
        <v>44705</v>
      </c>
      <c r="E697" t="s">
        <v>34</v>
      </c>
      <c r="F697" t="s">
        <v>124</v>
      </c>
      <c r="G697" s="3">
        <v>3113526</v>
      </c>
    </row>
    <row r="698" spans="1:7" x14ac:dyDescent="0.25">
      <c r="A698" t="s">
        <v>1473</v>
      </c>
      <c r="B698" s="5" t="s">
        <v>1474</v>
      </c>
      <c r="C698" t="s">
        <v>23</v>
      </c>
      <c r="D698" s="1">
        <v>35575</v>
      </c>
      <c r="E698" t="s">
        <v>10</v>
      </c>
      <c r="F698" t="s">
        <v>25</v>
      </c>
      <c r="G698" s="3">
        <v>863319868</v>
      </c>
    </row>
    <row r="699" spans="1:7" x14ac:dyDescent="0.25">
      <c r="A699" t="s">
        <v>1475</v>
      </c>
      <c r="B699" s="5" t="s">
        <v>1476</v>
      </c>
      <c r="C699" t="s">
        <v>42</v>
      </c>
      <c r="D699" s="1">
        <v>27173</v>
      </c>
      <c r="E699" t="s">
        <v>29</v>
      </c>
      <c r="F699" t="s">
        <v>43</v>
      </c>
      <c r="G699" s="3">
        <v>1709204175</v>
      </c>
    </row>
    <row r="700" spans="1:7" x14ac:dyDescent="0.25">
      <c r="A700" t="s">
        <v>1477</v>
      </c>
      <c r="B700" s="5" t="s">
        <v>1478</v>
      </c>
      <c r="C700" t="s">
        <v>42</v>
      </c>
      <c r="D700" s="1">
        <v>28270</v>
      </c>
      <c r="E700" t="s">
        <v>15</v>
      </c>
      <c r="F700" t="s">
        <v>43</v>
      </c>
      <c r="G700" s="3">
        <v>700084476</v>
      </c>
    </row>
    <row r="701" spans="1:7" x14ac:dyDescent="0.25">
      <c r="A701" t="s">
        <v>1479</v>
      </c>
      <c r="B701" s="5" t="s">
        <v>1480</v>
      </c>
      <c r="C701" t="s">
        <v>110</v>
      </c>
      <c r="D701" s="1">
        <v>27538</v>
      </c>
      <c r="E701" t="s">
        <v>29</v>
      </c>
      <c r="F701" t="s">
        <v>232</v>
      </c>
      <c r="G701" s="3">
        <v>3297507674</v>
      </c>
    </row>
    <row r="702" spans="1:7" x14ac:dyDescent="0.25">
      <c r="A702" t="s">
        <v>1481</v>
      </c>
      <c r="B702" s="5" t="s">
        <v>1482</v>
      </c>
      <c r="C702" t="s">
        <v>14</v>
      </c>
      <c r="D702" s="1">
        <v>20233</v>
      </c>
      <c r="E702" t="s">
        <v>10</v>
      </c>
      <c r="F702" t="s">
        <v>16</v>
      </c>
      <c r="G702" s="3">
        <v>4875234</v>
      </c>
    </row>
    <row r="703" spans="1:7" x14ac:dyDescent="0.25">
      <c r="A703" t="s">
        <v>1483</v>
      </c>
      <c r="B703" s="5" t="s">
        <v>1484</v>
      </c>
      <c r="C703" t="s">
        <v>14</v>
      </c>
      <c r="D703" s="1">
        <v>38497</v>
      </c>
      <c r="E703" t="s">
        <v>29</v>
      </c>
      <c r="F703" t="s">
        <v>159</v>
      </c>
      <c r="G703" s="3">
        <v>1574461749</v>
      </c>
    </row>
    <row r="704" spans="1:7" x14ac:dyDescent="0.25">
      <c r="A704" t="s">
        <v>1485</v>
      </c>
      <c r="B704" s="5" t="s">
        <v>1486</v>
      </c>
      <c r="C704" t="s">
        <v>50</v>
      </c>
      <c r="D704" s="1">
        <v>23887</v>
      </c>
      <c r="E704" t="s">
        <v>10</v>
      </c>
      <c r="F704" t="s">
        <v>141</v>
      </c>
      <c r="G704" s="3">
        <v>1371034566</v>
      </c>
    </row>
    <row r="705" spans="1:7" x14ac:dyDescent="0.25">
      <c r="A705" t="s">
        <v>1487</v>
      </c>
      <c r="B705" s="5" t="s">
        <v>1488</v>
      </c>
      <c r="C705" t="s">
        <v>83</v>
      </c>
      <c r="D705" s="1">
        <v>39226</v>
      </c>
      <c r="E705" t="s">
        <v>24</v>
      </c>
      <c r="F705" t="s">
        <v>84</v>
      </c>
      <c r="G705" s="3">
        <v>57690282</v>
      </c>
    </row>
    <row r="706" spans="1:7" x14ac:dyDescent="0.25">
      <c r="A706" t="s">
        <v>1489</v>
      </c>
      <c r="B706" s="5" t="s">
        <v>1490</v>
      </c>
      <c r="C706" t="s">
        <v>59</v>
      </c>
      <c r="D706" s="1">
        <v>20233</v>
      </c>
      <c r="E706" t="s">
        <v>29</v>
      </c>
      <c r="F706" t="s">
        <v>61</v>
      </c>
      <c r="G706" s="3">
        <v>1774897488</v>
      </c>
    </row>
    <row r="707" spans="1:7" x14ac:dyDescent="0.25">
      <c r="A707" t="s">
        <v>1491</v>
      </c>
      <c r="B707" s="5" t="s">
        <v>1492</v>
      </c>
      <c r="C707" t="s">
        <v>23</v>
      </c>
      <c r="D707" s="1">
        <v>22790</v>
      </c>
      <c r="E707" t="s">
        <v>24</v>
      </c>
      <c r="F707" t="s">
        <v>25</v>
      </c>
      <c r="G707" s="3">
        <v>2944012544</v>
      </c>
    </row>
    <row r="708" spans="1:7" x14ac:dyDescent="0.25">
      <c r="A708" t="s">
        <v>1493</v>
      </c>
      <c r="B708" s="5" t="s">
        <v>1494</v>
      </c>
      <c r="C708" t="s">
        <v>14</v>
      </c>
      <c r="D708" s="1">
        <v>27538</v>
      </c>
      <c r="E708" t="s">
        <v>29</v>
      </c>
      <c r="F708" t="s">
        <v>16</v>
      </c>
      <c r="G708" s="3">
        <v>1339801416</v>
      </c>
    </row>
    <row r="709" spans="1:7" x14ac:dyDescent="0.25">
      <c r="A709" t="s">
        <v>1495</v>
      </c>
      <c r="B709" s="5" t="s">
        <v>1496</v>
      </c>
      <c r="C709" t="s">
        <v>14</v>
      </c>
      <c r="D709" s="1">
        <v>31556</v>
      </c>
      <c r="E709" t="s">
        <v>15</v>
      </c>
      <c r="F709" t="s">
        <v>16</v>
      </c>
      <c r="G709" s="3">
        <v>853396219</v>
      </c>
    </row>
    <row r="710" spans="1:7" x14ac:dyDescent="0.25">
      <c r="A710" t="s">
        <v>1497</v>
      </c>
      <c r="B710" s="5" t="s">
        <v>1498</v>
      </c>
      <c r="C710" t="s">
        <v>146</v>
      </c>
      <c r="D710" s="1">
        <v>38497</v>
      </c>
      <c r="E710" t="s">
        <v>10</v>
      </c>
      <c r="F710" t="s">
        <v>147</v>
      </c>
      <c r="G710" s="3">
        <v>10021575</v>
      </c>
    </row>
    <row r="711" spans="1:7" x14ac:dyDescent="0.25">
      <c r="A711" t="s">
        <v>1499</v>
      </c>
      <c r="B711" s="5" t="s">
        <v>1500</v>
      </c>
      <c r="C711" t="s">
        <v>68</v>
      </c>
      <c r="D711" s="1">
        <v>24616</v>
      </c>
      <c r="E711" t="s">
        <v>10</v>
      </c>
      <c r="F711" t="s">
        <v>69</v>
      </c>
      <c r="G711" s="3">
        <v>1235226986</v>
      </c>
    </row>
    <row r="712" spans="1:7" x14ac:dyDescent="0.25">
      <c r="A712" t="s">
        <v>1501</v>
      </c>
      <c r="B712" s="5" t="s">
        <v>1502</v>
      </c>
      <c r="C712" t="s">
        <v>28</v>
      </c>
      <c r="D712" s="1">
        <v>42880</v>
      </c>
      <c r="E712" t="s">
        <v>24</v>
      </c>
      <c r="F712" t="s">
        <v>224</v>
      </c>
      <c r="G712" s="3">
        <v>1142185216</v>
      </c>
    </row>
    <row r="713" spans="1:7" x14ac:dyDescent="0.25">
      <c r="A713" t="s">
        <v>1503</v>
      </c>
      <c r="B713" s="5" t="s">
        <v>1504</v>
      </c>
      <c r="C713" t="s">
        <v>146</v>
      </c>
      <c r="D713" s="1">
        <v>43976</v>
      </c>
      <c r="E713" t="s">
        <v>10</v>
      </c>
      <c r="F713" t="s">
        <v>147</v>
      </c>
      <c r="G713" s="3">
        <v>260642532</v>
      </c>
    </row>
    <row r="714" spans="1:7" x14ac:dyDescent="0.25">
      <c r="A714" t="s">
        <v>1505</v>
      </c>
      <c r="B714" s="5" t="s">
        <v>1506</v>
      </c>
      <c r="C714" t="s">
        <v>14</v>
      </c>
      <c r="D714" s="1">
        <v>33017</v>
      </c>
      <c r="E714" t="s">
        <v>15</v>
      </c>
      <c r="F714" t="s">
        <v>16</v>
      </c>
      <c r="G714" s="3">
        <v>11881016</v>
      </c>
    </row>
    <row r="715" spans="1:7" x14ac:dyDescent="0.25">
      <c r="A715" t="s">
        <v>1507</v>
      </c>
      <c r="B715" s="5" t="s">
        <v>1508</v>
      </c>
      <c r="C715" t="s">
        <v>83</v>
      </c>
      <c r="D715" s="1">
        <v>42880</v>
      </c>
      <c r="E715" t="s">
        <v>10</v>
      </c>
      <c r="F715" t="s">
        <v>84</v>
      </c>
      <c r="G715" s="3">
        <v>11832696</v>
      </c>
    </row>
    <row r="716" spans="1:7" x14ac:dyDescent="0.25">
      <c r="A716" t="s">
        <v>1509</v>
      </c>
      <c r="B716" s="5" t="s">
        <v>1510</v>
      </c>
      <c r="C716" t="s">
        <v>46</v>
      </c>
      <c r="D716" s="1">
        <v>33382</v>
      </c>
      <c r="E716" t="s">
        <v>34</v>
      </c>
      <c r="F716" t="s">
        <v>47</v>
      </c>
      <c r="G716" s="3">
        <v>3174796812</v>
      </c>
    </row>
    <row r="717" spans="1:7" x14ac:dyDescent="0.25">
      <c r="A717" t="s">
        <v>1511</v>
      </c>
      <c r="B717" s="5" t="s">
        <v>1512</v>
      </c>
      <c r="C717" t="s">
        <v>28</v>
      </c>
      <c r="D717" s="1">
        <v>26077</v>
      </c>
      <c r="E717" t="s">
        <v>15</v>
      </c>
      <c r="F717" t="s">
        <v>224</v>
      </c>
      <c r="G717" s="3">
        <v>907483668</v>
      </c>
    </row>
    <row r="718" spans="1:7" x14ac:dyDescent="0.25">
      <c r="A718" t="s">
        <v>1513</v>
      </c>
      <c r="B718" s="5" t="s">
        <v>1514</v>
      </c>
      <c r="C718" t="s">
        <v>9</v>
      </c>
      <c r="D718" s="1">
        <v>37400</v>
      </c>
      <c r="E718" t="s">
        <v>24</v>
      </c>
      <c r="F718" t="s">
        <v>11</v>
      </c>
      <c r="G718" s="3">
        <v>1217163519</v>
      </c>
    </row>
    <row r="719" spans="1:7" x14ac:dyDescent="0.25">
      <c r="A719" t="s">
        <v>1515</v>
      </c>
      <c r="B719" s="5" t="s">
        <v>1516</v>
      </c>
      <c r="C719" t="s">
        <v>166</v>
      </c>
      <c r="D719" s="1">
        <v>31556</v>
      </c>
      <c r="E719" t="s">
        <v>29</v>
      </c>
      <c r="F719" t="s">
        <v>167</v>
      </c>
      <c r="G719" s="3">
        <v>1578344782</v>
      </c>
    </row>
    <row r="720" spans="1:7" x14ac:dyDescent="0.25">
      <c r="A720" t="s">
        <v>1517</v>
      </c>
      <c r="B720" s="5" t="s">
        <v>1518</v>
      </c>
      <c r="C720" t="s">
        <v>9</v>
      </c>
      <c r="D720" s="1">
        <v>32288</v>
      </c>
      <c r="E720" t="s">
        <v>10</v>
      </c>
      <c r="F720" t="s">
        <v>207</v>
      </c>
      <c r="G720" s="3">
        <v>822316884</v>
      </c>
    </row>
    <row r="721" spans="1:7" x14ac:dyDescent="0.25">
      <c r="A721" t="s">
        <v>1519</v>
      </c>
      <c r="B721" s="5" t="s">
        <v>1520</v>
      </c>
      <c r="C721" t="s">
        <v>14</v>
      </c>
      <c r="D721" s="1">
        <v>37400</v>
      </c>
      <c r="E721" t="s">
        <v>34</v>
      </c>
      <c r="F721" t="s">
        <v>78</v>
      </c>
      <c r="G721" s="3">
        <v>5100663022</v>
      </c>
    </row>
    <row r="722" spans="1:7" x14ac:dyDescent="0.25">
      <c r="A722" t="s">
        <v>1521</v>
      </c>
      <c r="B722" s="5" t="s">
        <v>1522</v>
      </c>
      <c r="C722" t="s">
        <v>166</v>
      </c>
      <c r="D722" s="1">
        <v>42880</v>
      </c>
      <c r="E722" t="s">
        <v>29</v>
      </c>
      <c r="F722" t="s">
        <v>167</v>
      </c>
      <c r="G722" s="3">
        <v>2341620372</v>
      </c>
    </row>
    <row r="723" spans="1:7" x14ac:dyDescent="0.25">
      <c r="A723" t="s">
        <v>1523</v>
      </c>
      <c r="B723" s="5" t="s">
        <v>1524</v>
      </c>
      <c r="C723" t="s">
        <v>83</v>
      </c>
      <c r="D723" s="1">
        <v>23522</v>
      </c>
      <c r="E723" t="s">
        <v>34</v>
      </c>
      <c r="F723" t="s">
        <v>84</v>
      </c>
      <c r="G723" s="3">
        <v>791217</v>
      </c>
    </row>
    <row r="724" spans="1:7" x14ac:dyDescent="0.25">
      <c r="A724" t="s">
        <v>1525</v>
      </c>
      <c r="B724" s="5" t="s">
        <v>1526</v>
      </c>
      <c r="C724" t="s">
        <v>14</v>
      </c>
      <c r="D724" s="1">
        <v>30095</v>
      </c>
      <c r="E724" t="s">
        <v>34</v>
      </c>
      <c r="F724" t="s">
        <v>263</v>
      </c>
      <c r="G724" s="3">
        <v>19415682</v>
      </c>
    </row>
    <row r="725" spans="1:7" x14ac:dyDescent="0.25">
      <c r="A725" t="s">
        <v>1527</v>
      </c>
      <c r="B725" s="5" t="s">
        <v>1528</v>
      </c>
      <c r="C725" t="s">
        <v>9</v>
      </c>
      <c r="D725" s="1">
        <v>31921</v>
      </c>
      <c r="E725" t="s">
        <v>34</v>
      </c>
      <c r="F725" t="s">
        <v>207</v>
      </c>
      <c r="G725" s="3">
        <v>1576403136</v>
      </c>
    </row>
    <row r="726" spans="1:7" x14ac:dyDescent="0.25">
      <c r="A726" t="s">
        <v>1529</v>
      </c>
      <c r="B726" s="5" t="s">
        <v>1530</v>
      </c>
      <c r="C726" t="s">
        <v>321</v>
      </c>
      <c r="D726" s="1">
        <v>25348</v>
      </c>
      <c r="E726" t="s">
        <v>34</v>
      </c>
      <c r="F726" t="s">
        <v>322</v>
      </c>
      <c r="G726" s="3">
        <v>7522375</v>
      </c>
    </row>
    <row r="727" spans="1:7" x14ac:dyDescent="0.25">
      <c r="A727" t="s">
        <v>1531</v>
      </c>
      <c r="B727" s="5" t="s">
        <v>1532</v>
      </c>
      <c r="C727" t="s">
        <v>46</v>
      </c>
      <c r="D727" s="1">
        <v>32288</v>
      </c>
      <c r="E727" t="s">
        <v>24</v>
      </c>
      <c r="F727" t="s">
        <v>47</v>
      </c>
      <c r="G727" s="3">
        <v>3073101696</v>
      </c>
    </row>
    <row r="728" spans="1:7" x14ac:dyDescent="0.25">
      <c r="A728" t="s">
        <v>1533</v>
      </c>
      <c r="B728" s="5" t="s">
        <v>1534</v>
      </c>
      <c r="C728" t="s">
        <v>110</v>
      </c>
      <c r="D728" s="1">
        <v>28999</v>
      </c>
      <c r="E728" t="s">
        <v>34</v>
      </c>
      <c r="F728" t="s">
        <v>232</v>
      </c>
      <c r="G728" s="3">
        <v>318803125</v>
      </c>
    </row>
    <row r="729" spans="1:7" x14ac:dyDescent="0.25">
      <c r="A729" t="s">
        <v>1535</v>
      </c>
      <c r="B729" s="5" t="s">
        <v>1536</v>
      </c>
      <c r="C729" t="s">
        <v>100</v>
      </c>
      <c r="D729" s="1">
        <v>27538</v>
      </c>
      <c r="E729" t="s">
        <v>34</v>
      </c>
      <c r="F729" t="s">
        <v>101</v>
      </c>
      <c r="G729" s="3">
        <v>258591243</v>
      </c>
    </row>
    <row r="730" spans="1:7" x14ac:dyDescent="0.25">
      <c r="A730" t="s">
        <v>1537</v>
      </c>
      <c r="B730" s="5" t="s">
        <v>1538</v>
      </c>
      <c r="C730" t="s">
        <v>14</v>
      </c>
      <c r="D730" s="1">
        <v>23887</v>
      </c>
      <c r="E730" t="s">
        <v>15</v>
      </c>
      <c r="F730" t="s">
        <v>114</v>
      </c>
      <c r="G730" s="3">
        <v>587155044</v>
      </c>
    </row>
    <row r="731" spans="1:7" x14ac:dyDescent="0.25">
      <c r="A731" t="s">
        <v>1539</v>
      </c>
      <c r="B731" s="5" t="s">
        <v>1540</v>
      </c>
      <c r="C731" t="s">
        <v>33</v>
      </c>
      <c r="D731" s="1">
        <v>37400</v>
      </c>
      <c r="E731" t="s">
        <v>10</v>
      </c>
      <c r="F731" t="s">
        <v>35</v>
      </c>
      <c r="G731" s="3">
        <v>32087952</v>
      </c>
    </row>
    <row r="732" spans="1:7" x14ac:dyDescent="0.25">
      <c r="A732" t="s">
        <v>1541</v>
      </c>
      <c r="B732" s="5" t="s">
        <v>1542</v>
      </c>
      <c r="C732" t="s">
        <v>14</v>
      </c>
      <c r="D732" s="1">
        <v>29731</v>
      </c>
      <c r="E732" t="s">
        <v>34</v>
      </c>
      <c r="F732" t="s">
        <v>93</v>
      </c>
      <c r="G732" s="3">
        <v>1554025296</v>
      </c>
    </row>
    <row r="733" spans="1:7" x14ac:dyDescent="0.25">
      <c r="A733" t="s">
        <v>1543</v>
      </c>
      <c r="B733" s="5" t="s">
        <v>1544</v>
      </c>
      <c r="C733" t="s">
        <v>38</v>
      </c>
      <c r="D733" s="1">
        <v>32653</v>
      </c>
      <c r="E733" t="s">
        <v>15</v>
      </c>
      <c r="F733" t="s">
        <v>39</v>
      </c>
      <c r="G733" s="3">
        <v>1311219894</v>
      </c>
    </row>
    <row r="734" spans="1:7" x14ac:dyDescent="0.25">
      <c r="A734" t="s">
        <v>1545</v>
      </c>
      <c r="B734" s="5" t="s">
        <v>1546</v>
      </c>
      <c r="C734" t="s">
        <v>100</v>
      </c>
      <c r="D734" s="1">
        <v>25348</v>
      </c>
      <c r="E734" t="s">
        <v>34</v>
      </c>
      <c r="F734" t="s">
        <v>101</v>
      </c>
      <c r="G734" s="3">
        <v>88221815</v>
      </c>
    </row>
    <row r="735" spans="1:7" x14ac:dyDescent="0.25">
      <c r="A735" t="s">
        <v>1547</v>
      </c>
      <c r="B735" s="5" t="s">
        <v>1548</v>
      </c>
      <c r="C735" t="s">
        <v>68</v>
      </c>
      <c r="D735" s="1">
        <v>43244</v>
      </c>
      <c r="E735" t="s">
        <v>15</v>
      </c>
      <c r="F735" t="s">
        <v>69</v>
      </c>
      <c r="G735" s="3">
        <v>824571264</v>
      </c>
    </row>
    <row r="736" spans="1:7" x14ac:dyDescent="0.25">
      <c r="A736" t="s">
        <v>1549</v>
      </c>
      <c r="B736" s="5" t="s">
        <v>1550</v>
      </c>
      <c r="C736" t="s">
        <v>59</v>
      </c>
      <c r="D736" s="1">
        <v>23522</v>
      </c>
      <c r="E736" t="s">
        <v>29</v>
      </c>
      <c r="F736" t="s">
        <v>61</v>
      </c>
      <c r="G736" s="3">
        <v>835364853</v>
      </c>
    </row>
    <row r="737" spans="1:7" x14ac:dyDescent="0.25">
      <c r="A737" t="s">
        <v>1551</v>
      </c>
      <c r="B737" s="5" t="s">
        <v>1552</v>
      </c>
      <c r="C737" t="s">
        <v>59</v>
      </c>
      <c r="D737" s="1">
        <v>21329</v>
      </c>
      <c r="E737" t="s">
        <v>34</v>
      </c>
      <c r="F737" t="s">
        <v>61</v>
      </c>
      <c r="G737" s="3">
        <v>1091376864</v>
      </c>
    </row>
    <row r="738" spans="1:7" x14ac:dyDescent="0.25">
      <c r="A738" t="s">
        <v>1110</v>
      </c>
      <c r="B738" s="5" t="s">
        <v>1553</v>
      </c>
      <c r="C738" t="s">
        <v>68</v>
      </c>
      <c r="D738" s="1">
        <v>23522</v>
      </c>
      <c r="E738" t="s">
        <v>34</v>
      </c>
      <c r="F738" t="s">
        <v>414</v>
      </c>
      <c r="G738" s="3">
        <v>1627845824</v>
      </c>
    </row>
    <row r="739" spans="1:7" x14ac:dyDescent="0.25">
      <c r="A739" t="s">
        <v>1554</v>
      </c>
      <c r="B739" s="5" t="s">
        <v>1555</v>
      </c>
      <c r="C739" t="s">
        <v>33</v>
      </c>
      <c r="D739" s="1">
        <v>28999</v>
      </c>
      <c r="E739" t="s">
        <v>34</v>
      </c>
      <c r="F739" t="s">
        <v>72</v>
      </c>
      <c r="G739" s="3">
        <v>2826584893</v>
      </c>
    </row>
    <row r="740" spans="1:7" x14ac:dyDescent="0.25">
      <c r="A740" t="s">
        <v>1556</v>
      </c>
      <c r="B740" s="5" t="s">
        <v>1557</v>
      </c>
      <c r="C740" t="s">
        <v>14</v>
      </c>
      <c r="D740" s="1">
        <v>44705</v>
      </c>
      <c r="E740" t="s">
        <v>34</v>
      </c>
      <c r="F740" t="s">
        <v>87</v>
      </c>
      <c r="G740" s="3">
        <v>3281073156</v>
      </c>
    </row>
    <row r="741" spans="1:7" x14ac:dyDescent="0.25">
      <c r="A741" t="s">
        <v>1558</v>
      </c>
      <c r="B741" s="5" t="s">
        <v>1559</v>
      </c>
      <c r="C741" t="s">
        <v>28</v>
      </c>
      <c r="D741" s="1">
        <v>26809</v>
      </c>
      <c r="E741" t="s">
        <v>60</v>
      </c>
      <c r="F741" t="s">
        <v>224</v>
      </c>
      <c r="G741" s="3">
        <v>849519216</v>
      </c>
    </row>
    <row r="742" spans="1:7" x14ac:dyDescent="0.25">
      <c r="A742" t="s">
        <v>1560</v>
      </c>
      <c r="B742" s="5" t="s">
        <v>1561</v>
      </c>
      <c r="C742" t="s">
        <v>68</v>
      </c>
      <c r="D742" s="1">
        <v>33017</v>
      </c>
      <c r="E742" t="s">
        <v>15</v>
      </c>
      <c r="F742" t="s">
        <v>414</v>
      </c>
      <c r="G742" s="3">
        <v>16159671</v>
      </c>
    </row>
    <row r="743" spans="1:7" x14ac:dyDescent="0.25">
      <c r="A743" t="s">
        <v>1562</v>
      </c>
      <c r="B743" s="5" t="s">
        <v>1563</v>
      </c>
      <c r="C743" t="s">
        <v>28</v>
      </c>
      <c r="D743" s="1">
        <v>36304</v>
      </c>
      <c r="E743" t="s">
        <v>34</v>
      </c>
      <c r="F743" t="s">
        <v>30</v>
      </c>
      <c r="G743" s="3">
        <v>1178047218</v>
      </c>
    </row>
    <row r="744" spans="1:7" x14ac:dyDescent="0.25">
      <c r="A744" t="s">
        <v>1564</v>
      </c>
      <c r="B744" s="5" t="s">
        <v>1565</v>
      </c>
      <c r="C744" t="s">
        <v>9</v>
      </c>
      <c r="D744" s="1">
        <v>31192</v>
      </c>
      <c r="E744" t="s">
        <v>15</v>
      </c>
      <c r="F744" t="s">
        <v>207</v>
      </c>
      <c r="G744" s="3">
        <v>4447326378</v>
      </c>
    </row>
    <row r="745" spans="1:7" x14ac:dyDescent="0.25">
      <c r="A745" t="s">
        <v>1566</v>
      </c>
      <c r="B745" s="5" t="s">
        <v>1567</v>
      </c>
      <c r="C745" t="s">
        <v>14</v>
      </c>
      <c r="D745" s="1">
        <v>28270</v>
      </c>
      <c r="E745" t="s">
        <v>60</v>
      </c>
      <c r="F745" t="s">
        <v>159</v>
      </c>
      <c r="G745" s="3">
        <v>1787423104</v>
      </c>
    </row>
    <row r="746" spans="1:7" x14ac:dyDescent="0.25">
      <c r="A746" t="s">
        <v>1568</v>
      </c>
      <c r="B746" s="5" t="s">
        <v>1569</v>
      </c>
      <c r="C746" t="s">
        <v>50</v>
      </c>
      <c r="D746" s="1">
        <v>43976</v>
      </c>
      <c r="E746" t="s">
        <v>34</v>
      </c>
      <c r="F746" t="s">
        <v>141</v>
      </c>
      <c r="G746" s="3">
        <v>1550164702</v>
      </c>
    </row>
    <row r="747" spans="1:7" x14ac:dyDescent="0.25">
      <c r="A747" t="s">
        <v>1570</v>
      </c>
      <c r="B747" s="5" t="s">
        <v>1571</v>
      </c>
      <c r="C747" t="s">
        <v>176</v>
      </c>
      <c r="D747" s="1">
        <v>25712</v>
      </c>
      <c r="E747" t="s">
        <v>24</v>
      </c>
      <c r="F747" t="s">
        <v>177</v>
      </c>
      <c r="G747" s="3">
        <v>2240077312</v>
      </c>
    </row>
    <row r="748" spans="1:7" x14ac:dyDescent="0.25">
      <c r="A748" t="s">
        <v>1572</v>
      </c>
      <c r="B748" s="5" t="s">
        <v>1573</v>
      </c>
      <c r="C748" t="s">
        <v>83</v>
      </c>
      <c r="D748" s="1">
        <v>27173</v>
      </c>
      <c r="E748" t="s">
        <v>15</v>
      </c>
      <c r="F748" t="s">
        <v>156</v>
      </c>
      <c r="G748" s="3">
        <v>3352562421</v>
      </c>
    </row>
    <row r="749" spans="1:7" x14ac:dyDescent="0.25">
      <c r="A749" t="s">
        <v>1574</v>
      </c>
      <c r="B749" s="5" t="s">
        <v>1575</v>
      </c>
      <c r="C749" t="s">
        <v>59</v>
      </c>
      <c r="D749" s="1">
        <v>34114</v>
      </c>
      <c r="E749" t="s">
        <v>29</v>
      </c>
      <c r="F749" t="s">
        <v>61</v>
      </c>
      <c r="G749" s="3">
        <v>454928874</v>
      </c>
    </row>
    <row r="750" spans="1:7" x14ac:dyDescent="0.25">
      <c r="A750" t="s">
        <v>1576</v>
      </c>
      <c r="B750" s="5" t="s">
        <v>1577</v>
      </c>
      <c r="C750" t="s">
        <v>59</v>
      </c>
      <c r="D750" s="1">
        <v>23155</v>
      </c>
      <c r="E750" t="s">
        <v>34</v>
      </c>
      <c r="F750" t="s">
        <v>61</v>
      </c>
      <c r="G750" s="3">
        <v>930278087</v>
      </c>
    </row>
    <row r="751" spans="1:7" x14ac:dyDescent="0.25">
      <c r="A751" t="s">
        <v>1578</v>
      </c>
      <c r="B751" s="5" t="s">
        <v>1579</v>
      </c>
      <c r="C751" t="s">
        <v>14</v>
      </c>
      <c r="D751" s="1">
        <v>43244</v>
      </c>
      <c r="E751" t="s">
        <v>34</v>
      </c>
      <c r="F751" t="s">
        <v>263</v>
      </c>
      <c r="G751" s="3">
        <v>1292766612</v>
      </c>
    </row>
    <row r="752" spans="1:7" x14ac:dyDescent="0.25">
      <c r="A752" t="s">
        <v>1580</v>
      </c>
      <c r="B752" s="5" t="s">
        <v>1581</v>
      </c>
      <c r="C752" t="s">
        <v>50</v>
      </c>
      <c r="D752" s="1">
        <v>35210</v>
      </c>
      <c r="E752" t="s">
        <v>15</v>
      </c>
      <c r="F752" t="s">
        <v>423</v>
      </c>
      <c r="G752" s="3">
        <v>1016453516</v>
      </c>
    </row>
    <row r="753" spans="1:7" x14ac:dyDescent="0.25">
      <c r="A753" t="s">
        <v>1582</v>
      </c>
      <c r="B753" s="5" t="s">
        <v>1583</v>
      </c>
      <c r="C753" t="s">
        <v>59</v>
      </c>
      <c r="D753" s="1">
        <v>43244</v>
      </c>
      <c r="E753" t="s">
        <v>34</v>
      </c>
      <c r="F753" t="s">
        <v>61</v>
      </c>
      <c r="G753" s="3">
        <v>595386792</v>
      </c>
    </row>
    <row r="754" spans="1:7" x14ac:dyDescent="0.25">
      <c r="A754" t="s">
        <v>1584</v>
      </c>
      <c r="B754" s="5" t="s">
        <v>1585</v>
      </c>
      <c r="C754" t="s">
        <v>83</v>
      </c>
      <c r="D754" s="1">
        <v>22426</v>
      </c>
      <c r="E754" t="s">
        <v>60</v>
      </c>
      <c r="F754" t="s">
        <v>90</v>
      </c>
      <c r="G754" s="3">
        <v>939638976</v>
      </c>
    </row>
    <row r="755" spans="1:7" x14ac:dyDescent="0.25">
      <c r="A755" t="s">
        <v>1586</v>
      </c>
      <c r="B755" s="5" t="s">
        <v>1587</v>
      </c>
      <c r="C755" t="s">
        <v>14</v>
      </c>
      <c r="D755" s="1">
        <v>41783</v>
      </c>
      <c r="E755" t="s">
        <v>10</v>
      </c>
      <c r="F755" t="s">
        <v>78</v>
      </c>
      <c r="G755" s="3">
        <v>804082464</v>
      </c>
    </row>
    <row r="756" spans="1:7" x14ac:dyDescent="0.25">
      <c r="A756" t="s">
        <v>1588</v>
      </c>
      <c r="B756" s="5" t="s">
        <v>1589</v>
      </c>
      <c r="C756" t="s">
        <v>46</v>
      </c>
      <c r="D756" s="1">
        <v>41419</v>
      </c>
      <c r="E756" t="s">
        <v>34</v>
      </c>
      <c r="F756" t="s">
        <v>47</v>
      </c>
      <c r="G756" s="3">
        <v>800379216</v>
      </c>
    </row>
    <row r="757" spans="1:7" x14ac:dyDescent="0.25">
      <c r="A757" t="s">
        <v>1590</v>
      </c>
      <c r="B757" s="5" t="s">
        <v>1591</v>
      </c>
      <c r="C757" t="s">
        <v>59</v>
      </c>
      <c r="D757" s="1">
        <v>30827</v>
      </c>
      <c r="E757" t="s">
        <v>34</v>
      </c>
      <c r="F757" t="s">
        <v>227</v>
      </c>
      <c r="G757" s="3">
        <v>255803625</v>
      </c>
    </row>
    <row r="758" spans="1:7" x14ac:dyDescent="0.25">
      <c r="A758" t="s">
        <v>1592</v>
      </c>
      <c r="B758" s="5" t="s">
        <v>1593</v>
      </c>
      <c r="C758" t="s">
        <v>38</v>
      </c>
      <c r="D758" s="1">
        <v>29731</v>
      </c>
      <c r="E758" t="s">
        <v>34</v>
      </c>
      <c r="F758" t="s">
        <v>39</v>
      </c>
      <c r="G758" s="3">
        <v>204822528</v>
      </c>
    </row>
    <row r="759" spans="1:7" x14ac:dyDescent="0.25">
      <c r="A759" t="s">
        <v>1594</v>
      </c>
      <c r="B759" s="5" t="s">
        <v>1595</v>
      </c>
      <c r="C759" t="s">
        <v>33</v>
      </c>
      <c r="D759" s="1">
        <v>37036</v>
      </c>
      <c r="E759" t="s">
        <v>34</v>
      </c>
      <c r="F759" t="s">
        <v>210</v>
      </c>
      <c r="G759" s="3">
        <v>2260484808</v>
      </c>
    </row>
    <row r="760" spans="1:7" x14ac:dyDescent="0.25">
      <c r="A760" t="s">
        <v>1596</v>
      </c>
      <c r="B760" s="5" t="s">
        <v>1597</v>
      </c>
      <c r="C760" t="s">
        <v>110</v>
      </c>
      <c r="D760" s="1">
        <v>28270</v>
      </c>
      <c r="E760" t="s">
        <v>24</v>
      </c>
      <c r="F760" t="s">
        <v>111</v>
      </c>
      <c r="G760" s="3">
        <v>676465625</v>
      </c>
    </row>
    <row r="761" spans="1:7" x14ac:dyDescent="0.25">
      <c r="A761" t="s">
        <v>1598</v>
      </c>
      <c r="B761" s="5" t="s">
        <v>1599</v>
      </c>
      <c r="C761" t="s">
        <v>46</v>
      </c>
      <c r="D761" s="1">
        <v>27905</v>
      </c>
      <c r="E761" t="s">
        <v>34</v>
      </c>
      <c r="F761" t="s">
        <v>47</v>
      </c>
      <c r="G761" s="3">
        <v>59368365</v>
      </c>
    </row>
    <row r="762" spans="1:7" x14ac:dyDescent="0.25">
      <c r="A762" t="s">
        <v>1600</v>
      </c>
      <c r="B762" s="5" t="s">
        <v>1601</v>
      </c>
      <c r="C762" t="s">
        <v>14</v>
      </c>
      <c r="D762" s="1">
        <v>31556</v>
      </c>
      <c r="E762" t="s">
        <v>34</v>
      </c>
      <c r="F762" t="s">
        <v>78</v>
      </c>
      <c r="G762" s="3">
        <v>3848578125</v>
      </c>
    </row>
    <row r="763" spans="1:7" x14ac:dyDescent="0.25">
      <c r="A763" t="s">
        <v>1602</v>
      </c>
      <c r="B763" s="5" t="s">
        <v>1603</v>
      </c>
      <c r="C763" t="s">
        <v>19</v>
      </c>
      <c r="D763" s="1">
        <v>31556</v>
      </c>
      <c r="E763" t="s">
        <v>15</v>
      </c>
      <c r="F763" t="s">
        <v>213</v>
      </c>
      <c r="G763" s="3">
        <v>2544943604</v>
      </c>
    </row>
    <row r="764" spans="1:7" x14ac:dyDescent="0.25">
      <c r="A764" t="s">
        <v>1604</v>
      </c>
      <c r="B764" s="5" t="s">
        <v>1605</v>
      </c>
      <c r="C764" t="s">
        <v>83</v>
      </c>
      <c r="D764" s="1">
        <v>38132</v>
      </c>
      <c r="E764" t="s">
        <v>24</v>
      </c>
      <c r="F764" t="s">
        <v>84</v>
      </c>
      <c r="G764" s="3">
        <v>3321742336</v>
      </c>
    </row>
    <row r="765" spans="1:7" x14ac:dyDescent="0.25">
      <c r="A765" t="s">
        <v>1606</v>
      </c>
      <c r="B765" s="5" t="s">
        <v>1607</v>
      </c>
      <c r="C765" t="s">
        <v>42</v>
      </c>
      <c r="D765" s="1">
        <v>24983</v>
      </c>
      <c r="E765" t="s">
        <v>29</v>
      </c>
      <c r="F765" t="s">
        <v>43</v>
      </c>
      <c r="G765" s="3">
        <v>3905432496</v>
      </c>
    </row>
    <row r="766" spans="1:7" x14ac:dyDescent="0.25">
      <c r="A766" t="s">
        <v>1608</v>
      </c>
      <c r="B766" s="5" t="s">
        <v>1609</v>
      </c>
      <c r="C766" t="s">
        <v>110</v>
      </c>
      <c r="D766" s="1">
        <v>33017</v>
      </c>
      <c r="E766" t="s">
        <v>34</v>
      </c>
      <c r="F766" t="s">
        <v>124</v>
      </c>
      <c r="G766" s="3">
        <v>1571851008</v>
      </c>
    </row>
    <row r="767" spans="1:7" x14ac:dyDescent="0.25">
      <c r="A767" t="s">
        <v>1610</v>
      </c>
      <c r="B767" s="5" t="s">
        <v>1611</v>
      </c>
      <c r="C767" t="s">
        <v>23</v>
      </c>
      <c r="D767" s="1">
        <v>42148</v>
      </c>
      <c r="E767" t="s">
        <v>34</v>
      </c>
      <c r="F767" t="s">
        <v>25</v>
      </c>
      <c r="G767" s="3">
        <v>28916562</v>
      </c>
    </row>
    <row r="768" spans="1:7" x14ac:dyDescent="0.25">
      <c r="A768" t="s">
        <v>1612</v>
      </c>
      <c r="B768" s="5" t="s">
        <v>1613</v>
      </c>
      <c r="C768" t="s">
        <v>14</v>
      </c>
      <c r="D768" s="1">
        <v>22426</v>
      </c>
      <c r="E768" t="s">
        <v>34</v>
      </c>
      <c r="F768" t="s">
        <v>263</v>
      </c>
      <c r="G768" s="3">
        <v>12700521</v>
      </c>
    </row>
    <row r="769" spans="1:7" x14ac:dyDescent="0.25">
      <c r="A769" t="s">
        <v>1614</v>
      </c>
      <c r="B769" s="5" t="s">
        <v>1615</v>
      </c>
      <c r="C769" t="s">
        <v>14</v>
      </c>
      <c r="D769" s="1">
        <v>20233</v>
      </c>
      <c r="E769" t="s">
        <v>24</v>
      </c>
      <c r="F769" t="s">
        <v>263</v>
      </c>
      <c r="G769" s="3">
        <v>914205838</v>
      </c>
    </row>
    <row r="770" spans="1:7" x14ac:dyDescent="0.25">
      <c r="A770" t="s">
        <v>1616</v>
      </c>
      <c r="B770" s="5" t="s">
        <v>1617</v>
      </c>
      <c r="C770" t="s">
        <v>14</v>
      </c>
      <c r="D770" s="1">
        <v>35575</v>
      </c>
      <c r="E770" t="s">
        <v>34</v>
      </c>
      <c r="F770" t="s">
        <v>93</v>
      </c>
      <c r="G770" s="3">
        <v>515672325</v>
      </c>
    </row>
    <row r="771" spans="1:7" x14ac:dyDescent="0.25">
      <c r="A771" t="s">
        <v>259</v>
      </c>
      <c r="B771" s="5" t="s">
        <v>1618</v>
      </c>
      <c r="C771" t="s">
        <v>42</v>
      </c>
      <c r="D771" s="1">
        <v>22061</v>
      </c>
      <c r="E771" t="s">
        <v>24</v>
      </c>
      <c r="F771" t="s">
        <v>43</v>
      </c>
      <c r="G771" s="3">
        <v>1854537025</v>
      </c>
    </row>
    <row r="772" spans="1:7" x14ac:dyDescent="0.25">
      <c r="A772" t="s">
        <v>1619</v>
      </c>
      <c r="B772" s="5" t="s">
        <v>1620</v>
      </c>
      <c r="C772" t="s">
        <v>110</v>
      </c>
      <c r="D772" s="1">
        <v>37036</v>
      </c>
      <c r="E772" t="s">
        <v>15</v>
      </c>
      <c r="F772" t="s">
        <v>232</v>
      </c>
      <c r="G772" s="3">
        <v>884053876</v>
      </c>
    </row>
    <row r="773" spans="1:7" x14ac:dyDescent="0.25">
      <c r="A773" t="s">
        <v>1621</v>
      </c>
      <c r="B773" s="5" t="s">
        <v>1622</v>
      </c>
      <c r="C773" t="s">
        <v>42</v>
      </c>
      <c r="D773" s="1">
        <v>33017</v>
      </c>
      <c r="E773" t="s">
        <v>24</v>
      </c>
      <c r="F773" t="s">
        <v>43</v>
      </c>
      <c r="G773" s="3">
        <v>24408888</v>
      </c>
    </row>
    <row r="774" spans="1:7" x14ac:dyDescent="0.25">
      <c r="A774" t="s">
        <v>1623</v>
      </c>
      <c r="B774" s="5" t="s">
        <v>1624</v>
      </c>
      <c r="C774" t="s">
        <v>14</v>
      </c>
      <c r="D774" s="1">
        <v>25348</v>
      </c>
      <c r="E774" t="s">
        <v>34</v>
      </c>
      <c r="F774" t="s">
        <v>263</v>
      </c>
      <c r="G774" s="3">
        <v>3746604436</v>
      </c>
    </row>
    <row r="775" spans="1:7" x14ac:dyDescent="0.25">
      <c r="A775" t="s">
        <v>1625</v>
      </c>
      <c r="B775" s="5" t="s">
        <v>1626</v>
      </c>
      <c r="C775" t="s">
        <v>14</v>
      </c>
      <c r="D775" s="1">
        <v>22790</v>
      </c>
      <c r="E775" t="s">
        <v>34</v>
      </c>
      <c r="F775" t="s">
        <v>75</v>
      </c>
      <c r="G775" s="3">
        <v>644323797</v>
      </c>
    </row>
    <row r="776" spans="1:7" x14ac:dyDescent="0.25">
      <c r="A776" t="s">
        <v>1627</v>
      </c>
      <c r="B776" s="5" t="s">
        <v>1628</v>
      </c>
      <c r="C776" t="s">
        <v>146</v>
      </c>
      <c r="D776" s="1">
        <v>42515</v>
      </c>
      <c r="E776" t="s">
        <v>24</v>
      </c>
      <c r="F776" t="s">
        <v>147</v>
      </c>
      <c r="G776" s="3">
        <v>3413253312</v>
      </c>
    </row>
    <row r="777" spans="1:7" x14ac:dyDescent="0.25">
      <c r="A777" t="s">
        <v>1629</v>
      </c>
      <c r="B777" s="5" t="s">
        <v>1630</v>
      </c>
      <c r="C777" t="s">
        <v>68</v>
      </c>
      <c r="D777" s="1">
        <v>39593</v>
      </c>
      <c r="E777" t="s">
        <v>15</v>
      </c>
      <c r="F777" t="s">
        <v>414</v>
      </c>
      <c r="G777" s="3">
        <v>293419065</v>
      </c>
    </row>
    <row r="778" spans="1:7" x14ac:dyDescent="0.25">
      <c r="A778" t="s">
        <v>1631</v>
      </c>
      <c r="B778" s="5" t="s">
        <v>1632</v>
      </c>
      <c r="C778" t="s">
        <v>14</v>
      </c>
      <c r="D778" s="1">
        <v>27905</v>
      </c>
      <c r="E778" t="s">
        <v>24</v>
      </c>
      <c r="F778" t="s">
        <v>75</v>
      </c>
      <c r="G778" s="3">
        <v>1165089374</v>
      </c>
    </row>
    <row r="779" spans="1:7" x14ac:dyDescent="0.25">
      <c r="A779" t="s">
        <v>1633</v>
      </c>
      <c r="B779" s="5" t="s">
        <v>1634</v>
      </c>
      <c r="C779" t="s">
        <v>19</v>
      </c>
      <c r="D779" s="1">
        <v>31556</v>
      </c>
      <c r="E779" t="s">
        <v>34</v>
      </c>
      <c r="F779" t="s">
        <v>20</v>
      </c>
      <c r="G779" s="3">
        <v>409052</v>
      </c>
    </row>
    <row r="780" spans="1:7" x14ac:dyDescent="0.25">
      <c r="A780" t="s">
        <v>1635</v>
      </c>
      <c r="B780" s="5" t="s">
        <v>1636</v>
      </c>
      <c r="C780" t="s">
        <v>14</v>
      </c>
      <c r="D780" s="1">
        <v>42148</v>
      </c>
      <c r="E780" t="s">
        <v>34</v>
      </c>
      <c r="F780" t="s">
        <v>308</v>
      </c>
      <c r="G780" s="3">
        <v>3861799146</v>
      </c>
    </row>
    <row r="781" spans="1:7" x14ac:dyDescent="0.25">
      <c r="A781" t="s">
        <v>1637</v>
      </c>
      <c r="B781" s="5" t="s">
        <v>1638</v>
      </c>
      <c r="C781" t="s">
        <v>42</v>
      </c>
      <c r="D781" s="1">
        <v>35575</v>
      </c>
      <c r="E781" t="s">
        <v>10</v>
      </c>
      <c r="F781" t="s">
        <v>43</v>
      </c>
      <c r="G781" s="3">
        <v>28295463</v>
      </c>
    </row>
    <row r="782" spans="1:7" x14ac:dyDescent="0.25">
      <c r="A782" t="s">
        <v>1639</v>
      </c>
      <c r="B782" s="5" t="s">
        <v>1640</v>
      </c>
      <c r="C782" t="s">
        <v>302</v>
      </c>
      <c r="D782" s="1">
        <v>30827</v>
      </c>
      <c r="E782" t="s">
        <v>34</v>
      </c>
      <c r="F782" t="s">
        <v>303</v>
      </c>
      <c r="G782" s="3">
        <v>193812255</v>
      </c>
    </row>
    <row r="783" spans="1:7" x14ac:dyDescent="0.25">
      <c r="A783" t="s">
        <v>1641</v>
      </c>
      <c r="B783" s="5" t="s">
        <v>1642</v>
      </c>
      <c r="C783" t="s">
        <v>14</v>
      </c>
      <c r="D783" s="1">
        <v>43609</v>
      </c>
      <c r="E783" t="s">
        <v>34</v>
      </c>
      <c r="F783" t="s">
        <v>114</v>
      </c>
      <c r="G783" s="3">
        <v>965075712</v>
      </c>
    </row>
    <row r="784" spans="1:7" x14ac:dyDescent="0.25">
      <c r="A784" t="s">
        <v>1643</v>
      </c>
      <c r="B784" s="5" t="s">
        <v>1644</v>
      </c>
      <c r="C784" t="s">
        <v>14</v>
      </c>
      <c r="D784" s="1">
        <v>30827</v>
      </c>
      <c r="E784" t="s">
        <v>34</v>
      </c>
      <c r="F784" t="s">
        <v>75</v>
      </c>
      <c r="G784" s="3">
        <v>1072658691</v>
      </c>
    </row>
    <row r="785" spans="1:7" x14ac:dyDescent="0.25">
      <c r="A785" t="s">
        <v>1645</v>
      </c>
      <c r="B785" s="5" t="s">
        <v>1646</v>
      </c>
      <c r="C785" t="s">
        <v>14</v>
      </c>
      <c r="D785" s="1">
        <v>38861</v>
      </c>
      <c r="E785" t="s">
        <v>34</v>
      </c>
      <c r="F785" t="s">
        <v>114</v>
      </c>
      <c r="G785" s="3">
        <v>1300233615</v>
      </c>
    </row>
    <row r="786" spans="1:7" x14ac:dyDescent="0.25">
      <c r="A786" t="s">
        <v>1647</v>
      </c>
      <c r="B786" s="5" t="s">
        <v>1648</v>
      </c>
      <c r="C786" t="s">
        <v>83</v>
      </c>
      <c r="D786" s="1">
        <v>36304</v>
      </c>
      <c r="E786" t="s">
        <v>34</v>
      </c>
      <c r="F786" t="s">
        <v>156</v>
      </c>
      <c r="G786" s="3">
        <v>2622083904</v>
      </c>
    </row>
    <row r="787" spans="1:7" x14ac:dyDescent="0.25">
      <c r="A787" t="s">
        <v>1649</v>
      </c>
      <c r="B787" s="5" t="s">
        <v>1650</v>
      </c>
      <c r="C787" t="s">
        <v>68</v>
      </c>
      <c r="D787" s="1">
        <v>43976</v>
      </c>
      <c r="E787" t="s">
        <v>34</v>
      </c>
      <c r="F787" t="s">
        <v>414</v>
      </c>
      <c r="G787" s="3">
        <v>12647824</v>
      </c>
    </row>
    <row r="788" spans="1:7" x14ac:dyDescent="0.25">
      <c r="A788" t="s">
        <v>1651</v>
      </c>
      <c r="B788" s="5" t="s">
        <v>1652</v>
      </c>
      <c r="C788" t="s">
        <v>83</v>
      </c>
      <c r="D788" s="1">
        <v>22790</v>
      </c>
      <c r="E788" t="s">
        <v>15</v>
      </c>
      <c r="F788" t="s">
        <v>84</v>
      </c>
      <c r="G788" s="3">
        <v>138457242</v>
      </c>
    </row>
    <row r="789" spans="1:7" x14ac:dyDescent="0.25">
      <c r="A789" t="s">
        <v>1653</v>
      </c>
      <c r="B789" s="5" t="s">
        <v>1654</v>
      </c>
      <c r="C789" t="s">
        <v>46</v>
      </c>
      <c r="D789" s="1">
        <v>23155</v>
      </c>
      <c r="E789" t="s">
        <v>34</v>
      </c>
      <c r="F789" t="s">
        <v>47</v>
      </c>
      <c r="G789" s="3">
        <v>297847225</v>
      </c>
    </row>
    <row r="790" spans="1:7" x14ac:dyDescent="0.25">
      <c r="A790" t="s">
        <v>1655</v>
      </c>
      <c r="B790" s="5" t="s">
        <v>1656</v>
      </c>
      <c r="C790" t="s">
        <v>14</v>
      </c>
      <c r="D790" s="1">
        <v>34843</v>
      </c>
      <c r="E790" t="s">
        <v>24</v>
      </c>
      <c r="F790" t="s">
        <v>159</v>
      </c>
      <c r="G790" s="3">
        <v>2623636863</v>
      </c>
    </row>
    <row r="791" spans="1:7" x14ac:dyDescent="0.25">
      <c r="A791" t="s">
        <v>1657</v>
      </c>
      <c r="B791" s="5" t="s">
        <v>1658</v>
      </c>
      <c r="C791" t="s">
        <v>14</v>
      </c>
      <c r="D791" s="1">
        <v>35939</v>
      </c>
      <c r="E791" t="s">
        <v>24</v>
      </c>
      <c r="F791" t="s">
        <v>308</v>
      </c>
      <c r="G791" s="3">
        <v>1431701856</v>
      </c>
    </row>
    <row r="792" spans="1:7" x14ac:dyDescent="0.25">
      <c r="A792" t="s">
        <v>1659</v>
      </c>
      <c r="B792" s="5" t="s">
        <v>1660</v>
      </c>
      <c r="C792" t="s">
        <v>38</v>
      </c>
      <c r="D792" s="1">
        <v>22426</v>
      </c>
      <c r="E792" t="s">
        <v>34</v>
      </c>
      <c r="F792" t="s">
        <v>39</v>
      </c>
      <c r="G792" s="3">
        <v>3461250147</v>
      </c>
    </row>
    <row r="793" spans="1:7" x14ac:dyDescent="0.25">
      <c r="A793" t="s">
        <v>1661</v>
      </c>
      <c r="B793" s="5" t="s">
        <v>1662</v>
      </c>
      <c r="C793" t="s">
        <v>104</v>
      </c>
      <c r="D793" s="1">
        <v>34843</v>
      </c>
      <c r="E793" t="s">
        <v>10</v>
      </c>
      <c r="F793" t="s">
        <v>105</v>
      </c>
      <c r="G793" s="3">
        <v>770130804</v>
      </c>
    </row>
    <row r="794" spans="1:7" x14ac:dyDescent="0.25">
      <c r="A794" t="s">
        <v>1663</v>
      </c>
      <c r="B794" s="5" t="s">
        <v>1664</v>
      </c>
      <c r="C794" t="s">
        <v>42</v>
      </c>
      <c r="D794" s="1">
        <v>43244</v>
      </c>
      <c r="E794" t="s">
        <v>10</v>
      </c>
      <c r="F794" t="s">
        <v>43</v>
      </c>
      <c r="G794" s="3">
        <v>450195681</v>
      </c>
    </row>
    <row r="795" spans="1:7" x14ac:dyDescent="0.25">
      <c r="A795" t="s">
        <v>1665</v>
      </c>
      <c r="B795" s="5" t="s">
        <v>1666</v>
      </c>
      <c r="C795" t="s">
        <v>14</v>
      </c>
      <c r="D795" s="1">
        <v>22790</v>
      </c>
      <c r="E795" t="s">
        <v>10</v>
      </c>
      <c r="F795" t="s">
        <v>78</v>
      </c>
      <c r="G795" s="3">
        <v>1173758952</v>
      </c>
    </row>
    <row r="796" spans="1:7" x14ac:dyDescent="0.25">
      <c r="A796" t="s">
        <v>1667</v>
      </c>
      <c r="B796" s="5" t="s">
        <v>1668</v>
      </c>
      <c r="C796" t="s">
        <v>302</v>
      </c>
      <c r="D796" s="1">
        <v>27173</v>
      </c>
      <c r="E796" t="s">
        <v>10</v>
      </c>
      <c r="F796" t="s">
        <v>303</v>
      </c>
      <c r="G796" s="3">
        <v>3630625</v>
      </c>
    </row>
    <row r="797" spans="1:7" x14ac:dyDescent="0.25">
      <c r="A797" t="s">
        <v>1669</v>
      </c>
      <c r="B797" s="5" t="s">
        <v>1670</v>
      </c>
      <c r="C797" t="s">
        <v>302</v>
      </c>
      <c r="D797" s="1">
        <v>41419</v>
      </c>
      <c r="E797" t="s">
        <v>10</v>
      </c>
      <c r="F797" t="s">
        <v>369</v>
      </c>
      <c r="G797" s="3">
        <v>2613705644</v>
      </c>
    </row>
    <row r="798" spans="1:7" x14ac:dyDescent="0.25">
      <c r="A798" t="s">
        <v>1671</v>
      </c>
      <c r="B798" s="5" t="s">
        <v>1672</v>
      </c>
      <c r="C798" t="s">
        <v>83</v>
      </c>
      <c r="D798" s="1">
        <v>25712</v>
      </c>
      <c r="E798" t="s">
        <v>24</v>
      </c>
      <c r="F798" t="s">
        <v>156</v>
      </c>
      <c r="G798" s="3">
        <v>1596583438</v>
      </c>
    </row>
    <row r="799" spans="1:7" x14ac:dyDescent="0.25">
      <c r="A799" t="s">
        <v>1673</v>
      </c>
      <c r="B799" s="5" t="s">
        <v>1674</v>
      </c>
      <c r="C799" t="s">
        <v>96</v>
      </c>
      <c r="D799" s="1">
        <v>44705</v>
      </c>
      <c r="E799" t="s">
        <v>24</v>
      </c>
      <c r="F799" t="s">
        <v>97</v>
      </c>
      <c r="G799" s="3">
        <v>915894848</v>
      </c>
    </row>
    <row r="800" spans="1:7" x14ac:dyDescent="0.25">
      <c r="A800" t="s">
        <v>1675</v>
      </c>
      <c r="B800" s="5" t="s">
        <v>1676</v>
      </c>
      <c r="C800" t="s">
        <v>59</v>
      </c>
      <c r="D800" s="1">
        <v>38861</v>
      </c>
      <c r="E800" t="s">
        <v>24</v>
      </c>
      <c r="F800" t="s">
        <v>227</v>
      </c>
      <c r="G800" s="3">
        <v>50230908</v>
      </c>
    </row>
    <row r="801" spans="1:7" x14ac:dyDescent="0.25">
      <c r="A801" t="s">
        <v>1677</v>
      </c>
      <c r="B801" s="5" t="s">
        <v>1678</v>
      </c>
      <c r="C801" t="s">
        <v>9</v>
      </c>
      <c r="D801" s="1">
        <v>38132</v>
      </c>
      <c r="E801" t="s">
        <v>15</v>
      </c>
      <c r="F801" t="s">
        <v>11</v>
      </c>
      <c r="G801" s="3">
        <v>2607953376</v>
      </c>
    </row>
    <row r="802" spans="1:7" x14ac:dyDescent="0.25">
      <c r="A802" t="s">
        <v>1679</v>
      </c>
      <c r="B802" s="5" t="s">
        <v>1680</v>
      </c>
      <c r="C802" t="s">
        <v>83</v>
      </c>
      <c r="D802" s="1">
        <v>33382</v>
      </c>
      <c r="E802" t="s">
        <v>10</v>
      </c>
      <c r="F802" t="s">
        <v>84</v>
      </c>
      <c r="G802" s="3">
        <v>84773475</v>
      </c>
    </row>
    <row r="803" spans="1:7" x14ac:dyDescent="0.25">
      <c r="A803" t="s">
        <v>1681</v>
      </c>
      <c r="B803" s="5" t="s">
        <v>1682</v>
      </c>
      <c r="C803" t="s">
        <v>28</v>
      </c>
      <c r="D803" s="1">
        <v>22426</v>
      </c>
      <c r="E803" t="s">
        <v>24</v>
      </c>
      <c r="F803" t="s">
        <v>30</v>
      </c>
      <c r="G803" s="3">
        <v>1167149225</v>
      </c>
    </row>
    <row r="804" spans="1:7" x14ac:dyDescent="0.25">
      <c r="A804" t="s">
        <v>1683</v>
      </c>
      <c r="B804" s="5" t="s">
        <v>1684</v>
      </c>
      <c r="C804" t="s">
        <v>28</v>
      </c>
      <c r="D804" s="1">
        <v>38861</v>
      </c>
      <c r="E804" t="s">
        <v>10</v>
      </c>
      <c r="F804" t="s">
        <v>224</v>
      </c>
      <c r="G804" s="3">
        <v>1649527136</v>
      </c>
    </row>
    <row r="805" spans="1:7" x14ac:dyDescent="0.25">
      <c r="A805" t="s">
        <v>1685</v>
      </c>
      <c r="B805" s="5" t="s">
        <v>1686</v>
      </c>
      <c r="C805" t="s">
        <v>104</v>
      </c>
      <c r="D805" s="1">
        <v>37765</v>
      </c>
      <c r="E805" t="s">
        <v>10</v>
      </c>
      <c r="F805" t="s">
        <v>105</v>
      </c>
      <c r="G805" s="3">
        <v>1297524484</v>
      </c>
    </row>
    <row r="806" spans="1:7" x14ac:dyDescent="0.25">
      <c r="A806" t="s">
        <v>1687</v>
      </c>
      <c r="B806" s="5" t="s">
        <v>1688</v>
      </c>
      <c r="C806" t="s">
        <v>14</v>
      </c>
      <c r="D806" s="1">
        <v>29731</v>
      </c>
      <c r="E806" t="s">
        <v>15</v>
      </c>
      <c r="F806" t="s">
        <v>75</v>
      </c>
      <c r="G806" s="3">
        <v>1764274176</v>
      </c>
    </row>
    <row r="807" spans="1:7" x14ac:dyDescent="0.25">
      <c r="A807" t="s">
        <v>1689</v>
      </c>
      <c r="B807" s="5" t="s">
        <v>1690</v>
      </c>
      <c r="C807" t="s">
        <v>50</v>
      </c>
      <c r="D807" s="1">
        <v>30827</v>
      </c>
      <c r="E807" t="s">
        <v>24</v>
      </c>
      <c r="F807" t="s">
        <v>141</v>
      </c>
      <c r="G807" s="3">
        <v>2099150625</v>
      </c>
    </row>
    <row r="808" spans="1:7" x14ac:dyDescent="0.25">
      <c r="A808" t="s">
        <v>1691</v>
      </c>
      <c r="B808" s="5" t="s">
        <v>1692</v>
      </c>
      <c r="C808" t="s">
        <v>83</v>
      </c>
      <c r="D808" s="1">
        <v>40322</v>
      </c>
      <c r="E808" t="s">
        <v>34</v>
      </c>
      <c r="F808" t="s">
        <v>90</v>
      </c>
      <c r="G808" s="3">
        <v>902999899</v>
      </c>
    </row>
    <row r="809" spans="1:7" x14ac:dyDescent="0.25">
      <c r="A809" t="s">
        <v>1693</v>
      </c>
      <c r="B809" s="5" t="s">
        <v>1694</v>
      </c>
      <c r="C809" t="s">
        <v>50</v>
      </c>
      <c r="D809" s="1">
        <v>28999</v>
      </c>
      <c r="E809" t="s">
        <v>29</v>
      </c>
      <c r="F809" t="s">
        <v>184</v>
      </c>
      <c r="G809" s="3">
        <v>2317310775</v>
      </c>
    </row>
    <row r="810" spans="1:7" x14ac:dyDescent="0.25">
      <c r="A810" t="s">
        <v>1695</v>
      </c>
      <c r="B810" s="5" t="s">
        <v>1696</v>
      </c>
      <c r="C810" t="s">
        <v>23</v>
      </c>
      <c r="D810" s="1">
        <v>39958</v>
      </c>
      <c r="E810" t="s">
        <v>34</v>
      </c>
      <c r="F810" t="s">
        <v>25</v>
      </c>
      <c r="G810" s="3">
        <v>3592896034</v>
      </c>
    </row>
    <row r="811" spans="1:7" x14ac:dyDescent="0.25">
      <c r="A811" t="s">
        <v>1697</v>
      </c>
      <c r="B811" s="5" t="s">
        <v>1698</v>
      </c>
      <c r="C811" t="s">
        <v>68</v>
      </c>
      <c r="D811" s="1">
        <v>38861</v>
      </c>
      <c r="E811" t="s">
        <v>15</v>
      </c>
      <c r="F811" t="s">
        <v>69</v>
      </c>
      <c r="G811" s="3">
        <v>1813926504</v>
      </c>
    </row>
    <row r="812" spans="1:7" x14ac:dyDescent="0.25">
      <c r="A812" t="s">
        <v>1699</v>
      </c>
      <c r="B812" s="5" t="s">
        <v>1700</v>
      </c>
      <c r="C812" t="s">
        <v>38</v>
      </c>
      <c r="D812" s="1">
        <v>43244</v>
      </c>
      <c r="E812" t="s">
        <v>15</v>
      </c>
      <c r="F812" t="s">
        <v>39</v>
      </c>
      <c r="G812" s="3">
        <v>579551148</v>
      </c>
    </row>
    <row r="813" spans="1:7" x14ac:dyDescent="0.25">
      <c r="A813" t="s">
        <v>1701</v>
      </c>
      <c r="B813" s="5" t="s">
        <v>1702</v>
      </c>
      <c r="C813" t="s">
        <v>302</v>
      </c>
      <c r="D813" s="1">
        <v>36304</v>
      </c>
      <c r="E813" t="s">
        <v>10</v>
      </c>
      <c r="F813" t="s">
        <v>303</v>
      </c>
      <c r="G813" s="3">
        <v>726488534</v>
      </c>
    </row>
    <row r="814" spans="1:7" x14ac:dyDescent="0.25">
      <c r="A814" t="s">
        <v>1703</v>
      </c>
      <c r="B814" s="5" t="s">
        <v>1704</v>
      </c>
      <c r="C814" t="s">
        <v>96</v>
      </c>
      <c r="D814" s="1">
        <v>27538</v>
      </c>
      <c r="E814" t="s">
        <v>34</v>
      </c>
      <c r="F814" t="s">
        <v>97</v>
      </c>
      <c r="G814" s="3">
        <v>112254768</v>
      </c>
    </row>
    <row r="815" spans="1:7" x14ac:dyDescent="0.25">
      <c r="A815" t="s">
        <v>1705</v>
      </c>
      <c r="B815" s="5" t="s">
        <v>1706</v>
      </c>
      <c r="C815" t="s">
        <v>28</v>
      </c>
      <c r="D815" s="1">
        <v>33017</v>
      </c>
      <c r="E815" t="s">
        <v>34</v>
      </c>
      <c r="F815" t="s">
        <v>224</v>
      </c>
      <c r="G815" s="3">
        <v>276078131</v>
      </c>
    </row>
    <row r="816" spans="1:7" x14ac:dyDescent="0.25">
      <c r="A816" t="s">
        <v>1707</v>
      </c>
      <c r="B816" s="5" t="s">
        <v>1708</v>
      </c>
      <c r="C816" t="s">
        <v>9</v>
      </c>
      <c r="D816" s="1">
        <v>21694</v>
      </c>
      <c r="E816" t="s">
        <v>34</v>
      </c>
      <c r="F816" t="s">
        <v>207</v>
      </c>
      <c r="G816" s="3">
        <v>807296544</v>
      </c>
    </row>
    <row r="817" spans="1:7" x14ac:dyDescent="0.25">
      <c r="A817" t="s">
        <v>1709</v>
      </c>
      <c r="B817" s="5" t="s">
        <v>1710</v>
      </c>
      <c r="C817" t="s">
        <v>14</v>
      </c>
      <c r="D817" s="1">
        <v>21329</v>
      </c>
      <c r="E817" t="s">
        <v>24</v>
      </c>
      <c r="F817" t="s">
        <v>78</v>
      </c>
      <c r="G817" s="3">
        <v>2609440275</v>
      </c>
    </row>
    <row r="818" spans="1:7" x14ac:dyDescent="0.25">
      <c r="A818" t="s">
        <v>1711</v>
      </c>
      <c r="B818" s="5" t="s">
        <v>1712</v>
      </c>
      <c r="C818" t="s">
        <v>96</v>
      </c>
      <c r="D818" s="1">
        <v>23887</v>
      </c>
      <c r="E818" t="s">
        <v>34</v>
      </c>
      <c r="F818" t="s">
        <v>97</v>
      </c>
      <c r="G818" s="3">
        <v>3281788224</v>
      </c>
    </row>
    <row r="819" spans="1:7" x14ac:dyDescent="0.25">
      <c r="A819" t="s">
        <v>1713</v>
      </c>
      <c r="B819" s="5" t="s">
        <v>1714</v>
      </c>
      <c r="C819" t="s">
        <v>14</v>
      </c>
      <c r="D819" s="1">
        <v>37400</v>
      </c>
      <c r="E819" t="s">
        <v>34</v>
      </c>
      <c r="F819" t="s">
        <v>75</v>
      </c>
      <c r="G819" s="3">
        <v>73812596</v>
      </c>
    </row>
    <row r="820" spans="1:7" x14ac:dyDescent="0.25">
      <c r="A820" t="s">
        <v>1715</v>
      </c>
      <c r="B820" s="5" t="s">
        <v>1716</v>
      </c>
      <c r="C820" t="s">
        <v>46</v>
      </c>
      <c r="D820" s="1">
        <v>44341</v>
      </c>
      <c r="E820" t="s">
        <v>34</v>
      </c>
      <c r="F820" t="s">
        <v>47</v>
      </c>
      <c r="G820" s="3">
        <v>2151321795</v>
      </c>
    </row>
    <row r="821" spans="1:7" x14ac:dyDescent="0.25">
      <c r="A821" t="s">
        <v>1717</v>
      </c>
      <c r="B821" s="5" t="s">
        <v>1718</v>
      </c>
      <c r="C821" t="s">
        <v>110</v>
      </c>
      <c r="D821" s="1">
        <v>41419</v>
      </c>
      <c r="E821" t="s">
        <v>24</v>
      </c>
      <c r="F821" t="s">
        <v>111</v>
      </c>
      <c r="G821" s="3">
        <v>338407524</v>
      </c>
    </row>
    <row r="822" spans="1:7" x14ac:dyDescent="0.25">
      <c r="A822" t="s">
        <v>1719</v>
      </c>
      <c r="B822" s="5" t="s">
        <v>1720</v>
      </c>
      <c r="C822" t="s">
        <v>33</v>
      </c>
      <c r="D822" s="1">
        <v>41419</v>
      </c>
      <c r="E822" t="s">
        <v>34</v>
      </c>
      <c r="F822" t="s">
        <v>35</v>
      </c>
      <c r="G822" s="3">
        <v>3409821988</v>
      </c>
    </row>
    <row r="823" spans="1:7" x14ac:dyDescent="0.25">
      <c r="A823" t="s">
        <v>782</v>
      </c>
      <c r="B823" s="5" t="s">
        <v>1721</v>
      </c>
      <c r="C823" t="s">
        <v>59</v>
      </c>
      <c r="D823" s="1">
        <v>20233</v>
      </c>
      <c r="E823" t="s">
        <v>10</v>
      </c>
      <c r="F823" t="s">
        <v>227</v>
      </c>
      <c r="G823" s="3">
        <v>1854163584</v>
      </c>
    </row>
    <row r="824" spans="1:7" x14ac:dyDescent="0.25">
      <c r="A824" t="s">
        <v>1722</v>
      </c>
      <c r="B824" s="5" t="s">
        <v>1723</v>
      </c>
      <c r="C824" t="s">
        <v>33</v>
      </c>
      <c r="D824" s="1">
        <v>33749</v>
      </c>
      <c r="E824" t="s">
        <v>10</v>
      </c>
      <c r="F824" t="s">
        <v>210</v>
      </c>
      <c r="G824" s="3">
        <v>4280208032</v>
      </c>
    </row>
    <row r="825" spans="1:7" x14ac:dyDescent="0.25">
      <c r="A825" t="s">
        <v>1724</v>
      </c>
      <c r="B825" s="5" t="s">
        <v>1725</v>
      </c>
      <c r="C825" t="s">
        <v>176</v>
      </c>
      <c r="D825" s="1">
        <v>43976</v>
      </c>
      <c r="E825" t="s">
        <v>34</v>
      </c>
      <c r="F825" t="s">
        <v>177</v>
      </c>
      <c r="G825" s="3">
        <v>1271826864</v>
      </c>
    </row>
    <row r="826" spans="1:7" x14ac:dyDescent="0.25">
      <c r="A826" t="s">
        <v>1726</v>
      </c>
      <c r="B826" s="5" t="s">
        <v>1727</v>
      </c>
      <c r="C826" t="s">
        <v>110</v>
      </c>
      <c r="D826" s="1">
        <v>23155</v>
      </c>
      <c r="E826" t="s">
        <v>34</v>
      </c>
      <c r="F826" t="s">
        <v>232</v>
      </c>
      <c r="G826" s="3">
        <v>5475375</v>
      </c>
    </row>
    <row r="827" spans="1:7" x14ac:dyDescent="0.25">
      <c r="A827" t="s">
        <v>1728</v>
      </c>
      <c r="B827" s="5" t="s">
        <v>1729</v>
      </c>
      <c r="C827" t="s">
        <v>33</v>
      </c>
      <c r="D827" s="1">
        <v>25712</v>
      </c>
      <c r="E827" t="s">
        <v>15</v>
      </c>
      <c r="F827" t="s">
        <v>72</v>
      </c>
      <c r="G827" s="3">
        <v>1504997775</v>
      </c>
    </row>
    <row r="828" spans="1:7" x14ac:dyDescent="0.25">
      <c r="A828" t="s">
        <v>1730</v>
      </c>
      <c r="B828" s="5" t="s">
        <v>1731</v>
      </c>
      <c r="C828" t="s">
        <v>33</v>
      </c>
      <c r="D828" s="1">
        <v>32288</v>
      </c>
      <c r="E828" t="s">
        <v>24</v>
      </c>
      <c r="F828" t="s">
        <v>210</v>
      </c>
      <c r="G828" s="3">
        <v>43960509</v>
      </c>
    </row>
    <row r="829" spans="1:7" x14ac:dyDescent="0.25">
      <c r="A829" t="s">
        <v>1732</v>
      </c>
      <c r="B829" s="5" t="s">
        <v>1733</v>
      </c>
      <c r="C829" t="s">
        <v>110</v>
      </c>
      <c r="D829" s="1">
        <v>31921</v>
      </c>
      <c r="E829" t="s">
        <v>29</v>
      </c>
      <c r="F829" t="s">
        <v>124</v>
      </c>
      <c r="G829" s="3">
        <v>1696256991</v>
      </c>
    </row>
    <row r="830" spans="1:7" x14ac:dyDescent="0.25">
      <c r="A830" t="s">
        <v>1734</v>
      </c>
      <c r="B830" s="5" t="s">
        <v>1735</v>
      </c>
      <c r="C830" t="s">
        <v>83</v>
      </c>
      <c r="D830" s="1">
        <v>41419</v>
      </c>
      <c r="E830" t="s">
        <v>10</v>
      </c>
      <c r="F830" t="s">
        <v>90</v>
      </c>
      <c r="G830" s="3">
        <v>24307773</v>
      </c>
    </row>
    <row r="831" spans="1:7" x14ac:dyDescent="0.25">
      <c r="A831" t="s">
        <v>1736</v>
      </c>
      <c r="B831" s="5" t="s">
        <v>1737</v>
      </c>
      <c r="C831" t="s">
        <v>28</v>
      </c>
      <c r="D831" s="1">
        <v>20965</v>
      </c>
      <c r="E831" t="s">
        <v>15</v>
      </c>
      <c r="F831" t="s">
        <v>30</v>
      </c>
      <c r="G831" s="3">
        <v>2387811309</v>
      </c>
    </row>
    <row r="832" spans="1:7" x14ac:dyDescent="0.25">
      <c r="A832" t="s">
        <v>1738</v>
      </c>
      <c r="B832" s="5" t="s">
        <v>1739</v>
      </c>
      <c r="C832" t="s">
        <v>146</v>
      </c>
      <c r="D832" s="1">
        <v>28270</v>
      </c>
      <c r="E832" t="s">
        <v>29</v>
      </c>
      <c r="F832" t="s">
        <v>147</v>
      </c>
      <c r="G832" s="3">
        <v>1740946608</v>
      </c>
    </row>
    <row r="833" spans="1:7" x14ac:dyDescent="0.25">
      <c r="A833" t="s">
        <v>1740</v>
      </c>
      <c r="B833" s="5" t="s">
        <v>1741</v>
      </c>
      <c r="C833" t="s">
        <v>302</v>
      </c>
      <c r="D833" s="1">
        <v>34478</v>
      </c>
      <c r="E833" t="s">
        <v>34</v>
      </c>
      <c r="F833" t="s">
        <v>369</v>
      </c>
      <c r="G833" s="3">
        <v>1652934528</v>
      </c>
    </row>
    <row r="834" spans="1:7" x14ac:dyDescent="0.25">
      <c r="A834" t="s">
        <v>1742</v>
      </c>
      <c r="B834" s="5" t="s">
        <v>1743</v>
      </c>
      <c r="C834" t="s">
        <v>14</v>
      </c>
      <c r="D834" s="1">
        <v>40687</v>
      </c>
      <c r="E834" t="s">
        <v>24</v>
      </c>
      <c r="F834" t="s">
        <v>87</v>
      </c>
      <c r="G834" s="3">
        <v>2552960256</v>
      </c>
    </row>
    <row r="835" spans="1:7" x14ac:dyDescent="0.25">
      <c r="A835" t="s">
        <v>1744</v>
      </c>
      <c r="B835" s="5" t="s">
        <v>1745</v>
      </c>
      <c r="C835" t="s">
        <v>96</v>
      </c>
      <c r="D835" s="1">
        <v>20600</v>
      </c>
      <c r="E835" t="s">
        <v>34</v>
      </c>
      <c r="F835" t="s">
        <v>117</v>
      </c>
      <c r="G835" s="3">
        <v>1259545584</v>
      </c>
    </row>
    <row r="836" spans="1:7" x14ac:dyDescent="0.25">
      <c r="A836" t="s">
        <v>1746</v>
      </c>
      <c r="B836" s="5" t="s">
        <v>1747</v>
      </c>
      <c r="C836" t="s">
        <v>33</v>
      </c>
      <c r="D836" s="1">
        <v>38861</v>
      </c>
      <c r="E836" t="s">
        <v>24</v>
      </c>
      <c r="F836" t="s">
        <v>35</v>
      </c>
      <c r="G836" s="3">
        <v>106018176</v>
      </c>
    </row>
    <row r="837" spans="1:7" x14ac:dyDescent="0.25">
      <c r="A837" t="s">
        <v>1748</v>
      </c>
      <c r="B837" s="5" t="s">
        <v>1749</v>
      </c>
      <c r="C837" t="s">
        <v>302</v>
      </c>
      <c r="D837" s="1">
        <v>24251</v>
      </c>
      <c r="E837" t="s">
        <v>15</v>
      </c>
      <c r="F837" t="s">
        <v>303</v>
      </c>
      <c r="G837" s="3">
        <v>3885975082</v>
      </c>
    </row>
    <row r="838" spans="1:7" x14ac:dyDescent="0.25">
      <c r="A838" t="s">
        <v>1750</v>
      </c>
      <c r="B838" s="5" t="s">
        <v>1751</v>
      </c>
      <c r="C838" t="s">
        <v>14</v>
      </c>
      <c r="D838" s="1">
        <v>28999</v>
      </c>
      <c r="E838" t="s">
        <v>15</v>
      </c>
      <c r="F838" t="s">
        <v>159</v>
      </c>
      <c r="G838" s="3">
        <v>549580896</v>
      </c>
    </row>
    <row r="839" spans="1:7" x14ac:dyDescent="0.25">
      <c r="A839" t="s">
        <v>1752</v>
      </c>
      <c r="B839" s="5" t="s">
        <v>1753</v>
      </c>
      <c r="C839" t="s">
        <v>321</v>
      </c>
      <c r="D839" s="1">
        <v>23887</v>
      </c>
      <c r="E839" t="s">
        <v>34</v>
      </c>
      <c r="F839" t="s">
        <v>322</v>
      </c>
      <c r="G839" s="3">
        <v>1028071344</v>
      </c>
    </row>
    <row r="840" spans="1:7" x14ac:dyDescent="0.25">
      <c r="A840" t="s">
        <v>1754</v>
      </c>
      <c r="B840" s="5" t="s">
        <v>1755</v>
      </c>
      <c r="C840" t="s">
        <v>83</v>
      </c>
      <c r="D840" s="1">
        <v>20600</v>
      </c>
      <c r="E840" t="s">
        <v>10</v>
      </c>
      <c r="F840" t="s">
        <v>84</v>
      </c>
      <c r="G840" s="3">
        <v>2102479101</v>
      </c>
    </row>
    <row r="841" spans="1:7" x14ac:dyDescent="0.25">
      <c r="A841" t="s">
        <v>1756</v>
      </c>
      <c r="B841" s="5" t="s">
        <v>1757</v>
      </c>
      <c r="C841" t="s">
        <v>96</v>
      </c>
      <c r="D841" s="1">
        <v>36671</v>
      </c>
      <c r="E841" t="s">
        <v>60</v>
      </c>
      <c r="F841" t="s">
        <v>117</v>
      </c>
      <c r="G841" s="3">
        <v>646878976</v>
      </c>
    </row>
    <row r="842" spans="1:7" x14ac:dyDescent="0.25">
      <c r="A842" t="s">
        <v>1758</v>
      </c>
      <c r="B842" s="5" t="s">
        <v>1759</v>
      </c>
      <c r="C842" t="s">
        <v>33</v>
      </c>
      <c r="D842" s="1">
        <v>29731</v>
      </c>
      <c r="E842" t="s">
        <v>34</v>
      </c>
      <c r="F842" t="s">
        <v>72</v>
      </c>
      <c r="G842" s="3">
        <v>16255904</v>
      </c>
    </row>
    <row r="843" spans="1:7" x14ac:dyDescent="0.25">
      <c r="A843" t="s">
        <v>1760</v>
      </c>
      <c r="B843" s="5" t="s">
        <v>1761</v>
      </c>
      <c r="C843" t="s">
        <v>9</v>
      </c>
      <c r="D843" s="1">
        <v>32653</v>
      </c>
      <c r="E843" t="s">
        <v>34</v>
      </c>
      <c r="F843" t="s">
        <v>11</v>
      </c>
      <c r="G843" s="3">
        <v>4724446986</v>
      </c>
    </row>
    <row r="844" spans="1:7" x14ac:dyDescent="0.25">
      <c r="A844" t="s">
        <v>1762</v>
      </c>
      <c r="B844" s="5" t="s">
        <v>1763</v>
      </c>
      <c r="C844" t="s">
        <v>50</v>
      </c>
      <c r="D844" s="1">
        <v>24616</v>
      </c>
      <c r="E844" t="s">
        <v>34</v>
      </c>
      <c r="F844" t="s">
        <v>184</v>
      </c>
      <c r="G844" s="3">
        <v>1764803619</v>
      </c>
    </row>
    <row r="845" spans="1:7" x14ac:dyDescent="0.25">
      <c r="A845" t="s">
        <v>1764</v>
      </c>
      <c r="B845" s="5" t="s">
        <v>1765</v>
      </c>
      <c r="C845" t="s">
        <v>110</v>
      </c>
      <c r="D845" s="1">
        <v>32653</v>
      </c>
      <c r="E845" t="s">
        <v>29</v>
      </c>
      <c r="F845" t="s">
        <v>111</v>
      </c>
      <c r="G845" s="3">
        <v>1748203264</v>
      </c>
    </row>
    <row r="846" spans="1:7" x14ac:dyDescent="0.25">
      <c r="A846" t="s">
        <v>1766</v>
      </c>
      <c r="B846" s="5" t="s">
        <v>1767</v>
      </c>
      <c r="C846" t="s">
        <v>59</v>
      </c>
      <c r="D846" s="1">
        <v>27173</v>
      </c>
      <c r="E846" t="s">
        <v>15</v>
      </c>
      <c r="F846" t="s">
        <v>61</v>
      </c>
      <c r="G846" s="3">
        <v>146037504</v>
      </c>
    </row>
    <row r="847" spans="1:7" x14ac:dyDescent="0.25">
      <c r="A847" t="s">
        <v>1768</v>
      </c>
      <c r="B847" s="5" t="s">
        <v>1769</v>
      </c>
      <c r="C847" t="s">
        <v>96</v>
      </c>
      <c r="D847" s="1">
        <v>30095</v>
      </c>
      <c r="E847" t="s">
        <v>24</v>
      </c>
      <c r="F847" t="s">
        <v>97</v>
      </c>
      <c r="G847" s="3">
        <v>13628832</v>
      </c>
    </row>
    <row r="848" spans="1:7" x14ac:dyDescent="0.25">
      <c r="A848" t="s">
        <v>1770</v>
      </c>
      <c r="B848" s="5" t="s">
        <v>1771</v>
      </c>
      <c r="C848" t="s">
        <v>14</v>
      </c>
      <c r="D848" s="1">
        <v>38132</v>
      </c>
      <c r="E848" t="s">
        <v>24</v>
      </c>
      <c r="F848" t="s">
        <v>87</v>
      </c>
      <c r="G848" s="3">
        <v>506515625</v>
      </c>
    </row>
    <row r="849" spans="1:7" x14ac:dyDescent="0.25">
      <c r="A849" t="s">
        <v>1772</v>
      </c>
      <c r="B849" s="5" t="s">
        <v>1773</v>
      </c>
      <c r="C849" t="s">
        <v>50</v>
      </c>
      <c r="D849" s="1">
        <v>28634</v>
      </c>
      <c r="E849" t="s">
        <v>10</v>
      </c>
      <c r="F849" t="s">
        <v>51</v>
      </c>
      <c r="G849" s="3">
        <v>35515728</v>
      </c>
    </row>
    <row r="850" spans="1:7" x14ac:dyDescent="0.25">
      <c r="A850" t="s">
        <v>1774</v>
      </c>
      <c r="B850" s="5" t="s">
        <v>1775</v>
      </c>
      <c r="C850" t="s">
        <v>9</v>
      </c>
      <c r="D850" s="1">
        <v>29731</v>
      </c>
      <c r="E850" t="s">
        <v>15</v>
      </c>
      <c r="F850" t="s">
        <v>11</v>
      </c>
      <c r="G850" s="3">
        <v>2458362775</v>
      </c>
    </row>
    <row r="851" spans="1:7" x14ac:dyDescent="0.25">
      <c r="A851" t="s">
        <v>1776</v>
      </c>
      <c r="B851" s="5" t="s">
        <v>1777</v>
      </c>
      <c r="C851" t="s">
        <v>50</v>
      </c>
      <c r="D851" s="1">
        <v>30095</v>
      </c>
      <c r="E851" t="s">
        <v>10</v>
      </c>
      <c r="F851" t="s">
        <v>51</v>
      </c>
      <c r="G851" s="3">
        <v>18446064</v>
      </c>
    </row>
    <row r="852" spans="1:7" x14ac:dyDescent="0.25">
      <c r="A852" t="s">
        <v>1778</v>
      </c>
      <c r="B852" s="5" t="s">
        <v>1779</v>
      </c>
      <c r="C852" t="s">
        <v>14</v>
      </c>
      <c r="D852" s="1">
        <v>38497</v>
      </c>
      <c r="E852" t="s">
        <v>10</v>
      </c>
      <c r="F852" t="s">
        <v>16</v>
      </c>
      <c r="G852" s="3">
        <v>1467885</v>
      </c>
    </row>
    <row r="853" spans="1:7" x14ac:dyDescent="0.25">
      <c r="A853" t="s">
        <v>1780</v>
      </c>
      <c r="B853" s="5" t="s">
        <v>1781</v>
      </c>
      <c r="C853" t="s">
        <v>302</v>
      </c>
      <c r="D853" s="1">
        <v>36304</v>
      </c>
      <c r="E853" t="s">
        <v>29</v>
      </c>
      <c r="F853" t="s">
        <v>369</v>
      </c>
      <c r="G853" s="3">
        <v>1528130625</v>
      </c>
    </row>
    <row r="854" spans="1:7" x14ac:dyDescent="0.25">
      <c r="A854" t="s">
        <v>1629</v>
      </c>
      <c r="B854" s="5" t="s">
        <v>1782</v>
      </c>
      <c r="C854" t="s">
        <v>96</v>
      </c>
      <c r="D854" s="1">
        <v>34478</v>
      </c>
      <c r="E854" t="s">
        <v>34</v>
      </c>
      <c r="F854" t="s">
        <v>117</v>
      </c>
      <c r="G854" s="3">
        <v>18333936</v>
      </c>
    </row>
    <row r="855" spans="1:7" x14ac:dyDescent="0.25">
      <c r="A855" t="s">
        <v>1783</v>
      </c>
      <c r="B855" s="5" t="s">
        <v>1784</v>
      </c>
      <c r="C855" t="s">
        <v>33</v>
      </c>
      <c r="D855" s="1">
        <v>30827</v>
      </c>
      <c r="E855" t="s">
        <v>34</v>
      </c>
      <c r="F855" t="s">
        <v>72</v>
      </c>
      <c r="G855" s="3">
        <v>2593706832</v>
      </c>
    </row>
    <row r="856" spans="1:7" x14ac:dyDescent="0.25">
      <c r="A856" t="s">
        <v>1785</v>
      </c>
      <c r="B856" s="5" t="s">
        <v>1786</v>
      </c>
      <c r="C856" t="s">
        <v>302</v>
      </c>
      <c r="D856" s="1">
        <v>43244</v>
      </c>
      <c r="E856" t="s">
        <v>15</v>
      </c>
      <c r="F856" t="s">
        <v>369</v>
      </c>
      <c r="G856" s="3">
        <v>3811033044</v>
      </c>
    </row>
    <row r="857" spans="1:7" x14ac:dyDescent="0.25">
      <c r="A857" t="s">
        <v>1787</v>
      </c>
      <c r="B857" s="5" t="s">
        <v>1788</v>
      </c>
      <c r="C857" t="s">
        <v>146</v>
      </c>
      <c r="D857" s="1">
        <v>31556</v>
      </c>
      <c r="E857" t="s">
        <v>34</v>
      </c>
      <c r="F857" t="s">
        <v>147</v>
      </c>
      <c r="G857" s="3">
        <v>2505587616</v>
      </c>
    </row>
    <row r="858" spans="1:7" x14ac:dyDescent="0.25">
      <c r="A858" t="s">
        <v>1789</v>
      </c>
      <c r="B858" s="5" t="s">
        <v>1790</v>
      </c>
      <c r="C858" t="s">
        <v>9</v>
      </c>
      <c r="D858" s="1">
        <v>20965</v>
      </c>
      <c r="E858" t="s">
        <v>29</v>
      </c>
      <c r="F858" t="s">
        <v>207</v>
      </c>
      <c r="G858" s="3">
        <v>656598272</v>
      </c>
    </row>
    <row r="859" spans="1:7" x14ac:dyDescent="0.25">
      <c r="A859" t="s">
        <v>1791</v>
      </c>
      <c r="B859" s="5" t="s">
        <v>1792</v>
      </c>
      <c r="C859" t="s">
        <v>19</v>
      </c>
      <c r="D859" s="1">
        <v>29366</v>
      </c>
      <c r="E859" t="s">
        <v>24</v>
      </c>
      <c r="F859" t="s">
        <v>213</v>
      </c>
      <c r="G859" s="3">
        <v>48889536</v>
      </c>
    </row>
    <row r="860" spans="1:7" x14ac:dyDescent="0.25">
      <c r="A860" t="s">
        <v>1793</v>
      </c>
      <c r="B860" s="5" t="s">
        <v>1794</v>
      </c>
      <c r="C860" t="s">
        <v>38</v>
      </c>
      <c r="D860" s="1">
        <v>42148</v>
      </c>
      <c r="E860" t="s">
        <v>15</v>
      </c>
      <c r="F860" t="s">
        <v>39</v>
      </c>
      <c r="G860" s="3">
        <v>1105722112</v>
      </c>
    </row>
    <row r="861" spans="1:7" x14ac:dyDescent="0.25">
      <c r="A861" t="s">
        <v>1795</v>
      </c>
      <c r="B861" s="5" t="s">
        <v>1796</v>
      </c>
      <c r="C861" t="s">
        <v>96</v>
      </c>
      <c r="D861" s="1">
        <v>22426</v>
      </c>
      <c r="E861" t="s">
        <v>15</v>
      </c>
      <c r="F861" t="s">
        <v>97</v>
      </c>
      <c r="G861" s="3">
        <v>910934424</v>
      </c>
    </row>
    <row r="862" spans="1:7" x14ac:dyDescent="0.25">
      <c r="A862" t="s">
        <v>1797</v>
      </c>
      <c r="B862" s="5" t="s">
        <v>1798</v>
      </c>
      <c r="C862" t="s">
        <v>9</v>
      </c>
      <c r="D862" s="1">
        <v>24251</v>
      </c>
      <c r="E862" t="s">
        <v>24</v>
      </c>
      <c r="F862" t="s">
        <v>11</v>
      </c>
      <c r="G862" s="3">
        <v>47612214</v>
      </c>
    </row>
    <row r="863" spans="1:7" x14ac:dyDescent="0.25">
      <c r="A863" t="s">
        <v>1799</v>
      </c>
      <c r="B863" s="5" t="s">
        <v>1800</v>
      </c>
      <c r="C863" t="s">
        <v>166</v>
      </c>
      <c r="D863" s="1">
        <v>42148</v>
      </c>
      <c r="E863" t="s">
        <v>34</v>
      </c>
      <c r="F863" t="s">
        <v>167</v>
      </c>
      <c r="G863" s="3">
        <v>543398676</v>
      </c>
    </row>
    <row r="864" spans="1:7" x14ac:dyDescent="0.25">
      <c r="A864" t="s">
        <v>1801</v>
      </c>
      <c r="B864" s="5" t="s">
        <v>1802</v>
      </c>
      <c r="C864" t="s">
        <v>38</v>
      </c>
      <c r="D864" s="1">
        <v>22061</v>
      </c>
      <c r="E864" t="s">
        <v>10</v>
      </c>
      <c r="F864" t="s">
        <v>39</v>
      </c>
      <c r="G864" s="3">
        <v>357179522</v>
      </c>
    </row>
    <row r="865" spans="1:7" x14ac:dyDescent="0.25">
      <c r="A865" t="s">
        <v>1803</v>
      </c>
      <c r="B865" s="5" t="s">
        <v>1804</v>
      </c>
      <c r="C865" t="s">
        <v>50</v>
      </c>
      <c r="D865" s="1">
        <v>20600</v>
      </c>
      <c r="E865" t="s">
        <v>15</v>
      </c>
      <c r="F865" t="s">
        <v>51</v>
      </c>
      <c r="G865" s="3">
        <v>400999872</v>
      </c>
    </row>
    <row r="866" spans="1:7" x14ac:dyDescent="0.25">
      <c r="A866" t="s">
        <v>1805</v>
      </c>
      <c r="B866" s="5" t="s">
        <v>1806</v>
      </c>
      <c r="C866" t="s">
        <v>19</v>
      </c>
      <c r="D866" s="1">
        <v>27538</v>
      </c>
      <c r="E866" t="s">
        <v>29</v>
      </c>
      <c r="F866" t="s">
        <v>213</v>
      </c>
      <c r="G866" s="3">
        <v>2182278304</v>
      </c>
    </row>
    <row r="867" spans="1:7" x14ac:dyDescent="0.25">
      <c r="A867" t="s">
        <v>1807</v>
      </c>
      <c r="B867" s="5" t="s">
        <v>1808</v>
      </c>
      <c r="C867" t="s">
        <v>176</v>
      </c>
      <c r="D867" s="1">
        <v>30095</v>
      </c>
      <c r="E867" t="s">
        <v>24</v>
      </c>
      <c r="F867" t="s">
        <v>177</v>
      </c>
      <c r="G867" s="3">
        <v>332507877</v>
      </c>
    </row>
    <row r="868" spans="1:7" x14ac:dyDescent="0.25">
      <c r="A868" t="s">
        <v>1809</v>
      </c>
      <c r="B868" s="5" t="s">
        <v>1810</v>
      </c>
      <c r="C868" t="s">
        <v>59</v>
      </c>
      <c r="D868" s="1">
        <v>36304</v>
      </c>
      <c r="E868" t="s">
        <v>15</v>
      </c>
      <c r="F868" t="s">
        <v>227</v>
      </c>
      <c r="G868" s="3">
        <v>2046947112</v>
      </c>
    </row>
    <row r="869" spans="1:7" x14ac:dyDescent="0.25">
      <c r="A869" t="s">
        <v>1811</v>
      </c>
      <c r="B869" s="5" t="s">
        <v>1812</v>
      </c>
      <c r="C869" t="s">
        <v>9</v>
      </c>
      <c r="D869" s="1">
        <v>22061</v>
      </c>
      <c r="E869" t="s">
        <v>24</v>
      </c>
      <c r="F869" t="s">
        <v>11</v>
      </c>
      <c r="G869" s="3">
        <v>3260340138</v>
      </c>
    </row>
    <row r="870" spans="1:7" x14ac:dyDescent="0.25">
      <c r="A870" t="s">
        <v>1813</v>
      </c>
      <c r="B870" s="5" t="s">
        <v>1814</v>
      </c>
      <c r="C870" t="s">
        <v>83</v>
      </c>
      <c r="D870" s="1">
        <v>44341</v>
      </c>
      <c r="E870" t="s">
        <v>34</v>
      </c>
      <c r="F870" t="s">
        <v>90</v>
      </c>
      <c r="G870" s="3">
        <v>54632704</v>
      </c>
    </row>
    <row r="871" spans="1:7" x14ac:dyDescent="0.25">
      <c r="A871" t="s">
        <v>1815</v>
      </c>
      <c r="B871" s="5" t="s">
        <v>1816</v>
      </c>
      <c r="C871" t="s">
        <v>146</v>
      </c>
      <c r="D871" s="1">
        <v>39593</v>
      </c>
      <c r="E871" t="s">
        <v>10</v>
      </c>
      <c r="F871" t="s">
        <v>147</v>
      </c>
      <c r="G871" s="3">
        <v>10526775</v>
      </c>
    </row>
    <row r="872" spans="1:7" x14ac:dyDescent="0.25">
      <c r="A872" t="s">
        <v>1817</v>
      </c>
      <c r="B872" s="5" t="s">
        <v>1818</v>
      </c>
      <c r="C872" t="s">
        <v>33</v>
      </c>
      <c r="D872" s="1">
        <v>42515</v>
      </c>
      <c r="E872" t="s">
        <v>34</v>
      </c>
      <c r="F872" t="s">
        <v>72</v>
      </c>
      <c r="G872" s="3">
        <v>25301088</v>
      </c>
    </row>
    <row r="873" spans="1:7" x14ac:dyDescent="0.25">
      <c r="A873" t="s">
        <v>1819</v>
      </c>
      <c r="B873" s="5" t="s">
        <v>1820</v>
      </c>
      <c r="C873" t="s">
        <v>14</v>
      </c>
      <c r="D873" s="1">
        <v>30827</v>
      </c>
      <c r="E873" t="s">
        <v>34</v>
      </c>
      <c r="F873" t="s">
        <v>93</v>
      </c>
      <c r="G873" s="3">
        <v>720707328</v>
      </c>
    </row>
    <row r="874" spans="1:7" x14ac:dyDescent="0.25">
      <c r="A874" t="s">
        <v>1821</v>
      </c>
      <c r="B874" s="5" t="s">
        <v>1822</v>
      </c>
      <c r="C874" t="s">
        <v>176</v>
      </c>
      <c r="D874" s="1">
        <v>26444</v>
      </c>
      <c r="E874" t="s">
        <v>34</v>
      </c>
      <c r="F874" t="s">
        <v>177</v>
      </c>
      <c r="G874" s="3">
        <v>142307106</v>
      </c>
    </row>
    <row r="875" spans="1:7" x14ac:dyDescent="0.25">
      <c r="A875" t="s">
        <v>1823</v>
      </c>
      <c r="B875" s="5" t="s">
        <v>1824</v>
      </c>
      <c r="C875" t="s">
        <v>14</v>
      </c>
      <c r="D875" s="1">
        <v>36304</v>
      </c>
      <c r="E875" t="s">
        <v>34</v>
      </c>
      <c r="F875" t="s">
        <v>78</v>
      </c>
      <c r="G875" s="3">
        <v>217413757</v>
      </c>
    </row>
    <row r="876" spans="1:7" x14ac:dyDescent="0.25">
      <c r="A876" t="s">
        <v>1825</v>
      </c>
      <c r="B876" s="5" t="s">
        <v>1826</v>
      </c>
      <c r="C876" t="s">
        <v>59</v>
      </c>
      <c r="D876" s="1">
        <v>43976</v>
      </c>
      <c r="E876" t="s">
        <v>24</v>
      </c>
      <c r="F876" t="s">
        <v>61</v>
      </c>
      <c r="G876" s="3">
        <v>841284432</v>
      </c>
    </row>
    <row r="877" spans="1:7" x14ac:dyDescent="0.25">
      <c r="A877" t="s">
        <v>1827</v>
      </c>
      <c r="B877" s="5" t="s">
        <v>1828</v>
      </c>
      <c r="C877" t="s">
        <v>83</v>
      </c>
      <c r="D877" s="1">
        <v>31921</v>
      </c>
      <c r="E877" t="s">
        <v>24</v>
      </c>
      <c r="F877" t="s">
        <v>156</v>
      </c>
      <c r="G877" s="3">
        <v>42836355</v>
      </c>
    </row>
    <row r="878" spans="1:7" x14ac:dyDescent="0.25">
      <c r="A878" t="s">
        <v>1829</v>
      </c>
      <c r="B878" s="5" t="s">
        <v>1830</v>
      </c>
      <c r="C878" t="s">
        <v>50</v>
      </c>
      <c r="D878" s="1">
        <v>38861</v>
      </c>
      <c r="E878" t="s">
        <v>29</v>
      </c>
      <c r="F878" t="s">
        <v>184</v>
      </c>
      <c r="G878" s="3">
        <v>2093306866</v>
      </c>
    </row>
    <row r="879" spans="1:7" x14ac:dyDescent="0.25">
      <c r="A879" t="s">
        <v>1831</v>
      </c>
      <c r="B879" s="5" t="s">
        <v>1832</v>
      </c>
      <c r="C879" t="s">
        <v>23</v>
      </c>
      <c r="D879" s="1">
        <v>42880</v>
      </c>
      <c r="E879" t="s">
        <v>34</v>
      </c>
      <c r="F879" t="s">
        <v>25</v>
      </c>
      <c r="G879" s="3">
        <v>74534168</v>
      </c>
    </row>
    <row r="880" spans="1:7" x14ac:dyDescent="0.25">
      <c r="A880" t="s">
        <v>1833</v>
      </c>
      <c r="B880" s="5" t="s">
        <v>1834</v>
      </c>
      <c r="C880" t="s">
        <v>14</v>
      </c>
      <c r="D880" s="1">
        <v>22426</v>
      </c>
      <c r="E880" t="s">
        <v>34</v>
      </c>
      <c r="F880" t="s">
        <v>78</v>
      </c>
      <c r="G880" s="3">
        <v>1080607644</v>
      </c>
    </row>
    <row r="881" spans="1:7" x14ac:dyDescent="0.25">
      <c r="A881" t="s">
        <v>1835</v>
      </c>
      <c r="B881" s="5" t="s">
        <v>1836</v>
      </c>
      <c r="C881" t="s">
        <v>104</v>
      </c>
      <c r="D881" s="1">
        <v>38861</v>
      </c>
      <c r="E881" t="s">
        <v>24</v>
      </c>
      <c r="F881" t="s">
        <v>105</v>
      </c>
      <c r="G881" s="3">
        <v>2175682761</v>
      </c>
    </row>
    <row r="882" spans="1:7" x14ac:dyDescent="0.25">
      <c r="A882" t="s">
        <v>1837</v>
      </c>
      <c r="B882" s="5" t="s">
        <v>1838</v>
      </c>
      <c r="C882" t="s">
        <v>14</v>
      </c>
      <c r="D882" s="1">
        <v>41783</v>
      </c>
      <c r="E882" t="s">
        <v>15</v>
      </c>
      <c r="F882" t="s">
        <v>16</v>
      </c>
      <c r="G882" s="3">
        <v>4323922155</v>
      </c>
    </row>
    <row r="883" spans="1:7" x14ac:dyDescent="0.25">
      <c r="A883" t="s">
        <v>1839</v>
      </c>
      <c r="B883" s="5" t="s">
        <v>1840</v>
      </c>
      <c r="C883" t="s">
        <v>68</v>
      </c>
      <c r="D883" s="1">
        <v>36304</v>
      </c>
      <c r="E883" t="s">
        <v>24</v>
      </c>
      <c r="F883" t="s">
        <v>414</v>
      </c>
      <c r="G883" s="3">
        <v>1054044268</v>
      </c>
    </row>
    <row r="884" spans="1:7" x14ac:dyDescent="0.25">
      <c r="A884" t="s">
        <v>1841</v>
      </c>
      <c r="B884" s="5" t="s">
        <v>1842</v>
      </c>
      <c r="C884" t="s">
        <v>83</v>
      </c>
      <c r="D884" s="1">
        <v>39958</v>
      </c>
      <c r="E884" t="s">
        <v>24</v>
      </c>
      <c r="F884" t="s">
        <v>156</v>
      </c>
      <c r="G884" s="3">
        <v>889495425</v>
      </c>
    </row>
    <row r="885" spans="1:7" x14ac:dyDescent="0.25">
      <c r="A885" t="s">
        <v>1843</v>
      </c>
      <c r="B885" s="5" t="s">
        <v>1844</v>
      </c>
      <c r="C885" t="s">
        <v>83</v>
      </c>
      <c r="D885" s="1">
        <v>23155</v>
      </c>
      <c r="E885" t="s">
        <v>15</v>
      </c>
      <c r="F885" t="s">
        <v>90</v>
      </c>
      <c r="G885" s="3">
        <v>2825726005</v>
      </c>
    </row>
    <row r="886" spans="1:7" x14ac:dyDescent="0.25">
      <c r="A886" t="s">
        <v>1845</v>
      </c>
      <c r="B886" s="5" t="s">
        <v>1846</v>
      </c>
      <c r="C886" t="s">
        <v>14</v>
      </c>
      <c r="D886" s="1">
        <v>31921</v>
      </c>
      <c r="E886" t="s">
        <v>15</v>
      </c>
      <c r="F886" t="s">
        <v>308</v>
      </c>
      <c r="G886" s="3">
        <v>32984784</v>
      </c>
    </row>
    <row r="887" spans="1:7" x14ac:dyDescent="0.25">
      <c r="A887" t="s">
        <v>1847</v>
      </c>
      <c r="B887" s="5" t="s">
        <v>1848</v>
      </c>
      <c r="C887" t="s">
        <v>14</v>
      </c>
      <c r="D887" s="1">
        <v>29366</v>
      </c>
      <c r="E887" t="s">
        <v>24</v>
      </c>
      <c r="F887" t="s">
        <v>263</v>
      </c>
      <c r="G887" s="3">
        <v>9669135</v>
      </c>
    </row>
    <row r="888" spans="1:7" x14ac:dyDescent="0.25">
      <c r="A888" t="s">
        <v>1849</v>
      </c>
      <c r="B888" s="5" t="s">
        <v>1850</v>
      </c>
      <c r="C888" t="s">
        <v>59</v>
      </c>
      <c r="D888" s="1">
        <v>31921</v>
      </c>
      <c r="E888" t="s">
        <v>29</v>
      </c>
      <c r="F888" t="s">
        <v>227</v>
      </c>
      <c r="G888" s="3">
        <v>4656707328</v>
      </c>
    </row>
    <row r="889" spans="1:7" x14ac:dyDescent="0.25">
      <c r="A889" t="s">
        <v>1851</v>
      </c>
      <c r="B889" s="5" t="s">
        <v>1852</v>
      </c>
      <c r="C889" t="s">
        <v>14</v>
      </c>
      <c r="D889" s="1">
        <v>43609</v>
      </c>
      <c r="E889" t="s">
        <v>29</v>
      </c>
      <c r="F889" t="s">
        <v>75</v>
      </c>
      <c r="G889" s="3">
        <v>19565175</v>
      </c>
    </row>
    <row r="890" spans="1:7" x14ac:dyDescent="0.25">
      <c r="A890" t="s">
        <v>1853</v>
      </c>
      <c r="B890" s="5" t="s">
        <v>1854</v>
      </c>
      <c r="C890" t="s">
        <v>110</v>
      </c>
      <c r="D890" s="1">
        <v>24616</v>
      </c>
      <c r="E890" t="s">
        <v>34</v>
      </c>
      <c r="F890" t="s">
        <v>124</v>
      </c>
      <c r="G890" s="3">
        <v>1337134344</v>
      </c>
    </row>
    <row r="891" spans="1:7" x14ac:dyDescent="0.25">
      <c r="A891" t="s">
        <v>1855</v>
      </c>
      <c r="B891" s="5" t="s">
        <v>1856</v>
      </c>
      <c r="C891" t="s">
        <v>38</v>
      </c>
      <c r="D891" s="1">
        <v>36304</v>
      </c>
      <c r="E891" t="s">
        <v>34</v>
      </c>
      <c r="F891" t="s">
        <v>39</v>
      </c>
      <c r="G891" s="3">
        <v>106006794</v>
      </c>
    </row>
    <row r="892" spans="1:7" x14ac:dyDescent="0.25">
      <c r="A892" t="s">
        <v>1857</v>
      </c>
      <c r="B892" s="5" t="s">
        <v>1858</v>
      </c>
      <c r="C892" t="s">
        <v>14</v>
      </c>
      <c r="D892" s="1">
        <v>39226</v>
      </c>
      <c r="E892" t="s">
        <v>10</v>
      </c>
      <c r="F892" t="s">
        <v>114</v>
      </c>
      <c r="G892" s="3">
        <v>1498829475</v>
      </c>
    </row>
    <row r="893" spans="1:7" x14ac:dyDescent="0.25">
      <c r="A893" t="s">
        <v>1859</v>
      </c>
      <c r="B893" s="5" t="s">
        <v>1860</v>
      </c>
      <c r="C893" t="s">
        <v>14</v>
      </c>
      <c r="D893" s="1">
        <v>37765</v>
      </c>
      <c r="E893" t="s">
        <v>34</v>
      </c>
      <c r="F893" t="s">
        <v>87</v>
      </c>
      <c r="G893" s="3">
        <v>1269561292</v>
      </c>
    </row>
    <row r="894" spans="1:7" x14ac:dyDescent="0.25">
      <c r="A894" t="s">
        <v>1861</v>
      </c>
      <c r="B894" s="5" t="s">
        <v>1862</v>
      </c>
      <c r="C894" t="s">
        <v>33</v>
      </c>
      <c r="D894" s="1">
        <v>30827</v>
      </c>
      <c r="E894" t="s">
        <v>34</v>
      </c>
      <c r="F894" t="s">
        <v>35</v>
      </c>
      <c r="G894" s="3">
        <v>2562845376</v>
      </c>
    </row>
    <row r="895" spans="1:7" x14ac:dyDescent="0.25">
      <c r="A895" t="s">
        <v>1863</v>
      </c>
      <c r="B895" s="5" t="s">
        <v>1864</v>
      </c>
      <c r="C895" t="s">
        <v>50</v>
      </c>
      <c r="D895" s="1">
        <v>36671</v>
      </c>
      <c r="E895" t="s">
        <v>34</v>
      </c>
      <c r="F895" t="s">
        <v>423</v>
      </c>
      <c r="G895" s="3">
        <v>1141410144</v>
      </c>
    </row>
    <row r="896" spans="1:7" x14ac:dyDescent="0.25">
      <c r="A896" t="s">
        <v>1865</v>
      </c>
      <c r="B896" s="5" t="s">
        <v>1866</v>
      </c>
      <c r="C896" t="s">
        <v>14</v>
      </c>
      <c r="D896" s="1">
        <v>37400</v>
      </c>
      <c r="E896" t="s">
        <v>34</v>
      </c>
      <c r="F896" t="s">
        <v>308</v>
      </c>
      <c r="G896" s="3">
        <v>192479868</v>
      </c>
    </row>
    <row r="897" spans="1:7" x14ac:dyDescent="0.25">
      <c r="A897" t="s">
        <v>1867</v>
      </c>
      <c r="B897" s="5" t="s">
        <v>1868</v>
      </c>
      <c r="C897" t="s">
        <v>14</v>
      </c>
      <c r="D897" s="1">
        <v>21329</v>
      </c>
      <c r="E897" t="s">
        <v>29</v>
      </c>
      <c r="F897" t="s">
        <v>16</v>
      </c>
      <c r="G897" s="3">
        <v>2642176064</v>
      </c>
    </row>
    <row r="898" spans="1:7" x14ac:dyDescent="0.25">
      <c r="A898" t="s">
        <v>1869</v>
      </c>
      <c r="B898" s="5" t="s">
        <v>1870</v>
      </c>
      <c r="C898" t="s">
        <v>166</v>
      </c>
      <c r="D898" s="1">
        <v>41419</v>
      </c>
      <c r="E898" t="s">
        <v>60</v>
      </c>
      <c r="F898" t="s">
        <v>167</v>
      </c>
      <c r="G898" s="3">
        <v>1674647457</v>
      </c>
    </row>
    <row r="899" spans="1:7" x14ac:dyDescent="0.25">
      <c r="A899" t="s">
        <v>1871</v>
      </c>
      <c r="B899" s="5" t="s">
        <v>1872</v>
      </c>
      <c r="C899" t="s">
        <v>28</v>
      </c>
      <c r="D899" s="1">
        <v>23522</v>
      </c>
      <c r="E899" t="s">
        <v>24</v>
      </c>
      <c r="F899" t="s">
        <v>224</v>
      </c>
      <c r="G899" s="3">
        <v>87229375</v>
      </c>
    </row>
    <row r="900" spans="1:7" x14ac:dyDescent="0.25">
      <c r="A900" t="s">
        <v>1873</v>
      </c>
      <c r="B900" s="5" t="s">
        <v>1874</v>
      </c>
      <c r="C900" t="s">
        <v>59</v>
      </c>
      <c r="D900" s="1">
        <v>29366</v>
      </c>
      <c r="E900" t="s">
        <v>34</v>
      </c>
      <c r="F900" t="s">
        <v>227</v>
      </c>
      <c r="G900" s="3">
        <v>2318963319</v>
      </c>
    </row>
    <row r="901" spans="1:7" x14ac:dyDescent="0.25">
      <c r="A901" t="s">
        <v>1875</v>
      </c>
      <c r="B901" s="5" t="s">
        <v>1876</v>
      </c>
      <c r="C901" t="s">
        <v>166</v>
      </c>
      <c r="D901" s="1">
        <v>42148</v>
      </c>
      <c r="E901" t="s">
        <v>10</v>
      </c>
      <c r="F901" t="s">
        <v>167</v>
      </c>
      <c r="G901" s="3">
        <v>9829131</v>
      </c>
    </row>
    <row r="902" spans="1:7" x14ac:dyDescent="0.25">
      <c r="A902" t="s">
        <v>1877</v>
      </c>
      <c r="B902" s="5" t="s">
        <v>1878</v>
      </c>
      <c r="C902" t="s">
        <v>83</v>
      </c>
      <c r="D902" s="1">
        <v>28270</v>
      </c>
      <c r="E902" t="s">
        <v>24</v>
      </c>
      <c r="F902" t="s">
        <v>84</v>
      </c>
      <c r="G902" s="3">
        <v>253693568</v>
      </c>
    </row>
    <row r="903" spans="1:7" x14ac:dyDescent="0.25">
      <c r="A903" t="s">
        <v>1879</v>
      </c>
      <c r="B903" s="5" t="s">
        <v>1880</v>
      </c>
      <c r="C903" t="s">
        <v>50</v>
      </c>
      <c r="D903" s="1">
        <v>44705</v>
      </c>
      <c r="E903" t="s">
        <v>10</v>
      </c>
      <c r="F903" t="s">
        <v>141</v>
      </c>
      <c r="G903" s="3">
        <v>724313396</v>
      </c>
    </row>
    <row r="904" spans="1:7" x14ac:dyDescent="0.25">
      <c r="A904" t="s">
        <v>1881</v>
      </c>
      <c r="B904" s="5" t="s">
        <v>1882</v>
      </c>
      <c r="C904" t="s">
        <v>50</v>
      </c>
      <c r="D904" s="1">
        <v>41419</v>
      </c>
      <c r="E904" t="s">
        <v>29</v>
      </c>
      <c r="F904" t="s">
        <v>51</v>
      </c>
      <c r="G904" s="3">
        <v>670099567</v>
      </c>
    </row>
    <row r="905" spans="1:7" x14ac:dyDescent="0.25">
      <c r="A905" t="s">
        <v>1883</v>
      </c>
      <c r="B905" s="5" t="s">
        <v>1884</v>
      </c>
      <c r="C905" t="s">
        <v>166</v>
      </c>
      <c r="D905" s="1">
        <v>33382</v>
      </c>
      <c r="E905" t="s">
        <v>24</v>
      </c>
      <c r="F905" t="s">
        <v>167</v>
      </c>
      <c r="G905" s="3">
        <v>262631424</v>
      </c>
    </row>
    <row r="906" spans="1:7" x14ac:dyDescent="0.25">
      <c r="A906" t="s">
        <v>1885</v>
      </c>
      <c r="B906" s="5" t="s">
        <v>1886</v>
      </c>
      <c r="C906" t="s">
        <v>59</v>
      </c>
      <c r="D906" s="1">
        <v>28634</v>
      </c>
      <c r="E906" t="s">
        <v>24</v>
      </c>
      <c r="F906" t="s">
        <v>61</v>
      </c>
      <c r="G906" s="3">
        <v>597486105</v>
      </c>
    </row>
    <row r="907" spans="1:7" x14ac:dyDescent="0.25">
      <c r="A907" t="s">
        <v>1887</v>
      </c>
      <c r="B907" s="5" t="s">
        <v>1888</v>
      </c>
      <c r="C907" t="s">
        <v>9</v>
      </c>
      <c r="D907" s="1">
        <v>22426</v>
      </c>
      <c r="E907" t="s">
        <v>34</v>
      </c>
      <c r="F907" t="s">
        <v>11</v>
      </c>
      <c r="G907" s="3">
        <v>1184293632</v>
      </c>
    </row>
    <row r="908" spans="1:7" x14ac:dyDescent="0.25">
      <c r="A908" t="s">
        <v>1889</v>
      </c>
      <c r="B908" s="5" t="s">
        <v>1890</v>
      </c>
      <c r="C908" t="s">
        <v>302</v>
      </c>
      <c r="D908" s="1">
        <v>29366</v>
      </c>
      <c r="E908" t="s">
        <v>10</v>
      </c>
      <c r="F908" t="s">
        <v>369</v>
      </c>
      <c r="G908" s="3">
        <v>231058464</v>
      </c>
    </row>
    <row r="909" spans="1:7" x14ac:dyDescent="0.25">
      <c r="A909" t="s">
        <v>1891</v>
      </c>
      <c r="B909" s="5" t="s">
        <v>1892</v>
      </c>
      <c r="C909" t="s">
        <v>59</v>
      </c>
      <c r="D909" s="1">
        <v>41783</v>
      </c>
      <c r="E909" t="s">
        <v>34</v>
      </c>
      <c r="F909" t="s">
        <v>227</v>
      </c>
      <c r="G909" s="3">
        <v>2976038793</v>
      </c>
    </row>
    <row r="910" spans="1:7" x14ac:dyDescent="0.25">
      <c r="A910" t="s">
        <v>1893</v>
      </c>
      <c r="B910" s="5" t="s">
        <v>1894</v>
      </c>
      <c r="C910" t="s">
        <v>50</v>
      </c>
      <c r="D910" s="1">
        <v>34478</v>
      </c>
      <c r="E910" t="s">
        <v>34</v>
      </c>
      <c r="F910" t="s">
        <v>184</v>
      </c>
      <c r="G910" s="3">
        <v>1094220864</v>
      </c>
    </row>
    <row r="911" spans="1:7" x14ac:dyDescent="0.25">
      <c r="A911" t="s">
        <v>1895</v>
      </c>
      <c r="B911" s="5" t="s">
        <v>1896</v>
      </c>
      <c r="C911" t="s">
        <v>28</v>
      </c>
      <c r="D911" s="1">
        <v>35575</v>
      </c>
      <c r="E911" t="s">
        <v>24</v>
      </c>
      <c r="F911" t="s">
        <v>224</v>
      </c>
      <c r="G911" s="3">
        <v>2783251284</v>
      </c>
    </row>
    <row r="912" spans="1:7" x14ac:dyDescent="0.25">
      <c r="A912" t="s">
        <v>1897</v>
      </c>
      <c r="B912" s="5" t="s">
        <v>1898</v>
      </c>
      <c r="C912" t="s">
        <v>28</v>
      </c>
      <c r="D912" s="1">
        <v>28270</v>
      </c>
      <c r="E912" t="s">
        <v>34</v>
      </c>
      <c r="F912" t="s">
        <v>224</v>
      </c>
      <c r="G912" s="3">
        <v>2473655733</v>
      </c>
    </row>
    <row r="913" spans="1:7" x14ac:dyDescent="0.25">
      <c r="A913" t="s">
        <v>1899</v>
      </c>
      <c r="B913" s="5" t="s">
        <v>1900</v>
      </c>
      <c r="C913" t="s">
        <v>14</v>
      </c>
      <c r="D913" s="1">
        <v>31921</v>
      </c>
      <c r="E913" t="s">
        <v>10</v>
      </c>
      <c r="F913" t="s">
        <v>93</v>
      </c>
      <c r="G913" s="3">
        <v>1441484352</v>
      </c>
    </row>
    <row r="914" spans="1:7" x14ac:dyDescent="0.25">
      <c r="A914" t="s">
        <v>1901</v>
      </c>
      <c r="B914" s="5" t="s">
        <v>1902</v>
      </c>
      <c r="C914" t="s">
        <v>19</v>
      </c>
      <c r="D914" s="1">
        <v>36304</v>
      </c>
      <c r="E914" t="s">
        <v>24</v>
      </c>
      <c r="F914" t="s">
        <v>213</v>
      </c>
      <c r="G914" s="3">
        <v>3049606706</v>
      </c>
    </row>
    <row r="915" spans="1:7" x14ac:dyDescent="0.25">
      <c r="A915" t="s">
        <v>1903</v>
      </c>
      <c r="B915" s="5" t="s">
        <v>1904</v>
      </c>
      <c r="C915" t="s">
        <v>42</v>
      </c>
      <c r="D915" s="1">
        <v>34843</v>
      </c>
      <c r="E915" t="s">
        <v>34</v>
      </c>
      <c r="F915" t="s">
        <v>54</v>
      </c>
      <c r="G915" s="3">
        <v>18514125</v>
      </c>
    </row>
    <row r="916" spans="1:7" x14ac:dyDescent="0.25">
      <c r="A916" t="s">
        <v>1905</v>
      </c>
      <c r="B916" s="5" t="s">
        <v>1906</v>
      </c>
      <c r="C916" t="s">
        <v>83</v>
      </c>
      <c r="D916" s="1">
        <v>22061</v>
      </c>
      <c r="E916" t="s">
        <v>34</v>
      </c>
      <c r="F916" t="s">
        <v>90</v>
      </c>
      <c r="G916" s="3">
        <v>1635053217</v>
      </c>
    </row>
    <row r="917" spans="1:7" x14ac:dyDescent="0.25">
      <c r="A917" t="s">
        <v>1907</v>
      </c>
      <c r="B917" s="5" t="s">
        <v>1908</v>
      </c>
      <c r="C917" t="s">
        <v>14</v>
      </c>
      <c r="D917" s="1">
        <v>35575</v>
      </c>
      <c r="E917" t="s">
        <v>34</v>
      </c>
      <c r="F917" t="s">
        <v>16</v>
      </c>
      <c r="G917" s="3">
        <v>37071936</v>
      </c>
    </row>
    <row r="918" spans="1:7" x14ac:dyDescent="0.25">
      <c r="A918" t="s">
        <v>1909</v>
      </c>
      <c r="B918" s="5" t="s">
        <v>1910</v>
      </c>
      <c r="C918" t="s">
        <v>96</v>
      </c>
      <c r="D918" s="1">
        <v>27905</v>
      </c>
      <c r="E918" t="s">
        <v>24</v>
      </c>
      <c r="F918" t="s">
        <v>117</v>
      </c>
      <c r="G918" s="3">
        <v>6880896</v>
      </c>
    </row>
    <row r="919" spans="1:7" x14ac:dyDescent="0.25">
      <c r="A919" t="s">
        <v>1911</v>
      </c>
      <c r="B919" s="5" t="s">
        <v>1912</v>
      </c>
      <c r="C919" t="s">
        <v>302</v>
      </c>
      <c r="D919" s="1">
        <v>28270</v>
      </c>
      <c r="E919" t="s">
        <v>34</v>
      </c>
      <c r="F919" t="s">
        <v>369</v>
      </c>
      <c r="G919" s="3">
        <v>850646811</v>
      </c>
    </row>
    <row r="920" spans="1:7" x14ac:dyDescent="0.25">
      <c r="A920" t="s">
        <v>1913</v>
      </c>
      <c r="B920" s="5" t="s">
        <v>1914</v>
      </c>
      <c r="C920" t="s">
        <v>96</v>
      </c>
      <c r="D920" s="1">
        <v>39593</v>
      </c>
      <c r="E920" t="s">
        <v>34</v>
      </c>
      <c r="F920" t="s">
        <v>138</v>
      </c>
      <c r="G920" s="3">
        <v>268015125</v>
      </c>
    </row>
    <row r="921" spans="1:7" x14ac:dyDescent="0.25">
      <c r="A921" t="s">
        <v>1915</v>
      </c>
      <c r="B921" s="5" t="s">
        <v>1916</v>
      </c>
      <c r="C921" t="s">
        <v>100</v>
      </c>
      <c r="D921" s="1">
        <v>28634</v>
      </c>
      <c r="E921" t="s">
        <v>15</v>
      </c>
      <c r="F921" t="s">
        <v>101</v>
      </c>
      <c r="G921" s="3">
        <v>1503044928</v>
      </c>
    </row>
    <row r="922" spans="1:7" x14ac:dyDescent="0.25">
      <c r="A922" t="s">
        <v>1917</v>
      </c>
      <c r="B922" s="5" t="s">
        <v>1918</v>
      </c>
      <c r="C922" t="s">
        <v>302</v>
      </c>
      <c r="D922" s="1">
        <v>38132</v>
      </c>
      <c r="E922" t="s">
        <v>15</v>
      </c>
      <c r="F922" t="s">
        <v>369</v>
      </c>
      <c r="G922" s="3">
        <v>16954275</v>
      </c>
    </row>
    <row r="923" spans="1:7" x14ac:dyDescent="0.25">
      <c r="A923" t="s">
        <v>1919</v>
      </c>
      <c r="B923" s="5" t="s">
        <v>1920</v>
      </c>
      <c r="C923" t="s">
        <v>110</v>
      </c>
      <c r="D923" s="1">
        <v>35939</v>
      </c>
      <c r="E923" t="s">
        <v>60</v>
      </c>
      <c r="F923" t="s">
        <v>124</v>
      </c>
      <c r="G923" s="3">
        <v>2285075625</v>
      </c>
    </row>
    <row r="924" spans="1:7" x14ac:dyDescent="0.25">
      <c r="A924" t="s">
        <v>1921</v>
      </c>
      <c r="B924" s="5" t="s">
        <v>1922</v>
      </c>
      <c r="C924" t="s">
        <v>14</v>
      </c>
      <c r="D924" s="1">
        <v>30827</v>
      </c>
      <c r="E924" t="s">
        <v>29</v>
      </c>
      <c r="F924" t="s">
        <v>16</v>
      </c>
      <c r="G924" s="3">
        <v>924876506</v>
      </c>
    </row>
    <row r="925" spans="1:7" x14ac:dyDescent="0.25">
      <c r="A925" t="s">
        <v>1923</v>
      </c>
      <c r="B925" s="5" t="s">
        <v>1924</v>
      </c>
      <c r="C925" t="s">
        <v>9</v>
      </c>
      <c r="D925" s="1">
        <v>35939</v>
      </c>
      <c r="E925" t="s">
        <v>34</v>
      </c>
      <c r="F925" t="s">
        <v>207</v>
      </c>
      <c r="G925" s="3">
        <v>3463057017</v>
      </c>
    </row>
    <row r="926" spans="1:7" x14ac:dyDescent="0.25">
      <c r="A926" t="s">
        <v>1925</v>
      </c>
      <c r="B926" s="5" t="s">
        <v>1926</v>
      </c>
      <c r="C926" t="s">
        <v>68</v>
      </c>
      <c r="D926" s="1">
        <v>34114</v>
      </c>
      <c r="E926" t="s">
        <v>29</v>
      </c>
      <c r="F926" t="s">
        <v>414</v>
      </c>
      <c r="G926" s="3">
        <v>522797568</v>
      </c>
    </row>
    <row r="927" spans="1:7" x14ac:dyDescent="0.25">
      <c r="A927" t="s">
        <v>1927</v>
      </c>
      <c r="B927" s="5" t="s">
        <v>1928</v>
      </c>
      <c r="C927" t="s">
        <v>19</v>
      </c>
      <c r="D927" s="1">
        <v>30095</v>
      </c>
      <c r="E927" t="s">
        <v>24</v>
      </c>
      <c r="F927" t="s">
        <v>213</v>
      </c>
      <c r="G927" s="3">
        <v>1695413655</v>
      </c>
    </row>
    <row r="928" spans="1:7" x14ac:dyDescent="0.25">
      <c r="A928" t="s">
        <v>1929</v>
      </c>
      <c r="B928" s="5" t="s">
        <v>1930</v>
      </c>
      <c r="C928" t="s">
        <v>50</v>
      </c>
      <c r="D928" s="1">
        <v>23522</v>
      </c>
      <c r="E928" t="s">
        <v>34</v>
      </c>
      <c r="F928" t="s">
        <v>141</v>
      </c>
      <c r="G928" s="3">
        <v>1070023095</v>
      </c>
    </row>
    <row r="929" spans="1:7" x14ac:dyDescent="0.25">
      <c r="A929" t="s">
        <v>1931</v>
      </c>
      <c r="B929" s="5" t="s">
        <v>1932</v>
      </c>
      <c r="C929" t="s">
        <v>83</v>
      </c>
      <c r="D929" s="1">
        <v>31556</v>
      </c>
      <c r="E929" t="s">
        <v>24</v>
      </c>
      <c r="F929" t="s">
        <v>84</v>
      </c>
      <c r="G929" s="3">
        <v>3053480248</v>
      </c>
    </row>
    <row r="930" spans="1:7" x14ac:dyDescent="0.25">
      <c r="A930" t="s">
        <v>1933</v>
      </c>
      <c r="B930" s="5" t="s">
        <v>1934</v>
      </c>
      <c r="C930" t="s">
        <v>14</v>
      </c>
      <c r="D930" s="1">
        <v>41419</v>
      </c>
      <c r="E930" t="s">
        <v>60</v>
      </c>
      <c r="F930" t="s">
        <v>159</v>
      </c>
      <c r="G930" s="3">
        <v>3192059145</v>
      </c>
    </row>
    <row r="931" spans="1:7" x14ac:dyDescent="0.25">
      <c r="A931" t="s">
        <v>1935</v>
      </c>
      <c r="B931" s="5" t="s">
        <v>1936</v>
      </c>
      <c r="C931" t="s">
        <v>14</v>
      </c>
      <c r="D931" s="1">
        <v>42515</v>
      </c>
      <c r="E931" t="s">
        <v>34</v>
      </c>
      <c r="F931" t="s">
        <v>16</v>
      </c>
      <c r="G931" s="3">
        <v>724843008</v>
      </c>
    </row>
    <row r="932" spans="1:7" x14ac:dyDescent="0.25">
      <c r="A932" t="s">
        <v>1937</v>
      </c>
      <c r="B932" s="5" t="s">
        <v>1938</v>
      </c>
      <c r="C932" t="s">
        <v>100</v>
      </c>
      <c r="D932" s="1">
        <v>29366</v>
      </c>
      <c r="E932" t="s">
        <v>60</v>
      </c>
      <c r="F932" t="s">
        <v>101</v>
      </c>
      <c r="G932" s="3">
        <v>3079443147</v>
      </c>
    </row>
    <row r="933" spans="1:7" x14ac:dyDescent="0.25">
      <c r="A933" t="s">
        <v>1939</v>
      </c>
      <c r="B933" s="5" t="s">
        <v>1940</v>
      </c>
      <c r="C933" t="s">
        <v>28</v>
      </c>
      <c r="D933" s="1">
        <v>34843</v>
      </c>
      <c r="E933" t="s">
        <v>34</v>
      </c>
      <c r="F933" t="s">
        <v>30</v>
      </c>
      <c r="G933" s="3">
        <v>4554013191</v>
      </c>
    </row>
    <row r="934" spans="1:7" x14ac:dyDescent="0.25">
      <c r="A934" t="s">
        <v>1941</v>
      </c>
      <c r="B934" s="5" t="s">
        <v>1942</v>
      </c>
      <c r="C934" t="s">
        <v>33</v>
      </c>
      <c r="D934" s="1">
        <v>26444</v>
      </c>
      <c r="E934" t="s">
        <v>34</v>
      </c>
      <c r="F934" t="s">
        <v>72</v>
      </c>
      <c r="G934" s="3">
        <v>1129756224</v>
      </c>
    </row>
    <row r="935" spans="1:7" x14ac:dyDescent="0.25">
      <c r="A935" t="s">
        <v>1943</v>
      </c>
      <c r="B935" s="5" t="s">
        <v>1944</v>
      </c>
      <c r="C935" t="s">
        <v>9</v>
      </c>
      <c r="D935" s="1">
        <v>42148</v>
      </c>
      <c r="E935" t="s">
        <v>29</v>
      </c>
      <c r="F935" t="s">
        <v>11</v>
      </c>
      <c r="G935" s="3">
        <v>570397815</v>
      </c>
    </row>
    <row r="936" spans="1:7" x14ac:dyDescent="0.25">
      <c r="A936" t="s">
        <v>1945</v>
      </c>
      <c r="B936" s="5" t="s">
        <v>1946</v>
      </c>
      <c r="C936" t="s">
        <v>14</v>
      </c>
      <c r="D936" s="1">
        <v>21694</v>
      </c>
      <c r="E936" t="s">
        <v>34</v>
      </c>
      <c r="F936" t="s">
        <v>114</v>
      </c>
      <c r="G936" s="3">
        <v>333918879</v>
      </c>
    </row>
    <row r="937" spans="1:7" x14ac:dyDescent="0.25">
      <c r="A937" t="s">
        <v>1947</v>
      </c>
      <c r="B937" s="5" t="s">
        <v>1948</v>
      </c>
      <c r="C937" t="s">
        <v>104</v>
      </c>
      <c r="D937" s="1">
        <v>28634</v>
      </c>
      <c r="E937" t="s">
        <v>10</v>
      </c>
      <c r="F937" t="s">
        <v>105</v>
      </c>
      <c r="G937" s="3">
        <v>1557120775</v>
      </c>
    </row>
    <row r="938" spans="1:7" x14ac:dyDescent="0.25">
      <c r="A938" t="s">
        <v>1949</v>
      </c>
      <c r="B938" s="5" t="s">
        <v>1950</v>
      </c>
      <c r="C938" t="s">
        <v>33</v>
      </c>
      <c r="D938" s="1">
        <v>28999</v>
      </c>
      <c r="E938" t="s">
        <v>24</v>
      </c>
      <c r="F938" t="s">
        <v>210</v>
      </c>
      <c r="G938" s="3">
        <v>689741568</v>
      </c>
    </row>
    <row r="939" spans="1:7" x14ac:dyDescent="0.25">
      <c r="A939" t="s">
        <v>1951</v>
      </c>
      <c r="B939" s="5" t="s">
        <v>1952</v>
      </c>
      <c r="C939" t="s">
        <v>68</v>
      </c>
      <c r="D939" s="1">
        <v>25348</v>
      </c>
      <c r="E939" t="s">
        <v>34</v>
      </c>
      <c r="F939" t="s">
        <v>414</v>
      </c>
      <c r="G939" s="3">
        <v>697027968</v>
      </c>
    </row>
    <row r="940" spans="1:7" x14ac:dyDescent="0.25">
      <c r="A940" t="s">
        <v>1953</v>
      </c>
      <c r="B940" s="5" t="s">
        <v>1954</v>
      </c>
      <c r="C940" t="s">
        <v>14</v>
      </c>
      <c r="D940" s="1">
        <v>28999</v>
      </c>
      <c r="E940" t="s">
        <v>10</v>
      </c>
      <c r="F940" t="s">
        <v>75</v>
      </c>
      <c r="G940" s="3">
        <v>956821294</v>
      </c>
    </row>
    <row r="941" spans="1:7" x14ac:dyDescent="0.25">
      <c r="A941" t="s">
        <v>1955</v>
      </c>
      <c r="B941" s="5" t="s">
        <v>1956</v>
      </c>
      <c r="C941" t="s">
        <v>302</v>
      </c>
      <c r="D941" s="1">
        <v>34843</v>
      </c>
      <c r="E941" t="s">
        <v>34</v>
      </c>
      <c r="F941" t="s">
        <v>303</v>
      </c>
      <c r="G941" s="3">
        <v>1839574736</v>
      </c>
    </row>
    <row r="942" spans="1:7" x14ac:dyDescent="0.25">
      <c r="A942" t="s">
        <v>1957</v>
      </c>
      <c r="B942" s="5" t="s">
        <v>1958</v>
      </c>
      <c r="C942" t="s">
        <v>14</v>
      </c>
      <c r="D942" s="1">
        <v>36304</v>
      </c>
      <c r="E942" t="s">
        <v>34</v>
      </c>
      <c r="F942" t="s">
        <v>16</v>
      </c>
      <c r="G942" s="3">
        <v>3398025736</v>
      </c>
    </row>
    <row r="943" spans="1:7" x14ac:dyDescent="0.25">
      <c r="A943" t="s">
        <v>1959</v>
      </c>
      <c r="B943" s="5" t="s">
        <v>1960</v>
      </c>
      <c r="C943" t="s">
        <v>42</v>
      </c>
      <c r="D943" s="1">
        <v>41783</v>
      </c>
      <c r="E943" t="s">
        <v>29</v>
      </c>
      <c r="F943" t="s">
        <v>54</v>
      </c>
      <c r="G943" s="3">
        <v>285493065</v>
      </c>
    </row>
    <row r="944" spans="1:7" x14ac:dyDescent="0.25">
      <c r="A944" t="s">
        <v>1961</v>
      </c>
      <c r="B944" s="5" t="s">
        <v>1962</v>
      </c>
      <c r="C944" t="s">
        <v>19</v>
      </c>
      <c r="D944" s="1">
        <v>37765</v>
      </c>
      <c r="E944" t="s">
        <v>29</v>
      </c>
      <c r="F944" t="s">
        <v>213</v>
      </c>
      <c r="G944" s="3">
        <v>9061374</v>
      </c>
    </row>
    <row r="945" spans="1:7" x14ac:dyDescent="0.25">
      <c r="A945" t="s">
        <v>1963</v>
      </c>
      <c r="B945" s="5" t="s">
        <v>1964</v>
      </c>
      <c r="C945" t="s">
        <v>14</v>
      </c>
      <c r="D945" s="1">
        <v>25712</v>
      </c>
      <c r="E945" t="s">
        <v>15</v>
      </c>
      <c r="F945" t="s">
        <v>75</v>
      </c>
      <c r="G945" s="3">
        <v>253515328</v>
      </c>
    </row>
    <row r="946" spans="1:7" x14ac:dyDescent="0.25">
      <c r="A946" t="s">
        <v>1965</v>
      </c>
      <c r="B946" s="5" t="s">
        <v>1966</v>
      </c>
      <c r="C946" t="s">
        <v>302</v>
      </c>
      <c r="D946" s="1">
        <v>20965</v>
      </c>
      <c r="E946" t="s">
        <v>34</v>
      </c>
      <c r="F946" t="s">
        <v>303</v>
      </c>
      <c r="G946" s="3">
        <v>33952278</v>
      </c>
    </row>
    <row r="947" spans="1:7" x14ac:dyDescent="0.25">
      <c r="A947" t="s">
        <v>1967</v>
      </c>
      <c r="B947" s="5" t="s">
        <v>1968</v>
      </c>
      <c r="C947" t="s">
        <v>19</v>
      </c>
      <c r="D947" s="1">
        <v>23887</v>
      </c>
      <c r="E947" t="s">
        <v>29</v>
      </c>
      <c r="F947" t="s">
        <v>20</v>
      </c>
      <c r="G947" s="3">
        <v>1695480585</v>
      </c>
    </row>
    <row r="948" spans="1:7" x14ac:dyDescent="0.25">
      <c r="A948" t="s">
        <v>1969</v>
      </c>
      <c r="B948" s="5" t="s">
        <v>1970</v>
      </c>
      <c r="C948" t="s">
        <v>19</v>
      </c>
      <c r="D948" s="1">
        <v>34843</v>
      </c>
      <c r="E948" t="s">
        <v>24</v>
      </c>
      <c r="F948" t="s">
        <v>213</v>
      </c>
      <c r="G948" s="3">
        <v>3962190141</v>
      </c>
    </row>
    <row r="949" spans="1:7" x14ac:dyDescent="0.25">
      <c r="A949" t="s">
        <v>1971</v>
      </c>
      <c r="B949" s="5" t="s">
        <v>1972</v>
      </c>
      <c r="C949" t="s">
        <v>14</v>
      </c>
      <c r="D949" s="1">
        <v>26077</v>
      </c>
      <c r="E949" t="s">
        <v>34</v>
      </c>
      <c r="F949" t="s">
        <v>308</v>
      </c>
      <c r="G949" s="3">
        <v>1927271775</v>
      </c>
    </row>
    <row r="950" spans="1:7" x14ac:dyDescent="0.25">
      <c r="A950" t="s">
        <v>1973</v>
      </c>
      <c r="B950" s="5" t="s">
        <v>1974</v>
      </c>
      <c r="C950" t="s">
        <v>33</v>
      </c>
      <c r="D950" s="1">
        <v>42148</v>
      </c>
      <c r="E950" t="s">
        <v>34</v>
      </c>
      <c r="F950" t="s">
        <v>35</v>
      </c>
      <c r="G950" s="3">
        <v>4479280644</v>
      </c>
    </row>
    <row r="951" spans="1:7" x14ac:dyDescent="0.25">
      <c r="A951" t="s">
        <v>1975</v>
      </c>
      <c r="B951" s="5" t="s">
        <v>1976</v>
      </c>
      <c r="C951" t="s">
        <v>14</v>
      </c>
      <c r="D951" s="1">
        <v>43609</v>
      </c>
      <c r="E951" t="s">
        <v>29</v>
      </c>
      <c r="F951" t="s">
        <v>114</v>
      </c>
      <c r="G951" s="3">
        <v>61901372</v>
      </c>
    </row>
    <row r="952" spans="1:7" x14ac:dyDescent="0.25">
      <c r="A952" t="s">
        <v>1977</v>
      </c>
      <c r="B952" s="5" t="s">
        <v>1978</v>
      </c>
      <c r="C952" t="s">
        <v>166</v>
      </c>
      <c r="D952" s="1">
        <v>35210</v>
      </c>
      <c r="E952" t="s">
        <v>29</v>
      </c>
      <c r="F952" t="s">
        <v>167</v>
      </c>
      <c r="G952" s="3">
        <v>1090369256</v>
      </c>
    </row>
    <row r="953" spans="1:7" x14ac:dyDescent="0.25">
      <c r="A953" t="s">
        <v>1979</v>
      </c>
      <c r="B953" s="5" t="s">
        <v>1980</v>
      </c>
      <c r="C953" t="s">
        <v>83</v>
      </c>
      <c r="D953" s="1">
        <v>36671</v>
      </c>
      <c r="E953" t="s">
        <v>29</v>
      </c>
      <c r="F953" t="s">
        <v>90</v>
      </c>
      <c r="G953" s="3">
        <v>381528552</v>
      </c>
    </row>
    <row r="954" spans="1:7" x14ac:dyDescent="0.25">
      <c r="A954" t="s">
        <v>1981</v>
      </c>
      <c r="B954" s="5" t="s">
        <v>1982</v>
      </c>
      <c r="C954" t="s">
        <v>14</v>
      </c>
      <c r="D954" s="1">
        <v>32288</v>
      </c>
      <c r="E954" t="s">
        <v>10</v>
      </c>
      <c r="F954" t="s">
        <v>93</v>
      </c>
      <c r="G954" s="3">
        <v>4846909968</v>
      </c>
    </row>
    <row r="955" spans="1:7" x14ac:dyDescent="0.25">
      <c r="A955" t="s">
        <v>1983</v>
      </c>
      <c r="B955" s="5" t="s">
        <v>1984</v>
      </c>
      <c r="C955" t="s">
        <v>110</v>
      </c>
      <c r="D955" s="1">
        <v>30095</v>
      </c>
      <c r="E955" t="s">
        <v>29</v>
      </c>
      <c r="F955" t="s">
        <v>124</v>
      </c>
      <c r="G955" s="3">
        <v>562278024</v>
      </c>
    </row>
    <row r="956" spans="1:7" x14ac:dyDescent="0.25">
      <c r="A956" t="s">
        <v>1985</v>
      </c>
      <c r="B956" s="5" t="s">
        <v>1986</v>
      </c>
      <c r="C956" t="s">
        <v>46</v>
      </c>
      <c r="D956" s="1">
        <v>27905</v>
      </c>
      <c r="E956" t="s">
        <v>10</v>
      </c>
      <c r="F956" t="s">
        <v>47</v>
      </c>
      <c r="G956" s="3">
        <v>2248390718</v>
      </c>
    </row>
    <row r="957" spans="1:7" x14ac:dyDescent="0.25">
      <c r="A957" t="s">
        <v>1987</v>
      </c>
      <c r="B957" s="5" t="s">
        <v>1988</v>
      </c>
      <c r="C957" t="s">
        <v>14</v>
      </c>
      <c r="D957" s="1">
        <v>20233</v>
      </c>
      <c r="E957" t="s">
        <v>34</v>
      </c>
      <c r="F957" t="s">
        <v>308</v>
      </c>
      <c r="G957" s="3">
        <v>1565654796</v>
      </c>
    </row>
    <row r="958" spans="1:7" x14ac:dyDescent="0.25">
      <c r="A958" t="s">
        <v>1989</v>
      </c>
      <c r="B958" s="5" t="s">
        <v>1990</v>
      </c>
      <c r="C958" t="s">
        <v>176</v>
      </c>
      <c r="D958" s="1">
        <v>24983</v>
      </c>
      <c r="E958" t="s">
        <v>24</v>
      </c>
      <c r="F958" t="s">
        <v>177</v>
      </c>
      <c r="G958" s="3">
        <v>840366292</v>
      </c>
    </row>
    <row r="959" spans="1:7" x14ac:dyDescent="0.25">
      <c r="A959" t="s">
        <v>1991</v>
      </c>
      <c r="B959" s="5" t="s">
        <v>1992</v>
      </c>
      <c r="C959" t="s">
        <v>14</v>
      </c>
      <c r="D959" s="1">
        <v>35939</v>
      </c>
      <c r="E959" t="s">
        <v>24</v>
      </c>
      <c r="F959" t="s">
        <v>78</v>
      </c>
      <c r="G959" s="3">
        <v>2677239873</v>
      </c>
    </row>
    <row r="960" spans="1:7" x14ac:dyDescent="0.25">
      <c r="A960" t="s">
        <v>1993</v>
      </c>
      <c r="B960" s="5" t="s">
        <v>1994</v>
      </c>
      <c r="C960" t="s">
        <v>146</v>
      </c>
      <c r="D960" s="1">
        <v>33017</v>
      </c>
      <c r="E960" t="s">
        <v>15</v>
      </c>
      <c r="F960" t="s">
        <v>147</v>
      </c>
      <c r="G960" s="3">
        <v>1730520596</v>
      </c>
    </row>
    <row r="961" spans="1:7" x14ac:dyDescent="0.25">
      <c r="A961" t="s">
        <v>1995</v>
      </c>
      <c r="B961" s="5" t="s">
        <v>1996</v>
      </c>
      <c r="C961" t="s">
        <v>33</v>
      </c>
      <c r="D961" s="1">
        <v>20965</v>
      </c>
      <c r="E961" t="s">
        <v>29</v>
      </c>
      <c r="F961" t="s">
        <v>35</v>
      </c>
      <c r="G961" s="3">
        <v>3001142931</v>
      </c>
    </row>
    <row r="962" spans="1:7" x14ac:dyDescent="0.25">
      <c r="A962" t="s">
        <v>1997</v>
      </c>
      <c r="B962" s="5" t="s">
        <v>1998</v>
      </c>
      <c r="C962" t="s">
        <v>50</v>
      </c>
      <c r="D962" s="1">
        <v>39593</v>
      </c>
      <c r="E962" t="s">
        <v>34</v>
      </c>
      <c r="F962" t="s">
        <v>51</v>
      </c>
      <c r="G962" s="3">
        <v>622067128</v>
      </c>
    </row>
    <row r="963" spans="1:7" x14ac:dyDescent="0.25">
      <c r="A963" t="s">
        <v>1999</v>
      </c>
      <c r="B963" s="5" t="s">
        <v>2000</v>
      </c>
      <c r="C963" t="s">
        <v>68</v>
      </c>
      <c r="D963" s="1">
        <v>22061</v>
      </c>
      <c r="E963" t="s">
        <v>10</v>
      </c>
      <c r="F963" t="s">
        <v>135</v>
      </c>
      <c r="G963" s="3">
        <v>265014945</v>
      </c>
    </row>
    <row r="964" spans="1:7" x14ac:dyDescent="0.25">
      <c r="A964" t="s">
        <v>2001</v>
      </c>
      <c r="B964" s="5" t="s">
        <v>2002</v>
      </c>
      <c r="C964" t="s">
        <v>9</v>
      </c>
      <c r="D964" s="1">
        <v>35210</v>
      </c>
      <c r="E964" t="s">
        <v>24</v>
      </c>
      <c r="F964" t="s">
        <v>11</v>
      </c>
      <c r="G964" s="3">
        <v>826308621</v>
      </c>
    </row>
    <row r="965" spans="1:7" x14ac:dyDescent="0.25">
      <c r="A965" t="s">
        <v>2003</v>
      </c>
      <c r="B965" s="5" t="s">
        <v>2004</v>
      </c>
      <c r="C965" t="s">
        <v>59</v>
      </c>
      <c r="D965" s="1">
        <v>31192</v>
      </c>
      <c r="E965" t="s">
        <v>15</v>
      </c>
      <c r="F965" t="s">
        <v>227</v>
      </c>
      <c r="G965" s="3">
        <v>2562803523</v>
      </c>
    </row>
    <row r="966" spans="1:7" x14ac:dyDescent="0.25">
      <c r="A966" t="s">
        <v>2005</v>
      </c>
      <c r="B966" s="5" t="s">
        <v>2006</v>
      </c>
      <c r="C966" t="s">
        <v>83</v>
      </c>
      <c r="D966" s="1">
        <v>31192</v>
      </c>
      <c r="E966" t="s">
        <v>15</v>
      </c>
      <c r="F966" t="s">
        <v>90</v>
      </c>
      <c r="G966" s="3">
        <v>779599808</v>
      </c>
    </row>
    <row r="967" spans="1:7" x14ac:dyDescent="0.25">
      <c r="A967" t="s">
        <v>2007</v>
      </c>
      <c r="B967" s="5" t="s">
        <v>2008</v>
      </c>
      <c r="C967" t="s">
        <v>96</v>
      </c>
      <c r="D967" s="1">
        <v>39226</v>
      </c>
      <c r="E967" t="s">
        <v>24</v>
      </c>
      <c r="F967" t="s">
        <v>117</v>
      </c>
      <c r="G967" s="3">
        <v>532962753</v>
      </c>
    </row>
    <row r="968" spans="1:7" x14ac:dyDescent="0.25">
      <c r="A968" t="s">
        <v>2009</v>
      </c>
      <c r="B968" s="5" t="s">
        <v>2010</v>
      </c>
      <c r="C968" t="s">
        <v>14</v>
      </c>
      <c r="D968" s="1">
        <v>24616</v>
      </c>
      <c r="E968" t="s">
        <v>34</v>
      </c>
      <c r="F968" t="s">
        <v>75</v>
      </c>
      <c r="G968" s="3">
        <v>912430464</v>
      </c>
    </row>
    <row r="969" spans="1:7" x14ac:dyDescent="0.25">
      <c r="A969" t="s">
        <v>2011</v>
      </c>
      <c r="B969" s="5" t="s">
        <v>2012</v>
      </c>
      <c r="C969" t="s">
        <v>146</v>
      </c>
      <c r="D969" s="1">
        <v>34114</v>
      </c>
      <c r="E969" t="s">
        <v>15</v>
      </c>
      <c r="F969" t="s">
        <v>147</v>
      </c>
      <c r="G969" s="3">
        <v>5148095744</v>
      </c>
    </row>
    <row r="970" spans="1:7" x14ac:dyDescent="0.25">
      <c r="A970" t="s">
        <v>2013</v>
      </c>
      <c r="B970" s="5" t="s">
        <v>2014</v>
      </c>
      <c r="C970" t="s">
        <v>146</v>
      </c>
      <c r="D970" s="1">
        <v>33749</v>
      </c>
      <c r="E970" t="s">
        <v>34</v>
      </c>
      <c r="F970" t="s">
        <v>147</v>
      </c>
      <c r="G970" s="3">
        <v>4014126675</v>
      </c>
    </row>
    <row r="971" spans="1:7" x14ac:dyDescent="0.25">
      <c r="A971" t="s">
        <v>2015</v>
      </c>
      <c r="B971" s="5" t="s">
        <v>2016</v>
      </c>
      <c r="C971" t="s">
        <v>110</v>
      </c>
      <c r="D971" s="1">
        <v>35210</v>
      </c>
      <c r="E971" t="s">
        <v>29</v>
      </c>
      <c r="F971" t="s">
        <v>111</v>
      </c>
      <c r="G971" s="3">
        <v>873549567</v>
      </c>
    </row>
    <row r="972" spans="1:7" x14ac:dyDescent="0.25">
      <c r="A972" t="s">
        <v>2017</v>
      </c>
      <c r="B972" s="5" t="s">
        <v>2018</v>
      </c>
      <c r="C972" t="s">
        <v>176</v>
      </c>
      <c r="D972" s="1">
        <v>23522</v>
      </c>
      <c r="E972" t="s">
        <v>29</v>
      </c>
      <c r="F972" t="s">
        <v>177</v>
      </c>
      <c r="G972" s="3">
        <v>855008506</v>
      </c>
    </row>
    <row r="973" spans="1:7" x14ac:dyDescent="0.25">
      <c r="A973" t="s">
        <v>2019</v>
      </c>
      <c r="B973" s="5" t="s">
        <v>2020</v>
      </c>
      <c r="C973" t="s">
        <v>83</v>
      </c>
      <c r="D973" s="1">
        <v>36671</v>
      </c>
      <c r="E973" t="s">
        <v>34</v>
      </c>
      <c r="F973" t="s">
        <v>84</v>
      </c>
      <c r="G973" s="3">
        <v>503143424</v>
      </c>
    </row>
    <row r="974" spans="1:7" x14ac:dyDescent="0.25">
      <c r="A974" t="s">
        <v>2021</v>
      </c>
      <c r="B974" s="5" t="s">
        <v>2022</v>
      </c>
      <c r="C974" t="s">
        <v>14</v>
      </c>
      <c r="D974" s="1">
        <v>26444</v>
      </c>
      <c r="E974" t="s">
        <v>24</v>
      </c>
      <c r="F974" t="s">
        <v>263</v>
      </c>
      <c r="G974" s="3">
        <v>2189041336</v>
      </c>
    </row>
    <row r="975" spans="1:7" x14ac:dyDescent="0.25">
      <c r="A975" t="s">
        <v>2023</v>
      </c>
      <c r="B975" s="5" t="s">
        <v>2024</v>
      </c>
      <c r="C975" t="s">
        <v>110</v>
      </c>
      <c r="D975" s="1">
        <v>35210</v>
      </c>
      <c r="E975" t="s">
        <v>15</v>
      </c>
      <c r="F975" t="s">
        <v>124</v>
      </c>
      <c r="G975" s="3">
        <v>2688843576</v>
      </c>
    </row>
    <row r="976" spans="1:7" x14ac:dyDescent="0.25">
      <c r="A976" t="s">
        <v>2025</v>
      </c>
      <c r="B976" s="5" t="s">
        <v>2026</v>
      </c>
      <c r="C976" t="s">
        <v>19</v>
      </c>
      <c r="D976" s="1">
        <v>44705</v>
      </c>
      <c r="E976" t="s">
        <v>29</v>
      </c>
      <c r="F976" t="s">
        <v>20</v>
      </c>
      <c r="G976" s="3">
        <v>3578207643</v>
      </c>
    </row>
    <row r="977" spans="1:7" x14ac:dyDescent="0.25">
      <c r="A977" t="s">
        <v>2027</v>
      </c>
      <c r="B977" s="5" t="s">
        <v>2028</v>
      </c>
      <c r="C977" t="s">
        <v>50</v>
      </c>
      <c r="D977" s="1">
        <v>43244</v>
      </c>
      <c r="E977" t="s">
        <v>29</v>
      </c>
      <c r="F977" t="s">
        <v>51</v>
      </c>
      <c r="G977" s="3">
        <v>826512444</v>
      </c>
    </row>
    <row r="978" spans="1:7" x14ac:dyDescent="0.25">
      <c r="A978" t="s">
        <v>1789</v>
      </c>
      <c r="B978" s="5" t="s">
        <v>2029</v>
      </c>
      <c r="C978" t="s">
        <v>23</v>
      </c>
      <c r="D978" s="1">
        <v>30095</v>
      </c>
      <c r="E978" t="s">
        <v>34</v>
      </c>
      <c r="F978" t="s">
        <v>25</v>
      </c>
      <c r="G978" s="3">
        <v>983692934</v>
      </c>
    </row>
    <row r="979" spans="1:7" x14ac:dyDescent="0.25">
      <c r="A979" t="s">
        <v>2030</v>
      </c>
      <c r="B979" s="5" t="s">
        <v>2031</v>
      </c>
      <c r="C979" t="s">
        <v>321</v>
      </c>
      <c r="D979" s="1">
        <v>38861</v>
      </c>
      <c r="E979" t="s">
        <v>34</v>
      </c>
      <c r="F979" t="s">
        <v>322</v>
      </c>
      <c r="G979" s="3">
        <v>913254537</v>
      </c>
    </row>
    <row r="980" spans="1:7" x14ac:dyDescent="0.25">
      <c r="A980" t="s">
        <v>2032</v>
      </c>
      <c r="B980" s="5" t="s">
        <v>2033</v>
      </c>
      <c r="C980" t="s">
        <v>14</v>
      </c>
      <c r="D980" s="1">
        <v>25712</v>
      </c>
      <c r="E980" t="s">
        <v>34</v>
      </c>
      <c r="F980" t="s">
        <v>78</v>
      </c>
      <c r="G980" s="3">
        <v>632510424</v>
      </c>
    </row>
    <row r="981" spans="1:7" x14ac:dyDescent="0.25">
      <c r="A981" t="s">
        <v>2034</v>
      </c>
      <c r="B981" s="5" t="s">
        <v>2035</v>
      </c>
      <c r="C981" t="s">
        <v>68</v>
      </c>
      <c r="D981" s="1">
        <v>29366</v>
      </c>
      <c r="E981" t="s">
        <v>29</v>
      </c>
      <c r="F981" t="s">
        <v>414</v>
      </c>
      <c r="G981" s="3">
        <v>1531183134</v>
      </c>
    </row>
    <row r="982" spans="1:7" x14ac:dyDescent="0.25">
      <c r="A982" t="s">
        <v>2036</v>
      </c>
      <c r="B982" s="5" t="s">
        <v>2037</v>
      </c>
      <c r="C982" t="s">
        <v>68</v>
      </c>
      <c r="D982" s="1">
        <v>34114</v>
      </c>
      <c r="E982" t="s">
        <v>10</v>
      </c>
      <c r="F982" t="s">
        <v>69</v>
      </c>
      <c r="G982" s="3">
        <v>13818123</v>
      </c>
    </row>
    <row r="983" spans="1:7" x14ac:dyDescent="0.25">
      <c r="A983" t="s">
        <v>2038</v>
      </c>
      <c r="B983" s="5" t="s">
        <v>2039</v>
      </c>
      <c r="C983" t="s">
        <v>96</v>
      </c>
      <c r="D983" s="1">
        <v>42515</v>
      </c>
      <c r="E983" t="s">
        <v>60</v>
      </c>
      <c r="F983" t="s">
        <v>117</v>
      </c>
      <c r="G983" s="3">
        <v>1365173264</v>
      </c>
    </row>
    <row r="984" spans="1:7" x14ac:dyDescent="0.25">
      <c r="A984" t="s">
        <v>2040</v>
      </c>
      <c r="B984" s="5" t="s">
        <v>2041</v>
      </c>
      <c r="C984" t="s">
        <v>321</v>
      </c>
      <c r="D984" s="1">
        <v>21329</v>
      </c>
      <c r="E984" t="s">
        <v>34</v>
      </c>
      <c r="F984" t="s">
        <v>322</v>
      </c>
      <c r="G984" s="3">
        <v>1230950424</v>
      </c>
    </row>
    <row r="985" spans="1:7" x14ac:dyDescent="0.25">
      <c r="A985" t="s">
        <v>2042</v>
      </c>
      <c r="B985" s="5" t="s">
        <v>2043</v>
      </c>
      <c r="C985" t="s">
        <v>14</v>
      </c>
      <c r="D985" s="1">
        <v>24251</v>
      </c>
      <c r="E985" t="s">
        <v>24</v>
      </c>
      <c r="F985" t="s">
        <v>93</v>
      </c>
      <c r="G985" s="3">
        <v>80380188</v>
      </c>
    </row>
    <row r="986" spans="1:7" x14ac:dyDescent="0.25">
      <c r="A986" t="s">
        <v>2044</v>
      </c>
      <c r="B986" s="5" t="s">
        <v>2045</v>
      </c>
      <c r="C986" t="s">
        <v>96</v>
      </c>
      <c r="D986" s="1">
        <v>23155</v>
      </c>
      <c r="E986" t="s">
        <v>29</v>
      </c>
      <c r="F986" t="s">
        <v>97</v>
      </c>
      <c r="G986" s="3">
        <v>17991372</v>
      </c>
    </row>
    <row r="987" spans="1:7" x14ac:dyDescent="0.25">
      <c r="A987" t="s">
        <v>2046</v>
      </c>
      <c r="B987" s="5" t="s">
        <v>2047</v>
      </c>
      <c r="C987" t="s">
        <v>42</v>
      </c>
      <c r="D987" s="1">
        <v>42148</v>
      </c>
      <c r="E987" t="s">
        <v>24</v>
      </c>
      <c r="F987" t="s">
        <v>43</v>
      </c>
      <c r="G987" s="3">
        <v>2022285603</v>
      </c>
    </row>
    <row r="988" spans="1:7" x14ac:dyDescent="0.25">
      <c r="A988" t="s">
        <v>2048</v>
      </c>
      <c r="B988" s="5" t="s">
        <v>2049</v>
      </c>
      <c r="C988" t="s">
        <v>100</v>
      </c>
      <c r="D988" s="1">
        <v>24983</v>
      </c>
      <c r="E988" t="s">
        <v>29</v>
      </c>
      <c r="F988" t="s">
        <v>101</v>
      </c>
      <c r="G988" s="3">
        <v>2809186575</v>
      </c>
    </row>
    <row r="989" spans="1:7" x14ac:dyDescent="0.25">
      <c r="A989" t="s">
        <v>2050</v>
      </c>
      <c r="B989" s="5" t="s">
        <v>2051</v>
      </c>
      <c r="C989" t="s">
        <v>33</v>
      </c>
      <c r="D989" s="1">
        <v>40322</v>
      </c>
      <c r="E989" t="s">
        <v>34</v>
      </c>
      <c r="F989" t="s">
        <v>72</v>
      </c>
      <c r="G989" s="3">
        <v>423137735</v>
      </c>
    </row>
    <row r="990" spans="1:7" x14ac:dyDescent="0.25">
      <c r="A990" t="s">
        <v>2052</v>
      </c>
      <c r="B990" s="5" t="s">
        <v>2053</v>
      </c>
      <c r="C990" t="s">
        <v>50</v>
      </c>
      <c r="D990" s="1">
        <v>29731</v>
      </c>
      <c r="E990" t="s">
        <v>29</v>
      </c>
      <c r="F990" t="s">
        <v>51</v>
      </c>
      <c r="G990" s="3">
        <v>270186794</v>
      </c>
    </row>
    <row r="991" spans="1:7" x14ac:dyDescent="0.25">
      <c r="A991" t="s">
        <v>2054</v>
      </c>
      <c r="B991" s="5" t="s">
        <v>2055</v>
      </c>
      <c r="C991" t="s">
        <v>14</v>
      </c>
      <c r="D991" s="1">
        <v>41783</v>
      </c>
      <c r="E991" t="s">
        <v>29</v>
      </c>
      <c r="F991" t="s">
        <v>87</v>
      </c>
      <c r="G991" s="3">
        <v>272444368</v>
      </c>
    </row>
    <row r="992" spans="1:7" x14ac:dyDescent="0.25">
      <c r="A992" t="s">
        <v>2056</v>
      </c>
      <c r="B992" s="5" t="s">
        <v>2057</v>
      </c>
      <c r="C992" t="s">
        <v>96</v>
      </c>
      <c r="D992" s="1">
        <v>42515</v>
      </c>
      <c r="E992" t="s">
        <v>29</v>
      </c>
      <c r="F992" t="s">
        <v>138</v>
      </c>
      <c r="G992" s="3">
        <v>62120595</v>
      </c>
    </row>
    <row r="993" spans="1:7" x14ac:dyDescent="0.25">
      <c r="A993" t="s">
        <v>2058</v>
      </c>
      <c r="B993" s="5" t="s">
        <v>2059</v>
      </c>
      <c r="C993" t="s">
        <v>176</v>
      </c>
      <c r="D993" s="1">
        <v>23155</v>
      </c>
      <c r="E993" t="s">
        <v>24</v>
      </c>
      <c r="F993" t="s">
        <v>177</v>
      </c>
      <c r="G993" s="3">
        <v>2480044392</v>
      </c>
    </row>
    <row r="994" spans="1:7" x14ac:dyDescent="0.25">
      <c r="A994" t="s">
        <v>2060</v>
      </c>
      <c r="B994" s="5" t="s">
        <v>2061</v>
      </c>
      <c r="C994" t="s">
        <v>50</v>
      </c>
      <c r="D994" s="1">
        <v>37765</v>
      </c>
      <c r="E994" t="s">
        <v>24</v>
      </c>
      <c r="F994" t="s">
        <v>184</v>
      </c>
      <c r="G994" s="3">
        <v>1169952999</v>
      </c>
    </row>
    <row r="995" spans="1:7" x14ac:dyDescent="0.25">
      <c r="A995" t="s">
        <v>2062</v>
      </c>
      <c r="B995" s="5" t="s">
        <v>2063</v>
      </c>
      <c r="C995" t="s">
        <v>14</v>
      </c>
      <c r="D995" s="1">
        <v>37036</v>
      </c>
      <c r="E995" t="s">
        <v>34</v>
      </c>
      <c r="F995" t="s">
        <v>114</v>
      </c>
      <c r="G995" s="3">
        <v>2032604028</v>
      </c>
    </row>
    <row r="996" spans="1:7" x14ac:dyDescent="0.25">
      <c r="A996" t="s">
        <v>2064</v>
      </c>
      <c r="B996" s="5" t="s">
        <v>2065</v>
      </c>
      <c r="C996" t="s">
        <v>42</v>
      </c>
      <c r="D996" s="1">
        <v>25348</v>
      </c>
      <c r="E996" t="s">
        <v>24</v>
      </c>
      <c r="F996" t="s">
        <v>54</v>
      </c>
      <c r="G996" s="3">
        <v>1617665418</v>
      </c>
    </row>
    <row r="997" spans="1:7" x14ac:dyDescent="0.25">
      <c r="A997" t="s">
        <v>2066</v>
      </c>
      <c r="B997" s="5" t="s">
        <v>2067</v>
      </c>
      <c r="C997" t="s">
        <v>59</v>
      </c>
      <c r="D997" s="1">
        <v>41054</v>
      </c>
      <c r="E997" t="s">
        <v>34</v>
      </c>
      <c r="F997" t="s">
        <v>227</v>
      </c>
      <c r="G997" s="3">
        <v>447161124</v>
      </c>
    </row>
    <row r="998" spans="1:7" x14ac:dyDescent="0.25">
      <c r="A998" t="s">
        <v>2068</v>
      </c>
      <c r="B998" s="5" t="s">
        <v>2069</v>
      </c>
      <c r="C998" t="s">
        <v>176</v>
      </c>
      <c r="D998" s="1">
        <v>22426</v>
      </c>
      <c r="E998" t="s">
        <v>15</v>
      </c>
      <c r="F998" t="s">
        <v>177</v>
      </c>
      <c r="G998" s="3">
        <v>607651956</v>
      </c>
    </row>
    <row r="999" spans="1:7" x14ac:dyDescent="0.25">
      <c r="A999" t="s">
        <v>2070</v>
      </c>
      <c r="B999" s="5" t="s">
        <v>2071</v>
      </c>
      <c r="C999" t="s">
        <v>110</v>
      </c>
      <c r="D999" s="1">
        <v>34478</v>
      </c>
      <c r="E999" t="s">
        <v>15</v>
      </c>
      <c r="F999" t="s">
        <v>111</v>
      </c>
      <c r="G999" s="3">
        <v>11427039</v>
      </c>
    </row>
    <row r="1000" spans="1:7" x14ac:dyDescent="0.25">
      <c r="A1000" t="s">
        <v>2072</v>
      </c>
      <c r="B1000" s="5" t="s">
        <v>2073</v>
      </c>
      <c r="C1000" t="s">
        <v>50</v>
      </c>
      <c r="D1000" s="1">
        <v>37036</v>
      </c>
      <c r="E1000" t="s">
        <v>34</v>
      </c>
      <c r="F1000" t="s">
        <v>51</v>
      </c>
      <c r="G1000" s="3">
        <v>2211012384</v>
      </c>
    </row>
    <row r="1001" spans="1:7" x14ac:dyDescent="0.25">
      <c r="A1001" t="s">
        <v>2074</v>
      </c>
      <c r="B1001" s="5" t="s">
        <v>2075</v>
      </c>
      <c r="C1001" t="s">
        <v>59</v>
      </c>
      <c r="D1001" s="1">
        <v>40322</v>
      </c>
      <c r="E1001" t="s">
        <v>24</v>
      </c>
      <c r="F1001" t="s">
        <v>227</v>
      </c>
      <c r="G1001" s="3">
        <v>1069180713</v>
      </c>
    </row>
    <row r="1002" spans="1:7" x14ac:dyDescent="0.25">
      <c r="A1002" t="s">
        <v>2076</v>
      </c>
      <c r="B1002" s="5" t="s">
        <v>2077</v>
      </c>
      <c r="C1002" t="s">
        <v>14</v>
      </c>
      <c r="D1002" s="1">
        <v>28634</v>
      </c>
      <c r="E1002" t="s">
        <v>34</v>
      </c>
      <c r="F1002" t="s">
        <v>87</v>
      </c>
      <c r="G1002" s="3">
        <v>15329408</v>
      </c>
    </row>
    <row r="1003" spans="1:7" x14ac:dyDescent="0.25">
      <c r="A1003" t="s">
        <v>2078</v>
      </c>
      <c r="B1003" s="5" t="s">
        <v>2079</v>
      </c>
      <c r="C1003" t="s">
        <v>59</v>
      </c>
      <c r="D1003" s="1">
        <v>41419</v>
      </c>
      <c r="E1003" t="s">
        <v>29</v>
      </c>
      <c r="F1003" t="s">
        <v>227</v>
      </c>
      <c r="G1003" s="3">
        <v>1043509632</v>
      </c>
    </row>
    <row r="1004" spans="1:7" x14ac:dyDescent="0.25">
      <c r="A1004" t="s">
        <v>2080</v>
      </c>
      <c r="B1004" s="5" t="s">
        <v>2081</v>
      </c>
      <c r="C1004" t="s">
        <v>59</v>
      </c>
      <c r="D1004" s="1">
        <v>39958</v>
      </c>
      <c r="E1004" t="s">
        <v>29</v>
      </c>
      <c r="F1004" t="s">
        <v>61</v>
      </c>
      <c r="G1004" s="3">
        <v>2481909045</v>
      </c>
    </row>
    <row r="1005" spans="1:7" x14ac:dyDescent="0.25">
      <c r="A1005" t="s">
        <v>911</v>
      </c>
      <c r="B1005" s="5" t="s">
        <v>2082</v>
      </c>
      <c r="C1005" t="s">
        <v>176</v>
      </c>
      <c r="D1005" s="1">
        <v>23522</v>
      </c>
      <c r="E1005" t="s">
        <v>60</v>
      </c>
      <c r="F1005" t="s">
        <v>177</v>
      </c>
      <c r="G1005" s="3">
        <v>1188523584</v>
      </c>
    </row>
    <row r="1006" spans="1:7" x14ac:dyDescent="0.25">
      <c r="A1006" t="s">
        <v>2083</v>
      </c>
      <c r="B1006" s="5" t="s">
        <v>2084</v>
      </c>
      <c r="C1006" t="s">
        <v>14</v>
      </c>
      <c r="D1006" s="1">
        <v>35575</v>
      </c>
      <c r="E1006" t="s">
        <v>34</v>
      </c>
      <c r="F1006" t="s">
        <v>114</v>
      </c>
      <c r="G1006" s="3">
        <v>2170400232</v>
      </c>
    </row>
    <row r="1007" spans="1:7" x14ac:dyDescent="0.25">
      <c r="A1007" t="s">
        <v>2085</v>
      </c>
      <c r="B1007" s="5" t="s">
        <v>2086</v>
      </c>
      <c r="C1007" t="s">
        <v>33</v>
      </c>
      <c r="D1007" s="1">
        <v>44341</v>
      </c>
      <c r="E1007" t="s">
        <v>24</v>
      </c>
      <c r="F1007" t="s">
        <v>35</v>
      </c>
      <c r="G1007" s="3">
        <v>2187107936</v>
      </c>
    </row>
    <row r="1008" spans="1:7" x14ac:dyDescent="0.25">
      <c r="A1008" t="s">
        <v>2087</v>
      </c>
      <c r="B1008" s="5" t="s">
        <v>2088</v>
      </c>
      <c r="C1008" t="s">
        <v>14</v>
      </c>
      <c r="D1008" s="1">
        <v>36671</v>
      </c>
      <c r="E1008" t="s">
        <v>15</v>
      </c>
      <c r="F1008" t="s">
        <v>308</v>
      </c>
      <c r="G1008" s="3">
        <v>3119775642</v>
      </c>
    </row>
    <row r="1009" spans="1:7" x14ac:dyDescent="0.25">
      <c r="A1009" t="s">
        <v>2089</v>
      </c>
      <c r="B1009" s="5" t="s">
        <v>2090</v>
      </c>
      <c r="C1009" t="s">
        <v>83</v>
      </c>
      <c r="D1009" s="1">
        <v>27173</v>
      </c>
      <c r="E1009" t="s">
        <v>34</v>
      </c>
      <c r="F1009" t="s">
        <v>90</v>
      </c>
      <c r="G1009" s="3">
        <v>2841858918</v>
      </c>
    </row>
    <row r="1010" spans="1:7" x14ac:dyDescent="0.25">
      <c r="A1010" t="s">
        <v>2091</v>
      </c>
      <c r="B1010" s="5" t="s">
        <v>2092</v>
      </c>
      <c r="C1010" t="s">
        <v>83</v>
      </c>
      <c r="D1010" s="1">
        <v>20600</v>
      </c>
      <c r="E1010" t="s">
        <v>60</v>
      </c>
      <c r="F1010" t="s">
        <v>156</v>
      </c>
      <c r="G1010" s="3">
        <v>544548984</v>
      </c>
    </row>
    <row r="1011" spans="1:7" x14ac:dyDescent="0.25">
      <c r="A1011" t="s">
        <v>2093</v>
      </c>
      <c r="B1011" s="5" t="s">
        <v>2094</v>
      </c>
      <c r="C1011" t="s">
        <v>100</v>
      </c>
      <c r="D1011" s="1">
        <v>30827</v>
      </c>
      <c r="E1011" t="s">
        <v>29</v>
      </c>
      <c r="F1011" t="s">
        <v>101</v>
      </c>
      <c r="G1011" s="3">
        <v>14792526</v>
      </c>
    </row>
    <row r="1012" spans="1:7" x14ac:dyDescent="0.25">
      <c r="A1012" t="s">
        <v>2095</v>
      </c>
      <c r="B1012" s="5" t="s">
        <v>2096</v>
      </c>
      <c r="C1012" t="s">
        <v>50</v>
      </c>
      <c r="D1012" s="1">
        <v>40687</v>
      </c>
      <c r="E1012" t="s">
        <v>10</v>
      </c>
      <c r="F1012" t="s">
        <v>141</v>
      </c>
      <c r="G1012" s="3">
        <v>24059016</v>
      </c>
    </row>
    <row r="1013" spans="1:7" x14ac:dyDescent="0.25">
      <c r="A1013" t="s">
        <v>2097</v>
      </c>
      <c r="B1013" s="5" t="s">
        <v>2098</v>
      </c>
      <c r="C1013" t="s">
        <v>50</v>
      </c>
      <c r="D1013" s="1">
        <v>32288</v>
      </c>
      <c r="E1013" t="s">
        <v>10</v>
      </c>
      <c r="F1013" t="s">
        <v>423</v>
      </c>
      <c r="G1013" s="3">
        <v>870197328</v>
      </c>
    </row>
    <row r="1014" spans="1:7" x14ac:dyDescent="0.25">
      <c r="A1014" t="s">
        <v>2099</v>
      </c>
      <c r="B1014" s="5" t="s">
        <v>2100</v>
      </c>
      <c r="C1014" t="s">
        <v>110</v>
      </c>
      <c r="D1014" s="1">
        <v>24983</v>
      </c>
      <c r="E1014" t="s">
        <v>29</v>
      </c>
      <c r="F1014" t="s">
        <v>124</v>
      </c>
      <c r="G1014" s="3">
        <v>467978868</v>
      </c>
    </row>
    <row r="1015" spans="1:7" x14ac:dyDescent="0.25">
      <c r="A1015" t="s">
        <v>2101</v>
      </c>
      <c r="B1015" s="5" t="s">
        <v>2102</v>
      </c>
      <c r="C1015" t="s">
        <v>46</v>
      </c>
      <c r="D1015" s="1">
        <v>43244</v>
      </c>
      <c r="E1015" t="s">
        <v>24</v>
      </c>
      <c r="F1015" t="s">
        <v>47</v>
      </c>
      <c r="G1015" s="3">
        <v>754685181</v>
      </c>
    </row>
    <row r="1016" spans="1:7" x14ac:dyDescent="0.25">
      <c r="A1016" t="s">
        <v>2103</v>
      </c>
      <c r="B1016" s="5" t="s">
        <v>2104</v>
      </c>
      <c r="C1016" t="s">
        <v>28</v>
      </c>
      <c r="D1016" s="1">
        <v>20600</v>
      </c>
      <c r="E1016" t="s">
        <v>60</v>
      </c>
      <c r="F1016" t="s">
        <v>224</v>
      </c>
      <c r="G1016" s="3">
        <v>1462472616</v>
      </c>
    </row>
    <row r="1017" spans="1:7" x14ac:dyDescent="0.25">
      <c r="A1017" t="s">
        <v>2105</v>
      </c>
      <c r="B1017" s="5" t="s">
        <v>2106</v>
      </c>
      <c r="C1017" t="s">
        <v>302</v>
      </c>
      <c r="D1017" s="1">
        <v>32653</v>
      </c>
      <c r="E1017" t="s">
        <v>10</v>
      </c>
      <c r="F1017" t="s">
        <v>303</v>
      </c>
      <c r="G1017" s="3">
        <v>361269295</v>
      </c>
    </row>
    <row r="1018" spans="1:7" x14ac:dyDescent="0.25">
      <c r="A1018" t="s">
        <v>2107</v>
      </c>
      <c r="B1018" s="5" t="s">
        <v>2108</v>
      </c>
      <c r="C1018" t="s">
        <v>33</v>
      </c>
      <c r="D1018" s="1">
        <v>28634</v>
      </c>
      <c r="E1018" t="s">
        <v>34</v>
      </c>
      <c r="F1018" t="s">
        <v>72</v>
      </c>
      <c r="G1018" s="3">
        <v>44822835</v>
      </c>
    </row>
    <row r="1019" spans="1:7" x14ac:dyDescent="0.25">
      <c r="A1019" t="s">
        <v>2109</v>
      </c>
      <c r="B1019" s="5" t="s">
        <v>2110</v>
      </c>
      <c r="C1019" t="s">
        <v>23</v>
      </c>
      <c r="D1019" s="1">
        <v>27538</v>
      </c>
      <c r="E1019" t="s">
        <v>15</v>
      </c>
      <c r="F1019" t="s">
        <v>25</v>
      </c>
      <c r="G1019" s="3">
        <v>1309873644</v>
      </c>
    </row>
    <row r="1020" spans="1:7" x14ac:dyDescent="0.25">
      <c r="A1020" t="s">
        <v>2111</v>
      </c>
      <c r="B1020" s="5" t="s">
        <v>2112</v>
      </c>
      <c r="C1020" t="s">
        <v>100</v>
      </c>
      <c r="D1020" s="1">
        <v>20233</v>
      </c>
      <c r="E1020" t="s">
        <v>29</v>
      </c>
      <c r="F1020" t="s">
        <v>101</v>
      </c>
      <c r="G1020" s="3">
        <v>2955613617</v>
      </c>
    </row>
    <row r="1021" spans="1:7" x14ac:dyDescent="0.25">
      <c r="A1021" t="s">
        <v>2113</v>
      </c>
      <c r="B1021" s="5" t="s">
        <v>2114</v>
      </c>
      <c r="C1021" t="s">
        <v>68</v>
      </c>
      <c r="D1021" s="1">
        <v>30095</v>
      </c>
      <c r="E1021" t="s">
        <v>24</v>
      </c>
      <c r="F1021" t="s">
        <v>414</v>
      </c>
      <c r="G1021" s="3">
        <v>13881582</v>
      </c>
    </row>
    <row r="1022" spans="1:7" x14ac:dyDescent="0.25">
      <c r="A1022" t="s">
        <v>2115</v>
      </c>
      <c r="B1022" s="5" t="s">
        <v>2116</v>
      </c>
      <c r="C1022" t="s">
        <v>33</v>
      </c>
      <c r="D1022" s="1">
        <v>25712</v>
      </c>
      <c r="E1022" t="s">
        <v>29</v>
      </c>
      <c r="F1022" t="s">
        <v>35</v>
      </c>
      <c r="G1022" s="3">
        <v>2424692436</v>
      </c>
    </row>
    <row r="1023" spans="1:7" x14ac:dyDescent="0.25">
      <c r="A1023" t="s">
        <v>2117</v>
      </c>
      <c r="B1023" s="5" t="s">
        <v>2118</v>
      </c>
      <c r="C1023" t="s">
        <v>50</v>
      </c>
      <c r="D1023" s="1">
        <v>28999</v>
      </c>
      <c r="E1023" t="s">
        <v>24</v>
      </c>
      <c r="F1023" t="s">
        <v>423</v>
      </c>
      <c r="G1023" s="3">
        <v>3256753608</v>
      </c>
    </row>
    <row r="1024" spans="1:7" x14ac:dyDescent="0.25">
      <c r="A1024" t="s">
        <v>2119</v>
      </c>
      <c r="B1024" s="5" t="s">
        <v>2120</v>
      </c>
      <c r="C1024" t="s">
        <v>96</v>
      </c>
      <c r="D1024" s="1">
        <v>34114</v>
      </c>
      <c r="E1024" t="s">
        <v>34</v>
      </c>
      <c r="F1024" t="s">
        <v>117</v>
      </c>
      <c r="G1024" s="3">
        <v>412588776</v>
      </c>
    </row>
    <row r="1025" spans="1:7" x14ac:dyDescent="0.25">
      <c r="A1025" t="s">
        <v>2121</v>
      </c>
      <c r="B1025" s="5" t="s">
        <v>2122</v>
      </c>
      <c r="C1025" t="s">
        <v>59</v>
      </c>
      <c r="D1025" s="1">
        <v>39593</v>
      </c>
      <c r="E1025" t="s">
        <v>34</v>
      </c>
      <c r="F1025" t="s">
        <v>61</v>
      </c>
      <c r="G1025" s="3">
        <v>816454548</v>
      </c>
    </row>
    <row r="1026" spans="1:7" x14ac:dyDescent="0.25">
      <c r="A1026" t="s">
        <v>2123</v>
      </c>
      <c r="B1026" s="5" t="s">
        <v>2124</v>
      </c>
      <c r="C1026" t="s">
        <v>50</v>
      </c>
      <c r="D1026" s="1">
        <v>44705</v>
      </c>
      <c r="E1026" t="s">
        <v>34</v>
      </c>
      <c r="F1026" t="s">
        <v>141</v>
      </c>
      <c r="G1026" s="3">
        <v>327967488</v>
      </c>
    </row>
    <row r="1027" spans="1:7" x14ac:dyDescent="0.25">
      <c r="A1027" t="s">
        <v>2125</v>
      </c>
      <c r="B1027" s="5" t="s">
        <v>2126</v>
      </c>
      <c r="C1027" t="s">
        <v>14</v>
      </c>
      <c r="D1027" s="1">
        <v>39593</v>
      </c>
      <c r="E1027" t="s">
        <v>34</v>
      </c>
      <c r="F1027" t="s">
        <v>114</v>
      </c>
      <c r="G1027" s="3">
        <v>5917632</v>
      </c>
    </row>
    <row r="1028" spans="1:7" x14ac:dyDescent="0.25">
      <c r="A1028" t="s">
        <v>2127</v>
      </c>
      <c r="B1028" s="5" t="s">
        <v>2128</v>
      </c>
      <c r="C1028" t="s">
        <v>14</v>
      </c>
      <c r="D1028" s="1">
        <v>43244</v>
      </c>
      <c r="E1028" t="s">
        <v>34</v>
      </c>
      <c r="F1028" t="s">
        <v>78</v>
      </c>
      <c r="G1028" s="3">
        <v>1304684565</v>
      </c>
    </row>
    <row r="1029" spans="1:7" x14ac:dyDescent="0.25">
      <c r="A1029" t="s">
        <v>2129</v>
      </c>
      <c r="B1029" s="5" t="s">
        <v>2130</v>
      </c>
      <c r="C1029" t="s">
        <v>302</v>
      </c>
      <c r="D1029" s="1">
        <v>35939</v>
      </c>
      <c r="E1029" t="s">
        <v>24</v>
      </c>
      <c r="F1029" t="s">
        <v>369</v>
      </c>
      <c r="G1029" s="3">
        <v>1682334225</v>
      </c>
    </row>
    <row r="1030" spans="1:7" x14ac:dyDescent="0.25">
      <c r="A1030" t="s">
        <v>2131</v>
      </c>
      <c r="B1030" s="5" t="s">
        <v>2132</v>
      </c>
      <c r="C1030" t="s">
        <v>110</v>
      </c>
      <c r="D1030" s="1">
        <v>28634</v>
      </c>
      <c r="E1030" t="s">
        <v>34</v>
      </c>
      <c r="F1030" t="s">
        <v>111</v>
      </c>
      <c r="G1030" s="3">
        <v>4027181082</v>
      </c>
    </row>
    <row r="1031" spans="1:7" x14ac:dyDescent="0.25">
      <c r="A1031" t="s">
        <v>2133</v>
      </c>
      <c r="B1031" s="5" t="s">
        <v>2134</v>
      </c>
      <c r="C1031" t="s">
        <v>9</v>
      </c>
      <c r="D1031" s="1">
        <v>33017</v>
      </c>
      <c r="E1031" t="s">
        <v>34</v>
      </c>
      <c r="F1031" t="s">
        <v>207</v>
      </c>
      <c r="G1031" s="3">
        <v>646087728</v>
      </c>
    </row>
    <row r="1032" spans="1:7" x14ac:dyDescent="0.25">
      <c r="A1032" t="s">
        <v>2135</v>
      </c>
      <c r="B1032" s="5" t="s">
        <v>2136</v>
      </c>
      <c r="C1032" t="s">
        <v>68</v>
      </c>
      <c r="D1032" s="1">
        <v>39958</v>
      </c>
      <c r="E1032" t="s">
        <v>34</v>
      </c>
      <c r="F1032" t="s">
        <v>135</v>
      </c>
      <c r="G1032" s="3">
        <v>465252192</v>
      </c>
    </row>
    <row r="1033" spans="1:7" x14ac:dyDescent="0.25">
      <c r="A1033" t="s">
        <v>2137</v>
      </c>
      <c r="B1033" s="5" t="s">
        <v>2138</v>
      </c>
      <c r="C1033" t="s">
        <v>83</v>
      </c>
      <c r="D1033" s="1">
        <v>32288</v>
      </c>
      <c r="E1033" t="s">
        <v>15</v>
      </c>
      <c r="F1033" t="s">
        <v>84</v>
      </c>
      <c r="G1033" s="3">
        <v>302672565</v>
      </c>
    </row>
    <row r="1034" spans="1:7" x14ac:dyDescent="0.25">
      <c r="A1034" t="s">
        <v>2139</v>
      </c>
      <c r="B1034" s="5" t="s">
        <v>2140</v>
      </c>
      <c r="C1034" t="s">
        <v>33</v>
      </c>
      <c r="D1034" s="1">
        <v>20600</v>
      </c>
      <c r="E1034" t="s">
        <v>10</v>
      </c>
      <c r="F1034" t="s">
        <v>210</v>
      </c>
      <c r="G1034" s="3">
        <v>2876127345</v>
      </c>
    </row>
    <row r="1035" spans="1:7" x14ac:dyDescent="0.25">
      <c r="A1035" t="s">
        <v>2141</v>
      </c>
      <c r="B1035" s="5" t="s">
        <v>2142</v>
      </c>
      <c r="C1035" t="s">
        <v>96</v>
      </c>
      <c r="D1035" s="1">
        <v>23887</v>
      </c>
      <c r="E1035" t="s">
        <v>10</v>
      </c>
      <c r="F1035" t="s">
        <v>117</v>
      </c>
      <c r="G1035" s="3">
        <v>1991279056</v>
      </c>
    </row>
    <row r="1036" spans="1:7" x14ac:dyDescent="0.25">
      <c r="A1036" t="s">
        <v>2143</v>
      </c>
      <c r="B1036" s="5" t="s">
        <v>2144</v>
      </c>
      <c r="C1036" t="s">
        <v>83</v>
      </c>
      <c r="D1036" s="1">
        <v>23887</v>
      </c>
      <c r="E1036" t="s">
        <v>24</v>
      </c>
      <c r="F1036" t="s">
        <v>156</v>
      </c>
      <c r="G1036" s="3">
        <v>968225664</v>
      </c>
    </row>
    <row r="1037" spans="1:7" x14ac:dyDescent="0.25">
      <c r="A1037" t="s">
        <v>2145</v>
      </c>
      <c r="B1037" s="5" t="s">
        <v>2146</v>
      </c>
      <c r="C1037" t="s">
        <v>42</v>
      </c>
      <c r="D1037" s="1">
        <v>42515</v>
      </c>
      <c r="E1037" t="s">
        <v>34</v>
      </c>
      <c r="F1037" t="s">
        <v>43</v>
      </c>
      <c r="G1037" s="3">
        <v>4333654875</v>
      </c>
    </row>
    <row r="1038" spans="1:7" x14ac:dyDescent="0.25">
      <c r="A1038" t="s">
        <v>2147</v>
      </c>
      <c r="B1038" s="5" t="s">
        <v>2148</v>
      </c>
      <c r="C1038" t="s">
        <v>59</v>
      </c>
      <c r="D1038" s="1">
        <v>24616</v>
      </c>
      <c r="E1038" t="s">
        <v>29</v>
      </c>
      <c r="F1038" t="s">
        <v>227</v>
      </c>
      <c r="G1038" s="3">
        <v>2517046875</v>
      </c>
    </row>
    <row r="1039" spans="1:7" x14ac:dyDescent="0.25">
      <c r="A1039" t="s">
        <v>2149</v>
      </c>
      <c r="B1039" s="5" t="s">
        <v>2150</v>
      </c>
      <c r="C1039" t="s">
        <v>23</v>
      </c>
      <c r="D1039" s="1">
        <v>20965</v>
      </c>
      <c r="E1039" t="s">
        <v>34</v>
      </c>
      <c r="F1039" t="s">
        <v>25</v>
      </c>
      <c r="G1039" s="3">
        <v>3089892</v>
      </c>
    </row>
    <row r="1040" spans="1:7" x14ac:dyDescent="0.25">
      <c r="A1040" t="s">
        <v>2151</v>
      </c>
      <c r="B1040" s="5" t="s">
        <v>2152</v>
      </c>
      <c r="C1040" t="s">
        <v>321</v>
      </c>
      <c r="D1040" s="1">
        <v>32288</v>
      </c>
      <c r="E1040" t="s">
        <v>24</v>
      </c>
      <c r="F1040" t="s">
        <v>322</v>
      </c>
      <c r="G1040" s="3">
        <v>1916307393</v>
      </c>
    </row>
    <row r="1041" spans="1:7" x14ac:dyDescent="0.25">
      <c r="A1041" t="s">
        <v>2153</v>
      </c>
      <c r="B1041" s="5" t="s">
        <v>2154</v>
      </c>
      <c r="C1041" t="s">
        <v>166</v>
      </c>
      <c r="D1041" s="1">
        <v>36671</v>
      </c>
      <c r="E1041" t="s">
        <v>34</v>
      </c>
      <c r="F1041" t="s">
        <v>167</v>
      </c>
      <c r="G1041" s="3">
        <v>2207708064</v>
      </c>
    </row>
    <row r="1042" spans="1:7" x14ac:dyDescent="0.25">
      <c r="A1042" t="s">
        <v>2155</v>
      </c>
      <c r="B1042" s="5" t="s">
        <v>2156</v>
      </c>
      <c r="C1042" t="s">
        <v>14</v>
      </c>
      <c r="D1042" s="1">
        <v>41054</v>
      </c>
      <c r="E1042" t="s">
        <v>34</v>
      </c>
      <c r="F1042" t="s">
        <v>114</v>
      </c>
      <c r="G1042" s="3">
        <v>3179555328</v>
      </c>
    </row>
    <row r="1043" spans="1:7" x14ac:dyDescent="0.25">
      <c r="A1043" t="s">
        <v>2157</v>
      </c>
      <c r="B1043" s="5" t="s">
        <v>2158</v>
      </c>
      <c r="C1043" t="s">
        <v>46</v>
      </c>
      <c r="D1043" s="1">
        <v>37036</v>
      </c>
      <c r="E1043" t="s">
        <v>10</v>
      </c>
      <c r="F1043" t="s">
        <v>47</v>
      </c>
      <c r="G1043" s="3">
        <v>806190625</v>
      </c>
    </row>
    <row r="1044" spans="1:7" x14ac:dyDescent="0.25">
      <c r="A1044" t="s">
        <v>2159</v>
      </c>
      <c r="B1044" s="5" t="s">
        <v>2160</v>
      </c>
      <c r="C1044" t="s">
        <v>83</v>
      </c>
      <c r="D1044" s="1">
        <v>34843</v>
      </c>
      <c r="E1044" t="s">
        <v>34</v>
      </c>
      <c r="F1044" t="s">
        <v>90</v>
      </c>
      <c r="G1044" s="3">
        <v>1248304512</v>
      </c>
    </row>
    <row r="1045" spans="1:7" x14ac:dyDescent="0.25">
      <c r="A1045" t="s">
        <v>2161</v>
      </c>
      <c r="B1045" s="5" t="s">
        <v>2162</v>
      </c>
      <c r="C1045" t="s">
        <v>14</v>
      </c>
      <c r="D1045" s="1">
        <v>33749</v>
      </c>
      <c r="E1045" t="s">
        <v>24</v>
      </c>
      <c r="F1045" t="s">
        <v>78</v>
      </c>
      <c r="G1045" s="3">
        <v>490431277</v>
      </c>
    </row>
    <row r="1046" spans="1:7" x14ac:dyDescent="0.25">
      <c r="A1046" t="s">
        <v>2163</v>
      </c>
      <c r="B1046" s="5" t="s">
        <v>2164</v>
      </c>
      <c r="C1046" t="s">
        <v>104</v>
      </c>
      <c r="D1046" s="1">
        <v>27538</v>
      </c>
      <c r="E1046" t="s">
        <v>24</v>
      </c>
      <c r="F1046" t="s">
        <v>105</v>
      </c>
      <c r="G1046" s="3">
        <v>1628670144</v>
      </c>
    </row>
    <row r="1047" spans="1:7" x14ac:dyDescent="0.25">
      <c r="A1047" t="s">
        <v>1347</v>
      </c>
      <c r="B1047" s="5" t="s">
        <v>2165</v>
      </c>
      <c r="C1047" t="s">
        <v>83</v>
      </c>
      <c r="D1047" s="1">
        <v>32653</v>
      </c>
      <c r="E1047" t="s">
        <v>29</v>
      </c>
      <c r="F1047" t="s">
        <v>156</v>
      </c>
      <c r="G1047" s="3">
        <v>571641732</v>
      </c>
    </row>
    <row r="1048" spans="1:7" x14ac:dyDescent="0.25">
      <c r="A1048" t="s">
        <v>2166</v>
      </c>
      <c r="B1048" s="5" t="s">
        <v>2167</v>
      </c>
      <c r="C1048" t="s">
        <v>50</v>
      </c>
      <c r="D1048" s="1">
        <v>31192</v>
      </c>
      <c r="E1048" t="s">
        <v>29</v>
      </c>
      <c r="F1048" t="s">
        <v>51</v>
      </c>
      <c r="G1048" s="3">
        <v>2952460728</v>
      </c>
    </row>
    <row r="1049" spans="1:7" x14ac:dyDescent="0.25">
      <c r="A1049" t="s">
        <v>2168</v>
      </c>
      <c r="B1049" s="5" t="s">
        <v>2169</v>
      </c>
      <c r="C1049" t="s">
        <v>50</v>
      </c>
      <c r="D1049" s="1">
        <v>44705</v>
      </c>
      <c r="E1049" t="s">
        <v>34</v>
      </c>
      <c r="F1049" t="s">
        <v>423</v>
      </c>
      <c r="G1049" s="3">
        <v>558030528</v>
      </c>
    </row>
    <row r="1050" spans="1:7" x14ac:dyDescent="0.25">
      <c r="A1050" t="s">
        <v>2170</v>
      </c>
      <c r="B1050" s="5" t="s">
        <v>2171</v>
      </c>
      <c r="C1050" t="s">
        <v>14</v>
      </c>
      <c r="D1050" s="1">
        <v>42515</v>
      </c>
      <c r="E1050" t="s">
        <v>24</v>
      </c>
      <c r="F1050" t="s">
        <v>75</v>
      </c>
      <c r="G1050" s="3">
        <v>2657504241</v>
      </c>
    </row>
    <row r="1051" spans="1:7" x14ac:dyDescent="0.25">
      <c r="A1051" t="s">
        <v>2172</v>
      </c>
      <c r="B1051" s="5" t="s">
        <v>2173</v>
      </c>
      <c r="C1051" t="s">
        <v>100</v>
      </c>
      <c r="D1051" s="1">
        <v>34478</v>
      </c>
      <c r="E1051" t="s">
        <v>24</v>
      </c>
      <c r="F1051" t="s">
        <v>101</v>
      </c>
      <c r="G1051" s="3">
        <v>221165776</v>
      </c>
    </row>
    <row r="1052" spans="1:7" x14ac:dyDescent="0.25">
      <c r="A1052" t="s">
        <v>2174</v>
      </c>
      <c r="B1052" s="5" t="s">
        <v>2175</v>
      </c>
      <c r="C1052" t="s">
        <v>23</v>
      </c>
      <c r="D1052" s="1">
        <v>43976</v>
      </c>
      <c r="E1052" t="s">
        <v>34</v>
      </c>
      <c r="F1052" t="s">
        <v>25</v>
      </c>
      <c r="G1052" s="3">
        <v>1583903922</v>
      </c>
    </row>
    <row r="1053" spans="1:7" x14ac:dyDescent="0.25">
      <c r="A1053" t="s">
        <v>2176</v>
      </c>
      <c r="B1053" s="5" t="s">
        <v>2177</v>
      </c>
      <c r="C1053" t="s">
        <v>14</v>
      </c>
      <c r="D1053" s="1">
        <v>34843</v>
      </c>
      <c r="E1053" t="s">
        <v>34</v>
      </c>
      <c r="F1053" t="s">
        <v>159</v>
      </c>
      <c r="G1053" s="3">
        <v>741284196</v>
      </c>
    </row>
    <row r="1054" spans="1:7" x14ac:dyDescent="0.25">
      <c r="A1054" t="s">
        <v>2178</v>
      </c>
      <c r="B1054" s="5" t="s">
        <v>2179</v>
      </c>
      <c r="C1054" t="s">
        <v>50</v>
      </c>
      <c r="D1054" s="1">
        <v>41054</v>
      </c>
      <c r="E1054" t="s">
        <v>34</v>
      </c>
      <c r="F1054" t="s">
        <v>423</v>
      </c>
      <c r="G1054" s="3">
        <v>1033267941</v>
      </c>
    </row>
    <row r="1055" spans="1:7" x14ac:dyDescent="0.25">
      <c r="A1055" t="s">
        <v>2180</v>
      </c>
      <c r="B1055" s="5" t="s">
        <v>2181</v>
      </c>
      <c r="C1055" t="s">
        <v>50</v>
      </c>
      <c r="D1055" s="1">
        <v>38497</v>
      </c>
      <c r="E1055" t="s">
        <v>24</v>
      </c>
      <c r="F1055" t="s">
        <v>51</v>
      </c>
      <c r="G1055" s="3">
        <v>231029022</v>
      </c>
    </row>
    <row r="1056" spans="1:7" x14ac:dyDescent="0.25">
      <c r="A1056" t="s">
        <v>2182</v>
      </c>
      <c r="B1056" s="5" t="s">
        <v>2183</v>
      </c>
      <c r="C1056" t="s">
        <v>9</v>
      </c>
      <c r="D1056" s="1">
        <v>30095</v>
      </c>
      <c r="E1056" t="s">
        <v>29</v>
      </c>
      <c r="F1056" t="s">
        <v>11</v>
      </c>
      <c r="G1056" s="3">
        <v>1410308172</v>
      </c>
    </row>
    <row r="1057" spans="1:7" x14ac:dyDescent="0.25">
      <c r="A1057" t="s">
        <v>2184</v>
      </c>
      <c r="B1057" s="5" t="s">
        <v>2185</v>
      </c>
      <c r="C1057" t="s">
        <v>14</v>
      </c>
      <c r="D1057" s="1">
        <v>43244</v>
      </c>
      <c r="E1057" t="s">
        <v>29</v>
      </c>
      <c r="F1057" t="s">
        <v>75</v>
      </c>
      <c r="G1057" s="3">
        <v>841115052</v>
      </c>
    </row>
    <row r="1058" spans="1:7" x14ac:dyDescent="0.25">
      <c r="A1058" t="s">
        <v>2186</v>
      </c>
      <c r="B1058" s="5" t="s">
        <v>2187</v>
      </c>
      <c r="C1058" t="s">
        <v>9</v>
      </c>
      <c r="D1058" s="1">
        <v>34843</v>
      </c>
      <c r="E1058" t="s">
        <v>29</v>
      </c>
      <c r="F1058" t="s">
        <v>207</v>
      </c>
      <c r="G1058" s="3">
        <v>3655960014</v>
      </c>
    </row>
    <row r="1059" spans="1:7" x14ac:dyDescent="0.25">
      <c r="A1059" t="s">
        <v>2188</v>
      </c>
      <c r="B1059" s="5" t="s">
        <v>2189</v>
      </c>
      <c r="C1059" t="s">
        <v>83</v>
      </c>
      <c r="D1059" s="1">
        <v>35939</v>
      </c>
      <c r="E1059" t="s">
        <v>34</v>
      </c>
      <c r="F1059" t="s">
        <v>84</v>
      </c>
      <c r="G1059" s="3">
        <v>272202645</v>
      </c>
    </row>
    <row r="1060" spans="1:7" x14ac:dyDescent="0.25">
      <c r="A1060" t="s">
        <v>2190</v>
      </c>
      <c r="B1060" s="5" t="s">
        <v>2191</v>
      </c>
      <c r="C1060" t="s">
        <v>28</v>
      </c>
      <c r="D1060" s="1">
        <v>23522</v>
      </c>
      <c r="E1060" t="s">
        <v>24</v>
      </c>
      <c r="F1060" t="s">
        <v>30</v>
      </c>
      <c r="G1060" s="3">
        <v>4368298368</v>
      </c>
    </row>
    <row r="1061" spans="1:7" x14ac:dyDescent="0.25">
      <c r="A1061" t="s">
        <v>2192</v>
      </c>
      <c r="B1061" s="5" t="s">
        <v>2193</v>
      </c>
      <c r="C1061" t="s">
        <v>59</v>
      </c>
      <c r="D1061" s="1">
        <v>22061</v>
      </c>
      <c r="E1061" t="s">
        <v>15</v>
      </c>
      <c r="F1061" t="s">
        <v>61</v>
      </c>
      <c r="G1061" s="3">
        <v>2747324682</v>
      </c>
    </row>
    <row r="1062" spans="1:7" x14ac:dyDescent="0.25">
      <c r="A1062" t="s">
        <v>2194</v>
      </c>
      <c r="B1062" s="5" t="s">
        <v>2195</v>
      </c>
      <c r="C1062" t="s">
        <v>110</v>
      </c>
      <c r="D1062" s="1">
        <v>26444</v>
      </c>
      <c r="E1062" t="s">
        <v>34</v>
      </c>
      <c r="F1062" t="s">
        <v>232</v>
      </c>
      <c r="G1062" s="3">
        <v>145929</v>
      </c>
    </row>
    <row r="1063" spans="1:7" x14ac:dyDescent="0.25">
      <c r="A1063" t="s">
        <v>2196</v>
      </c>
      <c r="B1063" s="5" t="s">
        <v>2197</v>
      </c>
      <c r="C1063" t="s">
        <v>50</v>
      </c>
      <c r="D1063" s="1">
        <v>33749</v>
      </c>
      <c r="E1063" t="s">
        <v>15</v>
      </c>
      <c r="F1063" t="s">
        <v>51</v>
      </c>
      <c r="G1063" s="3">
        <v>1959421728</v>
      </c>
    </row>
    <row r="1064" spans="1:7" x14ac:dyDescent="0.25">
      <c r="A1064" t="s">
        <v>2198</v>
      </c>
      <c r="B1064" s="5" t="s">
        <v>2199</v>
      </c>
      <c r="C1064" t="s">
        <v>96</v>
      </c>
      <c r="D1064" s="1">
        <v>44705</v>
      </c>
      <c r="E1064" t="s">
        <v>10</v>
      </c>
      <c r="F1064" t="s">
        <v>117</v>
      </c>
      <c r="G1064" s="3">
        <v>692063232</v>
      </c>
    </row>
    <row r="1065" spans="1:7" x14ac:dyDescent="0.25">
      <c r="A1065" t="s">
        <v>2200</v>
      </c>
      <c r="B1065" s="5" t="s">
        <v>2201</v>
      </c>
      <c r="C1065" t="s">
        <v>50</v>
      </c>
      <c r="D1065" s="1">
        <v>35575</v>
      </c>
      <c r="E1065" t="s">
        <v>10</v>
      </c>
      <c r="F1065" t="s">
        <v>141</v>
      </c>
      <c r="G1065" s="3">
        <v>3440416</v>
      </c>
    </row>
    <row r="1066" spans="1:7" x14ac:dyDescent="0.25">
      <c r="A1066" t="s">
        <v>2202</v>
      </c>
      <c r="B1066" s="5" t="s">
        <v>2203</v>
      </c>
      <c r="C1066" t="s">
        <v>14</v>
      </c>
      <c r="D1066" s="1">
        <v>28634</v>
      </c>
      <c r="E1066" t="s">
        <v>15</v>
      </c>
      <c r="F1066" t="s">
        <v>78</v>
      </c>
      <c r="G1066" s="3">
        <v>1369930068</v>
      </c>
    </row>
    <row r="1067" spans="1:7" x14ac:dyDescent="0.25">
      <c r="A1067" t="s">
        <v>2204</v>
      </c>
      <c r="B1067" s="5" t="s">
        <v>2205</v>
      </c>
      <c r="C1067" t="s">
        <v>14</v>
      </c>
      <c r="D1067" s="1">
        <v>43244</v>
      </c>
      <c r="E1067" t="s">
        <v>34</v>
      </c>
      <c r="F1067" t="s">
        <v>16</v>
      </c>
      <c r="G1067" s="3">
        <v>86940945</v>
      </c>
    </row>
    <row r="1068" spans="1:7" x14ac:dyDescent="0.25">
      <c r="A1068" t="s">
        <v>2206</v>
      </c>
      <c r="B1068" s="5" t="s">
        <v>2207</v>
      </c>
      <c r="C1068" t="s">
        <v>42</v>
      </c>
      <c r="D1068" s="1">
        <v>26444</v>
      </c>
      <c r="E1068" t="s">
        <v>34</v>
      </c>
      <c r="F1068" t="s">
        <v>54</v>
      </c>
      <c r="G1068" s="3">
        <v>789510456</v>
      </c>
    </row>
    <row r="1069" spans="1:7" x14ac:dyDescent="0.25">
      <c r="A1069" t="s">
        <v>2208</v>
      </c>
      <c r="B1069" s="5" t="s">
        <v>2209</v>
      </c>
      <c r="C1069" t="s">
        <v>59</v>
      </c>
      <c r="D1069" s="1">
        <v>23522</v>
      </c>
      <c r="E1069" t="s">
        <v>24</v>
      </c>
      <c r="F1069" t="s">
        <v>61</v>
      </c>
      <c r="G1069" s="3">
        <v>964863756</v>
      </c>
    </row>
    <row r="1070" spans="1:7" x14ac:dyDescent="0.25">
      <c r="A1070" t="s">
        <v>2210</v>
      </c>
      <c r="B1070" s="5" t="s">
        <v>2211</v>
      </c>
      <c r="C1070" t="s">
        <v>50</v>
      </c>
      <c r="D1070" s="1">
        <v>32653</v>
      </c>
      <c r="E1070" t="s">
        <v>15</v>
      </c>
      <c r="F1070" t="s">
        <v>184</v>
      </c>
      <c r="G1070" s="3">
        <v>1693688832</v>
      </c>
    </row>
    <row r="1071" spans="1:7" x14ac:dyDescent="0.25">
      <c r="A1071" t="s">
        <v>2212</v>
      </c>
      <c r="B1071" s="5" t="s">
        <v>2213</v>
      </c>
      <c r="C1071" t="s">
        <v>110</v>
      </c>
      <c r="D1071" s="1">
        <v>31921</v>
      </c>
      <c r="E1071" t="s">
        <v>34</v>
      </c>
      <c r="F1071" t="s">
        <v>111</v>
      </c>
      <c r="G1071" s="3">
        <v>32432715</v>
      </c>
    </row>
    <row r="1072" spans="1:7" x14ac:dyDescent="0.25">
      <c r="A1072" t="s">
        <v>2214</v>
      </c>
      <c r="B1072" s="5" t="s">
        <v>2215</v>
      </c>
      <c r="C1072" t="s">
        <v>14</v>
      </c>
      <c r="D1072" s="1">
        <v>22790</v>
      </c>
      <c r="E1072" t="s">
        <v>34</v>
      </c>
      <c r="F1072" t="s">
        <v>308</v>
      </c>
      <c r="G1072" s="3">
        <v>744086892</v>
      </c>
    </row>
    <row r="1073" spans="1:7" x14ac:dyDescent="0.25">
      <c r="A1073" t="s">
        <v>2216</v>
      </c>
      <c r="B1073" s="5" t="s">
        <v>2217</v>
      </c>
      <c r="C1073" t="s">
        <v>9</v>
      </c>
      <c r="D1073" s="1">
        <v>24616</v>
      </c>
      <c r="E1073" t="s">
        <v>15</v>
      </c>
      <c r="F1073" t="s">
        <v>207</v>
      </c>
      <c r="G1073" s="3">
        <v>2144627037</v>
      </c>
    </row>
    <row r="1074" spans="1:7" x14ac:dyDescent="0.25">
      <c r="A1074" t="s">
        <v>2218</v>
      </c>
      <c r="B1074" s="5" t="s">
        <v>2219</v>
      </c>
      <c r="C1074" t="s">
        <v>146</v>
      </c>
      <c r="D1074" s="1">
        <v>33382</v>
      </c>
      <c r="E1074" t="s">
        <v>24</v>
      </c>
      <c r="F1074" t="s">
        <v>147</v>
      </c>
      <c r="G1074" s="3">
        <v>70540204</v>
      </c>
    </row>
    <row r="1075" spans="1:7" x14ac:dyDescent="0.25">
      <c r="A1075" t="s">
        <v>2220</v>
      </c>
      <c r="B1075" s="5" t="s">
        <v>2221</v>
      </c>
      <c r="C1075" t="s">
        <v>59</v>
      </c>
      <c r="D1075" s="1">
        <v>23887</v>
      </c>
      <c r="E1075" t="s">
        <v>10</v>
      </c>
      <c r="F1075" t="s">
        <v>61</v>
      </c>
      <c r="G1075" s="3">
        <v>252612864</v>
      </c>
    </row>
    <row r="1076" spans="1:7" x14ac:dyDescent="0.25">
      <c r="A1076" t="s">
        <v>2222</v>
      </c>
      <c r="B1076" s="5" t="s">
        <v>2223</v>
      </c>
      <c r="C1076" t="s">
        <v>23</v>
      </c>
      <c r="D1076" s="1">
        <v>39593</v>
      </c>
      <c r="E1076" t="s">
        <v>34</v>
      </c>
      <c r="F1076" t="s">
        <v>25</v>
      </c>
      <c r="G1076" s="3">
        <v>1100749824</v>
      </c>
    </row>
    <row r="1077" spans="1:7" x14ac:dyDescent="0.25">
      <c r="A1077" t="s">
        <v>2224</v>
      </c>
      <c r="B1077" s="5" t="s">
        <v>2225</v>
      </c>
      <c r="C1077" t="s">
        <v>33</v>
      </c>
      <c r="D1077" s="1">
        <v>20600</v>
      </c>
      <c r="E1077" t="s">
        <v>15</v>
      </c>
      <c r="F1077" t="s">
        <v>210</v>
      </c>
      <c r="G1077" s="3">
        <v>1308861696</v>
      </c>
    </row>
    <row r="1078" spans="1:7" x14ac:dyDescent="0.25">
      <c r="A1078" t="s">
        <v>2226</v>
      </c>
      <c r="B1078" s="5" t="s">
        <v>2227</v>
      </c>
      <c r="C1078" t="s">
        <v>42</v>
      </c>
      <c r="D1078" s="1">
        <v>20965</v>
      </c>
      <c r="E1078" t="s">
        <v>24</v>
      </c>
      <c r="F1078" t="s">
        <v>43</v>
      </c>
      <c r="G1078" s="3">
        <v>442529913</v>
      </c>
    </row>
    <row r="1079" spans="1:7" x14ac:dyDescent="0.25">
      <c r="A1079" t="s">
        <v>2228</v>
      </c>
      <c r="B1079" s="5" t="s">
        <v>2229</v>
      </c>
      <c r="C1079" t="s">
        <v>176</v>
      </c>
      <c r="D1079" s="1">
        <v>30460</v>
      </c>
      <c r="E1079" t="s">
        <v>15</v>
      </c>
      <c r="F1079" t="s">
        <v>177</v>
      </c>
      <c r="G1079" s="3">
        <v>330687</v>
      </c>
    </row>
    <row r="1080" spans="1:7" x14ac:dyDescent="0.25">
      <c r="A1080" t="s">
        <v>2230</v>
      </c>
      <c r="B1080" s="5" t="s">
        <v>2231</v>
      </c>
      <c r="C1080" t="s">
        <v>38</v>
      </c>
      <c r="D1080" s="1">
        <v>37765</v>
      </c>
      <c r="E1080" t="s">
        <v>24</v>
      </c>
      <c r="F1080" t="s">
        <v>39</v>
      </c>
      <c r="G1080" s="3">
        <v>770268492</v>
      </c>
    </row>
    <row r="1081" spans="1:7" x14ac:dyDescent="0.25">
      <c r="A1081" t="s">
        <v>2232</v>
      </c>
      <c r="B1081" s="5" t="s">
        <v>2233</v>
      </c>
      <c r="C1081" t="s">
        <v>50</v>
      </c>
      <c r="D1081" s="1">
        <v>42148</v>
      </c>
      <c r="E1081" t="s">
        <v>34</v>
      </c>
      <c r="F1081" t="s">
        <v>423</v>
      </c>
      <c r="G1081" s="3">
        <v>158091856</v>
      </c>
    </row>
    <row r="1082" spans="1:7" x14ac:dyDescent="0.25">
      <c r="A1082" t="s">
        <v>2234</v>
      </c>
      <c r="B1082" s="5" t="s">
        <v>2235</v>
      </c>
      <c r="C1082" t="s">
        <v>83</v>
      </c>
      <c r="D1082" s="1">
        <v>37400</v>
      </c>
      <c r="E1082" t="s">
        <v>24</v>
      </c>
      <c r="F1082" t="s">
        <v>90</v>
      </c>
      <c r="G1082" s="3">
        <v>1235703744</v>
      </c>
    </row>
    <row r="1083" spans="1:7" x14ac:dyDescent="0.25">
      <c r="A1083" t="s">
        <v>2236</v>
      </c>
      <c r="B1083" s="5" t="s">
        <v>2237</v>
      </c>
      <c r="C1083" t="s">
        <v>110</v>
      </c>
      <c r="D1083" s="1">
        <v>30827</v>
      </c>
      <c r="E1083" t="s">
        <v>10</v>
      </c>
      <c r="F1083" t="s">
        <v>124</v>
      </c>
      <c r="G1083" s="3">
        <v>582115716</v>
      </c>
    </row>
    <row r="1084" spans="1:7" x14ac:dyDescent="0.25">
      <c r="A1084" t="s">
        <v>2238</v>
      </c>
      <c r="B1084" s="5" t="s">
        <v>2239</v>
      </c>
      <c r="C1084" t="s">
        <v>14</v>
      </c>
      <c r="D1084" s="1">
        <v>24251</v>
      </c>
      <c r="E1084" t="s">
        <v>34</v>
      </c>
      <c r="F1084" t="s">
        <v>263</v>
      </c>
      <c r="G1084" s="3">
        <v>3317598438</v>
      </c>
    </row>
    <row r="1085" spans="1:7" x14ac:dyDescent="0.25">
      <c r="A1085" t="s">
        <v>2240</v>
      </c>
      <c r="B1085" s="5" t="s">
        <v>2241</v>
      </c>
      <c r="C1085" t="s">
        <v>96</v>
      </c>
      <c r="D1085" s="1">
        <v>20233</v>
      </c>
      <c r="E1085" t="s">
        <v>34</v>
      </c>
      <c r="F1085" t="s">
        <v>97</v>
      </c>
      <c r="G1085" s="3">
        <v>4184349</v>
      </c>
    </row>
    <row r="1086" spans="1:7" x14ac:dyDescent="0.25">
      <c r="A1086" t="s">
        <v>2242</v>
      </c>
      <c r="B1086" s="5" t="s">
        <v>2243</v>
      </c>
      <c r="C1086" t="s">
        <v>28</v>
      </c>
      <c r="D1086" s="1">
        <v>35210</v>
      </c>
      <c r="E1086" t="s">
        <v>29</v>
      </c>
      <c r="F1086" t="s">
        <v>224</v>
      </c>
      <c r="G1086" s="3">
        <v>1244347776</v>
      </c>
    </row>
    <row r="1087" spans="1:7" x14ac:dyDescent="0.25">
      <c r="A1087" t="s">
        <v>2244</v>
      </c>
      <c r="B1087" s="5" t="s">
        <v>2245</v>
      </c>
      <c r="C1087" t="s">
        <v>14</v>
      </c>
      <c r="D1087" s="1">
        <v>26444</v>
      </c>
      <c r="E1087" t="s">
        <v>10</v>
      </c>
      <c r="F1087" t="s">
        <v>263</v>
      </c>
      <c r="G1087" s="3">
        <v>4479675</v>
      </c>
    </row>
    <row r="1088" spans="1:7" x14ac:dyDescent="0.25">
      <c r="A1088" t="s">
        <v>2246</v>
      </c>
      <c r="B1088" s="5" t="s">
        <v>2247</v>
      </c>
      <c r="C1088" t="s">
        <v>19</v>
      </c>
      <c r="D1088" s="1">
        <v>31921</v>
      </c>
      <c r="E1088" t="s">
        <v>34</v>
      </c>
      <c r="F1088" t="s">
        <v>20</v>
      </c>
      <c r="G1088" s="3">
        <v>1144092096</v>
      </c>
    </row>
    <row r="1089" spans="1:7" x14ac:dyDescent="0.25">
      <c r="A1089" t="s">
        <v>2248</v>
      </c>
      <c r="B1089" s="5" t="s">
        <v>2249</v>
      </c>
      <c r="C1089" t="s">
        <v>28</v>
      </c>
      <c r="D1089" s="1">
        <v>30827</v>
      </c>
      <c r="E1089" t="s">
        <v>10</v>
      </c>
      <c r="F1089" t="s">
        <v>224</v>
      </c>
      <c r="G1089" s="3">
        <v>2116056096</v>
      </c>
    </row>
    <row r="1090" spans="1:7" x14ac:dyDescent="0.25">
      <c r="A1090" t="s">
        <v>2250</v>
      </c>
      <c r="B1090" s="5" t="s">
        <v>2251</v>
      </c>
      <c r="C1090" t="s">
        <v>50</v>
      </c>
      <c r="D1090" s="1">
        <v>31192</v>
      </c>
      <c r="E1090" t="s">
        <v>24</v>
      </c>
      <c r="F1090" t="s">
        <v>141</v>
      </c>
      <c r="G1090" s="3">
        <v>2349213324</v>
      </c>
    </row>
    <row r="1091" spans="1:7" x14ac:dyDescent="0.25">
      <c r="A1091" t="s">
        <v>2252</v>
      </c>
      <c r="B1091" s="5" t="s">
        <v>2253</v>
      </c>
      <c r="C1091" t="s">
        <v>110</v>
      </c>
      <c r="D1091" s="1">
        <v>33017</v>
      </c>
      <c r="E1091" t="s">
        <v>29</v>
      </c>
      <c r="F1091" t="s">
        <v>124</v>
      </c>
      <c r="G1091" s="3">
        <v>225213912</v>
      </c>
    </row>
    <row r="1092" spans="1:7" x14ac:dyDescent="0.25">
      <c r="A1092" t="s">
        <v>2254</v>
      </c>
      <c r="B1092" s="5" t="s">
        <v>2255</v>
      </c>
      <c r="C1092" t="s">
        <v>28</v>
      </c>
      <c r="D1092" s="1">
        <v>33017</v>
      </c>
      <c r="E1092" t="s">
        <v>15</v>
      </c>
      <c r="F1092" t="s">
        <v>224</v>
      </c>
      <c r="G1092" s="3">
        <v>616747968</v>
      </c>
    </row>
    <row r="1093" spans="1:7" x14ac:dyDescent="0.25">
      <c r="A1093" t="s">
        <v>2256</v>
      </c>
      <c r="B1093" s="5" t="s">
        <v>2257</v>
      </c>
      <c r="C1093" t="s">
        <v>50</v>
      </c>
      <c r="D1093" s="1">
        <v>39958</v>
      </c>
      <c r="E1093" t="s">
        <v>34</v>
      </c>
      <c r="F1093" t="s">
        <v>184</v>
      </c>
      <c r="G1093" s="3">
        <v>25970208</v>
      </c>
    </row>
    <row r="1094" spans="1:7" x14ac:dyDescent="0.25">
      <c r="A1094" t="s">
        <v>2258</v>
      </c>
      <c r="B1094" s="5" t="s">
        <v>2259</v>
      </c>
      <c r="C1094" t="s">
        <v>9</v>
      </c>
      <c r="D1094" s="1">
        <v>24251</v>
      </c>
      <c r="E1094" t="s">
        <v>34</v>
      </c>
      <c r="F1094" t="s">
        <v>207</v>
      </c>
      <c r="G1094" s="3">
        <v>2910345069</v>
      </c>
    </row>
    <row r="1095" spans="1:7" x14ac:dyDescent="0.25">
      <c r="A1095" t="s">
        <v>2260</v>
      </c>
      <c r="B1095" s="5" t="s">
        <v>2261</v>
      </c>
      <c r="C1095" t="s">
        <v>68</v>
      </c>
      <c r="D1095" s="1">
        <v>37765</v>
      </c>
      <c r="E1095" t="s">
        <v>10</v>
      </c>
      <c r="F1095" t="s">
        <v>414</v>
      </c>
      <c r="G1095" s="3">
        <v>1353108825</v>
      </c>
    </row>
    <row r="1096" spans="1:7" x14ac:dyDescent="0.25">
      <c r="A1096" t="s">
        <v>2262</v>
      </c>
      <c r="B1096" s="5" t="s">
        <v>2263</v>
      </c>
      <c r="C1096" t="s">
        <v>96</v>
      </c>
      <c r="D1096" s="1">
        <v>39958</v>
      </c>
      <c r="E1096" t="s">
        <v>15</v>
      </c>
      <c r="F1096" t="s">
        <v>117</v>
      </c>
      <c r="G1096" s="3">
        <v>527540968</v>
      </c>
    </row>
    <row r="1097" spans="1:7" x14ac:dyDescent="0.25">
      <c r="A1097" t="s">
        <v>2264</v>
      </c>
      <c r="B1097" s="5" t="s">
        <v>2265</v>
      </c>
      <c r="C1097" t="s">
        <v>38</v>
      </c>
      <c r="D1097" s="1">
        <v>41419</v>
      </c>
      <c r="E1097" t="s">
        <v>24</v>
      </c>
      <c r="F1097" t="s">
        <v>39</v>
      </c>
      <c r="G1097" s="3">
        <v>3859969783</v>
      </c>
    </row>
    <row r="1098" spans="1:7" x14ac:dyDescent="0.25">
      <c r="A1098" t="s">
        <v>2266</v>
      </c>
      <c r="B1098" s="5" t="s">
        <v>2267</v>
      </c>
      <c r="C1098" t="s">
        <v>33</v>
      </c>
      <c r="D1098" s="1">
        <v>41054</v>
      </c>
      <c r="E1098" t="s">
        <v>34</v>
      </c>
      <c r="F1098" t="s">
        <v>35</v>
      </c>
      <c r="G1098" s="3">
        <v>8275125</v>
      </c>
    </row>
    <row r="1099" spans="1:7" x14ac:dyDescent="0.25">
      <c r="A1099" t="s">
        <v>2268</v>
      </c>
      <c r="B1099" s="5" t="s">
        <v>2269</v>
      </c>
      <c r="C1099" t="s">
        <v>14</v>
      </c>
      <c r="D1099" s="1">
        <v>39593</v>
      </c>
      <c r="E1099" t="s">
        <v>29</v>
      </c>
      <c r="F1099" t="s">
        <v>308</v>
      </c>
      <c r="G1099" s="3">
        <v>2744757939</v>
      </c>
    </row>
    <row r="1100" spans="1:7" x14ac:dyDescent="0.25">
      <c r="A1100" t="s">
        <v>2270</v>
      </c>
      <c r="B1100" s="5" t="s">
        <v>2271</v>
      </c>
      <c r="C1100" t="s">
        <v>23</v>
      </c>
      <c r="D1100" s="1">
        <v>31556</v>
      </c>
      <c r="E1100" t="s">
        <v>24</v>
      </c>
      <c r="F1100" t="s">
        <v>25</v>
      </c>
      <c r="G1100" s="3">
        <v>835783476</v>
      </c>
    </row>
    <row r="1101" spans="1:7" x14ac:dyDescent="0.25">
      <c r="A1101" t="s">
        <v>2272</v>
      </c>
      <c r="B1101" s="5" t="s">
        <v>2273</v>
      </c>
      <c r="C1101" t="s">
        <v>9</v>
      </c>
      <c r="D1101" s="1">
        <v>40687</v>
      </c>
      <c r="E1101" t="s">
        <v>29</v>
      </c>
      <c r="F1101" t="s">
        <v>207</v>
      </c>
      <c r="G1101" s="3">
        <v>2664522625</v>
      </c>
    </row>
    <row r="1102" spans="1:7" x14ac:dyDescent="0.25">
      <c r="A1102" t="s">
        <v>2274</v>
      </c>
      <c r="B1102" s="5" t="s">
        <v>2275</v>
      </c>
      <c r="C1102" t="s">
        <v>14</v>
      </c>
      <c r="D1102" s="1">
        <v>25348</v>
      </c>
      <c r="E1102" t="s">
        <v>34</v>
      </c>
      <c r="F1102" t="s">
        <v>93</v>
      </c>
      <c r="G1102" s="3">
        <v>116733045</v>
      </c>
    </row>
    <row r="1103" spans="1:7" x14ac:dyDescent="0.25">
      <c r="A1103" t="s">
        <v>2276</v>
      </c>
      <c r="B1103" s="5" t="s">
        <v>2277</v>
      </c>
      <c r="C1103" t="s">
        <v>14</v>
      </c>
      <c r="D1103" s="1">
        <v>43976</v>
      </c>
      <c r="E1103" t="s">
        <v>15</v>
      </c>
      <c r="F1103" t="s">
        <v>16</v>
      </c>
      <c r="G1103" s="3">
        <v>4912948222</v>
      </c>
    </row>
    <row r="1104" spans="1:7" x14ac:dyDescent="0.25">
      <c r="A1104" t="s">
        <v>2278</v>
      </c>
      <c r="B1104" s="5" t="s">
        <v>2279</v>
      </c>
      <c r="C1104" t="s">
        <v>50</v>
      </c>
      <c r="D1104" s="1">
        <v>42880</v>
      </c>
      <c r="E1104" t="s">
        <v>24</v>
      </c>
      <c r="F1104" t="s">
        <v>141</v>
      </c>
      <c r="G1104" s="3">
        <v>1580770731</v>
      </c>
    </row>
    <row r="1105" spans="1:7" x14ac:dyDescent="0.25">
      <c r="A1105" t="s">
        <v>2280</v>
      </c>
      <c r="B1105" s="5" t="s">
        <v>2281</v>
      </c>
      <c r="C1105" t="s">
        <v>14</v>
      </c>
      <c r="D1105" s="1">
        <v>43244</v>
      </c>
      <c r="E1105" t="s">
        <v>24</v>
      </c>
      <c r="F1105" t="s">
        <v>114</v>
      </c>
      <c r="G1105" s="3">
        <v>4330156065</v>
      </c>
    </row>
    <row r="1106" spans="1:7" x14ac:dyDescent="0.25">
      <c r="A1106" t="s">
        <v>2282</v>
      </c>
      <c r="B1106" s="5" t="s">
        <v>2283</v>
      </c>
      <c r="C1106" t="s">
        <v>59</v>
      </c>
      <c r="D1106" s="1">
        <v>32653</v>
      </c>
      <c r="E1106" t="s">
        <v>24</v>
      </c>
      <c r="F1106" t="s">
        <v>227</v>
      </c>
      <c r="G1106" s="3">
        <v>615729324</v>
      </c>
    </row>
    <row r="1107" spans="1:7" x14ac:dyDescent="0.25">
      <c r="A1107" t="s">
        <v>2284</v>
      </c>
      <c r="B1107" s="5" t="s">
        <v>2285</v>
      </c>
      <c r="C1107" t="s">
        <v>14</v>
      </c>
      <c r="D1107" s="1">
        <v>42880</v>
      </c>
      <c r="E1107" t="s">
        <v>34</v>
      </c>
      <c r="F1107" t="s">
        <v>114</v>
      </c>
      <c r="G1107" s="3">
        <v>3082615296</v>
      </c>
    </row>
    <row r="1108" spans="1:7" x14ac:dyDescent="0.25">
      <c r="A1108" t="s">
        <v>2286</v>
      </c>
      <c r="B1108" s="5" t="s">
        <v>2287</v>
      </c>
      <c r="C1108" t="s">
        <v>59</v>
      </c>
      <c r="D1108" s="1">
        <v>35210</v>
      </c>
      <c r="E1108" t="s">
        <v>15</v>
      </c>
      <c r="F1108" t="s">
        <v>61</v>
      </c>
      <c r="G1108" s="3">
        <v>14661024</v>
      </c>
    </row>
    <row r="1109" spans="1:7" x14ac:dyDescent="0.25">
      <c r="A1109" t="s">
        <v>2288</v>
      </c>
      <c r="B1109" s="5" t="s">
        <v>2289</v>
      </c>
      <c r="C1109" t="s">
        <v>321</v>
      </c>
      <c r="D1109" s="1">
        <v>33749</v>
      </c>
      <c r="E1109" t="s">
        <v>15</v>
      </c>
      <c r="F1109" t="s">
        <v>322</v>
      </c>
      <c r="G1109" s="3">
        <v>1291887207</v>
      </c>
    </row>
    <row r="1110" spans="1:7" x14ac:dyDescent="0.25">
      <c r="A1110" t="s">
        <v>2290</v>
      </c>
      <c r="B1110" s="5" t="s">
        <v>2291</v>
      </c>
      <c r="C1110" t="s">
        <v>33</v>
      </c>
      <c r="D1110" s="1">
        <v>30095</v>
      </c>
      <c r="E1110" t="s">
        <v>24</v>
      </c>
      <c r="F1110" t="s">
        <v>35</v>
      </c>
      <c r="G1110" s="3">
        <v>236893508</v>
      </c>
    </row>
    <row r="1111" spans="1:7" x14ac:dyDescent="0.25">
      <c r="A1111" t="s">
        <v>2292</v>
      </c>
      <c r="B1111" s="5" t="s">
        <v>2293</v>
      </c>
      <c r="C1111" t="s">
        <v>19</v>
      </c>
      <c r="D1111" s="1">
        <v>37036</v>
      </c>
      <c r="E1111" t="s">
        <v>34</v>
      </c>
      <c r="F1111" t="s">
        <v>213</v>
      </c>
      <c r="G1111" s="3">
        <v>233686908</v>
      </c>
    </row>
    <row r="1112" spans="1:7" x14ac:dyDescent="0.25">
      <c r="A1112" t="s">
        <v>2294</v>
      </c>
      <c r="B1112" s="5" t="s">
        <v>2295</v>
      </c>
      <c r="C1112" t="s">
        <v>9</v>
      </c>
      <c r="D1112" s="1">
        <v>38132</v>
      </c>
      <c r="E1112" t="s">
        <v>34</v>
      </c>
      <c r="F1112" t="s">
        <v>207</v>
      </c>
      <c r="G1112" s="3">
        <v>634427904</v>
      </c>
    </row>
    <row r="1113" spans="1:7" x14ac:dyDescent="0.25">
      <c r="A1113" t="s">
        <v>2296</v>
      </c>
      <c r="B1113" s="5" t="s">
        <v>2297</v>
      </c>
      <c r="C1113" t="s">
        <v>14</v>
      </c>
      <c r="D1113" s="1">
        <v>42880</v>
      </c>
      <c r="E1113" t="s">
        <v>34</v>
      </c>
      <c r="F1113" t="s">
        <v>263</v>
      </c>
      <c r="G1113" s="3">
        <v>585543168</v>
      </c>
    </row>
    <row r="1114" spans="1:7" x14ac:dyDescent="0.25">
      <c r="A1114" t="s">
        <v>2298</v>
      </c>
      <c r="B1114" s="5" t="s">
        <v>2299</v>
      </c>
      <c r="C1114" t="s">
        <v>46</v>
      </c>
      <c r="D1114" s="1">
        <v>37036</v>
      </c>
      <c r="E1114" t="s">
        <v>60</v>
      </c>
      <c r="F1114" t="s">
        <v>47</v>
      </c>
      <c r="G1114" s="3">
        <v>1080752832</v>
      </c>
    </row>
    <row r="1115" spans="1:7" x14ac:dyDescent="0.25">
      <c r="A1115" t="s">
        <v>2300</v>
      </c>
      <c r="B1115" s="5" t="s">
        <v>2301</v>
      </c>
      <c r="C1115" t="s">
        <v>104</v>
      </c>
      <c r="D1115" s="1">
        <v>32653</v>
      </c>
      <c r="E1115" t="s">
        <v>29</v>
      </c>
      <c r="F1115" t="s">
        <v>105</v>
      </c>
      <c r="G1115" s="3">
        <v>1742585152</v>
      </c>
    </row>
    <row r="1116" spans="1:7" x14ac:dyDescent="0.25">
      <c r="A1116" t="s">
        <v>2302</v>
      </c>
      <c r="B1116" s="5" t="s">
        <v>2303</v>
      </c>
      <c r="C1116" t="s">
        <v>96</v>
      </c>
      <c r="D1116" s="1">
        <v>41783</v>
      </c>
      <c r="E1116" t="s">
        <v>15</v>
      </c>
      <c r="F1116" t="s">
        <v>97</v>
      </c>
      <c r="G1116" s="3">
        <v>1983669912</v>
      </c>
    </row>
    <row r="1117" spans="1:7" x14ac:dyDescent="0.25">
      <c r="A1117" t="s">
        <v>2304</v>
      </c>
      <c r="B1117" s="5" t="s">
        <v>2305</v>
      </c>
      <c r="C1117" t="s">
        <v>110</v>
      </c>
      <c r="D1117" s="1">
        <v>25712</v>
      </c>
      <c r="E1117" t="s">
        <v>34</v>
      </c>
      <c r="F1117" t="s">
        <v>111</v>
      </c>
      <c r="G1117" s="3">
        <v>20009952</v>
      </c>
    </row>
    <row r="1118" spans="1:7" x14ac:dyDescent="0.25">
      <c r="A1118" t="s">
        <v>2306</v>
      </c>
      <c r="B1118" s="5" t="s">
        <v>2307</v>
      </c>
      <c r="C1118" t="s">
        <v>110</v>
      </c>
      <c r="D1118" s="1">
        <v>27905</v>
      </c>
      <c r="E1118" t="s">
        <v>34</v>
      </c>
      <c r="F1118" t="s">
        <v>124</v>
      </c>
      <c r="G1118" s="3">
        <v>1621005529</v>
      </c>
    </row>
    <row r="1119" spans="1:7" x14ac:dyDescent="0.25">
      <c r="A1119" t="s">
        <v>2308</v>
      </c>
      <c r="B1119" s="5" t="s">
        <v>2309</v>
      </c>
      <c r="C1119" t="s">
        <v>302</v>
      </c>
      <c r="D1119" s="1">
        <v>28634</v>
      </c>
      <c r="E1119" t="s">
        <v>34</v>
      </c>
      <c r="F1119" t="s">
        <v>369</v>
      </c>
      <c r="G1119" s="3">
        <v>28369035</v>
      </c>
    </row>
    <row r="1120" spans="1:7" x14ac:dyDescent="0.25">
      <c r="A1120" t="s">
        <v>2310</v>
      </c>
      <c r="B1120" s="5" t="s">
        <v>2311</v>
      </c>
      <c r="C1120" t="s">
        <v>14</v>
      </c>
      <c r="D1120" s="1">
        <v>20965</v>
      </c>
      <c r="E1120" t="s">
        <v>29</v>
      </c>
      <c r="F1120" t="s">
        <v>87</v>
      </c>
      <c r="G1120" s="3">
        <v>1498784022</v>
      </c>
    </row>
    <row r="1121" spans="1:7" x14ac:dyDescent="0.25">
      <c r="A1121" t="s">
        <v>2312</v>
      </c>
      <c r="B1121" s="5" t="s">
        <v>2313</v>
      </c>
      <c r="C1121" t="s">
        <v>321</v>
      </c>
      <c r="D1121" s="1">
        <v>24983</v>
      </c>
      <c r="E1121" t="s">
        <v>34</v>
      </c>
      <c r="F1121" t="s">
        <v>322</v>
      </c>
      <c r="G1121" s="3">
        <v>1102494211</v>
      </c>
    </row>
    <row r="1122" spans="1:7" x14ac:dyDescent="0.25">
      <c r="A1122" t="s">
        <v>2314</v>
      </c>
      <c r="B1122" s="5" t="s">
        <v>2315</v>
      </c>
      <c r="C1122" t="s">
        <v>33</v>
      </c>
      <c r="D1122" s="1">
        <v>23155</v>
      </c>
      <c r="E1122" t="s">
        <v>29</v>
      </c>
      <c r="F1122" t="s">
        <v>72</v>
      </c>
      <c r="G1122" s="3">
        <v>2954824576</v>
      </c>
    </row>
    <row r="1123" spans="1:7" x14ac:dyDescent="0.25">
      <c r="A1123" t="s">
        <v>2316</v>
      </c>
      <c r="B1123" s="5" t="s">
        <v>2317</v>
      </c>
      <c r="C1123" t="s">
        <v>110</v>
      </c>
      <c r="D1123" s="1">
        <v>27173</v>
      </c>
      <c r="E1123" t="s">
        <v>24</v>
      </c>
      <c r="F1123" t="s">
        <v>111</v>
      </c>
      <c r="G1123" s="3">
        <v>2306277597</v>
      </c>
    </row>
    <row r="1124" spans="1:7" x14ac:dyDescent="0.25">
      <c r="A1124" t="s">
        <v>2318</v>
      </c>
      <c r="B1124" s="5" t="s">
        <v>2319</v>
      </c>
      <c r="C1124" t="s">
        <v>14</v>
      </c>
      <c r="D1124" s="1">
        <v>43244</v>
      </c>
      <c r="E1124" t="s">
        <v>10</v>
      </c>
      <c r="F1124" t="s">
        <v>114</v>
      </c>
      <c r="G1124" s="3">
        <v>179875053</v>
      </c>
    </row>
    <row r="1125" spans="1:7" x14ac:dyDescent="0.25">
      <c r="A1125" t="s">
        <v>2320</v>
      </c>
      <c r="B1125" s="5" t="s">
        <v>2321</v>
      </c>
      <c r="C1125" t="s">
        <v>33</v>
      </c>
      <c r="D1125" s="1">
        <v>34843</v>
      </c>
      <c r="E1125" t="s">
        <v>29</v>
      </c>
      <c r="F1125" t="s">
        <v>35</v>
      </c>
      <c r="G1125" s="3">
        <v>828470272</v>
      </c>
    </row>
    <row r="1126" spans="1:7" x14ac:dyDescent="0.25">
      <c r="A1126" t="s">
        <v>2322</v>
      </c>
      <c r="B1126" s="5" t="s">
        <v>2323</v>
      </c>
      <c r="C1126" t="s">
        <v>110</v>
      </c>
      <c r="D1126" s="1">
        <v>31192</v>
      </c>
      <c r="E1126" t="s">
        <v>29</v>
      </c>
      <c r="F1126" t="s">
        <v>124</v>
      </c>
      <c r="G1126" s="3">
        <v>2129628528</v>
      </c>
    </row>
    <row r="1127" spans="1:7" x14ac:dyDescent="0.25">
      <c r="A1127" t="s">
        <v>2324</v>
      </c>
      <c r="B1127" s="5" t="s">
        <v>2325</v>
      </c>
      <c r="C1127" t="s">
        <v>50</v>
      </c>
      <c r="D1127" s="1">
        <v>38132</v>
      </c>
      <c r="E1127" t="s">
        <v>34</v>
      </c>
      <c r="F1127" t="s">
        <v>184</v>
      </c>
      <c r="G1127" s="3">
        <v>2765164437</v>
      </c>
    </row>
    <row r="1128" spans="1:7" x14ac:dyDescent="0.25">
      <c r="A1128" t="s">
        <v>2326</v>
      </c>
      <c r="B1128" s="5" t="s">
        <v>2327</v>
      </c>
      <c r="C1128" t="s">
        <v>83</v>
      </c>
      <c r="D1128" s="1">
        <v>31921</v>
      </c>
      <c r="E1128" t="s">
        <v>10</v>
      </c>
      <c r="F1128" t="s">
        <v>156</v>
      </c>
      <c r="G1128" s="3">
        <v>1484771808</v>
      </c>
    </row>
    <row r="1129" spans="1:7" x14ac:dyDescent="0.25">
      <c r="A1129" t="s">
        <v>2328</v>
      </c>
      <c r="B1129" s="5" t="s">
        <v>2329</v>
      </c>
      <c r="C1129" t="s">
        <v>68</v>
      </c>
      <c r="D1129" s="1">
        <v>41054</v>
      </c>
      <c r="E1129" t="s">
        <v>34</v>
      </c>
      <c r="F1129" t="s">
        <v>414</v>
      </c>
      <c r="G1129" s="3">
        <v>815578624</v>
      </c>
    </row>
    <row r="1130" spans="1:7" x14ac:dyDescent="0.25">
      <c r="A1130" t="s">
        <v>2330</v>
      </c>
      <c r="B1130" s="5" t="s">
        <v>2331</v>
      </c>
      <c r="C1130" t="s">
        <v>14</v>
      </c>
      <c r="D1130" s="1">
        <v>38132</v>
      </c>
      <c r="E1130" t="s">
        <v>24</v>
      </c>
      <c r="F1130" t="s">
        <v>75</v>
      </c>
      <c r="G1130" s="3">
        <v>1393121268</v>
      </c>
    </row>
    <row r="1131" spans="1:7" x14ac:dyDescent="0.25">
      <c r="A1131" t="s">
        <v>2332</v>
      </c>
      <c r="B1131" s="5" t="s">
        <v>2333</v>
      </c>
      <c r="C1131" t="s">
        <v>110</v>
      </c>
      <c r="D1131" s="1">
        <v>23522</v>
      </c>
      <c r="E1131" t="s">
        <v>10</v>
      </c>
      <c r="F1131" t="s">
        <v>124</v>
      </c>
      <c r="G1131" s="3">
        <v>139134528</v>
      </c>
    </row>
    <row r="1132" spans="1:7" x14ac:dyDescent="0.25">
      <c r="A1132" t="s">
        <v>2334</v>
      </c>
      <c r="B1132" s="5" t="s">
        <v>2335</v>
      </c>
      <c r="C1132" t="s">
        <v>14</v>
      </c>
      <c r="D1132" s="1">
        <v>24983</v>
      </c>
      <c r="E1132" t="s">
        <v>10</v>
      </c>
      <c r="F1132" t="s">
        <v>16</v>
      </c>
      <c r="G1132" s="3">
        <v>2042516124</v>
      </c>
    </row>
    <row r="1133" spans="1:7" x14ac:dyDescent="0.25">
      <c r="A1133" t="s">
        <v>2336</v>
      </c>
      <c r="B1133" s="5" t="s">
        <v>2337</v>
      </c>
      <c r="C1133" t="s">
        <v>321</v>
      </c>
      <c r="D1133" s="1">
        <v>40322</v>
      </c>
      <c r="E1133" t="s">
        <v>29</v>
      </c>
      <c r="F1133" t="s">
        <v>322</v>
      </c>
      <c r="G1133" s="3">
        <v>162714816</v>
      </c>
    </row>
    <row r="1134" spans="1:7" x14ac:dyDescent="0.25">
      <c r="A1134" t="s">
        <v>2338</v>
      </c>
      <c r="B1134" s="5" t="s">
        <v>2339</v>
      </c>
      <c r="C1134" t="s">
        <v>14</v>
      </c>
      <c r="D1134" s="1">
        <v>30460</v>
      </c>
      <c r="E1134" t="s">
        <v>34</v>
      </c>
      <c r="F1134" t="s">
        <v>87</v>
      </c>
      <c r="G1134" s="3">
        <v>1206996375</v>
      </c>
    </row>
    <row r="1135" spans="1:7" x14ac:dyDescent="0.25">
      <c r="A1135" t="s">
        <v>2340</v>
      </c>
      <c r="B1135" s="5" t="s">
        <v>2341</v>
      </c>
      <c r="C1135" t="s">
        <v>59</v>
      </c>
      <c r="D1135" s="1">
        <v>42880</v>
      </c>
      <c r="E1135" t="s">
        <v>15</v>
      </c>
      <c r="F1135" t="s">
        <v>227</v>
      </c>
      <c r="G1135" s="3">
        <v>947638536</v>
      </c>
    </row>
    <row r="1136" spans="1:7" x14ac:dyDescent="0.25">
      <c r="A1136" t="s">
        <v>2342</v>
      </c>
      <c r="B1136" s="5" t="s">
        <v>2343</v>
      </c>
      <c r="C1136" t="s">
        <v>96</v>
      </c>
      <c r="D1136" s="1">
        <v>25348</v>
      </c>
      <c r="E1136" t="s">
        <v>34</v>
      </c>
      <c r="F1136" t="s">
        <v>138</v>
      </c>
      <c r="G1136" s="3">
        <v>563332224</v>
      </c>
    </row>
    <row r="1137" spans="1:7" x14ac:dyDescent="0.25">
      <c r="A1137" t="s">
        <v>2344</v>
      </c>
      <c r="B1137" s="5" t="s">
        <v>2345</v>
      </c>
      <c r="C1137" t="s">
        <v>110</v>
      </c>
      <c r="D1137" s="1">
        <v>38497</v>
      </c>
      <c r="E1137" t="s">
        <v>10</v>
      </c>
      <c r="F1137" t="s">
        <v>111</v>
      </c>
      <c r="G1137" s="3">
        <v>3755895052</v>
      </c>
    </row>
    <row r="1138" spans="1:7" x14ac:dyDescent="0.25">
      <c r="A1138" t="s">
        <v>2346</v>
      </c>
      <c r="B1138" s="5" t="s">
        <v>2347</v>
      </c>
      <c r="C1138" t="s">
        <v>14</v>
      </c>
      <c r="D1138" s="1">
        <v>41054</v>
      </c>
      <c r="E1138" t="s">
        <v>10</v>
      </c>
      <c r="F1138" t="s">
        <v>93</v>
      </c>
      <c r="G1138" s="3">
        <v>2412511164</v>
      </c>
    </row>
    <row r="1139" spans="1:7" x14ac:dyDescent="0.25">
      <c r="A1139" t="s">
        <v>2348</v>
      </c>
      <c r="B1139" s="5" t="s">
        <v>2349</v>
      </c>
      <c r="C1139" t="s">
        <v>19</v>
      </c>
      <c r="D1139" s="1">
        <v>38132</v>
      </c>
      <c r="E1139" t="s">
        <v>15</v>
      </c>
      <c r="F1139" t="s">
        <v>213</v>
      </c>
      <c r="G1139" s="3">
        <v>1748894784</v>
      </c>
    </row>
    <row r="1140" spans="1:7" x14ac:dyDescent="0.25">
      <c r="A1140" t="s">
        <v>2350</v>
      </c>
      <c r="B1140" s="5" t="s">
        <v>2351</v>
      </c>
      <c r="C1140" t="s">
        <v>83</v>
      </c>
      <c r="D1140" s="1">
        <v>23522</v>
      </c>
      <c r="E1140" t="s">
        <v>29</v>
      </c>
      <c r="F1140" t="s">
        <v>90</v>
      </c>
      <c r="G1140" s="3">
        <v>269208192</v>
      </c>
    </row>
    <row r="1141" spans="1:7" x14ac:dyDescent="0.25">
      <c r="A1141" t="s">
        <v>2352</v>
      </c>
      <c r="B1141" s="5" t="s">
        <v>2353</v>
      </c>
      <c r="C1141" t="s">
        <v>14</v>
      </c>
      <c r="D1141" s="1">
        <v>25348</v>
      </c>
      <c r="E1141" t="s">
        <v>34</v>
      </c>
      <c r="F1141" t="s">
        <v>308</v>
      </c>
      <c r="G1141" s="3">
        <v>3270292179</v>
      </c>
    </row>
    <row r="1142" spans="1:7" x14ac:dyDescent="0.25">
      <c r="A1142" t="s">
        <v>2354</v>
      </c>
      <c r="B1142" s="5" t="s">
        <v>2355</v>
      </c>
      <c r="C1142" t="s">
        <v>50</v>
      </c>
      <c r="D1142" s="1">
        <v>44705</v>
      </c>
      <c r="E1142" t="s">
        <v>29</v>
      </c>
      <c r="F1142" t="s">
        <v>184</v>
      </c>
      <c r="G1142" s="3">
        <v>45667083</v>
      </c>
    </row>
    <row r="1143" spans="1:7" x14ac:dyDescent="0.25">
      <c r="A1143" t="s">
        <v>2356</v>
      </c>
      <c r="B1143" s="5" t="s">
        <v>2357</v>
      </c>
      <c r="C1143" t="s">
        <v>19</v>
      </c>
      <c r="D1143" s="1">
        <v>30827</v>
      </c>
      <c r="E1143" t="s">
        <v>24</v>
      </c>
      <c r="F1143" t="s">
        <v>213</v>
      </c>
      <c r="G1143" s="3">
        <v>546475776</v>
      </c>
    </row>
    <row r="1144" spans="1:7" x14ac:dyDescent="0.25">
      <c r="A1144" t="s">
        <v>2358</v>
      </c>
      <c r="B1144" s="5" t="s">
        <v>2359</v>
      </c>
      <c r="C1144" t="s">
        <v>83</v>
      </c>
      <c r="D1144" s="1">
        <v>41419</v>
      </c>
      <c r="E1144" t="s">
        <v>34</v>
      </c>
      <c r="F1144" t="s">
        <v>84</v>
      </c>
      <c r="G1144" s="3">
        <v>3627077004</v>
      </c>
    </row>
    <row r="1145" spans="1:7" x14ac:dyDescent="0.25">
      <c r="A1145" t="s">
        <v>2360</v>
      </c>
      <c r="B1145" s="5" t="s">
        <v>2361</v>
      </c>
      <c r="C1145" t="s">
        <v>14</v>
      </c>
      <c r="D1145" s="1">
        <v>39226</v>
      </c>
      <c r="E1145" t="s">
        <v>34</v>
      </c>
      <c r="F1145" t="s">
        <v>114</v>
      </c>
      <c r="G1145" s="3">
        <v>4206836574</v>
      </c>
    </row>
    <row r="1146" spans="1:7" x14ac:dyDescent="0.25">
      <c r="A1146" t="s">
        <v>2362</v>
      </c>
      <c r="B1146" s="5" t="s">
        <v>2363</v>
      </c>
      <c r="C1146" t="s">
        <v>19</v>
      </c>
      <c r="D1146" s="1">
        <v>41783</v>
      </c>
      <c r="E1146" t="s">
        <v>29</v>
      </c>
      <c r="F1146" t="s">
        <v>20</v>
      </c>
      <c r="G1146" s="3">
        <v>1314259089</v>
      </c>
    </row>
    <row r="1147" spans="1:7" x14ac:dyDescent="0.25">
      <c r="A1147" t="s">
        <v>2364</v>
      </c>
      <c r="B1147" s="5" t="s">
        <v>2365</v>
      </c>
      <c r="C1147" t="s">
        <v>302</v>
      </c>
      <c r="D1147" s="1">
        <v>33382</v>
      </c>
      <c r="E1147" t="s">
        <v>24</v>
      </c>
      <c r="F1147" t="s">
        <v>303</v>
      </c>
      <c r="G1147" s="3">
        <v>1502799599</v>
      </c>
    </row>
    <row r="1148" spans="1:7" x14ac:dyDescent="0.25">
      <c r="A1148" t="s">
        <v>2366</v>
      </c>
      <c r="B1148" s="5" t="s">
        <v>2367</v>
      </c>
      <c r="C1148" t="s">
        <v>14</v>
      </c>
      <c r="D1148" s="1">
        <v>26444</v>
      </c>
      <c r="E1148" t="s">
        <v>15</v>
      </c>
      <c r="F1148" t="s">
        <v>159</v>
      </c>
      <c r="G1148" s="3">
        <v>1319627958</v>
      </c>
    </row>
    <row r="1149" spans="1:7" x14ac:dyDescent="0.25">
      <c r="A1149" t="s">
        <v>2368</v>
      </c>
      <c r="B1149" s="5" t="s">
        <v>2369</v>
      </c>
      <c r="C1149" t="s">
        <v>46</v>
      </c>
      <c r="D1149" s="1">
        <v>24251</v>
      </c>
      <c r="E1149" t="s">
        <v>15</v>
      </c>
      <c r="F1149" t="s">
        <v>47</v>
      </c>
      <c r="G1149" s="3">
        <v>360060255</v>
      </c>
    </row>
    <row r="1150" spans="1:7" x14ac:dyDescent="0.25">
      <c r="A1150" t="s">
        <v>2370</v>
      </c>
      <c r="B1150" s="5" t="s">
        <v>2371</v>
      </c>
      <c r="C1150" t="s">
        <v>42</v>
      </c>
      <c r="D1150" s="1">
        <v>21329</v>
      </c>
      <c r="E1150" t="s">
        <v>34</v>
      </c>
      <c r="F1150" t="s">
        <v>54</v>
      </c>
      <c r="G1150" s="3">
        <v>1135304352</v>
      </c>
    </row>
    <row r="1151" spans="1:7" x14ac:dyDescent="0.25">
      <c r="A1151" t="s">
        <v>2372</v>
      </c>
      <c r="B1151" s="5" t="s">
        <v>2373</v>
      </c>
      <c r="C1151" t="s">
        <v>19</v>
      </c>
      <c r="D1151" s="1">
        <v>38861</v>
      </c>
      <c r="E1151" t="s">
        <v>24</v>
      </c>
      <c r="F1151" t="s">
        <v>213</v>
      </c>
      <c r="G1151" s="3">
        <v>15011025</v>
      </c>
    </row>
    <row r="1152" spans="1:7" x14ac:dyDescent="0.25">
      <c r="A1152" t="s">
        <v>2374</v>
      </c>
      <c r="B1152" s="5" t="s">
        <v>2375</v>
      </c>
      <c r="C1152" t="s">
        <v>28</v>
      </c>
      <c r="D1152" s="1">
        <v>39958</v>
      </c>
      <c r="E1152" t="s">
        <v>34</v>
      </c>
      <c r="F1152" t="s">
        <v>224</v>
      </c>
      <c r="G1152" s="3">
        <v>1102636272</v>
      </c>
    </row>
    <row r="1153" spans="1:7" x14ac:dyDescent="0.25">
      <c r="A1153" t="s">
        <v>2376</v>
      </c>
      <c r="B1153" s="5" t="s">
        <v>2377</v>
      </c>
      <c r="C1153" t="s">
        <v>33</v>
      </c>
      <c r="D1153" s="1">
        <v>26077</v>
      </c>
      <c r="E1153" t="s">
        <v>10</v>
      </c>
      <c r="F1153" t="s">
        <v>35</v>
      </c>
      <c r="G1153" s="3">
        <v>1054228284</v>
      </c>
    </row>
    <row r="1154" spans="1:7" x14ac:dyDescent="0.25">
      <c r="A1154" t="s">
        <v>2378</v>
      </c>
      <c r="B1154" s="5" t="s">
        <v>2379</v>
      </c>
      <c r="C1154" t="s">
        <v>110</v>
      </c>
      <c r="D1154" s="1">
        <v>41419</v>
      </c>
      <c r="E1154" t="s">
        <v>15</v>
      </c>
      <c r="F1154" t="s">
        <v>232</v>
      </c>
      <c r="G1154" s="3">
        <v>1765790247</v>
      </c>
    </row>
    <row r="1155" spans="1:7" x14ac:dyDescent="0.25">
      <c r="A1155" t="s">
        <v>2380</v>
      </c>
      <c r="B1155" s="5" t="s">
        <v>2381</v>
      </c>
      <c r="C1155" t="s">
        <v>68</v>
      </c>
      <c r="D1155" s="1">
        <v>43244</v>
      </c>
      <c r="E1155" t="s">
        <v>34</v>
      </c>
      <c r="F1155" t="s">
        <v>69</v>
      </c>
      <c r="G1155" s="3">
        <v>895812198</v>
      </c>
    </row>
    <row r="1156" spans="1:7" x14ac:dyDescent="0.25">
      <c r="A1156" t="s">
        <v>2382</v>
      </c>
      <c r="B1156" s="5" t="s">
        <v>2383</v>
      </c>
      <c r="C1156" t="s">
        <v>110</v>
      </c>
      <c r="D1156" s="1">
        <v>32288</v>
      </c>
      <c r="E1156" t="s">
        <v>15</v>
      </c>
      <c r="F1156" t="s">
        <v>124</v>
      </c>
      <c r="G1156" s="3">
        <v>1741567751</v>
      </c>
    </row>
    <row r="1157" spans="1:7" x14ac:dyDescent="0.25">
      <c r="A1157" t="s">
        <v>2384</v>
      </c>
      <c r="B1157" s="5" t="s">
        <v>2385</v>
      </c>
      <c r="C1157" t="s">
        <v>19</v>
      </c>
      <c r="D1157" s="1">
        <v>37036</v>
      </c>
      <c r="E1157" t="s">
        <v>34</v>
      </c>
      <c r="F1157" t="s">
        <v>20</v>
      </c>
      <c r="G1157" s="3">
        <v>588470523</v>
      </c>
    </row>
    <row r="1158" spans="1:7" x14ac:dyDescent="0.25">
      <c r="A1158" t="s">
        <v>2386</v>
      </c>
      <c r="B1158" s="5" t="s">
        <v>2387</v>
      </c>
      <c r="C1158" t="s">
        <v>33</v>
      </c>
      <c r="D1158" s="1">
        <v>34843</v>
      </c>
      <c r="E1158" t="s">
        <v>34</v>
      </c>
      <c r="F1158" t="s">
        <v>72</v>
      </c>
      <c r="G1158" s="3">
        <v>993077928</v>
      </c>
    </row>
    <row r="1159" spans="1:7" x14ac:dyDescent="0.25">
      <c r="A1159" t="s">
        <v>2388</v>
      </c>
      <c r="B1159" s="5" t="s">
        <v>2389</v>
      </c>
      <c r="C1159" t="s">
        <v>302</v>
      </c>
      <c r="D1159" s="1">
        <v>42148</v>
      </c>
      <c r="E1159" t="s">
        <v>34</v>
      </c>
      <c r="F1159" t="s">
        <v>369</v>
      </c>
      <c r="G1159" s="3">
        <v>209173888</v>
      </c>
    </row>
    <row r="1160" spans="1:7" x14ac:dyDescent="0.25">
      <c r="A1160" t="s">
        <v>2390</v>
      </c>
      <c r="B1160" s="5" t="s">
        <v>2391</v>
      </c>
      <c r="C1160" t="s">
        <v>83</v>
      </c>
      <c r="D1160" s="1">
        <v>22061</v>
      </c>
      <c r="E1160" t="s">
        <v>10</v>
      </c>
      <c r="F1160" t="s">
        <v>84</v>
      </c>
      <c r="G1160" s="3">
        <v>2492479044</v>
      </c>
    </row>
    <row r="1161" spans="1:7" x14ac:dyDescent="0.25">
      <c r="A1161" t="s">
        <v>2392</v>
      </c>
      <c r="B1161" s="5" t="s">
        <v>2393</v>
      </c>
      <c r="C1161" t="s">
        <v>110</v>
      </c>
      <c r="D1161" s="1">
        <v>39593</v>
      </c>
      <c r="E1161" t="s">
        <v>24</v>
      </c>
      <c r="F1161" t="s">
        <v>111</v>
      </c>
      <c r="G1161" s="3">
        <v>3201866624</v>
      </c>
    </row>
    <row r="1162" spans="1:7" x14ac:dyDescent="0.25">
      <c r="A1162" t="s">
        <v>2394</v>
      </c>
      <c r="B1162" s="5" t="s">
        <v>2395</v>
      </c>
      <c r="C1162" t="s">
        <v>14</v>
      </c>
      <c r="D1162" s="1">
        <v>20965</v>
      </c>
      <c r="E1162" t="s">
        <v>29</v>
      </c>
      <c r="F1162" t="s">
        <v>114</v>
      </c>
      <c r="G1162" s="3">
        <v>5875968</v>
      </c>
    </row>
    <row r="1163" spans="1:7" x14ac:dyDescent="0.25">
      <c r="A1163" t="s">
        <v>2396</v>
      </c>
      <c r="B1163" s="5" t="s">
        <v>2397</v>
      </c>
      <c r="C1163" t="s">
        <v>146</v>
      </c>
      <c r="D1163" s="1">
        <v>39958</v>
      </c>
      <c r="E1163" t="s">
        <v>34</v>
      </c>
      <c r="F1163" t="s">
        <v>147</v>
      </c>
      <c r="G1163" s="3">
        <v>255576672</v>
      </c>
    </row>
    <row r="1164" spans="1:7" x14ac:dyDescent="0.25">
      <c r="A1164" t="s">
        <v>2398</v>
      </c>
      <c r="B1164" s="5" t="s">
        <v>2399</v>
      </c>
      <c r="C1164" t="s">
        <v>59</v>
      </c>
      <c r="D1164" s="1">
        <v>26444</v>
      </c>
      <c r="E1164" t="s">
        <v>24</v>
      </c>
      <c r="F1164" t="s">
        <v>227</v>
      </c>
      <c r="G1164" s="3">
        <v>1084660032</v>
      </c>
    </row>
    <row r="1165" spans="1:7" x14ac:dyDescent="0.25">
      <c r="A1165" t="s">
        <v>2400</v>
      </c>
      <c r="B1165" s="5" t="s">
        <v>2401</v>
      </c>
      <c r="C1165" t="s">
        <v>59</v>
      </c>
      <c r="D1165" s="1">
        <v>44341</v>
      </c>
      <c r="E1165" t="s">
        <v>60</v>
      </c>
      <c r="F1165" t="s">
        <v>227</v>
      </c>
      <c r="G1165" s="3">
        <v>237555666</v>
      </c>
    </row>
    <row r="1166" spans="1:7" x14ac:dyDescent="0.25">
      <c r="A1166" t="s">
        <v>2402</v>
      </c>
      <c r="B1166" s="5" t="s">
        <v>2403</v>
      </c>
      <c r="C1166" t="s">
        <v>110</v>
      </c>
      <c r="D1166" s="1">
        <v>31921</v>
      </c>
      <c r="E1166" t="s">
        <v>15</v>
      </c>
      <c r="F1166" t="s">
        <v>232</v>
      </c>
      <c r="G1166" s="3">
        <v>1357965</v>
      </c>
    </row>
    <row r="1167" spans="1:7" x14ac:dyDescent="0.25">
      <c r="A1167" t="s">
        <v>2404</v>
      </c>
      <c r="B1167" s="5" t="s">
        <v>2405</v>
      </c>
      <c r="C1167" t="s">
        <v>28</v>
      </c>
      <c r="D1167" s="1">
        <v>31192</v>
      </c>
      <c r="E1167" t="s">
        <v>15</v>
      </c>
      <c r="F1167" t="s">
        <v>224</v>
      </c>
      <c r="G1167" s="3">
        <v>561291115</v>
      </c>
    </row>
    <row r="1168" spans="1:7" x14ac:dyDescent="0.25">
      <c r="A1168" t="s">
        <v>2406</v>
      </c>
      <c r="B1168" s="5" t="s">
        <v>2407</v>
      </c>
      <c r="C1168" t="s">
        <v>68</v>
      </c>
      <c r="D1168" s="1">
        <v>37036</v>
      </c>
      <c r="E1168" t="s">
        <v>24</v>
      </c>
      <c r="F1168" t="s">
        <v>135</v>
      </c>
      <c r="G1168" s="3">
        <v>812911632</v>
      </c>
    </row>
    <row r="1169" spans="1:7" x14ac:dyDescent="0.25">
      <c r="A1169" t="s">
        <v>2408</v>
      </c>
      <c r="B1169" s="5" t="s">
        <v>2409</v>
      </c>
      <c r="C1169" t="s">
        <v>14</v>
      </c>
      <c r="D1169" s="1">
        <v>36671</v>
      </c>
      <c r="E1169" t="s">
        <v>29</v>
      </c>
      <c r="F1169" t="s">
        <v>78</v>
      </c>
      <c r="G1169" s="3">
        <v>1537445769</v>
      </c>
    </row>
    <row r="1170" spans="1:7" x14ac:dyDescent="0.25">
      <c r="A1170" t="s">
        <v>2410</v>
      </c>
      <c r="B1170" s="5" t="s">
        <v>2411</v>
      </c>
      <c r="C1170" t="s">
        <v>321</v>
      </c>
      <c r="D1170" s="1">
        <v>25348</v>
      </c>
      <c r="E1170" t="s">
        <v>34</v>
      </c>
      <c r="F1170" t="s">
        <v>322</v>
      </c>
      <c r="G1170" s="3">
        <v>2853754887</v>
      </c>
    </row>
    <row r="1171" spans="1:7" x14ac:dyDescent="0.25">
      <c r="A1171" t="s">
        <v>2412</v>
      </c>
      <c r="B1171" s="5" t="s">
        <v>2413</v>
      </c>
      <c r="C1171" t="s">
        <v>96</v>
      </c>
      <c r="D1171" s="1">
        <v>30460</v>
      </c>
      <c r="E1171" t="s">
        <v>24</v>
      </c>
      <c r="F1171" t="s">
        <v>138</v>
      </c>
      <c r="G1171" s="3">
        <v>903985332</v>
      </c>
    </row>
    <row r="1172" spans="1:7" x14ac:dyDescent="0.25">
      <c r="A1172" t="s">
        <v>2414</v>
      </c>
      <c r="B1172" s="5" t="s">
        <v>2415</v>
      </c>
      <c r="C1172" t="s">
        <v>14</v>
      </c>
      <c r="D1172" s="1">
        <v>37400</v>
      </c>
      <c r="E1172" t="s">
        <v>15</v>
      </c>
      <c r="F1172" t="s">
        <v>75</v>
      </c>
      <c r="G1172" s="3">
        <v>2918612416</v>
      </c>
    </row>
    <row r="1173" spans="1:7" x14ac:dyDescent="0.25">
      <c r="A1173" t="s">
        <v>2416</v>
      </c>
      <c r="B1173" s="5" t="s">
        <v>2417</v>
      </c>
      <c r="C1173" t="s">
        <v>104</v>
      </c>
      <c r="D1173" s="1">
        <v>38497</v>
      </c>
      <c r="E1173" t="s">
        <v>24</v>
      </c>
      <c r="F1173" t="s">
        <v>105</v>
      </c>
      <c r="G1173" s="3">
        <v>4011448584</v>
      </c>
    </row>
    <row r="1174" spans="1:7" x14ac:dyDescent="0.25">
      <c r="A1174" t="s">
        <v>2418</v>
      </c>
      <c r="B1174" s="5" t="s">
        <v>2419</v>
      </c>
      <c r="C1174" t="s">
        <v>110</v>
      </c>
      <c r="D1174" s="1">
        <v>38132</v>
      </c>
      <c r="E1174" t="s">
        <v>34</v>
      </c>
      <c r="F1174" t="s">
        <v>124</v>
      </c>
      <c r="G1174" s="3">
        <v>426387</v>
      </c>
    </row>
    <row r="1175" spans="1:7" x14ac:dyDescent="0.25">
      <c r="A1175" t="s">
        <v>2420</v>
      </c>
      <c r="B1175" s="5" t="s">
        <v>2421</v>
      </c>
      <c r="C1175" t="s">
        <v>110</v>
      </c>
      <c r="D1175" s="1">
        <v>20600</v>
      </c>
      <c r="E1175" t="s">
        <v>24</v>
      </c>
      <c r="F1175" t="s">
        <v>111</v>
      </c>
      <c r="G1175" s="3">
        <v>42235024</v>
      </c>
    </row>
    <row r="1176" spans="1:7" x14ac:dyDescent="0.25">
      <c r="A1176" t="s">
        <v>2422</v>
      </c>
      <c r="B1176" s="5" t="s">
        <v>2423</v>
      </c>
      <c r="C1176" t="s">
        <v>14</v>
      </c>
      <c r="D1176" s="1">
        <v>35210</v>
      </c>
      <c r="E1176" t="s">
        <v>24</v>
      </c>
      <c r="F1176" t="s">
        <v>263</v>
      </c>
      <c r="G1176" s="3">
        <v>423974628</v>
      </c>
    </row>
    <row r="1177" spans="1:7" x14ac:dyDescent="0.25">
      <c r="A1177" t="s">
        <v>2424</v>
      </c>
      <c r="B1177" s="5" t="s">
        <v>2425</v>
      </c>
      <c r="C1177" t="s">
        <v>14</v>
      </c>
      <c r="D1177" s="1">
        <v>38132</v>
      </c>
      <c r="E1177" t="s">
        <v>24</v>
      </c>
      <c r="F1177" t="s">
        <v>308</v>
      </c>
      <c r="G1177" s="3">
        <v>41112576</v>
      </c>
    </row>
    <row r="1178" spans="1:7" x14ac:dyDescent="0.25">
      <c r="A1178" t="s">
        <v>2426</v>
      </c>
      <c r="B1178" s="5" t="s">
        <v>2427</v>
      </c>
      <c r="C1178" t="s">
        <v>321</v>
      </c>
      <c r="D1178" s="1">
        <v>26077</v>
      </c>
      <c r="E1178" t="s">
        <v>29</v>
      </c>
      <c r="F1178" t="s">
        <v>322</v>
      </c>
      <c r="G1178" s="3">
        <v>91339992</v>
      </c>
    </row>
    <row r="1179" spans="1:7" x14ac:dyDescent="0.25">
      <c r="A1179" t="s">
        <v>2428</v>
      </c>
      <c r="B1179" s="5" t="s">
        <v>2429</v>
      </c>
      <c r="C1179" t="s">
        <v>146</v>
      </c>
      <c r="D1179" s="1">
        <v>34114</v>
      </c>
      <c r="E1179" t="s">
        <v>29</v>
      </c>
      <c r="F1179" t="s">
        <v>147</v>
      </c>
      <c r="G1179" s="3">
        <v>2369541383</v>
      </c>
    </row>
    <row r="1180" spans="1:7" x14ac:dyDescent="0.25">
      <c r="A1180" t="s">
        <v>2430</v>
      </c>
      <c r="B1180" s="5" t="s">
        <v>2431</v>
      </c>
      <c r="C1180" t="s">
        <v>110</v>
      </c>
      <c r="D1180" s="1">
        <v>37765</v>
      </c>
      <c r="E1180" t="s">
        <v>24</v>
      </c>
      <c r="F1180" t="s">
        <v>124</v>
      </c>
      <c r="G1180" s="3">
        <v>3608002112</v>
      </c>
    </row>
    <row r="1181" spans="1:7" x14ac:dyDescent="0.25">
      <c r="A1181" t="s">
        <v>2432</v>
      </c>
      <c r="B1181" s="5" t="s">
        <v>2433</v>
      </c>
      <c r="C1181" t="s">
        <v>321</v>
      </c>
      <c r="D1181" s="1">
        <v>24616</v>
      </c>
      <c r="E1181" t="s">
        <v>24</v>
      </c>
      <c r="F1181" t="s">
        <v>322</v>
      </c>
      <c r="G1181" s="3">
        <v>69280848</v>
      </c>
    </row>
    <row r="1182" spans="1:7" x14ac:dyDescent="0.25">
      <c r="A1182" t="s">
        <v>2434</v>
      </c>
      <c r="B1182" s="5" t="s">
        <v>2435</v>
      </c>
      <c r="C1182" t="s">
        <v>19</v>
      </c>
      <c r="D1182" s="1">
        <v>34478</v>
      </c>
      <c r="E1182" t="s">
        <v>60</v>
      </c>
      <c r="F1182" t="s">
        <v>213</v>
      </c>
      <c r="G1182" s="3">
        <v>23771232</v>
      </c>
    </row>
    <row r="1183" spans="1:7" x14ac:dyDescent="0.25">
      <c r="A1183" t="s">
        <v>2436</v>
      </c>
      <c r="B1183" s="5" t="s">
        <v>2437</v>
      </c>
      <c r="C1183" t="s">
        <v>33</v>
      </c>
      <c r="D1183" s="1">
        <v>22061</v>
      </c>
      <c r="E1183" t="s">
        <v>34</v>
      </c>
      <c r="F1183" t="s">
        <v>210</v>
      </c>
      <c r="G1183" s="3">
        <v>3475068324</v>
      </c>
    </row>
    <row r="1184" spans="1:7" x14ac:dyDescent="0.25">
      <c r="A1184" t="s">
        <v>2438</v>
      </c>
      <c r="B1184" s="5" t="s">
        <v>2439</v>
      </c>
      <c r="C1184" t="s">
        <v>14</v>
      </c>
      <c r="D1184" s="1">
        <v>34843</v>
      </c>
      <c r="E1184" t="s">
        <v>29</v>
      </c>
      <c r="F1184" t="s">
        <v>114</v>
      </c>
      <c r="G1184" s="3">
        <v>5668377</v>
      </c>
    </row>
    <row r="1185" spans="1:7" x14ac:dyDescent="0.25">
      <c r="A1185" t="s">
        <v>2440</v>
      </c>
      <c r="B1185" s="5" t="s">
        <v>2441</v>
      </c>
      <c r="C1185" t="s">
        <v>321</v>
      </c>
      <c r="D1185" s="1">
        <v>39958</v>
      </c>
      <c r="E1185" t="s">
        <v>15</v>
      </c>
      <c r="F1185" t="s">
        <v>322</v>
      </c>
      <c r="G1185" s="3">
        <v>697572844</v>
      </c>
    </row>
    <row r="1186" spans="1:7" x14ac:dyDescent="0.25">
      <c r="A1186" t="s">
        <v>2442</v>
      </c>
      <c r="B1186" s="5" t="s">
        <v>2443</v>
      </c>
      <c r="C1186" t="s">
        <v>33</v>
      </c>
      <c r="D1186" s="1">
        <v>28270</v>
      </c>
      <c r="E1186" t="s">
        <v>24</v>
      </c>
      <c r="F1186" t="s">
        <v>210</v>
      </c>
      <c r="G1186" s="3">
        <v>1684189188</v>
      </c>
    </row>
    <row r="1187" spans="1:7" x14ac:dyDescent="0.25">
      <c r="A1187" t="s">
        <v>2444</v>
      </c>
      <c r="B1187" s="5" t="s">
        <v>2445</v>
      </c>
      <c r="C1187" t="s">
        <v>110</v>
      </c>
      <c r="D1187" s="1">
        <v>43609</v>
      </c>
      <c r="E1187" t="s">
        <v>15</v>
      </c>
      <c r="F1187" t="s">
        <v>232</v>
      </c>
      <c r="G1187" s="3">
        <v>102452224</v>
      </c>
    </row>
    <row r="1188" spans="1:7" x14ac:dyDescent="0.25">
      <c r="A1188" t="s">
        <v>2446</v>
      </c>
      <c r="B1188" s="5" t="s">
        <v>2447</v>
      </c>
      <c r="C1188" t="s">
        <v>19</v>
      </c>
      <c r="D1188" s="1">
        <v>42148</v>
      </c>
      <c r="E1188" t="s">
        <v>60</v>
      </c>
      <c r="F1188" t="s">
        <v>213</v>
      </c>
      <c r="G1188" s="3">
        <v>27204288</v>
      </c>
    </row>
    <row r="1189" spans="1:7" x14ac:dyDescent="0.25">
      <c r="A1189" t="s">
        <v>2448</v>
      </c>
      <c r="B1189" s="5" t="s">
        <v>2449</v>
      </c>
      <c r="C1189" t="s">
        <v>33</v>
      </c>
      <c r="D1189" s="1">
        <v>38861</v>
      </c>
      <c r="E1189" t="s">
        <v>15</v>
      </c>
      <c r="F1189" t="s">
        <v>72</v>
      </c>
      <c r="G1189" s="3">
        <v>430630965</v>
      </c>
    </row>
    <row r="1190" spans="1:7" x14ac:dyDescent="0.25">
      <c r="A1190" t="s">
        <v>2450</v>
      </c>
      <c r="B1190" s="5" t="s">
        <v>2451</v>
      </c>
      <c r="C1190" t="s">
        <v>302</v>
      </c>
      <c r="D1190" s="1">
        <v>34478</v>
      </c>
      <c r="E1190" t="s">
        <v>29</v>
      </c>
      <c r="F1190" t="s">
        <v>303</v>
      </c>
      <c r="G1190" s="3">
        <v>3019737897</v>
      </c>
    </row>
    <row r="1191" spans="1:7" x14ac:dyDescent="0.25">
      <c r="A1191" t="s">
        <v>2452</v>
      </c>
      <c r="B1191" s="5" t="s">
        <v>2453</v>
      </c>
      <c r="C1191" t="s">
        <v>38</v>
      </c>
      <c r="D1191" s="1">
        <v>38861</v>
      </c>
      <c r="E1191" t="s">
        <v>34</v>
      </c>
      <c r="F1191" t="s">
        <v>39</v>
      </c>
      <c r="G1191" s="3">
        <v>705010155</v>
      </c>
    </row>
    <row r="1192" spans="1:7" x14ac:dyDescent="0.25">
      <c r="A1192" t="s">
        <v>2454</v>
      </c>
      <c r="B1192" s="5" t="s">
        <v>2455</v>
      </c>
      <c r="C1192" t="s">
        <v>50</v>
      </c>
      <c r="D1192" s="1">
        <v>40687</v>
      </c>
      <c r="E1192" t="s">
        <v>29</v>
      </c>
      <c r="F1192" t="s">
        <v>184</v>
      </c>
      <c r="G1192" s="3">
        <v>1260161244</v>
      </c>
    </row>
    <row r="1193" spans="1:7" x14ac:dyDescent="0.25">
      <c r="A1193" t="s">
        <v>2456</v>
      </c>
      <c r="B1193" s="5" t="s">
        <v>2457</v>
      </c>
      <c r="C1193" t="s">
        <v>38</v>
      </c>
      <c r="D1193" s="1">
        <v>26077</v>
      </c>
      <c r="E1193" t="s">
        <v>24</v>
      </c>
      <c r="F1193" t="s">
        <v>39</v>
      </c>
      <c r="G1193" s="3">
        <v>50428602</v>
      </c>
    </row>
    <row r="1194" spans="1:7" x14ac:dyDescent="0.25">
      <c r="A1194" t="s">
        <v>2458</v>
      </c>
      <c r="B1194" s="5" t="s">
        <v>2459</v>
      </c>
      <c r="C1194" t="s">
        <v>14</v>
      </c>
      <c r="D1194" s="1">
        <v>20965</v>
      </c>
      <c r="E1194" t="s">
        <v>60</v>
      </c>
      <c r="F1194" t="s">
        <v>75</v>
      </c>
      <c r="G1194" s="3">
        <v>2572686336</v>
      </c>
    </row>
    <row r="1195" spans="1:7" x14ac:dyDescent="0.25">
      <c r="A1195" t="s">
        <v>2460</v>
      </c>
      <c r="B1195" s="5" t="s">
        <v>2461</v>
      </c>
      <c r="C1195" t="s">
        <v>176</v>
      </c>
      <c r="D1195" s="1">
        <v>29366</v>
      </c>
      <c r="E1195" t="s">
        <v>60</v>
      </c>
      <c r="F1195" t="s">
        <v>177</v>
      </c>
      <c r="G1195" s="3">
        <v>40206607</v>
      </c>
    </row>
    <row r="1196" spans="1:7" x14ac:dyDescent="0.25">
      <c r="A1196" t="s">
        <v>2462</v>
      </c>
      <c r="B1196" s="5" t="s">
        <v>2463</v>
      </c>
      <c r="C1196" t="s">
        <v>96</v>
      </c>
      <c r="D1196" s="1">
        <v>22426</v>
      </c>
      <c r="E1196" t="s">
        <v>29</v>
      </c>
      <c r="F1196" t="s">
        <v>97</v>
      </c>
      <c r="G1196" s="3">
        <v>495037683</v>
      </c>
    </row>
    <row r="1197" spans="1:7" x14ac:dyDescent="0.25">
      <c r="A1197" t="s">
        <v>2464</v>
      </c>
      <c r="B1197" s="5" t="s">
        <v>2465</v>
      </c>
      <c r="C1197" t="s">
        <v>166</v>
      </c>
      <c r="D1197" s="1">
        <v>42515</v>
      </c>
      <c r="E1197" t="s">
        <v>29</v>
      </c>
      <c r="F1197" t="s">
        <v>167</v>
      </c>
      <c r="G1197" s="3">
        <v>2367259964</v>
      </c>
    </row>
    <row r="1198" spans="1:7" x14ac:dyDescent="0.25">
      <c r="A1198" t="s">
        <v>2466</v>
      </c>
      <c r="B1198" s="5" t="s">
        <v>2467</v>
      </c>
      <c r="C1198" t="s">
        <v>96</v>
      </c>
      <c r="D1198" s="1">
        <v>38861</v>
      </c>
      <c r="E1198" t="s">
        <v>15</v>
      </c>
      <c r="F1198" t="s">
        <v>138</v>
      </c>
      <c r="G1198" s="3">
        <v>12912192</v>
      </c>
    </row>
    <row r="1199" spans="1:7" x14ac:dyDescent="0.25">
      <c r="A1199" t="s">
        <v>2468</v>
      </c>
      <c r="B1199" s="5" t="s">
        <v>2469</v>
      </c>
      <c r="C1199" t="s">
        <v>14</v>
      </c>
      <c r="D1199" s="1">
        <v>27173</v>
      </c>
      <c r="E1199" t="s">
        <v>29</v>
      </c>
      <c r="F1199" t="s">
        <v>114</v>
      </c>
      <c r="G1199" s="3">
        <v>11781484</v>
      </c>
    </row>
    <row r="1200" spans="1:7" x14ac:dyDescent="0.25">
      <c r="A1200" t="s">
        <v>2470</v>
      </c>
      <c r="B1200" s="5" t="s">
        <v>2471</v>
      </c>
      <c r="C1200" t="s">
        <v>50</v>
      </c>
      <c r="D1200" s="1">
        <v>25712</v>
      </c>
      <c r="E1200" t="s">
        <v>34</v>
      </c>
      <c r="F1200" t="s">
        <v>51</v>
      </c>
      <c r="G1200" s="3">
        <v>19183293</v>
      </c>
    </row>
    <row r="1201" spans="1:7" x14ac:dyDescent="0.25">
      <c r="A1201" t="s">
        <v>2472</v>
      </c>
      <c r="B1201" s="5" t="s">
        <v>2473</v>
      </c>
      <c r="C1201" t="s">
        <v>104</v>
      </c>
      <c r="D1201" s="1">
        <v>31556</v>
      </c>
      <c r="E1201" t="s">
        <v>34</v>
      </c>
      <c r="F1201" t="s">
        <v>105</v>
      </c>
      <c r="G1201" s="3">
        <v>5203283475</v>
      </c>
    </row>
    <row r="1202" spans="1:7" x14ac:dyDescent="0.25">
      <c r="A1202" t="s">
        <v>2474</v>
      </c>
      <c r="B1202" s="5" t="s">
        <v>2475</v>
      </c>
      <c r="C1202" t="s">
        <v>110</v>
      </c>
      <c r="D1202" s="1">
        <v>30827</v>
      </c>
      <c r="E1202" t="s">
        <v>24</v>
      </c>
      <c r="F1202" t="s">
        <v>232</v>
      </c>
      <c r="G1202" s="3">
        <v>1582714716</v>
      </c>
    </row>
    <row r="1203" spans="1:7" x14ac:dyDescent="0.25">
      <c r="A1203" t="s">
        <v>2476</v>
      </c>
      <c r="B1203" s="5" t="s">
        <v>2477</v>
      </c>
      <c r="C1203" t="s">
        <v>19</v>
      </c>
      <c r="D1203" s="1">
        <v>27538</v>
      </c>
      <c r="E1203" t="s">
        <v>10</v>
      </c>
      <c r="F1203" t="s">
        <v>20</v>
      </c>
      <c r="G1203" s="3">
        <v>214416</v>
      </c>
    </row>
    <row r="1204" spans="1:7" x14ac:dyDescent="0.25">
      <c r="A1204" t="s">
        <v>2478</v>
      </c>
      <c r="B1204" s="5" t="s">
        <v>2479</v>
      </c>
      <c r="C1204" t="s">
        <v>14</v>
      </c>
      <c r="D1204" s="1">
        <v>32288</v>
      </c>
      <c r="E1204" t="s">
        <v>15</v>
      </c>
      <c r="F1204" t="s">
        <v>87</v>
      </c>
      <c r="G1204" s="3">
        <v>815645376</v>
      </c>
    </row>
    <row r="1205" spans="1:7" x14ac:dyDescent="0.25">
      <c r="A1205" t="s">
        <v>2480</v>
      </c>
      <c r="B1205" s="5" t="s">
        <v>2481</v>
      </c>
      <c r="C1205" t="s">
        <v>14</v>
      </c>
      <c r="D1205" s="1">
        <v>27538</v>
      </c>
      <c r="E1205" t="s">
        <v>24</v>
      </c>
      <c r="F1205" t="s">
        <v>16</v>
      </c>
      <c r="G1205" s="3">
        <v>731547936</v>
      </c>
    </row>
    <row r="1206" spans="1:7" x14ac:dyDescent="0.25">
      <c r="A1206" t="s">
        <v>2482</v>
      </c>
      <c r="B1206" s="5" t="s">
        <v>2483</v>
      </c>
      <c r="C1206" t="s">
        <v>166</v>
      </c>
      <c r="D1206" s="1">
        <v>27538</v>
      </c>
      <c r="E1206" t="s">
        <v>60</v>
      </c>
      <c r="F1206" t="s">
        <v>167</v>
      </c>
      <c r="G1206" s="3">
        <v>1191013461</v>
      </c>
    </row>
    <row r="1207" spans="1:7" x14ac:dyDescent="0.25">
      <c r="A1207" t="s">
        <v>2484</v>
      </c>
      <c r="B1207" s="5" t="s">
        <v>2485</v>
      </c>
      <c r="C1207" t="s">
        <v>302</v>
      </c>
      <c r="D1207" s="1">
        <v>30095</v>
      </c>
      <c r="E1207" t="s">
        <v>15</v>
      </c>
      <c r="F1207" t="s">
        <v>303</v>
      </c>
      <c r="G1207" s="3">
        <v>2945104239</v>
      </c>
    </row>
    <row r="1208" spans="1:7" x14ac:dyDescent="0.25">
      <c r="A1208" t="s">
        <v>2486</v>
      </c>
      <c r="B1208" s="5" t="s">
        <v>2487</v>
      </c>
      <c r="C1208" t="s">
        <v>14</v>
      </c>
      <c r="D1208" s="1">
        <v>30095</v>
      </c>
      <c r="E1208" t="s">
        <v>24</v>
      </c>
      <c r="F1208" t="s">
        <v>114</v>
      </c>
      <c r="G1208" s="3">
        <v>1175738895</v>
      </c>
    </row>
    <row r="1209" spans="1:7" x14ac:dyDescent="0.25">
      <c r="A1209" t="s">
        <v>2488</v>
      </c>
      <c r="B1209" s="5" t="s">
        <v>2489</v>
      </c>
      <c r="C1209" t="s">
        <v>14</v>
      </c>
      <c r="D1209" s="1">
        <v>40687</v>
      </c>
      <c r="E1209" t="s">
        <v>10</v>
      </c>
      <c r="F1209" t="s">
        <v>78</v>
      </c>
      <c r="G1209" s="3">
        <v>5970825</v>
      </c>
    </row>
    <row r="1210" spans="1:7" x14ac:dyDescent="0.25">
      <c r="A1210" t="s">
        <v>2490</v>
      </c>
      <c r="B1210" s="5" t="s">
        <v>2491</v>
      </c>
      <c r="C1210" t="s">
        <v>19</v>
      </c>
      <c r="D1210" s="1">
        <v>24983</v>
      </c>
      <c r="E1210" t="s">
        <v>34</v>
      </c>
      <c r="F1210" t="s">
        <v>20</v>
      </c>
      <c r="G1210" s="3">
        <v>72706788</v>
      </c>
    </row>
    <row r="1211" spans="1:7" x14ac:dyDescent="0.25">
      <c r="A1211" t="s">
        <v>2492</v>
      </c>
      <c r="B1211" s="5" t="s">
        <v>2493</v>
      </c>
      <c r="C1211" t="s">
        <v>110</v>
      </c>
      <c r="D1211" s="1">
        <v>23522</v>
      </c>
      <c r="E1211" t="s">
        <v>29</v>
      </c>
      <c r="F1211" t="s">
        <v>124</v>
      </c>
      <c r="G1211" s="3">
        <v>899651189</v>
      </c>
    </row>
    <row r="1212" spans="1:7" x14ac:dyDescent="0.25">
      <c r="A1212" t="s">
        <v>2494</v>
      </c>
      <c r="B1212" s="5" t="s">
        <v>2495</v>
      </c>
      <c r="C1212" t="s">
        <v>14</v>
      </c>
      <c r="D1212" s="1">
        <v>42148</v>
      </c>
      <c r="E1212" t="s">
        <v>10</v>
      </c>
      <c r="F1212" t="s">
        <v>75</v>
      </c>
      <c r="G1212" s="3">
        <v>2340745185</v>
      </c>
    </row>
    <row r="1213" spans="1:7" x14ac:dyDescent="0.25">
      <c r="A1213" t="s">
        <v>2496</v>
      </c>
      <c r="B1213" s="5" t="s">
        <v>2497</v>
      </c>
      <c r="C1213" t="s">
        <v>33</v>
      </c>
      <c r="D1213" s="1">
        <v>24983</v>
      </c>
      <c r="E1213" t="s">
        <v>29</v>
      </c>
      <c r="F1213" t="s">
        <v>72</v>
      </c>
      <c r="G1213" s="3">
        <v>8505625</v>
      </c>
    </row>
    <row r="1214" spans="1:7" x14ac:dyDescent="0.25">
      <c r="A1214" t="s">
        <v>2498</v>
      </c>
      <c r="B1214" s="5" t="s">
        <v>2499</v>
      </c>
      <c r="C1214" t="s">
        <v>42</v>
      </c>
      <c r="D1214" s="1">
        <v>34114</v>
      </c>
      <c r="E1214" t="s">
        <v>29</v>
      </c>
      <c r="F1214" t="s">
        <v>43</v>
      </c>
      <c r="G1214" s="3">
        <v>900518528</v>
      </c>
    </row>
    <row r="1215" spans="1:7" x14ac:dyDescent="0.25">
      <c r="A1215" t="s">
        <v>2500</v>
      </c>
      <c r="B1215" s="5" t="s">
        <v>2501</v>
      </c>
      <c r="C1215" t="s">
        <v>50</v>
      </c>
      <c r="D1215" s="1">
        <v>22790</v>
      </c>
      <c r="E1215" t="s">
        <v>10</v>
      </c>
      <c r="F1215" t="s">
        <v>51</v>
      </c>
      <c r="G1215" s="3">
        <v>286833792</v>
      </c>
    </row>
    <row r="1216" spans="1:7" x14ac:dyDescent="0.25">
      <c r="A1216" t="s">
        <v>2502</v>
      </c>
      <c r="B1216" s="5" t="s">
        <v>2503</v>
      </c>
      <c r="C1216" t="s">
        <v>166</v>
      </c>
      <c r="D1216" s="1">
        <v>43976</v>
      </c>
      <c r="E1216" t="s">
        <v>10</v>
      </c>
      <c r="F1216" t="s">
        <v>167</v>
      </c>
      <c r="G1216" s="3">
        <v>1393580304</v>
      </c>
    </row>
    <row r="1217" spans="1:7" x14ac:dyDescent="0.25">
      <c r="A1217" t="s">
        <v>1487</v>
      </c>
      <c r="B1217" s="5" t="s">
        <v>2504</v>
      </c>
      <c r="C1217" t="s">
        <v>110</v>
      </c>
      <c r="D1217" s="1">
        <v>22426</v>
      </c>
      <c r="E1217" t="s">
        <v>34</v>
      </c>
      <c r="F1217" t="s">
        <v>111</v>
      </c>
      <c r="G1217" s="3">
        <v>494600799</v>
      </c>
    </row>
    <row r="1218" spans="1:7" x14ac:dyDescent="0.25">
      <c r="A1218" t="s">
        <v>2505</v>
      </c>
      <c r="B1218" s="5" t="s">
        <v>2506</v>
      </c>
      <c r="C1218" t="s">
        <v>50</v>
      </c>
      <c r="D1218" s="1">
        <v>28999</v>
      </c>
      <c r="E1218" t="s">
        <v>24</v>
      </c>
      <c r="F1218" t="s">
        <v>423</v>
      </c>
      <c r="G1218" s="3">
        <v>743352336</v>
      </c>
    </row>
    <row r="1219" spans="1:7" x14ac:dyDescent="0.25">
      <c r="A1219" t="s">
        <v>2507</v>
      </c>
      <c r="B1219" s="5" t="s">
        <v>2508</v>
      </c>
      <c r="C1219" t="s">
        <v>50</v>
      </c>
      <c r="D1219" s="1">
        <v>43244</v>
      </c>
      <c r="E1219" t="s">
        <v>34</v>
      </c>
      <c r="F1219" t="s">
        <v>51</v>
      </c>
      <c r="G1219" s="3">
        <v>2536016175</v>
      </c>
    </row>
    <row r="1220" spans="1:7" x14ac:dyDescent="0.25">
      <c r="A1220" t="s">
        <v>2509</v>
      </c>
      <c r="B1220" s="5" t="s">
        <v>2510</v>
      </c>
      <c r="C1220" t="s">
        <v>14</v>
      </c>
      <c r="D1220" s="1">
        <v>30095</v>
      </c>
      <c r="E1220" t="s">
        <v>29</v>
      </c>
      <c r="F1220" t="s">
        <v>75</v>
      </c>
      <c r="G1220" s="3">
        <v>347410784</v>
      </c>
    </row>
    <row r="1221" spans="1:7" x14ac:dyDescent="0.25">
      <c r="A1221" t="s">
        <v>2511</v>
      </c>
      <c r="B1221" s="5" t="s">
        <v>2512</v>
      </c>
      <c r="C1221" t="s">
        <v>68</v>
      </c>
      <c r="D1221" s="1">
        <v>29366</v>
      </c>
      <c r="E1221" t="s">
        <v>34</v>
      </c>
      <c r="F1221" t="s">
        <v>414</v>
      </c>
      <c r="G1221" s="3">
        <v>453775872</v>
      </c>
    </row>
    <row r="1222" spans="1:7" x14ac:dyDescent="0.25">
      <c r="A1222" t="s">
        <v>2513</v>
      </c>
      <c r="B1222" s="5" t="s">
        <v>2514</v>
      </c>
      <c r="C1222" t="s">
        <v>33</v>
      </c>
      <c r="D1222" s="1">
        <v>23522</v>
      </c>
      <c r="E1222" t="s">
        <v>10</v>
      </c>
      <c r="F1222" t="s">
        <v>35</v>
      </c>
      <c r="G1222" s="3">
        <v>184463565</v>
      </c>
    </row>
    <row r="1223" spans="1:7" x14ac:dyDescent="0.25">
      <c r="A1223" t="s">
        <v>2515</v>
      </c>
      <c r="B1223" s="5" t="s">
        <v>2516</v>
      </c>
      <c r="C1223" t="s">
        <v>302</v>
      </c>
      <c r="D1223" s="1">
        <v>37765</v>
      </c>
      <c r="E1223" t="s">
        <v>24</v>
      </c>
      <c r="F1223" t="s">
        <v>369</v>
      </c>
      <c r="G1223" s="3">
        <v>289247024</v>
      </c>
    </row>
    <row r="1224" spans="1:7" x14ac:dyDescent="0.25">
      <c r="A1224" t="s">
        <v>2517</v>
      </c>
      <c r="B1224" s="5" t="s">
        <v>2518</v>
      </c>
      <c r="C1224" t="s">
        <v>42</v>
      </c>
      <c r="D1224" s="1">
        <v>37765</v>
      </c>
      <c r="E1224" t="s">
        <v>29</v>
      </c>
      <c r="F1224" t="s">
        <v>43</v>
      </c>
      <c r="G1224" s="3">
        <v>24595008</v>
      </c>
    </row>
    <row r="1225" spans="1:7" x14ac:dyDescent="0.25">
      <c r="A1225" t="s">
        <v>2519</v>
      </c>
      <c r="B1225" s="5" t="s">
        <v>2520</v>
      </c>
      <c r="C1225" t="s">
        <v>9</v>
      </c>
      <c r="D1225" s="1">
        <v>23522</v>
      </c>
      <c r="E1225" t="s">
        <v>24</v>
      </c>
      <c r="F1225" t="s">
        <v>207</v>
      </c>
      <c r="G1225" s="3">
        <v>535165593</v>
      </c>
    </row>
    <row r="1226" spans="1:7" x14ac:dyDescent="0.25">
      <c r="A1226" t="s">
        <v>2521</v>
      </c>
      <c r="B1226" s="5" t="s">
        <v>2522</v>
      </c>
      <c r="C1226" t="s">
        <v>96</v>
      </c>
      <c r="D1226" s="1">
        <v>23155</v>
      </c>
      <c r="E1226" t="s">
        <v>24</v>
      </c>
      <c r="F1226" t="s">
        <v>138</v>
      </c>
      <c r="G1226" s="3">
        <v>3473611328</v>
      </c>
    </row>
    <row r="1227" spans="1:7" x14ac:dyDescent="0.25">
      <c r="A1227" t="s">
        <v>2523</v>
      </c>
      <c r="B1227" s="5" t="s">
        <v>2524</v>
      </c>
      <c r="C1227" t="s">
        <v>110</v>
      </c>
      <c r="D1227" s="1">
        <v>27538</v>
      </c>
      <c r="E1227" t="s">
        <v>15</v>
      </c>
      <c r="F1227" t="s">
        <v>111</v>
      </c>
      <c r="G1227" s="3">
        <v>1291732224</v>
      </c>
    </row>
    <row r="1228" spans="1:7" x14ac:dyDescent="0.25">
      <c r="A1228" t="s">
        <v>2525</v>
      </c>
      <c r="B1228" s="5" t="s">
        <v>2526</v>
      </c>
      <c r="C1228" t="s">
        <v>50</v>
      </c>
      <c r="D1228" s="1">
        <v>20233</v>
      </c>
      <c r="E1228" t="s">
        <v>24</v>
      </c>
      <c r="F1228" t="s">
        <v>141</v>
      </c>
      <c r="G1228" s="3">
        <v>668895744</v>
      </c>
    </row>
    <row r="1229" spans="1:7" x14ac:dyDescent="0.25">
      <c r="A1229" t="s">
        <v>2527</v>
      </c>
      <c r="B1229" s="5" t="s">
        <v>2528</v>
      </c>
      <c r="C1229" t="s">
        <v>321</v>
      </c>
      <c r="D1229" s="1">
        <v>40322</v>
      </c>
      <c r="E1229" t="s">
        <v>10</v>
      </c>
      <c r="F1229" t="s">
        <v>322</v>
      </c>
      <c r="G1229" s="3">
        <v>107610468</v>
      </c>
    </row>
    <row r="1230" spans="1:7" x14ac:dyDescent="0.25">
      <c r="A1230" t="s">
        <v>2529</v>
      </c>
      <c r="B1230" s="5" t="s">
        <v>2530</v>
      </c>
      <c r="C1230" t="s">
        <v>110</v>
      </c>
      <c r="D1230" s="1">
        <v>43609</v>
      </c>
      <c r="E1230" t="s">
        <v>34</v>
      </c>
      <c r="F1230" t="s">
        <v>111</v>
      </c>
      <c r="G1230" s="3">
        <v>404760252</v>
      </c>
    </row>
    <row r="1231" spans="1:7" x14ac:dyDescent="0.25">
      <c r="A1231" t="s">
        <v>1317</v>
      </c>
      <c r="B1231" s="5" t="s">
        <v>2531</v>
      </c>
      <c r="C1231" t="s">
        <v>146</v>
      </c>
      <c r="D1231" s="1">
        <v>22790</v>
      </c>
      <c r="E1231" t="s">
        <v>24</v>
      </c>
      <c r="F1231" t="s">
        <v>147</v>
      </c>
      <c r="G1231" s="3">
        <v>3563265225</v>
      </c>
    </row>
    <row r="1232" spans="1:7" x14ac:dyDescent="0.25">
      <c r="A1232" t="s">
        <v>2532</v>
      </c>
      <c r="B1232" s="5" t="s">
        <v>2533</v>
      </c>
      <c r="C1232" t="s">
        <v>59</v>
      </c>
      <c r="D1232" s="1">
        <v>24616</v>
      </c>
      <c r="E1232" t="s">
        <v>15</v>
      </c>
      <c r="F1232" t="s">
        <v>227</v>
      </c>
      <c r="G1232" s="3">
        <v>739902009</v>
      </c>
    </row>
    <row r="1233" spans="1:7" x14ac:dyDescent="0.25">
      <c r="A1233" t="s">
        <v>2534</v>
      </c>
      <c r="B1233" s="5" t="s">
        <v>2535</v>
      </c>
      <c r="C1233" t="s">
        <v>68</v>
      </c>
      <c r="D1233" s="1">
        <v>30460</v>
      </c>
      <c r="E1233" t="s">
        <v>10</v>
      </c>
      <c r="F1233" t="s">
        <v>135</v>
      </c>
      <c r="G1233" s="3">
        <v>24717024</v>
      </c>
    </row>
    <row r="1234" spans="1:7" x14ac:dyDescent="0.25">
      <c r="A1234" t="s">
        <v>2536</v>
      </c>
      <c r="B1234" s="5" t="s">
        <v>2537</v>
      </c>
      <c r="C1234" t="s">
        <v>68</v>
      </c>
      <c r="D1234" s="1">
        <v>37765</v>
      </c>
      <c r="E1234" t="s">
        <v>24</v>
      </c>
      <c r="F1234" t="s">
        <v>69</v>
      </c>
      <c r="G1234" s="3">
        <v>179780604</v>
      </c>
    </row>
    <row r="1235" spans="1:7" x14ac:dyDescent="0.25">
      <c r="A1235" t="s">
        <v>2538</v>
      </c>
      <c r="B1235" s="5" t="s">
        <v>2539</v>
      </c>
      <c r="C1235" t="s">
        <v>33</v>
      </c>
      <c r="D1235" s="1">
        <v>22061</v>
      </c>
      <c r="E1235" t="s">
        <v>34</v>
      </c>
      <c r="F1235" t="s">
        <v>35</v>
      </c>
      <c r="G1235" s="3">
        <v>1858659453</v>
      </c>
    </row>
    <row r="1236" spans="1:7" x14ac:dyDescent="0.25">
      <c r="A1236" t="s">
        <v>2540</v>
      </c>
      <c r="B1236" s="5" t="s">
        <v>2541</v>
      </c>
      <c r="C1236" t="s">
        <v>176</v>
      </c>
      <c r="D1236" s="1">
        <v>43244</v>
      </c>
      <c r="E1236" t="s">
        <v>10</v>
      </c>
      <c r="F1236" t="s">
        <v>177</v>
      </c>
      <c r="G1236" s="3">
        <v>873890937</v>
      </c>
    </row>
    <row r="1237" spans="1:7" x14ac:dyDescent="0.25">
      <c r="A1237" t="s">
        <v>2542</v>
      </c>
      <c r="B1237" s="5" t="s">
        <v>2543</v>
      </c>
      <c r="C1237" t="s">
        <v>100</v>
      </c>
      <c r="D1237" s="1">
        <v>28270</v>
      </c>
      <c r="E1237" t="s">
        <v>10</v>
      </c>
      <c r="F1237" t="s">
        <v>101</v>
      </c>
      <c r="G1237" s="3">
        <v>1366125</v>
      </c>
    </row>
    <row r="1238" spans="1:7" x14ac:dyDescent="0.25">
      <c r="A1238" t="s">
        <v>2544</v>
      </c>
      <c r="B1238" s="5" t="s">
        <v>2545</v>
      </c>
      <c r="C1238" t="s">
        <v>14</v>
      </c>
      <c r="D1238" s="1">
        <v>41054</v>
      </c>
      <c r="E1238" t="s">
        <v>29</v>
      </c>
      <c r="F1238" t="s">
        <v>87</v>
      </c>
      <c r="G1238" s="3">
        <v>2533681916</v>
      </c>
    </row>
    <row r="1239" spans="1:7" x14ac:dyDescent="0.25">
      <c r="A1239" t="s">
        <v>2546</v>
      </c>
      <c r="B1239" s="5" t="s">
        <v>2547</v>
      </c>
      <c r="C1239" t="s">
        <v>83</v>
      </c>
      <c r="D1239" s="1">
        <v>33749</v>
      </c>
      <c r="E1239" t="s">
        <v>34</v>
      </c>
      <c r="F1239" t="s">
        <v>90</v>
      </c>
      <c r="G1239" s="3">
        <v>1609410825</v>
      </c>
    </row>
    <row r="1240" spans="1:7" x14ac:dyDescent="0.25">
      <c r="A1240" t="s">
        <v>2548</v>
      </c>
      <c r="B1240" s="5" t="s">
        <v>2549</v>
      </c>
      <c r="C1240" t="s">
        <v>96</v>
      </c>
      <c r="D1240" s="1">
        <v>43976</v>
      </c>
      <c r="E1240" t="s">
        <v>15</v>
      </c>
      <c r="F1240" t="s">
        <v>138</v>
      </c>
      <c r="G1240" s="3">
        <v>2018674688</v>
      </c>
    </row>
    <row r="1241" spans="1:7" x14ac:dyDescent="0.25">
      <c r="A1241" t="s">
        <v>2550</v>
      </c>
      <c r="B1241" s="5" t="s">
        <v>2551</v>
      </c>
      <c r="C1241" t="s">
        <v>14</v>
      </c>
      <c r="D1241" s="1">
        <v>35939</v>
      </c>
      <c r="E1241" t="s">
        <v>29</v>
      </c>
      <c r="F1241" t="s">
        <v>114</v>
      </c>
      <c r="G1241" s="3">
        <v>2751226374</v>
      </c>
    </row>
    <row r="1242" spans="1:7" x14ac:dyDescent="0.25">
      <c r="A1242" t="s">
        <v>2552</v>
      </c>
      <c r="B1242" s="5" t="s">
        <v>2553</v>
      </c>
      <c r="C1242" t="s">
        <v>176</v>
      </c>
      <c r="D1242" s="1">
        <v>38497</v>
      </c>
      <c r="E1242" t="s">
        <v>24</v>
      </c>
      <c r="F1242" t="s">
        <v>177</v>
      </c>
      <c r="G1242" s="3">
        <v>3482485552</v>
      </c>
    </row>
    <row r="1243" spans="1:7" x14ac:dyDescent="0.25">
      <c r="A1243" t="s">
        <v>2554</v>
      </c>
      <c r="B1243" s="5" t="s">
        <v>2555</v>
      </c>
      <c r="C1243" t="s">
        <v>83</v>
      </c>
      <c r="D1243" s="1">
        <v>29366</v>
      </c>
      <c r="E1243" t="s">
        <v>10</v>
      </c>
      <c r="F1243" t="s">
        <v>156</v>
      </c>
      <c r="G1243" s="3">
        <v>2054531749</v>
      </c>
    </row>
    <row r="1244" spans="1:7" x14ac:dyDescent="0.25">
      <c r="A1244" t="s">
        <v>2556</v>
      </c>
      <c r="B1244" s="5" t="s">
        <v>2557</v>
      </c>
      <c r="C1244" t="s">
        <v>59</v>
      </c>
      <c r="D1244" s="1">
        <v>40322</v>
      </c>
      <c r="E1244" t="s">
        <v>15</v>
      </c>
      <c r="F1244" t="s">
        <v>61</v>
      </c>
      <c r="G1244" s="3">
        <v>34993314</v>
      </c>
    </row>
    <row r="1245" spans="1:7" x14ac:dyDescent="0.25">
      <c r="A1245" t="s">
        <v>2558</v>
      </c>
      <c r="B1245" s="5" t="s">
        <v>2559</v>
      </c>
      <c r="C1245" t="s">
        <v>14</v>
      </c>
      <c r="D1245" s="1">
        <v>29731</v>
      </c>
      <c r="E1245" t="s">
        <v>29</v>
      </c>
      <c r="F1245" t="s">
        <v>16</v>
      </c>
      <c r="G1245" s="3">
        <v>1728383013</v>
      </c>
    </row>
    <row r="1246" spans="1:7" x14ac:dyDescent="0.25">
      <c r="A1246" t="s">
        <v>2560</v>
      </c>
      <c r="B1246" s="5" t="s">
        <v>2561</v>
      </c>
      <c r="C1246" t="s">
        <v>23</v>
      </c>
      <c r="D1246" s="1">
        <v>41054</v>
      </c>
      <c r="E1246" t="s">
        <v>10</v>
      </c>
      <c r="F1246" t="s">
        <v>25</v>
      </c>
      <c r="G1246" s="3">
        <v>941004336</v>
      </c>
    </row>
    <row r="1247" spans="1:7" x14ac:dyDescent="0.25">
      <c r="A1247" t="s">
        <v>2562</v>
      </c>
      <c r="B1247" s="5" t="s">
        <v>2563</v>
      </c>
      <c r="C1247" t="s">
        <v>38</v>
      </c>
      <c r="D1247" s="1">
        <v>20600</v>
      </c>
      <c r="E1247" t="s">
        <v>24</v>
      </c>
      <c r="F1247" t="s">
        <v>39</v>
      </c>
      <c r="G1247" s="3">
        <v>936506571</v>
      </c>
    </row>
    <row r="1248" spans="1:7" x14ac:dyDescent="0.25">
      <c r="A1248" t="s">
        <v>2564</v>
      </c>
      <c r="B1248" s="5" t="s">
        <v>2565</v>
      </c>
      <c r="C1248" t="s">
        <v>14</v>
      </c>
      <c r="D1248" s="1">
        <v>43976</v>
      </c>
      <c r="E1248" t="s">
        <v>10</v>
      </c>
      <c r="F1248" t="s">
        <v>263</v>
      </c>
      <c r="G1248" s="3">
        <v>652490328</v>
      </c>
    </row>
    <row r="1249" spans="1:7" x14ac:dyDescent="0.25">
      <c r="A1249" t="s">
        <v>2566</v>
      </c>
      <c r="B1249" s="5" t="s">
        <v>2567</v>
      </c>
      <c r="C1249" t="s">
        <v>68</v>
      </c>
      <c r="D1249" s="1">
        <v>33382</v>
      </c>
      <c r="E1249" t="s">
        <v>10</v>
      </c>
      <c r="F1249" t="s">
        <v>414</v>
      </c>
      <c r="G1249" s="3">
        <v>344957584</v>
      </c>
    </row>
    <row r="1250" spans="1:7" x14ac:dyDescent="0.25">
      <c r="A1250" t="s">
        <v>2568</v>
      </c>
      <c r="B1250" s="5" t="s">
        <v>2569</v>
      </c>
      <c r="C1250" t="s">
        <v>28</v>
      </c>
      <c r="D1250" s="1">
        <v>39593</v>
      </c>
      <c r="E1250" t="s">
        <v>34</v>
      </c>
      <c r="F1250" t="s">
        <v>30</v>
      </c>
      <c r="G1250" s="3">
        <v>572411392</v>
      </c>
    </row>
    <row r="1251" spans="1:7" x14ac:dyDescent="0.25">
      <c r="A1251" t="s">
        <v>2570</v>
      </c>
      <c r="B1251" s="5" t="s">
        <v>2571</v>
      </c>
      <c r="C1251" t="s">
        <v>33</v>
      </c>
      <c r="D1251" s="1">
        <v>25348</v>
      </c>
      <c r="E1251" t="s">
        <v>24</v>
      </c>
      <c r="F1251" t="s">
        <v>72</v>
      </c>
      <c r="G1251" s="3">
        <v>910944</v>
      </c>
    </row>
    <row r="1252" spans="1:7" x14ac:dyDescent="0.25">
      <c r="A1252" t="s">
        <v>2572</v>
      </c>
      <c r="B1252" s="5" t="s">
        <v>2573</v>
      </c>
      <c r="C1252" t="s">
        <v>38</v>
      </c>
      <c r="D1252" s="1">
        <v>42515</v>
      </c>
      <c r="E1252" t="s">
        <v>34</v>
      </c>
      <c r="F1252" t="s">
        <v>39</v>
      </c>
      <c r="G1252" s="3">
        <v>2314712544</v>
      </c>
    </row>
    <row r="1253" spans="1:7" x14ac:dyDescent="0.25">
      <c r="A1253" t="s">
        <v>2574</v>
      </c>
      <c r="B1253" s="5" t="s">
        <v>2575</v>
      </c>
      <c r="C1253" t="s">
        <v>96</v>
      </c>
      <c r="D1253" s="1">
        <v>40687</v>
      </c>
      <c r="E1253" t="s">
        <v>34</v>
      </c>
      <c r="F1253" t="s">
        <v>97</v>
      </c>
      <c r="G1253" s="3">
        <v>487881453</v>
      </c>
    </row>
    <row r="1254" spans="1:7" x14ac:dyDescent="0.25">
      <c r="A1254" t="s">
        <v>2576</v>
      </c>
      <c r="B1254" s="5" t="s">
        <v>2577</v>
      </c>
      <c r="C1254" t="s">
        <v>33</v>
      </c>
      <c r="D1254" s="1">
        <v>20600</v>
      </c>
      <c r="E1254" t="s">
        <v>10</v>
      </c>
      <c r="F1254" t="s">
        <v>72</v>
      </c>
      <c r="G1254" s="3">
        <v>679824639</v>
      </c>
    </row>
    <row r="1255" spans="1:7" x14ac:dyDescent="0.25">
      <c r="A1255" t="s">
        <v>2578</v>
      </c>
      <c r="B1255" s="5" t="s">
        <v>2579</v>
      </c>
      <c r="C1255" t="s">
        <v>28</v>
      </c>
      <c r="D1255" s="1">
        <v>25712</v>
      </c>
      <c r="E1255" t="s">
        <v>10</v>
      </c>
      <c r="F1255" t="s">
        <v>30</v>
      </c>
      <c r="G1255" s="3">
        <v>3183204297</v>
      </c>
    </row>
    <row r="1256" spans="1:7" x14ac:dyDescent="0.25">
      <c r="A1256" t="s">
        <v>2580</v>
      </c>
      <c r="B1256" s="5" t="s">
        <v>2581</v>
      </c>
      <c r="C1256" t="s">
        <v>28</v>
      </c>
      <c r="D1256" s="1">
        <v>35210</v>
      </c>
      <c r="E1256" t="s">
        <v>34</v>
      </c>
      <c r="F1256" t="s">
        <v>30</v>
      </c>
      <c r="G1256" s="3">
        <v>175867549</v>
      </c>
    </row>
    <row r="1257" spans="1:7" x14ac:dyDescent="0.25">
      <c r="A1257" t="s">
        <v>2582</v>
      </c>
      <c r="B1257" s="5" t="s">
        <v>2583</v>
      </c>
      <c r="C1257" t="s">
        <v>50</v>
      </c>
      <c r="D1257" s="1">
        <v>40687</v>
      </c>
      <c r="E1257" t="s">
        <v>34</v>
      </c>
      <c r="F1257" t="s">
        <v>141</v>
      </c>
      <c r="G1257" s="3">
        <v>2901638025</v>
      </c>
    </row>
    <row r="1258" spans="1:7" x14ac:dyDescent="0.25">
      <c r="A1258" t="s">
        <v>2584</v>
      </c>
      <c r="B1258" s="5" t="s">
        <v>2585</v>
      </c>
      <c r="C1258" t="s">
        <v>302</v>
      </c>
      <c r="D1258" s="1">
        <v>38861</v>
      </c>
      <c r="E1258" t="s">
        <v>34</v>
      </c>
      <c r="F1258" t="s">
        <v>369</v>
      </c>
      <c r="G1258" s="3">
        <v>39277602</v>
      </c>
    </row>
    <row r="1259" spans="1:7" x14ac:dyDescent="0.25">
      <c r="A1259" t="s">
        <v>2586</v>
      </c>
      <c r="B1259" s="5" t="s">
        <v>2587</v>
      </c>
      <c r="C1259" t="s">
        <v>83</v>
      </c>
      <c r="D1259" s="1">
        <v>28270</v>
      </c>
      <c r="E1259" t="s">
        <v>10</v>
      </c>
      <c r="F1259" t="s">
        <v>156</v>
      </c>
      <c r="G1259" s="3">
        <v>3510008128</v>
      </c>
    </row>
    <row r="1260" spans="1:7" x14ac:dyDescent="0.25">
      <c r="A1260" t="s">
        <v>2588</v>
      </c>
      <c r="B1260" s="5" t="s">
        <v>2589</v>
      </c>
      <c r="C1260" t="s">
        <v>50</v>
      </c>
      <c r="D1260" s="1">
        <v>32653</v>
      </c>
      <c r="E1260" t="s">
        <v>24</v>
      </c>
      <c r="F1260" t="s">
        <v>423</v>
      </c>
      <c r="G1260" s="3">
        <v>206741449</v>
      </c>
    </row>
    <row r="1261" spans="1:7" x14ac:dyDescent="0.25">
      <c r="A1261" t="s">
        <v>2590</v>
      </c>
      <c r="B1261" s="5" t="s">
        <v>2591</v>
      </c>
      <c r="C1261" t="s">
        <v>9</v>
      </c>
      <c r="D1261" s="1">
        <v>34114</v>
      </c>
      <c r="E1261" t="s">
        <v>29</v>
      </c>
      <c r="F1261" t="s">
        <v>11</v>
      </c>
      <c r="G1261" s="3">
        <v>280091007</v>
      </c>
    </row>
    <row r="1262" spans="1:7" x14ac:dyDescent="0.25">
      <c r="A1262" t="s">
        <v>2592</v>
      </c>
      <c r="B1262" s="5" t="s">
        <v>2593</v>
      </c>
      <c r="C1262" t="s">
        <v>83</v>
      </c>
      <c r="D1262" s="1">
        <v>36304</v>
      </c>
      <c r="E1262" t="s">
        <v>15</v>
      </c>
      <c r="F1262" t="s">
        <v>84</v>
      </c>
      <c r="G1262" s="3">
        <v>12174414</v>
      </c>
    </row>
    <row r="1263" spans="1:7" x14ac:dyDescent="0.25">
      <c r="A1263" t="s">
        <v>2594</v>
      </c>
      <c r="B1263" s="5" t="s">
        <v>2595</v>
      </c>
      <c r="C1263" t="s">
        <v>96</v>
      </c>
      <c r="D1263" s="1">
        <v>22426</v>
      </c>
      <c r="E1263" t="s">
        <v>34</v>
      </c>
      <c r="F1263" t="s">
        <v>117</v>
      </c>
      <c r="G1263" s="3">
        <v>635142848</v>
      </c>
    </row>
    <row r="1264" spans="1:7" x14ac:dyDescent="0.25">
      <c r="A1264" t="s">
        <v>2596</v>
      </c>
      <c r="B1264" s="5" t="s">
        <v>2597</v>
      </c>
      <c r="C1264" t="s">
        <v>83</v>
      </c>
      <c r="D1264" s="1">
        <v>34478</v>
      </c>
      <c r="E1264" t="s">
        <v>15</v>
      </c>
      <c r="F1264" t="s">
        <v>84</v>
      </c>
      <c r="G1264" s="3">
        <v>573364736</v>
      </c>
    </row>
    <row r="1265" spans="1:7" x14ac:dyDescent="0.25">
      <c r="A1265" t="s">
        <v>2598</v>
      </c>
      <c r="B1265" s="5" t="s">
        <v>2599</v>
      </c>
      <c r="C1265" t="s">
        <v>33</v>
      </c>
      <c r="D1265" s="1">
        <v>38132</v>
      </c>
      <c r="E1265" t="s">
        <v>10</v>
      </c>
      <c r="F1265" t="s">
        <v>210</v>
      </c>
      <c r="G1265" s="3">
        <v>5223302592</v>
      </c>
    </row>
    <row r="1266" spans="1:7" x14ac:dyDescent="0.25">
      <c r="A1266" t="s">
        <v>2600</v>
      </c>
      <c r="B1266" s="5" t="s">
        <v>2601</v>
      </c>
      <c r="C1266" t="s">
        <v>46</v>
      </c>
      <c r="D1266" s="1">
        <v>31556</v>
      </c>
      <c r="E1266" t="s">
        <v>29</v>
      </c>
      <c r="F1266" t="s">
        <v>47</v>
      </c>
      <c r="G1266" s="3">
        <v>630665178</v>
      </c>
    </row>
    <row r="1267" spans="1:7" x14ac:dyDescent="0.25">
      <c r="A1267" t="s">
        <v>2602</v>
      </c>
      <c r="B1267" s="5" t="s">
        <v>2603</v>
      </c>
      <c r="C1267" t="s">
        <v>50</v>
      </c>
      <c r="D1267" s="1">
        <v>23522</v>
      </c>
      <c r="E1267" t="s">
        <v>24</v>
      </c>
      <c r="F1267" t="s">
        <v>51</v>
      </c>
      <c r="G1267" s="3">
        <v>1426087768</v>
      </c>
    </row>
    <row r="1268" spans="1:7" x14ac:dyDescent="0.25">
      <c r="A1268" t="s">
        <v>2604</v>
      </c>
      <c r="B1268" s="5" t="s">
        <v>2605</v>
      </c>
      <c r="C1268" t="s">
        <v>14</v>
      </c>
      <c r="D1268" s="1">
        <v>28634</v>
      </c>
      <c r="E1268" t="s">
        <v>34</v>
      </c>
      <c r="F1268" t="s">
        <v>114</v>
      </c>
      <c r="G1268" s="3">
        <v>810068658</v>
      </c>
    </row>
    <row r="1269" spans="1:7" x14ac:dyDescent="0.25">
      <c r="A1269" t="s">
        <v>2606</v>
      </c>
      <c r="B1269" s="5" t="s">
        <v>2607</v>
      </c>
      <c r="C1269" t="s">
        <v>50</v>
      </c>
      <c r="D1269" s="1">
        <v>38497</v>
      </c>
      <c r="E1269" t="s">
        <v>29</v>
      </c>
      <c r="F1269" t="s">
        <v>141</v>
      </c>
      <c r="G1269" s="3">
        <v>19378575</v>
      </c>
    </row>
    <row r="1270" spans="1:7" x14ac:dyDescent="0.25">
      <c r="A1270" t="s">
        <v>2608</v>
      </c>
      <c r="B1270" s="5" t="s">
        <v>2609</v>
      </c>
      <c r="C1270" t="s">
        <v>50</v>
      </c>
      <c r="D1270" s="1">
        <v>25348</v>
      </c>
      <c r="E1270" t="s">
        <v>24</v>
      </c>
      <c r="F1270" t="s">
        <v>141</v>
      </c>
      <c r="G1270" s="3">
        <v>839169408</v>
      </c>
    </row>
    <row r="1271" spans="1:7" x14ac:dyDescent="0.25">
      <c r="A1271" t="s">
        <v>2610</v>
      </c>
      <c r="B1271" s="5" t="s">
        <v>2611</v>
      </c>
      <c r="C1271" t="s">
        <v>68</v>
      </c>
      <c r="D1271" s="1">
        <v>28634</v>
      </c>
      <c r="E1271" t="s">
        <v>24</v>
      </c>
      <c r="F1271" t="s">
        <v>135</v>
      </c>
      <c r="G1271" s="3">
        <v>4243943301</v>
      </c>
    </row>
    <row r="1272" spans="1:7" x14ac:dyDescent="0.25">
      <c r="A1272" t="s">
        <v>2612</v>
      </c>
      <c r="B1272" s="5" t="s">
        <v>2613</v>
      </c>
      <c r="C1272" t="s">
        <v>23</v>
      </c>
      <c r="D1272" s="1">
        <v>41419</v>
      </c>
      <c r="E1272" t="s">
        <v>34</v>
      </c>
      <c r="F1272" t="s">
        <v>25</v>
      </c>
      <c r="G1272" s="3">
        <v>4032815072</v>
      </c>
    </row>
    <row r="1273" spans="1:7" x14ac:dyDescent="0.25">
      <c r="A1273" t="s">
        <v>2614</v>
      </c>
      <c r="B1273" s="5" t="s">
        <v>2615</v>
      </c>
      <c r="C1273" t="s">
        <v>110</v>
      </c>
      <c r="D1273" s="1">
        <v>29366</v>
      </c>
      <c r="E1273" t="s">
        <v>24</v>
      </c>
      <c r="F1273" t="s">
        <v>124</v>
      </c>
      <c r="G1273" s="3">
        <v>5197125</v>
      </c>
    </row>
    <row r="1274" spans="1:7" x14ac:dyDescent="0.25">
      <c r="A1274" t="s">
        <v>2616</v>
      </c>
      <c r="B1274" s="5" t="s">
        <v>2617</v>
      </c>
      <c r="C1274" t="s">
        <v>33</v>
      </c>
      <c r="D1274" s="1">
        <v>33749</v>
      </c>
      <c r="E1274" t="s">
        <v>24</v>
      </c>
      <c r="F1274" t="s">
        <v>35</v>
      </c>
      <c r="G1274" s="3">
        <v>1425266009</v>
      </c>
    </row>
    <row r="1275" spans="1:7" x14ac:dyDescent="0.25">
      <c r="A1275" t="s">
        <v>2618</v>
      </c>
      <c r="B1275" s="5" t="s">
        <v>2619</v>
      </c>
      <c r="C1275" t="s">
        <v>50</v>
      </c>
      <c r="D1275" s="1">
        <v>44341</v>
      </c>
      <c r="E1275" t="s">
        <v>60</v>
      </c>
      <c r="F1275" t="s">
        <v>141</v>
      </c>
      <c r="G1275" s="3">
        <v>668886348</v>
      </c>
    </row>
    <row r="1276" spans="1:7" x14ac:dyDescent="0.25">
      <c r="A1276" t="s">
        <v>2620</v>
      </c>
      <c r="B1276" s="5" t="s">
        <v>2621</v>
      </c>
      <c r="C1276" t="s">
        <v>14</v>
      </c>
      <c r="D1276" s="1">
        <v>34114</v>
      </c>
      <c r="E1276" t="s">
        <v>24</v>
      </c>
      <c r="F1276" t="s">
        <v>263</v>
      </c>
      <c r="G1276" s="3">
        <v>1709989743</v>
      </c>
    </row>
    <row r="1277" spans="1:7" x14ac:dyDescent="0.25">
      <c r="A1277" t="s">
        <v>2622</v>
      </c>
      <c r="B1277" s="5" t="s">
        <v>2623</v>
      </c>
      <c r="C1277" t="s">
        <v>14</v>
      </c>
      <c r="D1277" s="1">
        <v>29366</v>
      </c>
      <c r="E1277" t="s">
        <v>24</v>
      </c>
      <c r="F1277" t="s">
        <v>16</v>
      </c>
      <c r="G1277" s="3">
        <v>948917457</v>
      </c>
    </row>
    <row r="1278" spans="1:7" x14ac:dyDescent="0.25">
      <c r="A1278" t="s">
        <v>2624</v>
      </c>
      <c r="B1278" s="5" t="s">
        <v>2625</v>
      </c>
      <c r="C1278" t="s">
        <v>50</v>
      </c>
      <c r="D1278" s="1">
        <v>37400</v>
      </c>
      <c r="E1278" t="s">
        <v>34</v>
      </c>
      <c r="F1278" t="s">
        <v>141</v>
      </c>
      <c r="G1278" s="3">
        <v>1169269416</v>
      </c>
    </row>
    <row r="1279" spans="1:7" x14ac:dyDescent="0.25">
      <c r="A1279" t="s">
        <v>2626</v>
      </c>
      <c r="B1279" s="5" t="s">
        <v>2627</v>
      </c>
      <c r="C1279" t="s">
        <v>321</v>
      </c>
      <c r="D1279" s="1">
        <v>42515</v>
      </c>
      <c r="E1279" t="s">
        <v>34</v>
      </c>
      <c r="F1279" t="s">
        <v>322</v>
      </c>
      <c r="G1279" s="3">
        <v>270692565</v>
      </c>
    </row>
    <row r="1280" spans="1:7" x14ac:dyDescent="0.25">
      <c r="A1280" t="s">
        <v>2628</v>
      </c>
      <c r="B1280" s="5" t="s">
        <v>2629</v>
      </c>
      <c r="C1280" t="s">
        <v>28</v>
      </c>
      <c r="D1280" s="1">
        <v>28634</v>
      </c>
      <c r="E1280" t="s">
        <v>34</v>
      </c>
      <c r="F1280" t="s">
        <v>30</v>
      </c>
      <c r="G1280" s="3">
        <v>1899420684</v>
      </c>
    </row>
    <row r="1281" spans="1:7" x14ac:dyDescent="0.25">
      <c r="A1281" t="s">
        <v>2630</v>
      </c>
      <c r="B1281" s="5" t="s">
        <v>2631</v>
      </c>
      <c r="C1281" t="s">
        <v>59</v>
      </c>
      <c r="D1281" s="1">
        <v>26077</v>
      </c>
      <c r="E1281" t="s">
        <v>24</v>
      </c>
      <c r="F1281" t="s">
        <v>227</v>
      </c>
      <c r="G1281" s="3">
        <v>798401175</v>
      </c>
    </row>
    <row r="1282" spans="1:7" x14ac:dyDescent="0.25">
      <c r="A1282" t="s">
        <v>2632</v>
      </c>
      <c r="B1282" s="5" t="s">
        <v>2633</v>
      </c>
      <c r="C1282" t="s">
        <v>104</v>
      </c>
      <c r="D1282" s="1">
        <v>43976</v>
      </c>
      <c r="E1282" t="s">
        <v>10</v>
      </c>
      <c r="F1282" t="s">
        <v>105</v>
      </c>
      <c r="G1282" s="3">
        <v>1012850208</v>
      </c>
    </row>
    <row r="1283" spans="1:7" x14ac:dyDescent="0.25">
      <c r="A1283" t="s">
        <v>2634</v>
      </c>
      <c r="B1283" s="5" t="s">
        <v>2635</v>
      </c>
      <c r="C1283" t="s">
        <v>28</v>
      </c>
      <c r="D1283" s="1">
        <v>40322</v>
      </c>
      <c r="E1283" t="s">
        <v>15</v>
      </c>
      <c r="F1283" t="s">
        <v>30</v>
      </c>
      <c r="G1283" s="3">
        <v>702628521</v>
      </c>
    </row>
    <row r="1284" spans="1:7" x14ac:dyDescent="0.25">
      <c r="A1284" t="s">
        <v>2636</v>
      </c>
      <c r="B1284" s="5" t="s">
        <v>2637</v>
      </c>
      <c r="C1284" t="s">
        <v>14</v>
      </c>
      <c r="D1284" s="1">
        <v>35575</v>
      </c>
      <c r="E1284" t="s">
        <v>29</v>
      </c>
      <c r="F1284" t="s">
        <v>75</v>
      </c>
      <c r="G1284" s="3">
        <v>235695735</v>
      </c>
    </row>
    <row r="1285" spans="1:7" x14ac:dyDescent="0.25">
      <c r="A1285" t="s">
        <v>2638</v>
      </c>
      <c r="B1285" s="5" t="s">
        <v>2639</v>
      </c>
      <c r="C1285" t="s">
        <v>42</v>
      </c>
      <c r="D1285" s="1">
        <v>22061</v>
      </c>
      <c r="E1285" t="s">
        <v>60</v>
      </c>
      <c r="F1285" t="s">
        <v>43</v>
      </c>
      <c r="G1285" s="3">
        <v>12667072</v>
      </c>
    </row>
    <row r="1286" spans="1:7" x14ac:dyDescent="0.25">
      <c r="A1286" t="s">
        <v>2640</v>
      </c>
      <c r="B1286" s="5" t="s">
        <v>2641</v>
      </c>
      <c r="C1286" t="s">
        <v>19</v>
      </c>
      <c r="D1286" s="1">
        <v>34478</v>
      </c>
      <c r="E1286" t="s">
        <v>29</v>
      </c>
      <c r="F1286" t="s">
        <v>213</v>
      </c>
      <c r="G1286" s="3">
        <v>3118478748</v>
      </c>
    </row>
    <row r="1287" spans="1:7" x14ac:dyDescent="0.25">
      <c r="A1287" t="s">
        <v>2642</v>
      </c>
      <c r="B1287" s="5" t="s">
        <v>2643</v>
      </c>
      <c r="C1287" t="s">
        <v>14</v>
      </c>
      <c r="D1287" s="1">
        <v>30460</v>
      </c>
      <c r="E1287" t="s">
        <v>34</v>
      </c>
      <c r="F1287" t="s">
        <v>78</v>
      </c>
      <c r="G1287" s="3">
        <v>1818520275</v>
      </c>
    </row>
    <row r="1288" spans="1:7" x14ac:dyDescent="0.25">
      <c r="A1288" t="s">
        <v>2644</v>
      </c>
      <c r="B1288" s="5" t="s">
        <v>2645</v>
      </c>
      <c r="C1288" t="s">
        <v>33</v>
      </c>
      <c r="D1288" s="1">
        <v>21694</v>
      </c>
      <c r="E1288" t="s">
        <v>10</v>
      </c>
      <c r="F1288" t="s">
        <v>210</v>
      </c>
      <c r="G1288" s="3">
        <v>3947207719</v>
      </c>
    </row>
    <row r="1289" spans="1:7" x14ac:dyDescent="0.25">
      <c r="A1289" t="s">
        <v>2646</v>
      </c>
      <c r="B1289" s="5" t="s">
        <v>2647</v>
      </c>
      <c r="C1289" t="s">
        <v>14</v>
      </c>
      <c r="D1289" s="1">
        <v>20233</v>
      </c>
      <c r="E1289" t="s">
        <v>15</v>
      </c>
      <c r="F1289" t="s">
        <v>308</v>
      </c>
      <c r="G1289" s="3">
        <v>41855328</v>
      </c>
    </row>
    <row r="1290" spans="1:7" x14ac:dyDescent="0.25">
      <c r="A1290" t="s">
        <v>2648</v>
      </c>
      <c r="B1290" s="5" t="s">
        <v>2649</v>
      </c>
      <c r="C1290" t="s">
        <v>96</v>
      </c>
      <c r="D1290" s="1">
        <v>31921</v>
      </c>
      <c r="E1290" t="s">
        <v>24</v>
      </c>
      <c r="F1290" t="s">
        <v>97</v>
      </c>
      <c r="G1290" s="3">
        <v>1430554356</v>
      </c>
    </row>
    <row r="1291" spans="1:7" x14ac:dyDescent="0.25">
      <c r="A1291" t="s">
        <v>2650</v>
      </c>
      <c r="B1291" s="5" t="s">
        <v>2651</v>
      </c>
      <c r="C1291" t="s">
        <v>176</v>
      </c>
      <c r="D1291" s="1">
        <v>38497</v>
      </c>
      <c r="E1291" t="s">
        <v>60</v>
      </c>
      <c r="F1291" t="s">
        <v>177</v>
      </c>
      <c r="G1291" s="3">
        <v>48321546</v>
      </c>
    </row>
    <row r="1292" spans="1:7" x14ac:dyDescent="0.25">
      <c r="A1292" t="s">
        <v>2652</v>
      </c>
      <c r="B1292" s="5" t="s">
        <v>2653</v>
      </c>
      <c r="C1292" t="s">
        <v>14</v>
      </c>
      <c r="D1292" s="1">
        <v>20600</v>
      </c>
      <c r="E1292" t="s">
        <v>24</v>
      </c>
      <c r="F1292" t="s">
        <v>159</v>
      </c>
      <c r="G1292" s="3">
        <v>2740991211</v>
      </c>
    </row>
    <row r="1293" spans="1:7" x14ac:dyDescent="0.25">
      <c r="A1293" t="s">
        <v>2654</v>
      </c>
      <c r="B1293" s="5" t="s">
        <v>2655</v>
      </c>
      <c r="C1293" t="s">
        <v>83</v>
      </c>
      <c r="D1293" s="1">
        <v>29731</v>
      </c>
      <c r="E1293" t="s">
        <v>10</v>
      </c>
      <c r="F1293" t="s">
        <v>156</v>
      </c>
      <c r="G1293" s="3">
        <v>779156224</v>
      </c>
    </row>
    <row r="1294" spans="1:7" x14ac:dyDescent="0.25">
      <c r="A1294" t="s">
        <v>2656</v>
      </c>
      <c r="B1294" s="5" t="s">
        <v>2657</v>
      </c>
      <c r="C1294" t="s">
        <v>50</v>
      </c>
      <c r="D1294" s="1">
        <v>26077</v>
      </c>
      <c r="E1294" t="s">
        <v>24</v>
      </c>
      <c r="F1294" t="s">
        <v>423</v>
      </c>
      <c r="G1294" s="3">
        <v>1505105463</v>
      </c>
    </row>
    <row r="1295" spans="1:7" x14ac:dyDescent="0.25">
      <c r="A1295" t="s">
        <v>2658</v>
      </c>
      <c r="B1295" s="5" t="s">
        <v>2659</v>
      </c>
      <c r="C1295" t="s">
        <v>83</v>
      </c>
      <c r="D1295" s="1">
        <v>37036</v>
      </c>
      <c r="E1295" t="s">
        <v>34</v>
      </c>
      <c r="F1295" t="s">
        <v>156</v>
      </c>
      <c r="G1295" s="3">
        <v>997910982</v>
      </c>
    </row>
    <row r="1296" spans="1:7" x14ac:dyDescent="0.25">
      <c r="A1296" t="s">
        <v>2660</v>
      </c>
      <c r="B1296" s="5" t="s">
        <v>2661</v>
      </c>
      <c r="C1296" t="s">
        <v>59</v>
      </c>
      <c r="D1296" s="1">
        <v>42148</v>
      </c>
      <c r="E1296" t="s">
        <v>10</v>
      </c>
      <c r="F1296" t="s">
        <v>227</v>
      </c>
      <c r="G1296" s="3">
        <v>416971968</v>
      </c>
    </row>
    <row r="1297" spans="1:7" x14ac:dyDescent="0.25">
      <c r="A1297" t="s">
        <v>2662</v>
      </c>
      <c r="B1297" s="5" t="s">
        <v>2663</v>
      </c>
      <c r="C1297" t="s">
        <v>110</v>
      </c>
      <c r="D1297" s="1">
        <v>44705</v>
      </c>
      <c r="E1297" t="s">
        <v>10</v>
      </c>
      <c r="F1297" t="s">
        <v>124</v>
      </c>
      <c r="G1297" s="3">
        <v>921360384</v>
      </c>
    </row>
    <row r="1298" spans="1:7" x14ac:dyDescent="0.25">
      <c r="A1298" t="s">
        <v>2664</v>
      </c>
      <c r="B1298" s="5" t="s">
        <v>2665</v>
      </c>
      <c r="C1298" t="s">
        <v>68</v>
      </c>
      <c r="D1298" s="1">
        <v>42515</v>
      </c>
      <c r="E1298" t="s">
        <v>15</v>
      </c>
      <c r="F1298" t="s">
        <v>69</v>
      </c>
      <c r="G1298" s="3">
        <v>3083498187</v>
      </c>
    </row>
    <row r="1299" spans="1:7" x14ac:dyDescent="0.25">
      <c r="A1299" t="s">
        <v>2666</v>
      </c>
      <c r="B1299" s="5" t="s">
        <v>2667</v>
      </c>
      <c r="C1299" t="s">
        <v>59</v>
      </c>
      <c r="D1299" s="1">
        <v>34843</v>
      </c>
      <c r="E1299" t="s">
        <v>10</v>
      </c>
      <c r="F1299" t="s">
        <v>227</v>
      </c>
      <c r="G1299" s="3">
        <v>1143264825</v>
      </c>
    </row>
    <row r="1300" spans="1:7" x14ac:dyDescent="0.25">
      <c r="A1300" t="s">
        <v>2668</v>
      </c>
      <c r="B1300" s="5" t="s">
        <v>2669</v>
      </c>
      <c r="C1300" t="s">
        <v>33</v>
      </c>
      <c r="D1300" s="1">
        <v>32653</v>
      </c>
      <c r="E1300" t="s">
        <v>34</v>
      </c>
      <c r="F1300" t="s">
        <v>35</v>
      </c>
      <c r="G1300" s="3">
        <v>2140188052</v>
      </c>
    </row>
    <row r="1301" spans="1:7" x14ac:dyDescent="0.25">
      <c r="A1301" t="s">
        <v>2670</v>
      </c>
      <c r="B1301" s="5" t="s">
        <v>2671</v>
      </c>
      <c r="C1301" t="s">
        <v>38</v>
      </c>
      <c r="D1301" s="1">
        <v>41419</v>
      </c>
      <c r="E1301" t="s">
        <v>24</v>
      </c>
      <c r="F1301" t="s">
        <v>39</v>
      </c>
      <c r="G1301" s="3">
        <v>2965133472</v>
      </c>
    </row>
    <row r="1302" spans="1:7" x14ac:dyDescent="0.25">
      <c r="A1302" t="s">
        <v>2672</v>
      </c>
      <c r="B1302" s="5" t="s">
        <v>2673</v>
      </c>
      <c r="C1302" t="s">
        <v>14</v>
      </c>
      <c r="D1302" s="1">
        <v>34478</v>
      </c>
      <c r="E1302" t="s">
        <v>24</v>
      </c>
      <c r="F1302" t="s">
        <v>159</v>
      </c>
      <c r="G1302" s="3">
        <v>25387285</v>
      </c>
    </row>
    <row r="1303" spans="1:7" x14ac:dyDescent="0.25">
      <c r="A1303" t="s">
        <v>2674</v>
      </c>
      <c r="B1303" s="5" t="s">
        <v>2675</v>
      </c>
      <c r="C1303" t="s">
        <v>100</v>
      </c>
      <c r="D1303" s="1">
        <v>33017</v>
      </c>
      <c r="E1303" t="s">
        <v>24</v>
      </c>
      <c r="F1303" t="s">
        <v>101</v>
      </c>
      <c r="G1303" s="3">
        <v>1617782706</v>
      </c>
    </row>
    <row r="1304" spans="1:7" x14ac:dyDescent="0.25">
      <c r="A1304" t="s">
        <v>2676</v>
      </c>
      <c r="B1304" s="5" t="s">
        <v>2677</v>
      </c>
      <c r="C1304" t="s">
        <v>110</v>
      </c>
      <c r="D1304" s="1">
        <v>23522</v>
      </c>
      <c r="E1304" t="s">
        <v>15</v>
      </c>
      <c r="F1304" t="s">
        <v>232</v>
      </c>
      <c r="G1304" s="3">
        <v>1261280097</v>
      </c>
    </row>
    <row r="1305" spans="1:7" x14ac:dyDescent="0.25">
      <c r="A1305" t="s">
        <v>2678</v>
      </c>
      <c r="B1305" s="5" t="s">
        <v>2679</v>
      </c>
      <c r="C1305" t="s">
        <v>42</v>
      </c>
      <c r="D1305" s="1">
        <v>43976</v>
      </c>
      <c r="E1305" t="s">
        <v>24</v>
      </c>
      <c r="F1305" t="s">
        <v>43</v>
      </c>
      <c r="G1305" s="3">
        <v>1723766772</v>
      </c>
    </row>
    <row r="1306" spans="1:7" x14ac:dyDescent="0.25">
      <c r="A1306" t="s">
        <v>2680</v>
      </c>
      <c r="B1306" s="5" t="s">
        <v>2681</v>
      </c>
      <c r="C1306" t="s">
        <v>14</v>
      </c>
      <c r="D1306" s="1">
        <v>38132</v>
      </c>
      <c r="E1306" t="s">
        <v>24</v>
      </c>
      <c r="F1306" t="s">
        <v>159</v>
      </c>
      <c r="G1306" s="3">
        <v>226527</v>
      </c>
    </row>
    <row r="1307" spans="1:7" x14ac:dyDescent="0.25">
      <c r="A1307" t="s">
        <v>2682</v>
      </c>
      <c r="B1307" s="5" t="s">
        <v>2683</v>
      </c>
      <c r="C1307" t="s">
        <v>83</v>
      </c>
      <c r="D1307" s="1">
        <v>35575</v>
      </c>
      <c r="E1307" t="s">
        <v>34</v>
      </c>
      <c r="F1307" t="s">
        <v>90</v>
      </c>
      <c r="G1307" s="3">
        <v>2290599675</v>
      </c>
    </row>
    <row r="1308" spans="1:7" x14ac:dyDescent="0.25">
      <c r="A1308" t="s">
        <v>2684</v>
      </c>
      <c r="B1308" s="5" t="s">
        <v>2685</v>
      </c>
      <c r="C1308" t="s">
        <v>19</v>
      </c>
      <c r="D1308" s="1">
        <v>41054</v>
      </c>
      <c r="E1308" t="s">
        <v>24</v>
      </c>
      <c r="F1308" t="s">
        <v>213</v>
      </c>
      <c r="G1308" s="3">
        <v>674407972</v>
      </c>
    </row>
    <row r="1309" spans="1:7" x14ac:dyDescent="0.25">
      <c r="A1309" t="s">
        <v>2686</v>
      </c>
      <c r="B1309" s="5" t="s">
        <v>2687</v>
      </c>
      <c r="C1309" t="s">
        <v>166</v>
      </c>
      <c r="D1309" s="1">
        <v>34478</v>
      </c>
      <c r="E1309" t="s">
        <v>15</v>
      </c>
      <c r="F1309" t="s">
        <v>167</v>
      </c>
      <c r="G1309" s="3">
        <v>997040625</v>
      </c>
    </row>
    <row r="1310" spans="1:7" x14ac:dyDescent="0.25">
      <c r="A1310" t="s">
        <v>2688</v>
      </c>
      <c r="B1310" s="5" t="s">
        <v>2689</v>
      </c>
      <c r="C1310" t="s">
        <v>28</v>
      </c>
      <c r="D1310" s="1">
        <v>35575</v>
      </c>
      <c r="E1310" t="s">
        <v>29</v>
      </c>
      <c r="F1310" t="s">
        <v>30</v>
      </c>
      <c r="G1310" s="3">
        <v>2627236832</v>
      </c>
    </row>
    <row r="1311" spans="1:7" x14ac:dyDescent="0.25">
      <c r="A1311" t="s">
        <v>2690</v>
      </c>
      <c r="B1311" s="5" t="s">
        <v>2691</v>
      </c>
      <c r="C1311" t="s">
        <v>302</v>
      </c>
      <c r="D1311" s="1">
        <v>27173</v>
      </c>
      <c r="E1311" t="s">
        <v>24</v>
      </c>
      <c r="F1311" t="s">
        <v>303</v>
      </c>
      <c r="G1311" s="3">
        <v>774077451</v>
      </c>
    </row>
    <row r="1312" spans="1:7" x14ac:dyDescent="0.25">
      <c r="A1312" t="s">
        <v>2692</v>
      </c>
      <c r="B1312" s="5" t="s">
        <v>2693</v>
      </c>
      <c r="C1312" t="s">
        <v>42</v>
      </c>
      <c r="D1312" s="1">
        <v>39226</v>
      </c>
      <c r="E1312" t="s">
        <v>29</v>
      </c>
      <c r="F1312" t="s">
        <v>54</v>
      </c>
      <c r="G1312" s="3">
        <v>3885505169</v>
      </c>
    </row>
    <row r="1313" spans="1:7" x14ac:dyDescent="0.25">
      <c r="A1313" t="s">
        <v>2694</v>
      </c>
      <c r="B1313" s="5" t="s">
        <v>2695</v>
      </c>
      <c r="C1313" t="s">
        <v>33</v>
      </c>
      <c r="D1313" s="1">
        <v>32653</v>
      </c>
      <c r="E1313" t="s">
        <v>15</v>
      </c>
      <c r="F1313" t="s">
        <v>35</v>
      </c>
      <c r="G1313" s="3">
        <v>45258798</v>
      </c>
    </row>
    <row r="1314" spans="1:7" x14ac:dyDescent="0.25">
      <c r="A1314" t="s">
        <v>2696</v>
      </c>
      <c r="B1314" s="5" t="s">
        <v>2697</v>
      </c>
      <c r="C1314" t="s">
        <v>14</v>
      </c>
      <c r="D1314" s="1">
        <v>23522</v>
      </c>
      <c r="E1314" t="s">
        <v>29</v>
      </c>
      <c r="F1314" t="s">
        <v>78</v>
      </c>
      <c r="G1314" s="3">
        <v>1224837504</v>
      </c>
    </row>
    <row r="1315" spans="1:7" x14ac:dyDescent="0.25">
      <c r="A1315" t="s">
        <v>2698</v>
      </c>
      <c r="B1315" s="5" t="s">
        <v>2699</v>
      </c>
      <c r="C1315" t="s">
        <v>33</v>
      </c>
      <c r="D1315" s="1">
        <v>34114</v>
      </c>
      <c r="E1315" t="s">
        <v>29</v>
      </c>
      <c r="F1315" t="s">
        <v>72</v>
      </c>
      <c r="G1315" s="3">
        <v>44664006</v>
      </c>
    </row>
    <row r="1316" spans="1:7" x14ac:dyDescent="0.25">
      <c r="A1316" t="s">
        <v>2700</v>
      </c>
      <c r="B1316" s="5" t="s">
        <v>2701</v>
      </c>
      <c r="C1316" t="s">
        <v>23</v>
      </c>
      <c r="D1316" s="1">
        <v>21694</v>
      </c>
      <c r="E1316" t="s">
        <v>10</v>
      </c>
      <c r="F1316" t="s">
        <v>25</v>
      </c>
      <c r="G1316" s="3">
        <v>157581375</v>
      </c>
    </row>
    <row r="1317" spans="1:7" x14ac:dyDescent="0.25">
      <c r="A1317" t="s">
        <v>2702</v>
      </c>
      <c r="B1317" s="5" t="s">
        <v>2703</v>
      </c>
      <c r="C1317" t="s">
        <v>33</v>
      </c>
      <c r="D1317" s="1">
        <v>41054</v>
      </c>
      <c r="E1317" t="s">
        <v>60</v>
      </c>
      <c r="F1317" t="s">
        <v>72</v>
      </c>
      <c r="G1317" s="3">
        <v>298461735</v>
      </c>
    </row>
    <row r="1318" spans="1:7" x14ac:dyDescent="0.25">
      <c r="A1318" t="s">
        <v>2704</v>
      </c>
      <c r="B1318" s="5" t="s">
        <v>2705</v>
      </c>
      <c r="C1318" t="s">
        <v>14</v>
      </c>
      <c r="D1318" s="1">
        <v>23522</v>
      </c>
      <c r="E1318" t="s">
        <v>10</v>
      </c>
      <c r="F1318" t="s">
        <v>263</v>
      </c>
      <c r="G1318" s="3">
        <v>3556651875</v>
      </c>
    </row>
    <row r="1319" spans="1:7" x14ac:dyDescent="0.25">
      <c r="A1319" t="s">
        <v>2706</v>
      </c>
      <c r="B1319" s="5" t="s">
        <v>2707</v>
      </c>
      <c r="C1319" t="s">
        <v>96</v>
      </c>
      <c r="D1319" s="1">
        <v>32653</v>
      </c>
      <c r="E1319" t="s">
        <v>29</v>
      </c>
      <c r="F1319" t="s">
        <v>97</v>
      </c>
      <c r="G1319" s="3">
        <v>2058642575</v>
      </c>
    </row>
    <row r="1320" spans="1:7" x14ac:dyDescent="0.25">
      <c r="A1320" t="s">
        <v>2708</v>
      </c>
      <c r="B1320" s="5" t="s">
        <v>2709</v>
      </c>
      <c r="C1320" t="s">
        <v>176</v>
      </c>
      <c r="D1320" s="1">
        <v>34478</v>
      </c>
      <c r="E1320" t="s">
        <v>24</v>
      </c>
      <c r="F1320" t="s">
        <v>177</v>
      </c>
      <c r="G1320" s="3">
        <v>75941856</v>
      </c>
    </row>
    <row r="1321" spans="1:7" x14ac:dyDescent="0.25">
      <c r="A1321" t="s">
        <v>2710</v>
      </c>
      <c r="B1321" s="5" t="s">
        <v>2711</v>
      </c>
      <c r="C1321" t="s">
        <v>14</v>
      </c>
      <c r="D1321" s="1">
        <v>35939</v>
      </c>
      <c r="E1321" t="s">
        <v>15</v>
      </c>
      <c r="F1321" t="s">
        <v>93</v>
      </c>
      <c r="G1321" s="3">
        <v>1117396764</v>
      </c>
    </row>
    <row r="1322" spans="1:7" x14ac:dyDescent="0.25">
      <c r="A1322" t="s">
        <v>2712</v>
      </c>
      <c r="B1322" s="5" t="s">
        <v>2713</v>
      </c>
      <c r="C1322" t="s">
        <v>96</v>
      </c>
      <c r="D1322" s="1">
        <v>30460</v>
      </c>
      <c r="E1322" t="s">
        <v>10</v>
      </c>
      <c r="F1322" t="s">
        <v>117</v>
      </c>
      <c r="G1322" s="3">
        <v>1423929408</v>
      </c>
    </row>
    <row r="1323" spans="1:7" x14ac:dyDescent="0.25">
      <c r="A1323" t="s">
        <v>2714</v>
      </c>
      <c r="B1323" s="5" t="s">
        <v>2715</v>
      </c>
      <c r="C1323" t="s">
        <v>14</v>
      </c>
      <c r="D1323" s="1">
        <v>32653</v>
      </c>
      <c r="E1323" t="s">
        <v>24</v>
      </c>
      <c r="F1323" t="s">
        <v>78</v>
      </c>
      <c r="G1323" s="3">
        <v>885185664</v>
      </c>
    </row>
    <row r="1324" spans="1:7" x14ac:dyDescent="0.25">
      <c r="A1324" t="s">
        <v>2716</v>
      </c>
      <c r="B1324" s="5" t="s">
        <v>2717</v>
      </c>
      <c r="C1324" t="s">
        <v>166</v>
      </c>
      <c r="D1324" s="1">
        <v>35939</v>
      </c>
      <c r="E1324" t="s">
        <v>24</v>
      </c>
      <c r="F1324" t="s">
        <v>167</v>
      </c>
      <c r="G1324" s="3">
        <v>166230048</v>
      </c>
    </row>
    <row r="1325" spans="1:7" x14ac:dyDescent="0.25">
      <c r="A1325" t="s">
        <v>2718</v>
      </c>
      <c r="B1325" s="5" t="s">
        <v>2719</v>
      </c>
      <c r="C1325" t="s">
        <v>42</v>
      </c>
      <c r="D1325" s="1">
        <v>23522</v>
      </c>
      <c r="E1325" t="s">
        <v>34</v>
      </c>
      <c r="F1325" t="s">
        <v>54</v>
      </c>
      <c r="G1325" s="3">
        <v>1283803059</v>
      </c>
    </row>
    <row r="1326" spans="1:7" x14ac:dyDescent="0.25">
      <c r="A1326" t="s">
        <v>2720</v>
      </c>
      <c r="B1326" s="5" t="s">
        <v>2721</v>
      </c>
      <c r="C1326" t="s">
        <v>96</v>
      </c>
      <c r="D1326" s="1">
        <v>33017</v>
      </c>
      <c r="E1326" t="s">
        <v>34</v>
      </c>
      <c r="F1326" t="s">
        <v>117</v>
      </c>
      <c r="G1326" s="3">
        <v>843767694</v>
      </c>
    </row>
    <row r="1327" spans="1:7" x14ac:dyDescent="0.25">
      <c r="A1327" t="s">
        <v>2722</v>
      </c>
      <c r="B1327" s="5" t="s">
        <v>2723</v>
      </c>
      <c r="C1327" t="s">
        <v>23</v>
      </c>
      <c r="D1327" s="1">
        <v>34843</v>
      </c>
      <c r="E1327" t="s">
        <v>29</v>
      </c>
      <c r="F1327" t="s">
        <v>25</v>
      </c>
      <c r="G1327" s="3">
        <v>2008071</v>
      </c>
    </row>
    <row r="1328" spans="1:7" x14ac:dyDescent="0.25">
      <c r="A1328" t="s">
        <v>2724</v>
      </c>
      <c r="B1328" s="5" t="s">
        <v>2725</v>
      </c>
      <c r="C1328" t="s">
        <v>96</v>
      </c>
      <c r="D1328" s="1">
        <v>35210</v>
      </c>
      <c r="E1328" t="s">
        <v>34</v>
      </c>
      <c r="F1328" t="s">
        <v>138</v>
      </c>
      <c r="G1328" s="3">
        <v>372753381</v>
      </c>
    </row>
    <row r="1329" spans="1:7" x14ac:dyDescent="0.25">
      <c r="A1329" t="s">
        <v>2726</v>
      </c>
      <c r="B1329" s="5" t="s">
        <v>2727</v>
      </c>
      <c r="C1329" t="s">
        <v>14</v>
      </c>
      <c r="D1329" s="1">
        <v>44705</v>
      </c>
      <c r="E1329" t="s">
        <v>34</v>
      </c>
      <c r="F1329" t="s">
        <v>78</v>
      </c>
      <c r="G1329" s="3">
        <v>319199244</v>
      </c>
    </row>
    <row r="1330" spans="1:7" x14ac:dyDescent="0.25">
      <c r="A1330" t="s">
        <v>2728</v>
      </c>
      <c r="B1330" s="5" t="s">
        <v>2729</v>
      </c>
      <c r="C1330" t="s">
        <v>14</v>
      </c>
      <c r="D1330" s="1">
        <v>33382</v>
      </c>
      <c r="E1330" t="s">
        <v>34</v>
      </c>
      <c r="F1330" t="s">
        <v>263</v>
      </c>
      <c r="G1330" s="3">
        <v>268215696</v>
      </c>
    </row>
    <row r="1331" spans="1:7" x14ac:dyDescent="0.25">
      <c r="A1331" t="s">
        <v>2730</v>
      </c>
      <c r="B1331" s="5" t="s">
        <v>2731</v>
      </c>
      <c r="C1331" t="s">
        <v>14</v>
      </c>
      <c r="D1331" s="1">
        <v>21329</v>
      </c>
      <c r="E1331" t="s">
        <v>60</v>
      </c>
      <c r="F1331" t="s">
        <v>93</v>
      </c>
      <c r="G1331" s="3">
        <v>10106784</v>
      </c>
    </row>
    <row r="1332" spans="1:7" x14ac:dyDescent="0.25">
      <c r="A1332" t="s">
        <v>1299</v>
      </c>
      <c r="B1332" s="5" t="s">
        <v>2732</v>
      </c>
      <c r="C1332" t="s">
        <v>28</v>
      </c>
      <c r="D1332" s="1">
        <v>31556</v>
      </c>
      <c r="E1332" t="s">
        <v>29</v>
      </c>
      <c r="F1332" t="s">
        <v>224</v>
      </c>
      <c r="G1332" s="3">
        <v>1854243468</v>
      </c>
    </row>
    <row r="1333" spans="1:7" x14ac:dyDescent="0.25">
      <c r="A1333" t="s">
        <v>2733</v>
      </c>
      <c r="B1333" s="5" t="s">
        <v>2734</v>
      </c>
      <c r="C1333" t="s">
        <v>96</v>
      </c>
      <c r="D1333" s="1">
        <v>39958</v>
      </c>
      <c r="E1333" t="s">
        <v>15</v>
      </c>
      <c r="F1333" t="s">
        <v>138</v>
      </c>
      <c r="G1333" s="3">
        <v>36152649</v>
      </c>
    </row>
    <row r="1334" spans="1:7" x14ac:dyDescent="0.25">
      <c r="A1334" t="s">
        <v>2735</v>
      </c>
      <c r="B1334" s="5" t="s">
        <v>2736</v>
      </c>
      <c r="C1334" t="s">
        <v>14</v>
      </c>
      <c r="D1334" s="1">
        <v>26077</v>
      </c>
      <c r="E1334" t="s">
        <v>24</v>
      </c>
      <c r="F1334" t="s">
        <v>159</v>
      </c>
      <c r="G1334" s="3">
        <v>212559375</v>
      </c>
    </row>
    <row r="1335" spans="1:7" x14ac:dyDescent="0.25">
      <c r="A1335" t="s">
        <v>2737</v>
      </c>
      <c r="B1335" s="5" t="s">
        <v>2738</v>
      </c>
      <c r="C1335" t="s">
        <v>14</v>
      </c>
      <c r="D1335" s="1">
        <v>31192</v>
      </c>
      <c r="E1335" t="s">
        <v>10</v>
      </c>
      <c r="F1335" t="s">
        <v>308</v>
      </c>
      <c r="G1335" s="3">
        <v>2101343972</v>
      </c>
    </row>
    <row r="1336" spans="1:7" x14ac:dyDescent="0.25">
      <c r="A1336" t="s">
        <v>2739</v>
      </c>
      <c r="B1336" s="5" t="s">
        <v>2740</v>
      </c>
      <c r="C1336" t="s">
        <v>302</v>
      </c>
      <c r="D1336" s="1">
        <v>26077</v>
      </c>
      <c r="E1336" t="s">
        <v>29</v>
      </c>
      <c r="F1336" t="s">
        <v>369</v>
      </c>
      <c r="G1336" s="3">
        <v>1131694802</v>
      </c>
    </row>
    <row r="1337" spans="1:7" x14ac:dyDescent="0.25">
      <c r="A1337" t="s">
        <v>2741</v>
      </c>
      <c r="B1337" s="5" t="s">
        <v>2742</v>
      </c>
      <c r="C1337" t="s">
        <v>83</v>
      </c>
      <c r="D1337" s="1">
        <v>41419</v>
      </c>
      <c r="E1337" t="s">
        <v>34</v>
      </c>
      <c r="F1337" t="s">
        <v>156</v>
      </c>
      <c r="G1337" s="3">
        <v>7805421</v>
      </c>
    </row>
    <row r="1338" spans="1:7" x14ac:dyDescent="0.25">
      <c r="A1338" t="s">
        <v>2743</v>
      </c>
      <c r="B1338" s="5" t="s">
        <v>2744</v>
      </c>
      <c r="C1338" t="s">
        <v>83</v>
      </c>
      <c r="D1338" s="1">
        <v>37765</v>
      </c>
      <c r="E1338" t="s">
        <v>24</v>
      </c>
      <c r="F1338" t="s">
        <v>156</v>
      </c>
      <c r="G1338" s="3">
        <v>502195616</v>
      </c>
    </row>
    <row r="1339" spans="1:7" x14ac:dyDescent="0.25">
      <c r="A1339" t="s">
        <v>2745</v>
      </c>
      <c r="B1339" s="5" t="s">
        <v>2746</v>
      </c>
      <c r="C1339" t="s">
        <v>14</v>
      </c>
      <c r="D1339" s="1">
        <v>20965</v>
      </c>
      <c r="E1339" t="s">
        <v>34</v>
      </c>
      <c r="F1339" t="s">
        <v>75</v>
      </c>
      <c r="G1339" s="3">
        <v>969705</v>
      </c>
    </row>
    <row r="1340" spans="1:7" x14ac:dyDescent="0.25">
      <c r="A1340" t="s">
        <v>2747</v>
      </c>
      <c r="B1340" s="5" t="s">
        <v>2748</v>
      </c>
      <c r="C1340" t="s">
        <v>100</v>
      </c>
      <c r="D1340" s="1">
        <v>22790</v>
      </c>
      <c r="E1340" t="s">
        <v>29</v>
      </c>
      <c r="F1340" t="s">
        <v>101</v>
      </c>
      <c r="G1340" s="3">
        <v>1085072625</v>
      </c>
    </row>
    <row r="1341" spans="1:7" x14ac:dyDescent="0.25">
      <c r="A1341" t="s">
        <v>2749</v>
      </c>
      <c r="B1341" s="5" t="s">
        <v>2750</v>
      </c>
      <c r="C1341" t="s">
        <v>38</v>
      </c>
      <c r="D1341" s="1">
        <v>42148</v>
      </c>
      <c r="E1341" t="s">
        <v>10</v>
      </c>
      <c r="F1341" t="s">
        <v>39</v>
      </c>
      <c r="G1341" s="3">
        <v>36451386</v>
      </c>
    </row>
    <row r="1342" spans="1:7" x14ac:dyDescent="0.25">
      <c r="A1342" t="s">
        <v>2751</v>
      </c>
      <c r="B1342" s="5" t="s">
        <v>2752</v>
      </c>
      <c r="C1342" t="s">
        <v>302</v>
      </c>
      <c r="D1342" s="1">
        <v>22061</v>
      </c>
      <c r="E1342" t="s">
        <v>24</v>
      </c>
      <c r="F1342" t="s">
        <v>303</v>
      </c>
      <c r="G1342" s="3">
        <v>84421463</v>
      </c>
    </row>
    <row r="1343" spans="1:7" x14ac:dyDescent="0.25">
      <c r="A1343" t="s">
        <v>2753</v>
      </c>
      <c r="B1343" s="5" t="s">
        <v>2754</v>
      </c>
      <c r="C1343" t="s">
        <v>14</v>
      </c>
      <c r="D1343" s="1">
        <v>35939</v>
      </c>
      <c r="E1343" t="s">
        <v>24</v>
      </c>
      <c r="F1343" t="s">
        <v>159</v>
      </c>
      <c r="G1343" s="3">
        <v>3237984288</v>
      </c>
    </row>
    <row r="1344" spans="1:7" x14ac:dyDescent="0.25">
      <c r="A1344" t="s">
        <v>2755</v>
      </c>
      <c r="B1344" s="5" t="s">
        <v>2756</v>
      </c>
      <c r="C1344" t="s">
        <v>68</v>
      </c>
      <c r="D1344" s="1">
        <v>44341</v>
      </c>
      <c r="E1344" t="s">
        <v>24</v>
      </c>
      <c r="F1344" t="s">
        <v>135</v>
      </c>
      <c r="G1344" s="3">
        <v>1158932241</v>
      </c>
    </row>
    <row r="1345" spans="1:7" x14ac:dyDescent="0.25">
      <c r="A1345" t="s">
        <v>2757</v>
      </c>
      <c r="B1345" s="5" t="s">
        <v>2758</v>
      </c>
      <c r="C1345" t="s">
        <v>100</v>
      </c>
      <c r="D1345" s="1">
        <v>37765</v>
      </c>
      <c r="E1345" t="s">
        <v>24</v>
      </c>
      <c r="F1345" t="s">
        <v>101</v>
      </c>
      <c r="G1345" s="3">
        <v>2609924044</v>
      </c>
    </row>
    <row r="1346" spans="1:7" x14ac:dyDescent="0.25">
      <c r="A1346" t="s">
        <v>2759</v>
      </c>
      <c r="B1346" s="5" t="s">
        <v>2760</v>
      </c>
      <c r="C1346" t="s">
        <v>14</v>
      </c>
      <c r="D1346" s="1">
        <v>29731</v>
      </c>
      <c r="E1346" t="s">
        <v>29</v>
      </c>
      <c r="F1346" t="s">
        <v>114</v>
      </c>
      <c r="G1346" s="3">
        <v>708791175</v>
      </c>
    </row>
    <row r="1347" spans="1:7" x14ac:dyDescent="0.25">
      <c r="A1347" t="s">
        <v>1580</v>
      </c>
      <c r="B1347" s="5" t="s">
        <v>2761</v>
      </c>
      <c r="C1347" t="s">
        <v>110</v>
      </c>
      <c r="D1347" s="1">
        <v>20600</v>
      </c>
      <c r="E1347" t="s">
        <v>34</v>
      </c>
      <c r="F1347" t="s">
        <v>232</v>
      </c>
      <c r="G1347" s="3">
        <v>12512017</v>
      </c>
    </row>
    <row r="1348" spans="1:7" x14ac:dyDescent="0.25">
      <c r="A1348" t="s">
        <v>2762</v>
      </c>
      <c r="B1348" s="5" t="s">
        <v>2763</v>
      </c>
      <c r="C1348" t="s">
        <v>9</v>
      </c>
      <c r="D1348" s="1">
        <v>42148</v>
      </c>
      <c r="E1348" t="s">
        <v>34</v>
      </c>
      <c r="F1348" t="s">
        <v>11</v>
      </c>
      <c r="G1348" s="3">
        <v>34239672</v>
      </c>
    </row>
    <row r="1349" spans="1:7" x14ac:dyDescent="0.25">
      <c r="A1349" t="s">
        <v>2764</v>
      </c>
      <c r="B1349" s="5" t="s">
        <v>2765</v>
      </c>
      <c r="C1349" t="s">
        <v>28</v>
      </c>
      <c r="D1349" s="1">
        <v>39593</v>
      </c>
      <c r="E1349" t="s">
        <v>34</v>
      </c>
      <c r="F1349" t="s">
        <v>30</v>
      </c>
      <c r="G1349" s="3">
        <v>1412186763</v>
      </c>
    </row>
    <row r="1350" spans="1:7" x14ac:dyDescent="0.25">
      <c r="A1350" t="s">
        <v>2766</v>
      </c>
      <c r="B1350" s="5" t="s">
        <v>2767</v>
      </c>
      <c r="C1350" t="s">
        <v>104</v>
      </c>
      <c r="D1350" s="1">
        <v>42880</v>
      </c>
      <c r="E1350" t="s">
        <v>34</v>
      </c>
      <c r="F1350" t="s">
        <v>105</v>
      </c>
      <c r="G1350" s="3">
        <v>137731776</v>
      </c>
    </row>
    <row r="1351" spans="1:7" x14ac:dyDescent="0.25">
      <c r="A1351" t="s">
        <v>2768</v>
      </c>
      <c r="B1351" s="5" t="s">
        <v>2769</v>
      </c>
      <c r="C1351" t="s">
        <v>96</v>
      </c>
      <c r="D1351" s="1">
        <v>34478</v>
      </c>
      <c r="E1351" t="s">
        <v>29</v>
      </c>
      <c r="F1351" t="s">
        <v>97</v>
      </c>
      <c r="G1351" s="3">
        <v>96229965</v>
      </c>
    </row>
    <row r="1352" spans="1:7" x14ac:dyDescent="0.25">
      <c r="A1352" t="s">
        <v>2770</v>
      </c>
      <c r="B1352" s="5" t="s">
        <v>2771</v>
      </c>
      <c r="C1352" t="s">
        <v>96</v>
      </c>
      <c r="D1352" s="1">
        <v>25712</v>
      </c>
      <c r="E1352" t="s">
        <v>24</v>
      </c>
      <c r="F1352" t="s">
        <v>138</v>
      </c>
      <c r="G1352" s="3">
        <v>31141586</v>
      </c>
    </row>
    <row r="1353" spans="1:7" x14ac:dyDescent="0.25">
      <c r="A1353" t="s">
        <v>2772</v>
      </c>
      <c r="B1353" s="5" t="s">
        <v>2773</v>
      </c>
      <c r="C1353" t="s">
        <v>96</v>
      </c>
      <c r="D1353" s="1">
        <v>23155</v>
      </c>
      <c r="E1353" t="s">
        <v>60</v>
      </c>
      <c r="F1353" t="s">
        <v>117</v>
      </c>
      <c r="G1353" s="3">
        <v>3726410625</v>
      </c>
    </row>
    <row r="1354" spans="1:7" x14ac:dyDescent="0.25">
      <c r="A1354" t="s">
        <v>2774</v>
      </c>
      <c r="B1354" s="5" t="s">
        <v>2775</v>
      </c>
      <c r="C1354" t="s">
        <v>302</v>
      </c>
      <c r="D1354" s="1">
        <v>25712</v>
      </c>
      <c r="E1354" t="s">
        <v>15</v>
      </c>
      <c r="F1354" t="s">
        <v>303</v>
      </c>
      <c r="G1354" s="3">
        <v>1881255537</v>
      </c>
    </row>
    <row r="1355" spans="1:7" x14ac:dyDescent="0.25">
      <c r="A1355" t="s">
        <v>2776</v>
      </c>
      <c r="B1355" s="5" t="s">
        <v>2777</v>
      </c>
      <c r="C1355" t="s">
        <v>19</v>
      </c>
      <c r="D1355" s="1">
        <v>42880</v>
      </c>
      <c r="E1355" t="s">
        <v>24</v>
      </c>
      <c r="F1355" t="s">
        <v>20</v>
      </c>
      <c r="G1355" s="3">
        <v>356648292</v>
      </c>
    </row>
    <row r="1356" spans="1:7" x14ac:dyDescent="0.25">
      <c r="A1356" t="s">
        <v>2778</v>
      </c>
      <c r="B1356" s="5" t="s">
        <v>2779</v>
      </c>
      <c r="C1356" t="s">
        <v>176</v>
      </c>
      <c r="D1356" s="1">
        <v>37765</v>
      </c>
      <c r="E1356" t="s">
        <v>24</v>
      </c>
      <c r="F1356" t="s">
        <v>177</v>
      </c>
      <c r="G1356" s="3">
        <v>3416811117</v>
      </c>
    </row>
    <row r="1357" spans="1:7" x14ac:dyDescent="0.25">
      <c r="A1357" t="s">
        <v>2780</v>
      </c>
      <c r="B1357" s="5" t="s">
        <v>2781</v>
      </c>
      <c r="C1357" t="s">
        <v>83</v>
      </c>
      <c r="D1357" s="1">
        <v>37765</v>
      </c>
      <c r="E1357" t="s">
        <v>29</v>
      </c>
      <c r="F1357" t="s">
        <v>90</v>
      </c>
      <c r="G1357" s="3">
        <v>2247360128</v>
      </c>
    </row>
    <row r="1358" spans="1:7" x14ac:dyDescent="0.25">
      <c r="A1358" t="s">
        <v>2782</v>
      </c>
      <c r="B1358" s="5" t="s">
        <v>2783</v>
      </c>
      <c r="C1358" t="s">
        <v>110</v>
      </c>
      <c r="D1358" s="1">
        <v>45070</v>
      </c>
      <c r="E1358" t="s">
        <v>24</v>
      </c>
      <c r="F1358" t="s">
        <v>111</v>
      </c>
      <c r="G1358" s="3">
        <v>3094688025</v>
      </c>
    </row>
    <row r="1359" spans="1:7" x14ac:dyDescent="0.25">
      <c r="A1359" t="s">
        <v>2784</v>
      </c>
      <c r="B1359" s="5" t="s">
        <v>2785</v>
      </c>
      <c r="C1359" t="s">
        <v>14</v>
      </c>
      <c r="D1359" s="1">
        <v>28634</v>
      </c>
      <c r="E1359" t="s">
        <v>29</v>
      </c>
      <c r="F1359" t="s">
        <v>159</v>
      </c>
      <c r="G1359" s="3">
        <v>3196112256</v>
      </c>
    </row>
    <row r="1360" spans="1:7" x14ac:dyDescent="0.25">
      <c r="A1360" t="s">
        <v>2786</v>
      </c>
      <c r="B1360" s="5" t="s">
        <v>2787</v>
      </c>
      <c r="C1360" t="s">
        <v>59</v>
      </c>
      <c r="D1360" s="1">
        <v>31921</v>
      </c>
      <c r="E1360" t="s">
        <v>15</v>
      </c>
      <c r="F1360" t="s">
        <v>227</v>
      </c>
      <c r="G1360" s="3">
        <v>3617314536</v>
      </c>
    </row>
    <row r="1361" spans="1:7" x14ac:dyDescent="0.25">
      <c r="A1361" t="s">
        <v>2788</v>
      </c>
      <c r="B1361" s="5" t="s">
        <v>2789</v>
      </c>
      <c r="C1361" t="s">
        <v>50</v>
      </c>
      <c r="D1361" s="1">
        <v>39593</v>
      </c>
      <c r="E1361" t="s">
        <v>29</v>
      </c>
      <c r="F1361" t="s">
        <v>184</v>
      </c>
      <c r="G1361" s="3">
        <v>1581820672</v>
      </c>
    </row>
    <row r="1362" spans="1:7" x14ac:dyDescent="0.25">
      <c r="A1362" t="s">
        <v>2790</v>
      </c>
      <c r="B1362" s="5" t="s">
        <v>2791</v>
      </c>
      <c r="C1362" t="s">
        <v>28</v>
      </c>
      <c r="D1362" s="1">
        <v>26077</v>
      </c>
      <c r="E1362" t="s">
        <v>34</v>
      </c>
      <c r="F1362" t="s">
        <v>224</v>
      </c>
      <c r="G1362" s="3">
        <v>1437831988</v>
      </c>
    </row>
    <row r="1363" spans="1:7" x14ac:dyDescent="0.25">
      <c r="A1363" t="s">
        <v>2792</v>
      </c>
      <c r="B1363" s="5" t="s">
        <v>2793</v>
      </c>
      <c r="C1363" t="s">
        <v>33</v>
      </c>
      <c r="D1363" s="1">
        <v>30460</v>
      </c>
      <c r="E1363" t="s">
        <v>34</v>
      </c>
      <c r="F1363" t="s">
        <v>210</v>
      </c>
      <c r="G1363" s="3">
        <v>2046557529</v>
      </c>
    </row>
    <row r="1364" spans="1:7" x14ac:dyDescent="0.25">
      <c r="A1364" t="s">
        <v>2794</v>
      </c>
      <c r="B1364" s="5" t="s">
        <v>2795</v>
      </c>
      <c r="C1364" t="s">
        <v>59</v>
      </c>
      <c r="D1364" s="1">
        <v>34843</v>
      </c>
      <c r="E1364" t="s">
        <v>15</v>
      </c>
      <c r="F1364" t="s">
        <v>61</v>
      </c>
      <c r="G1364" s="3">
        <v>1870683375</v>
      </c>
    </row>
    <row r="1365" spans="1:7" x14ac:dyDescent="0.25">
      <c r="A1365" t="s">
        <v>2796</v>
      </c>
      <c r="B1365" s="5" t="s">
        <v>2797</v>
      </c>
      <c r="C1365" t="s">
        <v>50</v>
      </c>
      <c r="D1365" s="1">
        <v>33749</v>
      </c>
      <c r="E1365" t="s">
        <v>29</v>
      </c>
      <c r="F1365" t="s">
        <v>51</v>
      </c>
      <c r="G1365" s="3">
        <v>7570368</v>
      </c>
    </row>
    <row r="1366" spans="1:7" x14ac:dyDescent="0.25">
      <c r="A1366" t="s">
        <v>2798</v>
      </c>
      <c r="B1366" s="5" t="s">
        <v>2799</v>
      </c>
      <c r="C1366" t="s">
        <v>166</v>
      </c>
      <c r="D1366" s="1">
        <v>20233</v>
      </c>
      <c r="E1366" t="s">
        <v>29</v>
      </c>
      <c r="F1366" t="s">
        <v>167</v>
      </c>
      <c r="G1366" s="3">
        <v>1595873216</v>
      </c>
    </row>
    <row r="1367" spans="1:7" x14ac:dyDescent="0.25">
      <c r="A1367" t="s">
        <v>2800</v>
      </c>
      <c r="B1367" s="5" t="s">
        <v>2801</v>
      </c>
      <c r="C1367" t="s">
        <v>100</v>
      </c>
      <c r="D1367" s="1">
        <v>37765</v>
      </c>
      <c r="E1367" t="s">
        <v>15</v>
      </c>
      <c r="F1367" t="s">
        <v>101</v>
      </c>
      <c r="G1367" s="3">
        <v>271079424</v>
      </c>
    </row>
    <row r="1368" spans="1:7" x14ac:dyDescent="0.25">
      <c r="A1368" t="s">
        <v>2802</v>
      </c>
      <c r="B1368" s="5" t="s">
        <v>2803</v>
      </c>
      <c r="C1368" t="s">
        <v>14</v>
      </c>
      <c r="D1368" s="1">
        <v>35575</v>
      </c>
      <c r="E1368" t="s">
        <v>34</v>
      </c>
      <c r="F1368" t="s">
        <v>308</v>
      </c>
      <c r="G1368" s="3">
        <v>33764283</v>
      </c>
    </row>
    <row r="1369" spans="1:7" x14ac:dyDescent="0.25">
      <c r="A1369" t="s">
        <v>2804</v>
      </c>
      <c r="B1369" s="5" t="s">
        <v>2805</v>
      </c>
      <c r="C1369" t="s">
        <v>110</v>
      </c>
      <c r="D1369" s="1">
        <v>22790</v>
      </c>
      <c r="E1369" t="s">
        <v>10</v>
      </c>
      <c r="F1369" t="s">
        <v>111</v>
      </c>
      <c r="G1369" s="3">
        <v>1515593222</v>
      </c>
    </row>
    <row r="1370" spans="1:7" x14ac:dyDescent="0.25">
      <c r="A1370" t="s">
        <v>2806</v>
      </c>
      <c r="B1370" s="5" t="s">
        <v>2807</v>
      </c>
      <c r="C1370" t="s">
        <v>96</v>
      </c>
      <c r="D1370" s="1">
        <v>27538</v>
      </c>
      <c r="E1370" t="s">
        <v>24</v>
      </c>
      <c r="F1370" t="s">
        <v>117</v>
      </c>
      <c r="G1370" s="3">
        <v>1395359244</v>
      </c>
    </row>
    <row r="1371" spans="1:7" x14ac:dyDescent="0.25">
      <c r="A1371" t="s">
        <v>2808</v>
      </c>
      <c r="B1371" s="5" t="s">
        <v>2809</v>
      </c>
      <c r="C1371" t="s">
        <v>14</v>
      </c>
      <c r="D1371" s="1">
        <v>24983</v>
      </c>
      <c r="E1371" t="s">
        <v>10</v>
      </c>
      <c r="F1371" t="s">
        <v>308</v>
      </c>
      <c r="G1371" s="3">
        <v>1101366882</v>
      </c>
    </row>
    <row r="1372" spans="1:7" x14ac:dyDescent="0.25">
      <c r="A1372" t="s">
        <v>2810</v>
      </c>
      <c r="B1372" s="5" t="s">
        <v>2811</v>
      </c>
      <c r="C1372" t="s">
        <v>321</v>
      </c>
      <c r="D1372" s="1">
        <v>35939</v>
      </c>
      <c r="E1372" t="s">
        <v>34</v>
      </c>
      <c r="F1372" t="s">
        <v>322</v>
      </c>
      <c r="G1372" s="3">
        <v>1306871566</v>
      </c>
    </row>
    <row r="1373" spans="1:7" x14ac:dyDescent="0.25">
      <c r="A1373" t="s">
        <v>2812</v>
      </c>
      <c r="B1373" s="5" t="s">
        <v>2813</v>
      </c>
      <c r="C1373" t="s">
        <v>68</v>
      </c>
      <c r="D1373" s="1">
        <v>35939</v>
      </c>
      <c r="E1373" t="s">
        <v>24</v>
      </c>
      <c r="F1373" t="s">
        <v>69</v>
      </c>
      <c r="G1373" s="3">
        <v>3880725</v>
      </c>
    </row>
    <row r="1374" spans="1:7" x14ac:dyDescent="0.25">
      <c r="A1374" t="s">
        <v>2814</v>
      </c>
      <c r="B1374" s="5" t="s">
        <v>2815</v>
      </c>
      <c r="C1374" t="s">
        <v>50</v>
      </c>
      <c r="D1374" s="1">
        <v>32288</v>
      </c>
      <c r="E1374" t="s">
        <v>10</v>
      </c>
      <c r="F1374" t="s">
        <v>51</v>
      </c>
      <c r="G1374" s="3">
        <v>244571616</v>
      </c>
    </row>
    <row r="1375" spans="1:7" x14ac:dyDescent="0.25">
      <c r="A1375" t="s">
        <v>2816</v>
      </c>
      <c r="B1375" s="5" t="s">
        <v>2817</v>
      </c>
      <c r="C1375" t="s">
        <v>14</v>
      </c>
      <c r="D1375" s="1">
        <v>27538</v>
      </c>
      <c r="E1375" t="s">
        <v>24</v>
      </c>
      <c r="F1375" t="s">
        <v>93</v>
      </c>
      <c r="G1375" s="3">
        <v>1215043776</v>
      </c>
    </row>
    <row r="1376" spans="1:7" x14ac:dyDescent="0.25">
      <c r="A1376" t="s">
        <v>2818</v>
      </c>
      <c r="B1376" s="5" t="s">
        <v>2819</v>
      </c>
      <c r="C1376" t="s">
        <v>14</v>
      </c>
      <c r="D1376" s="1">
        <v>20600</v>
      </c>
      <c r="E1376" t="s">
        <v>15</v>
      </c>
      <c r="F1376" t="s">
        <v>308</v>
      </c>
      <c r="G1376" s="3">
        <v>246327375</v>
      </c>
    </row>
    <row r="1377" spans="1:7" x14ac:dyDescent="0.25">
      <c r="A1377" t="s">
        <v>2820</v>
      </c>
      <c r="B1377" s="5" t="s">
        <v>2821</v>
      </c>
      <c r="C1377" t="s">
        <v>83</v>
      </c>
      <c r="D1377" s="1">
        <v>22790</v>
      </c>
      <c r="E1377" t="s">
        <v>34</v>
      </c>
      <c r="F1377" t="s">
        <v>156</v>
      </c>
      <c r="G1377" s="3">
        <v>1982193444</v>
      </c>
    </row>
    <row r="1378" spans="1:7" x14ac:dyDescent="0.25">
      <c r="A1378" t="s">
        <v>2822</v>
      </c>
      <c r="B1378" s="5" t="s">
        <v>2823</v>
      </c>
      <c r="C1378" t="s">
        <v>104</v>
      </c>
      <c r="D1378" s="1">
        <v>28634</v>
      </c>
      <c r="E1378" t="s">
        <v>29</v>
      </c>
      <c r="F1378" t="s">
        <v>105</v>
      </c>
      <c r="G1378" s="3">
        <v>161123826</v>
      </c>
    </row>
    <row r="1379" spans="1:7" x14ac:dyDescent="0.25">
      <c r="A1379" t="s">
        <v>2824</v>
      </c>
      <c r="B1379" s="5" t="s">
        <v>2825</v>
      </c>
      <c r="C1379" t="s">
        <v>14</v>
      </c>
      <c r="D1379" s="1">
        <v>43609</v>
      </c>
      <c r="E1379" t="s">
        <v>29</v>
      </c>
      <c r="F1379" t="s">
        <v>114</v>
      </c>
      <c r="G1379" s="3">
        <v>26400064</v>
      </c>
    </row>
    <row r="1380" spans="1:7" x14ac:dyDescent="0.25">
      <c r="A1380" t="s">
        <v>2826</v>
      </c>
      <c r="B1380" s="5" t="s">
        <v>2827</v>
      </c>
      <c r="C1380" t="s">
        <v>14</v>
      </c>
      <c r="D1380" s="1">
        <v>37036</v>
      </c>
      <c r="E1380" t="s">
        <v>34</v>
      </c>
      <c r="F1380" t="s">
        <v>87</v>
      </c>
      <c r="G1380" s="3">
        <v>3478737626</v>
      </c>
    </row>
    <row r="1381" spans="1:7" x14ac:dyDescent="0.25">
      <c r="A1381" t="s">
        <v>2828</v>
      </c>
      <c r="B1381" s="5" t="s">
        <v>2829</v>
      </c>
      <c r="C1381" t="s">
        <v>110</v>
      </c>
      <c r="D1381" s="1">
        <v>41419</v>
      </c>
      <c r="E1381" t="s">
        <v>29</v>
      </c>
      <c r="F1381" t="s">
        <v>232</v>
      </c>
      <c r="G1381" s="3">
        <v>12622211</v>
      </c>
    </row>
    <row r="1382" spans="1:7" x14ac:dyDescent="0.25">
      <c r="A1382" t="s">
        <v>2830</v>
      </c>
      <c r="B1382" s="5" t="s">
        <v>2831</v>
      </c>
      <c r="C1382" t="s">
        <v>33</v>
      </c>
      <c r="D1382" s="1">
        <v>20965</v>
      </c>
      <c r="E1382" t="s">
        <v>34</v>
      </c>
      <c r="F1382" t="s">
        <v>210</v>
      </c>
      <c r="G1382" s="3">
        <v>23729314</v>
      </c>
    </row>
    <row r="1383" spans="1:7" x14ac:dyDescent="0.25">
      <c r="A1383" t="s">
        <v>2832</v>
      </c>
      <c r="B1383" s="5" t="s">
        <v>2833</v>
      </c>
      <c r="C1383" t="s">
        <v>96</v>
      </c>
      <c r="D1383" s="1">
        <v>39958</v>
      </c>
      <c r="E1383" t="s">
        <v>10</v>
      </c>
      <c r="F1383" t="s">
        <v>97</v>
      </c>
      <c r="G1383" s="3">
        <v>1447293354</v>
      </c>
    </row>
    <row r="1384" spans="1:7" x14ac:dyDescent="0.25">
      <c r="A1384" t="s">
        <v>2834</v>
      </c>
      <c r="B1384" s="5" t="s">
        <v>2835</v>
      </c>
      <c r="C1384" t="s">
        <v>33</v>
      </c>
      <c r="D1384" s="1">
        <v>32288</v>
      </c>
      <c r="E1384" t="s">
        <v>24</v>
      </c>
      <c r="F1384" t="s">
        <v>72</v>
      </c>
      <c r="G1384" s="3">
        <v>1220896512</v>
      </c>
    </row>
    <row r="1385" spans="1:7" x14ac:dyDescent="0.25">
      <c r="A1385" t="s">
        <v>2836</v>
      </c>
      <c r="B1385" s="5" t="s">
        <v>2837</v>
      </c>
      <c r="C1385" t="s">
        <v>100</v>
      </c>
      <c r="D1385" s="1">
        <v>35210</v>
      </c>
      <c r="E1385" t="s">
        <v>60</v>
      </c>
      <c r="F1385" t="s">
        <v>101</v>
      </c>
      <c r="G1385" s="3">
        <v>984580608</v>
      </c>
    </row>
    <row r="1386" spans="1:7" x14ac:dyDescent="0.25">
      <c r="A1386" t="s">
        <v>2838</v>
      </c>
      <c r="B1386" s="5" t="s">
        <v>2839</v>
      </c>
      <c r="C1386" t="s">
        <v>14</v>
      </c>
      <c r="D1386" s="1">
        <v>42148</v>
      </c>
      <c r="E1386" t="s">
        <v>10</v>
      </c>
      <c r="F1386" t="s">
        <v>93</v>
      </c>
      <c r="G1386" s="3">
        <v>1335392567</v>
      </c>
    </row>
    <row r="1387" spans="1:7" x14ac:dyDescent="0.25">
      <c r="A1387" t="s">
        <v>2840</v>
      </c>
      <c r="B1387" s="5" t="s">
        <v>2841</v>
      </c>
      <c r="C1387" t="s">
        <v>46</v>
      </c>
      <c r="D1387" s="1">
        <v>31921</v>
      </c>
      <c r="E1387" t="s">
        <v>34</v>
      </c>
      <c r="F1387" t="s">
        <v>47</v>
      </c>
      <c r="G1387" s="3">
        <v>810568836</v>
      </c>
    </row>
    <row r="1388" spans="1:7" x14ac:dyDescent="0.25">
      <c r="A1388" t="s">
        <v>2842</v>
      </c>
      <c r="B1388" s="5" t="s">
        <v>2843</v>
      </c>
      <c r="C1388" t="s">
        <v>19</v>
      </c>
      <c r="D1388" s="1">
        <v>42880</v>
      </c>
      <c r="E1388" t="s">
        <v>15</v>
      </c>
      <c r="F1388" t="s">
        <v>20</v>
      </c>
      <c r="G1388" s="3">
        <v>3372874284</v>
      </c>
    </row>
    <row r="1389" spans="1:7" x14ac:dyDescent="0.25">
      <c r="A1389" t="s">
        <v>2844</v>
      </c>
      <c r="B1389" s="5" t="s">
        <v>2845</v>
      </c>
      <c r="C1389" t="s">
        <v>14</v>
      </c>
      <c r="D1389" s="1">
        <v>31556</v>
      </c>
      <c r="E1389" t="s">
        <v>34</v>
      </c>
      <c r="F1389" t="s">
        <v>16</v>
      </c>
      <c r="G1389" s="3">
        <v>133671384</v>
      </c>
    </row>
    <row r="1390" spans="1:7" x14ac:dyDescent="0.25">
      <c r="A1390" t="s">
        <v>2846</v>
      </c>
      <c r="B1390" s="5" t="s">
        <v>2847</v>
      </c>
      <c r="C1390" t="s">
        <v>104</v>
      </c>
      <c r="D1390" s="1">
        <v>22790</v>
      </c>
      <c r="E1390" t="s">
        <v>10</v>
      </c>
      <c r="F1390" t="s">
        <v>105</v>
      </c>
      <c r="G1390" s="3">
        <v>1399882176</v>
      </c>
    </row>
    <row r="1391" spans="1:7" x14ac:dyDescent="0.25">
      <c r="A1391" t="s">
        <v>2848</v>
      </c>
      <c r="B1391" s="5" t="s">
        <v>2849</v>
      </c>
      <c r="C1391" t="s">
        <v>33</v>
      </c>
      <c r="D1391" s="1">
        <v>40687</v>
      </c>
      <c r="E1391" t="s">
        <v>34</v>
      </c>
      <c r="F1391" t="s">
        <v>72</v>
      </c>
      <c r="G1391" s="3">
        <v>47139</v>
      </c>
    </row>
    <row r="1392" spans="1:7" x14ac:dyDescent="0.25">
      <c r="A1392" t="s">
        <v>2850</v>
      </c>
      <c r="B1392" s="5" t="s">
        <v>2851</v>
      </c>
      <c r="C1392" t="s">
        <v>321</v>
      </c>
      <c r="D1392" s="1">
        <v>35575</v>
      </c>
      <c r="E1392" t="s">
        <v>29</v>
      </c>
      <c r="F1392" t="s">
        <v>322</v>
      </c>
      <c r="G1392" s="3">
        <v>791605056</v>
      </c>
    </row>
    <row r="1393" spans="1:7" x14ac:dyDescent="0.25">
      <c r="A1393" t="s">
        <v>2852</v>
      </c>
      <c r="B1393" s="5" t="s">
        <v>2853</v>
      </c>
      <c r="C1393" t="s">
        <v>68</v>
      </c>
      <c r="D1393" s="1">
        <v>29731</v>
      </c>
      <c r="E1393" t="s">
        <v>24</v>
      </c>
      <c r="F1393" t="s">
        <v>69</v>
      </c>
      <c r="G1393" s="3">
        <v>3255534204</v>
      </c>
    </row>
    <row r="1394" spans="1:7" x14ac:dyDescent="0.25">
      <c r="A1394" t="s">
        <v>2854</v>
      </c>
      <c r="B1394" s="5" t="s">
        <v>2855</v>
      </c>
      <c r="C1394" t="s">
        <v>302</v>
      </c>
      <c r="D1394" s="1">
        <v>42880</v>
      </c>
      <c r="E1394" t="s">
        <v>29</v>
      </c>
      <c r="F1394" t="s">
        <v>303</v>
      </c>
      <c r="G1394" s="3">
        <v>4325608</v>
      </c>
    </row>
    <row r="1395" spans="1:7" x14ac:dyDescent="0.25">
      <c r="A1395" t="s">
        <v>2856</v>
      </c>
      <c r="B1395" s="5" t="s">
        <v>2857</v>
      </c>
      <c r="C1395" t="s">
        <v>110</v>
      </c>
      <c r="D1395" s="1">
        <v>39226</v>
      </c>
      <c r="E1395" t="s">
        <v>15</v>
      </c>
      <c r="F1395" t="s">
        <v>124</v>
      </c>
      <c r="G1395" s="3">
        <v>2063145784</v>
      </c>
    </row>
    <row r="1396" spans="1:7" x14ac:dyDescent="0.25">
      <c r="A1396" t="s">
        <v>2858</v>
      </c>
      <c r="B1396" s="5" t="s">
        <v>2859</v>
      </c>
      <c r="C1396" t="s">
        <v>68</v>
      </c>
      <c r="D1396" s="1">
        <v>35575</v>
      </c>
      <c r="E1396" t="s">
        <v>34</v>
      </c>
      <c r="F1396" t="s">
        <v>135</v>
      </c>
      <c r="G1396" s="3">
        <v>2524887072</v>
      </c>
    </row>
    <row r="1397" spans="1:7" x14ac:dyDescent="0.25">
      <c r="A1397" t="s">
        <v>2860</v>
      </c>
      <c r="B1397" s="5" t="s">
        <v>2861</v>
      </c>
      <c r="C1397" t="s">
        <v>14</v>
      </c>
      <c r="D1397" s="1">
        <v>41054</v>
      </c>
      <c r="E1397" t="s">
        <v>29</v>
      </c>
      <c r="F1397" t="s">
        <v>16</v>
      </c>
      <c r="G1397" s="3">
        <v>1353420969</v>
      </c>
    </row>
    <row r="1398" spans="1:7" x14ac:dyDescent="0.25">
      <c r="A1398" t="s">
        <v>2862</v>
      </c>
      <c r="B1398" s="5" t="s">
        <v>2863</v>
      </c>
      <c r="C1398" t="s">
        <v>68</v>
      </c>
      <c r="D1398" s="1">
        <v>21694</v>
      </c>
      <c r="E1398" t="s">
        <v>34</v>
      </c>
      <c r="F1398" t="s">
        <v>69</v>
      </c>
      <c r="G1398" s="3">
        <v>609509376</v>
      </c>
    </row>
    <row r="1399" spans="1:7" x14ac:dyDescent="0.25">
      <c r="A1399" t="s">
        <v>2864</v>
      </c>
      <c r="B1399" s="5" t="s">
        <v>2865</v>
      </c>
      <c r="C1399" t="s">
        <v>42</v>
      </c>
      <c r="D1399" s="1">
        <v>37765</v>
      </c>
      <c r="E1399" t="s">
        <v>34</v>
      </c>
      <c r="F1399" t="s">
        <v>43</v>
      </c>
      <c r="G1399" s="3">
        <v>850311693</v>
      </c>
    </row>
    <row r="1400" spans="1:7" x14ac:dyDescent="0.25">
      <c r="A1400" t="s">
        <v>2866</v>
      </c>
      <c r="B1400" s="5" t="s">
        <v>2867</v>
      </c>
      <c r="C1400" t="s">
        <v>14</v>
      </c>
      <c r="D1400" s="1">
        <v>41054</v>
      </c>
      <c r="E1400" t="s">
        <v>34</v>
      </c>
      <c r="F1400" t="s">
        <v>114</v>
      </c>
      <c r="G1400" s="3">
        <v>552357</v>
      </c>
    </row>
    <row r="1401" spans="1:7" x14ac:dyDescent="0.25">
      <c r="A1401" t="s">
        <v>2868</v>
      </c>
      <c r="B1401" s="5" t="s">
        <v>2869</v>
      </c>
      <c r="C1401" t="s">
        <v>302</v>
      </c>
      <c r="D1401" s="1">
        <v>24616</v>
      </c>
      <c r="E1401" t="s">
        <v>34</v>
      </c>
      <c r="F1401" t="s">
        <v>303</v>
      </c>
      <c r="G1401" s="3">
        <v>1096468656</v>
      </c>
    </row>
    <row r="1402" spans="1:7" x14ac:dyDescent="0.25">
      <c r="A1402" t="s">
        <v>2870</v>
      </c>
      <c r="B1402" s="5" t="s">
        <v>2871</v>
      </c>
      <c r="C1402" t="s">
        <v>83</v>
      </c>
      <c r="D1402" s="1">
        <v>27538</v>
      </c>
      <c r="E1402" t="s">
        <v>10</v>
      </c>
      <c r="F1402" t="s">
        <v>156</v>
      </c>
      <c r="G1402" s="3">
        <v>426222384</v>
      </c>
    </row>
    <row r="1403" spans="1:7" x14ac:dyDescent="0.25">
      <c r="A1403" t="s">
        <v>2872</v>
      </c>
      <c r="B1403" s="5" t="s">
        <v>2873</v>
      </c>
      <c r="C1403" t="s">
        <v>14</v>
      </c>
      <c r="D1403" s="1">
        <v>27905</v>
      </c>
      <c r="E1403" t="s">
        <v>34</v>
      </c>
      <c r="F1403" t="s">
        <v>87</v>
      </c>
      <c r="G1403" s="3">
        <v>3636740625</v>
      </c>
    </row>
    <row r="1404" spans="1:7" x14ac:dyDescent="0.25">
      <c r="A1404" t="s">
        <v>2874</v>
      </c>
      <c r="B1404" s="5" t="s">
        <v>2875</v>
      </c>
      <c r="C1404" t="s">
        <v>96</v>
      </c>
      <c r="D1404" s="1">
        <v>40322</v>
      </c>
      <c r="E1404" t="s">
        <v>15</v>
      </c>
      <c r="F1404" t="s">
        <v>117</v>
      </c>
      <c r="G1404" s="3">
        <v>2897441792</v>
      </c>
    </row>
    <row r="1405" spans="1:7" x14ac:dyDescent="0.25">
      <c r="A1405" t="s">
        <v>2876</v>
      </c>
      <c r="B1405" s="5" t="s">
        <v>2877</v>
      </c>
      <c r="C1405" t="s">
        <v>50</v>
      </c>
      <c r="D1405" s="1">
        <v>21694</v>
      </c>
      <c r="E1405" t="s">
        <v>24</v>
      </c>
      <c r="F1405" t="s">
        <v>423</v>
      </c>
      <c r="G1405" s="3">
        <v>1021320441</v>
      </c>
    </row>
    <row r="1406" spans="1:7" x14ac:dyDescent="0.25">
      <c r="A1406" t="s">
        <v>2878</v>
      </c>
      <c r="B1406" s="5" t="s">
        <v>2879</v>
      </c>
      <c r="C1406" t="s">
        <v>38</v>
      </c>
      <c r="D1406" s="1">
        <v>28270</v>
      </c>
      <c r="E1406" t="s">
        <v>10</v>
      </c>
      <c r="F1406" t="s">
        <v>39</v>
      </c>
      <c r="G1406" s="3">
        <v>30705444</v>
      </c>
    </row>
    <row r="1407" spans="1:7" x14ac:dyDescent="0.25">
      <c r="A1407" t="s">
        <v>2880</v>
      </c>
      <c r="B1407" s="5" t="s">
        <v>2881</v>
      </c>
      <c r="C1407" t="s">
        <v>14</v>
      </c>
      <c r="D1407" s="1">
        <v>42515</v>
      </c>
      <c r="E1407" t="s">
        <v>24</v>
      </c>
      <c r="F1407" t="s">
        <v>159</v>
      </c>
      <c r="G1407" s="3">
        <v>3941702328</v>
      </c>
    </row>
    <row r="1408" spans="1:7" x14ac:dyDescent="0.25">
      <c r="A1408" t="s">
        <v>2882</v>
      </c>
      <c r="B1408" s="5" t="s">
        <v>2883</v>
      </c>
      <c r="C1408" t="s">
        <v>9</v>
      </c>
      <c r="D1408" s="1">
        <v>37765</v>
      </c>
      <c r="E1408" t="s">
        <v>34</v>
      </c>
      <c r="F1408" t="s">
        <v>11</v>
      </c>
      <c r="G1408" s="3">
        <v>261029196</v>
      </c>
    </row>
    <row r="1409" spans="1:7" x14ac:dyDescent="0.25">
      <c r="A1409" t="s">
        <v>2884</v>
      </c>
      <c r="B1409" s="5" t="s">
        <v>2885</v>
      </c>
      <c r="C1409" t="s">
        <v>50</v>
      </c>
      <c r="D1409" s="1">
        <v>28999</v>
      </c>
      <c r="E1409" t="s">
        <v>15</v>
      </c>
      <c r="F1409" t="s">
        <v>184</v>
      </c>
      <c r="G1409" s="3">
        <v>1505271825</v>
      </c>
    </row>
    <row r="1410" spans="1:7" x14ac:dyDescent="0.25">
      <c r="A1410" t="s">
        <v>2886</v>
      </c>
      <c r="B1410" s="5" t="s">
        <v>2887</v>
      </c>
      <c r="C1410" t="s">
        <v>104</v>
      </c>
      <c r="D1410" s="1">
        <v>36304</v>
      </c>
      <c r="E1410" t="s">
        <v>10</v>
      </c>
      <c r="F1410" t="s">
        <v>105</v>
      </c>
      <c r="G1410" s="3">
        <v>714220416</v>
      </c>
    </row>
    <row r="1411" spans="1:7" x14ac:dyDescent="0.25">
      <c r="A1411" t="s">
        <v>2888</v>
      </c>
      <c r="B1411" s="5" t="s">
        <v>2889</v>
      </c>
      <c r="C1411" t="s">
        <v>46</v>
      </c>
      <c r="D1411" s="1">
        <v>38497</v>
      </c>
      <c r="E1411" t="s">
        <v>15</v>
      </c>
      <c r="F1411" t="s">
        <v>47</v>
      </c>
      <c r="G1411" s="3">
        <v>13686118</v>
      </c>
    </row>
    <row r="1412" spans="1:7" x14ac:dyDescent="0.25">
      <c r="A1412" t="s">
        <v>2890</v>
      </c>
      <c r="B1412" s="5" t="s">
        <v>2891</v>
      </c>
      <c r="C1412" t="s">
        <v>9</v>
      </c>
      <c r="D1412" s="1">
        <v>24983</v>
      </c>
      <c r="E1412" t="s">
        <v>34</v>
      </c>
      <c r="F1412" t="s">
        <v>207</v>
      </c>
      <c r="G1412" s="3">
        <v>433576044</v>
      </c>
    </row>
    <row r="1413" spans="1:7" x14ac:dyDescent="0.25">
      <c r="A1413" t="s">
        <v>2892</v>
      </c>
      <c r="B1413" s="5" t="s">
        <v>2893</v>
      </c>
      <c r="C1413" t="s">
        <v>68</v>
      </c>
      <c r="D1413" s="1">
        <v>27538</v>
      </c>
      <c r="E1413" t="s">
        <v>29</v>
      </c>
      <c r="F1413" t="s">
        <v>135</v>
      </c>
      <c r="G1413" s="3">
        <v>2042122752</v>
      </c>
    </row>
    <row r="1414" spans="1:7" x14ac:dyDescent="0.25">
      <c r="A1414" t="s">
        <v>2894</v>
      </c>
      <c r="B1414" s="5" t="s">
        <v>2895</v>
      </c>
      <c r="C1414" t="s">
        <v>14</v>
      </c>
      <c r="D1414" s="1">
        <v>24983</v>
      </c>
      <c r="E1414" t="s">
        <v>24</v>
      </c>
      <c r="F1414" t="s">
        <v>159</v>
      </c>
      <c r="G1414" s="3">
        <v>8344512</v>
      </c>
    </row>
    <row r="1415" spans="1:7" x14ac:dyDescent="0.25">
      <c r="A1415" t="s">
        <v>2896</v>
      </c>
      <c r="B1415" s="5" t="s">
        <v>2897</v>
      </c>
      <c r="C1415" t="s">
        <v>59</v>
      </c>
      <c r="D1415" s="1">
        <v>42880</v>
      </c>
      <c r="E1415" t="s">
        <v>24</v>
      </c>
      <c r="F1415" t="s">
        <v>61</v>
      </c>
      <c r="G1415" s="3">
        <v>860878408</v>
      </c>
    </row>
    <row r="1416" spans="1:7" x14ac:dyDescent="0.25">
      <c r="A1416" t="s">
        <v>2898</v>
      </c>
      <c r="B1416" s="5" t="s">
        <v>2899</v>
      </c>
      <c r="C1416" t="s">
        <v>146</v>
      </c>
      <c r="D1416" s="1">
        <v>20965</v>
      </c>
      <c r="E1416" t="s">
        <v>24</v>
      </c>
      <c r="F1416" t="s">
        <v>147</v>
      </c>
      <c r="G1416" s="3">
        <v>1273199132</v>
      </c>
    </row>
    <row r="1417" spans="1:7" x14ac:dyDescent="0.25">
      <c r="A1417" t="s">
        <v>2900</v>
      </c>
      <c r="B1417" s="5" t="s">
        <v>2901</v>
      </c>
      <c r="C1417" t="s">
        <v>14</v>
      </c>
      <c r="D1417" s="1">
        <v>34478</v>
      </c>
      <c r="E1417" t="s">
        <v>60</v>
      </c>
      <c r="F1417" t="s">
        <v>308</v>
      </c>
      <c r="G1417" s="3">
        <v>1242917676</v>
      </c>
    </row>
    <row r="1418" spans="1:7" x14ac:dyDescent="0.25">
      <c r="A1418" t="s">
        <v>2902</v>
      </c>
      <c r="B1418" s="5" t="s">
        <v>2903</v>
      </c>
      <c r="C1418" t="s">
        <v>38</v>
      </c>
      <c r="D1418" s="1">
        <v>42515</v>
      </c>
      <c r="E1418" t="s">
        <v>34</v>
      </c>
      <c r="F1418" t="s">
        <v>39</v>
      </c>
      <c r="G1418" s="3">
        <v>99158688</v>
      </c>
    </row>
    <row r="1419" spans="1:7" x14ac:dyDescent="0.25">
      <c r="A1419" t="s">
        <v>2904</v>
      </c>
      <c r="B1419" s="5" t="s">
        <v>2905</v>
      </c>
      <c r="C1419" t="s">
        <v>14</v>
      </c>
      <c r="D1419" s="1">
        <v>31921</v>
      </c>
      <c r="E1419" t="s">
        <v>15</v>
      </c>
      <c r="F1419" t="s">
        <v>308</v>
      </c>
      <c r="G1419" s="3">
        <v>471737721</v>
      </c>
    </row>
    <row r="1420" spans="1:7" x14ac:dyDescent="0.25">
      <c r="A1420" t="s">
        <v>2906</v>
      </c>
      <c r="B1420" s="5" t="s">
        <v>2907</v>
      </c>
      <c r="C1420" t="s">
        <v>14</v>
      </c>
      <c r="D1420" s="1">
        <v>39593</v>
      </c>
      <c r="E1420" t="s">
        <v>34</v>
      </c>
      <c r="F1420" t="s">
        <v>16</v>
      </c>
      <c r="G1420" s="3">
        <v>163857918</v>
      </c>
    </row>
    <row r="1421" spans="1:7" x14ac:dyDescent="0.25">
      <c r="A1421" t="s">
        <v>2908</v>
      </c>
      <c r="B1421" s="5" t="s">
        <v>2909</v>
      </c>
      <c r="C1421" t="s">
        <v>68</v>
      </c>
      <c r="D1421" s="1">
        <v>31192</v>
      </c>
      <c r="E1421" t="s">
        <v>15</v>
      </c>
      <c r="F1421" t="s">
        <v>414</v>
      </c>
      <c r="G1421" s="3">
        <v>2428086928</v>
      </c>
    </row>
    <row r="1422" spans="1:7" x14ac:dyDescent="0.25">
      <c r="A1422" t="s">
        <v>2910</v>
      </c>
      <c r="B1422" s="5" t="s">
        <v>2911</v>
      </c>
      <c r="C1422" t="s">
        <v>104</v>
      </c>
      <c r="D1422" s="1">
        <v>38132</v>
      </c>
      <c r="E1422" t="s">
        <v>10</v>
      </c>
      <c r="F1422" t="s">
        <v>105</v>
      </c>
      <c r="G1422" s="3">
        <v>87756875</v>
      </c>
    </row>
    <row r="1423" spans="1:7" x14ac:dyDescent="0.25">
      <c r="A1423" t="s">
        <v>2912</v>
      </c>
      <c r="B1423" s="5" t="s">
        <v>2913</v>
      </c>
      <c r="C1423" t="s">
        <v>50</v>
      </c>
      <c r="D1423" s="1">
        <v>37765</v>
      </c>
      <c r="E1423" t="s">
        <v>24</v>
      </c>
      <c r="F1423" t="s">
        <v>141</v>
      </c>
      <c r="G1423" s="3">
        <v>3165084</v>
      </c>
    </row>
    <row r="1424" spans="1:7" x14ac:dyDescent="0.25">
      <c r="A1424" t="s">
        <v>2914</v>
      </c>
      <c r="B1424" s="5" t="s">
        <v>2915</v>
      </c>
      <c r="C1424" t="s">
        <v>104</v>
      </c>
      <c r="D1424" s="1">
        <v>43976</v>
      </c>
      <c r="E1424" t="s">
        <v>24</v>
      </c>
      <c r="F1424" t="s">
        <v>105</v>
      </c>
      <c r="G1424" s="3">
        <v>785866599</v>
      </c>
    </row>
    <row r="1425" spans="1:7" x14ac:dyDescent="0.25">
      <c r="A1425" t="s">
        <v>2916</v>
      </c>
      <c r="B1425" s="5" t="s">
        <v>2917</v>
      </c>
      <c r="C1425" t="s">
        <v>166</v>
      </c>
      <c r="D1425" s="1">
        <v>39958</v>
      </c>
      <c r="E1425" t="s">
        <v>34</v>
      </c>
      <c r="F1425" t="s">
        <v>167</v>
      </c>
      <c r="G1425" s="3">
        <v>684889128</v>
      </c>
    </row>
    <row r="1426" spans="1:7" x14ac:dyDescent="0.25">
      <c r="A1426" t="s">
        <v>2918</v>
      </c>
      <c r="B1426" s="5" t="s">
        <v>2919</v>
      </c>
      <c r="C1426" t="s">
        <v>166</v>
      </c>
      <c r="D1426" s="1">
        <v>41783</v>
      </c>
      <c r="E1426" t="s">
        <v>29</v>
      </c>
      <c r="F1426" t="s">
        <v>167</v>
      </c>
      <c r="G1426" s="3">
        <v>260826748</v>
      </c>
    </row>
    <row r="1427" spans="1:7" x14ac:dyDescent="0.25">
      <c r="A1427" t="s">
        <v>2920</v>
      </c>
      <c r="B1427" s="5" t="s">
        <v>2921</v>
      </c>
      <c r="C1427" t="s">
        <v>83</v>
      </c>
      <c r="D1427" s="1">
        <v>38132</v>
      </c>
      <c r="E1427" t="s">
        <v>24</v>
      </c>
      <c r="F1427" t="s">
        <v>84</v>
      </c>
      <c r="G1427" s="3">
        <v>775961472</v>
      </c>
    </row>
    <row r="1428" spans="1:7" x14ac:dyDescent="0.25">
      <c r="A1428" t="s">
        <v>2922</v>
      </c>
      <c r="B1428" s="5" t="s">
        <v>2923</v>
      </c>
      <c r="C1428" t="s">
        <v>14</v>
      </c>
      <c r="D1428" s="1">
        <v>38861</v>
      </c>
      <c r="E1428" t="s">
        <v>15</v>
      </c>
      <c r="F1428" t="s">
        <v>159</v>
      </c>
      <c r="G1428" s="3">
        <v>2357121921</v>
      </c>
    </row>
    <row r="1429" spans="1:7" x14ac:dyDescent="0.25">
      <c r="A1429" t="s">
        <v>2924</v>
      </c>
      <c r="B1429" s="5" t="s">
        <v>2925</v>
      </c>
      <c r="C1429" t="s">
        <v>14</v>
      </c>
      <c r="D1429" s="1">
        <v>31556</v>
      </c>
      <c r="E1429" t="s">
        <v>29</v>
      </c>
      <c r="F1429" t="s">
        <v>93</v>
      </c>
      <c r="G1429" s="3">
        <v>44231616</v>
      </c>
    </row>
    <row r="1430" spans="1:7" x14ac:dyDescent="0.25">
      <c r="A1430" t="s">
        <v>2926</v>
      </c>
      <c r="B1430" s="5" t="s">
        <v>2927</v>
      </c>
      <c r="C1430" t="s">
        <v>19</v>
      </c>
      <c r="D1430" s="1">
        <v>40687</v>
      </c>
      <c r="E1430" t="s">
        <v>29</v>
      </c>
      <c r="F1430" t="s">
        <v>20</v>
      </c>
      <c r="G1430" s="3">
        <v>90996096</v>
      </c>
    </row>
    <row r="1431" spans="1:7" x14ac:dyDescent="0.25">
      <c r="A1431" t="s">
        <v>2928</v>
      </c>
      <c r="B1431" s="5" t="s">
        <v>2929</v>
      </c>
      <c r="C1431" t="s">
        <v>83</v>
      </c>
      <c r="D1431" s="1">
        <v>38497</v>
      </c>
      <c r="E1431" t="s">
        <v>29</v>
      </c>
      <c r="F1431" t="s">
        <v>90</v>
      </c>
      <c r="G1431" s="3">
        <v>4826965</v>
      </c>
    </row>
    <row r="1432" spans="1:7" x14ac:dyDescent="0.25">
      <c r="A1432" t="s">
        <v>2930</v>
      </c>
      <c r="B1432" s="5" t="s">
        <v>2931</v>
      </c>
      <c r="C1432" t="s">
        <v>14</v>
      </c>
      <c r="D1432" s="1">
        <v>28634</v>
      </c>
      <c r="E1432" t="s">
        <v>29</v>
      </c>
      <c r="F1432" t="s">
        <v>75</v>
      </c>
      <c r="G1432" s="3">
        <v>1339569024</v>
      </c>
    </row>
    <row r="1433" spans="1:7" x14ac:dyDescent="0.25">
      <c r="A1433" t="s">
        <v>2932</v>
      </c>
      <c r="B1433" s="5" t="s">
        <v>2933</v>
      </c>
      <c r="C1433" t="s">
        <v>14</v>
      </c>
      <c r="D1433" s="1">
        <v>31556</v>
      </c>
      <c r="E1433" t="s">
        <v>34</v>
      </c>
      <c r="F1433" t="s">
        <v>87</v>
      </c>
      <c r="G1433" s="3">
        <v>2150604463</v>
      </c>
    </row>
    <row r="1434" spans="1:7" x14ac:dyDescent="0.25">
      <c r="A1434" t="s">
        <v>2934</v>
      </c>
      <c r="B1434" s="5" t="s">
        <v>2935</v>
      </c>
      <c r="C1434" t="s">
        <v>50</v>
      </c>
      <c r="D1434" s="1">
        <v>44705</v>
      </c>
      <c r="E1434" t="s">
        <v>15</v>
      </c>
      <c r="F1434" t="s">
        <v>141</v>
      </c>
      <c r="G1434" s="3">
        <v>494218788</v>
      </c>
    </row>
    <row r="1435" spans="1:7" x14ac:dyDescent="0.25">
      <c r="A1435" t="s">
        <v>2936</v>
      </c>
      <c r="B1435" s="5" t="s">
        <v>2937</v>
      </c>
      <c r="C1435" t="s">
        <v>14</v>
      </c>
      <c r="D1435" s="1">
        <v>34114</v>
      </c>
      <c r="E1435" t="s">
        <v>29</v>
      </c>
      <c r="F1435" t="s">
        <v>75</v>
      </c>
      <c r="G1435" s="3">
        <v>437883804</v>
      </c>
    </row>
    <row r="1436" spans="1:7" x14ac:dyDescent="0.25">
      <c r="A1436" t="s">
        <v>2938</v>
      </c>
      <c r="B1436" s="5" t="s">
        <v>2939</v>
      </c>
      <c r="C1436" t="s">
        <v>50</v>
      </c>
      <c r="D1436" s="1">
        <v>30095</v>
      </c>
      <c r="E1436" t="s">
        <v>24</v>
      </c>
      <c r="F1436" t="s">
        <v>51</v>
      </c>
      <c r="G1436" s="3">
        <v>210907648</v>
      </c>
    </row>
    <row r="1437" spans="1:7" x14ac:dyDescent="0.25">
      <c r="A1437" t="s">
        <v>2940</v>
      </c>
      <c r="B1437" s="5" t="s">
        <v>2941</v>
      </c>
      <c r="C1437" t="s">
        <v>302</v>
      </c>
      <c r="D1437" s="1">
        <v>41419</v>
      </c>
      <c r="E1437" t="s">
        <v>60</v>
      </c>
      <c r="F1437" t="s">
        <v>303</v>
      </c>
      <c r="G1437" s="3">
        <v>1404128544</v>
      </c>
    </row>
    <row r="1438" spans="1:7" x14ac:dyDescent="0.25">
      <c r="A1438" t="s">
        <v>2942</v>
      </c>
      <c r="B1438" s="5" t="s">
        <v>2943</v>
      </c>
      <c r="C1438" t="s">
        <v>28</v>
      </c>
      <c r="D1438" s="1">
        <v>30095</v>
      </c>
      <c r="E1438" t="s">
        <v>29</v>
      </c>
      <c r="F1438" t="s">
        <v>30</v>
      </c>
      <c r="G1438" s="3">
        <v>2734345442</v>
      </c>
    </row>
    <row r="1439" spans="1:7" x14ac:dyDescent="0.25">
      <c r="A1439" t="s">
        <v>2944</v>
      </c>
      <c r="B1439" s="5" t="s">
        <v>2945</v>
      </c>
      <c r="C1439" t="s">
        <v>104</v>
      </c>
      <c r="D1439" s="1">
        <v>21694</v>
      </c>
      <c r="E1439" t="s">
        <v>34</v>
      </c>
      <c r="F1439" t="s">
        <v>105</v>
      </c>
      <c r="G1439" s="3">
        <v>1410274404</v>
      </c>
    </row>
    <row r="1440" spans="1:7" x14ac:dyDescent="0.25">
      <c r="A1440" t="s">
        <v>2946</v>
      </c>
      <c r="B1440" s="5" t="s">
        <v>2947</v>
      </c>
      <c r="C1440" t="s">
        <v>68</v>
      </c>
      <c r="D1440" s="1">
        <v>23522</v>
      </c>
      <c r="E1440" t="s">
        <v>15</v>
      </c>
      <c r="F1440" t="s">
        <v>414</v>
      </c>
      <c r="G1440" s="3">
        <v>2226088773</v>
      </c>
    </row>
    <row r="1441" spans="1:7" x14ac:dyDescent="0.25">
      <c r="A1441" t="s">
        <v>2948</v>
      </c>
      <c r="B1441" s="5" t="s">
        <v>2949</v>
      </c>
      <c r="C1441" t="s">
        <v>50</v>
      </c>
      <c r="D1441" s="1">
        <v>30827</v>
      </c>
      <c r="E1441" t="s">
        <v>10</v>
      </c>
      <c r="F1441" t="s">
        <v>141</v>
      </c>
      <c r="G1441" s="3">
        <v>514866408</v>
      </c>
    </row>
    <row r="1442" spans="1:7" x14ac:dyDescent="0.25">
      <c r="A1442" t="s">
        <v>2950</v>
      </c>
      <c r="B1442" s="5" t="s">
        <v>2951</v>
      </c>
      <c r="C1442" t="s">
        <v>68</v>
      </c>
      <c r="D1442" s="1">
        <v>21329</v>
      </c>
      <c r="E1442" t="s">
        <v>10</v>
      </c>
      <c r="F1442" t="s">
        <v>414</v>
      </c>
      <c r="G1442" s="3">
        <v>82543125</v>
      </c>
    </row>
    <row r="1443" spans="1:7" x14ac:dyDescent="0.25">
      <c r="A1443" t="s">
        <v>2952</v>
      </c>
      <c r="B1443" s="5" t="s">
        <v>2953</v>
      </c>
      <c r="C1443" t="s">
        <v>110</v>
      </c>
      <c r="D1443" s="1">
        <v>40322</v>
      </c>
      <c r="E1443" t="s">
        <v>60</v>
      </c>
      <c r="F1443" t="s">
        <v>124</v>
      </c>
      <c r="G1443" s="3">
        <v>2777663609</v>
      </c>
    </row>
    <row r="1444" spans="1:7" x14ac:dyDescent="0.25">
      <c r="A1444" t="s">
        <v>2954</v>
      </c>
      <c r="B1444" s="5" t="s">
        <v>2955</v>
      </c>
      <c r="C1444" t="s">
        <v>302</v>
      </c>
      <c r="D1444" s="1">
        <v>34114</v>
      </c>
      <c r="E1444" t="s">
        <v>15</v>
      </c>
      <c r="F1444" t="s">
        <v>369</v>
      </c>
      <c r="G1444" s="3">
        <v>2799873657</v>
      </c>
    </row>
    <row r="1445" spans="1:7" x14ac:dyDescent="0.25">
      <c r="A1445" t="s">
        <v>2956</v>
      </c>
      <c r="B1445" s="5" t="s">
        <v>2957</v>
      </c>
      <c r="C1445" t="s">
        <v>302</v>
      </c>
      <c r="D1445" s="1">
        <v>20233</v>
      </c>
      <c r="E1445" t="s">
        <v>60</v>
      </c>
      <c r="F1445" t="s">
        <v>303</v>
      </c>
      <c r="G1445" s="3">
        <v>3733015719</v>
      </c>
    </row>
    <row r="1446" spans="1:7" x14ac:dyDescent="0.25">
      <c r="A1446" t="s">
        <v>2958</v>
      </c>
      <c r="B1446" s="5" t="s">
        <v>2959</v>
      </c>
      <c r="C1446" t="s">
        <v>68</v>
      </c>
      <c r="D1446" s="1">
        <v>26809</v>
      </c>
      <c r="E1446" t="s">
        <v>34</v>
      </c>
      <c r="F1446" t="s">
        <v>414</v>
      </c>
      <c r="G1446" s="3">
        <v>3383542404</v>
      </c>
    </row>
    <row r="1447" spans="1:7" x14ac:dyDescent="0.25">
      <c r="A1447" t="s">
        <v>2960</v>
      </c>
      <c r="B1447" s="5" t="s">
        <v>2961</v>
      </c>
      <c r="C1447" t="s">
        <v>14</v>
      </c>
      <c r="D1447" s="1">
        <v>41419</v>
      </c>
      <c r="E1447" t="s">
        <v>24</v>
      </c>
      <c r="F1447" t="s">
        <v>78</v>
      </c>
      <c r="G1447" s="3">
        <v>3252078</v>
      </c>
    </row>
    <row r="1448" spans="1:7" x14ac:dyDescent="0.25">
      <c r="A1448" t="s">
        <v>2962</v>
      </c>
      <c r="B1448" s="5" t="s">
        <v>2963</v>
      </c>
      <c r="C1448" t="s">
        <v>321</v>
      </c>
      <c r="D1448" s="1">
        <v>36671</v>
      </c>
      <c r="E1448" t="s">
        <v>24</v>
      </c>
      <c r="F1448" t="s">
        <v>322</v>
      </c>
      <c r="G1448" s="3">
        <v>1647935576</v>
      </c>
    </row>
    <row r="1449" spans="1:7" x14ac:dyDescent="0.25">
      <c r="A1449" t="s">
        <v>2964</v>
      </c>
      <c r="B1449" s="5" t="s">
        <v>2965</v>
      </c>
      <c r="C1449" t="s">
        <v>100</v>
      </c>
      <c r="D1449" s="1">
        <v>27173</v>
      </c>
      <c r="E1449" t="s">
        <v>34</v>
      </c>
      <c r="F1449" t="s">
        <v>101</v>
      </c>
      <c r="G1449" s="3">
        <v>4529243904</v>
      </c>
    </row>
    <row r="1450" spans="1:7" x14ac:dyDescent="0.25">
      <c r="A1450" t="s">
        <v>1224</v>
      </c>
      <c r="B1450" s="5" t="s">
        <v>2966</v>
      </c>
      <c r="C1450" t="s">
        <v>33</v>
      </c>
      <c r="D1450" s="1">
        <v>35210</v>
      </c>
      <c r="E1450" t="s">
        <v>10</v>
      </c>
      <c r="F1450" t="s">
        <v>35</v>
      </c>
      <c r="G1450" s="3">
        <v>3349548909</v>
      </c>
    </row>
    <row r="1451" spans="1:7" x14ac:dyDescent="0.25">
      <c r="A1451" t="s">
        <v>2967</v>
      </c>
      <c r="B1451" s="5" t="s">
        <v>2968</v>
      </c>
      <c r="C1451" t="s">
        <v>14</v>
      </c>
      <c r="D1451" s="1">
        <v>35210</v>
      </c>
      <c r="E1451" t="s">
        <v>10</v>
      </c>
      <c r="F1451" t="s">
        <v>263</v>
      </c>
      <c r="G1451" s="3">
        <v>414234183</v>
      </c>
    </row>
    <row r="1452" spans="1:7" x14ac:dyDescent="0.25">
      <c r="A1452" t="s">
        <v>2969</v>
      </c>
      <c r="B1452" s="5" t="s">
        <v>2970</v>
      </c>
      <c r="C1452" t="s">
        <v>96</v>
      </c>
      <c r="D1452" s="1">
        <v>43976</v>
      </c>
      <c r="E1452" t="s">
        <v>24</v>
      </c>
      <c r="F1452" t="s">
        <v>117</v>
      </c>
      <c r="G1452" s="3">
        <v>2898125076</v>
      </c>
    </row>
    <row r="1453" spans="1:7" x14ac:dyDescent="0.25">
      <c r="A1453" t="s">
        <v>2971</v>
      </c>
      <c r="B1453" s="5" t="s">
        <v>2972</v>
      </c>
      <c r="C1453" t="s">
        <v>302</v>
      </c>
      <c r="D1453" s="1">
        <v>24251</v>
      </c>
      <c r="E1453" t="s">
        <v>29</v>
      </c>
      <c r="F1453" t="s">
        <v>369</v>
      </c>
      <c r="G1453" s="3">
        <v>1119564685</v>
      </c>
    </row>
    <row r="1454" spans="1:7" x14ac:dyDescent="0.25">
      <c r="A1454" t="s">
        <v>2973</v>
      </c>
      <c r="B1454" s="5" t="s">
        <v>2974</v>
      </c>
      <c r="C1454" t="s">
        <v>146</v>
      </c>
      <c r="D1454" s="1">
        <v>41054</v>
      </c>
      <c r="E1454" t="s">
        <v>34</v>
      </c>
      <c r="F1454" t="s">
        <v>147</v>
      </c>
      <c r="G1454" s="3">
        <v>91074645</v>
      </c>
    </row>
    <row r="1455" spans="1:7" x14ac:dyDescent="0.25">
      <c r="A1455" t="s">
        <v>2975</v>
      </c>
      <c r="B1455" s="5" t="s">
        <v>2976</v>
      </c>
      <c r="C1455" t="s">
        <v>146</v>
      </c>
      <c r="D1455" s="1">
        <v>42148</v>
      </c>
      <c r="E1455" t="s">
        <v>24</v>
      </c>
      <c r="F1455" t="s">
        <v>147</v>
      </c>
      <c r="G1455" s="3">
        <v>332196915</v>
      </c>
    </row>
    <row r="1456" spans="1:7" x14ac:dyDescent="0.25">
      <c r="A1456" t="s">
        <v>2977</v>
      </c>
      <c r="B1456" s="5" t="s">
        <v>2978</v>
      </c>
      <c r="C1456" t="s">
        <v>50</v>
      </c>
      <c r="D1456" s="1">
        <v>32288</v>
      </c>
      <c r="E1456" t="s">
        <v>24</v>
      </c>
      <c r="F1456" t="s">
        <v>423</v>
      </c>
      <c r="G1456" s="3">
        <v>1464495984</v>
      </c>
    </row>
    <row r="1457" spans="1:7" x14ac:dyDescent="0.25">
      <c r="A1457" t="s">
        <v>2979</v>
      </c>
      <c r="B1457" s="5" t="s">
        <v>2980</v>
      </c>
      <c r="C1457" t="s">
        <v>321</v>
      </c>
      <c r="D1457" s="1">
        <v>27538</v>
      </c>
      <c r="E1457" t="s">
        <v>34</v>
      </c>
      <c r="F1457" t="s">
        <v>322</v>
      </c>
      <c r="G1457" s="3">
        <v>1771927488</v>
      </c>
    </row>
    <row r="1458" spans="1:7" x14ac:dyDescent="0.25">
      <c r="A1458" t="s">
        <v>2981</v>
      </c>
      <c r="B1458" s="5" t="s">
        <v>2982</v>
      </c>
      <c r="C1458" t="s">
        <v>321</v>
      </c>
      <c r="D1458" s="1">
        <v>35939</v>
      </c>
      <c r="E1458" t="s">
        <v>34</v>
      </c>
      <c r="F1458" t="s">
        <v>322</v>
      </c>
      <c r="G1458" s="3">
        <v>1159166437</v>
      </c>
    </row>
    <row r="1459" spans="1:7" x14ac:dyDescent="0.25">
      <c r="A1459" t="s">
        <v>2983</v>
      </c>
      <c r="B1459" s="5" t="s">
        <v>2984</v>
      </c>
      <c r="C1459" t="s">
        <v>9</v>
      </c>
      <c r="D1459" s="1">
        <v>29366</v>
      </c>
      <c r="E1459" t="s">
        <v>24</v>
      </c>
      <c r="F1459" t="s">
        <v>11</v>
      </c>
      <c r="G1459" s="3">
        <v>3900582735</v>
      </c>
    </row>
    <row r="1460" spans="1:7" x14ac:dyDescent="0.25">
      <c r="A1460" t="s">
        <v>2985</v>
      </c>
      <c r="B1460" s="5" t="s">
        <v>2986</v>
      </c>
      <c r="C1460" t="s">
        <v>14</v>
      </c>
      <c r="D1460" s="1">
        <v>44341</v>
      </c>
      <c r="E1460" t="s">
        <v>24</v>
      </c>
      <c r="F1460" t="s">
        <v>308</v>
      </c>
      <c r="G1460" s="3">
        <v>3619042014</v>
      </c>
    </row>
    <row r="1461" spans="1:7" x14ac:dyDescent="0.25">
      <c r="A1461" t="s">
        <v>2987</v>
      </c>
      <c r="B1461" s="5" t="s">
        <v>2988</v>
      </c>
      <c r="C1461" t="s">
        <v>19</v>
      </c>
      <c r="D1461" s="1">
        <v>36671</v>
      </c>
      <c r="E1461" t="s">
        <v>24</v>
      </c>
      <c r="F1461" t="s">
        <v>213</v>
      </c>
      <c r="G1461" s="3">
        <v>3568081125</v>
      </c>
    </row>
    <row r="1462" spans="1:7" x14ac:dyDescent="0.25">
      <c r="A1462" t="s">
        <v>2989</v>
      </c>
      <c r="B1462" s="5" t="s">
        <v>2990</v>
      </c>
      <c r="C1462" t="s">
        <v>302</v>
      </c>
      <c r="D1462" s="1">
        <v>22790</v>
      </c>
      <c r="E1462" t="s">
        <v>34</v>
      </c>
      <c r="F1462" t="s">
        <v>303</v>
      </c>
      <c r="G1462" s="3">
        <v>394230375</v>
      </c>
    </row>
    <row r="1463" spans="1:7" x14ac:dyDescent="0.25">
      <c r="A1463" t="s">
        <v>2991</v>
      </c>
      <c r="B1463" s="5" t="s">
        <v>2992</v>
      </c>
      <c r="C1463" t="s">
        <v>302</v>
      </c>
      <c r="D1463" s="1">
        <v>39958</v>
      </c>
      <c r="E1463" t="s">
        <v>34</v>
      </c>
      <c r="F1463" t="s">
        <v>303</v>
      </c>
      <c r="G1463" s="3">
        <v>465503896</v>
      </c>
    </row>
    <row r="1464" spans="1:7" x14ac:dyDescent="0.25">
      <c r="A1464" t="s">
        <v>2993</v>
      </c>
      <c r="B1464" s="5" t="s">
        <v>2994</v>
      </c>
      <c r="C1464" t="s">
        <v>50</v>
      </c>
      <c r="D1464" s="1">
        <v>20600</v>
      </c>
      <c r="E1464" t="s">
        <v>10</v>
      </c>
      <c r="F1464" t="s">
        <v>184</v>
      </c>
      <c r="G1464" s="3">
        <v>642122208</v>
      </c>
    </row>
    <row r="1465" spans="1:7" x14ac:dyDescent="0.25">
      <c r="A1465" t="s">
        <v>2995</v>
      </c>
      <c r="B1465" s="5" t="s">
        <v>2996</v>
      </c>
      <c r="C1465" t="s">
        <v>110</v>
      </c>
      <c r="D1465" s="1">
        <v>22061</v>
      </c>
      <c r="E1465" t="s">
        <v>34</v>
      </c>
      <c r="F1465" t="s">
        <v>111</v>
      </c>
      <c r="G1465" s="3">
        <v>2530500777</v>
      </c>
    </row>
    <row r="1466" spans="1:7" x14ac:dyDescent="0.25">
      <c r="A1466" t="s">
        <v>2997</v>
      </c>
      <c r="B1466" s="5" t="s">
        <v>2998</v>
      </c>
      <c r="C1466" t="s">
        <v>50</v>
      </c>
      <c r="D1466" s="1">
        <v>41054</v>
      </c>
      <c r="E1466" t="s">
        <v>34</v>
      </c>
      <c r="F1466" t="s">
        <v>184</v>
      </c>
      <c r="G1466" s="3">
        <v>422290479</v>
      </c>
    </row>
    <row r="1467" spans="1:7" x14ac:dyDescent="0.25">
      <c r="A1467" t="s">
        <v>2999</v>
      </c>
      <c r="B1467" s="5" t="s">
        <v>3000</v>
      </c>
      <c r="C1467" t="s">
        <v>100</v>
      </c>
      <c r="D1467" s="1">
        <v>28634</v>
      </c>
      <c r="E1467" t="s">
        <v>34</v>
      </c>
      <c r="F1467" t="s">
        <v>101</v>
      </c>
      <c r="G1467" s="3">
        <v>326097432</v>
      </c>
    </row>
    <row r="1468" spans="1:7" x14ac:dyDescent="0.25">
      <c r="A1468" t="s">
        <v>3001</v>
      </c>
      <c r="B1468" s="5" t="s">
        <v>3002</v>
      </c>
      <c r="C1468" t="s">
        <v>83</v>
      </c>
      <c r="D1468" s="1">
        <v>25348</v>
      </c>
      <c r="E1468" t="s">
        <v>34</v>
      </c>
      <c r="F1468" t="s">
        <v>84</v>
      </c>
      <c r="G1468" s="3">
        <v>2042718895</v>
      </c>
    </row>
    <row r="1469" spans="1:7" x14ac:dyDescent="0.25">
      <c r="A1469" t="s">
        <v>3003</v>
      </c>
      <c r="B1469" s="5" t="s">
        <v>3004</v>
      </c>
      <c r="C1469" t="s">
        <v>9</v>
      </c>
      <c r="D1469" s="1">
        <v>22426</v>
      </c>
      <c r="E1469" t="s">
        <v>15</v>
      </c>
      <c r="F1469" t="s">
        <v>207</v>
      </c>
      <c r="G1469" s="3">
        <v>1903591872</v>
      </c>
    </row>
    <row r="1470" spans="1:7" x14ac:dyDescent="0.25">
      <c r="A1470" t="s">
        <v>3005</v>
      </c>
      <c r="B1470" s="5" t="s">
        <v>3006</v>
      </c>
      <c r="C1470" t="s">
        <v>14</v>
      </c>
      <c r="D1470" s="1">
        <v>41419</v>
      </c>
      <c r="E1470" t="s">
        <v>34</v>
      </c>
      <c r="F1470" t="s">
        <v>16</v>
      </c>
      <c r="G1470" s="3">
        <v>420853675</v>
      </c>
    </row>
    <row r="1471" spans="1:7" x14ac:dyDescent="0.25">
      <c r="A1471" t="s">
        <v>3007</v>
      </c>
      <c r="B1471" s="5" t="s">
        <v>3008</v>
      </c>
      <c r="C1471" t="s">
        <v>14</v>
      </c>
      <c r="D1471" s="1">
        <v>30827</v>
      </c>
      <c r="E1471" t="s">
        <v>24</v>
      </c>
      <c r="F1471" t="s">
        <v>93</v>
      </c>
      <c r="G1471" s="3">
        <v>24459435</v>
      </c>
    </row>
    <row r="1472" spans="1:7" x14ac:dyDescent="0.25">
      <c r="A1472" t="s">
        <v>3009</v>
      </c>
      <c r="B1472" s="5" t="s">
        <v>3010</v>
      </c>
      <c r="C1472" t="s">
        <v>68</v>
      </c>
      <c r="D1472" s="1">
        <v>30095</v>
      </c>
      <c r="E1472" t="s">
        <v>10</v>
      </c>
      <c r="F1472" t="s">
        <v>69</v>
      </c>
      <c r="G1472" s="3">
        <v>381351168</v>
      </c>
    </row>
    <row r="1473" spans="1:7" x14ac:dyDescent="0.25">
      <c r="A1473" t="s">
        <v>3011</v>
      </c>
      <c r="B1473" s="5" t="s">
        <v>3012</v>
      </c>
      <c r="C1473" t="s">
        <v>23</v>
      </c>
      <c r="D1473" s="1">
        <v>45070</v>
      </c>
      <c r="E1473" t="s">
        <v>29</v>
      </c>
      <c r="F1473" t="s">
        <v>25</v>
      </c>
      <c r="G1473" s="3">
        <v>2507127392</v>
      </c>
    </row>
    <row r="1474" spans="1:7" x14ac:dyDescent="0.25">
      <c r="A1474" t="s">
        <v>3013</v>
      </c>
      <c r="B1474" s="5" t="s">
        <v>3014</v>
      </c>
      <c r="C1474" t="s">
        <v>28</v>
      </c>
      <c r="D1474" s="1">
        <v>30827</v>
      </c>
      <c r="E1474" t="s">
        <v>10</v>
      </c>
      <c r="F1474" t="s">
        <v>224</v>
      </c>
      <c r="G1474" s="3">
        <v>1695165884</v>
      </c>
    </row>
    <row r="1475" spans="1:7" x14ac:dyDescent="0.25">
      <c r="A1475" t="s">
        <v>3015</v>
      </c>
      <c r="B1475" s="5" t="s">
        <v>3016</v>
      </c>
      <c r="C1475" t="s">
        <v>50</v>
      </c>
      <c r="D1475" s="1">
        <v>42880</v>
      </c>
      <c r="E1475" t="s">
        <v>15</v>
      </c>
      <c r="F1475" t="s">
        <v>423</v>
      </c>
      <c r="G1475" s="3">
        <v>245119056</v>
      </c>
    </row>
    <row r="1476" spans="1:7" x14ac:dyDescent="0.25">
      <c r="A1476" t="s">
        <v>3017</v>
      </c>
      <c r="B1476" s="5" t="s">
        <v>3018</v>
      </c>
      <c r="C1476" t="s">
        <v>302</v>
      </c>
      <c r="D1476" s="1">
        <v>43976</v>
      </c>
      <c r="E1476" t="s">
        <v>10</v>
      </c>
      <c r="F1476" t="s">
        <v>303</v>
      </c>
      <c r="G1476" s="3">
        <v>2394513134</v>
      </c>
    </row>
    <row r="1477" spans="1:7" x14ac:dyDescent="0.25">
      <c r="A1477" t="s">
        <v>3019</v>
      </c>
      <c r="B1477" s="5" t="s">
        <v>3020</v>
      </c>
      <c r="C1477" t="s">
        <v>68</v>
      </c>
      <c r="D1477" s="1">
        <v>41054</v>
      </c>
      <c r="E1477" t="s">
        <v>34</v>
      </c>
      <c r="F1477" t="s">
        <v>69</v>
      </c>
      <c r="G1477" s="3">
        <v>20549412</v>
      </c>
    </row>
    <row r="1478" spans="1:7" x14ac:dyDescent="0.25">
      <c r="A1478" t="s">
        <v>3021</v>
      </c>
      <c r="B1478" s="5" t="s">
        <v>3022</v>
      </c>
      <c r="C1478" t="s">
        <v>110</v>
      </c>
      <c r="D1478" s="1">
        <v>30095</v>
      </c>
      <c r="E1478" t="s">
        <v>29</v>
      </c>
      <c r="F1478" t="s">
        <v>124</v>
      </c>
      <c r="G1478" s="3">
        <v>761675</v>
      </c>
    </row>
    <row r="1479" spans="1:7" x14ac:dyDescent="0.25">
      <c r="A1479" t="s">
        <v>3023</v>
      </c>
      <c r="B1479" s="5" t="s">
        <v>3024</v>
      </c>
      <c r="C1479" t="s">
        <v>14</v>
      </c>
      <c r="D1479" s="1">
        <v>37765</v>
      </c>
      <c r="E1479" t="s">
        <v>10</v>
      </c>
      <c r="F1479" t="s">
        <v>78</v>
      </c>
      <c r="G1479" s="3">
        <v>906779475</v>
      </c>
    </row>
    <row r="1480" spans="1:7" x14ac:dyDescent="0.25">
      <c r="A1480" t="s">
        <v>3025</v>
      </c>
      <c r="B1480" s="5" t="s">
        <v>3026</v>
      </c>
      <c r="C1480" t="s">
        <v>33</v>
      </c>
      <c r="D1480" s="1">
        <v>32288</v>
      </c>
      <c r="E1480" t="s">
        <v>29</v>
      </c>
      <c r="F1480" t="s">
        <v>72</v>
      </c>
      <c r="G1480" s="3">
        <v>2384596736</v>
      </c>
    </row>
    <row r="1481" spans="1:7" x14ac:dyDescent="0.25">
      <c r="A1481" t="s">
        <v>3027</v>
      </c>
      <c r="B1481" s="5" t="s">
        <v>3028</v>
      </c>
      <c r="C1481" t="s">
        <v>110</v>
      </c>
      <c r="D1481" s="1">
        <v>28999</v>
      </c>
      <c r="E1481" t="s">
        <v>34</v>
      </c>
      <c r="F1481" t="s">
        <v>124</v>
      </c>
      <c r="G1481" s="3">
        <v>12418224</v>
      </c>
    </row>
    <row r="1482" spans="1:7" x14ac:dyDescent="0.25">
      <c r="A1482" t="s">
        <v>3029</v>
      </c>
      <c r="B1482" s="5" t="s">
        <v>3030</v>
      </c>
      <c r="C1482" t="s">
        <v>50</v>
      </c>
      <c r="D1482" s="1">
        <v>42880</v>
      </c>
      <c r="E1482" t="s">
        <v>24</v>
      </c>
      <c r="F1482" t="s">
        <v>141</v>
      </c>
      <c r="G1482" s="3">
        <v>570849216</v>
      </c>
    </row>
    <row r="1483" spans="1:7" x14ac:dyDescent="0.25">
      <c r="A1483" t="s">
        <v>3031</v>
      </c>
      <c r="B1483" s="5" t="s">
        <v>3032</v>
      </c>
      <c r="C1483" t="s">
        <v>33</v>
      </c>
      <c r="D1483" s="1">
        <v>30827</v>
      </c>
      <c r="E1483" t="s">
        <v>24</v>
      </c>
      <c r="F1483" t="s">
        <v>72</v>
      </c>
      <c r="G1483" s="3">
        <v>1140411987</v>
      </c>
    </row>
    <row r="1484" spans="1:7" x14ac:dyDescent="0.25">
      <c r="A1484" t="s">
        <v>3033</v>
      </c>
      <c r="B1484" s="5" t="s">
        <v>3034</v>
      </c>
      <c r="C1484" t="s">
        <v>50</v>
      </c>
      <c r="D1484" s="1">
        <v>20233</v>
      </c>
      <c r="E1484" t="s">
        <v>10</v>
      </c>
      <c r="F1484" t="s">
        <v>423</v>
      </c>
      <c r="G1484" s="3">
        <v>1062750294</v>
      </c>
    </row>
    <row r="1485" spans="1:7" x14ac:dyDescent="0.25">
      <c r="A1485" t="s">
        <v>3035</v>
      </c>
      <c r="B1485" s="5" t="s">
        <v>3036</v>
      </c>
      <c r="C1485" t="s">
        <v>59</v>
      </c>
      <c r="D1485" s="1">
        <v>40322</v>
      </c>
      <c r="E1485" t="s">
        <v>24</v>
      </c>
      <c r="F1485" t="s">
        <v>227</v>
      </c>
      <c r="G1485" s="3">
        <v>69401205</v>
      </c>
    </row>
    <row r="1486" spans="1:7" x14ac:dyDescent="0.25">
      <c r="A1486" t="s">
        <v>3037</v>
      </c>
      <c r="B1486" s="5" t="s">
        <v>3038</v>
      </c>
      <c r="C1486" t="s">
        <v>14</v>
      </c>
      <c r="D1486" s="1">
        <v>42515</v>
      </c>
      <c r="E1486" t="s">
        <v>24</v>
      </c>
      <c r="F1486" t="s">
        <v>263</v>
      </c>
      <c r="G1486" s="3">
        <v>250725561</v>
      </c>
    </row>
    <row r="1487" spans="1:7" x14ac:dyDescent="0.25">
      <c r="A1487" t="s">
        <v>3039</v>
      </c>
      <c r="B1487" s="5" t="s">
        <v>3040</v>
      </c>
      <c r="C1487" t="s">
        <v>104</v>
      </c>
      <c r="D1487" s="1">
        <v>35575</v>
      </c>
      <c r="E1487" t="s">
        <v>34</v>
      </c>
      <c r="F1487" t="s">
        <v>105</v>
      </c>
      <c r="G1487" s="3">
        <v>153481104</v>
      </c>
    </row>
    <row r="1488" spans="1:7" x14ac:dyDescent="0.25">
      <c r="A1488" t="s">
        <v>3041</v>
      </c>
      <c r="B1488" s="5" t="s">
        <v>3042</v>
      </c>
      <c r="C1488" t="s">
        <v>14</v>
      </c>
      <c r="D1488" s="1">
        <v>43976</v>
      </c>
      <c r="E1488" t="s">
        <v>10</v>
      </c>
      <c r="F1488" t="s">
        <v>93</v>
      </c>
      <c r="G1488" s="3">
        <v>530677068</v>
      </c>
    </row>
    <row r="1489" spans="1:7" x14ac:dyDescent="0.25">
      <c r="A1489" t="s">
        <v>3043</v>
      </c>
      <c r="B1489" s="5" t="s">
        <v>3044</v>
      </c>
      <c r="C1489" t="s">
        <v>83</v>
      </c>
      <c r="D1489" s="1">
        <v>28270</v>
      </c>
      <c r="E1489" t="s">
        <v>29</v>
      </c>
      <c r="F1489" t="s">
        <v>84</v>
      </c>
      <c r="G1489" s="3">
        <v>401375631</v>
      </c>
    </row>
    <row r="1490" spans="1:7" x14ac:dyDescent="0.25">
      <c r="A1490" t="s">
        <v>3045</v>
      </c>
      <c r="B1490" s="5" t="s">
        <v>3046</v>
      </c>
      <c r="C1490" t="s">
        <v>14</v>
      </c>
      <c r="D1490" s="1">
        <v>22426</v>
      </c>
      <c r="E1490" t="s">
        <v>29</v>
      </c>
      <c r="F1490" t="s">
        <v>16</v>
      </c>
      <c r="G1490" s="3">
        <v>2348296353</v>
      </c>
    </row>
    <row r="1491" spans="1:7" x14ac:dyDescent="0.25">
      <c r="A1491" t="s">
        <v>3047</v>
      </c>
      <c r="B1491" s="5" t="s">
        <v>3048</v>
      </c>
      <c r="C1491" t="s">
        <v>23</v>
      </c>
      <c r="D1491" s="1">
        <v>35939</v>
      </c>
      <c r="E1491" t="s">
        <v>29</v>
      </c>
      <c r="F1491" t="s">
        <v>25</v>
      </c>
      <c r="G1491" s="3">
        <v>748995072</v>
      </c>
    </row>
    <row r="1492" spans="1:7" x14ac:dyDescent="0.25">
      <c r="A1492" t="s">
        <v>3049</v>
      </c>
      <c r="B1492" s="5" t="s">
        <v>3050</v>
      </c>
      <c r="C1492" t="s">
        <v>46</v>
      </c>
      <c r="D1492" s="1">
        <v>30827</v>
      </c>
      <c r="E1492" t="s">
        <v>34</v>
      </c>
      <c r="F1492" t="s">
        <v>47</v>
      </c>
      <c r="G1492" s="3">
        <v>557186913</v>
      </c>
    </row>
    <row r="1493" spans="1:7" x14ac:dyDescent="0.25">
      <c r="A1493" t="s">
        <v>3051</v>
      </c>
      <c r="B1493" s="5" t="s">
        <v>3052</v>
      </c>
      <c r="C1493" t="s">
        <v>68</v>
      </c>
      <c r="D1493" s="1">
        <v>22426</v>
      </c>
      <c r="E1493" t="s">
        <v>34</v>
      </c>
      <c r="F1493" t="s">
        <v>135</v>
      </c>
      <c r="G1493" s="3">
        <v>2274272964</v>
      </c>
    </row>
    <row r="1494" spans="1:7" x14ac:dyDescent="0.25">
      <c r="A1494" t="s">
        <v>3053</v>
      </c>
      <c r="B1494" s="5" t="s">
        <v>3054</v>
      </c>
      <c r="C1494" t="s">
        <v>42</v>
      </c>
      <c r="D1494" s="1">
        <v>25348</v>
      </c>
      <c r="E1494" t="s">
        <v>24</v>
      </c>
      <c r="F1494" t="s">
        <v>54</v>
      </c>
      <c r="G1494" s="3">
        <v>921168875</v>
      </c>
    </row>
    <row r="1495" spans="1:7" x14ac:dyDescent="0.25">
      <c r="A1495" t="s">
        <v>3055</v>
      </c>
      <c r="B1495" s="5" t="s">
        <v>3056</v>
      </c>
      <c r="C1495" t="s">
        <v>14</v>
      </c>
      <c r="D1495" s="1">
        <v>39226</v>
      </c>
      <c r="E1495" t="s">
        <v>24</v>
      </c>
      <c r="F1495" t="s">
        <v>75</v>
      </c>
      <c r="G1495" s="3">
        <v>549201408</v>
      </c>
    </row>
    <row r="1496" spans="1:7" x14ac:dyDescent="0.25">
      <c r="A1496" t="s">
        <v>3057</v>
      </c>
      <c r="B1496" s="5" t="s">
        <v>3058</v>
      </c>
      <c r="C1496" t="s">
        <v>19</v>
      </c>
      <c r="D1496" s="1">
        <v>20965</v>
      </c>
      <c r="E1496" t="s">
        <v>10</v>
      </c>
      <c r="F1496" t="s">
        <v>213</v>
      </c>
      <c r="G1496" s="3">
        <v>330149927</v>
      </c>
    </row>
    <row r="1497" spans="1:7" x14ac:dyDescent="0.25">
      <c r="A1497" t="s">
        <v>3059</v>
      </c>
      <c r="B1497" s="5" t="s">
        <v>3060</v>
      </c>
      <c r="C1497" t="s">
        <v>23</v>
      </c>
      <c r="D1497" s="1">
        <v>41783</v>
      </c>
      <c r="E1497" t="s">
        <v>24</v>
      </c>
      <c r="F1497" t="s">
        <v>25</v>
      </c>
      <c r="G1497" s="3">
        <v>39060846</v>
      </c>
    </row>
    <row r="1498" spans="1:7" x14ac:dyDescent="0.25">
      <c r="A1498" t="s">
        <v>3061</v>
      </c>
      <c r="B1498" s="5" t="s">
        <v>3062</v>
      </c>
      <c r="C1498" t="s">
        <v>14</v>
      </c>
      <c r="D1498" s="1">
        <v>21694</v>
      </c>
      <c r="E1498" t="s">
        <v>15</v>
      </c>
      <c r="F1498" t="s">
        <v>114</v>
      </c>
      <c r="G1498" s="3">
        <v>3976669164</v>
      </c>
    </row>
    <row r="1499" spans="1:7" x14ac:dyDescent="0.25">
      <c r="A1499" t="s">
        <v>3063</v>
      </c>
      <c r="B1499" s="5" t="s">
        <v>3064</v>
      </c>
      <c r="C1499" t="s">
        <v>302</v>
      </c>
      <c r="D1499" s="1">
        <v>36304</v>
      </c>
      <c r="E1499" t="s">
        <v>24</v>
      </c>
      <c r="F1499" t="s">
        <v>369</v>
      </c>
      <c r="G1499" s="3">
        <v>3723500892</v>
      </c>
    </row>
    <row r="1500" spans="1:7" x14ac:dyDescent="0.25">
      <c r="A1500" t="s">
        <v>3065</v>
      </c>
      <c r="B1500" s="5" t="s">
        <v>3066</v>
      </c>
      <c r="C1500" t="s">
        <v>14</v>
      </c>
      <c r="D1500" s="1">
        <v>36304</v>
      </c>
      <c r="E1500" t="s">
        <v>34</v>
      </c>
      <c r="F1500" t="s">
        <v>78</v>
      </c>
      <c r="G1500" s="3">
        <v>139498464</v>
      </c>
    </row>
    <row r="1501" spans="1:7" x14ac:dyDescent="0.25">
      <c r="A1501" t="s">
        <v>3067</v>
      </c>
      <c r="B1501" s="5" t="s">
        <v>3068</v>
      </c>
      <c r="C1501" t="s">
        <v>28</v>
      </c>
      <c r="D1501" s="1">
        <v>27905</v>
      </c>
      <c r="E1501" t="s">
        <v>15</v>
      </c>
      <c r="F1501" t="s">
        <v>224</v>
      </c>
      <c r="G1501" s="3">
        <v>1098431928</v>
      </c>
    </row>
    <row r="1502" spans="1:7" x14ac:dyDescent="0.25">
      <c r="A1502" t="s">
        <v>3069</v>
      </c>
      <c r="B1502" s="5" t="s">
        <v>3070</v>
      </c>
      <c r="C1502" t="s">
        <v>14</v>
      </c>
      <c r="D1502" s="1">
        <v>20600</v>
      </c>
      <c r="E1502" t="s">
        <v>24</v>
      </c>
      <c r="F1502" t="s">
        <v>308</v>
      </c>
      <c r="G1502" s="3">
        <v>3800134976</v>
      </c>
    </row>
    <row r="1503" spans="1:7" x14ac:dyDescent="0.25">
      <c r="A1503" t="s">
        <v>3071</v>
      </c>
      <c r="B1503" s="5" t="s">
        <v>3072</v>
      </c>
      <c r="C1503" t="s">
        <v>50</v>
      </c>
      <c r="D1503" s="1">
        <v>22790</v>
      </c>
      <c r="E1503" t="s">
        <v>15</v>
      </c>
      <c r="F1503" t="s">
        <v>141</v>
      </c>
      <c r="G1503" s="3">
        <v>21366688</v>
      </c>
    </row>
    <row r="1504" spans="1:7" x14ac:dyDescent="0.25">
      <c r="A1504" t="s">
        <v>3073</v>
      </c>
      <c r="B1504" s="5" t="s">
        <v>3074</v>
      </c>
      <c r="C1504" t="s">
        <v>176</v>
      </c>
      <c r="D1504" s="1">
        <v>33017</v>
      </c>
      <c r="E1504" t="s">
        <v>10</v>
      </c>
      <c r="F1504" t="s">
        <v>177</v>
      </c>
      <c r="G1504" s="3">
        <v>3369053817</v>
      </c>
    </row>
    <row r="1505" spans="1:7" x14ac:dyDescent="0.25">
      <c r="A1505" t="s">
        <v>3075</v>
      </c>
      <c r="B1505" s="5" t="s">
        <v>3076</v>
      </c>
      <c r="C1505" t="s">
        <v>14</v>
      </c>
      <c r="D1505" s="1">
        <v>37400</v>
      </c>
      <c r="E1505" t="s">
        <v>15</v>
      </c>
      <c r="F1505" t="s">
        <v>308</v>
      </c>
      <c r="G1505" s="3">
        <v>1238892271</v>
      </c>
    </row>
    <row r="1506" spans="1:7" x14ac:dyDescent="0.25">
      <c r="A1506" t="s">
        <v>3077</v>
      </c>
      <c r="B1506" s="5" t="s">
        <v>3078</v>
      </c>
      <c r="C1506" t="s">
        <v>321</v>
      </c>
      <c r="D1506" s="1">
        <v>22426</v>
      </c>
      <c r="E1506" t="s">
        <v>10</v>
      </c>
      <c r="F1506" t="s">
        <v>322</v>
      </c>
      <c r="G1506" s="3">
        <v>1016454387</v>
      </c>
    </row>
    <row r="1507" spans="1:7" x14ac:dyDescent="0.25">
      <c r="A1507" t="s">
        <v>3079</v>
      </c>
      <c r="B1507" s="5" t="s">
        <v>3080</v>
      </c>
      <c r="C1507" t="s">
        <v>50</v>
      </c>
      <c r="D1507" s="1">
        <v>27173</v>
      </c>
      <c r="E1507" t="s">
        <v>15</v>
      </c>
      <c r="F1507" t="s">
        <v>184</v>
      </c>
      <c r="G1507" s="3">
        <v>3472552512</v>
      </c>
    </row>
    <row r="1508" spans="1:7" x14ac:dyDescent="0.25">
      <c r="A1508" t="s">
        <v>3081</v>
      </c>
      <c r="B1508" s="5" t="s">
        <v>3082</v>
      </c>
      <c r="C1508" t="s">
        <v>59</v>
      </c>
      <c r="D1508" s="1">
        <v>45070</v>
      </c>
      <c r="E1508" t="s">
        <v>15</v>
      </c>
      <c r="F1508" t="s">
        <v>61</v>
      </c>
      <c r="G1508" s="3">
        <v>13942152</v>
      </c>
    </row>
    <row r="1509" spans="1:7" x14ac:dyDescent="0.25">
      <c r="A1509" t="s">
        <v>2015</v>
      </c>
      <c r="B1509" s="5" t="s">
        <v>3083</v>
      </c>
      <c r="C1509" t="s">
        <v>176</v>
      </c>
      <c r="D1509" s="1">
        <v>40687</v>
      </c>
      <c r="E1509" t="s">
        <v>34</v>
      </c>
      <c r="F1509" t="s">
        <v>177</v>
      </c>
      <c r="G1509" s="3">
        <v>537471396</v>
      </c>
    </row>
    <row r="1510" spans="1:7" x14ac:dyDescent="0.25">
      <c r="A1510" t="s">
        <v>3084</v>
      </c>
      <c r="B1510" s="5" t="s">
        <v>3085</v>
      </c>
      <c r="C1510" t="s">
        <v>110</v>
      </c>
      <c r="D1510" s="1">
        <v>38861</v>
      </c>
      <c r="E1510" t="s">
        <v>15</v>
      </c>
      <c r="F1510" t="s">
        <v>111</v>
      </c>
      <c r="G1510" s="3">
        <v>832589706</v>
      </c>
    </row>
    <row r="1511" spans="1:7" x14ac:dyDescent="0.25">
      <c r="A1511" t="s">
        <v>3086</v>
      </c>
      <c r="B1511" s="5" t="s">
        <v>3087</v>
      </c>
      <c r="C1511" t="s">
        <v>110</v>
      </c>
      <c r="D1511" s="1">
        <v>36671</v>
      </c>
      <c r="E1511" t="s">
        <v>29</v>
      </c>
      <c r="F1511" t="s">
        <v>111</v>
      </c>
      <c r="G1511" s="3">
        <v>577448396</v>
      </c>
    </row>
    <row r="1512" spans="1:7" x14ac:dyDescent="0.25">
      <c r="A1512" t="s">
        <v>3088</v>
      </c>
      <c r="B1512" s="5" t="s">
        <v>3089</v>
      </c>
      <c r="C1512" t="s">
        <v>83</v>
      </c>
      <c r="D1512" s="1">
        <v>43976</v>
      </c>
      <c r="E1512" t="s">
        <v>34</v>
      </c>
      <c r="F1512" t="s">
        <v>90</v>
      </c>
      <c r="G1512" s="3">
        <v>27745263</v>
      </c>
    </row>
    <row r="1513" spans="1:7" x14ac:dyDescent="0.25">
      <c r="A1513" t="s">
        <v>3090</v>
      </c>
      <c r="B1513" s="5" t="s">
        <v>3091</v>
      </c>
      <c r="C1513" t="s">
        <v>19</v>
      </c>
      <c r="D1513" s="1">
        <v>22061</v>
      </c>
      <c r="E1513" t="s">
        <v>10</v>
      </c>
      <c r="F1513" t="s">
        <v>213</v>
      </c>
      <c r="G1513" s="3">
        <v>2093263354</v>
      </c>
    </row>
    <row r="1514" spans="1:7" x14ac:dyDescent="0.25">
      <c r="A1514" t="s">
        <v>3092</v>
      </c>
      <c r="B1514" s="5" t="s">
        <v>3093</v>
      </c>
      <c r="C1514" t="s">
        <v>14</v>
      </c>
      <c r="D1514" s="1">
        <v>24983</v>
      </c>
      <c r="E1514" t="s">
        <v>15</v>
      </c>
      <c r="F1514" t="s">
        <v>263</v>
      </c>
      <c r="G1514" s="3">
        <v>567423657</v>
      </c>
    </row>
    <row r="1515" spans="1:7" x14ac:dyDescent="0.25">
      <c r="A1515" t="s">
        <v>3094</v>
      </c>
      <c r="B1515" s="5" t="s">
        <v>3095</v>
      </c>
      <c r="C1515" t="s">
        <v>176</v>
      </c>
      <c r="D1515" s="1">
        <v>41783</v>
      </c>
      <c r="E1515" t="s">
        <v>34</v>
      </c>
      <c r="F1515" t="s">
        <v>177</v>
      </c>
      <c r="G1515" s="3">
        <v>1495409955</v>
      </c>
    </row>
    <row r="1516" spans="1:7" x14ac:dyDescent="0.25">
      <c r="A1516" t="s">
        <v>3096</v>
      </c>
      <c r="B1516" s="5" t="s">
        <v>3097</v>
      </c>
      <c r="C1516" t="s">
        <v>46</v>
      </c>
      <c r="D1516" s="1">
        <v>27538</v>
      </c>
      <c r="E1516" t="s">
        <v>34</v>
      </c>
      <c r="F1516" t="s">
        <v>47</v>
      </c>
      <c r="G1516" s="3">
        <v>268391397</v>
      </c>
    </row>
    <row r="1517" spans="1:7" x14ac:dyDescent="0.25">
      <c r="A1517" t="s">
        <v>3098</v>
      </c>
      <c r="B1517" s="5" t="s">
        <v>3099</v>
      </c>
      <c r="C1517" t="s">
        <v>50</v>
      </c>
      <c r="D1517" s="1">
        <v>25348</v>
      </c>
      <c r="E1517" t="s">
        <v>34</v>
      </c>
      <c r="F1517" t="s">
        <v>51</v>
      </c>
      <c r="G1517" s="3">
        <v>1312744482</v>
      </c>
    </row>
    <row r="1518" spans="1:7" x14ac:dyDescent="0.25">
      <c r="A1518" t="s">
        <v>3100</v>
      </c>
      <c r="B1518" s="5" t="s">
        <v>3101</v>
      </c>
      <c r="C1518" t="s">
        <v>14</v>
      </c>
      <c r="D1518" s="1">
        <v>31192</v>
      </c>
      <c r="E1518" t="s">
        <v>34</v>
      </c>
      <c r="F1518" t="s">
        <v>159</v>
      </c>
      <c r="G1518" s="3">
        <v>153473229</v>
      </c>
    </row>
    <row r="1519" spans="1:7" x14ac:dyDescent="0.25">
      <c r="A1519" t="s">
        <v>3102</v>
      </c>
      <c r="B1519" s="5" t="s">
        <v>3103</v>
      </c>
      <c r="C1519" t="s">
        <v>14</v>
      </c>
      <c r="D1519" s="1">
        <v>36671</v>
      </c>
      <c r="E1519" t="s">
        <v>24</v>
      </c>
      <c r="F1519" t="s">
        <v>308</v>
      </c>
      <c r="G1519" s="3">
        <v>162116955</v>
      </c>
    </row>
    <row r="1520" spans="1:7" x14ac:dyDescent="0.25">
      <c r="A1520" t="s">
        <v>3104</v>
      </c>
      <c r="B1520" s="5" t="s">
        <v>3105</v>
      </c>
      <c r="C1520" t="s">
        <v>68</v>
      </c>
      <c r="D1520" s="1">
        <v>21329</v>
      </c>
      <c r="E1520" t="s">
        <v>10</v>
      </c>
      <c r="F1520" t="s">
        <v>135</v>
      </c>
      <c r="G1520" s="3">
        <v>47448225</v>
      </c>
    </row>
    <row r="1521" spans="1:7" x14ac:dyDescent="0.25">
      <c r="A1521" t="s">
        <v>3106</v>
      </c>
      <c r="B1521" s="5" t="s">
        <v>3107</v>
      </c>
      <c r="C1521" t="s">
        <v>14</v>
      </c>
      <c r="D1521" s="1">
        <v>37400</v>
      </c>
      <c r="E1521" t="s">
        <v>34</v>
      </c>
      <c r="F1521" t="s">
        <v>93</v>
      </c>
      <c r="G1521" s="3">
        <v>1530428648</v>
      </c>
    </row>
    <row r="1522" spans="1:7" x14ac:dyDescent="0.25">
      <c r="A1522" t="s">
        <v>3108</v>
      </c>
      <c r="B1522" s="5" t="s">
        <v>3109</v>
      </c>
      <c r="C1522" t="s">
        <v>68</v>
      </c>
      <c r="D1522" s="1">
        <v>29731</v>
      </c>
      <c r="E1522" t="s">
        <v>15</v>
      </c>
      <c r="F1522" t="s">
        <v>414</v>
      </c>
      <c r="G1522" s="3">
        <v>3489275904</v>
      </c>
    </row>
    <row r="1523" spans="1:7" x14ac:dyDescent="0.25">
      <c r="A1523" t="s">
        <v>3110</v>
      </c>
      <c r="B1523" s="5" t="s">
        <v>3111</v>
      </c>
      <c r="C1523" t="s">
        <v>104</v>
      </c>
      <c r="D1523" s="1">
        <v>35575</v>
      </c>
      <c r="E1523" t="s">
        <v>29</v>
      </c>
      <c r="F1523" t="s">
        <v>105</v>
      </c>
      <c r="G1523" s="3">
        <v>3418781928</v>
      </c>
    </row>
    <row r="1524" spans="1:7" x14ac:dyDescent="0.25">
      <c r="A1524" t="s">
        <v>3112</v>
      </c>
      <c r="B1524" s="5" t="s">
        <v>3113</v>
      </c>
      <c r="C1524" t="s">
        <v>302</v>
      </c>
      <c r="D1524" s="1">
        <v>24983</v>
      </c>
      <c r="E1524" t="s">
        <v>10</v>
      </c>
      <c r="F1524" t="s">
        <v>369</v>
      </c>
      <c r="G1524" s="3">
        <v>2155820544</v>
      </c>
    </row>
    <row r="1525" spans="1:7" x14ac:dyDescent="0.25">
      <c r="A1525" t="s">
        <v>3114</v>
      </c>
      <c r="B1525" s="5" t="s">
        <v>3115</v>
      </c>
      <c r="C1525" t="s">
        <v>104</v>
      </c>
      <c r="D1525" s="1">
        <v>21329</v>
      </c>
      <c r="E1525" t="s">
        <v>29</v>
      </c>
      <c r="F1525" t="s">
        <v>105</v>
      </c>
      <c r="G1525" s="3">
        <v>1592641248</v>
      </c>
    </row>
    <row r="1526" spans="1:7" x14ac:dyDescent="0.25">
      <c r="A1526" t="s">
        <v>3116</v>
      </c>
      <c r="B1526" s="5" t="s">
        <v>3117</v>
      </c>
      <c r="C1526" t="s">
        <v>28</v>
      </c>
      <c r="D1526" s="1">
        <v>25712</v>
      </c>
      <c r="E1526" t="s">
        <v>15</v>
      </c>
      <c r="F1526" t="s">
        <v>224</v>
      </c>
      <c r="G1526" s="3">
        <v>20602656</v>
      </c>
    </row>
    <row r="1527" spans="1:7" x14ac:dyDescent="0.25">
      <c r="A1527" t="s">
        <v>3118</v>
      </c>
      <c r="B1527" s="5" t="s">
        <v>3119</v>
      </c>
      <c r="C1527" t="s">
        <v>83</v>
      </c>
      <c r="D1527" s="1">
        <v>33749</v>
      </c>
      <c r="E1527" t="s">
        <v>24</v>
      </c>
      <c r="F1527" t="s">
        <v>84</v>
      </c>
      <c r="G1527" s="3">
        <v>3186857184</v>
      </c>
    </row>
    <row r="1528" spans="1:7" x14ac:dyDescent="0.25">
      <c r="A1528" t="s">
        <v>3120</v>
      </c>
      <c r="B1528" s="5" t="s">
        <v>3121</v>
      </c>
      <c r="C1528" t="s">
        <v>321</v>
      </c>
      <c r="D1528" s="1">
        <v>20965</v>
      </c>
      <c r="E1528" t="s">
        <v>10</v>
      </c>
      <c r="F1528" t="s">
        <v>322</v>
      </c>
      <c r="G1528" s="3">
        <v>3899986816</v>
      </c>
    </row>
    <row r="1529" spans="1:7" x14ac:dyDescent="0.25">
      <c r="A1529" t="s">
        <v>3122</v>
      </c>
      <c r="B1529" s="5" t="s">
        <v>3123</v>
      </c>
      <c r="C1529" t="s">
        <v>50</v>
      </c>
      <c r="D1529" s="1">
        <v>31192</v>
      </c>
      <c r="E1529" t="s">
        <v>10</v>
      </c>
      <c r="F1529" t="s">
        <v>51</v>
      </c>
      <c r="G1529" s="3">
        <v>9211496</v>
      </c>
    </row>
    <row r="1530" spans="1:7" x14ac:dyDescent="0.25">
      <c r="A1530" t="s">
        <v>3124</v>
      </c>
      <c r="B1530" s="5" t="s">
        <v>3125</v>
      </c>
      <c r="C1530" t="s">
        <v>23</v>
      </c>
      <c r="D1530" s="1">
        <v>40322</v>
      </c>
      <c r="E1530" t="s">
        <v>34</v>
      </c>
      <c r="F1530" t="s">
        <v>25</v>
      </c>
      <c r="G1530" s="3">
        <v>620860416</v>
      </c>
    </row>
    <row r="1531" spans="1:7" x14ac:dyDescent="0.25">
      <c r="A1531" t="s">
        <v>3126</v>
      </c>
      <c r="B1531" s="5" t="s">
        <v>3127</v>
      </c>
      <c r="C1531" t="s">
        <v>14</v>
      </c>
      <c r="D1531" s="1">
        <v>23522</v>
      </c>
      <c r="E1531" t="s">
        <v>10</v>
      </c>
      <c r="F1531" t="s">
        <v>75</v>
      </c>
      <c r="G1531" s="3">
        <v>1660621155</v>
      </c>
    </row>
    <row r="1532" spans="1:7" x14ac:dyDescent="0.25">
      <c r="A1532" t="s">
        <v>3128</v>
      </c>
      <c r="B1532" s="5" t="s">
        <v>3129</v>
      </c>
      <c r="C1532" t="s">
        <v>19</v>
      </c>
      <c r="D1532" s="1">
        <v>21694</v>
      </c>
      <c r="E1532" t="s">
        <v>34</v>
      </c>
      <c r="F1532" t="s">
        <v>213</v>
      </c>
      <c r="G1532" s="3">
        <v>662704935</v>
      </c>
    </row>
    <row r="1533" spans="1:7" x14ac:dyDescent="0.25">
      <c r="A1533" t="s">
        <v>3130</v>
      </c>
      <c r="B1533" s="5" t="s">
        <v>3131</v>
      </c>
      <c r="C1533" t="s">
        <v>96</v>
      </c>
      <c r="D1533" s="1">
        <v>22061</v>
      </c>
      <c r="E1533" t="s">
        <v>10</v>
      </c>
      <c r="F1533" t="s">
        <v>97</v>
      </c>
      <c r="G1533" s="3">
        <v>484083738</v>
      </c>
    </row>
    <row r="1534" spans="1:7" x14ac:dyDescent="0.25">
      <c r="A1534" t="s">
        <v>3132</v>
      </c>
      <c r="B1534" s="5" t="s">
        <v>3133</v>
      </c>
      <c r="C1534" t="s">
        <v>28</v>
      </c>
      <c r="D1534" s="1">
        <v>45070</v>
      </c>
      <c r="E1534" t="s">
        <v>10</v>
      </c>
      <c r="F1534" t="s">
        <v>224</v>
      </c>
      <c r="G1534" s="3">
        <v>1250075806</v>
      </c>
    </row>
    <row r="1535" spans="1:7" x14ac:dyDescent="0.25">
      <c r="A1535" t="s">
        <v>3134</v>
      </c>
      <c r="B1535" s="5" t="s">
        <v>3135</v>
      </c>
      <c r="C1535" t="s">
        <v>50</v>
      </c>
      <c r="D1535" s="1">
        <v>40322</v>
      </c>
      <c r="E1535" t="s">
        <v>34</v>
      </c>
      <c r="F1535" t="s">
        <v>184</v>
      </c>
      <c r="G1535" s="3">
        <v>38974608</v>
      </c>
    </row>
    <row r="1536" spans="1:7" x14ac:dyDescent="0.25">
      <c r="A1536" t="s">
        <v>3136</v>
      </c>
      <c r="B1536" s="5" t="s">
        <v>3137</v>
      </c>
      <c r="C1536" t="s">
        <v>68</v>
      </c>
      <c r="D1536" s="1">
        <v>43609</v>
      </c>
      <c r="E1536" t="s">
        <v>15</v>
      </c>
      <c r="F1536" t="s">
        <v>69</v>
      </c>
      <c r="G1536" s="3">
        <v>173672184</v>
      </c>
    </row>
    <row r="1537" spans="1:7" x14ac:dyDescent="0.25">
      <c r="A1537" t="s">
        <v>3138</v>
      </c>
      <c r="B1537" s="5" t="s">
        <v>3139</v>
      </c>
      <c r="C1537" t="s">
        <v>33</v>
      </c>
      <c r="D1537" s="1">
        <v>22790</v>
      </c>
      <c r="E1537" t="s">
        <v>24</v>
      </c>
      <c r="F1537" t="s">
        <v>210</v>
      </c>
      <c r="G1537" s="3">
        <v>3795687</v>
      </c>
    </row>
    <row r="1538" spans="1:7" x14ac:dyDescent="0.25">
      <c r="A1538" t="s">
        <v>3140</v>
      </c>
      <c r="B1538" s="5" t="s">
        <v>3141</v>
      </c>
      <c r="C1538" t="s">
        <v>42</v>
      </c>
      <c r="D1538" s="1">
        <v>43609</v>
      </c>
      <c r="E1538" t="s">
        <v>15</v>
      </c>
      <c r="F1538" t="s">
        <v>43</v>
      </c>
      <c r="G1538" s="3">
        <v>1780286688</v>
      </c>
    </row>
    <row r="1539" spans="1:7" x14ac:dyDescent="0.25">
      <c r="A1539" t="s">
        <v>3142</v>
      </c>
      <c r="B1539" s="5" t="s">
        <v>3143</v>
      </c>
      <c r="C1539" t="s">
        <v>302</v>
      </c>
      <c r="D1539" s="1">
        <v>40687</v>
      </c>
      <c r="E1539" t="s">
        <v>34</v>
      </c>
      <c r="F1539" t="s">
        <v>369</v>
      </c>
      <c r="G1539" s="3">
        <v>2387563904</v>
      </c>
    </row>
    <row r="1540" spans="1:7" x14ac:dyDescent="0.25">
      <c r="A1540" t="s">
        <v>3144</v>
      </c>
      <c r="B1540" s="5" t="s">
        <v>3145</v>
      </c>
      <c r="C1540" t="s">
        <v>14</v>
      </c>
      <c r="D1540" s="1">
        <v>37036</v>
      </c>
      <c r="E1540" t="s">
        <v>15</v>
      </c>
      <c r="F1540" t="s">
        <v>93</v>
      </c>
      <c r="G1540" s="3">
        <v>112479913</v>
      </c>
    </row>
    <row r="1541" spans="1:7" x14ac:dyDescent="0.25">
      <c r="A1541" t="s">
        <v>3146</v>
      </c>
      <c r="B1541" s="5" t="s">
        <v>3147</v>
      </c>
      <c r="C1541" t="s">
        <v>176</v>
      </c>
      <c r="D1541" s="1">
        <v>33749</v>
      </c>
      <c r="E1541" t="s">
        <v>29</v>
      </c>
      <c r="F1541" t="s">
        <v>177</v>
      </c>
      <c r="G1541" s="3">
        <v>3211197624</v>
      </c>
    </row>
    <row r="1542" spans="1:7" x14ac:dyDescent="0.25">
      <c r="A1542" t="s">
        <v>3148</v>
      </c>
      <c r="B1542" s="5" t="s">
        <v>3149</v>
      </c>
      <c r="C1542" t="s">
        <v>14</v>
      </c>
      <c r="D1542" s="1">
        <v>36671</v>
      </c>
      <c r="E1542" t="s">
        <v>15</v>
      </c>
      <c r="F1542" t="s">
        <v>75</v>
      </c>
      <c r="G1542" s="3">
        <v>4976751</v>
      </c>
    </row>
    <row r="1543" spans="1:7" x14ac:dyDescent="0.25">
      <c r="A1543" t="s">
        <v>3150</v>
      </c>
      <c r="B1543" s="5" t="s">
        <v>3151</v>
      </c>
      <c r="C1543" t="s">
        <v>9</v>
      </c>
      <c r="D1543" s="1">
        <v>33382</v>
      </c>
      <c r="E1543" t="s">
        <v>15</v>
      </c>
      <c r="F1543" t="s">
        <v>11</v>
      </c>
      <c r="G1543" s="3">
        <v>43133832</v>
      </c>
    </row>
    <row r="1544" spans="1:7" x14ac:dyDescent="0.25">
      <c r="A1544" t="s">
        <v>3152</v>
      </c>
      <c r="B1544" s="5" t="s">
        <v>3153</v>
      </c>
      <c r="C1544" t="s">
        <v>83</v>
      </c>
      <c r="D1544" s="1">
        <v>29366</v>
      </c>
      <c r="E1544" t="s">
        <v>29</v>
      </c>
      <c r="F1544" t="s">
        <v>90</v>
      </c>
      <c r="G1544" s="3">
        <v>1492514712</v>
      </c>
    </row>
    <row r="1545" spans="1:7" x14ac:dyDescent="0.25">
      <c r="A1545" t="s">
        <v>3154</v>
      </c>
      <c r="B1545" s="5" t="s">
        <v>3155</v>
      </c>
      <c r="C1545" t="s">
        <v>9</v>
      </c>
      <c r="D1545" s="1">
        <v>41783</v>
      </c>
      <c r="E1545" t="s">
        <v>29</v>
      </c>
      <c r="F1545" t="s">
        <v>207</v>
      </c>
      <c r="G1545" s="3">
        <v>1579033902</v>
      </c>
    </row>
    <row r="1546" spans="1:7" x14ac:dyDescent="0.25">
      <c r="A1546" t="s">
        <v>3156</v>
      </c>
      <c r="B1546" s="5" t="s">
        <v>3157</v>
      </c>
      <c r="C1546" t="s">
        <v>96</v>
      </c>
      <c r="D1546" s="1">
        <v>29731</v>
      </c>
      <c r="E1546" t="s">
        <v>34</v>
      </c>
      <c r="F1546" t="s">
        <v>117</v>
      </c>
      <c r="G1546" s="3">
        <v>782343936</v>
      </c>
    </row>
    <row r="1547" spans="1:7" x14ac:dyDescent="0.25">
      <c r="A1547" t="s">
        <v>3158</v>
      </c>
      <c r="B1547" s="5" t="s">
        <v>3159</v>
      </c>
      <c r="C1547" t="s">
        <v>176</v>
      </c>
      <c r="D1547" s="1">
        <v>28634</v>
      </c>
      <c r="E1547" t="s">
        <v>34</v>
      </c>
      <c r="F1547" t="s">
        <v>177</v>
      </c>
      <c r="G1547" s="3">
        <v>955223568</v>
      </c>
    </row>
    <row r="1548" spans="1:7" x14ac:dyDescent="0.25">
      <c r="A1548" t="s">
        <v>3160</v>
      </c>
      <c r="B1548" s="5" t="s">
        <v>3161</v>
      </c>
      <c r="C1548" t="s">
        <v>14</v>
      </c>
      <c r="D1548" s="1">
        <v>28270</v>
      </c>
      <c r="E1548" t="s">
        <v>29</v>
      </c>
      <c r="F1548" t="s">
        <v>87</v>
      </c>
      <c r="G1548" s="3">
        <v>1290608774</v>
      </c>
    </row>
    <row r="1549" spans="1:7" x14ac:dyDescent="0.25">
      <c r="A1549" t="s">
        <v>3162</v>
      </c>
      <c r="B1549" s="5" t="s">
        <v>3163</v>
      </c>
      <c r="C1549" t="s">
        <v>50</v>
      </c>
      <c r="D1549" s="1">
        <v>35939</v>
      </c>
      <c r="E1549" t="s">
        <v>34</v>
      </c>
      <c r="F1549" t="s">
        <v>141</v>
      </c>
      <c r="G1549" s="3">
        <v>246954708</v>
      </c>
    </row>
    <row r="1550" spans="1:7" x14ac:dyDescent="0.25">
      <c r="A1550" t="s">
        <v>3164</v>
      </c>
      <c r="B1550" s="5" t="s">
        <v>3165</v>
      </c>
      <c r="C1550" t="s">
        <v>9</v>
      </c>
      <c r="D1550" s="1">
        <v>34843</v>
      </c>
      <c r="E1550" t="s">
        <v>24</v>
      </c>
      <c r="F1550" t="s">
        <v>11</v>
      </c>
      <c r="G1550" s="3">
        <v>159565952</v>
      </c>
    </row>
    <row r="1551" spans="1:7" x14ac:dyDescent="0.25">
      <c r="A1551" t="s">
        <v>3166</v>
      </c>
      <c r="B1551" s="5" t="s">
        <v>3167</v>
      </c>
      <c r="C1551" t="s">
        <v>42</v>
      </c>
      <c r="D1551" s="1">
        <v>39593</v>
      </c>
      <c r="E1551" t="s">
        <v>10</v>
      </c>
      <c r="F1551" t="s">
        <v>43</v>
      </c>
      <c r="G1551" s="3">
        <v>22472241</v>
      </c>
    </row>
    <row r="1552" spans="1:7" x14ac:dyDescent="0.25">
      <c r="A1552" t="s">
        <v>3168</v>
      </c>
      <c r="B1552" s="5" t="s">
        <v>3169</v>
      </c>
      <c r="C1552" t="s">
        <v>14</v>
      </c>
      <c r="D1552" s="1">
        <v>23887</v>
      </c>
      <c r="E1552" t="s">
        <v>34</v>
      </c>
      <c r="F1552" t="s">
        <v>308</v>
      </c>
      <c r="G1552" s="3">
        <v>5145077925</v>
      </c>
    </row>
    <row r="1553" spans="1:7" x14ac:dyDescent="0.25">
      <c r="A1553" t="s">
        <v>3170</v>
      </c>
      <c r="B1553" s="5" t="s">
        <v>3171</v>
      </c>
      <c r="C1553" t="s">
        <v>14</v>
      </c>
      <c r="D1553" s="1">
        <v>42148</v>
      </c>
      <c r="E1553" t="s">
        <v>24</v>
      </c>
      <c r="F1553" t="s">
        <v>308</v>
      </c>
      <c r="G1553" s="3">
        <v>3164205312</v>
      </c>
    </row>
    <row r="1554" spans="1:7" x14ac:dyDescent="0.25">
      <c r="A1554" t="s">
        <v>3172</v>
      </c>
      <c r="B1554" s="5" t="s">
        <v>3173</v>
      </c>
      <c r="C1554" t="s">
        <v>33</v>
      </c>
      <c r="D1554" s="1">
        <v>28270</v>
      </c>
      <c r="E1554" t="s">
        <v>29</v>
      </c>
      <c r="F1554" t="s">
        <v>210</v>
      </c>
      <c r="G1554" s="3">
        <v>947106945</v>
      </c>
    </row>
    <row r="1555" spans="1:7" x14ac:dyDescent="0.25">
      <c r="A1555" t="s">
        <v>3174</v>
      </c>
      <c r="B1555" s="5" t="s">
        <v>3175</v>
      </c>
      <c r="C1555" t="s">
        <v>68</v>
      </c>
      <c r="D1555" s="1">
        <v>20233</v>
      </c>
      <c r="E1555" t="s">
        <v>34</v>
      </c>
      <c r="F1555" t="s">
        <v>69</v>
      </c>
      <c r="G1555" s="3">
        <v>2884408065</v>
      </c>
    </row>
    <row r="1556" spans="1:7" x14ac:dyDescent="0.25">
      <c r="A1556" t="s">
        <v>3176</v>
      </c>
      <c r="B1556" s="5" t="s">
        <v>3177</v>
      </c>
      <c r="C1556" t="s">
        <v>46</v>
      </c>
      <c r="D1556" s="1">
        <v>27905</v>
      </c>
      <c r="E1556" t="s">
        <v>10</v>
      </c>
      <c r="F1556" t="s">
        <v>47</v>
      </c>
      <c r="G1556" s="3">
        <v>2476181232</v>
      </c>
    </row>
    <row r="1557" spans="1:7" x14ac:dyDescent="0.25">
      <c r="A1557" t="s">
        <v>3178</v>
      </c>
      <c r="B1557" s="5" t="s">
        <v>3179</v>
      </c>
      <c r="C1557" t="s">
        <v>96</v>
      </c>
      <c r="D1557" s="1">
        <v>34114</v>
      </c>
      <c r="E1557" t="s">
        <v>15</v>
      </c>
      <c r="F1557" t="s">
        <v>117</v>
      </c>
      <c r="G1557" s="3">
        <v>3122129664</v>
      </c>
    </row>
    <row r="1558" spans="1:7" x14ac:dyDescent="0.25">
      <c r="A1558" t="s">
        <v>3180</v>
      </c>
      <c r="B1558" s="5" t="s">
        <v>3181</v>
      </c>
      <c r="C1558" t="s">
        <v>96</v>
      </c>
      <c r="D1558" s="1">
        <v>37400</v>
      </c>
      <c r="E1558" t="s">
        <v>10</v>
      </c>
      <c r="F1558" t="s">
        <v>97</v>
      </c>
      <c r="G1558" s="3">
        <v>1103930742</v>
      </c>
    </row>
    <row r="1559" spans="1:7" x14ac:dyDescent="0.25">
      <c r="A1559" t="s">
        <v>3182</v>
      </c>
      <c r="B1559" s="5" t="s">
        <v>3183</v>
      </c>
      <c r="C1559" t="s">
        <v>59</v>
      </c>
      <c r="D1559" s="1">
        <v>20600</v>
      </c>
      <c r="E1559" t="s">
        <v>29</v>
      </c>
      <c r="F1559" t="s">
        <v>227</v>
      </c>
      <c r="G1559" s="3">
        <v>4631247423</v>
      </c>
    </row>
    <row r="1560" spans="1:7" x14ac:dyDescent="0.25">
      <c r="A1560" t="s">
        <v>3184</v>
      </c>
      <c r="B1560" s="5" t="s">
        <v>3185</v>
      </c>
      <c r="C1560" t="s">
        <v>166</v>
      </c>
      <c r="D1560" s="1">
        <v>27173</v>
      </c>
      <c r="E1560" t="s">
        <v>24</v>
      </c>
      <c r="F1560" t="s">
        <v>167</v>
      </c>
      <c r="G1560" s="3">
        <v>711531216</v>
      </c>
    </row>
    <row r="1561" spans="1:7" x14ac:dyDescent="0.25">
      <c r="A1561" t="s">
        <v>3186</v>
      </c>
      <c r="B1561" s="5" t="s">
        <v>3187</v>
      </c>
      <c r="C1561" t="s">
        <v>33</v>
      </c>
      <c r="D1561" s="1">
        <v>21694</v>
      </c>
      <c r="E1561" t="s">
        <v>34</v>
      </c>
      <c r="F1561" t="s">
        <v>72</v>
      </c>
      <c r="G1561" s="3">
        <v>402319764</v>
      </c>
    </row>
    <row r="1562" spans="1:7" x14ac:dyDescent="0.25">
      <c r="A1562" t="s">
        <v>3188</v>
      </c>
      <c r="B1562" s="5" t="s">
        <v>3189</v>
      </c>
      <c r="C1562" t="s">
        <v>19</v>
      </c>
      <c r="D1562" s="1">
        <v>35939</v>
      </c>
      <c r="E1562" t="s">
        <v>10</v>
      </c>
      <c r="F1562" t="s">
        <v>213</v>
      </c>
      <c r="G1562" s="3">
        <v>622651392</v>
      </c>
    </row>
    <row r="1563" spans="1:7" x14ac:dyDescent="0.25">
      <c r="A1563" t="s">
        <v>3190</v>
      </c>
      <c r="B1563" s="5" t="s">
        <v>3191</v>
      </c>
      <c r="C1563" t="s">
        <v>9</v>
      </c>
      <c r="D1563" s="1">
        <v>45070</v>
      </c>
      <c r="E1563" t="s">
        <v>34</v>
      </c>
      <c r="F1563" t="s">
        <v>207</v>
      </c>
      <c r="G1563" s="3">
        <v>2494974825</v>
      </c>
    </row>
    <row r="1564" spans="1:7" x14ac:dyDescent="0.25">
      <c r="A1564" t="s">
        <v>3192</v>
      </c>
      <c r="B1564" s="5" t="s">
        <v>3193</v>
      </c>
      <c r="C1564" t="s">
        <v>14</v>
      </c>
      <c r="D1564" s="1">
        <v>29366</v>
      </c>
      <c r="E1564" t="s">
        <v>10</v>
      </c>
      <c r="F1564" t="s">
        <v>16</v>
      </c>
      <c r="G1564" s="3">
        <v>351927093</v>
      </c>
    </row>
    <row r="1565" spans="1:7" x14ac:dyDescent="0.25">
      <c r="A1565" t="s">
        <v>3194</v>
      </c>
      <c r="B1565" s="5" t="s">
        <v>3195</v>
      </c>
      <c r="C1565" t="s">
        <v>14</v>
      </c>
      <c r="D1565" s="1">
        <v>28634</v>
      </c>
      <c r="E1565" t="s">
        <v>34</v>
      </c>
      <c r="F1565" t="s">
        <v>263</v>
      </c>
      <c r="G1565" s="3">
        <v>1369453932</v>
      </c>
    </row>
    <row r="1566" spans="1:7" x14ac:dyDescent="0.25">
      <c r="A1566" t="s">
        <v>3196</v>
      </c>
      <c r="B1566" s="5" t="s">
        <v>3197</v>
      </c>
      <c r="C1566" t="s">
        <v>14</v>
      </c>
      <c r="D1566" s="1">
        <v>29366</v>
      </c>
      <c r="E1566" t="s">
        <v>10</v>
      </c>
      <c r="F1566" t="s">
        <v>78</v>
      </c>
      <c r="G1566" s="3">
        <v>239229984</v>
      </c>
    </row>
    <row r="1567" spans="1:7" x14ac:dyDescent="0.25">
      <c r="A1567" t="s">
        <v>3198</v>
      </c>
      <c r="B1567" s="5" t="s">
        <v>3199</v>
      </c>
      <c r="C1567" t="s">
        <v>50</v>
      </c>
      <c r="D1567" s="1">
        <v>37400</v>
      </c>
      <c r="E1567" t="s">
        <v>24</v>
      </c>
      <c r="F1567" t="s">
        <v>141</v>
      </c>
      <c r="G1567" s="3">
        <v>4702626825</v>
      </c>
    </row>
    <row r="1568" spans="1:7" x14ac:dyDescent="0.25">
      <c r="A1568" t="s">
        <v>3200</v>
      </c>
      <c r="B1568" s="5" t="s">
        <v>3201</v>
      </c>
      <c r="C1568" t="s">
        <v>19</v>
      </c>
      <c r="D1568" s="1">
        <v>24616</v>
      </c>
      <c r="E1568" t="s">
        <v>34</v>
      </c>
      <c r="F1568" t="s">
        <v>213</v>
      </c>
      <c r="G1568" s="3">
        <v>2821214592</v>
      </c>
    </row>
    <row r="1569" spans="1:7" x14ac:dyDescent="0.25">
      <c r="A1569" t="s">
        <v>3202</v>
      </c>
      <c r="B1569" s="5" t="s">
        <v>3203</v>
      </c>
      <c r="C1569" t="s">
        <v>9</v>
      </c>
      <c r="D1569" s="1">
        <v>28270</v>
      </c>
      <c r="E1569" t="s">
        <v>34</v>
      </c>
      <c r="F1569" t="s">
        <v>207</v>
      </c>
      <c r="G1569" s="3">
        <v>927737499</v>
      </c>
    </row>
    <row r="1570" spans="1:7" x14ac:dyDescent="0.25">
      <c r="A1570" t="s">
        <v>3204</v>
      </c>
      <c r="B1570" s="5" t="s">
        <v>3205</v>
      </c>
      <c r="C1570" t="s">
        <v>50</v>
      </c>
      <c r="D1570" s="1">
        <v>39958</v>
      </c>
      <c r="E1570" t="s">
        <v>15</v>
      </c>
      <c r="F1570" t="s">
        <v>423</v>
      </c>
      <c r="G1570" s="3">
        <v>2893698816</v>
      </c>
    </row>
    <row r="1571" spans="1:7" x14ac:dyDescent="0.25">
      <c r="A1571" t="s">
        <v>3206</v>
      </c>
      <c r="B1571" s="5" t="s">
        <v>3207</v>
      </c>
      <c r="C1571" t="s">
        <v>28</v>
      </c>
      <c r="D1571" s="1">
        <v>23887</v>
      </c>
      <c r="E1571" t="s">
        <v>34</v>
      </c>
      <c r="F1571" t="s">
        <v>30</v>
      </c>
      <c r="G1571" s="3">
        <v>336627375</v>
      </c>
    </row>
    <row r="1572" spans="1:7" x14ac:dyDescent="0.25">
      <c r="A1572" t="s">
        <v>3208</v>
      </c>
      <c r="B1572" s="5" t="s">
        <v>3209</v>
      </c>
      <c r="C1572" t="s">
        <v>110</v>
      </c>
      <c r="D1572" s="1">
        <v>39593</v>
      </c>
      <c r="E1572" t="s">
        <v>34</v>
      </c>
      <c r="F1572" t="s">
        <v>111</v>
      </c>
      <c r="G1572" s="3">
        <v>1595799675</v>
      </c>
    </row>
    <row r="1573" spans="1:7" x14ac:dyDescent="0.25">
      <c r="A1573" t="s">
        <v>3210</v>
      </c>
      <c r="B1573" s="5" t="s">
        <v>3211</v>
      </c>
      <c r="C1573" t="s">
        <v>96</v>
      </c>
      <c r="D1573" s="1">
        <v>24616</v>
      </c>
      <c r="E1573" t="s">
        <v>29</v>
      </c>
      <c r="F1573" t="s">
        <v>97</v>
      </c>
      <c r="G1573" s="3">
        <v>2041366901</v>
      </c>
    </row>
    <row r="1574" spans="1:7" x14ac:dyDescent="0.25">
      <c r="A1574" t="s">
        <v>3212</v>
      </c>
      <c r="B1574" s="5" t="s">
        <v>3213</v>
      </c>
      <c r="C1574" t="s">
        <v>50</v>
      </c>
      <c r="D1574" s="1">
        <v>30460</v>
      </c>
      <c r="E1574" t="s">
        <v>15</v>
      </c>
      <c r="F1574" t="s">
        <v>184</v>
      </c>
      <c r="G1574" s="3">
        <v>940548804</v>
      </c>
    </row>
    <row r="1575" spans="1:7" x14ac:dyDescent="0.25">
      <c r="A1575" t="s">
        <v>3214</v>
      </c>
      <c r="B1575" s="5" t="s">
        <v>3215</v>
      </c>
      <c r="C1575" t="s">
        <v>28</v>
      </c>
      <c r="D1575" s="1">
        <v>34478</v>
      </c>
      <c r="E1575" t="s">
        <v>24</v>
      </c>
      <c r="F1575" t="s">
        <v>30</v>
      </c>
      <c r="G1575" s="3">
        <v>1811361435</v>
      </c>
    </row>
    <row r="1576" spans="1:7" x14ac:dyDescent="0.25">
      <c r="A1576" t="s">
        <v>3216</v>
      </c>
      <c r="B1576" s="5" t="s">
        <v>3217</v>
      </c>
      <c r="C1576" t="s">
        <v>302</v>
      </c>
      <c r="D1576" s="1">
        <v>42515</v>
      </c>
      <c r="E1576" t="s">
        <v>24</v>
      </c>
      <c r="F1576" t="s">
        <v>303</v>
      </c>
      <c r="G1576" s="3">
        <v>966710724</v>
      </c>
    </row>
    <row r="1577" spans="1:7" x14ac:dyDescent="0.25">
      <c r="A1577" t="s">
        <v>3218</v>
      </c>
      <c r="B1577" s="5" t="s">
        <v>3219</v>
      </c>
      <c r="C1577" t="s">
        <v>23</v>
      </c>
      <c r="D1577" s="1">
        <v>22790</v>
      </c>
      <c r="E1577" t="s">
        <v>34</v>
      </c>
      <c r="F1577" t="s">
        <v>25</v>
      </c>
      <c r="G1577" s="3">
        <v>336482496</v>
      </c>
    </row>
    <row r="1578" spans="1:7" x14ac:dyDescent="0.25">
      <c r="A1578" t="s">
        <v>3220</v>
      </c>
      <c r="B1578" s="5" t="s">
        <v>3221</v>
      </c>
      <c r="C1578" t="s">
        <v>68</v>
      </c>
      <c r="D1578" s="1">
        <v>45070</v>
      </c>
      <c r="E1578" t="s">
        <v>29</v>
      </c>
      <c r="F1578" t="s">
        <v>69</v>
      </c>
      <c r="G1578" s="3">
        <v>4029308258</v>
      </c>
    </row>
    <row r="1579" spans="1:7" x14ac:dyDescent="0.25">
      <c r="A1579" t="s">
        <v>3222</v>
      </c>
      <c r="B1579" s="5" t="s">
        <v>3223</v>
      </c>
      <c r="C1579" t="s">
        <v>146</v>
      </c>
      <c r="D1579" s="1">
        <v>39958</v>
      </c>
      <c r="E1579" t="s">
        <v>24</v>
      </c>
      <c r="F1579" t="s">
        <v>147</v>
      </c>
      <c r="G1579" s="3">
        <v>33123888</v>
      </c>
    </row>
    <row r="1580" spans="1:7" x14ac:dyDescent="0.25">
      <c r="A1580" t="s">
        <v>3224</v>
      </c>
      <c r="B1580" s="5" t="s">
        <v>3225</v>
      </c>
      <c r="C1580" t="s">
        <v>104</v>
      </c>
      <c r="D1580" s="1">
        <v>32288</v>
      </c>
      <c r="E1580" t="s">
        <v>15</v>
      </c>
      <c r="F1580" t="s">
        <v>105</v>
      </c>
      <c r="G1580" s="3">
        <v>19011993</v>
      </c>
    </row>
    <row r="1581" spans="1:7" x14ac:dyDescent="0.25">
      <c r="A1581" t="s">
        <v>3226</v>
      </c>
      <c r="B1581" s="5" t="s">
        <v>3227</v>
      </c>
      <c r="C1581" t="s">
        <v>176</v>
      </c>
      <c r="D1581" s="1">
        <v>27173</v>
      </c>
      <c r="E1581" t="s">
        <v>34</v>
      </c>
      <c r="F1581" t="s">
        <v>177</v>
      </c>
      <c r="G1581" s="3">
        <v>780985899</v>
      </c>
    </row>
    <row r="1582" spans="1:7" x14ac:dyDescent="0.25">
      <c r="A1582" t="s">
        <v>3228</v>
      </c>
      <c r="B1582" s="5" t="s">
        <v>3229</v>
      </c>
      <c r="C1582" t="s">
        <v>302</v>
      </c>
      <c r="D1582" s="1">
        <v>43244</v>
      </c>
      <c r="E1582" t="s">
        <v>15</v>
      </c>
      <c r="F1582" t="s">
        <v>303</v>
      </c>
      <c r="G1582" s="3">
        <v>361853125</v>
      </c>
    </row>
    <row r="1583" spans="1:7" x14ac:dyDescent="0.25">
      <c r="A1583" t="s">
        <v>3230</v>
      </c>
      <c r="B1583" s="5" t="s">
        <v>3231</v>
      </c>
      <c r="C1583" t="s">
        <v>14</v>
      </c>
      <c r="D1583" s="1">
        <v>21694</v>
      </c>
      <c r="E1583" t="s">
        <v>15</v>
      </c>
      <c r="F1583" t="s">
        <v>263</v>
      </c>
      <c r="G1583" s="3">
        <v>208965848</v>
      </c>
    </row>
    <row r="1584" spans="1:7" x14ac:dyDescent="0.25">
      <c r="A1584" t="s">
        <v>3232</v>
      </c>
      <c r="B1584" s="5" t="s">
        <v>3233</v>
      </c>
      <c r="C1584" t="s">
        <v>68</v>
      </c>
      <c r="D1584" s="1">
        <v>45070</v>
      </c>
      <c r="E1584" t="s">
        <v>24</v>
      </c>
      <c r="F1584" t="s">
        <v>135</v>
      </c>
      <c r="G1584" s="3">
        <v>115985625</v>
      </c>
    </row>
    <row r="1585" spans="1:7" x14ac:dyDescent="0.25">
      <c r="A1585" t="s">
        <v>3234</v>
      </c>
      <c r="B1585" s="5" t="s">
        <v>3235</v>
      </c>
      <c r="C1585" t="s">
        <v>19</v>
      </c>
      <c r="D1585" s="1">
        <v>37036</v>
      </c>
      <c r="E1585" t="s">
        <v>34</v>
      </c>
      <c r="F1585" t="s">
        <v>20</v>
      </c>
      <c r="G1585" s="3">
        <v>2460454656</v>
      </c>
    </row>
    <row r="1586" spans="1:7" x14ac:dyDescent="0.25">
      <c r="A1586" t="s">
        <v>3236</v>
      </c>
      <c r="B1586" s="5" t="s">
        <v>3237</v>
      </c>
      <c r="C1586" t="s">
        <v>166</v>
      </c>
      <c r="D1586" s="1">
        <v>36671</v>
      </c>
      <c r="E1586" t="s">
        <v>10</v>
      </c>
      <c r="F1586" t="s">
        <v>167</v>
      </c>
      <c r="G1586" s="3">
        <v>1403875971</v>
      </c>
    </row>
    <row r="1587" spans="1:7" x14ac:dyDescent="0.25">
      <c r="A1587" t="s">
        <v>3238</v>
      </c>
      <c r="B1587" s="5" t="s">
        <v>3239</v>
      </c>
      <c r="C1587" t="s">
        <v>104</v>
      </c>
      <c r="D1587" s="1">
        <v>37400</v>
      </c>
      <c r="E1587" t="s">
        <v>10</v>
      </c>
      <c r="F1587" t="s">
        <v>105</v>
      </c>
      <c r="G1587" s="3">
        <v>342649034</v>
      </c>
    </row>
    <row r="1588" spans="1:7" x14ac:dyDescent="0.25">
      <c r="A1588" t="s">
        <v>3240</v>
      </c>
      <c r="B1588" s="5" t="s">
        <v>3241</v>
      </c>
      <c r="C1588" t="s">
        <v>28</v>
      </c>
      <c r="D1588" s="1">
        <v>20233</v>
      </c>
      <c r="E1588" t="s">
        <v>29</v>
      </c>
      <c r="F1588" t="s">
        <v>30</v>
      </c>
      <c r="G1588" s="3">
        <v>3705151632</v>
      </c>
    </row>
    <row r="1589" spans="1:7" x14ac:dyDescent="0.25">
      <c r="A1589" t="s">
        <v>3242</v>
      </c>
      <c r="B1589" s="5" t="s">
        <v>3243</v>
      </c>
      <c r="C1589" t="s">
        <v>14</v>
      </c>
      <c r="D1589" s="1">
        <v>27538</v>
      </c>
      <c r="E1589" t="s">
        <v>34</v>
      </c>
      <c r="F1589" t="s">
        <v>75</v>
      </c>
      <c r="G1589" s="3">
        <v>299285532</v>
      </c>
    </row>
    <row r="1590" spans="1:7" x14ac:dyDescent="0.25">
      <c r="A1590" t="s">
        <v>3244</v>
      </c>
      <c r="B1590" s="5" t="s">
        <v>3245</v>
      </c>
      <c r="C1590" t="s">
        <v>33</v>
      </c>
      <c r="D1590" s="1">
        <v>32288</v>
      </c>
      <c r="E1590" t="s">
        <v>24</v>
      </c>
      <c r="F1590" t="s">
        <v>72</v>
      </c>
      <c r="G1590" s="3">
        <v>2772530475</v>
      </c>
    </row>
    <row r="1591" spans="1:7" x14ac:dyDescent="0.25">
      <c r="A1591" t="s">
        <v>3246</v>
      </c>
      <c r="B1591" s="5" t="s">
        <v>3247</v>
      </c>
      <c r="C1591" t="s">
        <v>33</v>
      </c>
      <c r="D1591" s="1">
        <v>36671</v>
      </c>
      <c r="E1591" t="s">
        <v>29</v>
      </c>
      <c r="F1591" t="s">
        <v>35</v>
      </c>
      <c r="G1591" s="3">
        <v>79374204</v>
      </c>
    </row>
    <row r="1592" spans="1:7" x14ac:dyDescent="0.25">
      <c r="A1592" t="s">
        <v>3248</v>
      </c>
      <c r="B1592" s="5" t="s">
        <v>3249</v>
      </c>
      <c r="C1592" t="s">
        <v>46</v>
      </c>
      <c r="D1592" s="1">
        <v>43976</v>
      </c>
      <c r="E1592" t="s">
        <v>10</v>
      </c>
      <c r="F1592" t="s">
        <v>47</v>
      </c>
      <c r="G1592" s="3">
        <v>5193075</v>
      </c>
    </row>
    <row r="1593" spans="1:7" x14ac:dyDescent="0.25">
      <c r="A1593" t="s">
        <v>3250</v>
      </c>
      <c r="B1593" s="5" t="s">
        <v>3251</v>
      </c>
      <c r="C1593" t="s">
        <v>14</v>
      </c>
      <c r="D1593" s="1">
        <v>33749</v>
      </c>
      <c r="E1593" t="s">
        <v>34</v>
      </c>
      <c r="F1593" t="s">
        <v>263</v>
      </c>
      <c r="G1593" s="3">
        <v>42726801</v>
      </c>
    </row>
    <row r="1594" spans="1:7" x14ac:dyDescent="0.25">
      <c r="A1594" t="s">
        <v>1287</v>
      </c>
      <c r="B1594" s="5" t="s">
        <v>3252</v>
      </c>
      <c r="C1594" t="s">
        <v>110</v>
      </c>
      <c r="D1594" s="1">
        <v>43976</v>
      </c>
      <c r="E1594" t="s">
        <v>34</v>
      </c>
      <c r="F1594" t="s">
        <v>124</v>
      </c>
      <c r="G1594" s="3">
        <v>1755213603</v>
      </c>
    </row>
    <row r="1595" spans="1:7" x14ac:dyDescent="0.25">
      <c r="A1595" t="s">
        <v>3253</v>
      </c>
      <c r="B1595" s="5" t="s">
        <v>3254</v>
      </c>
      <c r="C1595" t="s">
        <v>50</v>
      </c>
      <c r="D1595" s="1">
        <v>22061</v>
      </c>
      <c r="E1595" t="s">
        <v>34</v>
      </c>
      <c r="F1595" t="s">
        <v>141</v>
      </c>
      <c r="G1595" s="3">
        <v>2017180746</v>
      </c>
    </row>
    <row r="1596" spans="1:7" x14ac:dyDescent="0.25">
      <c r="A1596" t="s">
        <v>3255</v>
      </c>
      <c r="B1596" s="5" t="s">
        <v>3256</v>
      </c>
      <c r="C1596" t="s">
        <v>321</v>
      </c>
      <c r="D1596" s="1">
        <v>21694</v>
      </c>
      <c r="E1596" t="s">
        <v>24</v>
      </c>
      <c r="F1596" t="s">
        <v>322</v>
      </c>
      <c r="G1596" s="3">
        <v>4386200832</v>
      </c>
    </row>
    <row r="1597" spans="1:7" x14ac:dyDescent="0.25">
      <c r="A1597" t="s">
        <v>3257</v>
      </c>
      <c r="B1597" s="5" t="s">
        <v>3258</v>
      </c>
      <c r="C1597" t="s">
        <v>50</v>
      </c>
      <c r="D1597" s="1">
        <v>40687</v>
      </c>
      <c r="E1597" t="s">
        <v>24</v>
      </c>
      <c r="F1597" t="s">
        <v>184</v>
      </c>
      <c r="G1597" s="3">
        <v>9729496</v>
      </c>
    </row>
    <row r="1598" spans="1:7" x14ac:dyDescent="0.25">
      <c r="A1598" t="s">
        <v>3259</v>
      </c>
      <c r="B1598" s="5" t="s">
        <v>3260</v>
      </c>
      <c r="C1598" t="s">
        <v>50</v>
      </c>
      <c r="D1598" s="1">
        <v>38861</v>
      </c>
      <c r="E1598" t="s">
        <v>24</v>
      </c>
      <c r="F1598" t="s">
        <v>184</v>
      </c>
      <c r="G1598" s="3">
        <v>12799976</v>
      </c>
    </row>
    <row r="1599" spans="1:7" x14ac:dyDescent="0.25">
      <c r="A1599" t="s">
        <v>3261</v>
      </c>
      <c r="B1599" s="5" t="s">
        <v>3262</v>
      </c>
      <c r="C1599" t="s">
        <v>33</v>
      </c>
      <c r="D1599" s="1">
        <v>25712</v>
      </c>
      <c r="E1599" t="s">
        <v>15</v>
      </c>
      <c r="F1599" t="s">
        <v>210</v>
      </c>
      <c r="G1599" s="3">
        <v>3074838</v>
      </c>
    </row>
    <row r="1600" spans="1:7" x14ac:dyDescent="0.25">
      <c r="A1600" t="s">
        <v>3263</v>
      </c>
      <c r="B1600" s="5" t="s">
        <v>3264</v>
      </c>
      <c r="C1600" t="s">
        <v>33</v>
      </c>
      <c r="D1600" s="1">
        <v>27173</v>
      </c>
      <c r="E1600" t="s">
        <v>34</v>
      </c>
      <c r="F1600" t="s">
        <v>72</v>
      </c>
      <c r="G1600" s="3">
        <v>4362288</v>
      </c>
    </row>
    <row r="1601" spans="1:7" x14ac:dyDescent="0.25">
      <c r="A1601" t="s">
        <v>3265</v>
      </c>
      <c r="B1601" s="5" t="s">
        <v>3266</v>
      </c>
      <c r="C1601" t="s">
        <v>42</v>
      </c>
      <c r="D1601" s="1">
        <v>37765</v>
      </c>
      <c r="E1601" t="s">
        <v>24</v>
      </c>
      <c r="F1601" t="s">
        <v>54</v>
      </c>
      <c r="G1601" s="3">
        <v>578253168</v>
      </c>
    </row>
    <row r="1602" spans="1:7" x14ac:dyDescent="0.25">
      <c r="A1602" t="s">
        <v>3267</v>
      </c>
      <c r="B1602" s="5" t="s">
        <v>3268</v>
      </c>
      <c r="C1602" t="s">
        <v>110</v>
      </c>
      <c r="D1602" s="1">
        <v>41783</v>
      </c>
      <c r="E1602" t="s">
        <v>15</v>
      </c>
      <c r="F1602" t="s">
        <v>124</v>
      </c>
      <c r="G1602" s="3">
        <v>129574885</v>
      </c>
    </row>
    <row r="1603" spans="1:7" x14ac:dyDescent="0.25">
      <c r="A1603" t="s">
        <v>3269</v>
      </c>
      <c r="B1603" s="5" t="s">
        <v>3270</v>
      </c>
      <c r="C1603" t="s">
        <v>28</v>
      </c>
      <c r="D1603" s="1">
        <v>27905</v>
      </c>
      <c r="E1603" t="s">
        <v>10</v>
      </c>
      <c r="F1603" t="s">
        <v>30</v>
      </c>
      <c r="G1603" s="3">
        <v>62223125</v>
      </c>
    </row>
    <row r="1604" spans="1:7" x14ac:dyDescent="0.25">
      <c r="A1604" t="s">
        <v>3271</v>
      </c>
      <c r="B1604" s="5" t="s">
        <v>3272</v>
      </c>
      <c r="C1604" t="s">
        <v>14</v>
      </c>
      <c r="D1604" s="1">
        <v>35575</v>
      </c>
      <c r="E1604" t="s">
        <v>34</v>
      </c>
      <c r="F1604" t="s">
        <v>308</v>
      </c>
      <c r="G1604" s="3">
        <v>1267241871</v>
      </c>
    </row>
    <row r="1605" spans="1:7" x14ac:dyDescent="0.25">
      <c r="A1605" t="s">
        <v>3273</v>
      </c>
      <c r="B1605" s="5" t="s">
        <v>3274</v>
      </c>
      <c r="C1605" t="s">
        <v>28</v>
      </c>
      <c r="D1605" s="1">
        <v>34114</v>
      </c>
      <c r="E1605" t="s">
        <v>34</v>
      </c>
      <c r="F1605" t="s">
        <v>30</v>
      </c>
      <c r="G1605" s="3">
        <v>3178953364</v>
      </c>
    </row>
    <row r="1606" spans="1:7" x14ac:dyDescent="0.25">
      <c r="A1606" t="s">
        <v>3275</v>
      </c>
      <c r="B1606" s="5" t="s">
        <v>3276</v>
      </c>
      <c r="C1606" t="s">
        <v>46</v>
      </c>
      <c r="D1606" s="1">
        <v>26809</v>
      </c>
      <c r="E1606" t="s">
        <v>34</v>
      </c>
      <c r="F1606" t="s">
        <v>47</v>
      </c>
      <c r="G1606" s="3">
        <v>2980696544</v>
      </c>
    </row>
    <row r="1607" spans="1:7" x14ac:dyDescent="0.25">
      <c r="A1607" t="s">
        <v>3277</v>
      </c>
      <c r="B1607" s="5" t="s">
        <v>3278</v>
      </c>
      <c r="C1607" t="s">
        <v>83</v>
      </c>
      <c r="D1607" s="1">
        <v>30827</v>
      </c>
      <c r="E1607" t="s">
        <v>34</v>
      </c>
      <c r="F1607" t="s">
        <v>156</v>
      </c>
      <c r="G1607" s="3">
        <v>44088512</v>
      </c>
    </row>
    <row r="1608" spans="1:7" x14ac:dyDescent="0.25">
      <c r="A1608" t="s">
        <v>3279</v>
      </c>
      <c r="B1608" s="5" t="s">
        <v>3280</v>
      </c>
      <c r="C1608" t="s">
        <v>96</v>
      </c>
      <c r="D1608" s="1">
        <v>34114</v>
      </c>
      <c r="E1608" t="s">
        <v>34</v>
      </c>
      <c r="F1608" t="s">
        <v>138</v>
      </c>
      <c r="G1608" s="3">
        <v>2815723365</v>
      </c>
    </row>
    <row r="1609" spans="1:7" x14ac:dyDescent="0.25">
      <c r="A1609" t="s">
        <v>3281</v>
      </c>
      <c r="B1609" s="5" t="s">
        <v>3282</v>
      </c>
      <c r="C1609" t="s">
        <v>19</v>
      </c>
      <c r="D1609" s="1">
        <v>23887</v>
      </c>
      <c r="E1609" t="s">
        <v>34</v>
      </c>
      <c r="F1609" t="s">
        <v>213</v>
      </c>
      <c r="G1609" s="3">
        <v>2617513472</v>
      </c>
    </row>
    <row r="1610" spans="1:7" x14ac:dyDescent="0.25">
      <c r="A1610" t="s">
        <v>3283</v>
      </c>
      <c r="B1610" s="5" t="s">
        <v>3284</v>
      </c>
      <c r="C1610" t="s">
        <v>14</v>
      </c>
      <c r="D1610" s="1">
        <v>41419</v>
      </c>
      <c r="E1610" t="s">
        <v>34</v>
      </c>
      <c r="F1610" t="s">
        <v>263</v>
      </c>
      <c r="G1610" s="3">
        <v>3785646132</v>
      </c>
    </row>
    <row r="1611" spans="1:7" x14ac:dyDescent="0.25">
      <c r="A1611" t="s">
        <v>3285</v>
      </c>
      <c r="B1611" s="5" t="s">
        <v>3286</v>
      </c>
      <c r="C1611" t="s">
        <v>19</v>
      </c>
      <c r="D1611" s="1">
        <v>44341</v>
      </c>
      <c r="E1611" t="s">
        <v>34</v>
      </c>
      <c r="F1611" t="s">
        <v>213</v>
      </c>
      <c r="G1611" s="3">
        <v>418988259</v>
      </c>
    </row>
    <row r="1612" spans="1:7" x14ac:dyDescent="0.25">
      <c r="A1612" t="s">
        <v>3287</v>
      </c>
      <c r="B1612" s="5" t="s">
        <v>3288</v>
      </c>
      <c r="C1612" t="s">
        <v>50</v>
      </c>
      <c r="D1612" s="1">
        <v>27173</v>
      </c>
      <c r="E1612" t="s">
        <v>10</v>
      </c>
      <c r="F1612" t="s">
        <v>51</v>
      </c>
      <c r="G1612" s="3">
        <v>956993466</v>
      </c>
    </row>
    <row r="1613" spans="1:7" x14ac:dyDescent="0.25">
      <c r="A1613" t="s">
        <v>3289</v>
      </c>
      <c r="B1613" s="5" t="s">
        <v>3290</v>
      </c>
      <c r="C1613" t="s">
        <v>176</v>
      </c>
      <c r="D1613" s="1">
        <v>33749</v>
      </c>
      <c r="E1613" t="s">
        <v>15</v>
      </c>
      <c r="F1613" t="s">
        <v>177</v>
      </c>
      <c r="G1613" s="3">
        <v>1981445376</v>
      </c>
    </row>
    <row r="1614" spans="1:7" x14ac:dyDescent="0.25">
      <c r="A1614" t="s">
        <v>3291</v>
      </c>
      <c r="B1614" s="5" t="s">
        <v>3292</v>
      </c>
      <c r="C1614" t="s">
        <v>96</v>
      </c>
      <c r="D1614" s="1">
        <v>20233</v>
      </c>
      <c r="E1614" t="s">
        <v>34</v>
      </c>
      <c r="F1614" t="s">
        <v>97</v>
      </c>
      <c r="G1614" s="3">
        <v>69441372</v>
      </c>
    </row>
    <row r="1615" spans="1:7" x14ac:dyDescent="0.25">
      <c r="A1615" t="s">
        <v>3293</v>
      </c>
      <c r="B1615" s="5" t="s">
        <v>3294</v>
      </c>
      <c r="C1615" t="s">
        <v>50</v>
      </c>
      <c r="D1615" s="1">
        <v>24616</v>
      </c>
      <c r="E1615" t="s">
        <v>34</v>
      </c>
      <c r="F1615" t="s">
        <v>141</v>
      </c>
      <c r="G1615" s="3">
        <v>82414375</v>
      </c>
    </row>
    <row r="1616" spans="1:7" x14ac:dyDescent="0.25">
      <c r="A1616" t="s">
        <v>3295</v>
      </c>
      <c r="B1616" s="5" t="s">
        <v>3296</v>
      </c>
      <c r="C1616" t="s">
        <v>9</v>
      </c>
      <c r="D1616" s="1">
        <v>27173</v>
      </c>
      <c r="E1616" t="s">
        <v>24</v>
      </c>
      <c r="F1616" t="s">
        <v>11</v>
      </c>
      <c r="G1616" s="3">
        <v>8292645</v>
      </c>
    </row>
    <row r="1617" spans="1:7" x14ac:dyDescent="0.25">
      <c r="A1617" t="s">
        <v>3297</v>
      </c>
      <c r="B1617" s="5" t="s">
        <v>3298</v>
      </c>
      <c r="C1617" t="s">
        <v>14</v>
      </c>
      <c r="D1617" s="1">
        <v>26809</v>
      </c>
      <c r="E1617" t="s">
        <v>34</v>
      </c>
      <c r="F1617" t="s">
        <v>308</v>
      </c>
      <c r="G1617" s="3">
        <v>180332334</v>
      </c>
    </row>
    <row r="1618" spans="1:7" x14ac:dyDescent="0.25">
      <c r="A1618" t="s">
        <v>3299</v>
      </c>
      <c r="B1618" s="5" t="s">
        <v>3300</v>
      </c>
      <c r="C1618" t="s">
        <v>14</v>
      </c>
      <c r="D1618" s="1">
        <v>27905</v>
      </c>
      <c r="E1618" t="s">
        <v>24</v>
      </c>
      <c r="F1618" t="s">
        <v>78</v>
      </c>
      <c r="G1618" s="3">
        <v>629992704</v>
      </c>
    </row>
    <row r="1619" spans="1:7" x14ac:dyDescent="0.25">
      <c r="A1619" t="s">
        <v>3301</v>
      </c>
      <c r="B1619" s="5" t="s">
        <v>3302</v>
      </c>
      <c r="C1619" t="s">
        <v>50</v>
      </c>
      <c r="D1619" s="1">
        <v>33382</v>
      </c>
      <c r="E1619" t="s">
        <v>34</v>
      </c>
      <c r="F1619" t="s">
        <v>184</v>
      </c>
      <c r="G1619" s="3">
        <v>4320102798</v>
      </c>
    </row>
    <row r="1620" spans="1:7" x14ac:dyDescent="0.25">
      <c r="A1620" t="s">
        <v>3303</v>
      </c>
      <c r="B1620" s="5" t="s">
        <v>3304</v>
      </c>
      <c r="C1620" t="s">
        <v>14</v>
      </c>
      <c r="D1620" s="1">
        <v>42880</v>
      </c>
      <c r="E1620" t="s">
        <v>34</v>
      </c>
      <c r="F1620" t="s">
        <v>263</v>
      </c>
      <c r="G1620" s="3">
        <v>2155945204</v>
      </c>
    </row>
    <row r="1621" spans="1:7" x14ac:dyDescent="0.25">
      <c r="A1621" t="s">
        <v>3305</v>
      </c>
      <c r="B1621" s="5" t="s">
        <v>3306</v>
      </c>
      <c r="C1621" t="s">
        <v>23</v>
      </c>
      <c r="D1621" s="1">
        <v>41783</v>
      </c>
      <c r="E1621" t="s">
        <v>15</v>
      </c>
      <c r="F1621" t="s">
        <v>25</v>
      </c>
      <c r="G1621" s="3">
        <v>198314874</v>
      </c>
    </row>
    <row r="1622" spans="1:7" x14ac:dyDescent="0.25">
      <c r="A1622" t="s">
        <v>3307</v>
      </c>
      <c r="B1622" s="5" t="s">
        <v>3308</v>
      </c>
      <c r="C1622" t="s">
        <v>50</v>
      </c>
      <c r="D1622" s="1">
        <v>33382</v>
      </c>
      <c r="E1622" t="s">
        <v>24</v>
      </c>
      <c r="F1622" t="s">
        <v>51</v>
      </c>
      <c r="G1622" s="3">
        <v>262339074</v>
      </c>
    </row>
    <row r="1623" spans="1:7" x14ac:dyDescent="0.25">
      <c r="A1623" t="s">
        <v>3309</v>
      </c>
      <c r="B1623" s="5" t="s">
        <v>3310</v>
      </c>
      <c r="C1623" t="s">
        <v>14</v>
      </c>
      <c r="D1623" s="1">
        <v>45070</v>
      </c>
      <c r="E1623" t="s">
        <v>60</v>
      </c>
      <c r="F1623" t="s">
        <v>87</v>
      </c>
      <c r="G1623" s="3">
        <v>1048646144</v>
      </c>
    </row>
    <row r="1624" spans="1:7" x14ac:dyDescent="0.25">
      <c r="A1624" t="s">
        <v>3311</v>
      </c>
      <c r="B1624" s="5" t="s">
        <v>3312</v>
      </c>
      <c r="C1624" t="s">
        <v>50</v>
      </c>
      <c r="D1624" s="1">
        <v>37400</v>
      </c>
      <c r="E1624" t="s">
        <v>24</v>
      </c>
      <c r="F1624" t="s">
        <v>141</v>
      </c>
      <c r="G1624" s="3">
        <v>1743542703</v>
      </c>
    </row>
    <row r="1625" spans="1:7" x14ac:dyDescent="0.25">
      <c r="A1625" t="s">
        <v>3313</v>
      </c>
      <c r="B1625" s="5" t="s">
        <v>3314</v>
      </c>
      <c r="C1625" t="s">
        <v>14</v>
      </c>
      <c r="D1625" s="1">
        <v>27538</v>
      </c>
      <c r="E1625" t="s">
        <v>60</v>
      </c>
      <c r="F1625" t="s">
        <v>308</v>
      </c>
      <c r="G1625" s="3">
        <v>2081333232</v>
      </c>
    </row>
    <row r="1626" spans="1:7" x14ac:dyDescent="0.25">
      <c r="A1626" t="s">
        <v>3315</v>
      </c>
      <c r="B1626" s="5" t="s">
        <v>3316</v>
      </c>
      <c r="C1626" t="s">
        <v>33</v>
      </c>
      <c r="D1626" s="1">
        <v>38497</v>
      </c>
      <c r="E1626" t="s">
        <v>34</v>
      </c>
      <c r="F1626" t="s">
        <v>210</v>
      </c>
      <c r="G1626" s="3">
        <v>3054748446</v>
      </c>
    </row>
    <row r="1627" spans="1:7" x14ac:dyDescent="0.25">
      <c r="A1627" t="s">
        <v>3317</v>
      </c>
      <c r="B1627" s="5" t="s">
        <v>3318</v>
      </c>
      <c r="C1627" t="s">
        <v>14</v>
      </c>
      <c r="D1627" s="1">
        <v>20233</v>
      </c>
      <c r="E1627" t="s">
        <v>34</v>
      </c>
      <c r="F1627" t="s">
        <v>78</v>
      </c>
      <c r="G1627" s="3">
        <v>1092187008</v>
      </c>
    </row>
    <row r="1628" spans="1:7" x14ac:dyDescent="0.25">
      <c r="A1628" t="s">
        <v>3319</v>
      </c>
      <c r="B1628" s="5" t="s">
        <v>3320</v>
      </c>
      <c r="C1628" t="s">
        <v>42</v>
      </c>
      <c r="D1628" s="1">
        <v>41054</v>
      </c>
      <c r="E1628" t="s">
        <v>10</v>
      </c>
      <c r="F1628" t="s">
        <v>54</v>
      </c>
      <c r="G1628" s="3">
        <v>312246</v>
      </c>
    </row>
    <row r="1629" spans="1:7" x14ac:dyDescent="0.25">
      <c r="A1629" t="s">
        <v>3321</v>
      </c>
      <c r="B1629" s="5" t="s">
        <v>3322</v>
      </c>
      <c r="C1629" t="s">
        <v>46</v>
      </c>
      <c r="D1629" s="1">
        <v>35210</v>
      </c>
      <c r="E1629" t="s">
        <v>34</v>
      </c>
      <c r="F1629" t="s">
        <v>47</v>
      </c>
      <c r="G1629" s="3">
        <v>2112424275</v>
      </c>
    </row>
    <row r="1630" spans="1:7" x14ac:dyDescent="0.25">
      <c r="A1630" t="s">
        <v>3323</v>
      </c>
      <c r="B1630" s="5" t="s">
        <v>3324</v>
      </c>
      <c r="C1630" t="s">
        <v>59</v>
      </c>
      <c r="D1630" s="1">
        <v>30095</v>
      </c>
      <c r="E1630" t="s">
        <v>24</v>
      </c>
      <c r="F1630" t="s">
        <v>227</v>
      </c>
      <c r="G1630" s="3">
        <v>1500983736</v>
      </c>
    </row>
    <row r="1631" spans="1:7" x14ac:dyDescent="0.25">
      <c r="A1631" t="s">
        <v>3325</v>
      </c>
      <c r="B1631" s="5" t="s">
        <v>3326</v>
      </c>
      <c r="C1631" t="s">
        <v>166</v>
      </c>
      <c r="D1631" s="1">
        <v>38497</v>
      </c>
      <c r="E1631" t="s">
        <v>29</v>
      </c>
      <c r="F1631" t="s">
        <v>167</v>
      </c>
      <c r="G1631" s="3">
        <v>11845197</v>
      </c>
    </row>
    <row r="1632" spans="1:7" x14ac:dyDescent="0.25">
      <c r="A1632" t="s">
        <v>3327</v>
      </c>
      <c r="B1632" s="5" t="s">
        <v>3328</v>
      </c>
      <c r="C1632" t="s">
        <v>33</v>
      </c>
      <c r="D1632" s="1">
        <v>39226</v>
      </c>
      <c r="E1632" t="s">
        <v>10</v>
      </c>
      <c r="F1632" t="s">
        <v>210</v>
      </c>
      <c r="G1632" s="3">
        <v>896202216</v>
      </c>
    </row>
    <row r="1633" spans="1:7" x14ac:dyDescent="0.25">
      <c r="A1633" t="s">
        <v>3329</v>
      </c>
      <c r="B1633" s="5" t="s">
        <v>3330</v>
      </c>
      <c r="C1633" t="s">
        <v>176</v>
      </c>
      <c r="D1633" s="1">
        <v>32653</v>
      </c>
      <c r="E1633" t="s">
        <v>15</v>
      </c>
      <c r="F1633" t="s">
        <v>177</v>
      </c>
      <c r="G1633" s="3">
        <v>1763536068</v>
      </c>
    </row>
    <row r="1634" spans="1:7" x14ac:dyDescent="0.25">
      <c r="A1634" t="s">
        <v>584</v>
      </c>
      <c r="B1634" s="5" t="s">
        <v>3331</v>
      </c>
      <c r="C1634" t="s">
        <v>96</v>
      </c>
      <c r="D1634" s="1">
        <v>27905</v>
      </c>
      <c r="E1634" t="s">
        <v>34</v>
      </c>
      <c r="F1634" t="s">
        <v>97</v>
      </c>
      <c r="G1634" s="3">
        <v>38502756</v>
      </c>
    </row>
    <row r="1635" spans="1:7" x14ac:dyDescent="0.25">
      <c r="A1635" t="s">
        <v>3332</v>
      </c>
      <c r="B1635" s="5" t="s">
        <v>3333</v>
      </c>
      <c r="C1635" t="s">
        <v>50</v>
      </c>
      <c r="D1635" s="1">
        <v>29731</v>
      </c>
      <c r="E1635" t="s">
        <v>34</v>
      </c>
      <c r="F1635" t="s">
        <v>51</v>
      </c>
      <c r="G1635" s="3">
        <v>1385041875</v>
      </c>
    </row>
    <row r="1636" spans="1:7" x14ac:dyDescent="0.25">
      <c r="A1636" t="s">
        <v>3334</v>
      </c>
      <c r="B1636" s="5" t="s">
        <v>3335</v>
      </c>
      <c r="C1636" t="s">
        <v>96</v>
      </c>
      <c r="D1636" s="1">
        <v>22790</v>
      </c>
      <c r="E1636" t="s">
        <v>34</v>
      </c>
      <c r="F1636" t="s">
        <v>97</v>
      </c>
      <c r="G1636" s="3">
        <v>84509075</v>
      </c>
    </row>
    <row r="1637" spans="1:7" x14ac:dyDescent="0.25">
      <c r="A1637" t="s">
        <v>3336</v>
      </c>
      <c r="B1637" s="5" t="s">
        <v>3337</v>
      </c>
      <c r="C1637" t="s">
        <v>14</v>
      </c>
      <c r="D1637" s="1">
        <v>31192</v>
      </c>
      <c r="E1637" t="s">
        <v>29</v>
      </c>
      <c r="F1637" t="s">
        <v>114</v>
      </c>
      <c r="G1637" s="3">
        <v>48808704</v>
      </c>
    </row>
    <row r="1638" spans="1:7" x14ac:dyDescent="0.25">
      <c r="A1638" t="s">
        <v>3338</v>
      </c>
      <c r="B1638" s="5" t="s">
        <v>3339</v>
      </c>
      <c r="C1638" t="s">
        <v>19</v>
      </c>
      <c r="D1638" s="1">
        <v>36671</v>
      </c>
      <c r="E1638" t="s">
        <v>24</v>
      </c>
      <c r="F1638" t="s">
        <v>213</v>
      </c>
      <c r="G1638" s="3">
        <v>1385006896</v>
      </c>
    </row>
    <row r="1639" spans="1:7" x14ac:dyDescent="0.25">
      <c r="A1639" t="s">
        <v>3340</v>
      </c>
      <c r="B1639" s="5" t="s">
        <v>3341</v>
      </c>
      <c r="C1639" t="s">
        <v>14</v>
      </c>
      <c r="D1639" s="1">
        <v>25712</v>
      </c>
      <c r="E1639" t="s">
        <v>34</v>
      </c>
      <c r="F1639" t="s">
        <v>75</v>
      </c>
      <c r="G1639" s="3">
        <v>47726442</v>
      </c>
    </row>
    <row r="1640" spans="1:7" x14ac:dyDescent="0.25">
      <c r="A1640" t="s">
        <v>3342</v>
      </c>
      <c r="B1640" s="5" t="s">
        <v>3343</v>
      </c>
      <c r="C1640" t="s">
        <v>50</v>
      </c>
      <c r="D1640" s="1">
        <v>38861</v>
      </c>
      <c r="E1640" t="s">
        <v>10</v>
      </c>
      <c r="F1640" t="s">
        <v>423</v>
      </c>
      <c r="G1640" s="3">
        <v>2165516451</v>
      </c>
    </row>
    <row r="1641" spans="1:7" x14ac:dyDescent="0.25">
      <c r="A1641" t="s">
        <v>3344</v>
      </c>
      <c r="B1641" s="5" t="s">
        <v>3345</v>
      </c>
      <c r="C1641" t="s">
        <v>83</v>
      </c>
      <c r="D1641" s="1">
        <v>27538</v>
      </c>
      <c r="E1641" t="s">
        <v>34</v>
      </c>
      <c r="F1641" t="s">
        <v>84</v>
      </c>
      <c r="G1641" s="3">
        <v>837693396</v>
      </c>
    </row>
    <row r="1642" spans="1:7" x14ac:dyDescent="0.25">
      <c r="A1642" t="s">
        <v>3346</v>
      </c>
      <c r="B1642" s="5" t="s">
        <v>3347</v>
      </c>
      <c r="C1642" t="s">
        <v>28</v>
      </c>
      <c r="D1642" s="1">
        <v>45070</v>
      </c>
      <c r="E1642" t="s">
        <v>34</v>
      </c>
      <c r="F1642" t="s">
        <v>224</v>
      </c>
      <c r="G1642" s="3">
        <v>1081252224</v>
      </c>
    </row>
    <row r="1643" spans="1:7" x14ac:dyDescent="0.25">
      <c r="A1643" t="s">
        <v>3348</v>
      </c>
      <c r="B1643" s="5" t="s">
        <v>3349</v>
      </c>
      <c r="C1643" t="s">
        <v>14</v>
      </c>
      <c r="D1643" s="1">
        <v>31921</v>
      </c>
      <c r="E1643" t="s">
        <v>29</v>
      </c>
      <c r="F1643" t="s">
        <v>78</v>
      </c>
      <c r="G1643" s="3">
        <v>40540308</v>
      </c>
    </row>
    <row r="1644" spans="1:7" x14ac:dyDescent="0.25">
      <c r="A1644" t="s">
        <v>3350</v>
      </c>
      <c r="B1644" s="5" t="s">
        <v>3351</v>
      </c>
      <c r="C1644" t="s">
        <v>19</v>
      </c>
      <c r="D1644" s="1">
        <v>24983</v>
      </c>
      <c r="E1644" t="s">
        <v>10</v>
      </c>
      <c r="F1644" t="s">
        <v>20</v>
      </c>
      <c r="G1644" s="3">
        <v>718028125</v>
      </c>
    </row>
    <row r="1645" spans="1:7" x14ac:dyDescent="0.25">
      <c r="A1645" t="s">
        <v>3352</v>
      </c>
      <c r="B1645" s="5" t="s">
        <v>3353</v>
      </c>
      <c r="C1645" t="s">
        <v>96</v>
      </c>
      <c r="D1645" s="1">
        <v>34114</v>
      </c>
      <c r="E1645" t="s">
        <v>34</v>
      </c>
      <c r="F1645" t="s">
        <v>117</v>
      </c>
      <c r="G1645" s="3">
        <v>1616329624</v>
      </c>
    </row>
    <row r="1646" spans="1:7" x14ac:dyDescent="0.25">
      <c r="A1646" t="s">
        <v>3354</v>
      </c>
      <c r="B1646" s="5" t="s">
        <v>3355</v>
      </c>
      <c r="C1646" t="s">
        <v>59</v>
      </c>
      <c r="D1646" s="1">
        <v>20233</v>
      </c>
      <c r="E1646" t="s">
        <v>15</v>
      </c>
      <c r="F1646" t="s">
        <v>61</v>
      </c>
      <c r="G1646" s="3">
        <v>1306410676</v>
      </c>
    </row>
    <row r="1647" spans="1:7" x14ac:dyDescent="0.25">
      <c r="A1647" t="s">
        <v>3356</v>
      </c>
      <c r="B1647" s="5" t="s">
        <v>3357</v>
      </c>
      <c r="C1647" t="s">
        <v>321</v>
      </c>
      <c r="D1647" s="1">
        <v>41419</v>
      </c>
      <c r="E1647" t="s">
        <v>29</v>
      </c>
      <c r="F1647" t="s">
        <v>322</v>
      </c>
      <c r="G1647" s="3">
        <v>1477704375</v>
      </c>
    </row>
    <row r="1648" spans="1:7" x14ac:dyDescent="0.25">
      <c r="A1648" t="s">
        <v>3358</v>
      </c>
      <c r="B1648" s="5" t="s">
        <v>3359</v>
      </c>
      <c r="C1648" t="s">
        <v>50</v>
      </c>
      <c r="D1648" s="1">
        <v>28634</v>
      </c>
      <c r="E1648" t="s">
        <v>24</v>
      </c>
      <c r="F1648" t="s">
        <v>141</v>
      </c>
      <c r="G1648" s="3">
        <v>1681872962</v>
      </c>
    </row>
    <row r="1649" spans="1:7" x14ac:dyDescent="0.25">
      <c r="A1649" t="s">
        <v>3360</v>
      </c>
      <c r="B1649" s="5" t="s">
        <v>3361</v>
      </c>
      <c r="C1649" t="s">
        <v>14</v>
      </c>
      <c r="D1649" s="1">
        <v>20600</v>
      </c>
      <c r="E1649" t="s">
        <v>24</v>
      </c>
      <c r="F1649" t="s">
        <v>308</v>
      </c>
      <c r="G1649" s="3">
        <v>924658788</v>
      </c>
    </row>
    <row r="1650" spans="1:7" x14ac:dyDescent="0.25">
      <c r="A1650" t="s">
        <v>3362</v>
      </c>
      <c r="B1650" s="5" t="s">
        <v>3363</v>
      </c>
      <c r="C1650" t="s">
        <v>96</v>
      </c>
      <c r="D1650" s="1">
        <v>22790</v>
      </c>
      <c r="E1650" t="s">
        <v>10</v>
      </c>
      <c r="F1650" t="s">
        <v>138</v>
      </c>
      <c r="G1650" s="3">
        <v>1736364168</v>
      </c>
    </row>
    <row r="1651" spans="1:7" x14ac:dyDescent="0.25">
      <c r="A1651" t="s">
        <v>3364</v>
      </c>
      <c r="B1651" s="5" t="s">
        <v>3365</v>
      </c>
      <c r="C1651" t="s">
        <v>68</v>
      </c>
      <c r="D1651" s="1">
        <v>40687</v>
      </c>
      <c r="E1651" t="s">
        <v>24</v>
      </c>
      <c r="F1651" t="s">
        <v>414</v>
      </c>
      <c r="G1651" s="3">
        <v>1985535916</v>
      </c>
    </row>
    <row r="1652" spans="1:7" x14ac:dyDescent="0.25">
      <c r="A1652" t="s">
        <v>3366</v>
      </c>
      <c r="B1652" s="5" t="s">
        <v>3367</v>
      </c>
      <c r="C1652" t="s">
        <v>46</v>
      </c>
      <c r="D1652" s="1">
        <v>33749</v>
      </c>
      <c r="E1652" t="s">
        <v>24</v>
      </c>
      <c r="F1652" t="s">
        <v>47</v>
      </c>
      <c r="G1652" s="3">
        <v>40765887</v>
      </c>
    </row>
    <row r="1653" spans="1:7" x14ac:dyDescent="0.25">
      <c r="A1653" t="s">
        <v>3368</v>
      </c>
      <c r="B1653" s="5" t="s">
        <v>3369</v>
      </c>
      <c r="C1653" t="s">
        <v>9</v>
      </c>
      <c r="D1653" s="1">
        <v>24616</v>
      </c>
      <c r="E1653" t="s">
        <v>29</v>
      </c>
      <c r="F1653" t="s">
        <v>11</v>
      </c>
      <c r="G1653" s="3">
        <v>765959616</v>
      </c>
    </row>
    <row r="1654" spans="1:7" x14ac:dyDescent="0.25">
      <c r="A1654" t="s">
        <v>3370</v>
      </c>
      <c r="B1654" s="5" t="s">
        <v>3371</v>
      </c>
      <c r="C1654" t="s">
        <v>14</v>
      </c>
      <c r="D1654" s="1">
        <v>34843</v>
      </c>
      <c r="E1654" t="s">
        <v>24</v>
      </c>
      <c r="F1654" t="s">
        <v>308</v>
      </c>
      <c r="G1654" s="3">
        <v>2444075456</v>
      </c>
    </row>
    <row r="1655" spans="1:7" x14ac:dyDescent="0.25">
      <c r="A1655" t="s">
        <v>3372</v>
      </c>
      <c r="B1655" s="5" t="s">
        <v>3373</v>
      </c>
      <c r="C1655" t="s">
        <v>68</v>
      </c>
      <c r="D1655" s="1">
        <v>33382</v>
      </c>
      <c r="E1655" t="s">
        <v>34</v>
      </c>
      <c r="F1655" t="s">
        <v>135</v>
      </c>
      <c r="G1655" s="3">
        <v>433058697</v>
      </c>
    </row>
    <row r="1656" spans="1:7" x14ac:dyDescent="0.25">
      <c r="A1656" t="s">
        <v>3374</v>
      </c>
      <c r="B1656" s="5" t="s">
        <v>3375</v>
      </c>
      <c r="C1656" t="s">
        <v>14</v>
      </c>
      <c r="D1656" s="1">
        <v>41783</v>
      </c>
      <c r="E1656" t="s">
        <v>24</v>
      </c>
      <c r="F1656" t="s">
        <v>78</v>
      </c>
      <c r="G1656" s="3">
        <v>108265002</v>
      </c>
    </row>
    <row r="1657" spans="1:7" x14ac:dyDescent="0.25">
      <c r="A1657" t="s">
        <v>3376</v>
      </c>
      <c r="B1657" s="5" t="s">
        <v>3377</v>
      </c>
      <c r="C1657" t="s">
        <v>100</v>
      </c>
      <c r="D1657" s="1">
        <v>22426</v>
      </c>
      <c r="E1657" t="s">
        <v>10</v>
      </c>
      <c r="F1657" t="s">
        <v>101</v>
      </c>
      <c r="G1657" s="3">
        <v>702200664</v>
      </c>
    </row>
    <row r="1658" spans="1:7" x14ac:dyDescent="0.25">
      <c r="A1658" t="s">
        <v>3378</v>
      </c>
      <c r="B1658" s="5" t="s">
        <v>3379</v>
      </c>
      <c r="C1658" t="s">
        <v>14</v>
      </c>
      <c r="D1658" s="1">
        <v>32653</v>
      </c>
      <c r="E1658" t="s">
        <v>15</v>
      </c>
      <c r="F1658" t="s">
        <v>159</v>
      </c>
      <c r="G1658" s="3">
        <v>134185023</v>
      </c>
    </row>
    <row r="1659" spans="1:7" x14ac:dyDescent="0.25">
      <c r="A1659" t="s">
        <v>3380</v>
      </c>
      <c r="B1659" s="5" t="s">
        <v>3381</v>
      </c>
      <c r="C1659" t="s">
        <v>68</v>
      </c>
      <c r="D1659" s="1">
        <v>37036</v>
      </c>
      <c r="E1659" t="s">
        <v>34</v>
      </c>
      <c r="F1659" t="s">
        <v>414</v>
      </c>
      <c r="G1659" s="3">
        <v>2627999136</v>
      </c>
    </row>
    <row r="1660" spans="1:7" x14ac:dyDescent="0.25">
      <c r="A1660" t="s">
        <v>3382</v>
      </c>
      <c r="B1660" s="5" t="s">
        <v>3383</v>
      </c>
      <c r="C1660" t="s">
        <v>14</v>
      </c>
      <c r="D1660" s="1">
        <v>22426</v>
      </c>
      <c r="E1660" t="s">
        <v>24</v>
      </c>
      <c r="F1660" t="s">
        <v>114</v>
      </c>
      <c r="G1660" s="3">
        <v>1652485824</v>
      </c>
    </row>
    <row r="1661" spans="1:7" x14ac:dyDescent="0.25">
      <c r="A1661" t="s">
        <v>3384</v>
      </c>
      <c r="B1661" s="5" t="s">
        <v>3385</v>
      </c>
      <c r="C1661" t="s">
        <v>96</v>
      </c>
      <c r="D1661" s="1">
        <v>33749</v>
      </c>
      <c r="E1661" t="s">
        <v>15</v>
      </c>
      <c r="F1661" t="s">
        <v>117</v>
      </c>
      <c r="G1661" s="3">
        <v>451405458</v>
      </c>
    </row>
    <row r="1662" spans="1:7" x14ac:dyDescent="0.25">
      <c r="A1662" t="s">
        <v>3386</v>
      </c>
      <c r="B1662" s="5" t="s">
        <v>3387</v>
      </c>
      <c r="C1662" t="s">
        <v>110</v>
      </c>
      <c r="D1662" s="1">
        <v>37765</v>
      </c>
      <c r="E1662" t="s">
        <v>34</v>
      </c>
      <c r="F1662" t="s">
        <v>111</v>
      </c>
      <c r="G1662" s="3">
        <v>193779175</v>
      </c>
    </row>
    <row r="1663" spans="1:7" x14ac:dyDescent="0.25">
      <c r="A1663" t="s">
        <v>3388</v>
      </c>
      <c r="B1663" s="5" t="s">
        <v>3389</v>
      </c>
      <c r="C1663" t="s">
        <v>96</v>
      </c>
      <c r="D1663" s="1">
        <v>39593</v>
      </c>
      <c r="E1663" t="s">
        <v>10</v>
      </c>
      <c r="F1663" t="s">
        <v>138</v>
      </c>
      <c r="G1663" s="3">
        <v>4326774036</v>
      </c>
    </row>
    <row r="1664" spans="1:7" x14ac:dyDescent="0.25">
      <c r="A1664" t="s">
        <v>3390</v>
      </c>
      <c r="B1664" s="5" t="s">
        <v>3391</v>
      </c>
      <c r="C1664" t="s">
        <v>96</v>
      </c>
      <c r="D1664" s="1">
        <v>23155</v>
      </c>
      <c r="E1664" t="s">
        <v>34</v>
      </c>
      <c r="F1664" t="s">
        <v>138</v>
      </c>
      <c r="G1664" s="3">
        <v>1366042404</v>
      </c>
    </row>
    <row r="1665" spans="1:7" x14ac:dyDescent="0.25">
      <c r="A1665" t="s">
        <v>3392</v>
      </c>
      <c r="B1665" s="5" t="s">
        <v>3393</v>
      </c>
      <c r="C1665" t="s">
        <v>68</v>
      </c>
      <c r="D1665" s="1">
        <v>20965</v>
      </c>
      <c r="E1665" t="s">
        <v>34</v>
      </c>
      <c r="F1665" t="s">
        <v>135</v>
      </c>
      <c r="G1665" s="3">
        <v>179434368</v>
      </c>
    </row>
    <row r="1666" spans="1:7" x14ac:dyDescent="0.25">
      <c r="A1666" t="s">
        <v>2614</v>
      </c>
      <c r="B1666" s="5" t="s">
        <v>3394</v>
      </c>
      <c r="C1666" t="s">
        <v>14</v>
      </c>
      <c r="D1666" s="1">
        <v>31192</v>
      </c>
      <c r="E1666" t="s">
        <v>29</v>
      </c>
      <c r="F1666" t="s">
        <v>16</v>
      </c>
      <c r="G1666" s="3">
        <v>430115625</v>
      </c>
    </row>
    <row r="1667" spans="1:7" x14ac:dyDescent="0.25">
      <c r="A1667" t="s">
        <v>3395</v>
      </c>
      <c r="B1667" s="5" t="s">
        <v>3396</v>
      </c>
      <c r="C1667" t="s">
        <v>14</v>
      </c>
      <c r="D1667" s="1">
        <v>32288</v>
      </c>
      <c r="E1667" t="s">
        <v>24</v>
      </c>
      <c r="F1667" t="s">
        <v>78</v>
      </c>
      <c r="G1667" s="3">
        <v>3418851429</v>
      </c>
    </row>
    <row r="1668" spans="1:7" x14ac:dyDescent="0.25">
      <c r="A1668" t="s">
        <v>3397</v>
      </c>
      <c r="B1668" s="5" t="s">
        <v>3398</v>
      </c>
      <c r="C1668" t="s">
        <v>68</v>
      </c>
      <c r="D1668" s="1">
        <v>37400</v>
      </c>
      <c r="E1668" t="s">
        <v>34</v>
      </c>
      <c r="F1668" t="s">
        <v>414</v>
      </c>
      <c r="G1668" s="3">
        <v>22153536</v>
      </c>
    </row>
    <row r="1669" spans="1:7" x14ac:dyDescent="0.25">
      <c r="A1669" t="s">
        <v>3399</v>
      </c>
      <c r="B1669" s="5" t="s">
        <v>3400</v>
      </c>
      <c r="C1669" t="s">
        <v>83</v>
      </c>
      <c r="D1669" s="1">
        <v>20965</v>
      </c>
      <c r="E1669" t="s">
        <v>24</v>
      </c>
      <c r="F1669" t="s">
        <v>84</v>
      </c>
      <c r="G1669" s="3">
        <v>320733528</v>
      </c>
    </row>
    <row r="1670" spans="1:7" x14ac:dyDescent="0.25">
      <c r="A1670" t="s">
        <v>3401</v>
      </c>
      <c r="B1670" s="5" t="s">
        <v>3402</v>
      </c>
      <c r="C1670" t="s">
        <v>33</v>
      </c>
      <c r="D1670" s="1">
        <v>31556</v>
      </c>
      <c r="E1670" t="s">
        <v>24</v>
      </c>
      <c r="F1670" t="s">
        <v>210</v>
      </c>
      <c r="G1670" s="3">
        <v>73964205</v>
      </c>
    </row>
    <row r="1671" spans="1:7" x14ac:dyDescent="0.25">
      <c r="A1671" t="s">
        <v>3403</v>
      </c>
      <c r="B1671" s="5" t="s">
        <v>3404</v>
      </c>
      <c r="C1671" t="s">
        <v>14</v>
      </c>
      <c r="D1671" s="1">
        <v>41783</v>
      </c>
      <c r="E1671" t="s">
        <v>34</v>
      </c>
      <c r="F1671" t="s">
        <v>114</v>
      </c>
      <c r="G1671" s="3">
        <v>15383192</v>
      </c>
    </row>
    <row r="1672" spans="1:7" x14ac:dyDescent="0.25">
      <c r="A1672" t="s">
        <v>3405</v>
      </c>
      <c r="B1672" s="5" t="s">
        <v>3406</v>
      </c>
      <c r="C1672" t="s">
        <v>14</v>
      </c>
      <c r="D1672" s="1">
        <v>34114</v>
      </c>
      <c r="E1672" t="s">
        <v>34</v>
      </c>
      <c r="F1672" t="s">
        <v>114</v>
      </c>
      <c r="G1672" s="3">
        <v>2096836352</v>
      </c>
    </row>
    <row r="1673" spans="1:7" x14ac:dyDescent="0.25">
      <c r="A1673" t="s">
        <v>3407</v>
      </c>
      <c r="B1673" s="5" t="s">
        <v>3408</v>
      </c>
      <c r="C1673" t="s">
        <v>146</v>
      </c>
      <c r="D1673" s="1">
        <v>41419</v>
      </c>
      <c r="E1673" t="s">
        <v>10</v>
      </c>
      <c r="F1673" t="s">
        <v>147</v>
      </c>
      <c r="G1673" s="3">
        <v>91768176</v>
      </c>
    </row>
    <row r="1674" spans="1:7" x14ac:dyDescent="0.25">
      <c r="A1674" t="s">
        <v>3409</v>
      </c>
      <c r="B1674" s="5" t="s">
        <v>3410</v>
      </c>
      <c r="C1674" t="s">
        <v>83</v>
      </c>
      <c r="D1674" s="1">
        <v>30827</v>
      </c>
      <c r="E1674" t="s">
        <v>34</v>
      </c>
      <c r="F1674" t="s">
        <v>90</v>
      </c>
      <c r="G1674" s="3">
        <v>4224987</v>
      </c>
    </row>
    <row r="1675" spans="1:7" x14ac:dyDescent="0.25">
      <c r="A1675" t="s">
        <v>3411</v>
      </c>
      <c r="B1675" s="5" t="s">
        <v>3412</v>
      </c>
      <c r="C1675" t="s">
        <v>302</v>
      </c>
      <c r="D1675" s="1">
        <v>34114</v>
      </c>
      <c r="E1675" t="s">
        <v>29</v>
      </c>
      <c r="F1675" t="s">
        <v>303</v>
      </c>
      <c r="G1675" s="3">
        <v>975630816</v>
      </c>
    </row>
    <row r="1676" spans="1:7" x14ac:dyDescent="0.25">
      <c r="A1676" t="s">
        <v>3413</v>
      </c>
      <c r="B1676" s="5" t="s">
        <v>3414</v>
      </c>
      <c r="C1676" t="s">
        <v>14</v>
      </c>
      <c r="D1676" s="1">
        <v>39958</v>
      </c>
      <c r="E1676" t="s">
        <v>29</v>
      </c>
      <c r="F1676" t="s">
        <v>308</v>
      </c>
      <c r="G1676" s="3">
        <v>1289598597</v>
      </c>
    </row>
    <row r="1677" spans="1:7" x14ac:dyDescent="0.25">
      <c r="A1677" t="s">
        <v>3415</v>
      </c>
      <c r="B1677" s="5" t="s">
        <v>3416</v>
      </c>
      <c r="C1677" t="s">
        <v>166</v>
      </c>
      <c r="D1677" s="1">
        <v>43976</v>
      </c>
      <c r="E1677" t="s">
        <v>29</v>
      </c>
      <c r="F1677" t="s">
        <v>167</v>
      </c>
      <c r="G1677" s="3">
        <v>138843117</v>
      </c>
    </row>
    <row r="1678" spans="1:7" x14ac:dyDescent="0.25">
      <c r="A1678" t="s">
        <v>3417</v>
      </c>
      <c r="B1678" s="5" t="s">
        <v>3418</v>
      </c>
      <c r="C1678" t="s">
        <v>9</v>
      </c>
      <c r="D1678" s="1">
        <v>27538</v>
      </c>
      <c r="E1678" t="s">
        <v>24</v>
      </c>
      <c r="F1678" t="s">
        <v>11</v>
      </c>
      <c r="G1678" s="3">
        <v>1058069664</v>
      </c>
    </row>
    <row r="1679" spans="1:7" x14ac:dyDescent="0.25">
      <c r="A1679" t="s">
        <v>3419</v>
      </c>
      <c r="B1679" s="5" t="s">
        <v>3420</v>
      </c>
      <c r="C1679" t="s">
        <v>33</v>
      </c>
      <c r="D1679" s="1">
        <v>33017</v>
      </c>
      <c r="E1679" t="s">
        <v>15</v>
      </c>
      <c r="F1679" t="s">
        <v>72</v>
      </c>
      <c r="G1679" s="3">
        <v>837355008</v>
      </c>
    </row>
    <row r="1680" spans="1:7" x14ac:dyDescent="0.25">
      <c r="A1680" t="s">
        <v>3421</v>
      </c>
      <c r="B1680" s="5" t="s">
        <v>3422</v>
      </c>
      <c r="C1680" t="s">
        <v>83</v>
      </c>
      <c r="D1680" s="1">
        <v>28634</v>
      </c>
      <c r="E1680" t="s">
        <v>24</v>
      </c>
      <c r="F1680" t="s">
        <v>156</v>
      </c>
      <c r="G1680" s="3">
        <v>1331398656</v>
      </c>
    </row>
    <row r="1681" spans="1:7" x14ac:dyDescent="0.25">
      <c r="A1681" t="s">
        <v>3423</v>
      </c>
      <c r="B1681" s="5" t="s">
        <v>3424</v>
      </c>
      <c r="C1681" t="s">
        <v>176</v>
      </c>
      <c r="D1681" s="1">
        <v>41054</v>
      </c>
      <c r="E1681" t="s">
        <v>34</v>
      </c>
      <c r="F1681" t="s">
        <v>177</v>
      </c>
      <c r="G1681" s="3">
        <v>1329878865</v>
      </c>
    </row>
    <row r="1682" spans="1:7" x14ac:dyDescent="0.25">
      <c r="A1682" t="s">
        <v>3425</v>
      </c>
      <c r="B1682" s="5" t="s">
        <v>3426</v>
      </c>
      <c r="C1682" t="s">
        <v>321</v>
      </c>
      <c r="D1682" s="1">
        <v>33382</v>
      </c>
      <c r="E1682" t="s">
        <v>24</v>
      </c>
      <c r="F1682" t="s">
        <v>322</v>
      </c>
      <c r="G1682" s="3">
        <v>8977199</v>
      </c>
    </row>
    <row r="1683" spans="1:7" x14ac:dyDescent="0.25">
      <c r="A1683" t="s">
        <v>3427</v>
      </c>
      <c r="B1683" s="5" t="s">
        <v>3428</v>
      </c>
      <c r="C1683" t="s">
        <v>14</v>
      </c>
      <c r="D1683" s="1">
        <v>30460</v>
      </c>
      <c r="E1683" t="s">
        <v>24</v>
      </c>
      <c r="F1683" t="s">
        <v>16</v>
      </c>
      <c r="G1683" s="3">
        <v>1815933924</v>
      </c>
    </row>
    <row r="1684" spans="1:7" x14ac:dyDescent="0.25">
      <c r="A1684" t="s">
        <v>3429</v>
      </c>
      <c r="B1684" s="5" t="s">
        <v>3430</v>
      </c>
      <c r="C1684" t="s">
        <v>33</v>
      </c>
      <c r="D1684" s="1">
        <v>21694</v>
      </c>
      <c r="E1684" t="s">
        <v>24</v>
      </c>
      <c r="F1684" t="s">
        <v>210</v>
      </c>
      <c r="G1684" s="3">
        <v>1130181384</v>
      </c>
    </row>
    <row r="1685" spans="1:7" x14ac:dyDescent="0.25">
      <c r="A1685" t="s">
        <v>3431</v>
      </c>
      <c r="B1685" s="5" t="s">
        <v>3432</v>
      </c>
      <c r="C1685" t="s">
        <v>302</v>
      </c>
      <c r="D1685" s="1">
        <v>31556</v>
      </c>
      <c r="E1685" t="s">
        <v>34</v>
      </c>
      <c r="F1685" t="s">
        <v>303</v>
      </c>
      <c r="G1685" s="3">
        <v>1371767709</v>
      </c>
    </row>
    <row r="1686" spans="1:7" x14ac:dyDescent="0.25">
      <c r="A1686" t="s">
        <v>3433</v>
      </c>
      <c r="B1686" s="5" t="s">
        <v>3434</v>
      </c>
      <c r="C1686" t="s">
        <v>68</v>
      </c>
      <c r="D1686" s="1">
        <v>41419</v>
      </c>
      <c r="E1686" t="s">
        <v>15</v>
      </c>
      <c r="F1686" t="s">
        <v>414</v>
      </c>
      <c r="G1686" s="3">
        <v>1225629704</v>
      </c>
    </row>
    <row r="1687" spans="1:7" x14ac:dyDescent="0.25">
      <c r="A1687" t="s">
        <v>3435</v>
      </c>
      <c r="B1687" s="5" t="s">
        <v>3436</v>
      </c>
      <c r="C1687" t="s">
        <v>302</v>
      </c>
      <c r="D1687" s="1">
        <v>40322</v>
      </c>
      <c r="E1687" t="s">
        <v>29</v>
      </c>
      <c r="F1687" t="s">
        <v>303</v>
      </c>
      <c r="G1687" s="3">
        <v>1013485935</v>
      </c>
    </row>
    <row r="1688" spans="1:7" x14ac:dyDescent="0.25">
      <c r="A1688" t="s">
        <v>3437</v>
      </c>
      <c r="B1688" s="5" t="s">
        <v>3438</v>
      </c>
      <c r="C1688" t="s">
        <v>96</v>
      </c>
      <c r="D1688" s="1">
        <v>36304</v>
      </c>
      <c r="E1688" t="s">
        <v>24</v>
      </c>
      <c r="F1688" t="s">
        <v>138</v>
      </c>
      <c r="G1688" s="3">
        <v>512379168</v>
      </c>
    </row>
    <row r="1689" spans="1:7" x14ac:dyDescent="0.25">
      <c r="A1689" t="s">
        <v>3439</v>
      </c>
      <c r="B1689" s="5" t="s">
        <v>3440</v>
      </c>
      <c r="C1689" t="s">
        <v>28</v>
      </c>
      <c r="D1689" s="1">
        <v>37765</v>
      </c>
      <c r="E1689" t="s">
        <v>34</v>
      </c>
      <c r="F1689" t="s">
        <v>224</v>
      </c>
      <c r="G1689" s="3">
        <v>20884224</v>
      </c>
    </row>
    <row r="1690" spans="1:7" x14ac:dyDescent="0.25">
      <c r="A1690" t="s">
        <v>3441</v>
      </c>
      <c r="B1690" s="5" t="s">
        <v>3442</v>
      </c>
      <c r="C1690" t="s">
        <v>110</v>
      </c>
      <c r="D1690" s="1">
        <v>20233</v>
      </c>
      <c r="E1690" t="s">
        <v>29</v>
      </c>
      <c r="F1690" t="s">
        <v>124</v>
      </c>
      <c r="G1690" s="3">
        <v>191377914</v>
      </c>
    </row>
    <row r="1691" spans="1:7" x14ac:dyDescent="0.25">
      <c r="A1691" t="s">
        <v>3443</v>
      </c>
      <c r="B1691" s="5" t="s">
        <v>3444</v>
      </c>
      <c r="C1691" t="s">
        <v>59</v>
      </c>
      <c r="D1691" s="1">
        <v>33749</v>
      </c>
      <c r="E1691" t="s">
        <v>34</v>
      </c>
      <c r="F1691" t="s">
        <v>227</v>
      </c>
      <c r="G1691" s="3">
        <v>2022760556</v>
      </c>
    </row>
    <row r="1692" spans="1:7" x14ac:dyDescent="0.25">
      <c r="A1692" t="s">
        <v>3445</v>
      </c>
      <c r="B1692" s="5" t="s">
        <v>3446</v>
      </c>
      <c r="C1692" t="s">
        <v>42</v>
      </c>
      <c r="D1692" s="1">
        <v>31192</v>
      </c>
      <c r="E1692" t="s">
        <v>29</v>
      </c>
      <c r="F1692" t="s">
        <v>43</v>
      </c>
      <c r="G1692" s="3">
        <v>479814776</v>
      </c>
    </row>
    <row r="1693" spans="1:7" x14ac:dyDescent="0.25">
      <c r="A1693" t="s">
        <v>3447</v>
      </c>
      <c r="B1693" s="5" t="s">
        <v>3448</v>
      </c>
      <c r="C1693" t="s">
        <v>59</v>
      </c>
      <c r="D1693" s="1">
        <v>33017</v>
      </c>
      <c r="E1693" t="s">
        <v>15</v>
      </c>
      <c r="F1693" t="s">
        <v>61</v>
      </c>
      <c r="G1693" s="3">
        <v>1916659458</v>
      </c>
    </row>
    <row r="1694" spans="1:7" x14ac:dyDescent="0.25">
      <c r="A1694" t="s">
        <v>3449</v>
      </c>
      <c r="B1694" s="5" t="s">
        <v>3450</v>
      </c>
      <c r="C1694" t="s">
        <v>19</v>
      </c>
      <c r="D1694" s="1">
        <v>20233</v>
      </c>
      <c r="E1694" t="s">
        <v>10</v>
      </c>
      <c r="F1694" t="s">
        <v>20</v>
      </c>
      <c r="G1694" s="3">
        <v>1302725226</v>
      </c>
    </row>
    <row r="1695" spans="1:7" x14ac:dyDescent="0.25">
      <c r="A1695" t="s">
        <v>3451</v>
      </c>
      <c r="B1695" s="5" t="s">
        <v>3452</v>
      </c>
      <c r="C1695" t="s">
        <v>68</v>
      </c>
      <c r="D1695" s="1">
        <v>31556</v>
      </c>
      <c r="E1695" t="s">
        <v>24</v>
      </c>
      <c r="F1695" t="s">
        <v>414</v>
      </c>
      <c r="G1695" s="3">
        <v>3790535385</v>
      </c>
    </row>
    <row r="1696" spans="1:7" x14ac:dyDescent="0.25">
      <c r="A1696" t="s">
        <v>3453</v>
      </c>
      <c r="B1696" s="5" t="s">
        <v>3454</v>
      </c>
      <c r="C1696" t="s">
        <v>83</v>
      </c>
      <c r="D1696" s="1">
        <v>22790</v>
      </c>
      <c r="E1696" t="s">
        <v>34</v>
      </c>
      <c r="F1696" t="s">
        <v>156</v>
      </c>
      <c r="G1696" s="3">
        <v>1114079928</v>
      </c>
    </row>
    <row r="1697" spans="1:7" x14ac:dyDescent="0.25">
      <c r="A1697" t="s">
        <v>3455</v>
      </c>
      <c r="B1697" s="5" t="s">
        <v>3456</v>
      </c>
      <c r="C1697" t="s">
        <v>9</v>
      </c>
      <c r="D1697" s="1">
        <v>33749</v>
      </c>
      <c r="E1697" t="s">
        <v>15</v>
      </c>
      <c r="F1697" t="s">
        <v>11</v>
      </c>
      <c r="G1697" s="3">
        <v>3120285969</v>
      </c>
    </row>
    <row r="1698" spans="1:7" x14ac:dyDescent="0.25">
      <c r="A1698" t="s">
        <v>3457</v>
      </c>
      <c r="B1698" s="5" t="s">
        <v>3458</v>
      </c>
      <c r="C1698" t="s">
        <v>50</v>
      </c>
      <c r="D1698" s="1">
        <v>25348</v>
      </c>
      <c r="E1698" t="s">
        <v>10</v>
      </c>
      <c r="F1698" t="s">
        <v>423</v>
      </c>
      <c r="G1698" s="3">
        <v>2518794144</v>
      </c>
    </row>
    <row r="1699" spans="1:7" x14ac:dyDescent="0.25">
      <c r="A1699" t="s">
        <v>3459</v>
      </c>
      <c r="B1699" s="5" t="s">
        <v>3460</v>
      </c>
      <c r="C1699" t="s">
        <v>50</v>
      </c>
      <c r="D1699" s="1">
        <v>29731</v>
      </c>
      <c r="E1699" t="s">
        <v>24</v>
      </c>
      <c r="F1699" t="s">
        <v>184</v>
      </c>
      <c r="G1699" s="3">
        <v>21986695</v>
      </c>
    </row>
    <row r="1700" spans="1:7" x14ac:dyDescent="0.25">
      <c r="A1700" t="s">
        <v>3461</v>
      </c>
      <c r="B1700" s="5" t="s">
        <v>3462</v>
      </c>
      <c r="C1700" t="s">
        <v>14</v>
      </c>
      <c r="D1700" s="1">
        <v>21694</v>
      </c>
      <c r="E1700" t="s">
        <v>34</v>
      </c>
      <c r="F1700" t="s">
        <v>16</v>
      </c>
      <c r="G1700" s="3">
        <v>16400475</v>
      </c>
    </row>
    <row r="1701" spans="1:7" x14ac:dyDescent="0.25">
      <c r="A1701" t="s">
        <v>3463</v>
      </c>
      <c r="B1701" s="5" t="s">
        <v>3464</v>
      </c>
      <c r="C1701" t="s">
        <v>104</v>
      </c>
      <c r="D1701" s="1">
        <v>37400</v>
      </c>
      <c r="E1701" t="s">
        <v>34</v>
      </c>
      <c r="F1701" t="s">
        <v>105</v>
      </c>
      <c r="G1701" s="3">
        <v>420527646</v>
      </c>
    </row>
    <row r="1702" spans="1:7" x14ac:dyDescent="0.25">
      <c r="A1702" t="s">
        <v>3465</v>
      </c>
      <c r="B1702" s="5" t="s">
        <v>3466</v>
      </c>
      <c r="C1702" t="s">
        <v>68</v>
      </c>
      <c r="D1702" s="1">
        <v>24983</v>
      </c>
      <c r="E1702" t="s">
        <v>24</v>
      </c>
      <c r="F1702" t="s">
        <v>69</v>
      </c>
      <c r="G1702" s="3">
        <v>2550973635</v>
      </c>
    </row>
    <row r="1703" spans="1:7" x14ac:dyDescent="0.25">
      <c r="A1703" t="s">
        <v>3467</v>
      </c>
      <c r="B1703" s="5" t="s">
        <v>3468</v>
      </c>
      <c r="C1703" t="s">
        <v>96</v>
      </c>
      <c r="D1703" s="1">
        <v>31192</v>
      </c>
      <c r="E1703" t="s">
        <v>24</v>
      </c>
      <c r="F1703" t="s">
        <v>97</v>
      </c>
      <c r="G1703" s="3">
        <v>721941675</v>
      </c>
    </row>
    <row r="1704" spans="1:7" x14ac:dyDescent="0.25">
      <c r="A1704" t="s">
        <v>3469</v>
      </c>
      <c r="B1704" s="5" t="s">
        <v>3470</v>
      </c>
      <c r="C1704" t="s">
        <v>33</v>
      </c>
      <c r="D1704" s="1">
        <v>20965</v>
      </c>
      <c r="E1704" t="s">
        <v>24</v>
      </c>
      <c r="F1704" t="s">
        <v>35</v>
      </c>
      <c r="G1704" s="3">
        <v>3586171741</v>
      </c>
    </row>
    <row r="1705" spans="1:7" x14ac:dyDescent="0.25">
      <c r="A1705" t="s">
        <v>3471</v>
      </c>
      <c r="B1705" s="5" t="s">
        <v>3472</v>
      </c>
      <c r="C1705" t="s">
        <v>14</v>
      </c>
      <c r="D1705" s="1">
        <v>38861</v>
      </c>
      <c r="E1705" t="s">
        <v>10</v>
      </c>
      <c r="F1705" t="s">
        <v>159</v>
      </c>
      <c r="G1705" s="3">
        <v>30371537</v>
      </c>
    </row>
    <row r="1706" spans="1:7" x14ac:dyDescent="0.25">
      <c r="A1706" t="s">
        <v>3473</v>
      </c>
      <c r="B1706" s="5" t="s">
        <v>3474</v>
      </c>
      <c r="C1706" t="s">
        <v>33</v>
      </c>
      <c r="D1706" s="1">
        <v>23522</v>
      </c>
      <c r="E1706" t="s">
        <v>15</v>
      </c>
      <c r="F1706" t="s">
        <v>35</v>
      </c>
      <c r="G1706" s="3">
        <v>4476138777</v>
      </c>
    </row>
    <row r="1707" spans="1:7" x14ac:dyDescent="0.25">
      <c r="A1707" t="s">
        <v>3475</v>
      </c>
      <c r="B1707" s="5" t="s">
        <v>3476</v>
      </c>
      <c r="C1707" t="s">
        <v>14</v>
      </c>
      <c r="D1707" s="1">
        <v>21694</v>
      </c>
      <c r="E1707" t="s">
        <v>34</v>
      </c>
      <c r="F1707" t="s">
        <v>93</v>
      </c>
      <c r="G1707" s="3">
        <v>646646814</v>
      </c>
    </row>
    <row r="1708" spans="1:7" x14ac:dyDescent="0.25">
      <c r="A1708" t="s">
        <v>3477</v>
      </c>
      <c r="B1708" s="5" t="s">
        <v>3478</v>
      </c>
      <c r="C1708" t="s">
        <v>166</v>
      </c>
      <c r="D1708" s="1">
        <v>41419</v>
      </c>
      <c r="E1708" t="s">
        <v>24</v>
      </c>
      <c r="F1708" t="s">
        <v>167</v>
      </c>
      <c r="G1708" s="3">
        <v>2389974528</v>
      </c>
    </row>
    <row r="1709" spans="1:7" x14ac:dyDescent="0.25">
      <c r="A1709" t="s">
        <v>3479</v>
      </c>
      <c r="B1709" s="5" t="s">
        <v>3480</v>
      </c>
      <c r="C1709" t="s">
        <v>83</v>
      </c>
      <c r="D1709" s="1">
        <v>34843</v>
      </c>
      <c r="E1709" t="s">
        <v>34</v>
      </c>
      <c r="F1709" t="s">
        <v>90</v>
      </c>
      <c r="G1709" s="3">
        <v>262422699</v>
      </c>
    </row>
    <row r="1710" spans="1:7" x14ac:dyDescent="0.25">
      <c r="A1710" t="s">
        <v>3481</v>
      </c>
      <c r="B1710" s="5" t="s">
        <v>3482</v>
      </c>
      <c r="C1710" t="s">
        <v>146</v>
      </c>
      <c r="D1710" s="1">
        <v>30095</v>
      </c>
      <c r="E1710" t="s">
        <v>34</v>
      </c>
      <c r="F1710" t="s">
        <v>147</v>
      </c>
      <c r="G1710" s="3">
        <v>2510720784</v>
      </c>
    </row>
    <row r="1711" spans="1:7" x14ac:dyDescent="0.25">
      <c r="A1711" t="s">
        <v>3483</v>
      </c>
      <c r="B1711" s="5" t="s">
        <v>3484</v>
      </c>
      <c r="C1711" t="s">
        <v>104</v>
      </c>
      <c r="D1711" s="1">
        <v>42515</v>
      </c>
      <c r="E1711" t="s">
        <v>60</v>
      </c>
      <c r="F1711" t="s">
        <v>105</v>
      </c>
      <c r="G1711" s="3">
        <v>1393103199</v>
      </c>
    </row>
    <row r="1712" spans="1:7" x14ac:dyDescent="0.25">
      <c r="A1712" t="s">
        <v>3485</v>
      </c>
      <c r="B1712" s="5" t="s">
        <v>3486</v>
      </c>
      <c r="C1712" t="s">
        <v>19</v>
      </c>
      <c r="D1712" s="1">
        <v>33749</v>
      </c>
      <c r="E1712" t="s">
        <v>34</v>
      </c>
      <c r="F1712" t="s">
        <v>213</v>
      </c>
      <c r="G1712" s="3">
        <v>1336248402</v>
      </c>
    </row>
    <row r="1713" spans="1:7" x14ac:dyDescent="0.25">
      <c r="A1713" t="s">
        <v>3487</v>
      </c>
      <c r="B1713" s="5" t="s">
        <v>3488</v>
      </c>
      <c r="C1713" t="s">
        <v>302</v>
      </c>
      <c r="D1713" s="1">
        <v>33017</v>
      </c>
      <c r="E1713" t="s">
        <v>10</v>
      </c>
      <c r="F1713" t="s">
        <v>369</v>
      </c>
      <c r="G1713" s="3">
        <v>934213644</v>
      </c>
    </row>
    <row r="1714" spans="1:7" x14ac:dyDescent="0.25">
      <c r="A1714" t="s">
        <v>3489</v>
      </c>
      <c r="B1714" s="5" t="s">
        <v>3490</v>
      </c>
      <c r="C1714" t="s">
        <v>176</v>
      </c>
      <c r="D1714" s="1">
        <v>36671</v>
      </c>
      <c r="E1714" t="s">
        <v>24</v>
      </c>
      <c r="F1714" t="s">
        <v>177</v>
      </c>
      <c r="G1714" s="3">
        <v>524335248</v>
      </c>
    </row>
    <row r="1715" spans="1:7" x14ac:dyDescent="0.25">
      <c r="A1715" t="s">
        <v>3491</v>
      </c>
      <c r="B1715" s="5" t="s">
        <v>3492</v>
      </c>
      <c r="C1715" t="s">
        <v>96</v>
      </c>
      <c r="D1715" s="1">
        <v>42515</v>
      </c>
      <c r="E1715" t="s">
        <v>10</v>
      </c>
      <c r="F1715" t="s">
        <v>117</v>
      </c>
      <c r="G1715" s="3">
        <v>1188361867</v>
      </c>
    </row>
    <row r="1716" spans="1:7" x14ac:dyDescent="0.25">
      <c r="A1716" t="s">
        <v>3493</v>
      </c>
      <c r="B1716" s="5" t="s">
        <v>3494</v>
      </c>
      <c r="C1716" t="s">
        <v>14</v>
      </c>
      <c r="D1716" s="1">
        <v>45070</v>
      </c>
      <c r="E1716" t="s">
        <v>34</v>
      </c>
      <c r="F1716" t="s">
        <v>75</v>
      </c>
      <c r="G1716" s="3">
        <v>3714984</v>
      </c>
    </row>
    <row r="1717" spans="1:7" x14ac:dyDescent="0.25">
      <c r="A1717" t="s">
        <v>3495</v>
      </c>
      <c r="B1717" s="5" t="s">
        <v>3496</v>
      </c>
      <c r="C1717" t="s">
        <v>28</v>
      </c>
      <c r="D1717" s="1">
        <v>44341</v>
      </c>
      <c r="E1717" t="s">
        <v>29</v>
      </c>
      <c r="F1717" t="s">
        <v>30</v>
      </c>
      <c r="G1717" s="3">
        <v>1695036306</v>
      </c>
    </row>
    <row r="1718" spans="1:7" x14ac:dyDescent="0.25">
      <c r="A1718" t="s">
        <v>3497</v>
      </c>
      <c r="B1718" s="5" t="s">
        <v>3498</v>
      </c>
      <c r="C1718" t="s">
        <v>14</v>
      </c>
      <c r="D1718" s="1">
        <v>44341</v>
      </c>
      <c r="E1718" t="s">
        <v>10</v>
      </c>
      <c r="F1718" t="s">
        <v>75</v>
      </c>
      <c r="G1718" s="3">
        <v>13369725</v>
      </c>
    </row>
    <row r="1719" spans="1:7" x14ac:dyDescent="0.25">
      <c r="A1719" t="s">
        <v>3499</v>
      </c>
      <c r="B1719" s="5" t="s">
        <v>3500</v>
      </c>
      <c r="C1719" t="s">
        <v>68</v>
      </c>
      <c r="D1719" s="1">
        <v>39958</v>
      </c>
      <c r="E1719" t="s">
        <v>34</v>
      </c>
      <c r="F1719" t="s">
        <v>69</v>
      </c>
      <c r="G1719" s="3">
        <v>1117932354</v>
      </c>
    </row>
    <row r="1720" spans="1:7" x14ac:dyDescent="0.25">
      <c r="A1720" t="s">
        <v>3501</v>
      </c>
      <c r="B1720" s="5" t="s">
        <v>3502</v>
      </c>
      <c r="C1720" t="s">
        <v>28</v>
      </c>
      <c r="D1720" s="1">
        <v>33382</v>
      </c>
      <c r="E1720" t="s">
        <v>34</v>
      </c>
      <c r="F1720" t="s">
        <v>224</v>
      </c>
      <c r="G1720" s="3">
        <v>13065472</v>
      </c>
    </row>
    <row r="1721" spans="1:7" x14ac:dyDescent="0.25">
      <c r="A1721" t="s">
        <v>3503</v>
      </c>
      <c r="B1721" s="5" t="s">
        <v>3504</v>
      </c>
      <c r="C1721" t="s">
        <v>110</v>
      </c>
      <c r="D1721" s="1">
        <v>43244</v>
      </c>
      <c r="E1721" t="s">
        <v>15</v>
      </c>
      <c r="F1721" t="s">
        <v>111</v>
      </c>
      <c r="G1721" s="3">
        <v>3361207304</v>
      </c>
    </row>
    <row r="1722" spans="1:7" x14ac:dyDescent="0.25">
      <c r="A1722" t="s">
        <v>3505</v>
      </c>
      <c r="B1722" s="5" t="s">
        <v>3506</v>
      </c>
      <c r="C1722" t="s">
        <v>83</v>
      </c>
      <c r="D1722" s="1">
        <v>41054</v>
      </c>
      <c r="E1722" t="s">
        <v>34</v>
      </c>
      <c r="F1722" t="s">
        <v>84</v>
      </c>
      <c r="G1722" s="3">
        <v>344490496</v>
      </c>
    </row>
    <row r="1723" spans="1:7" x14ac:dyDescent="0.25">
      <c r="A1723" t="s">
        <v>3507</v>
      </c>
      <c r="B1723" s="5" t="s">
        <v>3508</v>
      </c>
      <c r="C1723" t="s">
        <v>19</v>
      </c>
      <c r="D1723" s="1">
        <v>23155</v>
      </c>
      <c r="E1723" t="s">
        <v>24</v>
      </c>
      <c r="F1723" t="s">
        <v>213</v>
      </c>
      <c r="G1723" s="3">
        <v>397164126</v>
      </c>
    </row>
    <row r="1724" spans="1:7" x14ac:dyDescent="0.25">
      <c r="A1724" t="s">
        <v>3509</v>
      </c>
      <c r="B1724" s="5" t="s">
        <v>3510</v>
      </c>
      <c r="C1724" t="s">
        <v>19</v>
      </c>
      <c r="D1724" s="1">
        <v>22426</v>
      </c>
      <c r="E1724" t="s">
        <v>10</v>
      </c>
      <c r="F1724" t="s">
        <v>213</v>
      </c>
      <c r="G1724" s="3">
        <v>2199481536</v>
      </c>
    </row>
    <row r="1725" spans="1:7" x14ac:dyDescent="0.25">
      <c r="A1725" t="s">
        <v>3511</v>
      </c>
      <c r="B1725" s="5" t="s">
        <v>3512</v>
      </c>
      <c r="C1725" t="s">
        <v>50</v>
      </c>
      <c r="D1725" s="1">
        <v>33749</v>
      </c>
      <c r="E1725" t="s">
        <v>29</v>
      </c>
      <c r="F1725" t="s">
        <v>141</v>
      </c>
      <c r="G1725" s="3">
        <v>359386368</v>
      </c>
    </row>
    <row r="1726" spans="1:7" x14ac:dyDescent="0.25">
      <c r="A1726" t="s">
        <v>3513</v>
      </c>
      <c r="B1726" s="5" t="s">
        <v>3514</v>
      </c>
      <c r="C1726" t="s">
        <v>14</v>
      </c>
      <c r="D1726" s="1">
        <v>27905</v>
      </c>
      <c r="E1726" t="s">
        <v>34</v>
      </c>
      <c r="F1726" t="s">
        <v>93</v>
      </c>
      <c r="G1726" s="3">
        <v>2088788436</v>
      </c>
    </row>
    <row r="1727" spans="1:7" x14ac:dyDescent="0.25">
      <c r="A1727" t="s">
        <v>3515</v>
      </c>
      <c r="B1727" s="5" t="s">
        <v>3516</v>
      </c>
      <c r="C1727" t="s">
        <v>50</v>
      </c>
      <c r="D1727" s="1">
        <v>32288</v>
      </c>
      <c r="E1727" t="s">
        <v>29</v>
      </c>
      <c r="F1727" t="s">
        <v>51</v>
      </c>
      <c r="G1727" s="3">
        <v>690362112</v>
      </c>
    </row>
    <row r="1728" spans="1:7" x14ac:dyDescent="0.25">
      <c r="A1728" t="s">
        <v>3517</v>
      </c>
      <c r="B1728" s="5" t="s">
        <v>3518</v>
      </c>
      <c r="C1728" t="s">
        <v>14</v>
      </c>
      <c r="D1728" s="1">
        <v>20600</v>
      </c>
      <c r="E1728" t="s">
        <v>34</v>
      </c>
      <c r="F1728" t="s">
        <v>114</v>
      </c>
      <c r="G1728" s="3">
        <v>131150237</v>
      </c>
    </row>
    <row r="1729" spans="1:7" x14ac:dyDescent="0.25">
      <c r="A1729" t="s">
        <v>3519</v>
      </c>
      <c r="B1729" s="5" t="s">
        <v>3520</v>
      </c>
      <c r="C1729" t="s">
        <v>38</v>
      </c>
      <c r="D1729" s="1">
        <v>45070</v>
      </c>
      <c r="E1729" t="s">
        <v>24</v>
      </c>
      <c r="F1729" t="s">
        <v>39</v>
      </c>
      <c r="G1729" s="3">
        <v>1010469852</v>
      </c>
    </row>
    <row r="1730" spans="1:7" x14ac:dyDescent="0.25">
      <c r="A1730" t="s">
        <v>3521</v>
      </c>
      <c r="B1730" s="5" t="s">
        <v>3522</v>
      </c>
      <c r="C1730" t="s">
        <v>50</v>
      </c>
      <c r="D1730" s="1">
        <v>22426</v>
      </c>
      <c r="E1730" t="s">
        <v>34</v>
      </c>
      <c r="F1730" t="s">
        <v>184</v>
      </c>
      <c r="G1730" s="3">
        <v>3431986635</v>
      </c>
    </row>
    <row r="1731" spans="1:7" x14ac:dyDescent="0.25">
      <c r="A1731" t="s">
        <v>3523</v>
      </c>
      <c r="B1731" s="5" t="s">
        <v>3524</v>
      </c>
      <c r="C1731" t="s">
        <v>9</v>
      </c>
      <c r="D1731" s="1">
        <v>25712</v>
      </c>
      <c r="E1731" t="s">
        <v>34</v>
      </c>
      <c r="F1731" t="s">
        <v>11</v>
      </c>
      <c r="G1731" s="3">
        <v>99008</v>
      </c>
    </row>
    <row r="1732" spans="1:7" x14ac:dyDescent="0.25">
      <c r="A1732" t="s">
        <v>3525</v>
      </c>
      <c r="B1732" s="5" t="s">
        <v>3526</v>
      </c>
      <c r="C1732" t="s">
        <v>14</v>
      </c>
      <c r="D1732" s="1">
        <v>20965</v>
      </c>
      <c r="E1732" t="s">
        <v>29</v>
      </c>
      <c r="F1732" t="s">
        <v>16</v>
      </c>
      <c r="G1732" s="3">
        <v>461480832</v>
      </c>
    </row>
    <row r="1733" spans="1:7" x14ac:dyDescent="0.25">
      <c r="A1733" t="s">
        <v>3527</v>
      </c>
      <c r="B1733" s="5" t="s">
        <v>3528</v>
      </c>
      <c r="C1733" t="s">
        <v>14</v>
      </c>
      <c r="D1733" s="1">
        <v>30460</v>
      </c>
      <c r="E1733" t="s">
        <v>15</v>
      </c>
      <c r="F1733" t="s">
        <v>93</v>
      </c>
      <c r="G1733" s="3">
        <v>7393815</v>
      </c>
    </row>
    <row r="1734" spans="1:7" x14ac:dyDescent="0.25">
      <c r="A1734" t="s">
        <v>3529</v>
      </c>
      <c r="B1734" s="5" t="s">
        <v>3530</v>
      </c>
      <c r="C1734" t="s">
        <v>83</v>
      </c>
      <c r="D1734" s="1">
        <v>42880</v>
      </c>
      <c r="E1734" t="s">
        <v>24</v>
      </c>
      <c r="F1734" t="s">
        <v>84</v>
      </c>
      <c r="G1734" s="3">
        <v>1849159287</v>
      </c>
    </row>
    <row r="1735" spans="1:7" x14ac:dyDescent="0.25">
      <c r="A1735" t="s">
        <v>3531</v>
      </c>
      <c r="B1735" s="5" t="s">
        <v>3532</v>
      </c>
      <c r="C1735" t="s">
        <v>42</v>
      </c>
      <c r="D1735" s="1">
        <v>30827</v>
      </c>
      <c r="E1735" t="s">
        <v>24</v>
      </c>
      <c r="F1735" t="s">
        <v>43</v>
      </c>
      <c r="G1735" s="3">
        <v>1884764853</v>
      </c>
    </row>
    <row r="1736" spans="1:7" x14ac:dyDescent="0.25">
      <c r="A1736" t="s">
        <v>3533</v>
      </c>
      <c r="B1736" s="5" t="s">
        <v>3534</v>
      </c>
      <c r="C1736" t="s">
        <v>50</v>
      </c>
      <c r="D1736" s="1">
        <v>32653</v>
      </c>
      <c r="E1736" t="s">
        <v>24</v>
      </c>
      <c r="F1736" t="s">
        <v>141</v>
      </c>
      <c r="G1736" s="3">
        <v>2534762307</v>
      </c>
    </row>
    <row r="1737" spans="1:7" x14ac:dyDescent="0.25">
      <c r="A1737" t="s">
        <v>3535</v>
      </c>
      <c r="B1737" s="5" t="s">
        <v>3536</v>
      </c>
      <c r="C1737" t="s">
        <v>68</v>
      </c>
      <c r="D1737" s="1">
        <v>41054</v>
      </c>
      <c r="E1737" t="s">
        <v>34</v>
      </c>
      <c r="F1737" t="s">
        <v>414</v>
      </c>
      <c r="G1737" s="3">
        <v>268503696</v>
      </c>
    </row>
    <row r="1738" spans="1:7" x14ac:dyDescent="0.25">
      <c r="A1738" t="s">
        <v>3537</v>
      </c>
      <c r="B1738" s="5" t="s">
        <v>3538</v>
      </c>
      <c r="C1738" t="s">
        <v>110</v>
      </c>
      <c r="D1738" s="1">
        <v>37765</v>
      </c>
      <c r="E1738" t="s">
        <v>15</v>
      </c>
      <c r="F1738" t="s">
        <v>111</v>
      </c>
      <c r="G1738" s="3">
        <v>2073959638</v>
      </c>
    </row>
    <row r="1739" spans="1:7" x14ac:dyDescent="0.25">
      <c r="A1739" t="s">
        <v>3539</v>
      </c>
      <c r="B1739" s="5" t="s">
        <v>3540</v>
      </c>
      <c r="C1739" t="s">
        <v>83</v>
      </c>
      <c r="D1739" s="1">
        <v>24983</v>
      </c>
      <c r="E1739" t="s">
        <v>34</v>
      </c>
      <c r="F1739" t="s">
        <v>156</v>
      </c>
      <c r="G1739" s="3">
        <v>1368518688</v>
      </c>
    </row>
    <row r="1740" spans="1:7" x14ac:dyDescent="0.25">
      <c r="A1740" t="s">
        <v>3541</v>
      </c>
      <c r="B1740" s="5" t="s">
        <v>3542</v>
      </c>
      <c r="C1740" t="s">
        <v>96</v>
      </c>
      <c r="D1740" s="1">
        <v>29731</v>
      </c>
      <c r="E1740" t="s">
        <v>15</v>
      </c>
      <c r="F1740" t="s">
        <v>117</v>
      </c>
      <c r="G1740" s="3">
        <v>3077100096</v>
      </c>
    </row>
    <row r="1741" spans="1:7" x14ac:dyDescent="0.25">
      <c r="A1741" t="s">
        <v>3543</v>
      </c>
      <c r="B1741" s="5" t="s">
        <v>3544</v>
      </c>
      <c r="C1741" t="s">
        <v>166</v>
      </c>
      <c r="D1741" s="1">
        <v>32653</v>
      </c>
      <c r="E1741" t="s">
        <v>24</v>
      </c>
      <c r="F1741" t="s">
        <v>167</v>
      </c>
      <c r="G1741" s="3">
        <v>1388444094</v>
      </c>
    </row>
    <row r="1742" spans="1:7" x14ac:dyDescent="0.25">
      <c r="A1742" t="s">
        <v>3545</v>
      </c>
      <c r="B1742" s="5" t="s">
        <v>3546</v>
      </c>
      <c r="C1742" t="s">
        <v>83</v>
      </c>
      <c r="D1742" s="1">
        <v>30827</v>
      </c>
      <c r="E1742" t="s">
        <v>34</v>
      </c>
      <c r="F1742" t="s">
        <v>84</v>
      </c>
      <c r="G1742" s="3">
        <v>129372999</v>
      </c>
    </row>
    <row r="1743" spans="1:7" x14ac:dyDescent="0.25">
      <c r="A1743" t="s">
        <v>3547</v>
      </c>
      <c r="B1743" s="5" t="s">
        <v>3548</v>
      </c>
      <c r="C1743" t="s">
        <v>50</v>
      </c>
      <c r="D1743" s="1">
        <v>41054</v>
      </c>
      <c r="E1743" t="s">
        <v>24</v>
      </c>
      <c r="F1743" t="s">
        <v>51</v>
      </c>
      <c r="G1743" s="3">
        <v>1734172818</v>
      </c>
    </row>
    <row r="1744" spans="1:7" x14ac:dyDescent="0.25">
      <c r="A1744" t="s">
        <v>3549</v>
      </c>
      <c r="B1744" s="5" t="s">
        <v>3550</v>
      </c>
      <c r="C1744" t="s">
        <v>83</v>
      </c>
      <c r="D1744" s="1">
        <v>43244</v>
      </c>
      <c r="E1744" t="s">
        <v>15</v>
      </c>
      <c r="F1744" t="s">
        <v>90</v>
      </c>
      <c r="G1744" s="3">
        <v>1493328636</v>
      </c>
    </row>
    <row r="1745" spans="1:7" x14ac:dyDescent="0.25">
      <c r="A1745" t="s">
        <v>3551</v>
      </c>
      <c r="B1745" s="5" t="s">
        <v>3552</v>
      </c>
      <c r="C1745" t="s">
        <v>68</v>
      </c>
      <c r="D1745" s="1">
        <v>28634</v>
      </c>
      <c r="E1745" t="s">
        <v>34</v>
      </c>
      <c r="F1745" t="s">
        <v>414</v>
      </c>
      <c r="G1745" s="3">
        <v>49986846</v>
      </c>
    </row>
    <row r="1746" spans="1:7" x14ac:dyDescent="0.25">
      <c r="A1746" t="s">
        <v>3553</v>
      </c>
      <c r="B1746" s="5" t="s">
        <v>3554</v>
      </c>
      <c r="C1746" t="s">
        <v>68</v>
      </c>
      <c r="D1746" s="1">
        <v>26077</v>
      </c>
      <c r="E1746" t="s">
        <v>24</v>
      </c>
      <c r="F1746" t="s">
        <v>135</v>
      </c>
      <c r="G1746" s="3">
        <v>718982433</v>
      </c>
    </row>
    <row r="1747" spans="1:7" x14ac:dyDescent="0.25">
      <c r="A1747" t="s">
        <v>3555</v>
      </c>
      <c r="B1747" s="5" t="s">
        <v>3556</v>
      </c>
      <c r="C1747" t="s">
        <v>9</v>
      </c>
      <c r="D1747" s="1">
        <v>43976</v>
      </c>
      <c r="E1747" t="s">
        <v>10</v>
      </c>
      <c r="F1747" t="s">
        <v>207</v>
      </c>
      <c r="G1747" s="3">
        <v>365561235</v>
      </c>
    </row>
    <row r="1748" spans="1:7" x14ac:dyDescent="0.25">
      <c r="A1748" t="s">
        <v>3557</v>
      </c>
      <c r="B1748" s="5" t="s">
        <v>3558</v>
      </c>
      <c r="C1748" t="s">
        <v>68</v>
      </c>
      <c r="D1748" s="1">
        <v>39593</v>
      </c>
      <c r="E1748" t="s">
        <v>24</v>
      </c>
      <c r="F1748" t="s">
        <v>69</v>
      </c>
      <c r="G1748" s="3">
        <v>1521248256</v>
      </c>
    </row>
    <row r="1749" spans="1:7" x14ac:dyDescent="0.25">
      <c r="A1749" t="s">
        <v>3559</v>
      </c>
      <c r="B1749" s="5" t="s">
        <v>3560</v>
      </c>
      <c r="C1749" t="s">
        <v>302</v>
      </c>
      <c r="D1749" s="1">
        <v>26077</v>
      </c>
      <c r="E1749" t="s">
        <v>34</v>
      </c>
      <c r="F1749" t="s">
        <v>369</v>
      </c>
      <c r="G1749" s="3">
        <v>206725552</v>
      </c>
    </row>
    <row r="1750" spans="1:7" x14ac:dyDescent="0.25">
      <c r="A1750" t="s">
        <v>3561</v>
      </c>
      <c r="B1750" s="5" t="s">
        <v>3562</v>
      </c>
      <c r="C1750" t="s">
        <v>14</v>
      </c>
      <c r="D1750" s="1">
        <v>39226</v>
      </c>
      <c r="E1750" t="s">
        <v>15</v>
      </c>
      <c r="F1750" t="s">
        <v>78</v>
      </c>
      <c r="G1750" s="3">
        <v>1198340352</v>
      </c>
    </row>
    <row r="1751" spans="1:7" x14ac:dyDescent="0.25">
      <c r="A1751" t="s">
        <v>3563</v>
      </c>
      <c r="B1751" s="5" t="s">
        <v>3564</v>
      </c>
      <c r="C1751" t="s">
        <v>50</v>
      </c>
      <c r="D1751" s="1">
        <v>41783</v>
      </c>
      <c r="E1751" t="s">
        <v>15</v>
      </c>
      <c r="F1751" t="s">
        <v>141</v>
      </c>
      <c r="G1751" s="3">
        <v>760052996</v>
      </c>
    </row>
    <row r="1752" spans="1:7" x14ac:dyDescent="0.25">
      <c r="A1752" t="s">
        <v>3565</v>
      </c>
      <c r="B1752" s="5" t="s">
        <v>3566</v>
      </c>
      <c r="C1752" t="s">
        <v>42</v>
      </c>
      <c r="D1752" s="1">
        <v>30460</v>
      </c>
      <c r="E1752" t="s">
        <v>34</v>
      </c>
      <c r="F1752" t="s">
        <v>54</v>
      </c>
      <c r="G1752" s="3">
        <v>2568076461</v>
      </c>
    </row>
    <row r="1753" spans="1:7" x14ac:dyDescent="0.25">
      <c r="A1753" t="s">
        <v>3567</v>
      </c>
      <c r="B1753" s="5" t="s">
        <v>3568</v>
      </c>
      <c r="C1753" t="s">
        <v>14</v>
      </c>
      <c r="D1753" s="1">
        <v>33749</v>
      </c>
      <c r="E1753" t="s">
        <v>10</v>
      </c>
      <c r="F1753" t="s">
        <v>159</v>
      </c>
      <c r="G1753" s="3">
        <v>579541248</v>
      </c>
    </row>
    <row r="1754" spans="1:7" x14ac:dyDescent="0.25">
      <c r="A1754" t="s">
        <v>3569</v>
      </c>
      <c r="B1754" s="5" t="s">
        <v>3570</v>
      </c>
      <c r="C1754" t="s">
        <v>19</v>
      </c>
      <c r="D1754" s="1">
        <v>28999</v>
      </c>
      <c r="E1754" t="s">
        <v>24</v>
      </c>
      <c r="F1754" t="s">
        <v>20</v>
      </c>
      <c r="G1754" s="3">
        <v>944832456</v>
      </c>
    </row>
    <row r="1755" spans="1:7" x14ac:dyDescent="0.25">
      <c r="A1755" t="s">
        <v>3571</v>
      </c>
      <c r="B1755" s="5" t="s">
        <v>3572</v>
      </c>
      <c r="C1755" t="s">
        <v>83</v>
      </c>
      <c r="D1755" s="1">
        <v>26077</v>
      </c>
      <c r="E1755" t="s">
        <v>34</v>
      </c>
      <c r="F1755" t="s">
        <v>156</v>
      </c>
      <c r="G1755" s="3">
        <v>1501287924</v>
      </c>
    </row>
    <row r="1756" spans="1:7" x14ac:dyDescent="0.25">
      <c r="A1756" t="s">
        <v>3573</v>
      </c>
      <c r="B1756" s="5" t="s">
        <v>3574</v>
      </c>
      <c r="C1756" t="s">
        <v>96</v>
      </c>
      <c r="D1756" s="1">
        <v>41054</v>
      </c>
      <c r="E1756" t="s">
        <v>34</v>
      </c>
      <c r="F1756" t="s">
        <v>97</v>
      </c>
      <c r="G1756" s="3">
        <v>395150336</v>
      </c>
    </row>
    <row r="1757" spans="1:7" x14ac:dyDescent="0.25">
      <c r="A1757" t="s">
        <v>3575</v>
      </c>
      <c r="B1757" s="5" t="s">
        <v>3576</v>
      </c>
      <c r="C1757" t="s">
        <v>33</v>
      </c>
      <c r="D1757" s="1">
        <v>39958</v>
      </c>
      <c r="E1757" t="s">
        <v>34</v>
      </c>
      <c r="F1757" t="s">
        <v>72</v>
      </c>
      <c r="G1757" s="3">
        <v>132381821</v>
      </c>
    </row>
    <row r="1758" spans="1:7" x14ac:dyDescent="0.25">
      <c r="A1758" t="s">
        <v>3577</v>
      </c>
      <c r="B1758" s="5" t="s">
        <v>3578</v>
      </c>
      <c r="C1758" t="s">
        <v>14</v>
      </c>
      <c r="D1758" s="1">
        <v>27905</v>
      </c>
      <c r="E1758" t="s">
        <v>24</v>
      </c>
      <c r="F1758" t="s">
        <v>93</v>
      </c>
      <c r="G1758" s="3">
        <v>258577758</v>
      </c>
    </row>
    <row r="1759" spans="1:7" x14ac:dyDescent="0.25">
      <c r="A1759" t="s">
        <v>3579</v>
      </c>
      <c r="B1759" s="5" t="s">
        <v>3580</v>
      </c>
      <c r="C1759" t="s">
        <v>83</v>
      </c>
      <c r="D1759" s="1">
        <v>41783</v>
      </c>
      <c r="E1759" t="s">
        <v>29</v>
      </c>
      <c r="F1759" t="s">
        <v>156</v>
      </c>
      <c r="G1759" s="3">
        <v>640259136</v>
      </c>
    </row>
    <row r="1760" spans="1:7" x14ac:dyDescent="0.25">
      <c r="A1760" t="s">
        <v>3581</v>
      </c>
      <c r="B1760" s="5" t="s">
        <v>3582</v>
      </c>
      <c r="C1760" t="s">
        <v>14</v>
      </c>
      <c r="D1760" s="1">
        <v>22426</v>
      </c>
      <c r="E1760" t="s">
        <v>29</v>
      </c>
      <c r="F1760" t="s">
        <v>159</v>
      </c>
      <c r="G1760" s="3">
        <v>311296875</v>
      </c>
    </row>
    <row r="1761" spans="1:7" x14ac:dyDescent="0.25">
      <c r="A1761" t="s">
        <v>3583</v>
      </c>
      <c r="B1761" s="5" t="s">
        <v>3584</v>
      </c>
      <c r="C1761" t="s">
        <v>14</v>
      </c>
      <c r="D1761" s="1">
        <v>42515</v>
      </c>
      <c r="E1761" t="s">
        <v>34</v>
      </c>
      <c r="F1761" t="s">
        <v>93</v>
      </c>
      <c r="G1761" s="3">
        <v>1112588928</v>
      </c>
    </row>
    <row r="1762" spans="1:7" x14ac:dyDescent="0.25">
      <c r="A1762" t="s">
        <v>3585</v>
      </c>
      <c r="B1762" s="5" t="s">
        <v>3586</v>
      </c>
      <c r="C1762" t="s">
        <v>100</v>
      </c>
      <c r="D1762" s="1">
        <v>35575</v>
      </c>
      <c r="E1762" t="s">
        <v>15</v>
      </c>
      <c r="F1762" t="s">
        <v>101</v>
      </c>
      <c r="G1762" s="3">
        <v>2338808661</v>
      </c>
    </row>
    <row r="1763" spans="1:7" x14ac:dyDescent="0.25">
      <c r="A1763" t="s">
        <v>3587</v>
      </c>
      <c r="B1763" s="5" t="s">
        <v>3588</v>
      </c>
      <c r="C1763" t="s">
        <v>96</v>
      </c>
      <c r="D1763" s="1">
        <v>20233</v>
      </c>
      <c r="E1763" t="s">
        <v>34</v>
      </c>
      <c r="F1763" t="s">
        <v>117</v>
      </c>
      <c r="G1763" s="3">
        <v>34775949</v>
      </c>
    </row>
    <row r="1764" spans="1:7" x14ac:dyDescent="0.25">
      <c r="A1764" t="s">
        <v>3589</v>
      </c>
      <c r="B1764" s="5" t="s">
        <v>3590</v>
      </c>
      <c r="C1764" t="s">
        <v>14</v>
      </c>
      <c r="D1764" s="1">
        <v>43609</v>
      </c>
      <c r="E1764" t="s">
        <v>29</v>
      </c>
      <c r="F1764" t="s">
        <v>16</v>
      </c>
      <c r="G1764" s="3">
        <v>123963048</v>
      </c>
    </row>
    <row r="1765" spans="1:7" x14ac:dyDescent="0.25">
      <c r="A1765" t="s">
        <v>3591</v>
      </c>
      <c r="B1765" s="5" t="s">
        <v>3592</v>
      </c>
      <c r="C1765" t="s">
        <v>96</v>
      </c>
      <c r="D1765" s="1">
        <v>24983</v>
      </c>
      <c r="E1765" t="s">
        <v>34</v>
      </c>
      <c r="F1765" t="s">
        <v>97</v>
      </c>
      <c r="G1765" s="3">
        <v>1295580608</v>
      </c>
    </row>
    <row r="1766" spans="1:7" x14ac:dyDescent="0.25">
      <c r="A1766" t="s">
        <v>3593</v>
      </c>
      <c r="B1766" s="5" t="s">
        <v>3594</v>
      </c>
      <c r="C1766" t="s">
        <v>42</v>
      </c>
      <c r="D1766" s="1">
        <v>38861</v>
      </c>
      <c r="E1766" t="s">
        <v>29</v>
      </c>
      <c r="F1766" t="s">
        <v>43</v>
      </c>
      <c r="G1766" s="3">
        <v>1864172646</v>
      </c>
    </row>
    <row r="1767" spans="1:7" x14ac:dyDescent="0.25">
      <c r="A1767" t="s">
        <v>3595</v>
      </c>
      <c r="B1767" s="5" t="s">
        <v>3596</v>
      </c>
      <c r="C1767" t="s">
        <v>302</v>
      </c>
      <c r="D1767" s="1">
        <v>41783</v>
      </c>
      <c r="E1767" t="s">
        <v>15</v>
      </c>
      <c r="F1767" t="s">
        <v>369</v>
      </c>
      <c r="G1767" s="3">
        <v>1022088724</v>
      </c>
    </row>
    <row r="1768" spans="1:7" x14ac:dyDescent="0.25">
      <c r="A1768" t="s">
        <v>3597</v>
      </c>
      <c r="B1768" s="5" t="s">
        <v>3598</v>
      </c>
      <c r="C1768" t="s">
        <v>104</v>
      </c>
      <c r="D1768" s="1">
        <v>28634</v>
      </c>
      <c r="E1768" t="s">
        <v>10</v>
      </c>
      <c r="F1768" t="s">
        <v>105</v>
      </c>
      <c r="G1768" s="3">
        <v>999276306</v>
      </c>
    </row>
    <row r="1769" spans="1:7" x14ac:dyDescent="0.25">
      <c r="A1769" t="s">
        <v>3599</v>
      </c>
      <c r="B1769" s="5" t="s">
        <v>3600</v>
      </c>
      <c r="C1769" t="s">
        <v>38</v>
      </c>
      <c r="D1769" s="1">
        <v>21694</v>
      </c>
      <c r="E1769" t="s">
        <v>60</v>
      </c>
      <c r="F1769" t="s">
        <v>39</v>
      </c>
      <c r="G1769" s="3">
        <v>4511322</v>
      </c>
    </row>
    <row r="1770" spans="1:7" x14ac:dyDescent="0.25">
      <c r="A1770" t="s">
        <v>3601</v>
      </c>
      <c r="B1770" s="5" t="s">
        <v>3602</v>
      </c>
      <c r="C1770" t="s">
        <v>23</v>
      </c>
      <c r="D1770" s="1">
        <v>21694</v>
      </c>
      <c r="E1770" t="s">
        <v>15</v>
      </c>
      <c r="F1770" t="s">
        <v>25</v>
      </c>
      <c r="G1770" s="3">
        <v>15656736</v>
      </c>
    </row>
    <row r="1771" spans="1:7" x14ac:dyDescent="0.25">
      <c r="A1771" t="s">
        <v>3603</v>
      </c>
      <c r="B1771" s="5" t="s">
        <v>3604</v>
      </c>
      <c r="C1771" t="s">
        <v>33</v>
      </c>
      <c r="D1771" s="1">
        <v>39958</v>
      </c>
      <c r="E1771" t="s">
        <v>34</v>
      </c>
      <c r="F1771" t="s">
        <v>210</v>
      </c>
      <c r="G1771" s="3">
        <v>7433522</v>
      </c>
    </row>
    <row r="1772" spans="1:7" x14ac:dyDescent="0.25">
      <c r="A1772" t="s">
        <v>3605</v>
      </c>
      <c r="B1772" s="5" t="s">
        <v>3606</v>
      </c>
      <c r="C1772" t="s">
        <v>14</v>
      </c>
      <c r="D1772" s="1">
        <v>43244</v>
      </c>
      <c r="E1772" t="s">
        <v>34</v>
      </c>
      <c r="F1772" t="s">
        <v>16</v>
      </c>
      <c r="G1772" s="3">
        <v>216600384</v>
      </c>
    </row>
    <row r="1773" spans="1:7" x14ac:dyDescent="0.25">
      <c r="A1773" t="s">
        <v>3607</v>
      </c>
      <c r="B1773" s="5" t="s">
        <v>3608</v>
      </c>
      <c r="C1773" t="s">
        <v>59</v>
      </c>
      <c r="D1773" s="1">
        <v>33017</v>
      </c>
      <c r="E1773" t="s">
        <v>34</v>
      </c>
      <c r="F1773" t="s">
        <v>61</v>
      </c>
      <c r="G1773" s="3">
        <v>1005057837</v>
      </c>
    </row>
    <row r="1774" spans="1:7" x14ac:dyDescent="0.25">
      <c r="A1774" t="s">
        <v>3609</v>
      </c>
      <c r="B1774" s="5" t="s">
        <v>3610</v>
      </c>
      <c r="C1774" t="s">
        <v>33</v>
      </c>
      <c r="D1774" s="1">
        <v>44705</v>
      </c>
      <c r="E1774" t="s">
        <v>34</v>
      </c>
      <c r="F1774" t="s">
        <v>72</v>
      </c>
      <c r="G1774" s="3">
        <v>1263518976</v>
      </c>
    </row>
    <row r="1775" spans="1:7" x14ac:dyDescent="0.25">
      <c r="A1775" t="s">
        <v>3611</v>
      </c>
      <c r="B1775" s="5" t="s">
        <v>3612</v>
      </c>
      <c r="C1775" t="s">
        <v>110</v>
      </c>
      <c r="D1775" s="1">
        <v>32653</v>
      </c>
      <c r="E1775" t="s">
        <v>15</v>
      </c>
      <c r="F1775" t="s">
        <v>124</v>
      </c>
      <c r="G1775" s="3">
        <v>1280793657</v>
      </c>
    </row>
    <row r="1776" spans="1:7" x14ac:dyDescent="0.25">
      <c r="A1776" t="s">
        <v>3613</v>
      </c>
      <c r="B1776" s="5" t="s">
        <v>3614</v>
      </c>
      <c r="C1776" t="s">
        <v>9</v>
      </c>
      <c r="D1776" s="1">
        <v>39958</v>
      </c>
      <c r="E1776" t="s">
        <v>34</v>
      </c>
      <c r="F1776" t="s">
        <v>207</v>
      </c>
      <c r="G1776" s="3">
        <v>44804418</v>
      </c>
    </row>
    <row r="1777" spans="1:7" x14ac:dyDescent="0.25">
      <c r="A1777" t="s">
        <v>3615</v>
      </c>
      <c r="B1777" s="5" t="s">
        <v>3616</v>
      </c>
      <c r="C1777" t="s">
        <v>59</v>
      </c>
      <c r="D1777" s="1">
        <v>27538</v>
      </c>
      <c r="E1777" t="s">
        <v>24</v>
      </c>
      <c r="F1777" t="s">
        <v>61</v>
      </c>
      <c r="G1777" s="3">
        <v>2355338916</v>
      </c>
    </row>
    <row r="1778" spans="1:7" x14ac:dyDescent="0.25">
      <c r="A1778" t="s">
        <v>3617</v>
      </c>
      <c r="B1778" s="5" t="s">
        <v>3618</v>
      </c>
      <c r="C1778" t="s">
        <v>166</v>
      </c>
      <c r="D1778" s="1">
        <v>27173</v>
      </c>
      <c r="E1778" t="s">
        <v>24</v>
      </c>
      <c r="F1778" t="s">
        <v>167</v>
      </c>
      <c r="G1778" s="3">
        <v>37133184</v>
      </c>
    </row>
    <row r="1779" spans="1:7" x14ac:dyDescent="0.25">
      <c r="A1779" t="s">
        <v>3619</v>
      </c>
      <c r="B1779" s="5" t="s">
        <v>3620</v>
      </c>
      <c r="C1779" t="s">
        <v>23</v>
      </c>
      <c r="D1779" s="1">
        <v>40322</v>
      </c>
      <c r="E1779" t="s">
        <v>10</v>
      </c>
      <c r="F1779" t="s">
        <v>25</v>
      </c>
      <c r="G1779" s="3">
        <v>1085617592</v>
      </c>
    </row>
    <row r="1780" spans="1:7" x14ac:dyDescent="0.25">
      <c r="A1780" t="s">
        <v>3621</v>
      </c>
      <c r="B1780" s="5" t="s">
        <v>3622</v>
      </c>
      <c r="C1780" t="s">
        <v>146</v>
      </c>
      <c r="D1780" s="1">
        <v>34478</v>
      </c>
      <c r="E1780" t="s">
        <v>34</v>
      </c>
      <c r="F1780" t="s">
        <v>147</v>
      </c>
      <c r="G1780" s="3">
        <v>299904747</v>
      </c>
    </row>
    <row r="1781" spans="1:7" x14ac:dyDescent="0.25">
      <c r="A1781" t="s">
        <v>3623</v>
      </c>
      <c r="B1781" s="5" t="s">
        <v>3624</v>
      </c>
      <c r="C1781" t="s">
        <v>14</v>
      </c>
      <c r="D1781" s="1">
        <v>42148</v>
      </c>
      <c r="E1781" t="s">
        <v>34</v>
      </c>
      <c r="F1781" t="s">
        <v>78</v>
      </c>
      <c r="G1781" s="3">
        <v>1606626615</v>
      </c>
    </row>
    <row r="1782" spans="1:7" x14ac:dyDescent="0.25">
      <c r="A1782" t="s">
        <v>3625</v>
      </c>
      <c r="B1782" s="5" t="s">
        <v>3626</v>
      </c>
      <c r="C1782" t="s">
        <v>33</v>
      </c>
      <c r="D1782" s="1">
        <v>24983</v>
      </c>
      <c r="E1782" t="s">
        <v>29</v>
      </c>
      <c r="F1782" t="s">
        <v>72</v>
      </c>
      <c r="G1782" s="3">
        <v>1115586483</v>
      </c>
    </row>
    <row r="1783" spans="1:7" x14ac:dyDescent="0.25">
      <c r="A1783" t="s">
        <v>3627</v>
      </c>
      <c r="B1783" s="5" t="s">
        <v>3628</v>
      </c>
      <c r="C1783" t="s">
        <v>14</v>
      </c>
      <c r="D1783" s="1">
        <v>37765</v>
      </c>
      <c r="E1783" t="s">
        <v>15</v>
      </c>
      <c r="F1783" t="s">
        <v>114</v>
      </c>
      <c r="G1783" s="3">
        <v>1897427686</v>
      </c>
    </row>
    <row r="1784" spans="1:7" x14ac:dyDescent="0.25">
      <c r="A1784" t="s">
        <v>3629</v>
      </c>
      <c r="B1784" s="5" t="s">
        <v>3630</v>
      </c>
      <c r="C1784" t="s">
        <v>100</v>
      </c>
      <c r="D1784" s="1">
        <v>35939</v>
      </c>
      <c r="E1784" t="s">
        <v>29</v>
      </c>
      <c r="F1784" t="s">
        <v>101</v>
      </c>
      <c r="G1784" s="3">
        <v>3231967002</v>
      </c>
    </row>
    <row r="1785" spans="1:7" x14ac:dyDescent="0.25">
      <c r="A1785" t="s">
        <v>3631</v>
      </c>
      <c r="B1785" s="5" t="s">
        <v>3632</v>
      </c>
      <c r="C1785" t="s">
        <v>68</v>
      </c>
      <c r="D1785" s="1">
        <v>34843</v>
      </c>
      <c r="E1785" t="s">
        <v>24</v>
      </c>
      <c r="F1785" t="s">
        <v>414</v>
      </c>
      <c r="G1785" s="3">
        <v>267774039</v>
      </c>
    </row>
    <row r="1786" spans="1:7" x14ac:dyDescent="0.25">
      <c r="A1786" t="s">
        <v>3633</v>
      </c>
      <c r="B1786" s="5" t="s">
        <v>3634</v>
      </c>
      <c r="C1786" t="s">
        <v>14</v>
      </c>
      <c r="D1786" s="1">
        <v>31556</v>
      </c>
      <c r="E1786" t="s">
        <v>10</v>
      </c>
      <c r="F1786" t="s">
        <v>78</v>
      </c>
      <c r="G1786" s="3">
        <v>220066392</v>
      </c>
    </row>
    <row r="1787" spans="1:7" x14ac:dyDescent="0.25">
      <c r="A1787" t="s">
        <v>3635</v>
      </c>
      <c r="B1787" s="5" t="s">
        <v>3636</v>
      </c>
      <c r="C1787" t="s">
        <v>68</v>
      </c>
      <c r="D1787" s="1">
        <v>23155</v>
      </c>
      <c r="E1787" t="s">
        <v>29</v>
      </c>
      <c r="F1787" t="s">
        <v>135</v>
      </c>
      <c r="G1787" s="3">
        <v>474285056</v>
      </c>
    </row>
    <row r="1788" spans="1:7" x14ac:dyDescent="0.25">
      <c r="A1788" t="s">
        <v>3637</v>
      </c>
      <c r="B1788" s="5" t="s">
        <v>3638</v>
      </c>
      <c r="C1788" t="s">
        <v>50</v>
      </c>
      <c r="D1788" s="1">
        <v>30827</v>
      </c>
      <c r="E1788" t="s">
        <v>15</v>
      </c>
      <c r="F1788" t="s">
        <v>423</v>
      </c>
      <c r="G1788" s="3">
        <v>504754635</v>
      </c>
    </row>
    <row r="1789" spans="1:7" x14ac:dyDescent="0.25">
      <c r="A1789" t="s">
        <v>3639</v>
      </c>
      <c r="B1789" s="5" t="s">
        <v>3640</v>
      </c>
      <c r="C1789" t="s">
        <v>302</v>
      </c>
      <c r="D1789" s="1">
        <v>22790</v>
      </c>
      <c r="E1789" t="s">
        <v>29</v>
      </c>
      <c r="F1789" t="s">
        <v>369</v>
      </c>
      <c r="G1789" s="3">
        <v>935601975</v>
      </c>
    </row>
    <row r="1790" spans="1:7" x14ac:dyDescent="0.25">
      <c r="A1790" t="s">
        <v>3641</v>
      </c>
      <c r="B1790" s="5" t="s">
        <v>3642</v>
      </c>
      <c r="C1790" t="s">
        <v>110</v>
      </c>
      <c r="D1790" s="1">
        <v>25348</v>
      </c>
      <c r="E1790" t="s">
        <v>10</v>
      </c>
      <c r="F1790" t="s">
        <v>232</v>
      </c>
      <c r="G1790" s="3">
        <v>513175</v>
      </c>
    </row>
    <row r="1791" spans="1:7" x14ac:dyDescent="0.25">
      <c r="A1791" t="s">
        <v>3643</v>
      </c>
      <c r="B1791" s="5" t="s">
        <v>3644</v>
      </c>
      <c r="C1791" t="s">
        <v>14</v>
      </c>
      <c r="D1791" s="1">
        <v>44705</v>
      </c>
      <c r="E1791" t="s">
        <v>24</v>
      </c>
      <c r="F1791" t="s">
        <v>75</v>
      </c>
      <c r="G1791" s="3">
        <v>1584247392</v>
      </c>
    </row>
    <row r="1792" spans="1:7" x14ac:dyDescent="0.25">
      <c r="A1792" t="s">
        <v>3645</v>
      </c>
      <c r="B1792" s="5" t="s">
        <v>3646</v>
      </c>
      <c r="C1792" t="s">
        <v>14</v>
      </c>
      <c r="D1792" s="1">
        <v>40322</v>
      </c>
      <c r="E1792" t="s">
        <v>24</v>
      </c>
      <c r="F1792" t="s">
        <v>87</v>
      </c>
      <c r="G1792" s="3">
        <v>2898843108</v>
      </c>
    </row>
    <row r="1793" spans="1:7" x14ac:dyDescent="0.25">
      <c r="A1793" t="s">
        <v>3647</v>
      </c>
      <c r="B1793" s="5" t="s">
        <v>3648</v>
      </c>
      <c r="C1793" t="s">
        <v>50</v>
      </c>
      <c r="D1793" s="1">
        <v>38861</v>
      </c>
      <c r="E1793" t="s">
        <v>24</v>
      </c>
      <c r="F1793" t="s">
        <v>141</v>
      </c>
      <c r="G1793" s="3">
        <v>2618162703</v>
      </c>
    </row>
    <row r="1794" spans="1:7" x14ac:dyDescent="0.25">
      <c r="A1794" t="s">
        <v>3649</v>
      </c>
      <c r="B1794" s="5" t="s">
        <v>3650</v>
      </c>
      <c r="C1794" t="s">
        <v>38</v>
      </c>
      <c r="D1794" s="1">
        <v>24251</v>
      </c>
      <c r="E1794" t="s">
        <v>10</v>
      </c>
      <c r="F1794" t="s">
        <v>39</v>
      </c>
      <c r="G1794" s="3">
        <v>1902457675</v>
      </c>
    </row>
    <row r="1795" spans="1:7" x14ac:dyDescent="0.25">
      <c r="A1795" t="s">
        <v>3651</v>
      </c>
      <c r="B1795" s="5" t="s">
        <v>3652</v>
      </c>
      <c r="C1795" t="s">
        <v>50</v>
      </c>
      <c r="D1795" s="1">
        <v>25348</v>
      </c>
      <c r="E1795" t="s">
        <v>29</v>
      </c>
      <c r="F1795" t="s">
        <v>141</v>
      </c>
      <c r="G1795" s="3">
        <v>3489950772</v>
      </c>
    </row>
    <row r="1796" spans="1:7" x14ac:dyDescent="0.25">
      <c r="A1796" t="s">
        <v>3653</v>
      </c>
      <c r="B1796" s="5" t="s">
        <v>3654</v>
      </c>
      <c r="C1796" t="s">
        <v>14</v>
      </c>
      <c r="D1796" s="1">
        <v>38497</v>
      </c>
      <c r="E1796" t="s">
        <v>60</v>
      </c>
      <c r="F1796" t="s">
        <v>308</v>
      </c>
      <c r="G1796" s="3">
        <v>1287789237</v>
      </c>
    </row>
    <row r="1797" spans="1:7" x14ac:dyDescent="0.25">
      <c r="A1797" t="s">
        <v>3655</v>
      </c>
      <c r="B1797" s="5" t="s">
        <v>3656</v>
      </c>
      <c r="C1797" t="s">
        <v>42</v>
      </c>
      <c r="D1797" s="1">
        <v>33382</v>
      </c>
      <c r="E1797" t="s">
        <v>24</v>
      </c>
      <c r="F1797" t="s">
        <v>43</v>
      </c>
      <c r="G1797" s="3">
        <v>338807392</v>
      </c>
    </row>
    <row r="1798" spans="1:7" x14ac:dyDescent="0.25">
      <c r="A1798" t="s">
        <v>3657</v>
      </c>
      <c r="B1798" s="5" t="s">
        <v>3658</v>
      </c>
      <c r="C1798" t="s">
        <v>46</v>
      </c>
      <c r="D1798" s="1">
        <v>40687</v>
      </c>
      <c r="E1798" t="s">
        <v>24</v>
      </c>
      <c r="F1798" t="s">
        <v>47</v>
      </c>
      <c r="G1798" s="3">
        <v>441878085</v>
      </c>
    </row>
    <row r="1799" spans="1:7" x14ac:dyDescent="0.25">
      <c r="A1799" t="s">
        <v>3659</v>
      </c>
      <c r="B1799" s="5" t="s">
        <v>3660</v>
      </c>
      <c r="C1799" t="s">
        <v>14</v>
      </c>
      <c r="D1799" s="1">
        <v>29731</v>
      </c>
      <c r="E1799" t="s">
        <v>29</v>
      </c>
      <c r="F1799" t="s">
        <v>159</v>
      </c>
      <c r="G1799" s="3">
        <v>23413248</v>
      </c>
    </row>
    <row r="1800" spans="1:7" x14ac:dyDescent="0.25">
      <c r="A1800" t="s">
        <v>3661</v>
      </c>
      <c r="B1800" s="5" t="s">
        <v>3662</v>
      </c>
      <c r="C1800" t="s">
        <v>28</v>
      </c>
      <c r="D1800" s="1">
        <v>31192</v>
      </c>
      <c r="E1800" t="s">
        <v>34</v>
      </c>
      <c r="F1800" t="s">
        <v>30</v>
      </c>
      <c r="G1800" s="3">
        <v>20454048</v>
      </c>
    </row>
    <row r="1801" spans="1:7" x14ac:dyDescent="0.25">
      <c r="A1801" t="s">
        <v>3663</v>
      </c>
      <c r="B1801" s="5" t="s">
        <v>3664</v>
      </c>
      <c r="C1801" t="s">
        <v>14</v>
      </c>
      <c r="D1801" s="1">
        <v>33749</v>
      </c>
      <c r="E1801" t="s">
        <v>34</v>
      </c>
      <c r="F1801" t="s">
        <v>75</v>
      </c>
      <c r="G1801" s="3">
        <v>313666932</v>
      </c>
    </row>
    <row r="1802" spans="1:7" x14ac:dyDescent="0.25">
      <c r="A1802" t="s">
        <v>3665</v>
      </c>
      <c r="B1802" s="5" t="s">
        <v>3666</v>
      </c>
      <c r="C1802" t="s">
        <v>100</v>
      </c>
      <c r="D1802" s="1">
        <v>21329</v>
      </c>
      <c r="E1802" t="s">
        <v>10</v>
      </c>
      <c r="F1802" t="s">
        <v>101</v>
      </c>
      <c r="G1802" s="3">
        <v>840894678</v>
      </c>
    </row>
    <row r="1803" spans="1:7" x14ac:dyDescent="0.25">
      <c r="A1803" t="s">
        <v>3667</v>
      </c>
      <c r="B1803" s="5" t="s">
        <v>3668</v>
      </c>
      <c r="C1803" t="s">
        <v>9</v>
      </c>
      <c r="D1803" s="1">
        <v>31192</v>
      </c>
      <c r="E1803" t="s">
        <v>29</v>
      </c>
      <c r="F1803" t="s">
        <v>11</v>
      </c>
      <c r="G1803" s="3">
        <v>1098554808</v>
      </c>
    </row>
    <row r="1804" spans="1:7" x14ac:dyDescent="0.25">
      <c r="A1804" t="s">
        <v>3669</v>
      </c>
      <c r="B1804" s="5" t="s">
        <v>3670</v>
      </c>
      <c r="C1804" t="s">
        <v>33</v>
      </c>
      <c r="D1804" s="1">
        <v>33017</v>
      </c>
      <c r="E1804" t="s">
        <v>34</v>
      </c>
      <c r="F1804" t="s">
        <v>72</v>
      </c>
      <c r="G1804" s="3">
        <v>663911376</v>
      </c>
    </row>
    <row r="1805" spans="1:7" x14ac:dyDescent="0.25">
      <c r="A1805" t="s">
        <v>3671</v>
      </c>
      <c r="B1805" s="5" t="s">
        <v>3672</v>
      </c>
      <c r="C1805" t="s">
        <v>104</v>
      </c>
      <c r="D1805" s="1">
        <v>36671</v>
      </c>
      <c r="E1805" t="s">
        <v>34</v>
      </c>
      <c r="F1805" t="s">
        <v>105</v>
      </c>
      <c r="G1805" s="3">
        <v>1943898551</v>
      </c>
    </row>
    <row r="1806" spans="1:7" x14ac:dyDescent="0.25">
      <c r="A1806" t="s">
        <v>3673</v>
      </c>
      <c r="B1806" s="5" t="s">
        <v>3674</v>
      </c>
      <c r="C1806" t="s">
        <v>14</v>
      </c>
      <c r="D1806" s="1">
        <v>38132</v>
      </c>
      <c r="E1806" t="s">
        <v>15</v>
      </c>
      <c r="F1806" t="s">
        <v>16</v>
      </c>
      <c r="G1806" s="3">
        <v>39077376</v>
      </c>
    </row>
    <row r="1807" spans="1:7" x14ac:dyDescent="0.25">
      <c r="A1807" t="s">
        <v>3675</v>
      </c>
      <c r="B1807" s="5" t="s">
        <v>3676</v>
      </c>
      <c r="C1807" t="s">
        <v>68</v>
      </c>
      <c r="D1807" s="1">
        <v>20233</v>
      </c>
      <c r="E1807" t="s">
        <v>24</v>
      </c>
      <c r="F1807" t="s">
        <v>135</v>
      </c>
      <c r="G1807" s="3">
        <v>333079296</v>
      </c>
    </row>
    <row r="1808" spans="1:7" x14ac:dyDescent="0.25">
      <c r="A1808" t="s">
        <v>3677</v>
      </c>
      <c r="B1808" s="5" t="s">
        <v>3678</v>
      </c>
      <c r="C1808" t="s">
        <v>14</v>
      </c>
      <c r="D1808" s="1">
        <v>31556</v>
      </c>
      <c r="E1808" t="s">
        <v>15</v>
      </c>
      <c r="F1808" t="s">
        <v>75</v>
      </c>
      <c r="G1808" s="3">
        <v>1170737883</v>
      </c>
    </row>
    <row r="1809" spans="1:7" x14ac:dyDescent="0.25">
      <c r="A1809" t="s">
        <v>3679</v>
      </c>
      <c r="B1809" s="5" t="s">
        <v>3680</v>
      </c>
      <c r="C1809" t="s">
        <v>28</v>
      </c>
      <c r="D1809" s="1">
        <v>30460</v>
      </c>
      <c r="E1809" t="s">
        <v>15</v>
      </c>
      <c r="F1809" t="s">
        <v>224</v>
      </c>
      <c r="G1809" s="3">
        <v>25623492</v>
      </c>
    </row>
    <row r="1810" spans="1:7" x14ac:dyDescent="0.25">
      <c r="A1810" t="s">
        <v>3681</v>
      </c>
      <c r="B1810" s="5" t="s">
        <v>3682</v>
      </c>
      <c r="C1810" t="s">
        <v>9</v>
      </c>
      <c r="D1810" s="1">
        <v>33017</v>
      </c>
      <c r="E1810" t="s">
        <v>10</v>
      </c>
      <c r="F1810" t="s">
        <v>11</v>
      </c>
      <c r="G1810" s="3">
        <v>867507975</v>
      </c>
    </row>
    <row r="1811" spans="1:7" x14ac:dyDescent="0.25">
      <c r="A1811" t="s">
        <v>3683</v>
      </c>
      <c r="B1811" s="5" t="s">
        <v>3684</v>
      </c>
      <c r="C1811" t="s">
        <v>110</v>
      </c>
      <c r="D1811" s="1">
        <v>20600</v>
      </c>
      <c r="E1811" t="s">
        <v>24</v>
      </c>
      <c r="F1811" t="s">
        <v>232</v>
      </c>
      <c r="G1811" s="3">
        <v>1171254162</v>
      </c>
    </row>
    <row r="1812" spans="1:7" x14ac:dyDescent="0.25">
      <c r="A1812" t="s">
        <v>3685</v>
      </c>
      <c r="B1812" s="5" t="s">
        <v>3686</v>
      </c>
      <c r="C1812" t="s">
        <v>321</v>
      </c>
      <c r="D1812" s="1">
        <v>22426</v>
      </c>
      <c r="E1812" t="s">
        <v>24</v>
      </c>
      <c r="F1812" t="s">
        <v>322</v>
      </c>
      <c r="G1812" s="3">
        <v>908782966</v>
      </c>
    </row>
    <row r="1813" spans="1:7" x14ac:dyDescent="0.25">
      <c r="A1813" t="s">
        <v>3687</v>
      </c>
      <c r="B1813" s="5" t="s">
        <v>3688</v>
      </c>
      <c r="C1813" t="s">
        <v>14</v>
      </c>
      <c r="D1813" s="1">
        <v>43244</v>
      </c>
      <c r="E1813" t="s">
        <v>24</v>
      </c>
      <c r="F1813" t="s">
        <v>16</v>
      </c>
      <c r="G1813" s="3">
        <v>6148989</v>
      </c>
    </row>
    <row r="1814" spans="1:7" x14ac:dyDescent="0.25">
      <c r="A1814" t="s">
        <v>3689</v>
      </c>
      <c r="B1814" s="5" t="s">
        <v>3690</v>
      </c>
      <c r="C1814" t="s">
        <v>176</v>
      </c>
      <c r="D1814" s="1">
        <v>30460</v>
      </c>
      <c r="E1814" t="s">
        <v>29</v>
      </c>
      <c r="F1814" t="s">
        <v>177</v>
      </c>
      <c r="G1814" s="3">
        <v>1076555181</v>
      </c>
    </row>
    <row r="1815" spans="1:7" x14ac:dyDescent="0.25">
      <c r="A1815" t="s">
        <v>3691</v>
      </c>
      <c r="B1815" s="5" t="s">
        <v>3692</v>
      </c>
      <c r="C1815" t="s">
        <v>23</v>
      </c>
      <c r="D1815" s="1">
        <v>20965</v>
      </c>
      <c r="E1815" t="s">
        <v>34</v>
      </c>
      <c r="F1815" t="s">
        <v>25</v>
      </c>
      <c r="G1815" s="3">
        <v>358008</v>
      </c>
    </row>
    <row r="1816" spans="1:7" x14ac:dyDescent="0.25">
      <c r="A1816" t="s">
        <v>3693</v>
      </c>
      <c r="B1816" s="5" t="s">
        <v>3694</v>
      </c>
      <c r="C1816" t="s">
        <v>50</v>
      </c>
      <c r="D1816" s="1">
        <v>26809</v>
      </c>
      <c r="E1816" t="s">
        <v>10</v>
      </c>
      <c r="F1816" t="s">
        <v>184</v>
      </c>
      <c r="G1816" s="3">
        <v>664776801</v>
      </c>
    </row>
    <row r="1817" spans="1:7" x14ac:dyDescent="0.25">
      <c r="A1817" t="s">
        <v>3695</v>
      </c>
      <c r="B1817" s="5" t="s">
        <v>3696</v>
      </c>
      <c r="C1817" t="s">
        <v>83</v>
      </c>
      <c r="D1817" s="1">
        <v>26077</v>
      </c>
      <c r="E1817" t="s">
        <v>15</v>
      </c>
      <c r="F1817" t="s">
        <v>84</v>
      </c>
      <c r="G1817" s="3">
        <v>972728028</v>
      </c>
    </row>
    <row r="1818" spans="1:7" x14ac:dyDescent="0.25">
      <c r="A1818" t="s">
        <v>3697</v>
      </c>
      <c r="B1818" s="5" t="s">
        <v>3698</v>
      </c>
      <c r="C1818" t="s">
        <v>176</v>
      </c>
      <c r="D1818" s="1">
        <v>25348</v>
      </c>
      <c r="E1818" t="s">
        <v>29</v>
      </c>
      <c r="F1818" t="s">
        <v>177</v>
      </c>
      <c r="G1818" s="3">
        <v>523629225</v>
      </c>
    </row>
    <row r="1819" spans="1:7" x14ac:dyDescent="0.25">
      <c r="A1819" t="s">
        <v>3699</v>
      </c>
      <c r="B1819" s="5" t="s">
        <v>3700</v>
      </c>
      <c r="C1819" t="s">
        <v>100</v>
      </c>
      <c r="D1819" s="1">
        <v>32653</v>
      </c>
      <c r="E1819" t="s">
        <v>15</v>
      </c>
      <c r="F1819" t="s">
        <v>101</v>
      </c>
      <c r="G1819" s="3">
        <v>4701708462</v>
      </c>
    </row>
    <row r="1820" spans="1:7" x14ac:dyDescent="0.25">
      <c r="A1820" t="s">
        <v>3701</v>
      </c>
      <c r="B1820" s="5" t="s">
        <v>3702</v>
      </c>
      <c r="C1820" t="s">
        <v>14</v>
      </c>
      <c r="D1820" s="1">
        <v>38861</v>
      </c>
      <c r="E1820" t="s">
        <v>10</v>
      </c>
      <c r="F1820" t="s">
        <v>159</v>
      </c>
      <c r="G1820" s="3">
        <v>2246407533</v>
      </c>
    </row>
    <row r="1821" spans="1:7" x14ac:dyDescent="0.25">
      <c r="A1821" t="s">
        <v>3703</v>
      </c>
      <c r="B1821" s="5" t="s">
        <v>3704</v>
      </c>
      <c r="C1821" t="s">
        <v>38</v>
      </c>
      <c r="D1821" s="1">
        <v>21694</v>
      </c>
      <c r="E1821" t="s">
        <v>24</v>
      </c>
      <c r="F1821" t="s">
        <v>39</v>
      </c>
      <c r="G1821" s="3">
        <v>3168418032</v>
      </c>
    </row>
    <row r="1822" spans="1:7" x14ac:dyDescent="0.25">
      <c r="A1822" t="s">
        <v>3705</v>
      </c>
      <c r="B1822" s="5" t="s">
        <v>3706</v>
      </c>
      <c r="C1822" t="s">
        <v>110</v>
      </c>
      <c r="D1822" s="1">
        <v>42880</v>
      </c>
      <c r="E1822" t="s">
        <v>34</v>
      </c>
      <c r="F1822" t="s">
        <v>124</v>
      </c>
      <c r="G1822" s="3">
        <v>280608596</v>
      </c>
    </row>
    <row r="1823" spans="1:7" x14ac:dyDescent="0.25">
      <c r="A1823" t="s">
        <v>3707</v>
      </c>
      <c r="B1823" s="5" t="s">
        <v>3708</v>
      </c>
      <c r="C1823" t="s">
        <v>23</v>
      </c>
      <c r="D1823" s="1">
        <v>24616</v>
      </c>
      <c r="E1823" t="s">
        <v>10</v>
      </c>
      <c r="F1823" t="s">
        <v>25</v>
      </c>
      <c r="G1823" s="3">
        <v>1073656155</v>
      </c>
    </row>
    <row r="1824" spans="1:7" x14ac:dyDescent="0.25">
      <c r="A1824" t="s">
        <v>3709</v>
      </c>
      <c r="B1824" s="5" t="s">
        <v>3710</v>
      </c>
      <c r="C1824" t="s">
        <v>302</v>
      </c>
      <c r="D1824" s="1">
        <v>36304</v>
      </c>
      <c r="E1824" t="s">
        <v>34</v>
      </c>
      <c r="F1824" t="s">
        <v>369</v>
      </c>
      <c r="G1824" s="3">
        <v>30942074</v>
      </c>
    </row>
    <row r="1825" spans="1:7" x14ac:dyDescent="0.25">
      <c r="A1825" t="s">
        <v>3711</v>
      </c>
      <c r="B1825" s="5" t="s">
        <v>3712</v>
      </c>
      <c r="C1825" t="s">
        <v>14</v>
      </c>
      <c r="D1825" s="1">
        <v>20965</v>
      </c>
      <c r="E1825" t="s">
        <v>34</v>
      </c>
      <c r="F1825" t="s">
        <v>78</v>
      </c>
      <c r="G1825" s="3">
        <v>2792960976</v>
      </c>
    </row>
    <row r="1826" spans="1:7" x14ac:dyDescent="0.25">
      <c r="A1826" t="s">
        <v>3713</v>
      </c>
      <c r="B1826" s="5" t="s">
        <v>3714</v>
      </c>
      <c r="C1826" t="s">
        <v>96</v>
      </c>
      <c r="D1826" s="1">
        <v>21694</v>
      </c>
      <c r="E1826" t="s">
        <v>60</v>
      </c>
      <c r="F1826" t="s">
        <v>97</v>
      </c>
      <c r="G1826" s="3">
        <v>1302962688</v>
      </c>
    </row>
    <row r="1827" spans="1:7" x14ac:dyDescent="0.25">
      <c r="A1827" t="s">
        <v>3715</v>
      </c>
      <c r="B1827" s="5" t="s">
        <v>3716</v>
      </c>
      <c r="C1827" t="s">
        <v>14</v>
      </c>
      <c r="D1827" s="1">
        <v>28999</v>
      </c>
      <c r="E1827" t="s">
        <v>34</v>
      </c>
      <c r="F1827" t="s">
        <v>93</v>
      </c>
      <c r="G1827" s="3">
        <v>466313139</v>
      </c>
    </row>
    <row r="1828" spans="1:7" x14ac:dyDescent="0.25">
      <c r="A1828" t="s">
        <v>3717</v>
      </c>
      <c r="B1828" s="5" t="s">
        <v>3718</v>
      </c>
      <c r="C1828" t="s">
        <v>14</v>
      </c>
      <c r="D1828" s="1">
        <v>39958</v>
      </c>
      <c r="E1828" t="s">
        <v>60</v>
      </c>
      <c r="F1828" t="s">
        <v>87</v>
      </c>
      <c r="G1828" s="3">
        <v>2485293525</v>
      </c>
    </row>
    <row r="1829" spans="1:7" x14ac:dyDescent="0.25">
      <c r="A1829" t="s">
        <v>897</v>
      </c>
      <c r="B1829" s="5" t="s">
        <v>3719</v>
      </c>
      <c r="C1829" t="s">
        <v>23</v>
      </c>
      <c r="D1829" s="1">
        <v>25348</v>
      </c>
      <c r="E1829" t="s">
        <v>29</v>
      </c>
      <c r="F1829" t="s">
        <v>25</v>
      </c>
      <c r="G1829" s="3">
        <v>3552195072</v>
      </c>
    </row>
    <row r="1830" spans="1:7" x14ac:dyDescent="0.25">
      <c r="A1830" t="s">
        <v>3720</v>
      </c>
      <c r="B1830" s="5" t="s">
        <v>3721</v>
      </c>
      <c r="C1830" t="s">
        <v>68</v>
      </c>
      <c r="D1830" s="1">
        <v>41783</v>
      </c>
      <c r="E1830" t="s">
        <v>34</v>
      </c>
      <c r="F1830" t="s">
        <v>414</v>
      </c>
      <c r="G1830" s="3">
        <v>473360384</v>
      </c>
    </row>
    <row r="1831" spans="1:7" x14ac:dyDescent="0.25">
      <c r="A1831" t="s">
        <v>3722</v>
      </c>
      <c r="B1831" s="5" t="s">
        <v>3723</v>
      </c>
      <c r="C1831" t="s">
        <v>166</v>
      </c>
      <c r="D1831" s="1">
        <v>41419</v>
      </c>
      <c r="E1831" t="s">
        <v>34</v>
      </c>
      <c r="F1831" t="s">
        <v>167</v>
      </c>
      <c r="G1831" s="3">
        <v>1117894349</v>
      </c>
    </row>
    <row r="1832" spans="1:7" x14ac:dyDescent="0.25">
      <c r="A1832" t="s">
        <v>3724</v>
      </c>
      <c r="B1832" s="5" t="s">
        <v>3725</v>
      </c>
      <c r="C1832" t="s">
        <v>9</v>
      </c>
      <c r="D1832" s="1">
        <v>26077</v>
      </c>
      <c r="E1832" t="s">
        <v>34</v>
      </c>
      <c r="F1832" t="s">
        <v>11</v>
      </c>
      <c r="G1832" s="3">
        <v>1427628091</v>
      </c>
    </row>
    <row r="1833" spans="1:7" x14ac:dyDescent="0.25">
      <c r="A1833" t="s">
        <v>3726</v>
      </c>
      <c r="B1833" s="5" t="s">
        <v>3727</v>
      </c>
      <c r="C1833" t="s">
        <v>110</v>
      </c>
      <c r="D1833" s="1">
        <v>38497</v>
      </c>
      <c r="E1833" t="s">
        <v>60</v>
      </c>
      <c r="F1833" t="s">
        <v>232</v>
      </c>
      <c r="G1833" s="3">
        <v>1384428903</v>
      </c>
    </row>
    <row r="1834" spans="1:7" x14ac:dyDescent="0.25">
      <c r="A1834" t="s">
        <v>3728</v>
      </c>
      <c r="B1834" s="5" t="s">
        <v>3729</v>
      </c>
      <c r="C1834" t="s">
        <v>28</v>
      </c>
      <c r="D1834" s="1">
        <v>34114</v>
      </c>
      <c r="E1834" t="s">
        <v>24</v>
      </c>
      <c r="F1834" t="s">
        <v>224</v>
      </c>
      <c r="G1834" s="3">
        <v>45600399</v>
      </c>
    </row>
    <row r="1835" spans="1:7" x14ac:dyDescent="0.25">
      <c r="A1835" t="s">
        <v>3730</v>
      </c>
      <c r="B1835" s="5" t="s">
        <v>3731</v>
      </c>
      <c r="C1835" t="s">
        <v>14</v>
      </c>
      <c r="D1835" s="1">
        <v>41054</v>
      </c>
      <c r="E1835" t="s">
        <v>29</v>
      </c>
      <c r="F1835" t="s">
        <v>78</v>
      </c>
      <c r="G1835" s="3">
        <v>1281487053</v>
      </c>
    </row>
    <row r="1836" spans="1:7" x14ac:dyDescent="0.25">
      <c r="A1836" t="s">
        <v>3732</v>
      </c>
      <c r="B1836" s="5" t="s">
        <v>3733</v>
      </c>
      <c r="C1836" t="s">
        <v>166</v>
      </c>
      <c r="D1836" s="1">
        <v>31556</v>
      </c>
      <c r="E1836" t="s">
        <v>34</v>
      </c>
      <c r="F1836" t="s">
        <v>167</v>
      </c>
      <c r="G1836" s="3">
        <v>216752382</v>
      </c>
    </row>
    <row r="1837" spans="1:7" x14ac:dyDescent="0.25">
      <c r="A1837" t="s">
        <v>3734</v>
      </c>
      <c r="B1837" s="5" t="s">
        <v>3735</v>
      </c>
      <c r="C1837" t="s">
        <v>14</v>
      </c>
      <c r="D1837" s="1">
        <v>29731</v>
      </c>
      <c r="E1837" t="s">
        <v>34</v>
      </c>
      <c r="F1837" t="s">
        <v>114</v>
      </c>
      <c r="G1837" s="3">
        <v>2293632775</v>
      </c>
    </row>
    <row r="1838" spans="1:7" x14ac:dyDescent="0.25">
      <c r="A1838" t="s">
        <v>3736</v>
      </c>
      <c r="B1838" s="5" t="s">
        <v>3737</v>
      </c>
      <c r="C1838" t="s">
        <v>33</v>
      </c>
      <c r="D1838" s="1">
        <v>44341</v>
      </c>
      <c r="E1838" t="s">
        <v>34</v>
      </c>
      <c r="F1838" t="s">
        <v>35</v>
      </c>
      <c r="G1838" s="3">
        <v>31464855</v>
      </c>
    </row>
    <row r="1839" spans="1:7" x14ac:dyDescent="0.25">
      <c r="A1839" t="s">
        <v>3738</v>
      </c>
      <c r="B1839" s="5" t="s">
        <v>3739</v>
      </c>
      <c r="C1839" t="s">
        <v>110</v>
      </c>
      <c r="D1839" s="1">
        <v>36304</v>
      </c>
      <c r="E1839" t="s">
        <v>10</v>
      </c>
      <c r="F1839" t="s">
        <v>232</v>
      </c>
      <c r="G1839" s="3">
        <v>5020622484</v>
      </c>
    </row>
    <row r="1840" spans="1:7" x14ac:dyDescent="0.25">
      <c r="A1840" t="s">
        <v>3740</v>
      </c>
      <c r="B1840" s="5" t="s">
        <v>3741</v>
      </c>
      <c r="C1840" t="s">
        <v>302</v>
      </c>
      <c r="D1840" s="1">
        <v>39958</v>
      </c>
      <c r="E1840" t="s">
        <v>10</v>
      </c>
      <c r="F1840" t="s">
        <v>369</v>
      </c>
      <c r="G1840" s="3">
        <v>2131295712</v>
      </c>
    </row>
    <row r="1841" spans="1:7" x14ac:dyDescent="0.25">
      <c r="A1841" t="s">
        <v>3742</v>
      </c>
      <c r="B1841" s="5" t="s">
        <v>3743</v>
      </c>
      <c r="C1841" t="s">
        <v>321</v>
      </c>
      <c r="D1841" s="1">
        <v>31192</v>
      </c>
      <c r="E1841" t="s">
        <v>34</v>
      </c>
      <c r="F1841" t="s">
        <v>322</v>
      </c>
      <c r="G1841" s="3">
        <v>10471071</v>
      </c>
    </row>
    <row r="1842" spans="1:7" x14ac:dyDescent="0.25">
      <c r="A1842" t="s">
        <v>3744</v>
      </c>
      <c r="B1842" s="5" t="s">
        <v>3745</v>
      </c>
      <c r="C1842" t="s">
        <v>100</v>
      </c>
      <c r="D1842" s="1">
        <v>38132</v>
      </c>
      <c r="E1842" t="s">
        <v>10</v>
      </c>
      <c r="F1842" t="s">
        <v>101</v>
      </c>
      <c r="G1842" s="3">
        <v>3389802</v>
      </c>
    </row>
    <row r="1843" spans="1:7" x14ac:dyDescent="0.25">
      <c r="A1843" t="s">
        <v>3746</v>
      </c>
      <c r="B1843" s="5" t="s">
        <v>3747</v>
      </c>
      <c r="C1843" t="s">
        <v>302</v>
      </c>
      <c r="D1843" s="1">
        <v>31556</v>
      </c>
      <c r="E1843" t="s">
        <v>34</v>
      </c>
      <c r="F1843" t="s">
        <v>369</v>
      </c>
      <c r="G1843" s="3">
        <v>3258666642</v>
      </c>
    </row>
    <row r="1844" spans="1:7" x14ac:dyDescent="0.25">
      <c r="A1844" t="s">
        <v>3748</v>
      </c>
      <c r="B1844" s="5" t="s">
        <v>3749</v>
      </c>
      <c r="C1844" t="s">
        <v>14</v>
      </c>
      <c r="D1844" s="1">
        <v>24616</v>
      </c>
      <c r="E1844" t="s">
        <v>29</v>
      </c>
      <c r="F1844" t="s">
        <v>87</v>
      </c>
      <c r="G1844" s="3">
        <v>152280516</v>
      </c>
    </row>
    <row r="1845" spans="1:7" x14ac:dyDescent="0.25">
      <c r="A1845" t="s">
        <v>3750</v>
      </c>
      <c r="B1845" s="5" t="s">
        <v>3751</v>
      </c>
      <c r="C1845" t="s">
        <v>28</v>
      </c>
      <c r="D1845" s="1">
        <v>35575</v>
      </c>
      <c r="E1845" t="s">
        <v>15</v>
      </c>
      <c r="F1845" t="s">
        <v>224</v>
      </c>
      <c r="G1845" s="3">
        <v>930004416</v>
      </c>
    </row>
    <row r="1846" spans="1:7" x14ac:dyDescent="0.25">
      <c r="A1846" t="s">
        <v>3752</v>
      </c>
      <c r="B1846" s="5" t="s">
        <v>3753</v>
      </c>
      <c r="C1846" t="s">
        <v>50</v>
      </c>
      <c r="D1846" s="1">
        <v>29366</v>
      </c>
      <c r="E1846" t="s">
        <v>24</v>
      </c>
      <c r="F1846" t="s">
        <v>51</v>
      </c>
      <c r="G1846" s="3">
        <v>382167072</v>
      </c>
    </row>
    <row r="1847" spans="1:7" x14ac:dyDescent="0.25">
      <c r="A1847" t="s">
        <v>3754</v>
      </c>
      <c r="B1847" s="5" t="s">
        <v>3755</v>
      </c>
      <c r="C1847" t="s">
        <v>104</v>
      </c>
      <c r="D1847" s="1">
        <v>41419</v>
      </c>
      <c r="E1847" t="s">
        <v>24</v>
      </c>
      <c r="F1847" t="s">
        <v>105</v>
      </c>
      <c r="G1847" s="3">
        <v>1568451642</v>
      </c>
    </row>
    <row r="1848" spans="1:7" x14ac:dyDescent="0.25">
      <c r="A1848" t="s">
        <v>3756</v>
      </c>
      <c r="B1848" s="5" t="s">
        <v>3757</v>
      </c>
      <c r="C1848" t="s">
        <v>46</v>
      </c>
      <c r="D1848" s="1">
        <v>35575</v>
      </c>
      <c r="E1848" t="s">
        <v>34</v>
      </c>
      <c r="F1848" t="s">
        <v>47</v>
      </c>
      <c r="G1848" s="3">
        <v>3979148964</v>
      </c>
    </row>
    <row r="1849" spans="1:7" x14ac:dyDescent="0.25">
      <c r="A1849" t="s">
        <v>3758</v>
      </c>
      <c r="B1849" s="5" t="s">
        <v>3759</v>
      </c>
      <c r="C1849" t="s">
        <v>23</v>
      </c>
      <c r="D1849" s="1">
        <v>33382</v>
      </c>
      <c r="E1849" t="s">
        <v>24</v>
      </c>
      <c r="F1849" t="s">
        <v>25</v>
      </c>
      <c r="G1849" s="3">
        <v>20703815</v>
      </c>
    </row>
    <row r="1850" spans="1:7" x14ac:dyDescent="0.25">
      <c r="A1850" t="s">
        <v>3760</v>
      </c>
      <c r="B1850" s="5" t="s">
        <v>3761</v>
      </c>
      <c r="C1850" t="s">
        <v>83</v>
      </c>
      <c r="D1850" s="1">
        <v>34843</v>
      </c>
      <c r="E1850" t="s">
        <v>10</v>
      </c>
      <c r="F1850" t="s">
        <v>90</v>
      </c>
      <c r="G1850" s="3">
        <v>1995465303</v>
      </c>
    </row>
    <row r="1851" spans="1:7" x14ac:dyDescent="0.25">
      <c r="A1851" t="s">
        <v>3762</v>
      </c>
      <c r="B1851" s="5" t="s">
        <v>3763</v>
      </c>
      <c r="C1851" t="s">
        <v>110</v>
      </c>
      <c r="D1851" s="1">
        <v>43976</v>
      </c>
      <c r="E1851" t="s">
        <v>15</v>
      </c>
      <c r="F1851" t="s">
        <v>124</v>
      </c>
      <c r="G1851" s="3">
        <v>1207096233</v>
      </c>
    </row>
    <row r="1852" spans="1:7" x14ac:dyDescent="0.25">
      <c r="A1852" t="s">
        <v>3764</v>
      </c>
      <c r="B1852" s="5" t="s">
        <v>3765</v>
      </c>
      <c r="C1852" t="s">
        <v>83</v>
      </c>
      <c r="D1852" s="1">
        <v>20965</v>
      </c>
      <c r="E1852" t="s">
        <v>10</v>
      </c>
      <c r="F1852" t="s">
        <v>156</v>
      </c>
      <c r="G1852" s="3">
        <v>111158784</v>
      </c>
    </row>
    <row r="1853" spans="1:7" x14ac:dyDescent="0.25">
      <c r="A1853" t="s">
        <v>3766</v>
      </c>
      <c r="B1853" s="5" t="s">
        <v>3767</v>
      </c>
      <c r="C1853" t="s">
        <v>50</v>
      </c>
      <c r="D1853" s="1">
        <v>20233</v>
      </c>
      <c r="E1853" t="s">
        <v>29</v>
      </c>
      <c r="F1853" t="s">
        <v>51</v>
      </c>
      <c r="G1853" s="3">
        <v>1034535</v>
      </c>
    </row>
    <row r="1854" spans="1:7" x14ac:dyDescent="0.25">
      <c r="A1854" t="s">
        <v>3768</v>
      </c>
      <c r="B1854" s="5" t="s">
        <v>3769</v>
      </c>
      <c r="C1854" t="s">
        <v>50</v>
      </c>
      <c r="D1854" s="1">
        <v>41419</v>
      </c>
      <c r="E1854" t="s">
        <v>10</v>
      </c>
      <c r="F1854" t="s">
        <v>184</v>
      </c>
      <c r="G1854" s="3">
        <v>748535025</v>
      </c>
    </row>
    <row r="1855" spans="1:7" x14ac:dyDescent="0.25">
      <c r="A1855" t="s">
        <v>3770</v>
      </c>
      <c r="B1855" s="5" t="s">
        <v>3771</v>
      </c>
      <c r="C1855" t="s">
        <v>14</v>
      </c>
      <c r="D1855" s="1">
        <v>43976</v>
      </c>
      <c r="E1855" t="s">
        <v>60</v>
      </c>
      <c r="F1855" t="s">
        <v>16</v>
      </c>
      <c r="G1855" s="3">
        <v>3525632325</v>
      </c>
    </row>
    <row r="1856" spans="1:7" x14ac:dyDescent="0.25">
      <c r="A1856" t="s">
        <v>3772</v>
      </c>
      <c r="B1856" s="5" t="s">
        <v>3773</v>
      </c>
      <c r="C1856" t="s">
        <v>14</v>
      </c>
      <c r="D1856" s="1">
        <v>28270</v>
      </c>
      <c r="E1856" t="s">
        <v>10</v>
      </c>
      <c r="F1856" t="s">
        <v>114</v>
      </c>
      <c r="G1856" s="3">
        <v>1684902877</v>
      </c>
    </row>
    <row r="1857" spans="1:7" x14ac:dyDescent="0.25">
      <c r="A1857" t="s">
        <v>873</v>
      </c>
      <c r="B1857" s="5" t="s">
        <v>3774</v>
      </c>
      <c r="C1857" t="s">
        <v>14</v>
      </c>
      <c r="D1857" s="1">
        <v>39226</v>
      </c>
      <c r="E1857" t="s">
        <v>60</v>
      </c>
      <c r="F1857" t="s">
        <v>93</v>
      </c>
      <c r="G1857" s="3">
        <v>1281089754</v>
      </c>
    </row>
    <row r="1858" spans="1:7" x14ac:dyDescent="0.25">
      <c r="A1858" t="s">
        <v>3775</v>
      </c>
      <c r="B1858" s="5" t="s">
        <v>3776</v>
      </c>
      <c r="C1858" t="s">
        <v>166</v>
      </c>
      <c r="D1858" s="1">
        <v>31921</v>
      </c>
      <c r="E1858" t="s">
        <v>15</v>
      </c>
      <c r="F1858" t="s">
        <v>167</v>
      </c>
      <c r="G1858" s="3">
        <v>3452129202</v>
      </c>
    </row>
    <row r="1859" spans="1:7" x14ac:dyDescent="0.25">
      <c r="A1859" t="s">
        <v>3777</v>
      </c>
      <c r="B1859" s="5" t="s">
        <v>3778</v>
      </c>
      <c r="C1859" t="s">
        <v>14</v>
      </c>
      <c r="D1859" s="1">
        <v>26444</v>
      </c>
      <c r="E1859" t="s">
        <v>10</v>
      </c>
      <c r="F1859" t="s">
        <v>93</v>
      </c>
      <c r="G1859" s="3">
        <v>4029941279</v>
      </c>
    </row>
    <row r="1860" spans="1:7" x14ac:dyDescent="0.25">
      <c r="A1860" t="s">
        <v>3779</v>
      </c>
      <c r="B1860" s="5" t="s">
        <v>3780</v>
      </c>
      <c r="C1860" t="s">
        <v>50</v>
      </c>
      <c r="D1860" s="1">
        <v>24616</v>
      </c>
      <c r="E1860" t="s">
        <v>29</v>
      </c>
      <c r="F1860" t="s">
        <v>423</v>
      </c>
      <c r="G1860" s="3">
        <v>4393889175</v>
      </c>
    </row>
    <row r="1861" spans="1:7" x14ac:dyDescent="0.25">
      <c r="A1861" t="s">
        <v>3781</v>
      </c>
      <c r="B1861" s="5" t="s">
        <v>3782</v>
      </c>
      <c r="C1861" t="s">
        <v>50</v>
      </c>
      <c r="D1861" s="1">
        <v>24616</v>
      </c>
      <c r="E1861" t="s">
        <v>34</v>
      </c>
      <c r="F1861" t="s">
        <v>184</v>
      </c>
      <c r="G1861" s="3">
        <v>3117568896</v>
      </c>
    </row>
    <row r="1862" spans="1:7" x14ac:dyDescent="0.25">
      <c r="A1862" t="s">
        <v>3783</v>
      </c>
      <c r="B1862" s="5" t="s">
        <v>3784</v>
      </c>
      <c r="C1862" t="s">
        <v>50</v>
      </c>
      <c r="D1862" s="1">
        <v>20600</v>
      </c>
      <c r="E1862" t="s">
        <v>34</v>
      </c>
      <c r="F1862" t="s">
        <v>184</v>
      </c>
      <c r="G1862" s="3">
        <v>111602892</v>
      </c>
    </row>
    <row r="1863" spans="1:7" x14ac:dyDescent="0.25">
      <c r="A1863" t="s">
        <v>3785</v>
      </c>
      <c r="B1863" s="5" t="s">
        <v>3786</v>
      </c>
      <c r="C1863" t="s">
        <v>302</v>
      </c>
      <c r="D1863" s="1">
        <v>42148</v>
      </c>
      <c r="E1863" t="s">
        <v>29</v>
      </c>
      <c r="F1863" t="s">
        <v>369</v>
      </c>
      <c r="G1863" s="3">
        <v>1012803968</v>
      </c>
    </row>
    <row r="1864" spans="1:7" x14ac:dyDescent="0.25">
      <c r="A1864" t="s">
        <v>3787</v>
      </c>
      <c r="B1864" s="5" t="s">
        <v>3788</v>
      </c>
      <c r="C1864" t="s">
        <v>68</v>
      </c>
      <c r="D1864" s="1">
        <v>28999</v>
      </c>
      <c r="E1864" t="s">
        <v>24</v>
      </c>
      <c r="F1864" t="s">
        <v>135</v>
      </c>
      <c r="G1864" s="3">
        <v>3081710775</v>
      </c>
    </row>
    <row r="1865" spans="1:7" x14ac:dyDescent="0.25">
      <c r="A1865" t="s">
        <v>3789</v>
      </c>
      <c r="B1865" s="5" t="s">
        <v>3790</v>
      </c>
      <c r="C1865" t="s">
        <v>110</v>
      </c>
      <c r="D1865" s="1">
        <v>26444</v>
      </c>
      <c r="E1865" t="s">
        <v>15</v>
      </c>
      <c r="F1865" t="s">
        <v>232</v>
      </c>
      <c r="G1865" s="3">
        <v>360302976</v>
      </c>
    </row>
    <row r="1866" spans="1:7" x14ac:dyDescent="0.25">
      <c r="A1866" t="s">
        <v>3791</v>
      </c>
      <c r="B1866" s="5" t="s">
        <v>3792</v>
      </c>
      <c r="C1866" t="s">
        <v>14</v>
      </c>
      <c r="D1866" s="1">
        <v>35939</v>
      </c>
      <c r="E1866" t="s">
        <v>24</v>
      </c>
      <c r="F1866" t="s">
        <v>93</v>
      </c>
      <c r="G1866" s="3">
        <v>986905467</v>
      </c>
    </row>
    <row r="1867" spans="1:7" x14ac:dyDescent="0.25">
      <c r="A1867" t="s">
        <v>3793</v>
      </c>
      <c r="B1867" s="5" t="s">
        <v>3794</v>
      </c>
      <c r="C1867" t="s">
        <v>96</v>
      </c>
      <c r="D1867" s="1">
        <v>36304</v>
      </c>
      <c r="E1867" t="s">
        <v>34</v>
      </c>
      <c r="F1867" t="s">
        <v>117</v>
      </c>
      <c r="G1867" s="3">
        <v>1084473621</v>
      </c>
    </row>
    <row r="1868" spans="1:7" x14ac:dyDescent="0.25">
      <c r="A1868" t="s">
        <v>3795</v>
      </c>
      <c r="B1868" s="5" t="s">
        <v>3796</v>
      </c>
      <c r="C1868" t="s">
        <v>59</v>
      </c>
      <c r="D1868" s="1">
        <v>23155</v>
      </c>
      <c r="E1868" t="s">
        <v>15</v>
      </c>
      <c r="F1868" t="s">
        <v>227</v>
      </c>
      <c r="G1868" s="3">
        <v>852517575</v>
      </c>
    </row>
    <row r="1869" spans="1:7" x14ac:dyDescent="0.25">
      <c r="A1869" t="s">
        <v>3797</v>
      </c>
      <c r="B1869" s="5" t="s">
        <v>3798</v>
      </c>
      <c r="C1869" t="s">
        <v>96</v>
      </c>
      <c r="D1869" s="1">
        <v>31192</v>
      </c>
      <c r="E1869" t="s">
        <v>34</v>
      </c>
      <c r="F1869" t="s">
        <v>117</v>
      </c>
      <c r="G1869" s="3">
        <v>10832175</v>
      </c>
    </row>
    <row r="1870" spans="1:7" x14ac:dyDescent="0.25">
      <c r="A1870" t="s">
        <v>3799</v>
      </c>
      <c r="B1870" s="5" t="s">
        <v>3800</v>
      </c>
      <c r="C1870" t="s">
        <v>302</v>
      </c>
      <c r="D1870" s="1">
        <v>43244</v>
      </c>
      <c r="E1870" t="s">
        <v>24</v>
      </c>
      <c r="F1870" t="s">
        <v>369</v>
      </c>
      <c r="G1870" s="3">
        <v>230267664</v>
      </c>
    </row>
    <row r="1871" spans="1:7" x14ac:dyDescent="0.25">
      <c r="A1871" t="s">
        <v>3801</v>
      </c>
      <c r="B1871" s="5" t="s">
        <v>3802</v>
      </c>
      <c r="C1871" t="s">
        <v>14</v>
      </c>
      <c r="D1871" s="1">
        <v>26444</v>
      </c>
      <c r="E1871" t="s">
        <v>10</v>
      </c>
      <c r="F1871" t="s">
        <v>114</v>
      </c>
      <c r="G1871" s="3">
        <v>136105536</v>
      </c>
    </row>
    <row r="1872" spans="1:7" x14ac:dyDescent="0.25">
      <c r="A1872" t="s">
        <v>3803</v>
      </c>
      <c r="B1872" s="5" t="s">
        <v>3804</v>
      </c>
      <c r="C1872" t="s">
        <v>59</v>
      </c>
      <c r="D1872" s="1">
        <v>30827</v>
      </c>
      <c r="E1872" t="s">
        <v>34</v>
      </c>
      <c r="F1872" t="s">
        <v>61</v>
      </c>
      <c r="G1872" s="3">
        <v>674544423</v>
      </c>
    </row>
    <row r="1873" spans="1:7" x14ac:dyDescent="0.25">
      <c r="A1873" t="s">
        <v>3805</v>
      </c>
      <c r="B1873" s="5" t="s">
        <v>3806</v>
      </c>
      <c r="C1873" t="s">
        <v>14</v>
      </c>
      <c r="D1873" s="1">
        <v>36304</v>
      </c>
      <c r="E1873" t="s">
        <v>34</v>
      </c>
      <c r="F1873" t="s">
        <v>114</v>
      </c>
      <c r="G1873" s="3">
        <v>17020896</v>
      </c>
    </row>
    <row r="1874" spans="1:7" x14ac:dyDescent="0.25">
      <c r="A1874" t="s">
        <v>3807</v>
      </c>
      <c r="B1874" s="5" t="s">
        <v>3808</v>
      </c>
      <c r="C1874" t="s">
        <v>14</v>
      </c>
      <c r="D1874" s="1">
        <v>29366</v>
      </c>
      <c r="E1874" t="s">
        <v>60</v>
      </c>
      <c r="F1874" t="s">
        <v>159</v>
      </c>
      <c r="G1874" s="3">
        <v>3026532096</v>
      </c>
    </row>
    <row r="1875" spans="1:7" x14ac:dyDescent="0.25">
      <c r="A1875" t="s">
        <v>3809</v>
      </c>
      <c r="B1875" s="5" t="s">
        <v>3810</v>
      </c>
      <c r="C1875" t="s">
        <v>23</v>
      </c>
      <c r="D1875" s="1">
        <v>35575</v>
      </c>
      <c r="E1875" t="s">
        <v>24</v>
      </c>
      <c r="F1875" t="s">
        <v>25</v>
      </c>
      <c r="G1875" s="3">
        <v>24472266</v>
      </c>
    </row>
    <row r="1876" spans="1:7" x14ac:dyDescent="0.25">
      <c r="A1876" t="s">
        <v>3811</v>
      </c>
      <c r="B1876" s="5" t="s">
        <v>3812</v>
      </c>
      <c r="C1876" t="s">
        <v>96</v>
      </c>
      <c r="D1876" s="1">
        <v>23887</v>
      </c>
      <c r="E1876" t="s">
        <v>34</v>
      </c>
      <c r="F1876" t="s">
        <v>97</v>
      </c>
      <c r="G1876" s="3">
        <v>3562678656</v>
      </c>
    </row>
    <row r="1877" spans="1:7" x14ac:dyDescent="0.25">
      <c r="A1877" t="s">
        <v>3813</v>
      </c>
      <c r="B1877" s="5" t="s">
        <v>3814</v>
      </c>
      <c r="C1877" t="s">
        <v>28</v>
      </c>
      <c r="D1877" s="1">
        <v>26077</v>
      </c>
      <c r="E1877" t="s">
        <v>34</v>
      </c>
      <c r="F1877" t="s">
        <v>30</v>
      </c>
      <c r="G1877" s="3">
        <v>666055308</v>
      </c>
    </row>
    <row r="1878" spans="1:7" x14ac:dyDescent="0.25">
      <c r="A1878" t="s">
        <v>3815</v>
      </c>
      <c r="B1878" s="5" t="s">
        <v>3816</v>
      </c>
      <c r="C1878" t="s">
        <v>9</v>
      </c>
      <c r="D1878" s="1">
        <v>44705</v>
      </c>
      <c r="E1878" t="s">
        <v>24</v>
      </c>
      <c r="F1878" t="s">
        <v>11</v>
      </c>
      <c r="G1878" s="3">
        <v>1488079296</v>
      </c>
    </row>
    <row r="1879" spans="1:7" x14ac:dyDescent="0.25">
      <c r="A1879" t="s">
        <v>3817</v>
      </c>
      <c r="B1879" s="5" t="s">
        <v>3818</v>
      </c>
      <c r="C1879" t="s">
        <v>68</v>
      </c>
      <c r="D1879" s="1">
        <v>35939</v>
      </c>
      <c r="E1879" t="s">
        <v>34</v>
      </c>
      <c r="F1879" t="s">
        <v>135</v>
      </c>
      <c r="G1879" s="3">
        <v>682365</v>
      </c>
    </row>
    <row r="1880" spans="1:7" x14ac:dyDescent="0.25">
      <c r="A1880" t="s">
        <v>3819</v>
      </c>
      <c r="B1880" s="5" t="s">
        <v>3820</v>
      </c>
      <c r="C1880" t="s">
        <v>38</v>
      </c>
      <c r="D1880" s="1">
        <v>38132</v>
      </c>
      <c r="E1880" t="s">
        <v>24</v>
      </c>
      <c r="F1880" t="s">
        <v>39</v>
      </c>
      <c r="G1880" s="3">
        <v>655803148</v>
      </c>
    </row>
    <row r="1881" spans="1:7" x14ac:dyDescent="0.25">
      <c r="A1881" t="s">
        <v>3821</v>
      </c>
      <c r="B1881" s="5" t="s">
        <v>3822</v>
      </c>
      <c r="C1881" t="s">
        <v>59</v>
      </c>
      <c r="D1881" s="1">
        <v>38861</v>
      </c>
      <c r="E1881" t="s">
        <v>34</v>
      </c>
      <c r="F1881" t="s">
        <v>61</v>
      </c>
      <c r="G1881" s="3">
        <v>1427347293</v>
      </c>
    </row>
    <row r="1882" spans="1:7" x14ac:dyDescent="0.25">
      <c r="A1882" t="s">
        <v>3823</v>
      </c>
      <c r="B1882" s="5" t="s">
        <v>3824</v>
      </c>
      <c r="C1882" t="s">
        <v>28</v>
      </c>
      <c r="D1882" s="1">
        <v>41419</v>
      </c>
      <c r="E1882" t="s">
        <v>34</v>
      </c>
      <c r="F1882" t="s">
        <v>224</v>
      </c>
      <c r="G1882" s="3">
        <v>3684617181</v>
      </c>
    </row>
    <row r="1883" spans="1:7" x14ac:dyDescent="0.25">
      <c r="A1883" t="s">
        <v>3825</v>
      </c>
      <c r="B1883" s="5" t="s">
        <v>3826</v>
      </c>
      <c r="C1883" t="s">
        <v>14</v>
      </c>
      <c r="D1883" s="1">
        <v>29366</v>
      </c>
      <c r="E1883" t="s">
        <v>29</v>
      </c>
      <c r="F1883" t="s">
        <v>308</v>
      </c>
      <c r="G1883" s="3">
        <v>82561554</v>
      </c>
    </row>
    <row r="1884" spans="1:7" x14ac:dyDescent="0.25">
      <c r="A1884" t="s">
        <v>3827</v>
      </c>
      <c r="B1884" s="5" t="s">
        <v>3828</v>
      </c>
      <c r="C1884" t="s">
        <v>46</v>
      </c>
      <c r="D1884" s="1">
        <v>20600</v>
      </c>
      <c r="E1884" t="s">
        <v>24</v>
      </c>
      <c r="F1884" t="s">
        <v>47</v>
      </c>
      <c r="G1884" s="3">
        <v>1903819209</v>
      </c>
    </row>
    <row r="1885" spans="1:7" x14ac:dyDescent="0.25">
      <c r="A1885" t="s">
        <v>3829</v>
      </c>
      <c r="B1885" s="5" t="s">
        <v>3830</v>
      </c>
      <c r="C1885" t="s">
        <v>50</v>
      </c>
      <c r="D1885" s="1">
        <v>42148</v>
      </c>
      <c r="E1885" t="s">
        <v>15</v>
      </c>
      <c r="F1885" t="s">
        <v>51</v>
      </c>
      <c r="G1885" s="3">
        <v>87282</v>
      </c>
    </row>
    <row r="1886" spans="1:7" x14ac:dyDescent="0.25">
      <c r="A1886" t="s">
        <v>3831</v>
      </c>
      <c r="B1886" s="5" t="s">
        <v>3832</v>
      </c>
      <c r="C1886" t="s">
        <v>14</v>
      </c>
      <c r="D1886" s="1">
        <v>38132</v>
      </c>
      <c r="E1886" t="s">
        <v>24</v>
      </c>
      <c r="F1886" t="s">
        <v>114</v>
      </c>
      <c r="G1886" s="3">
        <v>26439849</v>
      </c>
    </row>
    <row r="1887" spans="1:7" x14ac:dyDescent="0.25">
      <c r="A1887" t="s">
        <v>3833</v>
      </c>
      <c r="B1887" s="5" t="s">
        <v>3834</v>
      </c>
      <c r="C1887" t="s">
        <v>33</v>
      </c>
      <c r="D1887" s="1">
        <v>43609</v>
      </c>
      <c r="E1887" t="s">
        <v>15</v>
      </c>
      <c r="F1887" t="s">
        <v>210</v>
      </c>
      <c r="G1887" s="3">
        <v>231444</v>
      </c>
    </row>
    <row r="1888" spans="1:7" x14ac:dyDescent="0.25">
      <c r="A1888" t="s">
        <v>3835</v>
      </c>
      <c r="B1888" s="5" t="s">
        <v>3836</v>
      </c>
      <c r="C1888" t="s">
        <v>42</v>
      </c>
      <c r="D1888" s="1">
        <v>35210</v>
      </c>
      <c r="E1888" t="s">
        <v>34</v>
      </c>
      <c r="F1888" t="s">
        <v>54</v>
      </c>
      <c r="G1888" s="3">
        <v>4348413243</v>
      </c>
    </row>
    <row r="1889" spans="1:7" x14ac:dyDescent="0.25">
      <c r="A1889" t="s">
        <v>3837</v>
      </c>
      <c r="B1889" s="5" t="s">
        <v>3838</v>
      </c>
      <c r="C1889" t="s">
        <v>28</v>
      </c>
      <c r="D1889" s="1">
        <v>24616</v>
      </c>
      <c r="E1889" t="s">
        <v>10</v>
      </c>
      <c r="F1889" t="s">
        <v>30</v>
      </c>
      <c r="G1889" s="3">
        <v>1546195182</v>
      </c>
    </row>
    <row r="1890" spans="1:7" x14ac:dyDescent="0.25">
      <c r="A1890" t="s">
        <v>3839</v>
      </c>
      <c r="B1890" s="5" t="s">
        <v>3840</v>
      </c>
      <c r="C1890" t="s">
        <v>96</v>
      </c>
      <c r="D1890" s="1">
        <v>22426</v>
      </c>
      <c r="E1890" t="s">
        <v>15</v>
      </c>
      <c r="F1890" t="s">
        <v>138</v>
      </c>
      <c r="G1890" s="3">
        <v>1966455</v>
      </c>
    </row>
    <row r="1891" spans="1:7" x14ac:dyDescent="0.25">
      <c r="A1891" t="s">
        <v>3841</v>
      </c>
      <c r="B1891" s="5" t="s">
        <v>3842</v>
      </c>
      <c r="C1891" t="s">
        <v>50</v>
      </c>
      <c r="D1891" s="1">
        <v>34478</v>
      </c>
      <c r="E1891" t="s">
        <v>15</v>
      </c>
      <c r="F1891" t="s">
        <v>184</v>
      </c>
      <c r="G1891" s="3">
        <v>1657516758</v>
      </c>
    </row>
    <row r="1892" spans="1:7" x14ac:dyDescent="0.25">
      <c r="A1892" t="s">
        <v>3843</v>
      </c>
      <c r="B1892" s="5" t="s">
        <v>3844</v>
      </c>
      <c r="C1892" t="s">
        <v>166</v>
      </c>
      <c r="D1892" s="1">
        <v>36304</v>
      </c>
      <c r="E1892" t="s">
        <v>34</v>
      </c>
      <c r="F1892" t="s">
        <v>167</v>
      </c>
      <c r="G1892" s="3">
        <v>19243008</v>
      </c>
    </row>
    <row r="1893" spans="1:7" x14ac:dyDescent="0.25">
      <c r="A1893" t="s">
        <v>3845</v>
      </c>
      <c r="B1893" s="5" t="s">
        <v>3846</v>
      </c>
      <c r="C1893" t="s">
        <v>38</v>
      </c>
      <c r="D1893" s="1">
        <v>31192</v>
      </c>
      <c r="E1893" t="s">
        <v>10</v>
      </c>
      <c r="F1893" t="s">
        <v>39</v>
      </c>
      <c r="G1893" s="3">
        <v>788925201</v>
      </c>
    </row>
    <row r="1894" spans="1:7" x14ac:dyDescent="0.25">
      <c r="A1894" t="s">
        <v>3847</v>
      </c>
      <c r="B1894" s="5" t="s">
        <v>3848</v>
      </c>
      <c r="C1894" t="s">
        <v>110</v>
      </c>
      <c r="D1894" s="1">
        <v>24616</v>
      </c>
      <c r="E1894" t="s">
        <v>29</v>
      </c>
      <c r="F1894" t="s">
        <v>124</v>
      </c>
      <c r="G1894" s="3">
        <v>75923904</v>
      </c>
    </row>
    <row r="1895" spans="1:7" x14ac:dyDescent="0.25">
      <c r="A1895" t="s">
        <v>3849</v>
      </c>
      <c r="B1895" s="5" t="s">
        <v>3850</v>
      </c>
      <c r="C1895" t="s">
        <v>68</v>
      </c>
      <c r="D1895" s="1">
        <v>20965</v>
      </c>
      <c r="E1895" t="s">
        <v>15</v>
      </c>
      <c r="F1895" t="s">
        <v>414</v>
      </c>
      <c r="G1895" s="3">
        <v>2877675</v>
      </c>
    </row>
    <row r="1896" spans="1:7" x14ac:dyDescent="0.25">
      <c r="A1896" t="s">
        <v>3851</v>
      </c>
      <c r="B1896" s="5" t="s">
        <v>3852</v>
      </c>
      <c r="C1896" t="s">
        <v>100</v>
      </c>
      <c r="D1896" s="1">
        <v>37400</v>
      </c>
      <c r="E1896" t="s">
        <v>34</v>
      </c>
      <c r="F1896" t="s">
        <v>101</v>
      </c>
      <c r="G1896" s="3">
        <v>1175016704</v>
      </c>
    </row>
    <row r="1897" spans="1:7" x14ac:dyDescent="0.25">
      <c r="A1897" t="s">
        <v>3853</v>
      </c>
      <c r="B1897" s="5" t="s">
        <v>3854</v>
      </c>
      <c r="C1897" t="s">
        <v>59</v>
      </c>
      <c r="D1897" s="1">
        <v>22790</v>
      </c>
      <c r="E1897" t="s">
        <v>29</v>
      </c>
      <c r="F1897" t="s">
        <v>227</v>
      </c>
      <c r="G1897" s="3">
        <v>863987391</v>
      </c>
    </row>
    <row r="1898" spans="1:7" x14ac:dyDescent="0.25">
      <c r="A1898" t="s">
        <v>3855</v>
      </c>
      <c r="B1898" s="5" t="s">
        <v>3856</v>
      </c>
      <c r="C1898" t="s">
        <v>14</v>
      </c>
      <c r="D1898" s="1">
        <v>42515</v>
      </c>
      <c r="E1898" t="s">
        <v>10</v>
      </c>
      <c r="F1898" t="s">
        <v>159</v>
      </c>
      <c r="G1898" s="3">
        <v>4558598875</v>
      </c>
    </row>
    <row r="1899" spans="1:7" x14ac:dyDescent="0.25">
      <c r="A1899" t="s">
        <v>3857</v>
      </c>
      <c r="B1899" s="5" t="s">
        <v>3858</v>
      </c>
      <c r="C1899" t="s">
        <v>28</v>
      </c>
      <c r="D1899" s="1">
        <v>36304</v>
      </c>
      <c r="E1899" t="s">
        <v>10</v>
      </c>
      <c r="F1899" t="s">
        <v>224</v>
      </c>
      <c r="G1899" s="3">
        <v>1109537754</v>
      </c>
    </row>
    <row r="1900" spans="1:7" x14ac:dyDescent="0.25">
      <c r="A1900" t="s">
        <v>3859</v>
      </c>
      <c r="B1900" s="5" t="s">
        <v>3860</v>
      </c>
      <c r="C1900" t="s">
        <v>9</v>
      </c>
      <c r="D1900" s="1">
        <v>38497</v>
      </c>
      <c r="E1900" t="s">
        <v>34</v>
      </c>
      <c r="F1900" t="s">
        <v>11</v>
      </c>
      <c r="G1900" s="3">
        <v>749791536</v>
      </c>
    </row>
    <row r="1901" spans="1:7" x14ac:dyDescent="0.25">
      <c r="A1901" t="s">
        <v>3861</v>
      </c>
      <c r="B1901" s="5" t="s">
        <v>3862</v>
      </c>
      <c r="C1901" t="s">
        <v>110</v>
      </c>
      <c r="D1901" s="1">
        <v>27173</v>
      </c>
      <c r="E1901" t="s">
        <v>34</v>
      </c>
      <c r="F1901" t="s">
        <v>232</v>
      </c>
      <c r="G1901" s="3">
        <v>576049152</v>
      </c>
    </row>
    <row r="1902" spans="1:7" x14ac:dyDescent="0.25">
      <c r="A1902" t="s">
        <v>3863</v>
      </c>
      <c r="B1902" s="5" t="s">
        <v>3864</v>
      </c>
      <c r="C1902" t="s">
        <v>19</v>
      </c>
      <c r="D1902" s="1">
        <v>31921</v>
      </c>
      <c r="E1902" t="s">
        <v>34</v>
      </c>
      <c r="F1902" t="s">
        <v>213</v>
      </c>
      <c r="G1902" s="3">
        <v>8722155</v>
      </c>
    </row>
    <row r="1903" spans="1:7" x14ac:dyDescent="0.25">
      <c r="A1903" t="s">
        <v>2017</v>
      </c>
      <c r="B1903" s="5" t="s">
        <v>3865</v>
      </c>
      <c r="C1903" t="s">
        <v>50</v>
      </c>
      <c r="D1903" s="1">
        <v>40687</v>
      </c>
      <c r="E1903" t="s">
        <v>10</v>
      </c>
      <c r="F1903" t="s">
        <v>51</v>
      </c>
      <c r="G1903" s="3">
        <v>2020338811</v>
      </c>
    </row>
    <row r="1904" spans="1:7" x14ac:dyDescent="0.25">
      <c r="A1904" t="s">
        <v>3866</v>
      </c>
      <c r="B1904" s="5" t="s">
        <v>3867</v>
      </c>
      <c r="C1904" t="s">
        <v>302</v>
      </c>
      <c r="D1904" s="1">
        <v>27905</v>
      </c>
      <c r="E1904" t="s">
        <v>24</v>
      </c>
      <c r="F1904" t="s">
        <v>369</v>
      </c>
      <c r="G1904" s="3">
        <v>1748024551</v>
      </c>
    </row>
    <row r="1905" spans="1:7" x14ac:dyDescent="0.25">
      <c r="A1905" t="s">
        <v>3868</v>
      </c>
      <c r="B1905" s="5" t="s">
        <v>3869</v>
      </c>
      <c r="C1905" t="s">
        <v>19</v>
      </c>
      <c r="D1905" s="1">
        <v>36671</v>
      </c>
      <c r="E1905" t="s">
        <v>24</v>
      </c>
      <c r="F1905" t="s">
        <v>213</v>
      </c>
      <c r="G1905" s="3">
        <v>1970522316</v>
      </c>
    </row>
    <row r="1906" spans="1:7" x14ac:dyDescent="0.25">
      <c r="A1906" t="s">
        <v>3870</v>
      </c>
      <c r="B1906" s="5" t="s">
        <v>3871</v>
      </c>
      <c r="C1906" t="s">
        <v>68</v>
      </c>
      <c r="D1906" s="1">
        <v>31192</v>
      </c>
      <c r="E1906" t="s">
        <v>10</v>
      </c>
      <c r="F1906" t="s">
        <v>414</v>
      </c>
      <c r="G1906" s="3">
        <v>723763287</v>
      </c>
    </row>
    <row r="1907" spans="1:7" x14ac:dyDescent="0.25">
      <c r="A1907" t="s">
        <v>3872</v>
      </c>
      <c r="B1907" s="5" t="s">
        <v>3873</v>
      </c>
      <c r="C1907" t="s">
        <v>68</v>
      </c>
      <c r="D1907" s="1">
        <v>23155</v>
      </c>
      <c r="E1907" t="s">
        <v>29</v>
      </c>
      <c r="F1907" t="s">
        <v>414</v>
      </c>
      <c r="G1907" s="3">
        <v>991137147</v>
      </c>
    </row>
    <row r="1908" spans="1:7" x14ac:dyDescent="0.25">
      <c r="A1908" t="s">
        <v>3874</v>
      </c>
      <c r="B1908" s="5" t="s">
        <v>3875</v>
      </c>
      <c r="C1908" t="s">
        <v>59</v>
      </c>
      <c r="D1908" s="1">
        <v>39226</v>
      </c>
      <c r="E1908" t="s">
        <v>34</v>
      </c>
      <c r="F1908" t="s">
        <v>227</v>
      </c>
      <c r="G1908" s="3">
        <v>162603456</v>
      </c>
    </row>
    <row r="1909" spans="1:7" x14ac:dyDescent="0.25">
      <c r="A1909" t="s">
        <v>3876</v>
      </c>
      <c r="B1909" s="5" t="s">
        <v>3877</v>
      </c>
      <c r="C1909" t="s">
        <v>38</v>
      </c>
      <c r="D1909" s="1">
        <v>31921</v>
      </c>
      <c r="E1909" t="s">
        <v>29</v>
      </c>
      <c r="F1909" t="s">
        <v>39</v>
      </c>
      <c r="G1909" s="3">
        <v>494129664</v>
      </c>
    </row>
    <row r="1910" spans="1:7" x14ac:dyDescent="0.25">
      <c r="A1910" t="s">
        <v>3878</v>
      </c>
      <c r="B1910" s="5" t="s">
        <v>3879</v>
      </c>
      <c r="C1910" t="s">
        <v>14</v>
      </c>
      <c r="D1910" s="1">
        <v>28999</v>
      </c>
      <c r="E1910" t="s">
        <v>10</v>
      </c>
      <c r="F1910" t="s">
        <v>16</v>
      </c>
      <c r="G1910" s="3">
        <v>2036261577</v>
      </c>
    </row>
    <row r="1911" spans="1:7" x14ac:dyDescent="0.25">
      <c r="A1911" t="s">
        <v>3880</v>
      </c>
      <c r="B1911" s="5" t="s">
        <v>3881</v>
      </c>
      <c r="C1911" t="s">
        <v>50</v>
      </c>
      <c r="D1911" s="1">
        <v>29366</v>
      </c>
      <c r="E1911" t="s">
        <v>24</v>
      </c>
      <c r="F1911" t="s">
        <v>184</v>
      </c>
      <c r="G1911" s="3">
        <v>274699152</v>
      </c>
    </row>
    <row r="1912" spans="1:7" x14ac:dyDescent="0.25">
      <c r="A1912" t="s">
        <v>3882</v>
      </c>
      <c r="B1912" s="5" t="s">
        <v>3883</v>
      </c>
      <c r="C1912" t="s">
        <v>50</v>
      </c>
      <c r="D1912" s="1">
        <v>39593</v>
      </c>
      <c r="E1912" t="s">
        <v>24</v>
      </c>
      <c r="F1912" t="s">
        <v>51</v>
      </c>
      <c r="G1912" s="3">
        <v>3213749084</v>
      </c>
    </row>
    <row r="1913" spans="1:7" x14ac:dyDescent="0.25">
      <c r="A1913" t="s">
        <v>3884</v>
      </c>
      <c r="B1913" s="5" t="s">
        <v>3885</v>
      </c>
      <c r="C1913" t="s">
        <v>28</v>
      </c>
      <c r="D1913" s="1">
        <v>38497</v>
      </c>
      <c r="E1913" t="s">
        <v>15</v>
      </c>
      <c r="F1913" t="s">
        <v>224</v>
      </c>
      <c r="G1913" s="3">
        <v>2759250624</v>
      </c>
    </row>
    <row r="1914" spans="1:7" x14ac:dyDescent="0.25">
      <c r="A1914" t="s">
        <v>3886</v>
      </c>
      <c r="B1914" s="5" t="s">
        <v>3887</v>
      </c>
      <c r="C1914" t="s">
        <v>38</v>
      </c>
      <c r="D1914" s="1">
        <v>37765</v>
      </c>
      <c r="E1914" t="s">
        <v>34</v>
      </c>
      <c r="F1914" t="s">
        <v>39</v>
      </c>
      <c r="G1914" s="3">
        <v>31194065</v>
      </c>
    </row>
    <row r="1915" spans="1:7" x14ac:dyDescent="0.25">
      <c r="A1915" t="s">
        <v>3888</v>
      </c>
      <c r="B1915" s="5" t="s">
        <v>3889</v>
      </c>
      <c r="C1915" t="s">
        <v>321</v>
      </c>
      <c r="D1915" s="1">
        <v>41054</v>
      </c>
      <c r="E1915" t="s">
        <v>15</v>
      </c>
      <c r="F1915" t="s">
        <v>322</v>
      </c>
      <c r="G1915" s="3">
        <v>903497595</v>
      </c>
    </row>
    <row r="1916" spans="1:7" x14ac:dyDescent="0.25">
      <c r="A1916" t="s">
        <v>3890</v>
      </c>
      <c r="B1916" s="5" t="s">
        <v>3891</v>
      </c>
      <c r="C1916" t="s">
        <v>9</v>
      </c>
      <c r="D1916" s="1">
        <v>24616</v>
      </c>
      <c r="E1916" t="s">
        <v>34</v>
      </c>
      <c r="F1916" t="s">
        <v>11</v>
      </c>
      <c r="G1916" s="3">
        <v>3191953812</v>
      </c>
    </row>
    <row r="1917" spans="1:7" x14ac:dyDescent="0.25">
      <c r="A1917" t="s">
        <v>3892</v>
      </c>
      <c r="B1917" s="5" t="s">
        <v>3893</v>
      </c>
      <c r="C1917" t="s">
        <v>14</v>
      </c>
      <c r="D1917" s="1">
        <v>34478</v>
      </c>
      <c r="E1917" t="s">
        <v>29</v>
      </c>
      <c r="F1917" t="s">
        <v>308</v>
      </c>
      <c r="G1917" s="3">
        <v>54579525</v>
      </c>
    </row>
    <row r="1918" spans="1:7" x14ac:dyDescent="0.25">
      <c r="A1918" t="s">
        <v>3894</v>
      </c>
      <c r="B1918" s="5" t="s">
        <v>3895</v>
      </c>
      <c r="C1918" t="s">
        <v>19</v>
      </c>
      <c r="D1918" s="1">
        <v>22061</v>
      </c>
      <c r="E1918" t="s">
        <v>29</v>
      </c>
      <c r="F1918" t="s">
        <v>20</v>
      </c>
      <c r="G1918" s="3">
        <v>1526056392</v>
      </c>
    </row>
    <row r="1919" spans="1:7" x14ac:dyDescent="0.25">
      <c r="A1919" t="s">
        <v>3896</v>
      </c>
      <c r="B1919" s="5" t="s">
        <v>3897</v>
      </c>
      <c r="C1919" t="s">
        <v>14</v>
      </c>
      <c r="D1919" s="1">
        <v>36304</v>
      </c>
      <c r="E1919" t="s">
        <v>10</v>
      </c>
      <c r="F1919" t="s">
        <v>114</v>
      </c>
      <c r="G1919" s="3">
        <v>8345708</v>
      </c>
    </row>
    <row r="1920" spans="1:7" x14ac:dyDescent="0.25">
      <c r="A1920" t="s">
        <v>3898</v>
      </c>
      <c r="B1920" s="5" t="s">
        <v>3899</v>
      </c>
      <c r="C1920" t="s">
        <v>9</v>
      </c>
      <c r="D1920" s="1">
        <v>43976</v>
      </c>
      <c r="E1920" t="s">
        <v>10</v>
      </c>
      <c r="F1920" t="s">
        <v>11</v>
      </c>
      <c r="G1920" s="3">
        <v>151820916</v>
      </c>
    </row>
    <row r="1921" spans="1:7" x14ac:dyDescent="0.25">
      <c r="A1921" t="s">
        <v>3900</v>
      </c>
      <c r="B1921" s="5" t="s">
        <v>3901</v>
      </c>
      <c r="C1921" t="s">
        <v>42</v>
      </c>
      <c r="D1921" s="1">
        <v>27538</v>
      </c>
      <c r="E1921" t="s">
        <v>15</v>
      </c>
      <c r="F1921" t="s">
        <v>54</v>
      </c>
      <c r="G1921" s="3">
        <v>749111188</v>
      </c>
    </row>
    <row r="1922" spans="1:7" x14ac:dyDescent="0.25">
      <c r="A1922" t="s">
        <v>3902</v>
      </c>
      <c r="B1922" s="5" t="s">
        <v>3903</v>
      </c>
      <c r="C1922" t="s">
        <v>14</v>
      </c>
      <c r="D1922" s="1">
        <v>42880</v>
      </c>
      <c r="E1922" t="s">
        <v>29</v>
      </c>
      <c r="F1922" t="s">
        <v>87</v>
      </c>
      <c r="G1922" s="3">
        <v>1852244415</v>
      </c>
    </row>
    <row r="1923" spans="1:7" x14ac:dyDescent="0.25">
      <c r="A1923" t="s">
        <v>3904</v>
      </c>
      <c r="B1923" s="5" t="s">
        <v>3905</v>
      </c>
      <c r="C1923" t="s">
        <v>14</v>
      </c>
      <c r="D1923" s="1">
        <v>24616</v>
      </c>
      <c r="E1923" t="s">
        <v>10</v>
      </c>
      <c r="F1923" t="s">
        <v>308</v>
      </c>
      <c r="G1923" s="3">
        <v>1114490562</v>
      </c>
    </row>
    <row r="1924" spans="1:7" x14ac:dyDescent="0.25">
      <c r="A1924" t="s">
        <v>3906</v>
      </c>
      <c r="B1924" s="5" t="s">
        <v>3907</v>
      </c>
      <c r="C1924" t="s">
        <v>14</v>
      </c>
      <c r="D1924" s="1">
        <v>24983</v>
      </c>
      <c r="E1924" t="s">
        <v>34</v>
      </c>
      <c r="F1924" t="s">
        <v>114</v>
      </c>
      <c r="G1924" s="3">
        <v>13106016</v>
      </c>
    </row>
    <row r="1925" spans="1:7" x14ac:dyDescent="0.25">
      <c r="A1925" t="s">
        <v>3908</v>
      </c>
      <c r="B1925" s="5" t="s">
        <v>3909</v>
      </c>
      <c r="C1925" t="s">
        <v>14</v>
      </c>
      <c r="D1925" s="1">
        <v>29731</v>
      </c>
      <c r="E1925" t="s">
        <v>10</v>
      </c>
      <c r="F1925" t="s">
        <v>93</v>
      </c>
      <c r="G1925" s="3">
        <v>775677952</v>
      </c>
    </row>
    <row r="1926" spans="1:7" x14ac:dyDescent="0.25">
      <c r="A1926" t="s">
        <v>3910</v>
      </c>
      <c r="B1926" s="5" t="s">
        <v>3911</v>
      </c>
      <c r="C1926" t="s">
        <v>96</v>
      </c>
      <c r="D1926" s="1">
        <v>39226</v>
      </c>
      <c r="E1926" t="s">
        <v>34</v>
      </c>
      <c r="F1926" t="s">
        <v>117</v>
      </c>
      <c r="G1926" s="3">
        <v>11287008</v>
      </c>
    </row>
    <row r="1927" spans="1:7" x14ac:dyDescent="0.25">
      <c r="A1927" t="s">
        <v>3912</v>
      </c>
      <c r="B1927" s="5" t="s">
        <v>3913</v>
      </c>
      <c r="C1927" t="s">
        <v>9</v>
      </c>
      <c r="D1927" s="1">
        <v>28270</v>
      </c>
      <c r="E1927" t="s">
        <v>34</v>
      </c>
      <c r="F1927" t="s">
        <v>207</v>
      </c>
      <c r="G1927" s="3">
        <v>1431760512</v>
      </c>
    </row>
    <row r="1928" spans="1:7" x14ac:dyDescent="0.25">
      <c r="A1928" t="s">
        <v>3914</v>
      </c>
      <c r="B1928" s="5" t="s">
        <v>3915</v>
      </c>
      <c r="C1928" t="s">
        <v>166</v>
      </c>
      <c r="D1928" s="1">
        <v>31556</v>
      </c>
      <c r="E1928" t="s">
        <v>29</v>
      </c>
      <c r="F1928" t="s">
        <v>167</v>
      </c>
      <c r="G1928" s="3">
        <v>21748704</v>
      </c>
    </row>
    <row r="1929" spans="1:7" x14ac:dyDescent="0.25">
      <c r="A1929" t="s">
        <v>3916</v>
      </c>
      <c r="B1929" s="5" t="s">
        <v>3917</v>
      </c>
      <c r="C1929" t="s">
        <v>110</v>
      </c>
      <c r="D1929" s="1">
        <v>29731</v>
      </c>
      <c r="E1929" t="s">
        <v>29</v>
      </c>
      <c r="F1929" t="s">
        <v>232</v>
      </c>
      <c r="G1929" s="3">
        <v>559386486</v>
      </c>
    </row>
    <row r="1930" spans="1:7" x14ac:dyDescent="0.25">
      <c r="A1930" t="s">
        <v>3918</v>
      </c>
      <c r="B1930" s="5" t="s">
        <v>3919</v>
      </c>
      <c r="C1930" t="s">
        <v>14</v>
      </c>
      <c r="D1930" s="1">
        <v>42880</v>
      </c>
      <c r="E1930" t="s">
        <v>10</v>
      </c>
      <c r="F1930" t="s">
        <v>78</v>
      </c>
      <c r="G1930" s="3">
        <v>1226088909</v>
      </c>
    </row>
    <row r="1931" spans="1:7" x14ac:dyDescent="0.25">
      <c r="A1931" t="s">
        <v>3920</v>
      </c>
      <c r="B1931" s="5" t="s">
        <v>3921</v>
      </c>
      <c r="C1931" t="s">
        <v>59</v>
      </c>
      <c r="D1931" s="1">
        <v>30460</v>
      </c>
      <c r="E1931" t="s">
        <v>34</v>
      </c>
      <c r="F1931" t="s">
        <v>61</v>
      </c>
      <c r="G1931" s="3">
        <v>486763956</v>
      </c>
    </row>
    <row r="1932" spans="1:7" x14ac:dyDescent="0.25">
      <c r="A1932" t="s">
        <v>3922</v>
      </c>
      <c r="B1932" s="5" t="s">
        <v>3923</v>
      </c>
      <c r="C1932" t="s">
        <v>96</v>
      </c>
      <c r="D1932" s="1">
        <v>29731</v>
      </c>
      <c r="E1932" t="s">
        <v>29</v>
      </c>
      <c r="F1932" t="s">
        <v>117</v>
      </c>
      <c r="G1932" s="3">
        <v>3439103913</v>
      </c>
    </row>
    <row r="1933" spans="1:7" x14ac:dyDescent="0.25">
      <c r="A1933" t="s">
        <v>3924</v>
      </c>
      <c r="B1933" s="5" t="s">
        <v>3925</v>
      </c>
      <c r="C1933" t="s">
        <v>50</v>
      </c>
      <c r="D1933" s="1">
        <v>43609</v>
      </c>
      <c r="E1933" t="s">
        <v>24</v>
      </c>
      <c r="F1933" t="s">
        <v>423</v>
      </c>
      <c r="G1933" s="3">
        <v>40812018</v>
      </c>
    </row>
    <row r="1934" spans="1:7" x14ac:dyDescent="0.25">
      <c r="A1934" t="s">
        <v>3926</v>
      </c>
      <c r="B1934" s="5" t="s">
        <v>3927</v>
      </c>
      <c r="C1934" t="s">
        <v>302</v>
      </c>
      <c r="D1934" s="1">
        <v>26444</v>
      </c>
      <c r="E1934" t="s">
        <v>34</v>
      </c>
      <c r="F1934" t="s">
        <v>303</v>
      </c>
      <c r="G1934" s="3">
        <v>1306407168</v>
      </c>
    </row>
    <row r="1935" spans="1:7" x14ac:dyDescent="0.25">
      <c r="A1935" t="s">
        <v>3928</v>
      </c>
      <c r="B1935" s="5" t="s">
        <v>3929</v>
      </c>
      <c r="C1935" t="s">
        <v>14</v>
      </c>
      <c r="D1935" s="1">
        <v>35939</v>
      </c>
      <c r="E1935" t="s">
        <v>15</v>
      </c>
      <c r="F1935" t="s">
        <v>78</v>
      </c>
      <c r="G1935" s="3">
        <v>1050305028</v>
      </c>
    </row>
    <row r="1936" spans="1:7" x14ac:dyDescent="0.25">
      <c r="A1936" t="s">
        <v>3930</v>
      </c>
      <c r="B1936" s="5" t="s">
        <v>3931</v>
      </c>
      <c r="C1936" t="s">
        <v>68</v>
      </c>
      <c r="D1936" s="1">
        <v>39226</v>
      </c>
      <c r="E1936" t="s">
        <v>34</v>
      </c>
      <c r="F1936" t="s">
        <v>69</v>
      </c>
      <c r="G1936" s="3">
        <v>1622156533</v>
      </c>
    </row>
    <row r="1937" spans="1:7" x14ac:dyDescent="0.25">
      <c r="A1937" t="s">
        <v>3932</v>
      </c>
      <c r="B1937" s="5" t="s">
        <v>3933</v>
      </c>
      <c r="C1937" t="s">
        <v>68</v>
      </c>
      <c r="D1937" s="1">
        <v>30827</v>
      </c>
      <c r="E1937" t="s">
        <v>29</v>
      </c>
      <c r="F1937" t="s">
        <v>69</v>
      </c>
      <c r="G1937" s="3">
        <v>70386822</v>
      </c>
    </row>
    <row r="1938" spans="1:7" x14ac:dyDescent="0.25">
      <c r="A1938" t="s">
        <v>3934</v>
      </c>
      <c r="B1938" s="5" t="s">
        <v>3935</v>
      </c>
      <c r="C1938" t="s">
        <v>50</v>
      </c>
      <c r="D1938" s="1">
        <v>39958</v>
      </c>
      <c r="E1938" t="s">
        <v>34</v>
      </c>
      <c r="F1938" t="s">
        <v>184</v>
      </c>
      <c r="G1938" s="3">
        <v>566746992</v>
      </c>
    </row>
    <row r="1939" spans="1:7" x14ac:dyDescent="0.25">
      <c r="A1939" t="s">
        <v>3936</v>
      </c>
      <c r="B1939" s="5" t="s">
        <v>3937</v>
      </c>
      <c r="C1939" t="s">
        <v>14</v>
      </c>
      <c r="D1939" s="1">
        <v>24251</v>
      </c>
      <c r="E1939" t="s">
        <v>15</v>
      </c>
      <c r="F1939" t="s">
        <v>87</v>
      </c>
      <c r="G1939" s="3">
        <v>86385432</v>
      </c>
    </row>
    <row r="1940" spans="1:7" x14ac:dyDescent="0.25">
      <c r="A1940" t="s">
        <v>3938</v>
      </c>
      <c r="B1940" s="5" t="s">
        <v>3939</v>
      </c>
      <c r="C1940" t="s">
        <v>33</v>
      </c>
      <c r="D1940" s="1">
        <v>30827</v>
      </c>
      <c r="E1940" t="s">
        <v>24</v>
      </c>
      <c r="F1940" t="s">
        <v>210</v>
      </c>
      <c r="G1940" s="3">
        <v>2041705952</v>
      </c>
    </row>
    <row r="1941" spans="1:7" x14ac:dyDescent="0.25">
      <c r="A1941" t="s">
        <v>3940</v>
      </c>
      <c r="B1941" s="5" t="s">
        <v>3941</v>
      </c>
      <c r="C1941" t="s">
        <v>42</v>
      </c>
      <c r="D1941" s="1">
        <v>38861</v>
      </c>
      <c r="E1941" t="s">
        <v>29</v>
      </c>
      <c r="F1941" t="s">
        <v>54</v>
      </c>
      <c r="G1941" s="3">
        <v>2426223525</v>
      </c>
    </row>
    <row r="1942" spans="1:7" x14ac:dyDescent="0.25">
      <c r="A1942" t="s">
        <v>3942</v>
      </c>
      <c r="B1942" s="5" t="s">
        <v>3943</v>
      </c>
      <c r="C1942" t="s">
        <v>96</v>
      </c>
      <c r="D1942" s="1">
        <v>26444</v>
      </c>
      <c r="E1942" t="s">
        <v>34</v>
      </c>
      <c r="F1942" t="s">
        <v>97</v>
      </c>
      <c r="G1942" s="3">
        <v>1513720164</v>
      </c>
    </row>
    <row r="1943" spans="1:7" x14ac:dyDescent="0.25">
      <c r="A1943" t="s">
        <v>3944</v>
      </c>
      <c r="B1943" s="5" t="s">
        <v>3945</v>
      </c>
      <c r="C1943" t="s">
        <v>9</v>
      </c>
      <c r="D1943" s="1">
        <v>36671</v>
      </c>
      <c r="E1943" t="s">
        <v>34</v>
      </c>
      <c r="F1943" t="s">
        <v>207</v>
      </c>
      <c r="G1943" s="3">
        <v>546493248</v>
      </c>
    </row>
    <row r="1944" spans="1:7" x14ac:dyDescent="0.25">
      <c r="A1944" t="s">
        <v>3946</v>
      </c>
      <c r="B1944" s="5" t="s">
        <v>3947</v>
      </c>
      <c r="C1944" t="s">
        <v>9</v>
      </c>
      <c r="D1944" s="1">
        <v>22061</v>
      </c>
      <c r="E1944" t="s">
        <v>34</v>
      </c>
      <c r="F1944" t="s">
        <v>207</v>
      </c>
      <c r="G1944" s="3">
        <v>2548791414</v>
      </c>
    </row>
    <row r="1945" spans="1:7" x14ac:dyDescent="0.25">
      <c r="A1945" t="s">
        <v>3948</v>
      </c>
      <c r="B1945" s="5" t="s">
        <v>3949</v>
      </c>
      <c r="C1945" t="s">
        <v>14</v>
      </c>
      <c r="D1945" s="1">
        <v>35575</v>
      </c>
      <c r="E1945" t="s">
        <v>60</v>
      </c>
      <c r="F1945" t="s">
        <v>308</v>
      </c>
      <c r="G1945" s="3">
        <v>9832512</v>
      </c>
    </row>
    <row r="1946" spans="1:7" x14ac:dyDescent="0.25">
      <c r="A1946" t="s">
        <v>1663</v>
      </c>
      <c r="B1946" s="5" t="s">
        <v>3950</v>
      </c>
      <c r="C1946" t="s">
        <v>23</v>
      </c>
      <c r="D1946" s="1">
        <v>35210</v>
      </c>
      <c r="E1946" t="s">
        <v>15</v>
      </c>
      <c r="F1946" t="s">
        <v>25</v>
      </c>
      <c r="G1946" s="3">
        <v>2073841875</v>
      </c>
    </row>
    <row r="1947" spans="1:7" x14ac:dyDescent="0.25">
      <c r="A1947" t="s">
        <v>3951</v>
      </c>
      <c r="B1947" s="5" t="s">
        <v>3952</v>
      </c>
      <c r="C1947" t="s">
        <v>110</v>
      </c>
      <c r="D1947" s="1">
        <v>41419</v>
      </c>
      <c r="E1947" t="s">
        <v>34</v>
      </c>
      <c r="F1947" t="s">
        <v>111</v>
      </c>
      <c r="G1947" s="3">
        <v>3806451324</v>
      </c>
    </row>
    <row r="1948" spans="1:7" x14ac:dyDescent="0.25">
      <c r="A1948" t="s">
        <v>3953</v>
      </c>
      <c r="B1948" s="5" t="s">
        <v>3954</v>
      </c>
      <c r="C1948" t="s">
        <v>176</v>
      </c>
      <c r="D1948" s="1">
        <v>37036</v>
      </c>
      <c r="E1948" t="s">
        <v>15</v>
      </c>
      <c r="F1948" t="s">
        <v>177</v>
      </c>
      <c r="G1948" s="3">
        <v>3800272</v>
      </c>
    </row>
    <row r="1949" spans="1:7" x14ac:dyDescent="0.25">
      <c r="A1949" t="s">
        <v>3955</v>
      </c>
      <c r="B1949" s="5" t="s">
        <v>3956</v>
      </c>
      <c r="C1949" t="s">
        <v>68</v>
      </c>
      <c r="D1949" s="1">
        <v>44705</v>
      </c>
      <c r="E1949" t="s">
        <v>24</v>
      </c>
      <c r="F1949" t="s">
        <v>414</v>
      </c>
      <c r="G1949" s="3">
        <v>13722852</v>
      </c>
    </row>
    <row r="1950" spans="1:7" x14ac:dyDescent="0.25">
      <c r="A1950" t="s">
        <v>3957</v>
      </c>
      <c r="B1950" s="5" t="s">
        <v>3958</v>
      </c>
      <c r="C1950" t="s">
        <v>14</v>
      </c>
      <c r="D1950" s="1">
        <v>31921</v>
      </c>
      <c r="E1950" t="s">
        <v>60</v>
      </c>
      <c r="F1950" t="s">
        <v>75</v>
      </c>
      <c r="G1950" s="3">
        <v>187639725</v>
      </c>
    </row>
    <row r="1951" spans="1:7" x14ac:dyDescent="0.25">
      <c r="A1951" t="s">
        <v>3959</v>
      </c>
      <c r="B1951" s="5" t="s">
        <v>3960</v>
      </c>
      <c r="C1951" t="s">
        <v>14</v>
      </c>
      <c r="D1951" s="1">
        <v>40687</v>
      </c>
      <c r="E1951" t="s">
        <v>34</v>
      </c>
      <c r="F1951" t="s">
        <v>78</v>
      </c>
      <c r="G1951" s="3">
        <v>844638704</v>
      </c>
    </row>
    <row r="1952" spans="1:7" x14ac:dyDescent="0.25">
      <c r="A1952" t="s">
        <v>3961</v>
      </c>
      <c r="B1952" s="5" t="s">
        <v>3962</v>
      </c>
      <c r="C1952" t="s">
        <v>42</v>
      </c>
      <c r="D1952" s="1">
        <v>43609</v>
      </c>
      <c r="E1952" t="s">
        <v>34</v>
      </c>
      <c r="F1952" t="s">
        <v>54</v>
      </c>
      <c r="G1952" s="3">
        <v>2901411744</v>
      </c>
    </row>
    <row r="1953" spans="1:7" x14ac:dyDescent="0.25">
      <c r="A1953" t="s">
        <v>3963</v>
      </c>
      <c r="B1953" s="5" t="s">
        <v>3964</v>
      </c>
      <c r="C1953" t="s">
        <v>96</v>
      </c>
      <c r="D1953" s="1">
        <v>33749</v>
      </c>
      <c r="E1953" t="s">
        <v>24</v>
      </c>
      <c r="F1953" t="s">
        <v>117</v>
      </c>
      <c r="G1953" s="3">
        <v>2168338491</v>
      </c>
    </row>
    <row r="1954" spans="1:7" x14ac:dyDescent="0.25">
      <c r="A1954" t="s">
        <v>3965</v>
      </c>
      <c r="B1954" s="5" t="s">
        <v>3966</v>
      </c>
      <c r="C1954" t="s">
        <v>14</v>
      </c>
      <c r="D1954" s="1">
        <v>22061</v>
      </c>
      <c r="E1954" t="s">
        <v>34</v>
      </c>
      <c r="F1954" t="s">
        <v>16</v>
      </c>
      <c r="G1954" s="3">
        <v>769479228</v>
      </c>
    </row>
    <row r="1955" spans="1:7" x14ac:dyDescent="0.25">
      <c r="A1955" t="s">
        <v>3967</v>
      </c>
      <c r="B1955" s="5" t="s">
        <v>3968</v>
      </c>
      <c r="C1955" t="s">
        <v>14</v>
      </c>
      <c r="D1955" s="1">
        <v>33382</v>
      </c>
      <c r="E1955" t="s">
        <v>34</v>
      </c>
      <c r="F1955" t="s">
        <v>75</v>
      </c>
      <c r="G1955" s="3">
        <v>3545542935</v>
      </c>
    </row>
    <row r="1956" spans="1:7" x14ac:dyDescent="0.25">
      <c r="A1956" t="s">
        <v>3969</v>
      </c>
      <c r="B1956" s="5" t="s">
        <v>3970</v>
      </c>
      <c r="C1956" t="s">
        <v>166</v>
      </c>
      <c r="D1956" s="1">
        <v>22790</v>
      </c>
      <c r="E1956" t="s">
        <v>10</v>
      </c>
      <c r="F1956" t="s">
        <v>167</v>
      </c>
      <c r="G1956" s="3">
        <v>1699363629</v>
      </c>
    </row>
    <row r="1957" spans="1:7" x14ac:dyDescent="0.25">
      <c r="A1957" t="s">
        <v>786</v>
      </c>
      <c r="B1957" s="5" t="s">
        <v>3971</v>
      </c>
      <c r="C1957" t="s">
        <v>14</v>
      </c>
      <c r="D1957" s="1">
        <v>28999</v>
      </c>
      <c r="E1957" t="s">
        <v>34</v>
      </c>
      <c r="F1957" t="s">
        <v>263</v>
      </c>
      <c r="G1957" s="3">
        <v>934848</v>
      </c>
    </row>
    <row r="1958" spans="1:7" x14ac:dyDescent="0.25">
      <c r="A1958" t="s">
        <v>3972</v>
      </c>
      <c r="B1958" s="5" t="s">
        <v>3973</v>
      </c>
      <c r="C1958" t="s">
        <v>42</v>
      </c>
      <c r="D1958" s="1">
        <v>22061</v>
      </c>
      <c r="E1958" t="s">
        <v>24</v>
      </c>
      <c r="F1958" t="s">
        <v>43</v>
      </c>
      <c r="G1958" s="3">
        <v>190836096</v>
      </c>
    </row>
    <row r="1959" spans="1:7" x14ac:dyDescent="0.25">
      <c r="A1959" t="s">
        <v>3974</v>
      </c>
      <c r="B1959" s="5" t="s">
        <v>3975</v>
      </c>
      <c r="C1959" t="s">
        <v>14</v>
      </c>
      <c r="D1959" s="1">
        <v>24983</v>
      </c>
      <c r="E1959" t="s">
        <v>15</v>
      </c>
      <c r="F1959" t="s">
        <v>263</v>
      </c>
      <c r="G1959" s="3">
        <v>1818272904</v>
      </c>
    </row>
    <row r="1960" spans="1:7" x14ac:dyDescent="0.25">
      <c r="A1960" t="s">
        <v>3976</v>
      </c>
      <c r="B1960" s="5" t="s">
        <v>3977</v>
      </c>
      <c r="C1960" t="s">
        <v>14</v>
      </c>
      <c r="D1960" s="1">
        <v>32653</v>
      </c>
      <c r="E1960" t="s">
        <v>15</v>
      </c>
      <c r="F1960" t="s">
        <v>75</v>
      </c>
      <c r="G1960" s="3">
        <v>2504677728</v>
      </c>
    </row>
    <row r="1961" spans="1:7" x14ac:dyDescent="0.25">
      <c r="A1961" t="s">
        <v>3978</v>
      </c>
      <c r="B1961" s="5" t="s">
        <v>3979</v>
      </c>
      <c r="C1961" t="s">
        <v>28</v>
      </c>
      <c r="D1961" s="1">
        <v>37765</v>
      </c>
      <c r="E1961" t="s">
        <v>10</v>
      </c>
      <c r="F1961" t="s">
        <v>30</v>
      </c>
      <c r="G1961" s="3">
        <v>5976875</v>
      </c>
    </row>
    <row r="1962" spans="1:7" x14ac:dyDescent="0.25">
      <c r="A1962" t="s">
        <v>3980</v>
      </c>
      <c r="B1962" s="5" t="s">
        <v>3981</v>
      </c>
      <c r="C1962" t="s">
        <v>302</v>
      </c>
      <c r="D1962" s="1">
        <v>22061</v>
      </c>
      <c r="E1962" t="s">
        <v>10</v>
      </c>
      <c r="F1962" t="s">
        <v>303</v>
      </c>
      <c r="G1962" s="3">
        <v>3296786955</v>
      </c>
    </row>
    <row r="1963" spans="1:7" x14ac:dyDescent="0.25">
      <c r="A1963" t="s">
        <v>3982</v>
      </c>
      <c r="B1963" s="5" t="s">
        <v>3983</v>
      </c>
      <c r="C1963" t="s">
        <v>110</v>
      </c>
      <c r="D1963" s="1">
        <v>26809</v>
      </c>
      <c r="E1963" t="s">
        <v>34</v>
      </c>
      <c r="F1963" t="s">
        <v>232</v>
      </c>
      <c r="G1963" s="3">
        <v>1731461942</v>
      </c>
    </row>
    <row r="1964" spans="1:7" x14ac:dyDescent="0.25">
      <c r="A1964" t="s">
        <v>3984</v>
      </c>
      <c r="B1964" s="5" t="s">
        <v>3985</v>
      </c>
      <c r="C1964" t="s">
        <v>14</v>
      </c>
      <c r="D1964" s="1">
        <v>41419</v>
      </c>
      <c r="E1964" t="s">
        <v>24</v>
      </c>
      <c r="F1964" t="s">
        <v>16</v>
      </c>
      <c r="G1964" s="3">
        <v>2109398829</v>
      </c>
    </row>
    <row r="1965" spans="1:7" x14ac:dyDescent="0.25">
      <c r="A1965" t="s">
        <v>3986</v>
      </c>
      <c r="B1965" s="5" t="s">
        <v>3987</v>
      </c>
      <c r="C1965" t="s">
        <v>59</v>
      </c>
      <c r="D1965" s="1">
        <v>31556</v>
      </c>
      <c r="E1965" t="s">
        <v>24</v>
      </c>
      <c r="F1965" t="s">
        <v>61</v>
      </c>
      <c r="G1965" s="3">
        <v>3322484514</v>
      </c>
    </row>
    <row r="1966" spans="1:7" x14ac:dyDescent="0.25">
      <c r="A1966" t="s">
        <v>3988</v>
      </c>
      <c r="B1966" s="5" t="s">
        <v>3989</v>
      </c>
      <c r="C1966" t="s">
        <v>68</v>
      </c>
      <c r="D1966" s="1">
        <v>31921</v>
      </c>
      <c r="E1966" t="s">
        <v>34</v>
      </c>
      <c r="F1966" t="s">
        <v>135</v>
      </c>
      <c r="G1966" s="3">
        <v>1093164396</v>
      </c>
    </row>
    <row r="1967" spans="1:7" x14ac:dyDescent="0.25">
      <c r="A1967" t="s">
        <v>3990</v>
      </c>
      <c r="B1967" s="5" t="s">
        <v>3991</v>
      </c>
      <c r="C1967" t="s">
        <v>14</v>
      </c>
      <c r="D1967" s="1">
        <v>39226</v>
      </c>
      <c r="E1967" t="s">
        <v>29</v>
      </c>
      <c r="F1967" t="s">
        <v>114</v>
      </c>
      <c r="G1967" s="3">
        <v>279170892</v>
      </c>
    </row>
    <row r="1968" spans="1:7" x14ac:dyDescent="0.25">
      <c r="A1968" t="s">
        <v>3992</v>
      </c>
      <c r="B1968" s="5" t="s">
        <v>3993</v>
      </c>
      <c r="C1968" t="s">
        <v>59</v>
      </c>
      <c r="D1968" s="1">
        <v>24983</v>
      </c>
      <c r="E1968" t="s">
        <v>34</v>
      </c>
      <c r="F1968" t="s">
        <v>61</v>
      </c>
      <c r="G1968" s="3">
        <v>279877455</v>
      </c>
    </row>
    <row r="1969" spans="1:7" x14ac:dyDescent="0.25">
      <c r="A1969" t="s">
        <v>3994</v>
      </c>
      <c r="B1969" s="5" t="s">
        <v>3995</v>
      </c>
      <c r="C1969" t="s">
        <v>146</v>
      </c>
      <c r="D1969" s="1">
        <v>27905</v>
      </c>
      <c r="E1969" t="s">
        <v>24</v>
      </c>
      <c r="F1969" t="s">
        <v>147</v>
      </c>
      <c r="G1969" s="3">
        <v>1698311316</v>
      </c>
    </row>
    <row r="1970" spans="1:7" x14ac:dyDescent="0.25">
      <c r="A1970" t="s">
        <v>3996</v>
      </c>
      <c r="B1970" s="5" t="s">
        <v>3997</v>
      </c>
      <c r="C1970" t="s">
        <v>14</v>
      </c>
      <c r="D1970" s="1">
        <v>31556</v>
      </c>
      <c r="E1970" t="s">
        <v>29</v>
      </c>
      <c r="F1970" t="s">
        <v>263</v>
      </c>
      <c r="G1970" s="3">
        <v>1025835</v>
      </c>
    </row>
    <row r="1971" spans="1:7" x14ac:dyDescent="0.25">
      <c r="A1971" t="s">
        <v>3998</v>
      </c>
      <c r="B1971" s="5" t="s">
        <v>3999</v>
      </c>
      <c r="C1971" t="s">
        <v>96</v>
      </c>
      <c r="D1971" s="1">
        <v>41054</v>
      </c>
      <c r="E1971" t="s">
        <v>10</v>
      </c>
      <c r="F1971" t="s">
        <v>97</v>
      </c>
      <c r="G1971" s="3">
        <v>2901955072</v>
      </c>
    </row>
    <row r="1972" spans="1:7" x14ac:dyDescent="0.25">
      <c r="A1972" t="s">
        <v>4000</v>
      </c>
      <c r="B1972" s="5" t="s">
        <v>4001</v>
      </c>
      <c r="C1972" t="s">
        <v>96</v>
      </c>
      <c r="D1972" s="1">
        <v>27173</v>
      </c>
      <c r="E1972" t="s">
        <v>10</v>
      </c>
      <c r="F1972" t="s">
        <v>138</v>
      </c>
      <c r="G1972" s="3">
        <v>1562133906</v>
      </c>
    </row>
    <row r="1973" spans="1:7" x14ac:dyDescent="0.25">
      <c r="A1973" t="s">
        <v>4002</v>
      </c>
      <c r="B1973" s="5" t="s">
        <v>4003</v>
      </c>
      <c r="C1973" t="s">
        <v>14</v>
      </c>
      <c r="D1973" s="1">
        <v>41419</v>
      </c>
      <c r="E1973" t="s">
        <v>24</v>
      </c>
      <c r="F1973" t="s">
        <v>308</v>
      </c>
      <c r="G1973" s="3">
        <v>16797375</v>
      </c>
    </row>
    <row r="1974" spans="1:7" x14ac:dyDescent="0.25">
      <c r="A1974" t="s">
        <v>4004</v>
      </c>
      <c r="B1974" s="5" t="s">
        <v>4005</v>
      </c>
      <c r="C1974" t="s">
        <v>14</v>
      </c>
      <c r="D1974" s="1">
        <v>36671</v>
      </c>
      <c r="E1974" t="s">
        <v>10</v>
      </c>
      <c r="F1974" t="s">
        <v>87</v>
      </c>
      <c r="G1974" s="3">
        <v>3542963328</v>
      </c>
    </row>
    <row r="1975" spans="1:7" x14ac:dyDescent="0.25">
      <c r="A1975" t="s">
        <v>4006</v>
      </c>
      <c r="B1975" s="5" t="s">
        <v>4007</v>
      </c>
      <c r="C1975" t="s">
        <v>83</v>
      </c>
      <c r="D1975" s="1">
        <v>42148</v>
      </c>
      <c r="E1975" t="s">
        <v>34</v>
      </c>
      <c r="F1975" t="s">
        <v>84</v>
      </c>
      <c r="G1975" s="3">
        <v>1332805287</v>
      </c>
    </row>
    <row r="1976" spans="1:7" x14ac:dyDescent="0.25">
      <c r="A1976" t="s">
        <v>4008</v>
      </c>
      <c r="B1976" s="5" t="s">
        <v>4009</v>
      </c>
      <c r="C1976" t="s">
        <v>83</v>
      </c>
      <c r="D1976" s="1">
        <v>22790</v>
      </c>
      <c r="E1976" t="s">
        <v>24</v>
      </c>
      <c r="F1976" t="s">
        <v>90</v>
      </c>
      <c r="G1976" s="3">
        <v>1108798129</v>
      </c>
    </row>
    <row r="1977" spans="1:7" x14ac:dyDescent="0.25">
      <c r="A1977" t="s">
        <v>4010</v>
      </c>
      <c r="B1977" s="5" t="s">
        <v>4011</v>
      </c>
      <c r="C1977" t="s">
        <v>68</v>
      </c>
      <c r="D1977" s="1">
        <v>34114</v>
      </c>
      <c r="E1977" t="s">
        <v>34</v>
      </c>
      <c r="F1977" t="s">
        <v>69</v>
      </c>
      <c r="G1977" s="3">
        <v>268794774</v>
      </c>
    </row>
    <row r="1978" spans="1:7" x14ac:dyDescent="0.25">
      <c r="A1978" t="s">
        <v>4012</v>
      </c>
      <c r="B1978" s="5" t="s">
        <v>4013</v>
      </c>
      <c r="C1978" t="s">
        <v>23</v>
      </c>
      <c r="D1978" s="1">
        <v>38861</v>
      </c>
      <c r="E1978" t="s">
        <v>24</v>
      </c>
      <c r="F1978" t="s">
        <v>25</v>
      </c>
      <c r="G1978" s="3">
        <v>1114850457</v>
      </c>
    </row>
    <row r="1979" spans="1:7" x14ac:dyDescent="0.25">
      <c r="A1979" t="s">
        <v>4014</v>
      </c>
      <c r="B1979" s="5" t="s">
        <v>4015</v>
      </c>
      <c r="C1979" t="s">
        <v>302</v>
      </c>
      <c r="D1979" s="1">
        <v>39958</v>
      </c>
      <c r="E1979" t="s">
        <v>60</v>
      </c>
      <c r="F1979" t="s">
        <v>303</v>
      </c>
      <c r="G1979" s="3">
        <v>842083584</v>
      </c>
    </row>
    <row r="1980" spans="1:7" x14ac:dyDescent="0.25">
      <c r="A1980" t="s">
        <v>4016</v>
      </c>
      <c r="B1980" s="5" t="s">
        <v>4017</v>
      </c>
      <c r="C1980" t="s">
        <v>19</v>
      </c>
      <c r="D1980" s="1">
        <v>24983</v>
      </c>
      <c r="E1980" t="s">
        <v>24</v>
      </c>
      <c r="F1980" t="s">
        <v>213</v>
      </c>
      <c r="G1980" s="3">
        <v>1212903328</v>
      </c>
    </row>
    <row r="1981" spans="1:7" x14ac:dyDescent="0.25">
      <c r="A1981" t="s">
        <v>4018</v>
      </c>
      <c r="B1981" s="5" t="s">
        <v>4019</v>
      </c>
      <c r="C1981" t="s">
        <v>14</v>
      </c>
      <c r="D1981" s="1">
        <v>37765</v>
      </c>
      <c r="E1981" t="s">
        <v>24</v>
      </c>
      <c r="F1981" t="s">
        <v>75</v>
      </c>
      <c r="G1981" s="3">
        <v>221208064</v>
      </c>
    </row>
    <row r="1982" spans="1:7" x14ac:dyDescent="0.25">
      <c r="A1982" t="s">
        <v>4020</v>
      </c>
      <c r="B1982" s="5" t="s">
        <v>4021</v>
      </c>
      <c r="C1982" t="s">
        <v>14</v>
      </c>
      <c r="D1982" s="1">
        <v>34843</v>
      </c>
      <c r="E1982" t="s">
        <v>15</v>
      </c>
      <c r="F1982" t="s">
        <v>263</v>
      </c>
      <c r="G1982" s="3">
        <v>1495172393</v>
      </c>
    </row>
    <row r="1983" spans="1:7" x14ac:dyDescent="0.25">
      <c r="A1983" t="s">
        <v>4022</v>
      </c>
      <c r="B1983" s="5" t="s">
        <v>4023</v>
      </c>
      <c r="C1983" t="s">
        <v>14</v>
      </c>
      <c r="D1983" s="1">
        <v>44705</v>
      </c>
      <c r="E1983" t="s">
        <v>24</v>
      </c>
      <c r="F1983" t="s">
        <v>87</v>
      </c>
      <c r="G1983" s="3">
        <v>20016825</v>
      </c>
    </row>
    <row r="1984" spans="1:7" x14ac:dyDescent="0.25">
      <c r="A1984" t="s">
        <v>4024</v>
      </c>
      <c r="B1984" s="5" t="s">
        <v>4025</v>
      </c>
      <c r="C1984" t="s">
        <v>14</v>
      </c>
      <c r="D1984" s="1">
        <v>38132</v>
      </c>
      <c r="E1984" t="s">
        <v>15</v>
      </c>
      <c r="F1984" t="s">
        <v>87</v>
      </c>
      <c r="G1984" s="3">
        <v>19850633</v>
      </c>
    </row>
    <row r="1985" spans="1:7" x14ac:dyDescent="0.25">
      <c r="A1985" t="s">
        <v>4026</v>
      </c>
      <c r="B1985" s="5" t="s">
        <v>4027</v>
      </c>
      <c r="C1985" t="s">
        <v>59</v>
      </c>
      <c r="D1985" s="1">
        <v>27905</v>
      </c>
      <c r="E1985" t="s">
        <v>24</v>
      </c>
      <c r="F1985" t="s">
        <v>61</v>
      </c>
      <c r="G1985" s="3">
        <v>2830762809</v>
      </c>
    </row>
    <row r="1986" spans="1:7" x14ac:dyDescent="0.25">
      <c r="A1986" t="s">
        <v>4028</v>
      </c>
      <c r="B1986" s="5" t="s">
        <v>4029</v>
      </c>
      <c r="C1986" t="s">
        <v>33</v>
      </c>
      <c r="D1986" s="1">
        <v>34843</v>
      </c>
      <c r="E1986" t="s">
        <v>15</v>
      </c>
      <c r="F1986" t="s">
        <v>72</v>
      </c>
      <c r="G1986" s="3">
        <v>265947342</v>
      </c>
    </row>
    <row r="1987" spans="1:7" x14ac:dyDescent="0.25">
      <c r="A1987" t="s">
        <v>4030</v>
      </c>
      <c r="B1987" s="5" t="s">
        <v>4031</v>
      </c>
      <c r="C1987" t="s">
        <v>104</v>
      </c>
      <c r="D1987" s="1">
        <v>30095</v>
      </c>
      <c r="E1987" t="s">
        <v>24</v>
      </c>
      <c r="F1987" t="s">
        <v>105</v>
      </c>
      <c r="G1987" s="3">
        <v>4410824844</v>
      </c>
    </row>
    <row r="1988" spans="1:7" x14ac:dyDescent="0.25">
      <c r="A1988" t="s">
        <v>4032</v>
      </c>
      <c r="B1988" s="5" t="s">
        <v>4033</v>
      </c>
      <c r="C1988" t="s">
        <v>59</v>
      </c>
      <c r="D1988" s="1">
        <v>27538</v>
      </c>
      <c r="E1988" t="s">
        <v>34</v>
      </c>
      <c r="F1988" t="s">
        <v>61</v>
      </c>
      <c r="G1988" s="3">
        <v>878068815</v>
      </c>
    </row>
    <row r="1989" spans="1:7" x14ac:dyDescent="0.25">
      <c r="A1989" t="s">
        <v>4034</v>
      </c>
      <c r="B1989" s="5" t="s">
        <v>4035</v>
      </c>
      <c r="C1989" t="s">
        <v>110</v>
      </c>
      <c r="D1989" s="1">
        <v>28999</v>
      </c>
      <c r="E1989" t="s">
        <v>24</v>
      </c>
      <c r="F1989" t="s">
        <v>111</v>
      </c>
      <c r="G1989" s="3">
        <v>693426888</v>
      </c>
    </row>
    <row r="1990" spans="1:7" x14ac:dyDescent="0.25">
      <c r="A1990" t="s">
        <v>4036</v>
      </c>
      <c r="B1990" s="5" t="s">
        <v>4037</v>
      </c>
      <c r="C1990" t="s">
        <v>42</v>
      </c>
      <c r="D1990" s="1">
        <v>32653</v>
      </c>
      <c r="E1990" t="s">
        <v>34</v>
      </c>
      <c r="F1990" t="s">
        <v>43</v>
      </c>
      <c r="G1990" s="3">
        <v>748241676</v>
      </c>
    </row>
    <row r="1991" spans="1:7" x14ac:dyDescent="0.25">
      <c r="A1991" t="s">
        <v>4038</v>
      </c>
      <c r="B1991" s="5" t="s">
        <v>4039</v>
      </c>
      <c r="C1991" t="s">
        <v>14</v>
      </c>
      <c r="D1991" s="1">
        <v>43976</v>
      </c>
      <c r="E1991" t="s">
        <v>34</v>
      </c>
      <c r="F1991" t="s">
        <v>93</v>
      </c>
      <c r="G1991" s="3">
        <v>989684388</v>
      </c>
    </row>
    <row r="1992" spans="1:7" x14ac:dyDescent="0.25">
      <c r="A1992" t="s">
        <v>4040</v>
      </c>
      <c r="B1992" s="5" t="s">
        <v>4041</v>
      </c>
      <c r="C1992" t="s">
        <v>83</v>
      </c>
      <c r="D1992" s="1">
        <v>34114</v>
      </c>
      <c r="E1992" t="s">
        <v>34</v>
      </c>
      <c r="F1992" t="s">
        <v>156</v>
      </c>
      <c r="G1992" s="3">
        <v>672969222</v>
      </c>
    </row>
    <row r="1993" spans="1:7" x14ac:dyDescent="0.25">
      <c r="A1993" t="s">
        <v>4042</v>
      </c>
      <c r="B1993" s="5" t="s">
        <v>4043</v>
      </c>
      <c r="C1993" t="s">
        <v>38</v>
      </c>
      <c r="D1993" s="1">
        <v>23155</v>
      </c>
      <c r="E1993" t="s">
        <v>29</v>
      </c>
      <c r="F1993" t="s">
        <v>39</v>
      </c>
      <c r="G1993" s="3">
        <v>2247736716</v>
      </c>
    </row>
    <row r="1994" spans="1:7" x14ac:dyDescent="0.25">
      <c r="A1994" t="s">
        <v>4044</v>
      </c>
      <c r="B1994" s="5" t="s">
        <v>4045</v>
      </c>
      <c r="C1994" t="s">
        <v>42</v>
      </c>
      <c r="D1994" s="1">
        <v>35575</v>
      </c>
      <c r="E1994" t="s">
        <v>24</v>
      </c>
      <c r="F1994" t="s">
        <v>43</v>
      </c>
      <c r="G1994" s="3">
        <v>507566468</v>
      </c>
    </row>
    <row r="1995" spans="1:7" x14ac:dyDescent="0.25">
      <c r="A1995" t="s">
        <v>4046</v>
      </c>
      <c r="B1995" s="5" t="s">
        <v>4047</v>
      </c>
      <c r="C1995" t="s">
        <v>110</v>
      </c>
      <c r="D1995" s="1">
        <v>28999</v>
      </c>
      <c r="E1995" t="s">
        <v>10</v>
      </c>
      <c r="F1995" t="s">
        <v>111</v>
      </c>
      <c r="G1995" s="3">
        <v>681039168</v>
      </c>
    </row>
    <row r="1996" spans="1:7" x14ac:dyDescent="0.25">
      <c r="A1996" t="s">
        <v>4048</v>
      </c>
      <c r="B1996" s="5" t="s">
        <v>4049</v>
      </c>
      <c r="C1996" t="s">
        <v>23</v>
      </c>
      <c r="D1996" s="1">
        <v>43609</v>
      </c>
      <c r="E1996" t="s">
        <v>60</v>
      </c>
      <c r="F1996" t="s">
        <v>25</v>
      </c>
      <c r="G1996" s="3">
        <v>318018591</v>
      </c>
    </row>
    <row r="1997" spans="1:7" x14ac:dyDescent="0.25">
      <c r="A1997" t="s">
        <v>4050</v>
      </c>
      <c r="B1997" s="5" t="s">
        <v>4051</v>
      </c>
      <c r="C1997" t="s">
        <v>14</v>
      </c>
      <c r="D1997" s="1">
        <v>38861</v>
      </c>
      <c r="E1997" t="s">
        <v>34</v>
      </c>
      <c r="F1997" t="s">
        <v>75</v>
      </c>
      <c r="G1997" s="3">
        <v>2226096</v>
      </c>
    </row>
    <row r="1998" spans="1:7" x14ac:dyDescent="0.25">
      <c r="A1998" t="s">
        <v>4052</v>
      </c>
      <c r="B1998" s="5" t="s">
        <v>4053</v>
      </c>
      <c r="C1998" t="s">
        <v>110</v>
      </c>
      <c r="D1998" s="1">
        <v>25348</v>
      </c>
      <c r="E1998" t="s">
        <v>34</v>
      </c>
      <c r="F1998" t="s">
        <v>111</v>
      </c>
      <c r="G1998" s="3">
        <v>3710471131</v>
      </c>
    </row>
    <row r="1999" spans="1:7" x14ac:dyDescent="0.25">
      <c r="A1999" t="s">
        <v>4054</v>
      </c>
      <c r="B1999" s="5" t="s">
        <v>4055</v>
      </c>
      <c r="C1999" t="s">
        <v>68</v>
      </c>
      <c r="D1999" s="1">
        <v>37036</v>
      </c>
      <c r="E1999" t="s">
        <v>10</v>
      </c>
      <c r="F1999" t="s">
        <v>414</v>
      </c>
      <c r="G1999" s="3">
        <v>685405728</v>
      </c>
    </row>
    <row r="2000" spans="1:7" x14ac:dyDescent="0.25">
      <c r="A2000" t="s">
        <v>4056</v>
      </c>
      <c r="B2000" s="5" t="s">
        <v>4057</v>
      </c>
      <c r="C2000" t="s">
        <v>59</v>
      </c>
      <c r="D2000" s="1">
        <v>30827</v>
      </c>
      <c r="E2000" t="s">
        <v>15</v>
      </c>
      <c r="F2000" t="s">
        <v>227</v>
      </c>
      <c r="G2000" s="3">
        <v>2336721876</v>
      </c>
    </row>
    <row r="2001" spans="1:7" x14ac:dyDescent="0.25">
      <c r="A2001" t="s">
        <v>4058</v>
      </c>
      <c r="B2001" s="5" t="s">
        <v>4059</v>
      </c>
      <c r="C2001" t="s">
        <v>14</v>
      </c>
      <c r="D2001" s="1">
        <v>34114</v>
      </c>
      <c r="E2001" t="s">
        <v>34</v>
      </c>
      <c r="F2001" t="s">
        <v>159</v>
      </c>
      <c r="G2001" s="3">
        <v>1917154008</v>
      </c>
    </row>
    <row r="2002" spans="1:7" x14ac:dyDescent="0.25">
      <c r="A2002" t="s">
        <v>4060</v>
      </c>
      <c r="B2002" s="5" t="s">
        <v>4061</v>
      </c>
      <c r="C2002" t="s">
        <v>50</v>
      </c>
      <c r="D2002" s="1">
        <v>23522</v>
      </c>
      <c r="E2002" t="s">
        <v>34</v>
      </c>
      <c r="F2002" t="s">
        <v>51</v>
      </c>
      <c r="G2002" s="3">
        <v>1541727</v>
      </c>
    </row>
    <row r="2003" spans="1:7" x14ac:dyDescent="0.25">
      <c r="A2003" t="s">
        <v>4062</v>
      </c>
      <c r="B2003" s="5" t="s">
        <v>4063</v>
      </c>
      <c r="C2003" t="s">
        <v>38</v>
      </c>
      <c r="D2003" s="1">
        <v>26444</v>
      </c>
      <c r="E2003" t="s">
        <v>34</v>
      </c>
      <c r="F2003" t="s">
        <v>39</v>
      </c>
      <c r="G2003" s="3">
        <v>829378125</v>
      </c>
    </row>
    <row r="2004" spans="1:7" x14ac:dyDescent="0.25">
      <c r="A2004" t="s">
        <v>4064</v>
      </c>
      <c r="B2004" s="5" t="s">
        <v>4065</v>
      </c>
      <c r="C2004" t="s">
        <v>14</v>
      </c>
      <c r="D2004" s="1">
        <v>20233</v>
      </c>
      <c r="E2004" t="s">
        <v>24</v>
      </c>
      <c r="F2004" t="s">
        <v>114</v>
      </c>
      <c r="G2004" s="3">
        <v>3109329888</v>
      </c>
    </row>
    <row r="2005" spans="1:7" x14ac:dyDescent="0.25">
      <c r="A2005" t="s">
        <v>4066</v>
      </c>
      <c r="B2005" s="5" t="s">
        <v>4067</v>
      </c>
      <c r="C2005" t="s">
        <v>14</v>
      </c>
      <c r="D2005" s="1">
        <v>35939</v>
      </c>
      <c r="E2005" t="s">
        <v>29</v>
      </c>
      <c r="F2005" t="s">
        <v>114</v>
      </c>
      <c r="G2005" s="3">
        <v>466629632</v>
      </c>
    </row>
    <row r="2006" spans="1:7" x14ac:dyDescent="0.25">
      <c r="A2006" t="s">
        <v>4068</v>
      </c>
      <c r="B2006" s="5" t="s">
        <v>4069</v>
      </c>
      <c r="C2006" t="s">
        <v>59</v>
      </c>
      <c r="D2006" s="1">
        <v>31556</v>
      </c>
      <c r="E2006" t="s">
        <v>34</v>
      </c>
      <c r="F2006" t="s">
        <v>61</v>
      </c>
      <c r="G2006" s="3">
        <v>154578814</v>
      </c>
    </row>
    <row r="2007" spans="1:7" x14ac:dyDescent="0.25">
      <c r="A2007" t="s">
        <v>4070</v>
      </c>
      <c r="B2007" s="5" t="s">
        <v>4071</v>
      </c>
      <c r="C2007" t="s">
        <v>59</v>
      </c>
      <c r="D2007" s="1">
        <v>25712</v>
      </c>
      <c r="E2007" t="s">
        <v>24</v>
      </c>
      <c r="F2007" t="s">
        <v>61</v>
      </c>
      <c r="G2007" s="3">
        <v>1792784148</v>
      </c>
    </row>
    <row r="2008" spans="1:7" x14ac:dyDescent="0.25">
      <c r="A2008" t="s">
        <v>4072</v>
      </c>
      <c r="B2008" s="5" t="s">
        <v>4073</v>
      </c>
      <c r="C2008" t="s">
        <v>50</v>
      </c>
      <c r="D2008" s="1">
        <v>21329</v>
      </c>
      <c r="E2008" t="s">
        <v>34</v>
      </c>
      <c r="F2008" t="s">
        <v>51</v>
      </c>
      <c r="G2008" s="3">
        <v>3038296872</v>
      </c>
    </row>
    <row r="2009" spans="1:7" x14ac:dyDescent="0.25">
      <c r="A2009" t="s">
        <v>4074</v>
      </c>
      <c r="B2009" s="5" t="s">
        <v>4075</v>
      </c>
      <c r="C2009" t="s">
        <v>14</v>
      </c>
      <c r="D2009" s="1">
        <v>37765</v>
      </c>
      <c r="E2009" t="s">
        <v>29</v>
      </c>
      <c r="F2009" t="s">
        <v>87</v>
      </c>
      <c r="G2009" s="3">
        <v>51068556</v>
      </c>
    </row>
    <row r="2010" spans="1:7" x14ac:dyDescent="0.25">
      <c r="A2010" t="s">
        <v>4076</v>
      </c>
      <c r="B2010" s="5" t="s">
        <v>4077</v>
      </c>
      <c r="C2010" t="s">
        <v>38</v>
      </c>
      <c r="D2010" s="1">
        <v>22061</v>
      </c>
      <c r="E2010" t="s">
        <v>15</v>
      </c>
      <c r="F2010" t="s">
        <v>39</v>
      </c>
      <c r="G2010" s="3">
        <v>5129878047</v>
      </c>
    </row>
    <row r="2011" spans="1:7" x14ac:dyDescent="0.25">
      <c r="A2011" t="s">
        <v>4078</v>
      </c>
      <c r="B2011" s="5" t="s">
        <v>4079</v>
      </c>
      <c r="C2011" t="s">
        <v>110</v>
      </c>
      <c r="D2011" s="1">
        <v>22061</v>
      </c>
      <c r="E2011" t="s">
        <v>10</v>
      </c>
      <c r="F2011" t="s">
        <v>111</v>
      </c>
      <c r="G2011" s="3">
        <v>2804978325</v>
      </c>
    </row>
    <row r="2012" spans="1:7" x14ac:dyDescent="0.25">
      <c r="A2012" t="s">
        <v>4080</v>
      </c>
      <c r="B2012" s="5" t="s">
        <v>4081</v>
      </c>
      <c r="C2012" t="s">
        <v>146</v>
      </c>
      <c r="D2012" s="1">
        <v>24251</v>
      </c>
      <c r="E2012" t="s">
        <v>15</v>
      </c>
      <c r="F2012" t="s">
        <v>147</v>
      </c>
      <c r="G2012" s="3">
        <v>42453408</v>
      </c>
    </row>
    <row r="2013" spans="1:7" x14ac:dyDescent="0.25">
      <c r="A2013" t="s">
        <v>4082</v>
      </c>
      <c r="B2013" s="5" t="s">
        <v>4083</v>
      </c>
      <c r="C2013" t="s">
        <v>42</v>
      </c>
      <c r="D2013" s="1">
        <v>23887</v>
      </c>
      <c r="E2013" t="s">
        <v>34</v>
      </c>
      <c r="F2013" t="s">
        <v>43</v>
      </c>
      <c r="G2013" s="3">
        <v>2434907328</v>
      </c>
    </row>
    <row r="2014" spans="1:7" x14ac:dyDescent="0.25">
      <c r="A2014" t="s">
        <v>4084</v>
      </c>
      <c r="B2014" s="5" t="s">
        <v>4085</v>
      </c>
      <c r="C2014" t="s">
        <v>50</v>
      </c>
      <c r="D2014" s="1">
        <v>43244</v>
      </c>
      <c r="E2014" t="s">
        <v>15</v>
      </c>
      <c r="F2014" t="s">
        <v>423</v>
      </c>
      <c r="G2014" s="3">
        <v>1552371711</v>
      </c>
    </row>
    <row r="2015" spans="1:7" x14ac:dyDescent="0.25">
      <c r="A2015" t="s">
        <v>4086</v>
      </c>
      <c r="B2015" s="5" t="s">
        <v>4087</v>
      </c>
      <c r="C2015" t="s">
        <v>110</v>
      </c>
      <c r="D2015" s="1">
        <v>23155</v>
      </c>
      <c r="E2015" t="s">
        <v>29</v>
      </c>
      <c r="F2015" t="s">
        <v>232</v>
      </c>
      <c r="G2015" s="3">
        <v>922255796</v>
      </c>
    </row>
    <row r="2016" spans="1:7" x14ac:dyDescent="0.25">
      <c r="A2016" t="s">
        <v>4088</v>
      </c>
      <c r="B2016" s="5" t="s">
        <v>4089</v>
      </c>
      <c r="C2016" t="s">
        <v>14</v>
      </c>
      <c r="D2016" s="1">
        <v>33382</v>
      </c>
      <c r="E2016" t="s">
        <v>15</v>
      </c>
      <c r="F2016" t="s">
        <v>114</v>
      </c>
      <c r="G2016" s="3">
        <v>5132928768</v>
      </c>
    </row>
    <row r="2017" spans="1:7" x14ac:dyDescent="0.25">
      <c r="A2017" t="s">
        <v>4090</v>
      </c>
      <c r="B2017" s="5" t="s">
        <v>4091</v>
      </c>
      <c r="C2017" t="s">
        <v>33</v>
      </c>
      <c r="D2017" s="1">
        <v>34843</v>
      </c>
      <c r="E2017" t="s">
        <v>24</v>
      </c>
      <c r="F2017" t="s">
        <v>35</v>
      </c>
      <c r="G2017" s="3">
        <v>1838000568</v>
      </c>
    </row>
    <row r="2018" spans="1:7" x14ac:dyDescent="0.25">
      <c r="A2018" t="s">
        <v>4092</v>
      </c>
      <c r="B2018" s="5" t="s">
        <v>4093</v>
      </c>
      <c r="C2018" t="s">
        <v>110</v>
      </c>
      <c r="D2018" s="1">
        <v>31921</v>
      </c>
      <c r="E2018" t="s">
        <v>24</v>
      </c>
      <c r="F2018" t="s">
        <v>232</v>
      </c>
      <c r="G2018" s="3">
        <v>435974115</v>
      </c>
    </row>
    <row r="2019" spans="1:7" x14ac:dyDescent="0.25">
      <c r="A2019" t="s">
        <v>4094</v>
      </c>
      <c r="B2019" s="5" t="s">
        <v>4095</v>
      </c>
      <c r="C2019" t="s">
        <v>42</v>
      </c>
      <c r="D2019" s="1">
        <v>28634</v>
      </c>
      <c r="E2019" t="s">
        <v>34</v>
      </c>
      <c r="F2019" t="s">
        <v>54</v>
      </c>
      <c r="G2019" s="3">
        <v>8936475</v>
      </c>
    </row>
    <row r="2020" spans="1:7" x14ac:dyDescent="0.25">
      <c r="A2020" t="s">
        <v>4096</v>
      </c>
      <c r="B2020" s="5" t="s">
        <v>4097</v>
      </c>
      <c r="C2020" t="s">
        <v>302</v>
      </c>
      <c r="D2020" s="1">
        <v>25712</v>
      </c>
      <c r="E2020" t="s">
        <v>34</v>
      </c>
      <c r="F2020" t="s">
        <v>369</v>
      </c>
      <c r="G2020" s="3">
        <v>1965880884</v>
      </c>
    </row>
    <row r="2021" spans="1:7" x14ac:dyDescent="0.25">
      <c r="A2021" t="s">
        <v>4098</v>
      </c>
      <c r="B2021" s="5" t="s">
        <v>4099</v>
      </c>
      <c r="C2021" t="s">
        <v>104</v>
      </c>
      <c r="D2021" s="1">
        <v>38497</v>
      </c>
      <c r="E2021" t="s">
        <v>24</v>
      </c>
      <c r="F2021" t="s">
        <v>105</v>
      </c>
      <c r="G2021" s="3">
        <v>1092858624</v>
      </c>
    </row>
    <row r="2022" spans="1:7" x14ac:dyDescent="0.25">
      <c r="A2022" t="s">
        <v>4100</v>
      </c>
      <c r="B2022" s="5" t="s">
        <v>4101</v>
      </c>
      <c r="C2022" t="s">
        <v>321</v>
      </c>
      <c r="D2022" s="1">
        <v>28999</v>
      </c>
      <c r="E2022" t="s">
        <v>34</v>
      </c>
      <c r="F2022" t="s">
        <v>322</v>
      </c>
      <c r="G2022" s="3">
        <v>552316128</v>
      </c>
    </row>
    <row r="2023" spans="1:7" x14ac:dyDescent="0.25">
      <c r="A2023" t="s">
        <v>4102</v>
      </c>
      <c r="B2023" s="5" t="s">
        <v>4103</v>
      </c>
      <c r="C2023" t="s">
        <v>46</v>
      </c>
      <c r="D2023" s="1">
        <v>35939</v>
      </c>
      <c r="E2023" t="s">
        <v>34</v>
      </c>
      <c r="F2023" t="s">
        <v>47</v>
      </c>
      <c r="G2023" s="3">
        <v>536462829</v>
      </c>
    </row>
    <row r="2024" spans="1:7" x14ac:dyDescent="0.25">
      <c r="A2024" t="s">
        <v>4104</v>
      </c>
      <c r="B2024" s="5" t="s">
        <v>4105</v>
      </c>
      <c r="C2024" t="s">
        <v>68</v>
      </c>
      <c r="D2024" s="1">
        <v>34478</v>
      </c>
      <c r="E2024" t="s">
        <v>10</v>
      </c>
      <c r="F2024" t="s">
        <v>69</v>
      </c>
      <c r="G2024" s="3">
        <v>258230368</v>
      </c>
    </row>
    <row r="2025" spans="1:7" x14ac:dyDescent="0.25">
      <c r="A2025" t="s">
        <v>4106</v>
      </c>
      <c r="B2025" s="5" t="s">
        <v>4107</v>
      </c>
      <c r="C2025" t="s">
        <v>14</v>
      </c>
      <c r="D2025" s="1">
        <v>23522</v>
      </c>
      <c r="E2025" t="s">
        <v>15</v>
      </c>
      <c r="F2025" t="s">
        <v>114</v>
      </c>
      <c r="G2025" s="3">
        <v>3020219442</v>
      </c>
    </row>
    <row r="2026" spans="1:7" x14ac:dyDescent="0.25">
      <c r="A2026" t="s">
        <v>4108</v>
      </c>
      <c r="B2026" s="5" t="s">
        <v>4109</v>
      </c>
      <c r="C2026" t="s">
        <v>110</v>
      </c>
      <c r="D2026" s="1">
        <v>29366</v>
      </c>
      <c r="E2026" t="s">
        <v>10</v>
      </c>
      <c r="F2026" t="s">
        <v>232</v>
      </c>
      <c r="G2026" s="3">
        <v>691985229</v>
      </c>
    </row>
    <row r="2027" spans="1:7" x14ac:dyDescent="0.25">
      <c r="A2027" t="s">
        <v>4110</v>
      </c>
      <c r="B2027" s="5" t="s">
        <v>4111</v>
      </c>
      <c r="C2027" t="s">
        <v>59</v>
      </c>
      <c r="D2027" s="1">
        <v>43976</v>
      </c>
      <c r="E2027" t="s">
        <v>34</v>
      </c>
      <c r="F2027" t="s">
        <v>61</v>
      </c>
      <c r="G2027" s="3">
        <v>1832395635</v>
      </c>
    </row>
    <row r="2028" spans="1:7" x14ac:dyDescent="0.25">
      <c r="A2028" t="s">
        <v>4112</v>
      </c>
      <c r="B2028" s="5" t="s">
        <v>4113</v>
      </c>
      <c r="C2028" t="s">
        <v>50</v>
      </c>
      <c r="D2028" s="1">
        <v>31556</v>
      </c>
      <c r="E2028" t="s">
        <v>34</v>
      </c>
      <c r="F2028" t="s">
        <v>423</v>
      </c>
      <c r="G2028" s="3">
        <v>4831673361</v>
      </c>
    </row>
    <row r="2029" spans="1:7" x14ac:dyDescent="0.25">
      <c r="A2029" t="s">
        <v>4114</v>
      </c>
      <c r="B2029" s="5" t="s">
        <v>4115</v>
      </c>
      <c r="C2029" t="s">
        <v>302</v>
      </c>
      <c r="D2029" s="1">
        <v>25712</v>
      </c>
      <c r="E2029" t="s">
        <v>24</v>
      </c>
      <c r="F2029" t="s">
        <v>369</v>
      </c>
      <c r="G2029" s="3">
        <v>483398784</v>
      </c>
    </row>
    <row r="2030" spans="1:7" x14ac:dyDescent="0.25">
      <c r="A2030" t="s">
        <v>4116</v>
      </c>
      <c r="B2030" s="5" t="s">
        <v>4117</v>
      </c>
      <c r="C2030" t="s">
        <v>83</v>
      </c>
      <c r="D2030" s="1">
        <v>43976</v>
      </c>
      <c r="E2030" t="s">
        <v>34</v>
      </c>
      <c r="F2030" t="s">
        <v>156</v>
      </c>
      <c r="G2030" s="3">
        <v>312704964</v>
      </c>
    </row>
    <row r="2031" spans="1:7" x14ac:dyDescent="0.25">
      <c r="A2031" t="s">
        <v>4118</v>
      </c>
      <c r="B2031" s="5" t="s">
        <v>4119</v>
      </c>
      <c r="C2031" t="s">
        <v>14</v>
      </c>
      <c r="D2031" s="1">
        <v>22061</v>
      </c>
      <c r="E2031" t="s">
        <v>15</v>
      </c>
      <c r="F2031" t="s">
        <v>159</v>
      </c>
      <c r="G2031" s="3">
        <v>18615765</v>
      </c>
    </row>
    <row r="2032" spans="1:7" x14ac:dyDescent="0.25">
      <c r="A2032" t="s">
        <v>4120</v>
      </c>
      <c r="B2032" s="5" t="s">
        <v>4121</v>
      </c>
      <c r="C2032" t="s">
        <v>100</v>
      </c>
      <c r="D2032" s="1">
        <v>20233</v>
      </c>
      <c r="E2032" t="s">
        <v>29</v>
      </c>
      <c r="F2032" t="s">
        <v>101</v>
      </c>
      <c r="G2032" s="3">
        <v>172604838</v>
      </c>
    </row>
    <row r="2033" spans="1:7" x14ac:dyDescent="0.25">
      <c r="A2033" t="s">
        <v>4122</v>
      </c>
      <c r="B2033" s="5" t="s">
        <v>4123</v>
      </c>
      <c r="C2033" t="s">
        <v>146</v>
      </c>
      <c r="D2033" s="1">
        <v>31921</v>
      </c>
      <c r="E2033" t="s">
        <v>34</v>
      </c>
      <c r="F2033" t="s">
        <v>147</v>
      </c>
      <c r="G2033" s="3">
        <v>196620552</v>
      </c>
    </row>
    <row r="2034" spans="1:7" x14ac:dyDescent="0.25">
      <c r="A2034" t="s">
        <v>4124</v>
      </c>
      <c r="B2034" s="5" t="s">
        <v>4125</v>
      </c>
      <c r="C2034" t="s">
        <v>23</v>
      </c>
      <c r="D2034" s="1">
        <v>40687</v>
      </c>
      <c r="E2034" t="s">
        <v>34</v>
      </c>
      <c r="F2034" t="s">
        <v>25</v>
      </c>
      <c r="G2034" s="3">
        <v>12547353</v>
      </c>
    </row>
    <row r="2035" spans="1:7" x14ac:dyDescent="0.25">
      <c r="A2035" t="s">
        <v>4126</v>
      </c>
      <c r="B2035" s="5" t="s">
        <v>4127</v>
      </c>
      <c r="C2035" t="s">
        <v>59</v>
      </c>
      <c r="D2035" s="1">
        <v>34843</v>
      </c>
      <c r="E2035" t="s">
        <v>24</v>
      </c>
      <c r="F2035" t="s">
        <v>227</v>
      </c>
      <c r="G2035" s="3">
        <v>392435568</v>
      </c>
    </row>
    <row r="2036" spans="1:7" x14ac:dyDescent="0.25">
      <c r="A2036" t="s">
        <v>4128</v>
      </c>
      <c r="B2036" s="5" t="s">
        <v>4129</v>
      </c>
      <c r="C2036" t="s">
        <v>9</v>
      </c>
      <c r="D2036" s="1">
        <v>41419</v>
      </c>
      <c r="E2036" t="s">
        <v>29</v>
      </c>
      <c r="F2036" t="s">
        <v>207</v>
      </c>
      <c r="G2036" s="3">
        <v>3414324225</v>
      </c>
    </row>
    <row r="2037" spans="1:7" x14ac:dyDescent="0.25">
      <c r="A2037" t="s">
        <v>4130</v>
      </c>
      <c r="B2037" s="5" t="s">
        <v>4131</v>
      </c>
      <c r="C2037" t="s">
        <v>14</v>
      </c>
      <c r="D2037" s="1">
        <v>31921</v>
      </c>
      <c r="E2037" t="s">
        <v>34</v>
      </c>
      <c r="F2037" t="s">
        <v>159</v>
      </c>
      <c r="G2037" s="3">
        <v>191335584</v>
      </c>
    </row>
    <row r="2038" spans="1:7" x14ac:dyDescent="0.25">
      <c r="A2038" t="s">
        <v>4132</v>
      </c>
      <c r="B2038" s="5" t="s">
        <v>4133</v>
      </c>
      <c r="C2038" t="s">
        <v>59</v>
      </c>
      <c r="D2038" s="1">
        <v>43609</v>
      </c>
      <c r="E2038" t="s">
        <v>10</v>
      </c>
      <c r="F2038" t="s">
        <v>227</v>
      </c>
      <c r="G2038" s="3">
        <v>1276463108</v>
      </c>
    </row>
    <row r="2039" spans="1:7" x14ac:dyDescent="0.25">
      <c r="A2039" t="s">
        <v>4134</v>
      </c>
      <c r="B2039" s="5" t="s">
        <v>4135</v>
      </c>
      <c r="C2039" t="s">
        <v>96</v>
      </c>
      <c r="D2039" s="1">
        <v>40322</v>
      </c>
      <c r="E2039" t="s">
        <v>10</v>
      </c>
      <c r="F2039" t="s">
        <v>138</v>
      </c>
      <c r="G2039" s="3">
        <v>1032151572</v>
      </c>
    </row>
    <row r="2040" spans="1:7" x14ac:dyDescent="0.25">
      <c r="A2040" t="s">
        <v>4136</v>
      </c>
      <c r="B2040" s="5" t="s">
        <v>4137</v>
      </c>
      <c r="C2040" t="s">
        <v>50</v>
      </c>
      <c r="D2040" s="1">
        <v>40322</v>
      </c>
      <c r="E2040" t="s">
        <v>15</v>
      </c>
      <c r="F2040" t="s">
        <v>184</v>
      </c>
      <c r="G2040" s="3">
        <v>9522975</v>
      </c>
    </row>
    <row r="2041" spans="1:7" x14ac:dyDescent="0.25">
      <c r="A2041" t="s">
        <v>4138</v>
      </c>
      <c r="B2041" s="5" t="s">
        <v>4139</v>
      </c>
      <c r="C2041" t="s">
        <v>302</v>
      </c>
      <c r="D2041" s="1">
        <v>22426</v>
      </c>
      <c r="E2041" t="s">
        <v>29</v>
      </c>
      <c r="F2041" t="s">
        <v>369</v>
      </c>
      <c r="G2041" s="3">
        <v>745714452</v>
      </c>
    </row>
    <row r="2042" spans="1:7" x14ac:dyDescent="0.25">
      <c r="A2042" t="s">
        <v>4140</v>
      </c>
      <c r="B2042" s="5" t="s">
        <v>4141</v>
      </c>
      <c r="C2042" t="s">
        <v>23</v>
      </c>
      <c r="D2042" s="1">
        <v>41054</v>
      </c>
      <c r="E2042" t="s">
        <v>34</v>
      </c>
      <c r="F2042" t="s">
        <v>25</v>
      </c>
      <c r="G2042" s="3">
        <v>3874372675</v>
      </c>
    </row>
    <row r="2043" spans="1:7" x14ac:dyDescent="0.25">
      <c r="A2043" t="s">
        <v>4142</v>
      </c>
      <c r="B2043" s="5" t="s">
        <v>4143</v>
      </c>
      <c r="C2043" t="s">
        <v>14</v>
      </c>
      <c r="D2043" s="1">
        <v>28634</v>
      </c>
      <c r="E2043" t="s">
        <v>24</v>
      </c>
      <c r="F2043" t="s">
        <v>87</v>
      </c>
      <c r="G2043" s="3">
        <v>1168572636</v>
      </c>
    </row>
    <row r="2044" spans="1:7" x14ac:dyDescent="0.25">
      <c r="A2044" t="s">
        <v>4144</v>
      </c>
      <c r="B2044" s="5" t="s">
        <v>4145</v>
      </c>
      <c r="C2044" t="s">
        <v>68</v>
      </c>
      <c r="D2044" s="1">
        <v>38132</v>
      </c>
      <c r="E2044" t="s">
        <v>24</v>
      </c>
      <c r="F2044" t="s">
        <v>69</v>
      </c>
      <c r="G2044" s="3">
        <v>1089250792</v>
      </c>
    </row>
    <row r="2045" spans="1:7" x14ac:dyDescent="0.25">
      <c r="A2045" t="s">
        <v>4146</v>
      </c>
      <c r="B2045" s="5" t="s">
        <v>4147</v>
      </c>
      <c r="C2045" t="s">
        <v>50</v>
      </c>
      <c r="D2045" s="1">
        <v>26077</v>
      </c>
      <c r="E2045" t="s">
        <v>10</v>
      </c>
      <c r="F2045" t="s">
        <v>141</v>
      </c>
      <c r="G2045" s="3">
        <v>28761705</v>
      </c>
    </row>
    <row r="2046" spans="1:7" x14ac:dyDescent="0.25">
      <c r="A2046" t="s">
        <v>4148</v>
      </c>
      <c r="B2046" s="5" t="s">
        <v>4149</v>
      </c>
      <c r="C2046" t="s">
        <v>33</v>
      </c>
      <c r="D2046" s="1">
        <v>22426</v>
      </c>
      <c r="E2046" t="s">
        <v>34</v>
      </c>
      <c r="F2046" t="s">
        <v>210</v>
      </c>
      <c r="G2046" s="3">
        <v>4223826334</v>
      </c>
    </row>
    <row r="2047" spans="1:7" x14ac:dyDescent="0.25">
      <c r="A2047" t="s">
        <v>4150</v>
      </c>
      <c r="B2047" s="5" t="s">
        <v>4151</v>
      </c>
      <c r="C2047" t="s">
        <v>33</v>
      </c>
      <c r="D2047" s="1">
        <v>22790</v>
      </c>
      <c r="E2047" t="s">
        <v>24</v>
      </c>
      <c r="F2047" t="s">
        <v>210</v>
      </c>
      <c r="G2047" s="3">
        <v>2636807712</v>
      </c>
    </row>
    <row r="2048" spans="1:7" x14ac:dyDescent="0.25">
      <c r="A2048" t="s">
        <v>4152</v>
      </c>
      <c r="B2048" s="5" t="s">
        <v>4153</v>
      </c>
      <c r="C2048" t="s">
        <v>9</v>
      </c>
      <c r="D2048" s="1">
        <v>38861</v>
      </c>
      <c r="E2048" t="s">
        <v>24</v>
      </c>
      <c r="F2048" t="s">
        <v>11</v>
      </c>
      <c r="G2048" s="3">
        <v>245839902</v>
      </c>
    </row>
    <row r="2049" spans="1:7" x14ac:dyDescent="0.25">
      <c r="A2049" t="s">
        <v>4154</v>
      </c>
      <c r="B2049" s="5" t="s">
        <v>4155</v>
      </c>
      <c r="C2049" t="s">
        <v>83</v>
      </c>
      <c r="D2049" s="1">
        <v>30460</v>
      </c>
      <c r="E2049" t="s">
        <v>34</v>
      </c>
      <c r="F2049" t="s">
        <v>90</v>
      </c>
      <c r="G2049" s="3">
        <v>1978669056</v>
      </c>
    </row>
    <row r="2050" spans="1:7" x14ac:dyDescent="0.25">
      <c r="A2050" t="s">
        <v>4156</v>
      </c>
      <c r="B2050" s="5" t="s">
        <v>4157</v>
      </c>
      <c r="C2050" t="s">
        <v>9</v>
      </c>
      <c r="D2050" s="1">
        <v>34478</v>
      </c>
      <c r="E2050" t="s">
        <v>29</v>
      </c>
      <c r="F2050" t="s">
        <v>207</v>
      </c>
      <c r="G2050" s="3">
        <v>987643383</v>
      </c>
    </row>
    <row r="2051" spans="1:7" x14ac:dyDescent="0.25">
      <c r="A2051" t="s">
        <v>4158</v>
      </c>
      <c r="B2051" s="5" t="s">
        <v>4159</v>
      </c>
      <c r="C2051" t="s">
        <v>50</v>
      </c>
      <c r="D2051" s="1">
        <v>44341</v>
      </c>
      <c r="E2051" t="s">
        <v>24</v>
      </c>
      <c r="F2051" t="s">
        <v>184</v>
      </c>
      <c r="G2051" s="3">
        <v>36603424</v>
      </c>
    </row>
    <row r="2052" spans="1:7" x14ac:dyDescent="0.25">
      <c r="A2052" t="s">
        <v>4160</v>
      </c>
      <c r="B2052" s="5" t="s">
        <v>4161</v>
      </c>
      <c r="C2052" t="s">
        <v>110</v>
      </c>
      <c r="D2052" s="1">
        <v>20233</v>
      </c>
      <c r="E2052" t="s">
        <v>34</v>
      </c>
      <c r="F2052" t="s">
        <v>232</v>
      </c>
      <c r="G2052" s="3">
        <v>648211968</v>
      </c>
    </row>
    <row r="2053" spans="1:7" x14ac:dyDescent="0.25">
      <c r="A2053" t="s">
        <v>4162</v>
      </c>
      <c r="B2053" s="5" t="s">
        <v>4163</v>
      </c>
      <c r="C2053" t="s">
        <v>100</v>
      </c>
      <c r="D2053" s="1">
        <v>36304</v>
      </c>
      <c r="E2053" t="s">
        <v>34</v>
      </c>
      <c r="F2053" t="s">
        <v>101</v>
      </c>
      <c r="G2053" s="3">
        <v>1600464726</v>
      </c>
    </row>
    <row r="2054" spans="1:7" x14ac:dyDescent="0.25">
      <c r="A2054" t="s">
        <v>4164</v>
      </c>
      <c r="B2054" s="5" t="s">
        <v>4165</v>
      </c>
      <c r="C2054" t="s">
        <v>104</v>
      </c>
      <c r="D2054" s="1">
        <v>23522</v>
      </c>
      <c r="E2054" t="s">
        <v>34</v>
      </c>
      <c r="F2054" t="s">
        <v>105</v>
      </c>
      <c r="G2054" s="3">
        <v>269961138</v>
      </c>
    </row>
    <row r="2055" spans="1:7" x14ac:dyDescent="0.25">
      <c r="A2055" t="s">
        <v>4166</v>
      </c>
      <c r="B2055" s="5" t="s">
        <v>4167</v>
      </c>
      <c r="C2055" t="s">
        <v>50</v>
      </c>
      <c r="D2055" s="1">
        <v>42880</v>
      </c>
      <c r="E2055" t="s">
        <v>15</v>
      </c>
      <c r="F2055" t="s">
        <v>423</v>
      </c>
      <c r="G2055" s="3">
        <v>588253566</v>
      </c>
    </row>
    <row r="2056" spans="1:7" x14ac:dyDescent="0.25">
      <c r="A2056" t="s">
        <v>4168</v>
      </c>
      <c r="B2056" s="5" t="s">
        <v>4169</v>
      </c>
      <c r="C2056" t="s">
        <v>46</v>
      </c>
      <c r="D2056" s="1">
        <v>27173</v>
      </c>
      <c r="E2056" t="s">
        <v>29</v>
      </c>
      <c r="F2056" t="s">
        <v>47</v>
      </c>
      <c r="G2056" s="3">
        <v>727405728</v>
      </c>
    </row>
    <row r="2057" spans="1:7" x14ac:dyDescent="0.25">
      <c r="A2057" t="s">
        <v>4170</v>
      </c>
      <c r="B2057" s="5" t="s">
        <v>4171</v>
      </c>
      <c r="C2057" t="s">
        <v>14</v>
      </c>
      <c r="D2057" s="1">
        <v>30095</v>
      </c>
      <c r="E2057" t="s">
        <v>34</v>
      </c>
      <c r="F2057" t="s">
        <v>114</v>
      </c>
      <c r="G2057" s="3">
        <v>67931919</v>
      </c>
    </row>
    <row r="2058" spans="1:7" x14ac:dyDescent="0.25">
      <c r="A2058" t="s">
        <v>4172</v>
      </c>
      <c r="B2058" s="5" t="s">
        <v>4173</v>
      </c>
      <c r="C2058" t="s">
        <v>33</v>
      </c>
      <c r="D2058" s="1">
        <v>36304</v>
      </c>
      <c r="E2058" t="s">
        <v>24</v>
      </c>
      <c r="F2058" t="s">
        <v>35</v>
      </c>
      <c r="G2058" s="3">
        <v>1299813132</v>
      </c>
    </row>
    <row r="2059" spans="1:7" x14ac:dyDescent="0.25">
      <c r="A2059" t="s">
        <v>4174</v>
      </c>
      <c r="B2059" s="5" t="s">
        <v>4175</v>
      </c>
      <c r="C2059" t="s">
        <v>50</v>
      </c>
      <c r="D2059" s="1">
        <v>25348</v>
      </c>
      <c r="E2059" t="s">
        <v>34</v>
      </c>
      <c r="F2059" t="s">
        <v>423</v>
      </c>
      <c r="G2059" s="3">
        <v>2640592811</v>
      </c>
    </row>
    <row r="2060" spans="1:7" x14ac:dyDescent="0.25">
      <c r="A2060" t="s">
        <v>4176</v>
      </c>
      <c r="B2060" s="5" t="s">
        <v>4177</v>
      </c>
      <c r="C2060" t="s">
        <v>104</v>
      </c>
      <c r="D2060" s="1">
        <v>35210</v>
      </c>
      <c r="E2060" t="s">
        <v>34</v>
      </c>
      <c r="F2060" t="s">
        <v>105</v>
      </c>
      <c r="G2060" s="3">
        <v>1670717664</v>
      </c>
    </row>
    <row r="2061" spans="1:7" x14ac:dyDescent="0.25">
      <c r="A2061" t="s">
        <v>624</v>
      </c>
      <c r="B2061" s="5" t="s">
        <v>4178</v>
      </c>
      <c r="C2061" t="s">
        <v>14</v>
      </c>
      <c r="D2061" s="1">
        <v>23887</v>
      </c>
      <c r="E2061" t="s">
        <v>60</v>
      </c>
      <c r="F2061" t="s">
        <v>93</v>
      </c>
      <c r="G2061" s="3">
        <v>578119113</v>
      </c>
    </row>
    <row r="2062" spans="1:7" x14ac:dyDescent="0.25">
      <c r="A2062" t="s">
        <v>4179</v>
      </c>
      <c r="B2062" s="5" t="s">
        <v>4180</v>
      </c>
      <c r="C2062" t="s">
        <v>28</v>
      </c>
      <c r="D2062" s="1">
        <v>28634</v>
      </c>
      <c r="E2062" t="s">
        <v>34</v>
      </c>
      <c r="F2062" t="s">
        <v>30</v>
      </c>
      <c r="G2062" s="3">
        <v>47734137</v>
      </c>
    </row>
    <row r="2063" spans="1:7" x14ac:dyDescent="0.25">
      <c r="A2063" t="s">
        <v>4181</v>
      </c>
      <c r="B2063" s="5" t="s">
        <v>4182</v>
      </c>
      <c r="C2063" t="s">
        <v>38</v>
      </c>
      <c r="D2063" s="1">
        <v>40322</v>
      </c>
      <c r="E2063" t="s">
        <v>24</v>
      </c>
      <c r="F2063" t="s">
        <v>39</v>
      </c>
      <c r="G2063" s="3">
        <v>1144306944</v>
      </c>
    </row>
    <row r="2064" spans="1:7" x14ac:dyDescent="0.25">
      <c r="A2064" t="s">
        <v>4183</v>
      </c>
      <c r="B2064" s="5" t="s">
        <v>4184</v>
      </c>
      <c r="C2064" t="s">
        <v>23</v>
      </c>
      <c r="D2064" s="1">
        <v>38132</v>
      </c>
      <c r="E2064" t="s">
        <v>34</v>
      </c>
      <c r="F2064" t="s">
        <v>25</v>
      </c>
      <c r="G2064" s="3">
        <v>3301121187</v>
      </c>
    </row>
    <row r="2065" spans="1:7" x14ac:dyDescent="0.25">
      <c r="A2065" t="s">
        <v>4185</v>
      </c>
      <c r="B2065" s="5" t="s">
        <v>4186</v>
      </c>
      <c r="C2065" t="s">
        <v>50</v>
      </c>
      <c r="D2065" s="1">
        <v>24616</v>
      </c>
      <c r="E2065" t="s">
        <v>29</v>
      </c>
      <c r="F2065" t="s">
        <v>184</v>
      </c>
      <c r="G2065" s="3">
        <v>2652064986</v>
      </c>
    </row>
    <row r="2066" spans="1:7" x14ac:dyDescent="0.25">
      <c r="A2066" t="s">
        <v>4187</v>
      </c>
      <c r="B2066" s="5" t="s">
        <v>4188</v>
      </c>
      <c r="C2066" t="s">
        <v>50</v>
      </c>
      <c r="D2066" s="1">
        <v>26077</v>
      </c>
      <c r="E2066" t="s">
        <v>29</v>
      </c>
      <c r="F2066" t="s">
        <v>184</v>
      </c>
      <c r="G2066" s="3">
        <v>3554163712</v>
      </c>
    </row>
    <row r="2067" spans="1:7" x14ac:dyDescent="0.25">
      <c r="A2067" t="s">
        <v>4189</v>
      </c>
      <c r="B2067" s="5" t="s">
        <v>4190</v>
      </c>
      <c r="C2067" t="s">
        <v>50</v>
      </c>
      <c r="D2067" s="1">
        <v>38861</v>
      </c>
      <c r="E2067" t="s">
        <v>60</v>
      </c>
      <c r="F2067" t="s">
        <v>51</v>
      </c>
      <c r="G2067" s="3">
        <v>1809489787</v>
      </c>
    </row>
    <row r="2068" spans="1:7" x14ac:dyDescent="0.25">
      <c r="A2068" t="s">
        <v>4191</v>
      </c>
      <c r="B2068" s="5" t="s">
        <v>4192</v>
      </c>
      <c r="C2068" t="s">
        <v>68</v>
      </c>
      <c r="D2068" s="1">
        <v>23522</v>
      </c>
      <c r="E2068" t="s">
        <v>29</v>
      </c>
      <c r="F2068" t="s">
        <v>135</v>
      </c>
      <c r="G2068" s="3">
        <v>3748095456</v>
      </c>
    </row>
    <row r="2069" spans="1:7" x14ac:dyDescent="0.25">
      <c r="A2069" t="s">
        <v>4193</v>
      </c>
      <c r="B2069" s="5" t="s">
        <v>4194</v>
      </c>
      <c r="C2069" t="s">
        <v>96</v>
      </c>
      <c r="D2069" s="1">
        <v>23155</v>
      </c>
      <c r="E2069" t="s">
        <v>34</v>
      </c>
      <c r="F2069" t="s">
        <v>138</v>
      </c>
      <c r="G2069" s="3">
        <v>1364554989</v>
      </c>
    </row>
    <row r="2070" spans="1:7" x14ac:dyDescent="0.25">
      <c r="A2070" t="s">
        <v>4195</v>
      </c>
      <c r="B2070" s="5" t="s">
        <v>4196</v>
      </c>
      <c r="C2070" t="s">
        <v>14</v>
      </c>
      <c r="D2070" s="1">
        <v>45070</v>
      </c>
      <c r="E2070" t="s">
        <v>24</v>
      </c>
      <c r="F2070" t="s">
        <v>16</v>
      </c>
      <c r="G2070" s="3">
        <v>3534677757</v>
      </c>
    </row>
    <row r="2071" spans="1:7" x14ac:dyDescent="0.25">
      <c r="A2071" t="s">
        <v>4197</v>
      </c>
      <c r="B2071" s="5" t="s">
        <v>4198</v>
      </c>
      <c r="C2071" t="s">
        <v>46</v>
      </c>
      <c r="D2071" s="1">
        <v>39593</v>
      </c>
      <c r="E2071" t="s">
        <v>10</v>
      </c>
      <c r="F2071" t="s">
        <v>47</v>
      </c>
      <c r="G2071" s="3">
        <v>1036451328</v>
      </c>
    </row>
    <row r="2072" spans="1:7" x14ac:dyDescent="0.25">
      <c r="A2072" t="s">
        <v>4199</v>
      </c>
      <c r="B2072" s="5" t="s">
        <v>4200</v>
      </c>
      <c r="C2072" t="s">
        <v>104</v>
      </c>
      <c r="D2072" s="1">
        <v>26077</v>
      </c>
      <c r="E2072" t="s">
        <v>15</v>
      </c>
      <c r="F2072" t="s">
        <v>105</v>
      </c>
      <c r="G2072" s="3">
        <v>552145413</v>
      </c>
    </row>
    <row r="2073" spans="1:7" x14ac:dyDescent="0.25">
      <c r="A2073" t="s">
        <v>4201</v>
      </c>
      <c r="B2073" s="5" t="s">
        <v>4202</v>
      </c>
      <c r="C2073" t="s">
        <v>110</v>
      </c>
      <c r="D2073" s="1">
        <v>38132</v>
      </c>
      <c r="E2073" t="s">
        <v>60</v>
      </c>
      <c r="F2073" t="s">
        <v>124</v>
      </c>
      <c r="G2073" s="3">
        <v>532410368</v>
      </c>
    </row>
    <row r="2074" spans="1:7" x14ac:dyDescent="0.25">
      <c r="A2074" t="s">
        <v>4203</v>
      </c>
      <c r="B2074" s="5" t="s">
        <v>4204</v>
      </c>
      <c r="C2074" t="s">
        <v>59</v>
      </c>
      <c r="D2074" s="1">
        <v>33749</v>
      </c>
      <c r="E2074" t="s">
        <v>34</v>
      </c>
      <c r="F2074" t="s">
        <v>61</v>
      </c>
      <c r="G2074" s="3">
        <v>814046875</v>
      </c>
    </row>
    <row r="2075" spans="1:7" x14ac:dyDescent="0.25">
      <c r="A2075" t="s">
        <v>4205</v>
      </c>
      <c r="B2075" s="5" t="s">
        <v>4206</v>
      </c>
      <c r="C2075" t="s">
        <v>14</v>
      </c>
      <c r="D2075" s="1">
        <v>24983</v>
      </c>
      <c r="E2075" t="s">
        <v>29</v>
      </c>
      <c r="F2075" t="s">
        <v>16</v>
      </c>
      <c r="G2075" s="3">
        <v>468818091</v>
      </c>
    </row>
    <row r="2076" spans="1:7" x14ac:dyDescent="0.25">
      <c r="A2076" t="s">
        <v>4207</v>
      </c>
      <c r="B2076" s="5" t="s">
        <v>4208</v>
      </c>
      <c r="C2076" t="s">
        <v>68</v>
      </c>
      <c r="D2076" s="1">
        <v>23887</v>
      </c>
      <c r="E2076" t="s">
        <v>24</v>
      </c>
      <c r="F2076" t="s">
        <v>69</v>
      </c>
      <c r="G2076" s="3">
        <v>975269455</v>
      </c>
    </row>
    <row r="2077" spans="1:7" x14ac:dyDescent="0.25">
      <c r="A2077" t="s">
        <v>4209</v>
      </c>
      <c r="B2077" s="5" t="s">
        <v>4210</v>
      </c>
      <c r="C2077" t="s">
        <v>96</v>
      </c>
      <c r="D2077" s="1">
        <v>35939</v>
      </c>
      <c r="E2077" t="s">
        <v>15</v>
      </c>
      <c r="F2077" t="s">
        <v>138</v>
      </c>
      <c r="G2077" s="3">
        <v>4422488</v>
      </c>
    </row>
    <row r="2078" spans="1:7" x14ac:dyDescent="0.25">
      <c r="A2078" t="s">
        <v>4211</v>
      </c>
      <c r="B2078" s="5" t="s">
        <v>4212</v>
      </c>
      <c r="C2078" t="s">
        <v>14</v>
      </c>
      <c r="D2078" s="1">
        <v>36304</v>
      </c>
      <c r="E2078" t="s">
        <v>24</v>
      </c>
      <c r="F2078" t="s">
        <v>75</v>
      </c>
      <c r="G2078" s="3">
        <v>9107175</v>
      </c>
    </row>
    <row r="2079" spans="1:7" x14ac:dyDescent="0.25">
      <c r="A2079" t="s">
        <v>4213</v>
      </c>
      <c r="B2079" s="5" t="s">
        <v>4214</v>
      </c>
      <c r="C2079" t="s">
        <v>50</v>
      </c>
      <c r="D2079" s="1">
        <v>31921</v>
      </c>
      <c r="E2079" t="s">
        <v>34</v>
      </c>
      <c r="F2079" t="s">
        <v>51</v>
      </c>
      <c r="G2079" s="3">
        <v>1217520576</v>
      </c>
    </row>
    <row r="2080" spans="1:7" x14ac:dyDescent="0.25">
      <c r="A2080" t="s">
        <v>4215</v>
      </c>
      <c r="B2080" s="5" t="s">
        <v>4216</v>
      </c>
      <c r="C2080" t="s">
        <v>46</v>
      </c>
      <c r="D2080" s="1">
        <v>27538</v>
      </c>
      <c r="E2080" t="s">
        <v>24</v>
      </c>
      <c r="F2080" t="s">
        <v>47</v>
      </c>
      <c r="G2080" s="3">
        <v>916446744</v>
      </c>
    </row>
    <row r="2081" spans="1:7" x14ac:dyDescent="0.25">
      <c r="A2081" t="s">
        <v>4217</v>
      </c>
      <c r="B2081" s="5" t="s">
        <v>4218</v>
      </c>
      <c r="C2081" t="s">
        <v>19</v>
      </c>
      <c r="D2081" s="1">
        <v>23887</v>
      </c>
      <c r="E2081" t="s">
        <v>34</v>
      </c>
      <c r="F2081" t="s">
        <v>213</v>
      </c>
      <c r="G2081" s="3">
        <v>2102234076</v>
      </c>
    </row>
    <row r="2082" spans="1:7" x14ac:dyDescent="0.25">
      <c r="A2082" t="s">
        <v>4219</v>
      </c>
      <c r="B2082" s="5" t="s">
        <v>4220</v>
      </c>
      <c r="C2082" t="s">
        <v>38</v>
      </c>
      <c r="D2082" s="1">
        <v>23522</v>
      </c>
      <c r="E2082" t="s">
        <v>29</v>
      </c>
      <c r="F2082" t="s">
        <v>39</v>
      </c>
      <c r="G2082" s="3">
        <v>1805106699</v>
      </c>
    </row>
    <row r="2083" spans="1:7" x14ac:dyDescent="0.25">
      <c r="A2083" t="s">
        <v>4221</v>
      </c>
      <c r="B2083" s="5" t="s">
        <v>4222</v>
      </c>
      <c r="C2083" t="s">
        <v>19</v>
      </c>
      <c r="D2083" s="1">
        <v>20965</v>
      </c>
      <c r="E2083" t="s">
        <v>34</v>
      </c>
      <c r="F2083" t="s">
        <v>20</v>
      </c>
      <c r="G2083" s="3">
        <v>966500864</v>
      </c>
    </row>
    <row r="2084" spans="1:7" x14ac:dyDescent="0.25">
      <c r="A2084" t="s">
        <v>4223</v>
      </c>
      <c r="B2084" s="5" t="s">
        <v>4224</v>
      </c>
      <c r="C2084" t="s">
        <v>96</v>
      </c>
      <c r="D2084" s="1">
        <v>33017</v>
      </c>
      <c r="E2084" t="s">
        <v>34</v>
      </c>
      <c r="F2084" t="s">
        <v>138</v>
      </c>
      <c r="G2084" s="3">
        <v>333416498</v>
      </c>
    </row>
    <row r="2085" spans="1:7" x14ac:dyDescent="0.25">
      <c r="A2085" t="s">
        <v>4225</v>
      </c>
      <c r="B2085" s="5" t="s">
        <v>4226</v>
      </c>
      <c r="C2085" t="s">
        <v>100</v>
      </c>
      <c r="D2085" s="1">
        <v>39958</v>
      </c>
      <c r="E2085" t="s">
        <v>34</v>
      </c>
      <c r="F2085" t="s">
        <v>101</v>
      </c>
      <c r="G2085" s="3">
        <v>1128729437</v>
      </c>
    </row>
    <row r="2086" spans="1:7" x14ac:dyDescent="0.25">
      <c r="A2086" t="s">
        <v>4227</v>
      </c>
      <c r="B2086" s="5" t="s">
        <v>4228</v>
      </c>
      <c r="C2086" t="s">
        <v>23</v>
      </c>
      <c r="D2086" s="1">
        <v>41054</v>
      </c>
      <c r="E2086" t="s">
        <v>10</v>
      </c>
      <c r="F2086" t="s">
        <v>25</v>
      </c>
      <c r="G2086" s="3">
        <v>1187790032</v>
      </c>
    </row>
    <row r="2087" spans="1:7" x14ac:dyDescent="0.25">
      <c r="A2087" t="s">
        <v>4229</v>
      </c>
      <c r="B2087" s="5" t="s">
        <v>4230</v>
      </c>
      <c r="C2087" t="s">
        <v>14</v>
      </c>
      <c r="D2087" s="1">
        <v>38497</v>
      </c>
      <c r="E2087" t="s">
        <v>10</v>
      </c>
      <c r="F2087" t="s">
        <v>263</v>
      </c>
      <c r="G2087" s="3">
        <v>2843712768</v>
      </c>
    </row>
    <row r="2088" spans="1:7" x14ac:dyDescent="0.25">
      <c r="A2088" t="s">
        <v>4231</v>
      </c>
      <c r="B2088" s="5" t="s">
        <v>4232</v>
      </c>
      <c r="C2088" t="s">
        <v>176</v>
      </c>
      <c r="D2088" s="1">
        <v>32288</v>
      </c>
      <c r="E2088" t="s">
        <v>10</v>
      </c>
      <c r="F2088" t="s">
        <v>177</v>
      </c>
      <c r="G2088" s="3">
        <v>409124448</v>
      </c>
    </row>
    <row r="2089" spans="1:7" x14ac:dyDescent="0.25">
      <c r="A2089" t="s">
        <v>4233</v>
      </c>
      <c r="B2089" s="5" t="s">
        <v>4234</v>
      </c>
      <c r="C2089" t="s">
        <v>321</v>
      </c>
      <c r="D2089" s="1">
        <v>27538</v>
      </c>
      <c r="E2089" t="s">
        <v>24</v>
      </c>
      <c r="F2089" t="s">
        <v>322</v>
      </c>
      <c r="G2089" s="3">
        <v>963974616</v>
      </c>
    </row>
    <row r="2090" spans="1:7" x14ac:dyDescent="0.25">
      <c r="A2090" t="s">
        <v>4235</v>
      </c>
      <c r="B2090" s="5" t="s">
        <v>4236</v>
      </c>
      <c r="C2090" t="s">
        <v>96</v>
      </c>
      <c r="D2090" s="1">
        <v>30827</v>
      </c>
      <c r="E2090" t="s">
        <v>34</v>
      </c>
      <c r="F2090" t="s">
        <v>97</v>
      </c>
      <c r="G2090" s="3">
        <v>1529114688</v>
      </c>
    </row>
    <row r="2091" spans="1:7" x14ac:dyDescent="0.25">
      <c r="A2091" t="s">
        <v>4237</v>
      </c>
      <c r="B2091" s="5" t="s">
        <v>4238</v>
      </c>
      <c r="C2091" t="s">
        <v>59</v>
      </c>
      <c r="D2091" s="1">
        <v>37400</v>
      </c>
      <c r="E2091" t="s">
        <v>15</v>
      </c>
      <c r="F2091" t="s">
        <v>61</v>
      </c>
      <c r="G2091" s="3">
        <v>4561000353</v>
      </c>
    </row>
    <row r="2092" spans="1:7" x14ac:dyDescent="0.25">
      <c r="A2092" t="s">
        <v>4239</v>
      </c>
      <c r="B2092" s="5" t="s">
        <v>4240</v>
      </c>
      <c r="C2092" t="s">
        <v>96</v>
      </c>
      <c r="D2092" s="1">
        <v>39593</v>
      </c>
      <c r="E2092" t="s">
        <v>34</v>
      </c>
      <c r="F2092" t="s">
        <v>97</v>
      </c>
      <c r="G2092" s="3">
        <v>242779896</v>
      </c>
    </row>
    <row r="2093" spans="1:7" x14ac:dyDescent="0.25">
      <c r="A2093" t="s">
        <v>4241</v>
      </c>
      <c r="B2093" s="5" t="s">
        <v>4242</v>
      </c>
      <c r="C2093" t="s">
        <v>83</v>
      </c>
      <c r="D2093" s="1">
        <v>40687</v>
      </c>
      <c r="E2093" t="s">
        <v>34</v>
      </c>
      <c r="F2093" t="s">
        <v>90</v>
      </c>
      <c r="G2093" s="3">
        <v>1487850312</v>
      </c>
    </row>
    <row r="2094" spans="1:7" x14ac:dyDescent="0.25">
      <c r="A2094" t="s">
        <v>4243</v>
      </c>
      <c r="B2094" s="5" t="s">
        <v>4244</v>
      </c>
      <c r="C2094" t="s">
        <v>14</v>
      </c>
      <c r="D2094" s="1">
        <v>28634</v>
      </c>
      <c r="E2094" t="s">
        <v>24</v>
      </c>
      <c r="F2094" t="s">
        <v>16</v>
      </c>
      <c r="G2094" s="3">
        <v>4710523488</v>
      </c>
    </row>
    <row r="2095" spans="1:7" x14ac:dyDescent="0.25">
      <c r="A2095" t="s">
        <v>4245</v>
      </c>
      <c r="B2095" s="5" t="s">
        <v>4246</v>
      </c>
      <c r="C2095" t="s">
        <v>146</v>
      </c>
      <c r="D2095" s="1">
        <v>33017</v>
      </c>
      <c r="E2095" t="s">
        <v>15</v>
      </c>
      <c r="F2095" t="s">
        <v>147</v>
      </c>
      <c r="G2095" s="3">
        <v>1531466244</v>
      </c>
    </row>
    <row r="2096" spans="1:7" x14ac:dyDescent="0.25">
      <c r="A2096" t="s">
        <v>4247</v>
      </c>
      <c r="B2096" s="5" t="s">
        <v>4248</v>
      </c>
      <c r="C2096" t="s">
        <v>38</v>
      </c>
      <c r="D2096" s="1">
        <v>31921</v>
      </c>
      <c r="E2096" t="s">
        <v>24</v>
      </c>
      <c r="F2096" t="s">
        <v>39</v>
      </c>
      <c r="G2096" s="3">
        <v>337314816</v>
      </c>
    </row>
    <row r="2097" spans="1:7" x14ac:dyDescent="0.25">
      <c r="A2097" t="s">
        <v>4249</v>
      </c>
      <c r="B2097" s="5" t="s">
        <v>4250</v>
      </c>
      <c r="C2097" t="s">
        <v>14</v>
      </c>
      <c r="D2097" s="1">
        <v>21694</v>
      </c>
      <c r="E2097" t="s">
        <v>60</v>
      </c>
      <c r="F2097" t="s">
        <v>114</v>
      </c>
      <c r="G2097" s="3">
        <v>128955645</v>
      </c>
    </row>
    <row r="2098" spans="1:7" x14ac:dyDescent="0.25">
      <c r="A2098" t="s">
        <v>4251</v>
      </c>
      <c r="B2098" s="5" t="s">
        <v>4252</v>
      </c>
      <c r="C2098" t="s">
        <v>110</v>
      </c>
      <c r="D2098" s="1">
        <v>21329</v>
      </c>
      <c r="E2098" t="s">
        <v>29</v>
      </c>
      <c r="F2098" t="s">
        <v>111</v>
      </c>
      <c r="G2098" s="3">
        <v>1095196455</v>
      </c>
    </row>
    <row r="2099" spans="1:7" x14ac:dyDescent="0.25">
      <c r="A2099" t="s">
        <v>4253</v>
      </c>
      <c r="B2099" s="5" t="s">
        <v>4254</v>
      </c>
      <c r="C2099" t="s">
        <v>42</v>
      </c>
      <c r="D2099" s="1">
        <v>43609</v>
      </c>
      <c r="E2099" t="s">
        <v>34</v>
      </c>
      <c r="F2099" t="s">
        <v>54</v>
      </c>
      <c r="G2099" s="3">
        <v>4399281796</v>
      </c>
    </row>
    <row r="2100" spans="1:7" x14ac:dyDescent="0.25">
      <c r="A2100" t="s">
        <v>4255</v>
      </c>
      <c r="B2100" s="5" t="s">
        <v>4256</v>
      </c>
      <c r="C2100" t="s">
        <v>19</v>
      </c>
      <c r="D2100" s="1">
        <v>41419</v>
      </c>
      <c r="E2100" t="s">
        <v>34</v>
      </c>
      <c r="F2100" t="s">
        <v>20</v>
      </c>
      <c r="G2100" s="3">
        <v>801573696</v>
      </c>
    </row>
    <row r="2101" spans="1:7" x14ac:dyDescent="0.25">
      <c r="A2101" t="s">
        <v>4257</v>
      </c>
      <c r="B2101" s="5" t="s">
        <v>4258</v>
      </c>
      <c r="C2101" t="s">
        <v>83</v>
      </c>
      <c r="D2101" s="1">
        <v>36671</v>
      </c>
      <c r="E2101" t="s">
        <v>10</v>
      </c>
      <c r="F2101" t="s">
        <v>156</v>
      </c>
      <c r="G2101" s="3">
        <v>3570442304</v>
      </c>
    </row>
    <row r="2102" spans="1:7" x14ac:dyDescent="0.25">
      <c r="A2102" t="s">
        <v>4259</v>
      </c>
      <c r="B2102" s="5" t="s">
        <v>4260</v>
      </c>
      <c r="C2102" t="s">
        <v>96</v>
      </c>
      <c r="D2102" s="1">
        <v>24616</v>
      </c>
      <c r="E2102" t="s">
        <v>29</v>
      </c>
      <c r="F2102" t="s">
        <v>138</v>
      </c>
      <c r="G2102" s="3">
        <v>692719104</v>
      </c>
    </row>
    <row r="2103" spans="1:7" x14ac:dyDescent="0.25">
      <c r="A2103" t="s">
        <v>4261</v>
      </c>
      <c r="B2103" s="5" t="s">
        <v>4262</v>
      </c>
      <c r="C2103" t="s">
        <v>19</v>
      </c>
      <c r="D2103" s="1">
        <v>33749</v>
      </c>
      <c r="E2103" t="s">
        <v>34</v>
      </c>
      <c r="F2103" t="s">
        <v>20</v>
      </c>
      <c r="G2103" s="3">
        <v>88541193</v>
      </c>
    </row>
    <row r="2104" spans="1:7" x14ac:dyDescent="0.25">
      <c r="A2104" t="s">
        <v>4263</v>
      </c>
      <c r="B2104" s="5" t="s">
        <v>4264</v>
      </c>
      <c r="C2104" t="s">
        <v>50</v>
      </c>
      <c r="D2104" s="1">
        <v>43609</v>
      </c>
      <c r="E2104" t="s">
        <v>15</v>
      </c>
      <c r="F2104" t="s">
        <v>141</v>
      </c>
      <c r="G2104" s="3">
        <v>1410274164</v>
      </c>
    </row>
    <row r="2105" spans="1:7" x14ac:dyDescent="0.25">
      <c r="A2105" t="s">
        <v>4265</v>
      </c>
      <c r="B2105" s="5" t="s">
        <v>4266</v>
      </c>
      <c r="C2105" t="s">
        <v>14</v>
      </c>
      <c r="D2105" s="1">
        <v>28270</v>
      </c>
      <c r="E2105" t="s">
        <v>15</v>
      </c>
      <c r="F2105" t="s">
        <v>87</v>
      </c>
      <c r="G2105" s="3">
        <v>62305625</v>
      </c>
    </row>
    <row r="2106" spans="1:7" x14ac:dyDescent="0.25">
      <c r="A2106" t="s">
        <v>4267</v>
      </c>
      <c r="B2106" s="5" t="s">
        <v>4268</v>
      </c>
      <c r="C2106" t="s">
        <v>14</v>
      </c>
      <c r="D2106" s="1">
        <v>44705</v>
      </c>
      <c r="E2106" t="s">
        <v>34</v>
      </c>
      <c r="F2106" t="s">
        <v>114</v>
      </c>
      <c r="G2106" s="3">
        <v>3406209195</v>
      </c>
    </row>
    <row r="2107" spans="1:7" x14ac:dyDescent="0.25">
      <c r="A2107" t="s">
        <v>4269</v>
      </c>
      <c r="B2107" s="5" t="s">
        <v>4270</v>
      </c>
      <c r="C2107" t="s">
        <v>302</v>
      </c>
      <c r="D2107" s="1">
        <v>40687</v>
      </c>
      <c r="E2107" t="s">
        <v>10</v>
      </c>
      <c r="F2107" t="s">
        <v>369</v>
      </c>
      <c r="G2107" s="3">
        <v>445693908</v>
      </c>
    </row>
    <row r="2108" spans="1:7" x14ac:dyDescent="0.25">
      <c r="A2108" t="s">
        <v>4271</v>
      </c>
      <c r="B2108" s="5" t="s">
        <v>4272</v>
      </c>
      <c r="C2108" t="s">
        <v>302</v>
      </c>
      <c r="D2108" s="1">
        <v>41054</v>
      </c>
      <c r="E2108" t="s">
        <v>34</v>
      </c>
      <c r="F2108" t="s">
        <v>303</v>
      </c>
      <c r="G2108" s="3">
        <v>742801514</v>
      </c>
    </row>
    <row r="2109" spans="1:7" x14ac:dyDescent="0.25">
      <c r="A2109" t="s">
        <v>4273</v>
      </c>
      <c r="B2109" s="5" t="s">
        <v>4274</v>
      </c>
      <c r="C2109" t="s">
        <v>14</v>
      </c>
      <c r="D2109" s="1">
        <v>39226</v>
      </c>
      <c r="E2109" t="s">
        <v>24</v>
      </c>
      <c r="F2109" t="s">
        <v>308</v>
      </c>
      <c r="G2109" s="3">
        <v>939552768</v>
      </c>
    </row>
    <row r="2110" spans="1:7" x14ac:dyDescent="0.25">
      <c r="A2110" t="s">
        <v>4275</v>
      </c>
      <c r="B2110" s="5" t="s">
        <v>4276</v>
      </c>
      <c r="C2110" t="s">
        <v>96</v>
      </c>
      <c r="D2110" s="1">
        <v>42515</v>
      </c>
      <c r="E2110" t="s">
        <v>29</v>
      </c>
      <c r="F2110" t="s">
        <v>117</v>
      </c>
      <c r="G2110" s="3">
        <v>2747365632</v>
      </c>
    </row>
    <row r="2111" spans="1:7" x14ac:dyDescent="0.25">
      <c r="A2111" t="s">
        <v>4277</v>
      </c>
      <c r="B2111" s="5" t="s">
        <v>4278</v>
      </c>
      <c r="C2111" t="s">
        <v>28</v>
      </c>
      <c r="D2111" s="1">
        <v>28999</v>
      </c>
      <c r="E2111" t="s">
        <v>24</v>
      </c>
      <c r="F2111" t="s">
        <v>224</v>
      </c>
      <c r="G2111" s="3">
        <v>729930928</v>
      </c>
    </row>
    <row r="2112" spans="1:7" x14ac:dyDescent="0.25">
      <c r="A2112" t="s">
        <v>4279</v>
      </c>
      <c r="B2112" s="5" t="s">
        <v>4280</v>
      </c>
      <c r="C2112" t="s">
        <v>14</v>
      </c>
      <c r="D2112" s="1">
        <v>20600</v>
      </c>
      <c r="E2112" t="s">
        <v>34</v>
      </c>
      <c r="F2112" t="s">
        <v>93</v>
      </c>
      <c r="G2112" s="3">
        <v>940944033</v>
      </c>
    </row>
    <row r="2113" spans="1:7" x14ac:dyDescent="0.25">
      <c r="A2113" t="s">
        <v>4281</v>
      </c>
      <c r="B2113" s="5" t="s">
        <v>4282</v>
      </c>
      <c r="C2113" t="s">
        <v>9</v>
      </c>
      <c r="D2113" s="1">
        <v>33749</v>
      </c>
      <c r="E2113" t="s">
        <v>10</v>
      </c>
      <c r="F2113" t="s">
        <v>11</v>
      </c>
      <c r="G2113" s="3">
        <v>718223367</v>
      </c>
    </row>
    <row r="2114" spans="1:7" x14ac:dyDescent="0.25">
      <c r="A2114" t="s">
        <v>4283</v>
      </c>
      <c r="B2114" s="5" t="s">
        <v>4284</v>
      </c>
      <c r="C2114" t="s">
        <v>14</v>
      </c>
      <c r="D2114" s="1">
        <v>45070</v>
      </c>
      <c r="E2114" t="s">
        <v>34</v>
      </c>
      <c r="F2114" t="s">
        <v>87</v>
      </c>
      <c r="G2114" s="3">
        <v>1980962016</v>
      </c>
    </row>
    <row r="2115" spans="1:7" x14ac:dyDescent="0.25">
      <c r="A2115" t="s">
        <v>4285</v>
      </c>
      <c r="B2115" s="5" t="s">
        <v>4286</v>
      </c>
      <c r="C2115" t="s">
        <v>302</v>
      </c>
      <c r="D2115" s="1">
        <v>25712</v>
      </c>
      <c r="E2115" t="s">
        <v>24</v>
      </c>
      <c r="F2115" t="s">
        <v>369</v>
      </c>
      <c r="G2115" s="3">
        <v>532609728</v>
      </c>
    </row>
    <row r="2116" spans="1:7" x14ac:dyDescent="0.25">
      <c r="A2116" t="s">
        <v>4287</v>
      </c>
      <c r="B2116" s="5" t="s">
        <v>4288</v>
      </c>
      <c r="C2116" t="s">
        <v>14</v>
      </c>
      <c r="D2116" s="1">
        <v>36671</v>
      </c>
      <c r="E2116" t="s">
        <v>34</v>
      </c>
      <c r="F2116" t="s">
        <v>78</v>
      </c>
      <c r="G2116" s="3">
        <v>2883727</v>
      </c>
    </row>
    <row r="2117" spans="1:7" x14ac:dyDescent="0.25">
      <c r="A2117" t="s">
        <v>4289</v>
      </c>
      <c r="B2117" s="5" t="s">
        <v>4290</v>
      </c>
      <c r="C2117" t="s">
        <v>9</v>
      </c>
      <c r="D2117" s="1">
        <v>27538</v>
      </c>
      <c r="E2117" t="s">
        <v>29</v>
      </c>
      <c r="F2117" t="s">
        <v>11</v>
      </c>
      <c r="G2117" s="3">
        <v>3420683712</v>
      </c>
    </row>
    <row r="2118" spans="1:7" x14ac:dyDescent="0.25">
      <c r="A2118" t="s">
        <v>4291</v>
      </c>
      <c r="B2118" s="5" t="s">
        <v>4292</v>
      </c>
      <c r="C2118" t="s">
        <v>146</v>
      </c>
      <c r="D2118" s="1">
        <v>42148</v>
      </c>
      <c r="E2118" t="s">
        <v>10</v>
      </c>
      <c r="F2118" t="s">
        <v>147</v>
      </c>
      <c r="G2118" s="3">
        <v>2259361728</v>
      </c>
    </row>
    <row r="2119" spans="1:7" x14ac:dyDescent="0.25">
      <c r="A2119" t="s">
        <v>4293</v>
      </c>
      <c r="B2119" s="5" t="s">
        <v>4294</v>
      </c>
      <c r="C2119" t="s">
        <v>83</v>
      </c>
      <c r="D2119" s="1">
        <v>43609</v>
      </c>
      <c r="E2119" t="s">
        <v>29</v>
      </c>
      <c r="F2119" t="s">
        <v>156</v>
      </c>
      <c r="G2119" s="3">
        <v>1842602868</v>
      </c>
    </row>
    <row r="2120" spans="1:7" x14ac:dyDescent="0.25">
      <c r="A2120" t="s">
        <v>4295</v>
      </c>
      <c r="B2120" s="5" t="s">
        <v>4296</v>
      </c>
      <c r="C2120" t="s">
        <v>33</v>
      </c>
      <c r="D2120" s="1">
        <v>24616</v>
      </c>
      <c r="E2120" t="s">
        <v>34</v>
      </c>
      <c r="F2120" t="s">
        <v>35</v>
      </c>
      <c r="G2120" s="3">
        <v>295262976</v>
      </c>
    </row>
    <row r="2121" spans="1:7" x14ac:dyDescent="0.25">
      <c r="A2121" t="s">
        <v>4297</v>
      </c>
      <c r="B2121" s="5" t="s">
        <v>4298</v>
      </c>
      <c r="C2121" t="s">
        <v>14</v>
      </c>
      <c r="D2121" s="1">
        <v>31921</v>
      </c>
      <c r="E2121" t="s">
        <v>24</v>
      </c>
      <c r="F2121" t="s">
        <v>16</v>
      </c>
      <c r="G2121" s="3">
        <v>2304261549</v>
      </c>
    </row>
    <row r="2122" spans="1:7" x14ac:dyDescent="0.25">
      <c r="A2122" t="s">
        <v>4299</v>
      </c>
      <c r="B2122" s="5" t="s">
        <v>4300</v>
      </c>
      <c r="C2122" t="s">
        <v>59</v>
      </c>
      <c r="D2122" s="1">
        <v>27173</v>
      </c>
      <c r="E2122" t="s">
        <v>15</v>
      </c>
      <c r="F2122" t="s">
        <v>227</v>
      </c>
      <c r="G2122" s="3">
        <v>470106304</v>
      </c>
    </row>
    <row r="2123" spans="1:7" x14ac:dyDescent="0.25">
      <c r="A2123" t="s">
        <v>4301</v>
      </c>
      <c r="B2123" s="5" t="s">
        <v>4302</v>
      </c>
      <c r="C2123" t="s">
        <v>176</v>
      </c>
      <c r="D2123" s="1">
        <v>32653</v>
      </c>
      <c r="E2123" t="s">
        <v>34</v>
      </c>
      <c r="F2123" t="s">
        <v>177</v>
      </c>
      <c r="G2123" s="3">
        <v>1133451693</v>
      </c>
    </row>
    <row r="2124" spans="1:7" x14ac:dyDescent="0.25">
      <c r="A2124" t="s">
        <v>4303</v>
      </c>
      <c r="B2124" s="5" t="s">
        <v>4304</v>
      </c>
      <c r="C2124" t="s">
        <v>14</v>
      </c>
      <c r="D2124" s="1">
        <v>43609</v>
      </c>
      <c r="E2124" t="s">
        <v>15</v>
      </c>
      <c r="F2124" t="s">
        <v>75</v>
      </c>
      <c r="G2124" s="3">
        <v>7578987</v>
      </c>
    </row>
    <row r="2125" spans="1:7" x14ac:dyDescent="0.25">
      <c r="A2125" t="s">
        <v>4305</v>
      </c>
      <c r="B2125" s="5" t="s">
        <v>4306</v>
      </c>
      <c r="C2125" t="s">
        <v>42</v>
      </c>
      <c r="D2125" s="1">
        <v>33749</v>
      </c>
      <c r="E2125" t="s">
        <v>15</v>
      </c>
      <c r="F2125" t="s">
        <v>54</v>
      </c>
      <c r="G2125" s="3">
        <v>1130380713</v>
      </c>
    </row>
    <row r="2126" spans="1:7" x14ac:dyDescent="0.25">
      <c r="A2126" t="s">
        <v>4307</v>
      </c>
      <c r="B2126" s="5" t="s">
        <v>4308</v>
      </c>
      <c r="C2126" t="s">
        <v>83</v>
      </c>
      <c r="D2126" s="1">
        <v>45070</v>
      </c>
      <c r="E2126" t="s">
        <v>34</v>
      </c>
      <c r="F2126" t="s">
        <v>90</v>
      </c>
      <c r="G2126" s="3">
        <v>9966675</v>
      </c>
    </row>
    <row r="2127" spans="1:7" x14ac:dyDescent="0.25">
      <c r="A2127" t="s">
        <v>4309</v>
      </c>
      <c r="B2127" s="5" t="s">
        <v>4310</v>
      </c>
      <c r="C2127" t="s">
        <v>110</v>
      </c>
      <c r="D2127" s="1">
        <v>42148</v>
      </c>
      <c r="E2127" t="s">
        <v>10</v>
      </c>
      <c r="F2127" t="s">
        <v>232</v>
      </c>
      <c r="G2127" s="3">
        <v>850148079</v>
      </c>
    </row>
    <row r="2128" spans="1:7" x14ac:dyDescent="0.25">
      <c r="A2128" t="s">
        <v>4311</v>
      </c>
      <c r="B2128" s="5" t="s">
        <v>4312</v>
      </c>
      <c r="C2128" t="s">
        <v>14</v>
      </c>
      <c r="D2128" s="1">
        <v>33017</v>
      </c>
      <c r="E2128" t="s">
        <v>15</v>
      </c>
      <c r="F2128" t="s">
        <v>308</v>
      </c>
      <c r="G2128" s="3">
        <v>1472301668</v>
      </c>
    </row>
    <row r="2129" spans="1:7" x14ac:dyDescent="0.25">
      <c r="A2129" t="s">
        <v>4313</v>
      </c>
      <c r="B2129" s="5" t="s">
        <v>4314</v>
      </c>
      <c r="C2129" t="s">
        <v>96</v>
      </c>
      <c r="D2129" s="1">
        <v>43609</v>
      </c>
      <c r="E2129" t="s">
        <v>10</v>
      </c>
      <c r="F2129" t="s">
        <v>117</v>
      </c>
      <c r="G2129" s="3">
        <v>2203370813</v>
      </c>
    </row>
    <row r="2130" spans="1:7" x14ac:dyDescent="0.25">
      <c r="A2130" t="s">
        <v>4315</v>
      </c>
      <c r="B2130" s="5" t="s">
        <v>4316</v>
      </c>
      <c r="C2130" t="s">
        <v>83</v>
      </c>
      <c r="D2130" s="1">
        <v>43976</v>
      </c>
      <c r="E2130" t="s">
        <v>29</v>
      </c>
      <c r="F2130" t="s">
        <v>84</v>
      </c>
      <c r="G2130" s="3">
        <v>208356327</v>
      </c>
    </row>
    <row r="2131" spans="1:7" x14ac:dyDescent="0.25">
      <c r="A2131" t="s">
        <v>4317</v>
      </c>
      <c r="B2131" s="5" t="s">
        <v>4318</v>
      </c>
      <c r="C2131" t="s">
        <v>110</v>
      </c>
      <c r="D2131" s="1">
        <v>35575</v>
      </c>
      <c r="E2131" t="s">
        <v>34</v>
      </c>
      <c r="F2131" t="s">
        <v>232</v>
      </c>
      <c r="G2131" s="3">
        <v>3508529736</v>
      </c>
    </row>
    <row r="2132" spans="1:7" x14ac:dyDescent="0.25">
      <c r="A2132" t="s">
        <v>4319</v>
      </c>
      <c r="B2132" s="5" t="s">
        <v>4320</v>
      </c>
      <c r="C2132" t="s">
        <v>176</v>
      </c>
      <c r="D2132" s="1">
        <v>26077</v>
      </c>
      <c r="E2132" t="s">
        <v>34</v>
      </c>
      <c r="F2132" t="s">
        <v>177</v>
      </c>
      <c r="G2132" s="3">
        <v>665435692</v>
      </c>
    </row>
    <row r="2133" spans="1:7" x14ac:dyDescent="0.25">
      <c r="A2133" t="s">
        <v>4321</v>
      </c>
      <c r="B2133" s="5" t="s">
        <v>4322</v>
      </c>
      <c r="C2133" t="s">
        <v>14</v>
      </c>
      <c r="D2133" s="1">
        <v>31192</v>
      </c>
      <c r="E2133" t="s">
        <v>24</v>
      </c>
      <c r="F2133" t="s">
        <v>87</v>
      </c>
      <c r="G2133" s="3">
        <v>749665125</v>
      </c>
    </row>
    <row r="2134" spans="1:7" x14ac:dyDescent="0.25">
      <c r="A2134" t="s">
        <v>4323</v>
      </c>
      <c r="B2134" s="5" t="s">
        <v>4324</v>
      </c>
      <c r="C2134" t="s">
        <v>83</v>
      </c>
      <c r="D2134" s="1">
        <v>27905</v>
      </c>
      <c r="E2134" t="s">
        <v>34</v>
      </c>
      <c r="F2134" t="s">
        <v>84</v>
      </c>
      <c r="G2134" s="3">
        <v>1849038048</v>
      </c>
    </row>
    <row r="2135" spans="1:7" x14ac:dyDescent="0.25">
      <c r="A2135" t="s">
        <v>4325</v>
      </c>
      <c r="B2135" s="5" t="s">
        <v>4326</v>
      </c>
      <c r="C2135" t="s">
        <v>33</v>
      </c>
      <c r="D2135" s="1">
        <v>29731</v>
      </c>
      <c r="E2135" t="s">
        <v>10</v>
      </c>
      <c r="F2135" t="s">
        <v>35</v>
      </c>
      <c r="G2135" s="3">
        <v>1700208174</v>
      </c>
    </row>
    <row r="2136" spans="1:7" x14ac:dyDescent="0.25">
      <c r="A2136" t="s">
        <v>4327</v>
      </c>
      <c r="B2136" s="5" t="s">
        <v>4328</v>
      </c>
      <c r="C2136" t="s">
        <v>9</v>
      </c>
      <c r="D2136" s="1">
        <v>41054</v>
      </c>
      <c r="E2136" t="s">
        <v>29</v>
      </c>
      <c r="F2136" t="s">
        <v>11</v>
      </c>
      <c r="G2136" s="3">
        <v>393650348</v>
      </c>
    </row>
    <row r="2137" spans="1:7" x14ac:dyDescent="0.25">
      <c r="A2137" t="s">
        <v>4329</v>
      </c>
      <c r="B2137" s="5" t="s">
        <v>4330</v>
      </c>
      <c r="C2137" t="s">
        <v>14</v>
      </c>
      <c r="D2137" s="1">
        <v>42148</v>
      </c>
      <c r="E2137" t="s">
        <v>29</v>
      </c>
      <c r="F2137" t="s">
        <v>75</v>
      </c>
      <c r="G2137" s="3">
        <v>1658473257</v>
      </c>
    </row>
    <row r="2138" spans="1:7" x14ac:dyDescent="0.25">
      <c r="A2138" t="s">
        <v>4331</v>
      </c>
      <c r="B2138" s="5" t="s">
        <v>4332</v>
      </c>
      <c r="C2138" t="s">
        <v>14</v>
      </c>
      <c r="D2138" s="1">
        <v>24251</v>
      </c>
      <c r="E2138" t="s">
        <v>34</v>
      </c>
      <c r="F2138" t="s">
        <v>263</v>
      </c>
      <c r="G2138" s="3">
        <v>381201106</v>
      </c>
    </row>
    <row r="2139" spans="1:7" x14ac:dyDescent="0.25">
      <c r="A2139" t="s">
        <v>4333</v>
      </c>
      <c r="B2139" s="5" t="s">
        <v>4334</v>
      </c>
      <c r="C2139" t="s">
        <v>302</v>
      </c>
      <c r="D2139" s="1">
        <v>24983</v>
      </c>
      <c r="E2139" t="s">
        <v>24</v>
      </c>
      <c r="F2139" t="s">
        <v>303</v>
      </c>
      <c r="G2139" s="3">
        <v>13251224</v>
      </c>
    </row>
    <row r="2140" spans="1:7" x14ac:dyDescent="0.25">
      <c r="A2140" t="s">
        <v>4335</v>
      </c>
      <c r="B2140" s="5" t="s">
        <v>4336</v>
      </c>
      <c r="C2140" t="s">
        <v>59</v>
      </c>
      <c r="D2140" s="1">
        <v>24616</v>
      </c>
      <c r="E2140" t="s">
        <v>15</v>
      </c>
      <c r="F2140" t="s">
        <v>227</v>
      </c>
      <c r="G2140" s="3">
        <v>304782624</v>
      </c>
    </row>
    <row r="2141" spans="1:7" x14ac:dyDescent="0.25">
      <c r="A2141" t="s">
        <v>4337</v>
      </c>
      <c r="B2141" s="5" t="s">
        <v>4338</v>
      </c>
      <c r="C2141" t="s">
        <v>110</v>
      </c>
      <c r="D2141" s="1">
        <v>36671</v>
      </c>
      <c r="E2141" t="s">
        <v>34</v>
      </c>
      <c r="F2141" t="s">
        <v>232</v>
      </c>
      <c r="G2141" s="3">
        <v>351135</v>
      </c>
    </row>
    <row r="2142" spans="1:7" x14ac:dyDescent="0.25">
      <c r="A2142" t="s">
        <v>2598</v>
      </c>
      <c r="B2142" s="5" t="s">
        <v>4339</v>
      </c>
      <c r="C2142" t="s">
        <v>68</v>
      </c>
      <c r="D2142" s="1">
        <v>20600</v>
      </c>
      <c r="E2142" t="s">
        <v>34</v>
      </c>
      <c r="F2142" t="s">
        <v>135</v>
      </c>
      <c r="G2142" s="3">
        <v>1750339878</v>
      </c>
    </row>
    <row r="2143" spans="1:7" x14ac:dyDescent="0.25">
      <c r="A2143" t="s">
        <v>4340</v>
      </c>
      <c r="B2143" s="5" t="s">
        <v>4341</v>
      </c>
      <c r="C2143" t="s">
        <v>59</v>
      </c>
      <c r="D2143" s="1">
        <v>40322</v>
      </c>
      <c r="E2143" t="s">
        <v>29</v>
      </c>
      <c r="F2143" t="s">
        <v>61</v>
      </c>
      <c r="G2143" s="3">
        <v>2753080876</v>
      </c>
    </row>
    <row r="2144" spans="1:7" x14ac:dyDescent="0.25">
      <c r="A2144" t="s">
        <v>4342</v>
      </c>
      <c r="B2144" s="5" t="s">
        <v>4343</v>
      </c>
      <c r="C2144" t="s">
        <v>14</v>
      </c>
      <c r="D2144" s="1">
        <v>25712</v>
      </c>
      <c r="E2144" t="s">
        <v>29</v>
      </c>
      <c r="F2144" t="s">
        <v>263</v>
      </c>
      <c r="G2144" s="3">
        <v>695031264</v>
      </c>
    </row>
    <row r="2145" spans="1:7" x14ac:dyDescent="0.25">
      <c r="A2145" t="s">
        <v>4344</v>
      </c>
      <c r="B2145" s="5" t="s">
        <v>4345</v>
      </c>
      <c r="C2145" t="s">
        <v>23</v>
      </c>
      <c r="D2145" s="1">
        <v>45070</v>
      </c>
      <c r="E2145" t="s">
        <v>24</v>
      </c>
      <c r="F2145" t="s">
        <v>25</v>
      </c>
      <c r="G2145" s="3">
        <v>848322644</v>
      </c>
    </row>
    <row r="2146" spans="1:7" x14ac:dyDescent="0.25">
      <c r="A2146" t="s">
        <v>4346</v>
      </c>
      <c r="B2146" s="5" t="s">
        <v>4347</v>
      </c>
      <c r="C2146" t="s">
        <v>302</v>
      </c>
      <c r="D2146" s="1">
        <v>28634</v>
      </c>
      <c r="E2146" t="s">
        <v>24</v>
      </c>
      <c r="F2146" t="s">
        <v>369</v>
      </c>
      <c r="G2146" s="3">
        <v>1683532389</v>
      </c>
    </row>
    <row r="2147" spans="1:7" x14ac:dyDescent="0.25">
      <c r="A2147" t="s">
        <v>2346</v>
      </c>
      <c r="B2147" s="5" t="s">
        <v>4348</v>
      </c>
      <c r="C2147" t="s">
        <v>59</v>
      </c>
      <c r="D2147" s="1">
        <v>25712</v>
      </c>
      <c r="E2147" t="s">
        <v>29</v>
      </c>
      <c r="F2147" t="s">
        <v>61</v>
      </c>
      <c r="G2147" s="3">
        <v>2101980672</v>
      </c>
    </row>
    <row r="2148" spans="1:7" x14ac:dyDescent="0.25">
      <c r="A2148" t="s">
        <v>4349</v>
      </c>
      <c r="B2148" s="5" t="s">
        <v>4350</v>
      </c>
      <c r="C2148" t="s">
        <v>14</v>
      </c>
      <c r="D2148" s="1">
        <v>38132</v>
      </c>
      <c r="E2148" t="s">
        <v>24</v>
      </c>
      <c r="F2148" t="s">
        <v>78</v>
      </c>
      <c r="G2148" s="3">
        <v>4914095169</v>
      </c>
    </row>
    <row r="2149" spans="1:7" x14ac:dyDescent="0.25">
      <c r="A2149" t="s">
        <v>4351</v>
      </c>
      <c r="B2149" s="5" t="s">
        <v>4352</v>
      </c>
      <c r="C2149" t="s">
        <v>14</v>
      </c>
      <c r="D2149" s="1">
        <v>35210</v>
      </c>
      <c r="E2149" t="s">
        <v>24</v>
      </c>
      <c r="F2149" t="s">
        <v>78</v>
      </c>
      <c r="G2149" s="3">
        <v>1114965</v>
      </c>
    </row>
    <row r="2150" spans="1:7" x14ac:dyDescent="0.25">
      <c r="A2150" t="s">
        <v>3890</v>
      </c>
      <c r="B2150" s="5" t="s">
        <v>4353</v>
      </c>
      <c r="C2150" t="s">
        <v>14</v>
      </c>
      <c r="D2150" s="1">
        <v>33017</v>
      </c>
      <c r="E2150" t="s">
        <v>34</v>
      </c>
      <c r="F2150" t="s">
        <v>93</v>
      </c>
      <c r="G2150" s="3">
        <v>61262838</v>
      </c>
    </row>
    <row r="2151" spans="1:7" x14ac:dyDescent="0.25">
      <c r="A2151" t="s">
        <v>3890</v>
      </c>
      <c r="B2151" s="5" t="s">
        <v>4354</v>
      </c>
      <c r="C2151" t="s">
        <v>28</v>
      </c>
      <c r="D2151" s="1">
        <v>25348</v>
      </c>
      <c r="E2151" t="s">
        <v>15</v>
      </c>
      <c r="F2151" t="s">
        <v>30</v>
      </c>
      <c r="G2151" s="3">
        <v>3550685952</v>
      </c>
    </row>
    <row r="2152" spans="1:7" x14ac:dyDescent="0.25">
      <c r="A2152" t="s">
        <v>4355</v>
      </c>
      <c r="B2152" s="5" t="s">
        <v>4356</v>
      </c>
      <c r="C2152" t="s">
        <v>50</v>
      </c>
      <c r="D2152" s="1">
        <v>41783</v>
      </c>
      <c r="E2152" t="s">
        <v>10</v>
      </c>
      <c r="F2152" t="s">
        <v>423</v>
      </c>
      <c r="G2152" s="3">
        <v>141549</v>
      </c>
    </row>
    <row r="2153" spans="1:7" x14ac:dyDescent="0.25">
      <c r="A2153" t="s">
        <v>4357</v>
      </c>
      <c r="B2153" s="5" t="s">
        <v>4358</v>
      </c>
      <c r="C2153" t="s">
        <v>14</v>
      </c>
      <c r="D2153" s="1">
        <v>24616</v>
      </c>
      <c r="E2153" t="s">
        <v>24</v>
      </c>
      <c r="F2153" t="s">
        <v>78</v>
      </c>
      <c r="G2153" s="3">
        <v>2632489704</v>
      </c>
    </row>
    <row r="2154" spans="1:7" x14ac:dyDescent="0.25">
      <c r="A2154" t="s">
        <v>4359</v>
      </c>
      <c r="B2154" s="5" t="s">
        <v>4360</v>
      </c>
      <c r="C2154" t="s">
        <v>14</v>
      </c>
      <c r="D2154" s="1">
        <v>23887</v>
      </c>
      <c r="E2154" t="s">
        <v>10</v>
      </c>
      <c r="F2154" t="s">
        <v>263</v>
      </c>
      <c r="G2154" s="3">
        <v>776860119</v>
      </c>
    </row>
    <row r="2155" spans="1:7" x14ac:dyDescent="0.25">
      <c r="A2155" t="s">
        <v>4361</v>
      </c>
      <c r="B2155" s="5" t="s">
        <v>4362</v>
      </c>
      <c r="C2155" t="s">
        <v>96</v>
      </c>
      <c r="D2155" s="1">
        <v>24983</v>
      </c>
      <c r="E2155" t="s">
        <v>15</v>
      </c>
      <c r="F2155" t="s">
        <v>138</v>
      </c>
      <c r="G2155" s="3">
        <v>958289381</v>
      </c>
    </row>
    <row r="2156" spans="1:7" x14ac:dyDescent="0.25">
      <c r="A2156" t="s">
        <v>4363</v>
      </c>
      <c r="B2156" s="5" t="s">
        <v>4364</v>
      </c>
      <c r="C2156" t="s">
        <v>33</v>
      </c>
      <c r="D2156" s="1">
        <v>33749</v>
      </c>
      <c r="E2156" t="s">
        <v>29</v>
      </c>
      <c r="F2156" t="s">
        <v>35</v>
      </c>
      <c r="G2156" s="3">
        <v>611444757</v>
      </c>
    </row>
    <row r="2157" spans="1:7" x14ac:dyDescent="0.25">
      <c r="A2157" t="s">
        <v>4365</v>
      </c>
      <c r="B2157" s="5" t="s">
        <v>4366</v>
      </c>
      <c r="C2157" t="s">
        <v>176</v>
      </c>
      <c r="D2157" s="1">
        <v>22426</v>
      </c>
      <c r="E2157" t="s">
        <v>29</v>
      </c>
      <c r="F2157" t="s">
        <v>177</v>
      </c>
      <c r="G2157" s="3">
        <v>3328534356</v>
      </c>
    </row>
    <row r="2158" spans="1:7" x14ac:dyDescent="0.25">
      <c r="A2158" t="s">
        <v>4367</v>
      </c>
      <c r="B2158" s="5" t="s">
        <v>4368</v>
      </c>
      <c r="C2158" t="s">
        <v>302</v>
      </c>
      <c r="D2158" s="1">
        <v>35210</v>
      </c>
      <c r="E2158" t="s">
        <v>34</v>
      </c>
      <c r="F2158" t="s">
        <v>303</v>
      </c>
      <c r="G2158" s="3">
        <v>907853856</v>
      </c>
    </row>
    <row r="2159" spans="1:7" x14ac:dyDescent="0.25">
      <c r="A2159" t="s">
        <v>4369</v>
      </c>
      <c r="B2159" s="5" t="s">
        <v>4370</v>
      </c>
      <c r="C2159" t="s">
        <v>50</v>
      </c>
      <c r="D2159" s="1">
        <v>42880</v>
      </c>
      <c r="E2159" t="s">
        <v>10</v>
      </c>
      <c r="F2159" t="s">
        <v>51</v>
      </c>
      <c r="G2159" s="3">
        <v>1473398622</v>
      </c>
    </row>
    <row r="2160" spans="1:7" x14ac:dyDescent="0.25">
      <c r="A2160" t="s">
        <v>4371</v>
      </c>
      <c r="B2160" s="5" t="s">
        <v>4372</v>
      </c>
      <c r="C2160" t="s">
        <v>104</v>
      </c>
      <c r="D2160" s="1">
        <v>41054</v>
      </c>
      <c r="E2160" t="s">
        <v>24</v>
      </c>
      <c r="F2160" t="s">
        <v>105</v>
      </c>
      <c r="G2160" s="3">
        <v>261715038</v>
      </c>
    </row>
    <row r="2161" spans="1:7" x14ac:dyDescent="0.25">
      <c r="A2161" t="s">
        <v>4373</v>
      </c>
      <c r="B2161" s="5" t="s">
        <v>4374</v>
      </c>
      <c r="C2161" t="s">
        <v>38</v>
      </c>
      <c r="D2161" s="1">
        <v>42515</v>
      </c>
      <c r="E2161" t="s">
        <v>29</v>
      </c>
      <c r="F2161" t="s">
        <v>39</v>
      </c>
      <c r="G2161" s="3">
        <v>1341504306</v>
      </c>
    </row>
    <row r="2162" spans="1:7" x14ac:dyDescent="0.25">
      <c r="A2162" t="s">
        <v>4375</v>
      </c>
      <c r="B2162" s="5" t="s">
        <v>4376</v>
      </c>
      <c r="C2162" t="s">
        <v>83</v>
      </c>
      <c r="D2162" s="1">
        <v>30460</v>
      </c>
      <c r="E2162" t="s">
        <v>29</v>
      </c>
      <c r="F2162" t="s">
        <v>156</v>
      </c>
      <c r="G2162" s="3">
        <v>3623061756</v>
      </c>
    </row>
    <row r="2163" spans="1:7" x14ac:dyDescent="0.25">
      <c r="A2163" t="s">
        <v>4377</v>
      </c>
      <c r="B2163" s="5" t="s">
        <v>4378</v>
      </c>
      <c r="C2163" t="s">
        <v>96</v>
      </c>
      <c r="D2163" s="1">
        <v>24983</v>
      </c>
      <c r="E2163" t="s">
        <v>10</v>
      </c>
      <c r="F2163" t="s">
        <v>138</v>
      </c>
      <c r="G2163" s="3">
        <v>1408552212</v>
      </c>
    </row>
    <row r="2164" spans="1:7" x14ac:dyDescent="0.25">
      <c r="A2164" t="s">
        <v>4379</v>
      </c>
      <c r="B2164" s="5" t="s">
        <v>4380</v>
      </c>
      <c r="C2164" t="s">
        <v>176</v>
      </c>
      <c r="D2164" s="1">
        <v>28634</v>
      </c>
      <c r="E2164" t="s">
        <v>24</v>
      </c>
      <c r="F2164" t="s">
        <v>177</v>
      </c>
      <c r="G2164" s="3">
        <v>1852401825</v>
      </c>
    </row>
    <row r="2165" spans="1:7" x14ac:dyDescent="0.25">
      <c r="A2165" t="s">
        <v>4381</v>
      </c>
      <c r="B2165" s="5" t="s">
        <v>4382</v>
      </c>
      <c r="C2165" t="s">
        <v>14</v>
      </c>
      <c r="D2165" s="1">
        <v>44341</v>
      </c>
      <c r="E2165" t="s">
        <v>34</v>
      </c>
      <c r="F2165" t="s">
        <v>16</v>
      </c>
      <c r="G2165" s="3">
        <v>15119395</v>
      </c>
    </row>
    <row r="2166" spans="1:7" x14ac:dyDescent="0.25">
      <c r="A2166" t="s">
        <v>4383</v>
      </c>
      <c r="B2166" s="5" t="s">
        <v>4384</v>
      </c>
      <c r="C2166" t="s">
        <v>19</v>
      </c>
      <c r="D2166" s="1">
        <v>37765</v>
      </c>
      <c r="E2166" t="s">
        <v>34</v>
      </c>
      <c r="F2166" t="s">
        <v>20</v>
      </c>
      <c r="G2166" s="3">
        <v>292010268</v>
      </c>
    </row>
    <row r="2167" spans="1:7" x14ac:dyDescent="0.25">
      <c r="A2167" t="s">
        <v>4385</v>
      </c>
      <c r="B2167" s="5" t="s">
        <v>4386</v>
      </c>
      <c r="C2167" t="s">
        <v>110</v>
      </c>
      <c r="D2167" s="1">
        <v>41054</v>
      </c>
      <c r="E2167" t="s">
        <v>15</v>
      </c>
      <c r="F2167" t="s">
        <v>111</v>
      </c>
      <c r="G2167" s="3">
        <v>14386059</v>
      </c>
    </row>
    <row r="2168" spans="1:7" x14ac:dyDescent="0.25">
      <c r="A2168" t="s">
        <v>4387</v>
      </c>
      <c r="B2168" s="5" t="s">
        <v>4388</v>
      </c>
      <c r="C2168" t="s">
        <v>42</v>
      </c>
      <c r="D2168" s="1">
        <v>33749</v>
      </c>
      <c r="E2168" t="s">
        <v>34</v>
      </c>
      <c r="F2168" t="s">
        <v>43</v>
      </c>
      <c r="G2168" s="3">
        <v>180788004</v>
      </c>
    </row>
    <row r="2169" spans="1:7" x14ac:dyDescent="0.25">
      <c r="A2169" t="s">
        <v>4389</v>
      </c>
      <c r="B2169" s="5" t="s">
        <v>4390</v>
      </c>
      <c r="C2169" t="s">
        <v>68</v>
      </c>
      <c r="D2169" s="1">
        <v>45070</v>
      </c>
      <c r="E2169" t="s">
        <v>34</v>
      </c>
      <c r="F2169" t="s">
        <v>414</v>
      </c>
      <c r="G2169" s="3">
        <v>1890741909</v>
      </c>
    </row>
    <row r="2170" spans="1:7" x14ac:dyDescent="0.25">
      <c r="A2170" t="s">
        <v>4391</v>
      </c>
      <c r="B2170" s="5" t="s">
        <v>4392</v>
      </c>
      <c r="C2170" t="s">
        <v>14</v>
      </c>
      <c r="D2170" s="1">
        <v>21329</v>
      </c>
      <c r="E2170" t="s">
        <v>34</v>
      </c>
      <c r="F2170" t="s">
        <v>75</v>
      </c>
      <c r="G2170" s="3">
        <v>157737216</v>
      </c>
    </row>
    <row r="2171" spans="1:7" x14ac:dyDescent="0.25">
      <c r="A2171" t="s">
        <v>4393</v>
      </c>
      <c r="B2171" s="5" t="s">
        <v>4394</v>
      </c>
      <c r="C2171" t="s">
        <v>68</v>
      </c>
      <c r="D2171" s="1">
        <v>41054</v>
      </c>
      <c r="E2171" t="s">
        <v>34</v>
      </c>
      <c r="F2171" t="s">
        <v>69</v>
      </c>
      <c r="G2171" s="3">
        <v>898353405</v>
      </c>
    </row>
    <row r="2172" spans="1:7" x14ac:dyDescent="0.25">
      <c r="A2172" t="s">
        <v>4395</v>
      </c>
      <c r="B2172" s="5" t="s">
        <v>4396</v>
      </c>
      <c r="C2172" t="s">
        <v>110</v>
      </c>
      <c r="D2172" s="1">
        <v>34114</v>
      </c>
      <c r="E2172" t="s">
        <v>15</v>
      </c>
      <c r="F2172" t="s">
        <v>111</v>
      </c>
      <c r="G2172" s="3">
        <v>8480004</v>
      </c>
    </row>
    <row r="2173" spans="1:7" x14ac:dyDescent="0.25">
      <c r="A2173" t="s">
        <v>4397</v>
      </c>
      <c r="B2173" s="5" t="s">
        <v>4398</v>
      </c>
      <c r="C2173" t="s">
        <v>110</v>
      </c>
      <c r="D2173" s="1">
        <v>42515</v>
      </c>
      <c r="E2173" t="s">
        <v>60</v>
      </c>
      <c r="F2173" t="s">
        <v>111</v>
      </c>
      <c r="G2173" s="3">
        <v>157380496</v>
      </c>
    </row>
    <row r="2174" spans="1:7" x14ac:dyDescent="0.25">
      <c r="A2174" t="s">
        <v>4399</v>
      </c>
      <c r="B2174" s="5" t="s">
        <v>4400</v>
      </c>
      <c r="C2174" t="s">
        <v>46</v>
      </c>
      <c r="D2174" s="1">
        <v>35939</v>
      </c>
      <c r="E2174" t="s">
        <v>24</v>
      </c>
      <c r="F2174" t="s">
        <v>47</v>
      </c>
      <c r="G2174" s="3">
        <v>1906600696</v>
      </c>
    </row>
    <row r="2175" spans="1:7" x14ac:dyDescent="0.25">
      <c r="A2175" t="s">
        <v>4401</v>
      </c>
      <c r="B2175" s="5" t="s">
        <v>4402</v>
      </c>
      <c r="C2175" t="s">
        <v>46</v>
      </c>
      <c r="D2175" s="1">
        <v>30460</v>
      </c>
      <c r="E2175" t="s">
        <v>34</v>
      </c>
      <c r="F2175" t="s">
        <v>47</v>
      </c>
      <c r="G2175" s="3">
        <v>2032985355</v>
      </c>
    </row>
    <row r="2176" spans="1:7" x14ac:dyDescent="0.25">
      <c r="A2176" t="s">
        <v>4403</v>
      </c>
      <c r="B2176" s="5" t="s">
        <v>4404</v>
      </c>
      <c r="C2176" t="s">
        <v>28</v>
      </c>
      <c r="D2176" s="1">
        <v>42880</v>
      </c>
      <c r="E2176" t="s">
        <v>34</v>
      </c>
      <c r="F2176" t="s">
        <v>30</v>
      </c>
      <c r="G2176" s="3">
        <v>3578369184</v>
      </c>
    </row>
    <row r="2177" spans="1:7" x14ac:dyDescent="0.25">
      <c r="A2177" t="s">
        <v>4405</v>
      </c>
      <c r="B2177" s="5" t="s">
        <v>4406</v>
      </c>
      <c r="C2177" t="s">
        <v>28</v>
      </c>
      <c r="D2177" s="1">
        <v>40322</v>
      </c>
      <c r="E2177" t="s">
        <v>29</v>
      </c>
      <c r="F2177" t="s">
        <v>30</v>
      </c>
      <c r="G2177" s="3">
        <v>645216</v>
      </c>
    </row>
    <row r="2178" spans="1:7" x14ac:dyDescent="0.25">
      <c r="A2178" t="s">
        <v>4407</v>
      </c>
      <c r="B2178" s="5" t="s">
        <v>4408</v>
      </c>
      <c r="C2178" t="s">
        <v>33</v>
      </c>
      <c r="D2178" s="1">
        <v>38497</v>
      </c>
      <c r="E2178" t="s">
        <v>34</v>
      </c>
      <c r="F2178" t="s">
        <v>35</v>
      </c>
      <c r="G2178" s="3">
        <v>2925054153</v>
      </c>
    </row>
    <row r="2179" spans="1:7" x14ac:dyDescent="0.25">
      <c r="A2179" t="s">
        <v>4409</v>
      </c>
      <c r="B2179" s="5" t="s">
        <v>4410</v>
      </c>
      <c r="C2179" t="s">
        <v>38</v>
      </c>
      <c r="D2179" s="1">
        <v>20600</v>
      </c>
      <c r="E2179" t="s">
        <v>24</v>
      </c>
      <c r="F2179" t="s">
        <v>39</v>
      </c>
      <c r="G2179" s="3">
        <v>1682296875</v>
      </c>
    </row>
    <row r="2180" spans="1:7" x14ac:dyDescent="0.25">
      <c r="A2180" t="s">
        <v>4411</v>
      </c>
      <c r="B2180" s="5" t="s">
        <v>4412</v>
      </c>
      <c r="C2180" t="s">
        <v>166</v>
      </c>
      <c r="D2180" s="1">
        <v>30095</v>
      </c>
      <c r="E2180" t="s">
        <v>24</v>
      </c>
      <c r="F2180" t="s">
        <v>167</v>
      </c>
      <c r="G2180" s="3">
        <v>2136245696</v>
      </c>
    </row>
    <row r="2181" spans="1:7" x14ac:dyDescent="0.25">
      <c r="A2181" t="s">
        <v>4413</v>
      </c>
      <c r="B2181" s="5" t="s">
        <v>4414</v>
      </c>
      <c r="C2181" t="s">
        <v>83</v>
      </c>
      <c r="D2181" s="1">
        <v>23887</v>
      </c>
      <c r="E2181" t="s">
        <v>34</v>
      </c>
      <c r="F2181" t="s">
        <v>156</v>
      </c>
      <c r="G2181" s="3">
        <v>827038107</v>
      </c>
    </row>
    <row r="2182" spans="1:7" x14ac:dyDescent="0.25">
      <c r="A2182" t="s">
        <v>4415</v>
      </c>
      <c r="B2182" s="5" t="s">
        <v>4416</v>
      </c>
      <c r="C2182" t="s">
        <v>42</v>
      </c>
      <c r="D2182" s="1">
        <v>39593</v>
      </c>
      <c r="E2182" t="s">
        <v>10</v>
      </c>
      <c r="F2182" t="s">
        <v>43</v>
      </c>
      <c r="G2182" s="3">
        <v>31172103</v>
      </c>
    </row>
    <row r="2183" spans="1:7" x14ac:dyDescent="0.25">
      <c r="A2183" t="s">
        <v>4417</v>
      </c>
      <c r="B2183" s="5" t="s">
        <v>4418</v>
      </c>
      <c r="C2183" t="s">
        <v>166</v>
      </c>
      <c r="D2183" s="1">
        <v>38132</v>
      </c>
      <c r="E2183" t="s">
        <v>60</v>
      </c>
      <c r="F2183" t="s">
        <v>167</v>
      </c>
      <c r="G2183" s="3">
        <v>33215875</v>
      </c>
    </row>
    <row r="2184" spans="1:7" x14ac:dyDescent="0.25">
      <c r="A2184" t="s">
        <v>4419</v>
      </c>
      <c r="B2184" s="5" t="s">
        <v>4420</v>
      </c>
      <c r="C2184" t="s">
        <v>302</v>
      </c>
      <c r="D2184" s="1">
        <v>43976</v>
      </c>
      <c r="E2184" t="s">
        <v>34</v>
      </c>
      <c r="F2184" t="s">
        <v>369</v>
      </c>
      <c r="G2184" s="3">
        <v>1679438772</v>
      </c>
    </row>
    <row r="2185" spans="1:7" x14ac:dyDescent="0.25">
      <c r="A2185" t="s">
        <v>4421</v>
      </c>
      <c r="B2185" s="5" t="s">
        <v>4422</v>
      </c>
      <c r="C2185" t="s">
        <v>33</v>
      </c>
      <c r="D2185" s="1">
        <v>33749</v>
      </c>
      <c r="E2185" t="s">
        <v>15</v>
      </c>
      <c r="F2185" t="s">
        <v>210</v>
      </c>
      <c r="G2185" s="3">
        <v>74221728</v>
      </c>
    </row>
    <row r="2186" spans="1:7" x14ac:dyDescent="0.25">
      <c r="A2186" t="s">
        <v>4423</v>
      </c>
      <c r="B2186" s="5" t="s">
        <v>4424</v>
      </c>
      <c r="C2186" t="s">
        <v>104</v>
      </c>
      <c r="D2186" s="1">
        <v>36304</v>
      </c>
      <c r="E2186" t="s">
        <v>10</v>
      </c>
      <c r="F2186" t="s">
        <v>105</v>
      </c>
      <c r="G2186" s="3">
        <v>315314025</v>
      </c>
    </row>
    <row r="2187" spans="1:7" x14ac:dyDescent="0.25">
      <c r="A2187" t="s">
        <v>4425</v>
      </c>
      <c r="B2187" s="5" t="s">
        <v>4426</v>
      </c>
      <c r="C2187" t="s">
        <v>96</v>
      </c>
      <c r="D2187" s="1">
        <v>24251</v>
      </c>
      <c r="E2187" t="s">
        <v>34</v>
      </c>
      <c r="F2187" t="s">
        <v>117</v>
      </c>
      <c r="G2187" s="3">
        <v>1212938752</v>
      </c>
    </row>
    <row r="2188" spans="1:7" x14ac:dyDescent="0.25">
      <c r="A2188" t="s">
        <v>4427</v>
      </c>
      <c r="B2188" s="5" t="s">
        <v>4428</v>
      </c>
      <c r="C2188" t="s">
        <v>14</v>
      </c>
      <c r="D2188" s="1">
        <v>20600</v>
      </c>
      <c r="E2188" t="s">
        <v>15</v>
      </c>
      <c r="F2188" t="s">
        <v>263</v>
      </c>
      <c r="G2188" s="3">
        <v>725753184</v>
      </c>
    </row>
    <row r="2189" spans="1:7" x14ac:dyDescent="0.25">
      <c r="A2189" t="s">
        <v>4429</v>
      </c>
      <c r="B2189" s="5" t="s">
        <v>4430</v>
      </c>
      <c r="C2189" t="s">
        <v>96</v>
      </c>
      <c r="D2189" s="1">
        <v>30460</v>
      </c>
      <c r="E2189" t="s">
        <v>10</v>
      </c>
      <c r="F2189" t="s">
        <v>97</v>
      </c>
      <c r="G2189" s="3">
        <v>3368715675</v>
      </c>
    </row>
    <row r="2190" spans="1:7" x14ac:dyDescent="0.25">
      <c r="A2190" t="s">
        <v>4431</v>
      </c>
      <c r="B2190" s="5" t="s">
        <v>4432</v>
      </c>
      <c r="C2190" t="s">
        <v>14</v>
      </c>
      <c r="D2190" s="1">
        <v>42515</v>
      </c>
      <c r="E2190" t="s">
        <v>29</v>
      </c>
      <c r="F2190" t="s">
        <v>78</v>
      </c>
      <c r="G2190" s="3">
        <v>2558127936</v>
      </c>
    </row>
    <row r="2191" spans="1:7" x14ac:dyDescent="0.25">
      <c r="A2191" t="s">
        <v>4433</v>
      </c>
      <c r="B2191" s="5" t="s">
        <v>4434</v>
      </c>
      <c r="C2191" t="s">
        <v>59</v>
      </c>
      <c r="D2191" s="1">
        <v>23522</v>
      </c>
      <c r="E2191" t="s">
        <v>29</v>
      </c>
      <c r="F2191" t="s">
        <v>61</v>
      </c>
      <c r="G2191" s="3">
        <v>3697403708</v>
      </c>
    </row>
    <row r="2192" spans="1:7" x14ac:dyDescent="0.25">
      <c r="A2192" t="s">
        <v>2252</v>
      </c>
      <c r="B2192" s="5" t="s">
        <v>4435</v>
      </c>
      <c r="C2192" t="s">
        <v>14</v>
      </c>
      <c r="D2192" s="1">
        <v>38497</v>
      </c>
      <c r="E2192" t="s">
        <v>15</v>
      </c>
      <c r="F2192" t="s">
        <v>159</v>
      </c>
      <c r="G2192" s="3">
        <v>2062636205</v>
      </c>
    </row>
    <row r="2193" spans="1:7" x14ac:dyDescent="0.25">
      <c r="A2193" t="s">
        <v>4436</v>
      </c>
      <c r="B2193" s="5" t="s">
        <v>4437</v>
      </c>
      <c r="C2193" t="s">
        <v>321</v>
      </c>
      <c r="D2193" s="1">
        <v>22426</v>
      </c>
      <c r="E2193" t="s">
        <v>60</v>
      </c>
      <c r="F2193" t="s">
        <v>322</v>
      </c>
      <c r="G2193" s="3">
        <v>2188883088</v>
      </c>
    </row>
    <row r="2194" spans="1:7" x14ac:dyDescent="0.25">
      <c r="A2194" t="s">
        <v>4438</v>
      </c>
      <c r="B2194" s="5" t="s">
        <v>4439</v>
      </c>
      <c r="C2194" t="s">
        <v>23</v>
      </c>
      <c r="D2194" s="1">
        <v>43244</v>
      </c>
      <c r="E2194" t="s">
        <v>34</v>
      </c>
      <c r="F2194" t="s">
        <v>25</v>
      </c>
      <c r="G2194" s="3">
        <v>315981666</v>
      </c>
    </row>
    <row r="2195" spans="1:7" x14ac:dyDescent="0.25">
      <c r="A2195" t="s">
        <v>4440</v>
      </c>
      <c r="B2195" s="5" t="s">
        <v>4441</v>
      </c>
      <c r="C2195" t="s">
        <v>33</v>
      </c>
      <c r="D2195" s="1">
        <v>27905</v>
      </c>
      <c r="E2195" t="s">
        <v>15</v>
      </c>
      <c r="F2195" t="s">
        <v>72</v>
      </c>
      <c r="G2195" s="3">
        <v>4059683126</v>
      </c>
    </row>
    <row r="2196" spans="1:7" x14ac:dyDescent="0.25">
      <c r="A2196" t="s">
        <v>4442</v>
      </c>
      <c r="B2196" s="5" t="s">
        <v>4443</v>
      </c>
      <c r="C2196" t="s">
        <v>23</v>
      </c>
      <c r="D2196" s="1">
        <v>21329</v>
      </c>
      <c r="E2196" t="s">
        <v>10</v>
      </c>
      <c r="F2196" t="s">
        <v>25</v>
      </c>
      <c r="G2196" s="3">
        <v>1383406674</v>
      </c>
    </row>
    <row r="2197" spans="1:7" x14ac:dyDescent="0.25">
      <c r="A2197" t="s">
        <v>4444</v>
      </c>
      <c r="B2197" s="5" t="s">
        <v>4445</v>
      </c>
      <c r="C2197" t="s">
        <v>28</v>
      </c>
      <c r="D2197" s="1">
        <v>34478</v>
      </c>
      <c r="E2197" t="s">
        <v>10</v>
      </c>
      <c r="F2197" t="s">
        <v>30</v>
      </c>
      <c r="G2197" s="3">
        <v>3040908922</v>
      </c>
    </row>
    <row r="2198" spans="1:7" x14ac:dyDescent="0.25">
      <c r="A2198" t="s">
        <v>1176</v>
      </c>
      <c r="B2198" s="5" t="s">
        <v>4446</v>
      </c>
      <c r="C2198" t="s">
        <v>9</v>
      </c>
      <c r="D2198" s="1">
        <v>39593</v>
      </c>
      <c r="E2198" t="s">
        <v>24</v>
      </c>
      <c r="F2198" t="s">
        <v>207</v>
      </c>
      <c r="G2198" s="3">
        <v>1304286096</v>
      </c>
    </row>
    <row r="2199" spans="1:7" x14ac:dyDescent="0.25">
      <c r="A2199" t="s">
        <v>4447</v>
      </c>
      <c r="B2199" s="5" t="s">
        <v>4448</v>
      </c>
      <c r="C2199" t="s">
        <v>68</v>
      </c>
      <c r="D2199" s="1">
        <v>42515</v>
      </c>
      <c r="E2199" t="s">
        <v>24</v>
      </c>
      <c r="F2199" t="s">
        <v>69</v>
      </c>
      <c r="G2199" s="3">
        <v>159194754</v>
      </c>
    </row>
    <row r="2200" spans="1:7" x14ac:dyDescent="0.25">
      <c r="A2200" t="s">
        <v>4449</v>
      </c>
      <c r="B2200" s="5" t="s">
        <v>4450</v>
      </c>
      <c r="C2200" t="s">
        <v>38</v>
      </c>
      <c r="D2200" s="1">
        <v>23522</v>
      </c>
      <c r="E2200" t="s">
        <v>34</v>
      </c>
      <c r="F2200" t="s">
        <v>39</v>
      </c>
      <c r="G2200" s="3">
        <v>3334802688</v>
      </c>
    </row>
    <row r="2201" spans="1:7" x14ac:dyDescent="0.25">
      <c r="A2201" t="s">
        <v>4451</v>
      </c>
      <c r="B2201" s="5" t="s">
        <v>4452</v>
      </c>
      <c r="C2201" t="s">
        <v>321</v>
      </c>
      <c r="D2201" s="1">
        <v>31556</v>
      </c>
      <c r="E2201" t="s">
        <v>34</v>
      </c>
      <c r="F2201" t="s">
        <v>322</v>
      </c>
      <c r="G2201" s="3">
        <v>625596696</v>
      </c>
    </row>
    <row r="2202" spans="1:7" x14ac:dyDescent="0.25">
      <c r="A2202" t="s">
        <v>4453</v>
      </c>
      <c r="B2202" s="5" t="s">
        <v>4454</v>
      </c>
      <c r="C2202" t="s">
        <v>302</v>
      </c>
      <c r="D2202" s="1">
        <v>20600</v>
      </c>
      <c r="E2202" t="s">
        <v>24</v>
      </c>
      <c r="F2202" t="s">
        <v>369</v>
      </c>
      <c r="G2202" s="3">
        <v>10192959</v>
      </c>
    </row>
    <row r="2203" spans="1:7" x14ac:dyDescent="0.25">
      <c r="A2203" t="s">
        <v>4455</v>
      </c>
      <c r="B2203" s="5" t="s">
        <v>4456</v>
      </c>
      <c r="C2203" t="s">
        <v>68</v>
      </c>
      <c r="D2203" s="1">
        <v>30460</v>
      </c>
      <c r="E2203" t="s">
        <v>34</v>
      </c>
      <c r="F2203" t="s">
        <v>69</v>
      </c>
      <c r="G2203" s="3">
        <v>2712000403</v>
      </c>
    </row>
    <row r="2204" spans="1:7" x14ac:dyDescent="0.25">
      <c r="A2204" t="s">
        <v>4457</v>
      </c>
      <c r="B2204" s="5" t="s">
        <v>4458</v>
      </c>
      <c r="C2204" t="s">
        <v>146</v>
      </c>
      <c r="D2204" s="1">
        <v>28270</v>
      </c>
      <c r="E2204" t="s">
        <v>34</v>
      </c>
      <c r="F2204" t="s">
        <v>147</v>
      </c>
      <c r="G2204" s="3">
        <v>3158795574</v>
      </c>
    </row>
    <row r="2205" spans="1:7" x14ac:dyDescent="0.25">
      <c r="A2205" t="s">
        <v>4459</v>
      </c>
      <c r="B2205" s="5" t="s">
        <v>4460</v>
      </c>
      <c r="C2205" t="s">
        <v>176</v>
      </c>
      <c r="D2205" s="1">
        <v>44341</v>
      </c>
      <c r="E2205" t="s">
        <v>29</v>
      </c>
      <c r="F2205" t="s">
        <v>177</v>
      </c>
      <c r="G2205" s="3">
        <v>409208415</v>
      </c>
    </row>
    <row r="2206" spans="1:7" x14ac:dyDescent="0.25">
      <c r="A2206" t="s">
        <v>1945</v>
      </c>
      <c r="B2206" s="5" t="s">
        <v>4461</v>
      </c>
      <c r="C2206" t="s">
        <v>33</v>
      </c>
      <c r="D2206" s="1">
        <v>45070</v>
      </c>
      <c r="E2206" t="s">
        <v>15</v>
      </c>
      <c r="F2206" t="s">
        <v>210</v>
      </c>
      <c r="G2206" s="3">
        <v>284819616</v>
      </c>
    </row>
    <row r="2207" spans="1:7" x14ac:dyDescent="0.25">
      <c r="A2207" t="s">
        <v>4462</v>
      </c>
      <c r="B2207" s="5" t="s">
        <v>4463</v>
      </c>
      <c r="C2207" t="s">
        <v>96</v>
      </c>
      <c r="D2207" s="1">
        <v>40322</v>
      </c>
      <c r="E2207" t="s">
        <v>24</v>
      </c>
      <c r="F2207" t="s">
        <v>97</v>
      </c>
      <c r="G2207" s="3">
        <v>1383666648</v>
      </c>
    </row>
    <row r="2208" spans="1:7" x14ac:dyDescent="0.25">
      <c r="A2208" t="s">
        <v>4464</v>
      </c>
      <c r="B2208" s="5" t="s">
        <v>4465</v>
      </c>
      <c r="C2208" t="s">
        <v>68</v>
      </c>
      <c r="D2208" s="1">
        <v>22426</v>
      </c>
      <c r="E2208" t="s">
        <v>15</v>
      </c>
      <c r="F2208" t="s">
        <v>414</v>
      </c>
      <c r="G2208" s="3">
        <v>824198144</v>
      </c>
    </row>
    <row r="2209" spans="1:7" x14ac:dyDescent="0.25">
      <c r="A2209" t="s">
        <v>4466</v>
      </c>
      <c r="B2209" s="5" t="s">
        <v>4467</v>
      </c>
      <c r="C2209" t="s">
        <v>104</v>
      </c>
      <c r="D2209" s="1">
        <v>27905</v>
      </c>
      <c r="E2209" t="s">
        <v>24</v>
      </c>
      <c r="F2209" t="s">
        <v>105</v>
      </c>
      <c r="G2209" s="3">
        <v>989275356</v>
      </c>
    </row>
    <row r="2210" spans="1:7" x14ac:dyDescent="0.25">
      <c r="A2210" t="s">
        <v>3007</v>
      </c>
      <c r="B2210" s="5" t="s">
        <v>4468</v>
      </c>
      <c r="C2210" t="s">
        <v>14</v>
      </c>
      <c r="D2210" s="1">
        <v>33749</v>
      </c>
      <c r="E2210" t="s">
        <v>29</v>
      </c>
      <c r="F2210" t="s">
        <v>93</v>
      </c>
      <c r="G2210" s="3">
        <v>2351081997</v>
      </c>
    </row>
    <row r="2211" spans="1:7" x14ac:dyDescent="0.25">
      <c r="A2211" t="s">
        <v>4469</v>
      </c>
      <c r="B2211" s="5" t="s">
        <v>4470</v>
      </c>
      <c r="C2211" t="s">
        <v>96</v>
      </c>
      <c r="D2211" s="1">
        <v>42515</v>
      </c>
      <c r="E2211" t="s">
        <v>15</v>
      </c>
      <c r="F2211" t="s">
        <v>117</v>
      </c>
      <c r="G2211" s="3">
        <v>1177702296</v>
      </c>
    </row>
    <row r="2212" spans="1:7" x14ac:dyDescent="0.25">
      <c r="A2212" t="s">
        <v>4471</v>
      </c>
      <c r="B2212" s="5" t="s">
        <v>4472</v>
      </c>
      <c r="C2212" t="s">
        <v>302</v>
      </c>
      <c r="D2212" s="1">
        <v>30827</v>
      </c>
      <c r="E2212" t="s">
        <v>24</v>
      </c>
      <c r="F2212" t="s">
        <v>369</v>
      </c>
      <c r="G2212" s="3">
        <v>542901744</v>
      </c>
    </row>
    <row r="2213" spans="1:7" x14ac:dyDescent="0.25">
      <c r="A2213" t="s">
        <v>4473</v>
      </c>
      <c r="B2213" s="5" t="s">
        <v>4474</v>
      </c>
      <c r="C2213" t="s">
        <v>28</v>
      </c>
      <c r="D2213" s="1">
        <v>35210</v>
      </c>
      <c r="E2213" t="s">
        <v>24</v>
      </c>
      <c r="F2213" t="s">
        <v>224</v>
      </c>
      <c r="G2213" s="3">
        <v>3068856</v>
      </c>
    </row>
    <row r="2214" spans="1:7" x14ac:dyDescent="0.25">
      <c r="A2214" t="s">
        <v>4475</v>
      </c>
      <c r="B2214" s="5" t="s">
        <v>4476</v>
      </c>
      <c r="C2214" t="s">
        <v>104</v>
      </c>
      <c r="D2214" s="1">
        <v>20965</v>
      </c>
      <c r="E2214" t="s">
        <v>29</v>
      </c>
      <c r="F2214" t="s">
        <v>105</v>
      </c>
      <c r="G2214" s="3">
        <v>2106508248</v>
      </c>
    </row>
    <row r="2215" spans="1:7" x14ac:dyDescent="0.25">
      <c r="A2215" t="s">
        <v>4477</v>
      </c>
      <c r="B2215" s="5" t="s">
        <v>4478</v>
      </c>
      <c r="C2215" t="s">
        <v>42</v>
      </c>
      <c r="D2215" s="1">
        <v>39593</v>
      </c>
      <c r="E2215" t="s">
        <v>34</v>
      </c>
      <c r="F2215" t="s">
        <v>43</v>
      </c>
      <c r="G2215" s="3">
        <v>63765</v>
      </c>
    </row>
    <row r="2216" spans="1:7" x14ac:dyDescent="0.25">
      <c r="A2216" t="s">
        <v>4479</v>
      </c>
      <c r="B2216" s="5" t="s">
        <v>4480</v>
      </c>
      <c r="C2216" t="s">
        <v>14</v>
      </c>
      <c r="D2216" s="1">
        <v>43609</v>
      </c>
      <c r="E2216" t="s">
        <v>34</v>
      </c>
      <c r="F2216" t="s">
        <v>16</v>
      </c>
      <c r="G2216" s="3">
        <v>4397399808</v>
      </c>
    </row>
    <row r="2217" spans="1:7" x14ac:dyDescent="0.25">
      <c r="A2217" t="s">
        <v>4481</v>
      </c>
      <c r="B2217" s="5" t="s">
        <v>4482</v>
      </c>
      <c r="C2217" t="s">
        <v>302</v>
      </c>
      <c r="D2217" s="1">
        <v>34843</v>
      </c>
      <c r="E2217" t="s">
        <v>34</v>
      </c>
      <c r="F2217" t="s">
        <v>369</v>
      </c>
      <c r="G2217" s="3">
        <v>981736</v>
      </c>
    </row>
    <row r="2218" spans="1:7" x14ac:dyDescent="0.25">
      <c r="A2218" t="s">
        <v>4483</v>
      </c>
      <c r="B2218" s="5" t="s">
        <v>4484</v>
      </c>
      <c r="C2218" t="s">
        <v>96</v>
      </c>
      <c r="D2218" s="1">
        <v>43244</v>
      </c>
      <c r="E2218" t="s">
        <v>34</v>
      </c>
      <c r="F2218" t="s">
        <v>117</v>
      </c>
      <c r="G2218" s="3">
        <v>1441094256</v>
      </c>
    </row>
    <row r="2219" spans="1:7" x14ac:dyDescent="0.25">
      <c r="A2219" t="s">
        <v>4485</v>
      </c>
      <c r="B2219" s="5" t="s">
        <v>4486</v>
      </c>
      <c r="C2219" t="s">
        <v>321</v>
      </c>
      <c r="D2219" s="1">
        <v>41054</v>
      </c>
      <c r="E2219" t="s">
        <v>15</v>
      </c>
      <c r="F2219" t="s">
        <v>322</v>
      </c>
      <c r="G2219" s="3">
        <v>57359088</v>
      </c>
    </row>
    <row r="2220" spans="1:7" x14ac:dyDescent="0.25">
      <c r="A2220" t="s">
        <v>4487</v>
      </c>
      <c r="B2220" s="5" t="s">
        <v>4488</v>
      </c>
      <c r="C2220" t="s">
        <v>14</v>
      </c>
      <c r="D2220" s="1">
        <v>23522</v>
      </c>
      <c r="E2220" t="s">
        <v>29</v>
      </c>
      <c r="F2220" t="s">
        <v>78</v>
      </c>
      <c r="G2220" s="3">
        <v>75930855</v>
      </c>
    </row>
    <row r="2221" spans="1:7" x14ac:dyDescent="0.25">
      <c r="A2221" t="s">
        <v>4489</v>
      </c>
      <c r="B2221" s="5" t="s">
        <v>4490</v>
      </c>
      <c r="C2221" t="s">
        <v>83</v>
      </c>
      <c r="D2221" s="1">
        <v>27538</v>
      </c>
      <c r="E2221" t="s">
        <v>29</v>
      </c>
      <c r="F2221" t="s">
        <v>84</v>
      </c>
      <c r="G2221" s="3">
        <v>9221616</v>
      </c>
    </row>
    <row r="2222" spans="1:7" x14ac:dyDescent="0.25">
      <c r="A2222" t="s">
        <v>4491</v>
      </c>
      <c r="B2222" s="5" t="s">
        <v>4492</v>
      </c>
      <c r="C2222" t="s">
        <v>9</v>
      </c>
      <c r="D2222" s="1">
        <v>44705</v>
      </c>
      <c r="E2222" t="s">
        <v>34</v>
      </c>
      <c r="F2222" t="s">
        <v>11</v>
      </c>
      <c r="G2222" s="3">
        <v>1579694733</v>
      </c>
    </row>
    <row r="2223" spans="1:7" x14ac:dyDescent="0.25">
      <c r="A2223" t="s">
        <v>4493</v>
      </c>
      <c r="B2223" s="5" t="s">
        <v>4494</v>
      </c>
      <c r="C2223" t="s">
        <v>14</v>
      </c>
      <c r="D2223" s="1">
        <v>42880</v>
      </c>
      <c r="E2223" t="s">
        <v>24</v>
      </c>
      <c r="F2223" t="s">
        <v>263</v>
      </c>
      <c r="G2223" s="3">
        <v>303263297</v>
      </c>
    </row>
    <row r="2224" spans="1:7" x14ac:dyDescent="0.25">
      <c r="A2224" t="s">
        <v>4495</v>
      </c>
      <c r="B2224" s="5" t="s">
        <v>4496</v>
      </c>
      <c r="C2224" t="s">
        <v>14</v>
      </c>
      <c r="D2224" s="1">
        <v>41783</v>
      </c>
      <c r="E2224" t="s">
        <v>15</v>
      </c>
      <c r="F2224" t="s">
        <v>263</v>
      </c>
      <c r="G2224" s="3">
        <v>2311779425</v>
      </c>
    </row>
    <row r="2225" spans="1:7" x14ac:dyDescent="0.25">
      <c r="A2225" t="s">
        <v>4497</v>
      </c>
      <c r="B2225" s="5" t="s">
        <v>4498</v>
      </c>
      <c r="C2225" t="s">
        <v>42</v>
      </c>
      <c r="D2225" s="1">
        <v>23155</v>
      </c>
      <c r="E2225" t="s">
        <v>29</v>
      </c>
      <c r="F2225" t="s">
        <v>43</v>
      </c>
      <c r="G2225" s="3">
        <v>1626521268</v>
      </c>
    </row>
    <row r="2226" spans="1:7" x14ac:dyDescent="0.25">
      <c r="A2226" t="s">
        <v>4499</v>
      </c>
      <c r="B2226" s="5" t="s">
        <v>4500</v>
      </c>
      <c r="C2226" t="s">
        <v>14</v>
      </c>
      <c r="D2226" s="1">
        <v>28999</v>
      </c>
      <c r="E2226" t="s">
        <v>34</v>
      </c>
      <c r="F2226" t="s">
        <v>78</v>
      </c>
      <c r="G2226" s="3">
        <v>52253838</v>
      </c>
    </row>
    <row r="2227" spans="1:7" x14ac:dyDescent="0.25">
      <c r="A2227" t="s">
        <v>4501</v>
      </c>
      <c r="B2227" s="5" t="s">
        <v>4502</v>
      </c>
      <c r="C2227" t="s">
        <v>96</v>
      </c>
      <c r="D2227" s="1">
        <v>43244</v>
      </c>
      <c r="E2227" t="s">
        <v>60</v>
      </c>
      <c r="F2227" t="s">
        <v>138</v>
      </c>
      <c r="G2227" s="3">
        <v>308438512</v>
      </c>
    </row>
    <row r="2228" spans="1:7" x14ac:dyDescent="0.25">
      <c r="A2228" t="s">
        <v>4503</v>
      </c>
      <c r="B2228" s="5" t="s">
        <v>4504</v>
      </c>
      <c r="C2228" t="s">
        <v>14</v>
      </c>
      <c r="D2228" s="1">
        <v>41783</v>
      </c>
      <c r="E2228" t="s">
        <v>34</v>
      </c>
      <c r="F2228" t="s">
        <v>75</v>
      </c>
      <c r="G2228" s="3">
        <v>497952522</v>
      </c>
    </row>
    <row r="2229" spans="1:7" x14ac:dyDescent="0.25">
      <c r="A2229" t="s">
        <v>4505</v>
      </c>
      <c r="B2229" s="5" t="s">
        <v>4506</v>
      </c>
      <c r="C2229" t="s">
        <v>110</v>
      </c>
      <c r="D2229" s="1">
        <v>37765</v>
      </c>
      <c r="E2229" t="s">
        <v>24</v>
      </c>
      <c r="F2229" t="s">
        <v>111</v>
      </c>
      <c r="G2229" s="3">
        <v>271874743</v>
      </c>
    </row>
    <row r="2230" spans="1:7" x14ac:dyDescent="0.25">
      <c r="A2230" t="s">
        <v>4507</v>
      </c>
      <c r="B2230" s="5" t="s">
        <v>4508</v>
      </c>
      <c r="C2230" t="s">
        <v>100</v>
      </c>
      <c r="D2230" s="1">
        <v>27173</v>
      </c>
      <c r="E2230" t="s">
        <v>15</v>
      </c>
      <c r="F2230" t="s">
        <v>101</v>
      </c>
      <c r="G2230" s="3">
        <v>3241998375</v>
      </c>
    </row>
    <row r="2231" spans="1:7" x14ac:dyDescent="0.25">
      <c r="A2231" t="s">
        <v>4509</v>
      </c>
      <c r="B2231" s="5" t="s">
        <v>4510</v>
      </c>
      <c r="C2231" t="s">
        <v>14</v>
      </c>
      <c r="D2231" s="1">
        <v>40322</v>
      </c>
      <c r="E2231" t="s">
        <v>60</v>
      </c>
      <c r="F2231" t="s">
        <v>78</v>
      </c>
      <c r="G2231" s="3">
        <v>2411467968</v>
      </c>
    </row>
    <row r="2232" spans="1:7" x14ac:dyDescent="0.25">
      <c r="A2232" t="s">
        <v>4511</v>
      </c>
      <c r="B2232" s="5" t="s">
        <v>4512</v>
      </c>
      <c r="C2232" t="s">
        <v>50</v>
      </c>
      <c r="D2232" s="1">
        <v>34843</v>
      </c>
      <c r="E2232" t="s">
        <v>60</v>
      </c>
      <c r="F2232" t="s">
        <v>141</v>
      </c>
      <c r="G2232" s="3">
        <v>646911096</v>
      </c>
    </row>
    <row r="2233" spans="1:7" x14ac:dyDescent="0.25">
      <c r="A2233" t="s">
        <v>4513</v>
      </c>
      <c r="B2233" s="5" t="s">
        <v>4514</v>
      </c>
      <c r="C2233" t="s">
        <v>100</v>
      </c>
      <c r="D2233" s="1">
        <v>28270</v>
      </c>
      <c r="E2233" t="s">
        <v>60</v>
      </c>
      <c r="F2233" t="s">
        <v>101</v>
      </c>
      <c r="G2233" s="3">
        <v>98343504</v>
      </c>
    </row>
    <row r="2234" spans="1:7" x14ac:dyDescent="0.25">
      <c r="A2234" t="s">
        <v>4515</v>
      </c>
      <c r="B2234" s="5" t="s">
        <v>4516</v>
      </c>
      <c r="C2234" t="s">
        <v>96</v>
      </c>
      <c r="D2234" s="1">
        <v>28999</v>
      </c>
      <c r="E2234" t="s">
        <v>10</v>
      </c>
      <c r="F2234" t="s">
        <v>138</v>
      </c>
      <c r="G2234" s="3">
        <v>30993921</v>
      </c>
    </row>
    <row r="2235" spans="1:7" x14ac:dyDescent="0.25">
      <c r="A2235" t="s">
        <v>4517</v>
      </c>
      <c r="B2235" s="5" t="s">
        <v>4518</v>
      </c>
      <c r="C2235" t="s">
        <v>50</v>
      </c>
      <c r="D2235" s="1">
        <v>31556</v>
      </c>
      <c r="E2235" t="s">
        <v>24</v>
      </c>
      <c r="F2235" t="s">
        <v>184</v>
      </c>
      <c r="G2235" s="3">
        <v>218440625</v>
      </c>
    </row>
    <row r="2236" spans="1:7" x14ac:dyDescent="0.25">
      <c r="A2236" t="s">
        <v>4519</v>
      </c>
      <c r="B2236" s="5" t="s">
        <v>4520</v>
      </c>
      <c r="C2236" t="s">
        <v>59</v>
      </c>
      <c r="D2236" s="1">
        <v>38861</v>
      </c>
      <c r="E2236" t="s">
        <v>10</v>
      </c>
      <c r="F2236" t="s">
        <v>61</v>
      </c>
      <c r="G2236" s="3">
        <v>841161132</v>
      </c>
    </row>
    <row r="2237" spans="1:7" x14ac:dyDescent="0.25">
      <c r="A2237" t="s">
        <v>4521</v>
      </c>
      <c r="B2237" s="5" t="s">
        <v>4522</v>
      </c>
      <c r="C2237" t="s">
        <v>110</v>
      </c>
      <c r="D2237" s="1">
        <v>45070</v>
      </c>
      <c r="E2237" t="s">
        <v>15</v>
      </c>
      <c r="F2237" t="s">
        <v>232</v>
      </c>
      <c r="G2237" s="3">
        <v>1493168448</v>
      </c>
    </row>
    <row r="2238" spans="1:7" x14ac:dyDescent="0.25">
      <c r="A2238" t="s">
        <v>4523</v>
      </c>
      <c r="B2238" s="5" t="s">
        <v>4524</v>
      </c>
      <c r="C2238" t="s">
        <v>302</v>
      </c>
      <c r="D2238" s="1">
        <v>28270</v>
      </c>
      <c r="E2238" t="s">
        <v>24</v>
      </c>
      <c r="F2238" t="s">
        <v>303</v>
      </c>
      <c r="G2238" s="3">
        <v>149346654</v>
      </c>
    </row>
    <row r="2239" spans="1:7" x14ac:dyDescent="0.25">
      <c r="A2239" t="s">
        <v>4525</v>
      </c>
      <c r="B2239" s="5" t="s">
        <v>4526</v>
      </c>
      <c r="C2239" t="s">
        <v>42</v>
      </c>
      <c r="D2239" s="1">
        <v>45070</v>
      </c>
      <c r="E2239" t="s">
        <v>10</v>
      </c>
      <c r="F2239" t="s">
        <v>43</v>
      </c>
      <c r="G2239" s="3">
        <v>752198139</v>
      </c>
    </row>
    <row r="2240" spans="1:7" x14ac:dyDescent="0.25">
      <c r="A2240" t="s">
        <v>4527</v>
      </c>
      <c r="B2240" s="5" t="s">
        <v>4528</v>
      </c>
      <c r="C2240" t="s">
        <v>19</v>
      </c>
      <c r="D2240" s="1">
        <v>41054</v>
      </c>
      <c r="E2240" t="s">
        <v>34</v>
      </c>
      <c r="F2240" t="s">
        <v>20</v>
      </c>
      <c r="G2240" s="3">
        <v>1395965526</v>
      </c>
    </row>
    <row r="2241" spans="1:7" x14ac:dyDescent="0.25">
      <c r="A2241" t="s">
        <v>4529</v>
      </c>
      <c r="B2241" s="5" t="s">
        <v>4530</v>
      </c>
      <c r="C2241" t="s">
        <v>14</v>
      </c>
      <c r="D2241" s="1">
        <v>26809</v>
      </c>
      <c r="E2241" t="s">
        <v>34</v>
      </c>
      <c r="F2241" t="s">
        <v>93</v>
      </c>
      <c r="G2241" s="3">
        <v>465532125</v>
      </c>
    </row>
    <row r="2242" spans="1:7" x14ac:dyDescent="0.25">
      <c r="A2242" t="s">
        <v>4531</v>
      </c>
      <c r="B2242" s="5" t="s">
        <v>4532</v>
      </c>
      <c r="C2242" t="s">
        <v>46</v>
      </c>
      <c r="D2242" s="1">
        <v>40322</v>
      </c>
      <c r="E2242" t="s">
        <v>24</v>
      </c>
      <c r="F2242" t="s">
        <v>47</v>
      </c>
      <c r="G2242" s="3">
        <v>844067475</v>
      </c>
    </row>
    <row r="2243" spans="1:7" x14ac:dyDescent="0.25">
      <c r="A2243" t="s">
        <v>4533</v>
      </c>
      <c r="B2243" s="5" t="s">
        <v>4534</v>
      </c>
      <c r="C2243" t="s">
        <v>68</v>
      </c>
      <c r="D2243" s="1">
        <v>34478</v>
      </c>
      <c r="E2243" t="s">
        <v>10</v>
      </c>
      <c r="F2243" t="s">
        <v>135</v>
      </c>
      <c r="G2243" s="3">
        <v>1723754175</v>
      </c>
    </row>
    <row r="2244" spans="1:7" x14ac:dyDescent="0.25">
      <c r="A2244" t="s">
        <v>4535</v>
      </c>
      <c r="B2244" s="5" t="s">
        <v>4536</v>
      </c>
      <c r="C2244" t="s">
        <v>321</v>
      </c>
      <c r="D2244" s="1">
        <v>40322</v>
      </c>
      <c r="E2244" t="s">
        <v>10</v>
      </c>
      <c r="F2244" t="s">
        <v>322</v>
      </c>
      <c r="G2244" s="3">
        <v>3527671199</v>
      </c>
    </row>
    <row r="2245" spans="1:7" x14ac:dyDescent="0.25">
      <c r="A2245" t="s">
        <v>4537</v>
      </c>
      <c r="B2245" s="5" t="s">
        <v>4538</v>
      </c>
      <c r="C2245" t="s">
        <v>68</v>
      </c>
      <c r="D2245" s="1">
        <v>43609</v>
      </c>
      <c r="E2245" t="s">
        <v>34</v>
      </c>
      <c r="F2245" t="s">
        <v>69</v>
      </c>
      <c r="G2245" s="3">
        <v>362144202</v>
      </c>
    </row>
    <row r="2246" spans="1:7" x14ac:dyDescent="0.25">
      <c r="A2246" t="s">
        <v>4539</v>
      </c>
      <c r="B2246" s="5" t="s">
        <v>4540</v>
      </c>
      <c r="C2246" t="s">
        <v>302</v>
      </c>
      <c r="D2246" s="1">
        <v>34478</v>
      </c>
      <c r="E2246" t="s">
        <v>10</v>
      </c>
      <c r="F2246" t="s">
        <v>303</v>
      </c>
      <c r="G2246" s="3">
        <v>4048296615</v>
      </c>
    </row>
    <row r="2247" spans="1:7" x14ac:dyDescent="0.25">
      <c r="A2247" t="s">
        <v>4541</v>
      </c>
      <c r="B2247" s="5" t="s">
        <v>4542</v>
      </c>
      <c r="C2247" t="s">
        <v>38</v>
      </c>
      <c r="D2247" s="1">
        <v>39593</v>
      </c>
      <c r="E2247" t="s">
        <v>10</v>
      </c>
      <c r="F2247" t="s">
        <v>39</v>
      </c>
      <c r="G2247" s="3">
        <v>2317313952</v>
      </c>
    </row>
    <row r="2248" spans="1:7" x14ac:dyDescent="0.25">
      <c r="A2248" t="s">
        <v>4543</v>
      </c>
      <c r="B2248" s="5" t="s">
        <v>4544</v>
      </c>
      <c r="C2248" t="s">
        <v>28</v>
      </c>
      <c r="D2248" s="1">
        <v>30095</v>
      </c>
      <c r="E2248" t="s">
        <v>34</v>
      </c>
      <c r="F2248" t="s">
        <v>30</v>
      </c>
      <c r="G2248" s="3">
        <v>86055552</v>
      </c>
    </row>
    <row r="2249" spans="1:7" x14ac:dyDescent="0.25">
      <c r="A2249" t="s">
        <v>4545</v>
      </c>
      <c r="B2249" s="5" t="s">
        <v>4546</v>
      </c>
      <c r="C2249" t="s">
        <v>83</v>
      </c>
      <c r="D2249" s="1">
        <v>45070</v>
      </c>
      <c r="E2249" t="s">
        <v>34</v>
      </c>
      <c r="F2249" t="s">
        <v>156</v>
      </c>
      <c r="G2249" s="3">
        <v>1303341309</v>
      </c>
    </row>
    <row r="2250" spans="1:7" x14ac:dyDescent="0.25">
      <c r="A2250" t="s">
        <v>4547</v>
      </c>
      <c r="B2250" s="5" t="s">
        <v>4548</v>
      </c>
      <c r="C2250" t="s">
        <v>14</v>
      </c>
      <c r="D2250" s="1">
        <v>31192</v>
      </c>
      <c r="E2250" t="s">
        <v>10</v>
      </c>
      <c r="F2250" t="s">
        <v>114</v>
      </c>
      <c r="G2250" s="3">
        <v>2871222784</v>
      </c>
    </row>
    <row r="2251" spans="1:7" x14ac:dyDescent="0.25">
      <c r="A2251" t="s">
        <v>4549</v>
      </c>
      <c r="B2251" s="5" t="s">
        <v>4550</v>
      </c>
      <c r="C2251" t="s">
        <v>14</v>
      </c>
      <c r="D2251" s="1">
        <v>41419</v>
      </c>
      <c r="E2251" t="s">
        <v>15</v>
      </c>
      <c r="F2251" t="s">
        <v>263</v>
      </c>
      <c r="G2251" s="3">
        <v>955329375</v>
      </c>
    </row>
    <row r="2252" spans="1:7" x14ac:dyDescent="0.25">
      <c r="A2252" t="s">
        <v>4551</v>
      </c>
      <c r="B2252" s="5" t="s">
        <v>4552</v>
      </c>
      <c r="C2252" t="s">
        <v>14</v>
      </c>
      <c r="D2252" s="1">
        <v>21694</v>
      </c>
      <c r="E2252" t="s">
        <v>29</v>
      </c>
      <c r="F2252" t="s">
        <v>87</v>
      </c>
      <c r="G2252" s="3">
        <v>4828944</v>
      </c>
    </row>
    <row r="2253" spans="1:7" x14ac:dyDescent="0.25">
      <c r="A2253" t="s">
        <v>4553</v>
      </c>
      <c r="B2253" s="5" t="s">
        <v>4554</v>
      </c>
      <c r="C2253" t="s">
        <v>321</v>
      </c>
      <c r="D2253" s="1">
        <v>39226</v>
      </c>
      <c r="E2253" t="s">
        <v>29</v>
      </c>
      <c r="F2253" t="s">
        <v>322</v>
      </c>
      <c r="G2253" s="3">
        <v>906354834</v>
      </c>
    </row>
    <row r="2254" spans="1:7" x14ac:dyDescent="0.25">
      <c r="A2254" t="s">
        <v>4555</v>
      </c>
      <c r="B2254" s="5" t="s">
        <v>4556</v>
      </c>
      <c r="C2254" t="s">
        <v>46</v>
      </c>
      <c r="D2254" s="1">
        <v>20600</v>
      </c>
      <c r="E2254" t="s">
        <v>10</v>
      </c>
      <c r="F2254" t="s">
        <v>47</v>
      </c>
      <c r="G2254" s="3">
        <v>289056276</v>
      </c>
    </row>
    <row r="2255" spans="1:7" x14ac:dyDescent="0.25">
      <c r="A2255" t="s">
        <v>4557</v>
      </c>
      <c r="B2255" s="5" t="s">
        <v>4558</v>
      </c>
      <c r="C2255" t="s">
        <v>9</v>
      </c>
      <c r="D2255" s="1">
        <v>38132</v>
      </c>
      <c r="E2255" t="s">
        <v>15</v>
      </c>
      <c r="F2255" t="s">
        <v>11</v>
      </c>
      <c r="G2255" s="3">
        <v>3307254027</v>
      </c>
    </row>
    <row r="2256" spans="1:7" x14ac:dyDescent="0.25">
      <c r="A2256" t="s">
        <v>4559</v>
      </c>
      <c r="B2256" s="5" t="s">
        <v>4560</v>
      </c>
      <c r="C2256" t="s">
        <v>83</v>
      </c>
      <c r="D2256" s="1">
        <v>37036</v>
      </c>
      <c r="E2256" t="s">
        <v>15</v>
      </c>
      <c r="F2256" t="s">
        <v>156</v>
      </c>
      <c r="G2256" s="3">
        <v>675973792</v>
      </c>
    </row>
    <row r="2257" spans="1:7" x14ac:dyDescent="0.25">
      <c r="A2257" t="s">
        <v>4561</v>
      </c>
      <c r="B2257" s="5" t="s">
        <v>4562</v>
      </c>
      <c r="C2257" t="s">
        <v>104</v>
      </c>
      <c r="D2257" s="1">
        <v>24251</v>
      </c>
      <c r="E2257" t="s">
        <v>15</v>
      </c>
      <c r="F2257" t="s">
        <v>105</v>
      </c>
      <c r="G2257" s="3">
        <v>5005416</v>
      </c>
    </row>
    <row r="2258" spans="1:7" x14ac:dyDescent="0.25">
      <c r="A2258" t="s">
        <v>4563</v>
      </c>
      <c r="B2258" s="5" t="s">
        <v>4564</v>
      </c>
      <c r="C2258" t="s">
        <v>38</v>
      </c>
      <c r="D2258" s="1">
        <v>33017</v>
      </c>
      <c r="E2258" t="s">
        <v>34</v>
      </c>
      <c r="F2258" t="s">
        <v>39</v>
      </c>
      <c r="G2258" s="3">
        <v>709080064</v>
      </c>
    </row>
    <row r="2259" spans="1:7" x14ac:dyDescent="0.25">
      <c r="A2259" t="s">
        <v>4565</v>
      </c>
      <c r="B2259" s="5" t="s">
        <v>4566</v>
      </c>
      <c r="C2259" t="s">
        <v>50</v>
      </c>
      <c r="D2259" s="1">
        <v>42515</v>
      </c>
      <c r="E2259" t="s">
        <v>29</v>
      </c>
      <c r="F2259" t="s">
        <v>184</v>
      </c>
      <c r="G2259" s="3">
        <v>753847686</v>
      </c>
    </row>
    <row r="2260" spans="1:7" x14ac:dyDescent="0.25">
      <c r="A2260" t="s">
        <v>4567</v>
      </c>
      <c r="B2260" s="5" t="s">
        <v>4568</v>
      </c>
      <c r="C2260" t="s">
        <v>96</v>
      </c>
      <c r="D2260" s="1">
        <v>38132</v>
      </c>
      <c r="E2260" t="s">
        <v>10</v>
      </c>
      <c r="F2260" t="s">
        <v>138</v>
      </c>
      <c r="G2260" s="3">
        <v>93309597</v>
      </c>
    </row>
    <row r="2261" spans="1:7" x14ac:dyDescent="0.25">
      <c r="A2261" t="s">
        <v>4569</v>
      </c>
      <c r="B2261" s="5" t="s">
        <v>4570</v>
      </c>
      <c r="C2261" t="s">
        <v>14</v>
      </c>
      <c r="D2261" s="1">
        <v>29731</v>
      </c>
      <c r="E2261" t="s">
        <v>10</v>
      </c>
      <c r="F2261" t="s">
        <v>75</v>
      </c>
      <c r="G2261" s="3">
        <v>32397945</v>
      </c>
    </row>
    <row r="2262" spans="1:7" x14ac:dyDescent="0.25">
      <c r="A2262" t="s">
        <v>4571</v>
      </c>
      <c r="B2262" s="5" t="s">
        <v>4572</v>
      </c>
      <c r="C2262" t="s">
        <v>14</v>
      </c>
      <c r="D2262" s="1">
        <v>39958</v>
      </c>
      <c r="E2262" t="s">
        <v>15</v>
      </c>
      <c r="F2262" t="s">
        <v>75</v>
      </c>
      <c r="G2262" s="3">
        <v>2553927552</v>
      </c>
    </row>
    <row r="2263" spans="1:7" x14ac:dyDescent="0.25">
      <c r="A2263" t="s">
        <v>4573</v>
      </c>
      <c r="B2263" s="5" t="s">
        <v>4574</v>
      </c>
      <c r="C2263" t="s">
        <v>104</v>
      </c>
      <c r="D2263" s="1">
        <v>33382</v>
      </c>
      <c r="E2263" t="s">
        <v>60</v>
      </c>
      <c r="F2263" t="s">
        <v>105</v>
      </c>
      <c r="G2263" s="3">
        <v>65006535</v>
      </c>
    </row>
    <row r="2264" spans="1:7" x14ac:dyDescent="0.25">
      <c r="A2264" t="s">
        <v>4575</v>
      </c>
      <c r="B2264" s="5" t="s">
        <v>4576</v>
      </c>
      <c r="C2264" t="s">
        <v>166</v>
      </c>
      <c r="D2264" s="1">
        <v>41783</v>
      </c>
      <c r="E2264" t="s">
        <v>34</v>
      </c>
      <c r="F2264" t="s">
        <v>167</v>
      </c>
      <c r="G2264" s="3">
        <v>440500638</v>
      </c>
    </row>
    <row r="2265" spans="1:7" x14ac:dyDescent="0.25">
      <c r="A2265" t="s">
        <v>4577</v>
      </c>
      <c r="B2265" s="5" t="s">
        <v>4578</v>
      </c>
      <c r="C2265" t="s">
        <v>176</v>
      </c>
      <c r="D2265" s="1">
        <v>28270</v>
      </c>
      <c r="E2265" t="s">
        <v>29</v>
      </c>
      <c r="F2265" t="s">
        <v>177</v>
      </c>
      <c r="G2265" s="3">
        <v>761662542</v>
      </c>
    </row>
    <row r="2266" spans="1:7" x14ac:dyDescent="0.25">
      <c r="A2266" t="s">
        <v>4579</v>
      </c>
      <c r="B2266" s="5" t="s">
        <v>4580</v>
      </c>
      <c r="C2266" t="s">
        <v>28</v>
      </c>
      <c r="D2266" s="1">
        <v>22426</v>
      </c>
      <c r="E2266" t="s">
        <v>24</v>
      </c>
      <c r="F2266" t="s">
        <v>224</v>
      </c>
      <c r="G2266" s="3">
        <v>5908695</v>
      </c>
    </row>
    <row r="2267" spans="1:7" x14ac:dyDescent="0.25">
      <c r="A2267" t="s">
        <v>4581</v>
      </c>
      <c r="B2267" s="5" t="s">
        <v>4582</v>
      </c>
      <c r="C2267" t="s">
        <v>83</v>
      </c>
      <c r="D2267" s="1">
        <v>24616</v>
      </c>
      <c r="E2267" t="s">
        <v>34</v>
      </c>
      <c r="F2267" t="s">
        <v>84</v>
      </c>
      <c r="G2267" s="3">
        <v>4299848</v>
      </c>
    </row>
    <row r="2268" spans="1:7" x14ac:dyDescent="0.25">
      <c r="A2268" t="s">
        <v>4583</v>
      </c>
      <c r="B2268" s="5" t="s">
        <v>4584</v>
      </c>
      <c r="C2268" t="s">
        <v>33</v>
      </c>
      <c r="D2268" s="1">
        <v>33749</v>
      </c>
      <c r="E2268" t="s">
        <v>15</v>
      </c>
      <c r="F2268" t="s">
        <v>210</v>
      </c>
      <c r="G2268" s="3">
        <v>2575216</v>
      </c>
    </row>
    <row r="2269" spans="1:7" x14ac:dyDescent="0.25">
      <c r="A2269" t="s">
        <v>4585</v>
      </c>
      <c r="B2269" s="5" t="s">
        <v>4586</v>
      </c>
      <c r="C2269" t="s">
        <v>68</v>
      </c>
      <c r="D2269" s="1">
        <v>40322</v>
      </c>
      <c r="E2269" t="s">
        <v>34</v>
      </c>
      <c r="F2269" t="s">
        <v>69</v>
      </c>
      <c r="G2269" s="3">
        <v>7593417</v>
      </c>
    </row>
    <row r="2270" spans="1:7" x14ac:dyDescent="0.25">
      <c r="A2270" t="s">
        <v>4587</v>
      </c>
      <c r="B2270" s="5" t="s">
        <v>4588</v>
      </c>
      <c r="C2270" t="s">
        <v>33</v>
      </c>
      <c r="D2270" s="1">
        <v>28999</v>
      </c>
      <c r="E2270" t="s">
        <v>24</v>
      </c>
      <c r="F2270" t="s">
        <v>35</v>
      </c>
      <c r="G2270" s="3">
        <v>2654272565</v>
      </c>
    </row>
    <row r="2271" spans="1:7" x14ac:dyDescent="0.25">
      <c r="A2271" t="s">
        <v>4589</v>
      </c>
      <c r="B2271" s="5" t="s">
        <v>4590</v>
      </c>
      <c r="C2271" t="s">
        <v>96</v>
      </c>
      <c r="D2271" s="1">
        <v>44341</v>
      </c>
      <c r="E2271" t="s">
        <v>24</v>
      </c>
      <c r="F2271" t="s">
        <v>138</v>
      </c>
      <c r="G2271" s="3">
        <v>269309495</v>
      </c>
    </row>
    <row r="2272" spans="1:7" x14ac:dyDescent="0.25">
      <c r="A2272" t="s">
        <v>4591</v>
      </c>
      <c r="B2272" s="5" t="s">
        <v>4592</v>
      </c>
      <c r="C2272" t="s">
        <v>33</v>
      </c>
      <c r="D2272" s="1">
        <v>22426</v>
      </c>
      <c r="E2272" t="s">
        <v>15</v>
      </c>
      <c r="F2272" t="s">
        <v>210</v>
      </c>
      <c r="G2272" s="3">
        <v>19327584</v>
      </c>
    </row>
    <row r="2273" spans="1:7" x14ac:dyDescent="0.25">
      <c r="A2273" t="s">
        <v>4593</v>
      </c>
      <c r="B2273" s="5" t="s">
        <v>4594</v>
      </c>
      <c r="C2273" t="s">
        <v>14</v>
      </c>
      <c r="D2273" s="1">
        <v>25712</v>
      </c>
      <c r="E2273" t="s">
        <v>34</v>
      </c>
      <c r="F2273" t="s">
        <v>75</v>
      </c>
      <c r="G2273" s="3">
        <v>5230875</v>
      </c>
    </row>
    <row r="2274" spans="1:7" x14ac:dyDescent="0.25">
      <c r="A2274" t="s">
        <v>4595</v>
      </c>
      <c r="B2274" s="5" t="s">
        <v>4596</v>
      </c>
      <c r="C2274" t="s">
        <v>68</v>
      </c>
      <c r="D2274" s="1">
        <v>22061</v>
      </c>
      <c r="E2274" t="s">
        <v>34</v>
      </c>
      <c r="F2274" t="s">
        <v>69</v>
      </c>
      <c r="G2274" s="3">
        <v>2281408308</v>
      </c>
    </row>
    <row r="2275" spans="1:7" x14ac:dyDescent="0.25">
      <c r="A2275" t="s">
        <v>4597</v>
      </c>
      <c r="B2275" s="5" t="s">
        <v>4598</v>
      </c>
      <c r="C2275" t="s">
        <v>302</v>
      </c>
      <c r="D2275" s="1">
        <v>39593</v>
      </c>
      <c r="E2275" t="s">
        <v>24</v>
      </c>
      <c r="F2275" t="s">
        <v>369</v>
      </c>
      <c r="G2275" s="3">
        <v>79425624</v>
      </c>
    </row>
    <row r="2276" spans="1:7" x14ac:dyDescent="0.25">
      <c r="A2276" t="s">
        <v>4599</v>
      </c>
      <c r="B2276" s="5" t="s">
        <v>4600</v>
      </c>
      <c r="C2276" t="s">
        <v>50</v>
      </c>
      <c r="D2276" s="1">
        <v>45070</v>
      </c>
      <c r="E2276" t="s">
        <v>15</v>
      </c>
      <c r="F2276" t="s">
        <v>423</v>
      </c>
      <c r="G2276" s="3">
        <v>1542637707</v>
      </c>
    </row>
    <row r="2277" spans="1:7" x14ac:dyDescent="0.25">
      <c r="A2277" t="s">
        <v>4601</v>
      </c>
      <c r="B2277" s="5" t="s">
        <v>4602</v>
      </c>
      <c r="C2277" t="s">
        <v>83</v>
      </c>
      <c r="D2277" s="1">
        <v>35939</v>
      </c>
      <c r="E2277" t="s">
        <v>34</v>
      </c>
      <c r="F2277" t="s">
        <v>84</v>
      </c>
      <c r="G2277" s="3">
        <v>1573874452</v>
      </c>
    </row>
    <row r="2278" spans="1:7" x14ac:dyDescent="0.25">
      <c r="A2278" t="s">
        <v>4603</v>
      </c>
      <c r="B2278" s="5" t="s">
        <v>4604</v>
      </c>
      <c r="C2278" t="s">
        <v>146</v>
      </c>
      <c r="D2278" s="1">
        <v>35939</v>
      </c>
      <c r="E2278" t="s">
        <v>34</v>
      </c>
      <c r="F2278" t="s">
        <v>147</v>
      </c>
      <c r="G2278" s="3">
        <v>143704176</v>
      </c>
    </row>
    <row r="2279" spans="1:7" x14ac:dyDescent="0.25">
      <c r="A2279" t="s">
        <v>4605</v>
      </c>
      <c r="B2279" s="5" t="s">
        <v>4606</v>
      </c>
      <c r="C2279" t="s">
        <v>23</v>
      </c>
      <c r="D2279" s="1">
        <v>28634</v>
      </c>
      <c r="E2279" t="s">
        <v>29</v>
      </c>
      <c r="F2279" t="s">
        <v>25</v>
      </c>
      <c r="G2279" s="3">
        <v>100901295</v>
      </c>
    </row>
    <row r="2280" spans="1:7" x14ac:dyDescent="0.25">
      <c r="A2280" t="s">
        <v>4607</v>
      </c>
      <c r="B2280" s="5" t="s">
        <v>4608</v>
      </c>
      <c r="C2280" t="s">
        <v>50</v>
      </c>
      <c r="D2280" s="1">
        <v>23887</v>
      </c>
      <c r="E2280" t="s">
        <v>34</v>
      </c>
      <c r="F2280" t="s">
        <v>141</v>
      </c>
      <c r="G2280" s="3">
        <v>14819715</v>
      </c>
    </row>
    <row r="2281" spans="1:7" x14ac:dyDescent="0.25">
      <c r="A2281" t="s">
        <v>4609</v>
      </c>
      <c r="B2281" s="5" t="s">
        <v>4610</v>
      </c>
      <c r="C2281" t="s">
        <v>33</v>
      </c>
      <c r="D2281" s="1">
        <v>23522</v>
      </c>
      <c r="E2281" t="s">
        <v>24</v>
      </c>
      <c r="F2281" t="s">
        <v>72</v>
      </c>
      <c r="G2281" s="3">
        <v>1303557948</v>
      </c>
    </row>
    <row r="2282" spans="1:7" x14ac:dyDescent="0.25">
      <c r="A2282" t="s">
        <v>4611</v>
      </c>
      <c r="B2282" s="5" t="s">
        <v>4612</v>
      </c>
      <c r="C2282" t="s">
        <v>50</v>
      </c>
      <c r="D2282" s="1">
        <v>21329</v>
      </c>
      <c r="E2282" t="s">
        <v>15</v>
      </c>
      <c r="F2282" t="s">
        <v>423</v>
      </c>
      <c r="G2282" s="3">
        <v>1697911668</v>
      </c>
    </row>
    <row r="2283" spans="1:7" x14ac:dyDescent="0.25">
      <c r="A2283" t="s">
        <v>4613</v>
      </c>
      <c r="B2283" s="5" t="s">
        <v>4614</v>
      </c>
      <c r="C2283" t="s">
        <v>146</v>
      </c>
      <c r="D2283" s="1">
        <v>21694</v>
      </c>
      <c r="E2283" t="s">
        <v>34</v>
      </c>
      <c r="F2283" t="s">
        <v>147</v>
      </c>
      <c r="G2283" s="3">
        <v>368356352</v>
      </c>
    </row>
    <row r="2284" spans="1:7" x14ac:dyDescent="0.25">
      <c r="A2284" t="s">
        <v>4615</v>
      </c>
      <c r="B2284" s="5" t="s">
        <v>4616</v>
      </c>
      <c r="C2284" t="s">
        <v>146</v>
      </c>
      <c r="D2284" s="1">
        <v>22426</v>
      </c>
      <c r="E2284" t="s">
        <v>34</v>
      </c>
      <c r="F2284" t="s">
        <v>147</v>
      </c>
      <c r="G2284" s="3">
        <v>1553435577</v>
      </c>
    </row>
    <row r="2285" spans="1:7" x14ac:dyDescent="0.25">
      <c r="A2285" t="s">
        <v>4617</v>
      </c>
      <c r="B2285" s="5" t="s">
        <v>4618</v>
      </c>
      <c r="C2285" t="s">
        <v>19</v>
      </c>
      <c r="D2285" s="1">
        <v>29366</v>
      </c>
      <c r="E2285" t="s">
        <v>29</v>
      </c>
      <c r="F2285" t="s">
        <v>20</v>
      </c>
      <c r="G2285" s="3">
        <v>405234666</v>
      </c>
    </row>
    <row r="2286" spans="1:7" x14ac:dyDescent="0.25">
      <c r="A2286" t="s">
        <v>4619</v>
      </c>
      <c r="B2286" s="5" t="s">
        <v>4620</v>
      </c>
      <c r="C2286" t="s">
        <v>68</v>
      </c>
      <c r="D2286" s="1">
        <v>23887</v>
      </c>
      <c r="E2286" t="s">
        <v>15</v>
      </c>
      <c r="F2286" t="s">
        <v>414</v>
      </c>
      <c r="G2286" s="3">
        <v>1894186539</v>
      </c>
    </row>
    <row r="2287" spans="1:7" x14ac:dyDescent="0.25">
      <c r="A2287" t="s">
        <v>4621</v>
      </c>
      <c r="B2287" s="5" t="s">
        <v>4622</v>
      </c>
      <c r="C2287" t="s">
        <v>19</v>
      </c>
      <c r="D2287" s="1">
        <v>38132</v>
      </c>
      <c r="E2287" t="s">
        <v>34</v>
      </c>
      <c r="F2287" t="s">
        <v>213</v>
      </c>
      <c r="G2287" s="3">
        <v>2366801184</v>
      </c>
    </row>
    <row r="2288" spans="1:7" x14ac:dyDescent="0.25">
      <c r="A2288" t="s">
        <v>4623</v>
      </c>
      <c r="B2288" s="5" t="s">
        <v>4624</v>
      </c>
      <c r="C2288" t="s">
        <v>33</v>
      </c>
      <c r="D2288" s="1">
        <v>24983</v>
      </c>
      <c r="E2288" t="s">
        <v>10</v>
      </c>
      <c r="F2288" t="s">
        <v>72</v>
      </c>
      <c r="G2288" s="3">
        <v>1668155391</v>
      </c>
    </row>
    <row r="2289" spans="1:7" x14ac:dyDescent="0.25">
      <c r="A2289" t="s">
        <v>4625</v>
      </c>
      <c r="B2289" s="5" t="s">
        <v>4626</v>
      </c>
      <c r="C2289" t="s">
        <v>96</v>
      </c>
      <c r="D2289" s="1">
        <v>29366</v>
      </c>
      <c r="E2289" t="s">
        <v>60</v>
      </c>
      <c r="F2289" t="s">
        <v>97</v>
      </c>
      <c r="G2289" s="3">
        <v>61488504</v>
      </c>
    </row>
    <row r="2290" spans="1:7" x14ac:dyDescent="0.25">
      <c r="A2290" t="s">
        <v>4627</v>
      </c>
      <c r="B2290" s="5" t="s">
        <v>4628</v>
      </c>
      <c r="C2290" t="s">
        <v>83</v>
      </c>
      <c r="D2290" s="1">
        <v>33382</v>
      </c>
      <c r="E2290" t="s">
        <v>15</v>
      </c>
      <c r="F2290" t="s">
        <v>84</v>
      </c>
      <c r="G2290" s="3">
        <v>90437656</v>
      </c>
    </row>
    <row r="2291" spans="1:7" x14ac:dyDescent="0.25">
      <c r="A2291" t="s">
        <v>4629</v>
      </c>
      <c r="B2291" s="5" t="s">
        <v>4630</v>
      </c>
      <c r="C2291" t="s">
        <v>42</v>
      </c>
      <c r="D2291" s="1">
        <v>37036</v>
      </c>
      <c r="E2291" t="s">
        <v>10</v>
      </c>
      <c r="F2291" t="s">
        <v>54</v>
      </c>
      <c r="G2291" s="3">
        <v>363268633</v>
      </c>
    </row>
    <row r="2292" spans="1:7" x14ac:dyDescent="0.25">
      <c r="A2292" t="s">
        <v>4631</v>
      </c>
      <c r="B2292" s="5" t="s">
        <v>4632</v>
      </c>
      <c r="C2292" t="s">
        <v>50</v>
      </c>
      <c r="D2292" s="1">
        <v>37036</v>
      </c>
      <c r="E2292" t="s">
        <v>15</v>
      </c>
      <c r="F2292" t="s">
        <v>51</v>
      </c>
      <c r="G2292" s="3">
        <v>487268208</v>
      </c>
    </row>
    <row r="2293" spans="1:7" x14ac:dyDescent="0.25">
      <c r="A2293" t="s">
        <v>4633</v>
      </c>
      <c r="B2293" s="5" t="s">
        <v>4634</v>
      </c>
      <c r="C2293" t="s">
        <v>68</v>
      </c>
      <c r="D2293" s="1">
        <v>34478</v>
      </c>
      <c r="E2293" t="s">
        <v>29</v>
      </c>
      <c r="F2293" t="s">
        <v>135</v>
      </c>
      <c r="G2293" s="3">
        <v>622177479</v>
      </c>
    </row>
    <row r="2294" spans="1:7" x14ac:dyDescent="0.25">
      <c r="A2294" t="s">
        <v>4635</v>
      </c>
      <c r="B2294" s="5" t="s">
        <v>4636</v>
      </c>
      <c r="C2294" t="s">
        <v>33</v>
      </c>
      <c r="D2294" s="1">
        <v>35575</v>
      </c>
      <c r="E2294" t="s">
        <v>34</v>
      </c>
      <c r="F2294" t="s">
        <v>210</v>
      </c>
      <c r="G2294" s="3">
        <v>1331808784</v>
      </c>
    </row>
    <row r="2295" spans="1:7" x14ac:dyDescent="0.25">
      <c r="A2295" t="s">
        <v>4637</v>
      </c>
      <c r="B2295" s="5" t="s">
        <v>4638</v>
      </c>
      <c r="C2295" t="s">
        <v>33</v>
      </c>
      <c r="D2295" s="1">
        <v>23887</v>
      </c>
      <c r="E2295" t="s">
        <v>15</v>
      </c>
      <c r="F2295" t="s">
        <v>72</v>
      </c>
      <c r="G2295" s="3">
        <v>222977355</v>
      </c>
    </row>
    <row r="2296" spans="1:7" x14ac:dyDescent="0.25">
      <c r="A2296" t="s">
        <v>4639</v>
      </c>
      <c r="B2296" s="5" t="s">
        <v>4640</v>
      </c>
      <c r="C2296" t="s">
        <v>42</v>
      </c>
      <c r="D2296" s="1">
        <v>37400</v>
      </c>
      <c r="E2296" t="s">
        <v>24</v>
      </c>
      <c r="F2296" t="s">
        <v>54</v>
      </c>
      <c r="G2296" s="3">
        <v>2124332351</v>
      </c>
    </row>
    <row r="2297" spans="1:7" x14ac:dyDescent="0.25">
      <c r="A2297" t="s">
        <v>4641</v>
      </c>
      <c r="B2297" s="5" t="s">
        <v>4642</v>
      </c>
      <c r="C2297" t="s">
        <v>96</v>
      </c>
      <c r="D2297" s="1">
        <v>31556</v>
      </c>
      <c r="E2297" t="s">
        <v>34</v>
      </c>
      <c r="F2297" t="s">
        <v>97</v>
      </c>
      <c r="G2297" s="3">
        <v>3338739657</v>
      </c>
    </row>
    <row r="2298" spans="1:7" x14ac:dyDescent="0.25">
      <c r="A2298" t="s">
        <v>4643</v>
      </c>
      <c r="B2298" s="5" t="s">
        <v>4644</v>
      </c>
      <c r="C2298" t="s">
        <v>33</v>
      </c>
      <c r="D2298" s="1">
        <v>26809</v>
      </c>
      <c r="E2298" t="s">
        <v>24</v>
      </c>
      <c r="F2298" t="s">
        <v>35</v>
      </c>
      <c r="G2298" s="3">
        <v>746145792</v>
      </c>
    </row>
    <row r="2299" spans="1:7" x14ac:dyDescent="0.25">
      <c r="A2299" t="s">
        <v>4645</v>
      </c>
      <c r="B2299" s="5" t="s">
        <v>4646</v>
      </c>
      <c r="C2299" t="s">
        <v>110</v>
      </c>
      <c r="D2299" s="1">
        <v>23887</v>
      </c>
      <c r="E2299" t="s">
        <v>34</v>
      </c>
      <c r="F2299" t="s">
        <v>232</v>
      </c>
      <c r="G2299" s="3">
        <v>951444789</v>
      </c>
    </row>
    <row r="2300" spans="1:7" x14ac:dyDescent="0.25">
      <c r="A2300" t="s">
        <v>4647</v>
      </c>
      <c r="B2300" s="5" t="s">
        <v>4648</v>
      </c>
      <c r="C2300" t="s">
        <v>68</v>
      </c>
      <c r="D2300" s="1">
        <v>22426</v>
      </c>
      <c r="E2300" t="s">
        <v>34</v>
      </c>
      <c r="F2300" t="s">
        <v>69</v>
      </c>
      <c r="G2300" s="3">
        <v>442113945</v>
      </c>
    </row>
    <row r="2301" spans="1:7" x14ac:dyDescent="0.25">
      <c r="A2301" t="s">
        <v>4649</v>
      </c>
      <c r="B2301" s="5" t="s">
        <v>4650</v>
      </c>
      <c r="C2301" t="s">
        <v>50</v>
      </c>
      <c r="D2301" s="1">
        <v>31192</v>
      </c>
      <c r="E2301" t="s">
        <v>34</v>
      </c>
      <c r="F2301" t="s">
        <v>51</v>
      </c>
      <c r="G2301" s="3">
        <v>801048696</v>
      </c>
    </row>
    <row r="2302" spans="1:7" x14ac:dyDescent="0.25">
      <c r="A2302" t="s">
        <v>4651</v>
      </c>
      <c r="B2302" s="5" t="s">
        <v>4652</v>
      </c>
      <c r="C2302" t="s">
        <v>110</v>
      </c>
      <c r="D2302" s="1">
        <v>36304</v>
      </c>
      <c r="E2302" t="s">
        <v>34</v>
      </c>
      <c r="F2302" t="s">
        <v>124</v>
      </c>
      <c r="G2302" s="3">
        <v>363577725</v>
      </c>
    </row>
    <row r="2303" spans="1:7" x14ac:dyDescent="0.25">
      <c r="A2303" t="s">
        <v>4653</v>
      </c>
      <c r="B2303" s="5" t="s">
        <v>4654</v>
      </c>
      <c r="C2303" t="s">
        <v>50</v>
      </c>
      <c r="D2303" s="1">
        <v>31921</v>
      </c>
      <c r="E2303" t="s">
        <v>29</v>
      </c>
      <c r="F2303" t="s">
        <v>141</v>
      </c>
      <c r="G2303" s="3">
        <v>1620074976</v>
      </c>
    </row>
    <row r="2304" spans="1:7" x14ac:dyDescent="0.25">
      <c r="A2304" t="s">
        <v>4655</v>
      </c>
      <c r="B2304" s="5" t="s">
        <v>4656</v>
      </c>
      <c r="C2304" t="s">
        <v>46</v>
      </c>
      <c r="D2304" s="1">
        <v>23522</v>
      </c>
      <c r="E2304" t="s">
        <v>24</v>
      </c>
      <c r="F2304" t="s">
        <v>47</v>
      </c>
      <c r="G2304" s="3">
        <v>893842572</v>
      </c>
    </row>
    <row r="2305" spans="1:7" x14ac:dyDescent="0.25">
      <c r="A2305" t="s">
        <v>4657</v>
      </c>
      <c r="B2305" s="5" t="s">
        <v>4658</v>
      </c>
      <c r="C2305" t="s">
        <v>83</v>
      </c>
      <c r="D2305" s="1">
        <v>30827</v>
      </c>
      <c r="E2305" t="s">
        <v>15</v>
      </c>
      <c r="F2305" t="s">
        <v>84</v>
      </c>
      <c r="G2305" s="3">
        <v>8655808</v>
      </c>
    </row>
    <row r="2306" spans="1:7" x14ac:dyDescent="0.25">
      <c r="A2306" t="s">
        <v>4659</v>
      </c>
      <c r="B2306" s="5" t="s">
        <v>4660</v>
      </c>
      <c r="C2306" t="s">
        <v>28</v>
      </c>
      <c r="D2306" s="1">
        <v>26077</v>
      </c>
      <c r="E2306" t="s">
        <v>34</v>
      </c>
      <c r="F2306" t="s">
        <v>224</v>
      </c>
      <c r="G2306" s="3">
        <v>47528208</v>
      </c>
    </row>
    <row r="2307" spans="1:7" x14ac:dyDescent="0.25">
      <c r="A2307" t="s">
        <v>4661</v>
      </c>
      <c r="B2307" s="5" t="s">
        <v>4662</v>
      </c>
      <c r="C2307" t="s">
        <v>96</v>
      </c>
      <c r="D2307" s="1">
        <v>21329</v>
      </c>
      <c r="E2307" t="s">
        <v>24</v>
      </c>
      <c r="F2307" t="s">
        <v>138</v>
      </c>
      <c r="G2307" s="3">
        <v>2501930925</v>
      </c>
    </row>
    <row r="2308" spans="1:7" x14ac:dyDescent="0.25">
      <c r="A2308" t="s">
        <v>4663</v>
      </c>
      <c r="B2308" s="5" t="s">
        <v>4664</v>
      </c>
      <c r="C2308" t="s">
        <v>100</v>
      </c>
      <c r="D2308" s="1">
        <v>37765</v>
      </c>
      <c r="E2308" t="s">
        <v>10</v>
      </c>
      <c r="F2308" t="s">
        <v>101</v>
      </c>
      <c r="G2308" s="3">
        <v>1442049714</v>
      </c>
    </row>
    <row r="2309" spans="1:7" x14ac:dyDescent="0.25">
      <c r="A2309" t="s">
        <v>4665</v>
      </c>
      <c r="B2309" s="5" t="s">
        <v>4666</v>
      </c>
      <c r="C2309" t="s">
        <v>19</v>
      </c>
      <c r="D2309" s="1">
        <v>35939</v>
      </c>
      <c r="E2309" t="s">
        <v>29</v>
      </c>
      <c r="F2309" t="s">
        <v>20</v>
      </c>
      <c r="G2309" s="3">
        <v>4056581984</v>
      </c>
    </row>
    <row r="2310" spans="1:7" x14ac:dyDescent="0.25">
      <c r="A2310" t="s">
        <v>4667</v>
      </c>
      <c r="B2310" s="5" t="s">
        <v>4668</v>
      </c>
      <c r="C2310" t="s">
        <v>50</v>
      </c>
      <c r="D2310" s="1">
        <v>39958</v>
      </c>
      <c r="E2310" t="s">
        <v>15</v>
      </c>
      <c r="F2310" t="s">
        <v>141</v>
      </c>
      <c r="G2310" s="3">
        <v>1808740608</v>
      </c>
    </row>
    <row r="2311" spans="1:7" x14ac:dyDescent="0.25">
      <c r="A2311" t="s">
        <v>4669</v>
      </c>
      <c r="B2311" s="5" t="s">
        <v>4670</v>
      </c>
      <c r="C2311" t="s">
        <v>19</v>
      </c>
      <c r="D2311" s="1">
        <v>38861</v>
      </c>
      <c r="E2311" t="s">
        <v>34</v>
      </c>
      <c r="F2311" t="s">
        <v>213</v>
      </c>
      <c r="G2311" s="3">
        <v>2841952948</v>
      </c>
    </row>
    <row r="2312" spans="1:7" x14ac:dyDescent="0.25">
      <c r="A2312" t="s">
        <v>4671</v>
      </c>
      <c r="B2312" s="5" t="s">
        <v>4672</v>
      </c>
      <c r="C2312" t="s">
        <v>14</v>
      </c>
      <c r="D2312" s="1">
        <v>26809</v>
      </c>
      <c r="E2312" t="s">
        <v>34</v>
      </c>
      <c r="F2312" t="s">
        <v>114</v>
      </c>
      <c r="G2312" s="3">
        <v>3481704564</v>
      </c>
    </row>
    <row r="2313" spans="1:7" x14ac:dyDescent="0.25">
      <c r="A2313" t="s">
        <v>4673</v>
      </c>
      <c r="B2313" s="5" t="s">
        <v>4674</v>
      </c>
      <c r="C2313" t="s">
        <v>14</v>
      </c>
      <c r="D2313" s="1">
        <v>43244</v>
      </c>
      <c r="E2313" t="s">
        <v>34</v>
      </c>
      <c r="F2313" t="s">
        <v>114</v>
      </c>
      <c r="G2313" s="3">
        <v>5027421696</v>
      </c>
    </row>
    <row r="2314" spans="1:7" x14ac:dyDescent="0.25">
      <c r="A2314" t="s">
        <v>4675</v>
      </c>
      <c r="B2314" s="5" t="s">
        <v>4676</v>
      </c>
      <c r="C2314" t="s">
        <v>302</v>
      </c>
      <c r="D2314" s="1">
        <v>42148</v>
      </c>
      <c r="E2314" t="s">
        <v>10</v>
      </c>
      <c r="F2314" t="s">
        <v>369</v>
      </c>
      <c r="G2314" s="3">
        <v>1136044728</v>
      </c>
    </row>
    <row r="2315" spans="1:7" x14ac:dyDescent="0.25">
      <c r="A2315" t="s">
        <v>4677</v>
      </c>
      <c r="B2315" s="5" t="s">
        <v>4678</v>
      </c>
      <c r="C2315" t="s">
        <v>68</v>
      </c>
      <c r="D2315" s="1">
        <v>28634</v>
      </c>
      <c r="E2315" t="s">
        <v>34</v>
      </c>
      <c r="F2315" t="s">
        <v>135</v>
      </c>
      <c r="G2315" s="3">
        <v>1137294444</v>
      </c>
    </row>
    <row r="2316" spans="1:7" x14ac:dyDescent="0.25">
      <c r="A2316" t="s">
        <v>4679</v>
      </c>
      <c r="B2316" s="5" t="s">
        <v>4680</v>
      </c>
      <c r="C2316" t="s">
        <v>14</v>
      </c>
      <c r="D2316" s="1">
        <v>30827</v>
      </c>
      <c r="E2316" t="s">
        <v>15</v>
      </c>
      <c r="F2316" t="s">
        <v>75</v>
      </c>
      <c r="G2316" s="3">
        <v>1701962112</v>
      </c>
    </row>
    <row r="2317" spans="1:7" x14ac:dyDescent="0.25">
      <c r="A2317" t="s">
        <v>4681</v>
      </c>
      <c r="B2317" s="5" t="s">
        <v>4682</v>
      </c>
      <c r="C2317" t="s">
        <v>14</v>
      </c>
      <c r="D2317" s="1">
        <v>24616</v>
      </c>
      <c r="E2317" t="s">
        <v>15</v>
      </c>
      <c r="F2317" t="s">
        <v>16</v>
      </c>
      <c r="G2317" s="3">
        <v>529289475</v>
      </c>
    </row>
    <row r="2318" spans="1:7" x14ac:dyDescent="0.25">
      <c r="A2318" t="s">
        <v>4683</v>
      </c>
      <c r="B2318" s="5" t="s">
        <v>4684</v>
      </c>
      <c r="C2318" t="s">
        <v>14</v>
      </c>
      <c r="D2318" s="1">
        <v>24616</v>
      </c>
      <c r="E2318" t="s">
        <v>15</v>
      </c>
      <c r="F2318" t="s">
        <v>87</v>
      </c>
      <c r="G2318" s="3">
        <v>8543962</v>
      </c>
    </row>
    <row r="2319" spans="1:7" x14ac:dyDescent="0.25">
      <c r="A2319" t="s">
        <v>4685</v>
      </c>
      <c r="B2319" s="5" t="s">
        <v>4686</v>
      </c>
      <c r="C2319" t="s">
        <v>33</v>
      </c>
      <c r="D2319" s="1">
        <v>37036</v>
      </c>
      <c r="E2319" t="s">
        <v>34</v>
      </c>
      <c r="F2319" t="s">
        <v>72</v>
      </c>
      <c r="G2319" s="3">
        <v>759288348</v>
      </c>
    </row>
    <row r="2320" spans="1:7" x14ac:dyDescent="0.25">
      <c r="A2320" t="s">
        <v>4687</v>
      </c>
      <c r="B2320" s="5" t="s">
        <v>4688</v>
      </c>
      <c r="C2320" t="s">
        <v>96</v>
      </c>
      <c r="D2320" s="1">
        <v>42880</v>
      </c>
      <c r="E2320" t="s">
        <v>34</v>
      </c>
      <c r="F2320" t="s">
        <v>117</v>
      </c>
      <c r="G2320" s="3">
        <v>25999182</v>
      </c>
    </row>
    <row r="2321" spans="1:7" x14ac:dyDescent="0.25">
      <c r="A2321" t="s">
        <v>4689</v>
      </c>
      <c r="B2321" s="5" t="s">
        <v>4690</v>
      </c>
      <c r="C2321" t="s">
        <v>110</v>
      </c>
      <c r="D2321" s="1">
        <v>39958</v>
      </c>
      <c r="E2321" t="s">
        <v>10</v>
      </c>
      <c r="F2321" t="s">
        <v>124</v>
      </c>
      <c r="G2321" s="3">
        <v>4670258004</v>
      </c>
    </row>
    <row r="2322" spans="1:7" x14ac:dyDescent="0.25">
      <c r="A2322" t="s">
        <v>4691</v>
      </c>
      <c r="B2322" s="5" t="s">
        <v>4692</v>
      </c>
      <c r="C2322" t="s">
        <v>302</v>
      </c>
      <c r="D2322" s="1">
        <v>28634</v>
      </c>
      <c r="E2322" t="s">
        <v>34</v>
      </c>
      <c r="F2322" t="s">
        <v>303</v>
      </c>
      <c r="G2322" s="3">
        <v>36119475</v>
      </c>
    </row>
    <row r="2323" spans="1:7" x14ac:dyDescent="0.25">
      <c r="A2323" t="s">
        <v>4693</v>
      </c>
      <c r="B2323" s="5" t="s">
        <v>4694</v>
      </c>
      <c r="C2323" t="s">
        <v>14</v>
      </c>
      <c r="D2323" s="1">
        <v>45070</v>
      </c>
      <c r="E2323" t="s">
        <v>34</v>
      </c>
      <c r="F2323" t="s">
        <v>93</v>
      </c>
      <c r="G2323" s="3">
        <v>3490199232</v>
      </c>
    </row>
    <row r="2324" spans="1:7" x14ac:dyDescent="0.25">
      <c r="A2324" t="s">
        <v>4695</v>
      </c>
      <c r="B2324" s="5" t="s">
        <v>4696</v>
      </c>
      <c r="C2324" t="s">
        <v>96</v>
      </c>
      <c r="D2324" s="1">
        <v>27538</v>
      </c>
      <c r="E2324" t="s">
        <v>29</v>
      </c>
      <c r="F2324" t="s">
        <v>138</v>
      </c>
      <c r="G2324" s="3">
        <v>2239891836</v>
      </c>
    </row>
    <row r="2325" spans="1:7" x14ac:dyDescent="0.25">
      <c r="A2325" t="s">
        <v>4697</v>
      </c>
      <c r="B2325" s="5" t="s">
        <v>4698</v>
      </c>
      <c r="C2325" t="s">
        <v>14</v>
      </c>
      <c r="D2325" s="1">
        <v>45070</v>
      </c>
      <c r="E2325" t="s">
        <v>34</v>
      </c>
      <c r="F2325" t="s">
        <v>87</v>
      </c>
      <c r="G2325" s="3">
        <v>12393966</v>
      </c>
    </row>
    <row r="2326" spans="1:7" x14ac:dyDescent="0.25">
      <c r="A2326" t="s">
        <v>4699</v>
      </c>
      <c r="B2326" s="5" t="s">
        <v>4700</v>
      </c>
      <c r="C2326" t="s">
        <v>96</v>
      </c>
      <c r="D2326" s="1">
        <v>38132</v>
      </c>
      <c r="E2326" t="s">
        <v>34</v>
      </c>
      <c r="F2326" t="s">
        <v>138</v>
      </c>
      <c r="G2326" s="3">
        <v>517784328</v>
      </c>
    </row>
    <row r="2327" spans="1:7" x14ac:dyDescent="0.25">
      <c r="A2327" t="s">
        <v>4701</v>
      </c>
      <c r="B2327" s="5" t="s">
        <v>4702</v>
      </c>
      <c r="C2327" t="s">
        <v>83</v>
      </c>
      <c r="D2327" s="1">
        <v>32288</v>
      </c>
      <c r="E2327" t="s">
        <v>24</v>
      </c>
      <c r="F2327" t="s">
        <v>84</v>
      </c>
      <c r="G2327" s="3">
        <v>3333785952</v>
      </c>
    </row>
    <row r="2328" spans="1:7" x14ac:dyDescent="0.25">
      <c r="A2328" t="s">
        <v>4703</v>
      </c>
      <c r="B2328" s="5" t="s">
        <v>4704</v>
      </c>
      <c r="C2328" t="s">
        <v>96</v>
      </c>
      <c r="D2328" s="1">
        <v>37400</v>
      </c>
      <c r="E2328" t="s">
        <v>29</v>
      </c>
      <c r="F2328" t="s">
        <v>138</v>
      </c>
      <c r="G2328" s="3">
        <v>985776318</v>
      </c>
    </row>
    <row r="2329" spans="1:7" x14ac:dyDescent="0.25">
      <c r="A2329" t="s">
        <v>4705</v>
      </c>
      <c r="B2329" s="5" t="s">
        <v>4706</v>
      </c>
      <c r="C2329" t="s">
        <v>110</v>
      </c>
      <c r="D2329" s="1">
        <v>21329</v>
      </c>
      <c r="E2329" t="s">
        <v>15</v>
      </c>
      <c r="F2329" t="s">
        <v>111</v>
      </c>
      <c r="G2329" s="3">
        <v>1216076928</v>
      </c>
    </row>
    <row r="2330" spans="1:7" x14ac:dyDescent="0.25">
      <c r="A2330" t="s">
        <v>4707</v>
      </c>
      <c r="B2330" s="5" t="s">
        <v>4708</v>
      </c>
      <c r="C2330" t="s">
        <v>33</v>
      </c>
      <c r="D2330" s="1">
        <v>41783</v>
      </c>
      <c r="E2330" t="s">
        <v>34</v>
      </c>
      <c r="F2330" t="s">
        <v>210</v>
      </c>
      <c r="G2330" s="3">
        <v>5679744</v>
      </c>
    </row>
    <row r="2331" spans="1:7" x14ac:dyDescent="0.25">
      <c r="A2331" t="s">
        <v>4709</v>
      </c>
      <c r="B2331" s="5" t="s">
        <v>4710</v>
      </c>
      <c r="C2331" t="s">
        <v>50</v>
      </c>
      <c r="D2331" s="1">
        <v>34478</v>
      </c>
      <c r="E2331" t="s">
        <v>24</v>
      </c>
      <c r="F2331" t="s">
        <v>51</v>
      </c>
      <c r="G2331" s="3">
        <v>2950975314</v>
      </c>
    </row>
    <row r="2332" spans="1:7" x14ac:dyDescent="0.25">
      <c r="A2332" t="s">
        <v>4711</v>
      </c>
      <c r="B2332" s="5" t="s">
        <v>4712</v>
      </c>
      <c r="C2332" t="s">
        <v>96</v>
      </c>
      <c r="D2332" s="1">
        <v>27173</v>
      </c>
      <c r="E2332" t="s">
        <v>15</v>
      </c>
      <c r="F2332" t="s">
        <v>117</v>
      </c>
      <c r="G2332" s="3">
        <v>1853347932</v>
      </c>
    </row>
    <row r="2333" spans="1:7" x14ac:dyDescent="0.25">
      <c r="A2333" t="s">
        <v>4713</v>
      </c>
      <c r="B2333" s="5" t="s">
        <v>4714</v>
      </c>
      <c r="C2333" t="s">
        <v>50</v>
      </c>
      <c r="D2333" s="1">
        <v>41419</v>
      </c>
      <c r="E2333" t="s">
        <v>34</v>
      </c>
      <c r="F2333" t="s">
        <v>141</v>
      </c>
      <c r="G2333" s="3">
        <v>785096704</v>
      </c>
    </row>
    <row r="2334" spans="1:7" x14ac:dyDescent="0.25">
      <c r="A2334" t="s">
        <v>4715</v>
      </c>
      <c r="B2334" s="5" t="s">
        <v>4716</v>
      </c>
      <c r="C2334" t="s">
        <v>9</v>
      </c>
      <c r="D2334" s="1">
        <v>30095</v>
      </c>
      <c r="E2334" t="s">
        <v>15</v>
      </c>
      <c r="F2334" t="s">
        <v>11</v>
      </c>
      <c r="G2334" s="3">
        <v>1913780763</v>
      </c>
    </row>
    <row r="2335" spans="1:7" x14ac:dyDescent="0.25">
      <c r="A2335" t="s">
        <v>4717</v>
      </c>
      <c r="B2335" s="5" t="s">
        <v>4718</v>
      </c>
      <c r="C2335" t="s">
        <v>166</v>
      </c>
      <c r="D2335" s="1">
        <v>39226</v>
      </c>
      <c r="E2335" t="s">
        <v>60</v>
      </c>
      <c r="F2335" t="s">
        <v>167</v>
      </c>
      <c r="G2335" s="3">
        <v>1094287425</v>
      </c>
    </row>
    <row r="2336" spans="1:7" x14ac:dyDescent="0.25">
      <c r="A2336" t="s">
        <v>4719</v>
      </c>
      <c r="B2336" s="5" t="s">
        <v>4720</v>
      </c>
      <c r="C2336" t="s">
        <v>110</v>
      </c>
      <c r="D2336" s="1">
        <v>38861</v>
      </c>
      <c r="E2336" t="s">
        <v>10</v>
      </c>
      <c r="F2336" t="s">
        <v>124</v>
      </c>
      <c r="G2336" s="3">
        <v>4835099808</v>
      </c>
    </row>
    <row r="2337" spans="1:7" x14ac:dyDescent="0.25">
      <c r="A2337" t="s">
        <v>4721</v>
      </c>
      <c r="B2337" s="5" t="s">
        <v>4722</v>
      </c>
      <c r="C2337" t="s">
        <v>14</v>
      </c>
      <c r="D2337" s="1">
        <v>20233</v>
      </c>
      <c r="E2337" t="s">
        <v>34</v>
      </c>
      <c r="F2337" t="s">
        <v>159</v>
      </c>
      <c r="G2337" s="3">
        <v>2461731675</v>
      </c>
    </row>
    <row r="2338" spans="1:7" x14ac:dyDescent="0.25">
      <c r="A2338" t="s">
        <v>4723</v>
      </c>
      <c r="B2338" s="5" t="s">
        <v>4724</v>
      </c>
      <c r="C2338" t="s">
        <v>96</v>
      </c>
      <c r="D2338" s="1">
        <v>31921</v>
      </c>
      <c r="E2338" t="s">
        <v>34</v>
      </c>
      <c r="F2338" t="s">
        <v>138</v>
      </c>
      <c r="G2338" s="3">
        <v>1441582296</v>
      </c>
    </row>
    <row r="2339" spans="1:7" x14ac:dyDescent="0.25">
      <c r="A2339" t="s">
        <v>4725</v>
      </c>
      <c r="B2339" s="5" t="s">
        <v>4726</v>
      </c>
      <c r="C2339" t="s">
        <v>83</v>
      </c>
      <c r="D2339" s="1">
        <v>31192</v>
      </c>
      <c r="E2339" t="s">
        <v>24</v>
      </c>
      <c r="F2339" t="s">
        <v>156</v>
      </c>
      <c r="G2339" s="3">
        <v>465756633</v>
      </c>
    </row>
    <row r="2340" spans="1:7" x14ac:dyDescent="0.25">
      <c r="A2340" t="s">
        <v>4727</v>
      </c>
      <c r="B2340" s="5" t="s">
        <v>4728</v>
      </c>
      <c r="C2340" t="s">
        <v>33</v>
      </c>
      <c r="D2340" s="1">
        <v>29731</v>
      </c>
      <c r="E2340" t="s">
        <v>24</v>
      </c>
      <c r="F2340" t="s">
        <v>35</v>
      </c>
      <c r="G2340" s="3">
        <v>417677911</v>
      </c>
    </row>
    <row r="2341" spans="1:7" x14ac:dyDescent="0.25">
      <c r="A2341" t="s">
        <v>4729</v>
      </c>
      <c r="B2341" s="5" t="s">
        <v>4730</v>
      </c>
      <c r="C2341" t="s">
        <v>83</v>
      </c>
      <c r="D2341" s="1">
        <v>26809</v>
      </c>
      <c r="E2341" t="s">
        <v>24</v>
      </c>
      <c r="F2341" t="s">
        <v>90</v>
      </c>
      <c r="G2341" s="3">
        <v>574501536</v>
      </c>
    </row>
    <row r="2342" spans="1:7" x14ac:dyDescent="0.25">
      <c r="A2342" t="s">
        <v>4731</v>
      </c>
      <c r="B2342" s="5" t="s">
        <v>4732</v>
      </c>
      <c r="C2342" t="s">
        <v>110</v>
      </c>
      <c r="D2342" s="1">
        <v>23522</v>
      </c>
      <c r="E2342" t="s">
        <v>24</v>
      </c>
      <c r="F2342" t="s">
        <v>232</v>
      </c>
      <c r="G2342" s="3">
        <v>751619064</v>
      </c>
    </row>
    <row r="2343" spans="1:7" x14ac:dyDescent="0.25">
      <c r="A2343" t="s">
        <v>4733</v>
      </c>
      <c r="B2343" s="5" t="s">
        <v>4734</v>
      </c>
      <c r="C2343" t="s">
        <v>33</v>
      </c>
      <c r="D2343" s="1">
        <v>23522</v>
      </c>
      <c r="E2343" t="s">
        <v>10</v>
      </c>
      <c r="F2343" t="s">
        <v>35</v>
      </c>
      <c r="G2343" s="3">
        <v>1212064908</v>
      </c>
    </row>
    <row r="2344" spans="1:7" x14ac:dyDescent="0.25">
      <c r="A2344" t="s">
        <v>4735</v>
      </c>
      <c r="B2344" s="5" t="s">
        <v>4736</v>
      </c>
      <c r="C2344" t="s">
        <v>14</v>
      </c>
      <c r="D2344" s="1">
        <v>26077</v>
      </c>
      <c r="E2344" t="s">
        <v>24</v>
      </c>
      <c r="F2344" t="s">
        <v>87</v>
      </c>
      <c r="G2344" s="3">
        <v>1615867572</v>
      </c>
    </row>
    <row r="2345" spans="1:7" x14ac:dyDescent="0.25">
      <c r="A2345" t="s">
        <v>4737</v>
      </c>
      <c r="B2345" s="5" t="s">
        <v>4738</v>
      </c>
      <c r="C2345" t="s">
        <v>28</v>
      </c>
      <c r="D2345" s="1">
        <v>22061</v>
      </c>
      <c r="E2345" t="s">
        <v>24</v>
      </c>
      <c r="F2345" t="s">
        <v>30</v>
      </c>
      <c r="G2345" s="3">
        <v>1372501908</v>
      </c>
    </row>
    <row r="2346" spans="1:7" x14ac:dyDescent="0.25">
      <c r="A2346" t="s">
        <v>4739</v>
      </c>
      <c r="B2346" s="5" t="s">
        <v>4740</v>
      </c>
      <c r="C2346" t="s">
        <v>14</v>
      </c>
      <c r="D2346" s="1">
        <v>41783</v>
      </c>
      <c r="E2346" t="s">
        <v>10</v>
      </c>
      <c r="F2346" t="s">
        <v>87</v>
      </c>
      <c r="G2346" s="3">
        <v>475305012</v>
      </c>
    </row>
    <row r="2347" spans="1:7" x14ac:dyDescent="0.25">
      <c r="A2347" t="s">
        <v>4741</v>
      </c>
      <c r="B2347" s="5" t="s">
        <v>4742</v>
      </c>
      <c r="C2347" t="s">
        <v>19</v>
      </c>
      <c r="D2347" s="1">
        <v>23522</v>
      </c>
      <c r="E2347" t="s">
        <v>15</v>
      </c>
      <c r="F2347" t="s">
        <v>20</v>
      </c>
      <c r="G2347" s="3">
        <v>599806656</v>
      </c>
    </row>
    <row r="2348" spans="1:7" x14ac:dyDescent="0.25">
      <c r="A2348" t="s">
        <v>4743</v>
      </c>
      <c r="B2348" s="5" t="s">
        <v>4744</v>
      </c>
      <c r="C2348" t="s">
        <v>33</v>
      </c>
      <c r="D2348" s="1">
        <v>25712</v>
      </c>
      <c r="E2348" t="s">
        <v>10</v>
      </c>
      <c r="F2348" t="s">
        <v>72</v>
      </c>
      <c r="G2348" s="3">
        <v>41005584</v>
      </c>
    </row>
    <row r="2349" spans="1:7" x14ac:dyDescent="0.25">
      <c r="A2349" t="s">
        <v>4745</v>
      </c>
      <c r="B2349" s="5" t="s">
        <v>4746</v>
      </c>
      <c r="C2349" t="s">
        <v>50</v>
      </c>
      <c r="D2349" s="1">
        <v>29731</v>
      </c>
      <c r="E2349" t="s">
        <v>34</v>
      </c>
      <c r="F2349" t="s">
        <v>423</v>
      </c>
      <c r="G2349" s="3">
        <v>1128232</v>
      </c>
    </row>
    <row r="2350" spans="1:7" x14ac:dyDescent="0.25">
      <c r="A2350" t="s">
        <v>4747</v>
      </c>
      <c r="B2350" s="5" t="s">
        <v>4748</v>
      </c>
      <c r="C2350" t="s">
        <v>28</v>
      </c>
      <c r="D2350" s="1">
        <v>34114</v>
      </c>
      <c r="E2350" t="s">
        <v>15</v>
      </c>
      <c r="F2350" t="s">
        <v>30</v>
      </c>
      <c r="G2350" s="3">
        <v>2076388125</v>
      </c>
    </row>
    <row r="2351" spans="1:7" x14ac:dyDescent="0.25">
      <c r="A2351" t="s">
        <v>4749</v>
      </c>
      <c r="B2351" s="5" t="s">
        <v>4750</v>
      </c>
      <c r="C2351" t="s">
        <v>59</v>
      </c>
      <c r="D2351" s="1">
        <v>23155</v>
      </c>
      <c r="E2351" t="s">
        <v>24</v>
      </c>
      <c r="F2351" t="s">
        <v>61</v>
      </c>
      <c r="G2351" s="3">
        <v>1522557057</v>
      </c>
    </row>
    <row r="2352" spans="1:7" x14ac:dyDescent="0.25">
      <c r="A2352" t="s">
        <v>4751</v>
      </c>
      <c r="B2352" s="5" t="s">
        <v>4752</v>
      </c>
      <c r="C2352" t="s">
        <v>19</v>
      </c>
      <c r="D2352" s="1">
        <v>32288</v>
      </c>
      <c r="E2352" t="s">
        <v>24</v>
      </c>
      <c r="F2352" t="s">
        <v>20</v>
      </c>
      <c r="G2352" s="3">
        <v>2228151744</v>
      </c>
    </row>
    <row r="2353" spans="1:7" x14ac:dyDescent="0.25">
      <c r="A2353" t="s">
        <v>4753</v>
      </c>
      <c r="B2353" s="5" t="s">
        <v>4754</v>
      </c>
      <c r="C2353" t="s">
        <v>42</v>
      </c>
      <c r="D2353" s="1">
        <v>35210</v>
      </c>
      <c r="E2353" t="s">
        <v>24</v>
      </c>
      <c r="F2353" t="s">
        <v>54</v>
      </c>
      <c r="G2353" s="3">
        <v>336518026</v>
      </c>
    </row>
    <row r="2354" spans="1:7" x14ac:dyDescent="0.25">
      <c r="A2354" t="s">
        <v>4755</v>
      </c>
      <c r="B2354" s="5" t="s">
        <v>4756</v>
      </c>
      <c r="C2354" t="s">
        <v>9</v>
      </c>
      <c r="D2354" s="1">
        <v>43244</v>
      </c>
      <c r="E2354" t="s">
        <v>15</v>
      </c>
      <c r="F2354" t="s">
        <v>207</v>
      </c>
      <c r="G2354" s="3">
        <v>2737187128</v>
      </c>
    </row>
    <row r="2355" spans="1:7" x14ac:dyDescent="0.25">
      <c r="A2355" t="s">
        <v>4757</v>
      </c>
      <c r="B2355" s="5" t="s">
        <v>4758</v>
      </c>
      <c r="C2355" t="s">
        <v>23</v>
      </c>
      <c r="D2355" s="1">
        <v>31192</v>
      </c>
      <c r="E2355" t="s">
        <v>34</v>
      </c>
      <c r="F2355" t="s">
        <v>25</v>
      </c>
      <c r="G2355" s="3">
        <v>1562436</v>
      </c>
    </row>
    <row r="2356" spans="1:7" x14ac:dyDescent="0.25">
      <c r="A2356" t="s">
        <v>4759</v>
      </c>
      <c r="B2356" s="5" t="s">
        <v>4760</v>
      </c>
      <c r="C2356" t="s">
        <v>83</v>
      </c>
      <c r="D2356" s="1">
        <v>22790</v>
      </c>
      <c r="E2356" t="s">
        <v>34</v>
      </c>
      <c r="F2356" t="s">
        <v>90</v>
      </c>
      <c r="G2356" s="3">
        <v>954338706</v>
      </c>
    </row>
    <row r="2357" spans="1:7" x14ac:dyDescent="0.25">
      <c r="A2357" t="s">
        <v>4761</v>
      </c>
      <c r="B2357" s="5" t="s">
        <v>4762</v>
      </c>
      <c r="C2357" t="s">
        <v>14</v>
      </c>
      <c r="D2357" s="1">
        <v>44341</v>
      </c>
      <c r="E2357" t="s">
        <v>15</v>
      </c>
      <c r="F2357" t="s">
        <v>78</v>
      </c>
      <c r="G2357" s="3">
        <v>1497064608</v>
      </c>
    </row>
    <row r="2358" spans="1:7" x14ac:dyDescent="0.25">
      <c r="A2358" t="s">
        <v>4763</v>
      </c>
      <c r="B2358" s="5" t="s">
        <v>4764</v>
      </c>
      <c r="C2358" t="s">
        <v>14</v>
      </c>
      <c r="D2358" s="1">
        <v>26077</v>
      </c>
      <c r="E2358" t="s">
        <v>24</v>
      </c>
      <c r="F2358" t="s">
        <v>93</v>
      </c>
      <c r="G2358" s="3">
        <v>719589</v>
      </c>
    </row>
    <row r="2359" spans="1:7" x14ac:dyDescent="0.25">
      <c r="A2359" t="s">
        <v>4765</v>
      </c>
      <c r="B2359" s="5" t="s">
        <v>4766</v>
      </c>
      <c r="C2359" t="s">
        <v>42</v>
      </c>
      <c r="D2359" s="1">
        <v>44705</v>
      </c>
      <c r="E2359" t="s">
        <v>10</v>
      </c>
      <c r="F2359" t="s">
        <v>54</v>
      </c>
      <c r="G2359" s="3">
        <v>765873024</v>
      </c>
    </row>
    <row r="2360" spans="1:7" x14ac:dyDescent="0.25">
      <c r="A2360" t="s">
        <v>1505</v>
      </c>
      <c r="B2360" s="5" t="s">
        <v>4767</v>
      </c>
      <c r="C2360" t="s">
        <v>59</v>
      </c>
      <c r="D2360" s="1">
        <v>45070</v>
      </c>
      <c r="E2360" t="s">
        <v>24</v>
      </c>
      <c r="F2360" t="s">
        <v>227</v>
      </c>
      <c r="G2360" s="3">
        <v>1732014207</v>
      </c>
    </row>
    <row r="2361" spans="1:7" x14ac:dyDescent="0.25">
      <c r="A2361" t="s">
        <v>4768</v>
      </c>
      <c r="B2361" s="5" t="s">
        <v>4769</v>
      </c>
      <c r="C2361" t="s">
        <v>46</v>
      </c>
      <c r="D2361" s="1">
        <v>26077</v>
      </c>
      <c r="E2361" t="s">
        <v>24</v>
      </c>
      <c r="F2361" t="s">
        <v>47</v>
      </c>
      <c r="G2361" s="3">
        <v>617503392</v>
      </c>
    </row>
    <row r="2362" spans="1:7" x14ac:dyDescent="0.25">
      <c r="A2362" t="s">
        <v>4770</v>
      </c>
      <c r="B2362" s="5" t="s">
        <v>4771</v>
      </c>
      <c r="C2362" t="s">
        <v>146</v>
      </c>
      <c r="D2362" s="1">
        <v>35575</v>
      </c>
      <c r="E2362" t="s">
        <v>24</v>
      </c>
      <c r="F2362" t="s">
        <v>147</v>
      </c>
      <c r="G2362" s="3">
        <v>2326303392</v>
      </c>
    </row>
    <row r="2363" spans="1:7" x14ac:dyDescent="0.25">
      <c r="A2363" t="s">
        <v>4772</v>
      </c>
      <c r="B2363" s="5" t="s">
        <v>4773</v>
      </c>
      <c r="C2363" t="s">
        <v>46</v>
      </c>
      <c r="D2363" s="1">
        <v>37400</v>
      </c>
      <c r="E2363" t="s">
        <v>24</v>
      </c>
      <c r="F2363" t="s">
        <v>47</v>
      </c>
      <c r="G2363" s="3">
        <v>1193192</v>
      </c>
    </row>
    <row r="2364" spans="1:7" x14ac:dyDescent="0.25">
      <c r="A2364" t="s">
        <v>4774</v>
      </c>
      <c r="B2364" s="5" t="s">
        <v>4775</v>
      </c>
      <c r="C2364" t="s">
        <v>28</v>
      </c>
      <c r="D2364" s="1">
        <v>30095</v>
      </c>
      <c r="E2364" t="s">
        <v>34</v>
      </c>
      <c r="F2364" t="s">
        <v>30</v>
      </c>
      <c r="G2364" s="3">
        <v>2963772</v>
      </c>
    </row>
    <row r="2365" spans="1:7" x14ac:dyDescent="0.25">
      <c r="A2365" t="s">
        <v>4776</v>
      </c>
      <c r="B2365" s="5" t="s">
        <v>4777</v>
      </c>
      <c r="C2365" t="s">
        <v>9</v>
      </c>
      <c r="D2365" s="1">
        <v>33749</v>
      </c>
      <c r="E2365" t="s">
        <v>34</v>
      </c>
      <c r="F2365" t="s">
        <v>11</v>
      </c>
      <c r="G2365" s="3">
        <v>588736812</v>
      </c>
    </row>
    <row r="2366" spans="1:7" x14ac:dyDescent="0.25">
      <c r="A2366" t="s">
        <v>4778</v>
      </c>
      <c r="B2366" s="5" t="s">
        <v>4779</v>
      </c>
      <c r="C2366" t="s">
        <v>42</v>
      </c>
      <c r="D2366" s="1">
        <v>38861</v>
      </c>
      <c r="E2366" t="s">
        <v>34</v>
      </c>
      <c r="F2366" t="s">
        <v>54</v>
      </c>
      <c r="G2366" s="3">
        <v>1290361501</v>
      </c>
    </row>
    <row r="2367" spans="1:7" x14ac:dyDescent="0.25">
      <c r="A2367" t="s">
        <v>4780</v>
      </c>
      <c r="B2367" s="5" t="s">
        <v>4781</v>
      </c>
      <c r="C2367" t="s">
        <v>96</v>
      </c>
      <c r="D2367" s="1">
        <v>31921</v>
      </c>
      <c r="E2367" t="s">
        <v>34</v>
      </c>
      <c r="F2367" t="s">
        <v>97</v>
      </c>
      <c r="G2367" s="3">
        <v>2996414876</v>
      </c>
    </row>
    <row r="2368" spans="1:7" x14ac:dyDescent="0.25">
      <c r="A2368" t="s">
        <v>4782</v>
      </c>
      <c r="B2368" s="5" t="s">
        <v>4783</v>
      </c>
      <c r="C2368" t="s">
        <v>110</v>
      </c>
      <c r="D2368" s="1">
        <v>28999</v>
      </c>
      <c r="E2368" t="s">
        <v>10</v>
      </c>
      <c r="F2368" t="s">
        <v>111</v>
      </c>
      <c r="G2368" s="3">
        <v>4807458621</v>
      </c>
    </row>
    <row r="2369" spans="1:7" x14ac:dyDescent="0.25">
      <c r="A2369" t="s">
        <v>4784</v>
      </c>
      <c r="B2369" s="5" t="s">
        <v>4785</v>
      </c>
      <c r="C2369" t="s">
        <v>321</v>
      </c>
      <c r="D2369" s="1">
        <v>32653</v>
      </c>
      <c r="E2369" t="s">
        <v>24</v>
      </c>
      <c r="F2369" t="s">
        <v>322</v>
      </c>
      <c r="G2369" s="3">
        <v>16280739</v>
      </c>
    </row>
    <row r="2370" spans="1:7" x14ac:dyDescent="0.25">
      <c r="A2370" t="s">
        <v>4786</v>
      </c>
      <c r="B2370" s="5" t="s">
        <v>4787</v>
      </c>
      <c r="C2370" t="s">
        <v>14</v>
      </c>
      <c r="D2370" s="1">
        <v>26809</v>
      </c>
      <c r="E2370" t="s">
        <v>34</v>
      </c>
      <c r="F2370" t="s">
        <v>78</v>
      </c>
      <c r="G2370" s="3">
        <v>1869600942</v>
      </c>
    </row>
    <row r="2371" spans="1:7" x14ac:dyDescent="0.25">
      <c r="A2371" t="s">
        <v>4788</v>
      </c>
      <c r="B2371" s="5" t="s">
        <v>4789</v>
      </c>
      <c r="C2371" t="s">
        <v>110</v>
      </c>
      <c r="D2371" s="1">
        <v>31556</v>
      </c>
      <c r="E2371" t="s">
        <v>34</v>
      </c>
      <c r="F2371" t="s">
        <v>232</v>
      </c>
      <c r="G2371" s="3">
        <v>2639847744</v>
      </c>
    </row>
    <row r="2372" spans="1:7" x14ac:dyDescent="0.25">
      <c r="A2372" t="s">
        <v>4790</v>
      </c>
      <c r="B2372" s="5" t="s">
        <v>4791</v>
      </c>
      <c r="C2372" t="s">
        <v>46</v>
      </c>
      <c r="D2372" s="1">
        <v>42880</v>
      </c>
      <c r="E2372" t="s">
        <v>29</v>
      </c>
      <c r="F2372" t="s">
        <v>47</v>
      </c>
      <c r="G2372" s="3">
        <v>3876912</v>
      </c>
    </row>
    <row r="2373" spans="1:7" x14ac:dyDescent="0.25">
      <c r="A2373" t="s">
        <v>2334</v>
      </c>
      <c r="B2373" s="5" t="s">
        <v>4792</v>
      </c>
      <c r="C2373" t="s">
        <v>14</v>
      </c>
      <c r="D2373" s="1">
        <v>30460</v>
      </c>
      <c r="E2373" t="s">
        <v>15</v>
      </c>
      <c r="F2373" t="s">
        <v>308</v>
      </c>
      <c r="G2373" s="3">
        <v>1484690688</v>
      </c>
    </row>
    <row r="2374" spans="1:7" x14ac:dyDescent="0.25">
      <c r="A2374" t="s">
        <v>4793</v>
      </c>
      <c r="B2374" s="5" t="s">
        <v>4794</v>
      </c>
      <c r="C2374" t="s">
        <v>46</v>
      </c>
      <c r="D2374" s="1">
        <v>26444</v>
      </c>
      <c r="E2374" t="s">
        <v>34</v>
      </c>
      <c r="F2374" t="s">
        <v>47</v>
      </c>
      <c r="G2374" s="3">
        <v>891075654</v>
      </c>
    </row>
    <row r="2375" spans="1:7" x14ac:dyDescent="0.25">
      <c r="A2375" t="s">
        <v>4795</v>
      </c>
      <c r="B2375" s="5" t="s">
        <v>4796</v>
      </c>
      <c r="C2375" t="s">
        <v>33</v>
      </c>
      <c r="D2375" s="1">
        <v>43244</v>
      </c>
      <c r="E2375" t="s">
        <v>34</v>
      </c>
      <c r="F2375" t="s">
        <v>72</v>
      </c>
      <c r="G2375" s="3">
        <v>2016243636</v>
      </c>
    </row>
    <row r="2376" spans="1:7" x14ac:dyDescent="0.25">
      <c r="A2376" t="s">
        <v>4797</v>
      </c>
      <c r="B2376" s="5" t="s">
        <v>4798</v>
      </c>
      <c r="C2376" t="s">
        <v>68</v>
      </c>
      <c r="D2376" s="1">
        <v>32288</v>
      </c>
      <c r="E2376" t="s">
        <v>24</v>
      </c>
      <c r="F2376" t="s">
        <v>69</v>
      </c>
      <c r="G2376" s="3">
        <v>1942699278</v>
      </c>
    </row>
    <row r="2377" spans="1:7" x14ac:dyDescent="0.25">
      <c r="A2377" t="s">
        <v>4799</v>
      </c>
      <c r="B2377" s="5" t="s">
        <v>4800</v>
      </c>
      <c r="C2377" t="s">
        <v>83</v>
      </c>
      <c r="D2377" s="1">
        <v>31192</v>
      </c>
      <c r="E2377" t="s">
        <v>34</v>
      </c>
      <c r="F2377" t="s">
        <v>90</v>
      </c>
      <c r="G2377" s="3">
        <v>2732776011</v>
      </c>
    </row>
    <row r="2378" spans="1:7" x14ac:dyDescent="0.25">
      <c r="A2378" t="s">
        <v>4801</v>
      </c>
      <c r="B2378" s="5" t="s">
        <v>4802</v>
      </c>
      <c r="C2378" t="s">
        <v>46</v>
      </c>
      <c r="D2378" s="1">
        <v>37765</v>
      </c>
      <c r="E2378" t="s">
        <v>34</v>
      </c>
      <c r="F2378" t="s">
        <v>47</v>
      </c>
      <c r="G2378" s="3">
        <v>1666898688</v>
      </c>
    </row>
    <row r="2379" spans="1:7" x14ac:dyDescent="0.25">
      <c r="A2379" t="s">
        <v>4803</v>
      </c>
      <c r="B2379" s="5" t="s">
        <v>4804</v>
      </c>
      <c r="C2379" t="s">
        <v>68</v>
      </c>
      <c r="D2379" s="1">
        <v>27905</v>
      </c>
      <c r="E2379" t="s">
        <v>15</v>
      </c>
      <c r="F2379" t="s">
        <v>69</v>
      </c>
      <c r="G2379" s="3">
        <v>1842908672</v>
      </c>
    </row>
    <row r="2380" spans="1:7" x14ac:dyDescent="0.25">
      <c r="A2380" t="s">
        <v>4805</v>
      </c>
      <c r="B2380" s="5" t="s">
        <v>4806</v>
      </c>
      <c r="C2380" t="s">
        <v>110</v>
      </c>
      <c r="D2380" s="1">
        <v>41419</v>
      </c>
      <c r="E2380" t="s">
        <v>10</v>
      </c>
      <c r="F2380" t="s">
        <v>124</v>
      </c>
      <c r="G2380" s="3">
        <v>579924384</v>
      </c>
    </row>
    <row r="2381" spans="1:7" x14ac:dyDescent="0.25">
      <c r="A2381" t="s">
        <v>4807</v>
      </c>
      <c r="B2381" s="5" t="s">
        <v>4808</v>
      </c>
      <c r="C2381" t="s">
        <v>46</v>
      </c>
      <c r="D2381" s="1">
        <v>28270</v>
      </c>
      <c r="E2381" t="s">
        <v>15</v>
      </c>
      <c r="F2381" t="s">
        <v>47</v>
      </c>
      <c r="G2381" s="3">
        <v>621829923</v>
      </c>
    </row>
    <row r="2382" spans="1:7" x14ac:dyDescent="0.25">
      <c r="A2382" t="s">
        <v>4809</v>
      </c>
      <c r="B2382" s="5" t="s">
        <v>4810</v>
      </c>
      <c r="C2382" t="s">
        <v>68</v>
      </c>
      <c r="D2382" s="1">
        <v>30095</v>
      </c>
      <c r="E2382" t="s">
        <v>15</v>
      </c>
      <c r="F2382" t="s">
        <v>69</v>
      </c>
      <c r="G2382" s="3">
        <v>1436414592</v>
      </c>
    </row>
    <row r="2383" spans="1:7" x14ac:dyDescent="0.25">
      <c r="A2383" t="s">
        <v>4811</v>
      </c>
      <c r="B2383" s="5" t="s">
        <v>4812</v>
      </c>
      <c r="C2383" t="s">
        <v>166</v>
      </c>
      <c r="D2383" s="1">
        <v>34114</v>
      </c>
      <c r="E2383" t="s">
        <v>34</v>
      </c>
      <c r="F2383" t="s">
        <v>167</v>
      </c>
      <c r="G2383" s="3">
        <v>2834185788</v>
      </c>
    </row>
    <row r="2384" spans="1:7" x14ac:dyDescent="0.25">
      <c r="A2384" t="s">
        <v>4813</v>
      </c>
      <c r="B2384" s="5" t="s">
        <v>4814</v>
      </c>
      <c r="C2384" t="s">
        <v>146</v>
      </c>
      <c r="D2384" s="1">
        <v>24616</v>
      </c>
      <c r="E2384" t="s">
        <v>34</v>
      </c>
      <c r="F2384" t="s">
        <v>147</v>
      </c>
      <c r="G2384" s="3">
        <v>2135625536</v>
      </c>
    </row>
    <row r="2385" spans="1:7" x14ac:dyDescent="0.25">
      <c r="A2385" t="s">
        <v>4815</v>
      </c>
      <c r="B2385" s="5" t="s">
        <v>4816</v>
      </c>
      <c r="C2385" t="s">
        <v>104</v>
      </c>
      <c r="D2385" s="1">
        <v>27173</v>
      </c>
      <c r="E2385" t="s">
        <v>34</v>
      </c>
      <c r="F2385" t="s">
        <v>105</v>
      </c>
      <c r="G2385" s="3">
        <v>872236476</v>
      </c>
    </row>
    <row r="2386" spans="1:7" x14ac:dyDescent="0.25">
      <c r="A2386" t="s">
        <v>4817</v>
      </c>
      <c r="B2386" s="5" t="s">
        <v>4818</v>
      </c>
      <c r="C2386" t="s">
        <v>110</v>
      </c>
      <c r="D2386" s="1">
        <v>21694</v>
      </c>
      <c r="E2386" t="s">
        <v>34</v>
      </c>
      <c r="F2386" t="s">
        <v>124</v>
      </c>
      <c r="G2386" s="3">
        <v>2201801616</v>
      </c>
    </row>
    <row r="2387" spans="1:7" x14ac:dyDescent="0.25">
      <c r="A2387" t="s">
        <v>4819</v>
      </c>
      <c r="B2387" s="5" t="s">
        <v>4820</v>
      </c>
      <c r="C2387" t="s">
        <v>50</v>
      </c>
      <c r="D2387" s="1">
        <v>24616</v>
      </c>
      <c r="E2387" t="s">
        <v>34</v>
      </c>
      <c r="F2387" t="s">
        <v>423</v>
      </c>
      <c r="G2387" s="3">
        <v>537970752</v>
      </c>
    </row>
    <row r="2388" spans="1:7" x14ac:dyDescent="0.25">
      <c r="A2388" t="s">
        <v>4821</v>
      </c>
      <c r="B2388" s="5" t="s">
        <v>4822</v>
      </c>
      <c r="C2388" t="s">
        <v>14</v>
      </c>
      <c r="D2388" s="1">
        <v>22061</v>
      </c>
      <c r="E2388" t="s">
        <v>34</v>
      </c>
      <c r="F2388" t="s">
        <v>263</v>
      </c>
      <c r="G2388" s="3">
        <v>2294607903</v>
      </c>
    </row>
    <row r="2389" spans="1:7" x14ac:dyDescent="0.25">
      <c r="A2389" t="s">
        <v>4823</v>
      </c>
      <c r="B2389" s="5" t="s">
        <v>4824</v>
      </c>
      <c r="C2389" t="s">
        <v>23</v>
      </c>
      <c r="D2389" s="1">
        <v>28634</v>
      </c>
      <c r="E2389" t="s">
        <v>29</v>
      </c>
      <c r="F2389" t="s">
        <v>25</v>
      </c>
      <c r="G2389" s="3">
        <v>40981626</v>
      </c>
    </row>
    <row r="2390" spans="1:7" x14ac:dyDescent="0.25">
      <c r="A2390" t="s">
        <v>4825</v>
      </c>
      <c r="B2390" s="5" t="s">
        <v>4826</v>
      </c>
      <c r="C2390" t="s">
        <v>19</v>
      </c>
      <c r="D2390" s="1">
        <v>34478</v>
      </c>
      <c r="E2390" t="s">
        <v>34</v>
      </c>
      <c r="F2390" t="s">
        <v>20</v>
      </c>
      <c r="G2390" s="3">
        <v>981889467</v>
      </c>
    </row>
    <row r="2391" spans="1:7" x14ac:dyDescent="0.25">
      <c r="A2391" t="s">
        <v>4827</v>
      </c>
      <c r="B2391" s="5" t="s">
        <v>4828</v>
      </c>
      <c r="C2391" t="s">
        <v>50</v>
      </c>
      <c r="D2391" s="1">
        <v>33382</v>
      </c>
      <c r="E2391" t="s">
        <v>34</v>
      </c>
      <c r="F2391" t="s">
        <v>184</v>
      </c>
      <c r="G2391" s="3">
        <v>3126788852</v>
      </c>
    </row>
    <row r="2392" spans="1:7" x14ac:dyDescent="0.25">
      <c r="A2392" t="s">
        <v>4829</v>
      </c>
      <c r="B2392" s="5" t="s">
        <v>4830</v>
      </c>
      <c r="C2392" t="s">
        <v>68</v>
      </c>
      <c r="D2392" s="1">
        <v>38861</v>
      </c>
      <c r="E2392" t="s">
        <v>24</v>
      </c>
      <c r="F2392" t="s">
        <v>414</v>
      </c>
      <c r="G2392" s="3">
        <v>915947175</v>
      </c>
    </row>
    <row r="2393" spans="1:7" x14ac:dyDescent="0.25">
      <c r="A2393" t="s">
        <v>4831</v>
      </c>
      <c r="B2393" s="5" t="s">
        <v>4832</v>
      </c>
      <c r="C2393" t="s">
        <v>59</v>
      </c>
      <c r="D2393" s="1">
        <v>27173</v>
      </c>
      <c r="E2393" t="s">
        <v>24</v>
      </c>
      <c r="F2393" t="s">
        <v>227</v>
      </c>
      <c r="G2393" s="3">
        <v>635317098</v>
      </c>
    </row>
    <row r="2394" spans="1:7" x14ac:dyDescent="0.25">
      <c r="A2394" t="s">
        <v>4833</v>
      </c>
      <c r="B2394" s="5" t="s">
        <v>4834</v>
      </c>
      <c r="C2394" t="s">
        <v>28</v>
      </c>
      <c r="D2394" s="1">
        <v>25712</v>
      </c>
      <c r="E2394" t="s">
        <v>15</v>
      </c>
      <c r="F2394" t="s">
        <v>30</v>
      </c>
      <c r="G2394" s="3">
        <v>1271871458</v>
      </c>
    </row>
    <row r="2395" spans="1:7" x14ac:dyDescent="0.25">
      <c r="A2395" t="s">
        <v>4835</v>
      </c>
      <c r="B2395" s="5" t="s">
        <v>4836</v>
      </c>
      <c r="C2395" t="s">
        <v>50</v>
      </c>
      <c r="D2395" s="1">
        <v>31921</v>
      </c>
      <c r="E2395" t="s">
        <v>15</v>
      </c>
      <c r="F2395" t="s">
        <v>423</v>
      </c>
      <c r="G2395" s="3">
        <v>14436123</v>
      </c>
    </row>
    <row r="2396" spans="1:7" x14ac:dyDescent="0.25">
      <c r="A2396" t="s">
        <v>4837</v>
      </c>
      <c r="B2396" s="5" t="s">
        <v>4838</v>
      </c>
      <c r="C2396" t="s">
        <v>14</v>
      </c>
      <c r="D2396" s="1">
        <v>28270</v>
      </c>
      <c r="E2396" t="s">
        <v>24</v>
      </c>
      <c r="F2396" t="s">
        <v>93</v>
      </c>
      <c r="G2396" s="3">
        <v>31213872</v>
      </c>
    </row>
    <row r="2397" spans="1:7" x14ac:dyDescent="0.25">
      <c r="A2397" t="s">
        <v>4839</v>
      </c>
      <c r="B2397" s="5" t="s">
        <v>4840</v>
      </c>
      <c r="C2397" t="s">
        <v>50</v>
      </c>
      <c r="D2397" s="1">
        <v>26077</v>
      </c>
      <c r="E2397" t="s">
        <v>34</v>
      </c>
      <c r="F2397" t="s">
        <v>141</v>
      </c>
      <c r="G2397" s="3">
        <v>636760509</v>
      </c>
    </row>
    <row r="2398" spans="1:7" x14ac:dyDescent="0.25">
      <c r="A2398" t="s">
        <v>4841</v>
      </c>
      <c r="B2398" s="5" t="s">
        <v>4842</v>
      </c>
      <c r="C2398" t="s">
        <v>110</v>
      </c>
      <c r="D2398" s="1">
        <v>23155</v>
      </c>
      <c r="E2398" t="s">
        <v>34</v>
      </c>
      <c r="F2398" t="s">
        <v>232</v>
      </c>
      <c r="G2398" s="3">
        <v>1830244122</v>
      </c>
    </row>
    <row r="2399" spans="1:7" x14ac:dyDescent="0.25">
      <c r="A2399" t="s">
        <v>4843</v>
      </c>
      <c r="B2399" s="5" t="s">
        <v>4844</v>
      </c>
      <c r="C2399" t="s">
        <v>33</v>
      </c>
      <c r="D2399" s="1">
        <v>31921</v>
      </c>
      <c r="E2399" t="s">
        <v>24</v>
      </c>
      <c r="F2399" t="s">
        <v>210</v>
      </c>
      <c r="G2399" s="3">
        <v>851947008</v>
      </c>
    </row>
    <row r="2400" spans="1:7" x14ac:dyDescent="0.25">
      <c r="A2400" t="s">
        <v>4845</v>
      </c>
      <c r="B2400" s="5" t="s">
        <v>4846</v>
      </c>
      <c r="C2400" t="s">
        <v>50</v>
      </c>
      <c r="D2400" s="1">
        <v>23887</v>
      </c>
      <c r="E2400" t="s">
        <v>29</v>
      </c>
      <c r="F2400" t="s">
        <v>141</v>
      </c>
      <c r="G2400" s="3">
        <v>2478665603</v>
      </c>
    </row>
    <row r="2401" spans="1:7" x14ac:dyDescent="0.25">
      <c r="A2401" t="s">
        <v>4847</v>
      </c>
      <c r="B2401" s="5" t="s">
        <v>4848</v>
      </c>
      <c r="C2401" t="s">
        <v>38</v>
      </c>
      <c r="D2401" s="1">
        <v>43976</v>
      </c>
      <c r="E2401" t="s">
        <v>10</v>
      </c>
      <c r="F2401" t="s">
        <v>39</v>
      </c>
      <c r="G2401" s="3">
        <v>2719122208</v>
      </c>
    </row>
    <row r="2402" spans="1:7" x14ac:dyDescent="0.25">
      <c r="A2402" t="s">
        <v>4849</v>
      </c>
      <c r="B2402" s="5" t="s">
        <v>4850</v>
      </c>
      <c r="C2402" t="s">
        <v>96</v>
      </c>
      <c r="D2402" s="1">
        <v>28999</v>
      </c>
      <c r="E2402" t="s">
        <v>34</v>
      </c>
      <c r="F2402" t="s">
        <v>138</v>
      </c>
      <c r="G2402" s="3">
        <v>812439072</v>
      </c>
    </row>
    <row r="2403" spans="1:7" x14ac:dyDescent="0.25">
      <c r="A2403" t="s">
        <v>4851</v>
      </c>
      <c r="B2403" s="5" t="s">
        <v>4852</v>
      </c>
      <c r="C2403" t="s">
        <v>96</v>
      </c>
      <c r="D2403" s="1">
        <v>42880</v>
      </c>
      <c r="E2403" t="s">
        <v>34</v>
      </c>
      <c r="F2403" t="s">
        <v>117</v>
      </c>
      <c r="G2403" s="3">
        <v>5039073</v>
      </c>
    </row>
    <row r="2404" spans="1:7" x14ac:dyDescent="0.25">
      <c r="A2404" t="s">
        <v>4853</v>
      </c>
      <c r="B2404" s="5" t="s">
        <v>4854</v>
      </c>
      <c r="C2404" t="s">
        <v>14</v>
      </c>
      <c r="D2404" s="1">
        <v>36304</v>
      </c>
      <c r="E2404" t="s">
        <v>34</v>
      </c>
      <c r="F2404" t="s">
        <v>16</v>
      </c>
      <c r="G2404" s="3">
        <v>4927485123</v>
      </c>
    </row>
    <row r="2405" spans="1:7" x14ac:dyDescent="0.25">
      <c r="A2405" t="s">
        <v>4855</v>
      </c>
      <c r="B2405" s="5" t="s">
        <v>4856</v>
      </c>
      <c r="C2405" t="s">
        <v>68</v>
      </c>
      <c r="D2405" s="1">
        <v>45070</v>
      </c>
      <c r="E2405" t="s">
        <v>34</v>
      </c>
      <c r="F2405" t="s">
        <v>69</v>
      </c>
      <c r="G2405" s="3">
        <v>2587538044</v>
      </c>
    </row>
    <row r="2406" spans="1:7" x14ac:dyDescent="0.25">
      <c r="A2406" t="s">
        <v>4857</v>
      </c>
      <c r="B2406" s="5" t="s">
        <v>4858</v>
      </c>
      <c r="C2406" t="s">
        <v>38</v>
      </c>
      <c r="D2406" s="1">
        <v>37400</v>
      </c>
      <c r="E2406" t="s">
        <v>29</v>
      </c>
      <c r="F2406" t="s">
        <v>39</v>
      </c>
      <c r="G2406" s="3">
        <v>854652414</v>
      </c>
    </row>
    <row r="2407" spans="1:7" x14ac:dyDescent="0.25">
      <c r="A2407" t="s">
        <v>4859</v>
      </c>
      <c r="B2407" s="5" t="s">
        <v>4860</v>
      </c>
      <c r="C2407" t="s">
        <v>14</v>
      </c>
      <c r="D2407" s="1">
        <v>27173</v>
      </c>
      <c r="E2407" t="s">
        <v>34</v>
      </c>
      <c r="F2407" t="s">
        <v>93</v>
      </c>
      <c r="G2407" s="3">
        <v>1217196288</v>
      </c>
    </row>
    <row r="2408" spans="1:7" x14ac:dyDescent="0.25">
      <c r="A2408" t="s">
        <v>4861</v>
      </c>
      <c r="B2408" s="5" t="s">
        <v>4862</v>
      </c>
      <c r="C2408" t="s">
        <v>9</v>
      </c>
      <c r="D2408" s="1">
        <v>39958</v>
      </c>
      <c r="E2408" t="s">
        <v>24</v>
      </c>
      <c r="F2408" t="s">
        <v>11</v>
      </c>
      <c r="G2408" s="3">
        <v>37368117</v>
      </c>
    </row>
    <row r="2409" spans="1:7" x14ac:dyDescent="0.25">
      <c r="A2409" t="s">
        <v>4863</v>
      </c>
      <c r="B2409" s="5" t="s">
        <v>4864</v>
      </c>
      <c r="C2409" t="s">
        <v>146</v>
      </c>
      <c r="D2409" s="1">
        <v>29731</v>
      </c>
      <c r="E2409" t="s">
        <v>24</v>
      </c>
      <c r="F2409" t="s">
        <v>147</v>
      </c>
      <c r="G2409" s="3">
        <v>376968375</v>
      </c>
    </row>
    <row r="2410" spans="1:7" x14ac:dyDescent="0.25">
      <c r="A2410" t="s">
        <v>4865</v>
      </c>
      <c r="B2410" s="5" t="s">
        <v>4866</v>
      </c>
      <c r="C2410" t="s">
        <v>33</v>
      </c>
      <c r="D2410" s="1">
        <v>33017</v>
      </c>
      <c r="E2410" t="s">
        <v>24</v>
      </c>
      <c r="F2410" t="s">
        <v>210</v>
      </c>
      <c r="G2410" s="3">
        <v>1009454781</v>
      </c>
    </row>
    <row r="2411" spans="1:7" x14ac:dyDescent="0.25">
      <c r="A2411" t="s">
        <v>4867</v>
      </c>
      <c r="B2411" s="5" t="s">
        <v>4868</v>
      </c>
      <c r="C2411" t="s">
        <v>19</v>
      </c>
      <c r="D2411" s="1">
        <v>23887</v>
      </c>
      <c r="E2411" t="s">
        <v>60</v>
      </c>
      <c r="F2411" t="s">
        <v>213</v>
      </c>
      <c r="G2411" s="3">
        <v>25059615</v>
      </c>
    </row>
    <row r="2412" spans="1:7" x14ac:dyDescent="0.25">
      <c r="A2412" t="s">
        <v>4869</v>
      </c>
      <c r="B2412" s="5" t="s">
        <v>4870</v>
      </c>
      <c r="C2412" t="s">
        <v>19</v>
      </c>
      <c r="D2412" s="1">
        <v>43976</v>
      </c>
      <c r="E2412" t="s">
        <v>10</v>
      </c>
      <c r="F2412" t="s">
        <v>213</v>
      </c>
      <c r="G2412" s="3">
        <v>672753382</v>
      </c>
    </row>
    <row r="2413" spans="1:7" x14ac:dyDescent="0.25">
      <c r="A2413" t="s">
        <v>4871</v>
      </c>
      <c r="B2413" s="5" t="s">
        <v>4872</v>
      </c>
      <c r="C2413" t="s">
        <v>14</v>
      </c>
      <c r="D2413" s="1">
        <v>27538</v>
      </c>
      <c r="E2413" t="s">
        <v>34</v>
      </c>
      <c r="F2413" t="s">
        <v>75</v>
      </c>
      <c r="G2413" s="3">
        <v>1168812344</v>
      </c>
    </row>
    <row r="2414" spans="1:7" x14ac:dyDescent="0.25">
      <c r="A2414" t="s">
        <v>4873</v>
      </c>
      <c r="B2414" s="5" t="s">
        <v>4874</v>
      </c>
      <c r="C2414" t="s">
        <v>50</v>
      </c>
      <c r="D2414" s="1">
        <v>33017</v>
      </c>
      <c r="E2414" t="s">
        <v>15</v>
      </c>
      <c r="F2414" t="s">
        <v>184</v>
      </c>
      <c r="G2414" s="3">
        <v>1429603869</v>
      </c>
    </row>
    <row r="2415" spans="1:7" x14ac:dyDescent="0.25">
      <c r="A2415" t="s">
        <v>4875</v>
      </c>
      <c r="B2415" s="5" t="s">
        <v>4876</v>
      </c>
      <c r="C2415" t="s">
        <v>68</v>
      </c>
      <c r="D2415" s="1">
        <v>39958</v>
      </c>
      <c r="E2415" t="s">
        <v>10</v>
      </c>
      <c r="F2415" t="s">
        <v>69</v>
      </c>
      <c r="G2415" s="3">
        <v>1638695025</v>
      </c>
    </row>
    <row r="2416" spans="1:7" x14ac:dyDescent="0.25">
      <c r="A2416" t="s">
        <v>4877</v>
      </c>
      <c r="B2416" s="5" t="s">
        <v>4878</v>
      </c>
      <c r="C2416" t="s">
        <v>23</v>
      </c>
      <c r="D2416" s="1">
        <v>24616</v>
      </c>
      <c r="E2416" t="s">
        <v>34</v>
      </c>
      <c r="F2416" t="s">
        <v>25</v>
      </c>
      <c r="G2416" s="3">
        <v>1239555018</v>
      </c>
    </row>
    <row r="2417" spans="1:7" x14ac:dyDescent="0.25">
      <c r="A2417" t="s">
        <v>4879</v>
      </c>
      <c r="B2417" s="5" t="s">
        <v>4880</v>
      </c>
      <c r="C2417" t="s">
        <v>33</v>
      </c>
      <c r="D2417" s="1">
        <v>39958</v>
      </c>
      <c r="E2417" t="s">
        <v>34</v>
      </c>
      <c r="F2417" t="s">
        <v>72</v>
      </c>
      <c r="G2417" s="3">
        <v>779714628</v>
      </c>
    </row>
    <row r="2418" spans="1:7" x14ac:dyDescent="0.25">
      <c r="A2418" t="s">
        <v>4881</v>
      </c>
      <c r="B2418" s="5" t="s">
        <v>4882</v>
      </c>
      <c r="C2418" t="s">
        <v>50</v>
      </c>
      <c r="D2418" s="1">
        <v>42515</v>
      </c>
      <c r="E2418" t="s">
        <v>34</v>
      </c>
      <c r="F2418" t="s">
        <v>141</v>
      </c>
      <c r="G2418" s="3">
        <v>2836537275</v>
      </c>
    </row>
    <row r="2419" spans="1:7" x14ac:dyDescent="0.25">
      <c r="A2419" t="s">
        <v>4883</v>
      </c>
      <c r="B2419" s="5" t="s">
        <v>4884</v>
      </c>
      <c r="C2419" t="s">
        <v>14</v>
      </c>
      <c r="D2419" s="1">
        <v>44341</v>
      </c>
      <c r="E2419" t="s">
        <v>15</v>
      </c>
      <c r="F2419" t="s">
        <v>16</v>
      </c>
      <c r="G2419" s="3">
        <v>123010605</v>
      </c>
    </row>
    <row r="2420" spans="1:7" x14ac:dyDescent="0.25">
      <c r="A2420" t="s">
        <v>4885</v>
      </c>
      <c r="B2420" s="5" t="s">
        <v>4886</v>
      </c>
      <c r="C2420" t="s">
        <v>100</v>
      </c>
      <c r="D2420" s="1">
        <v>38861</v>
      </c>
      <c r="E2420" t="s">
        <v>60</v>
      </c>
      <c r="F2420" t="s">
        <v>101</v>
      </c>
      <c r="G2420" s="3">
        <v>597496116</v>
      </c>
    </row>
    <row r="2421" spans="1:7" x14ac:dyDescent="0.25">
      <c r="A2421" t="s">
        <v>4887</v>
      </c>
      <c r="B2421" s="5" t="s">
        <v>4888</v>
      </c>
      <c r="C2421" t="s">
        <v>9</v>
      </c>
      <c r="D2421" s="1">
        <v>45070</v>
      </c>
      <c r="E2421" t="s">
        <v>15</v>
      </c>
      <c r="F2421" t="s">
        <v>11</v>
      </c>
      <c r="G2421" s="3">
        <v>3506250425</v>
      </c>
    </row>
    <row r="2422" spans="1:7" x14ac:dyDescent="0.25">
      <c r="A2422" t="s">
        <v>4889</v>
      </c>
      <c r="B2422" s="5" t="s">
        <v>4890</v>
      </c>
      <c r="C2422" t="s">
        <v>321</v>
      </c>
      <c r="D2422" s="1">
        <v>33382</v>
      </c>
      <c r="E2422" t="s">
        <v>10</v>
      </c>
      <c r="F2422" t="s">
        <v>322</v>
      </c>
      <c r="G2422" s="3">
        <v>3226685</v>
      </c>
    </row>
    <row r="2423" spans="1:7" x14ac:dyDescent="0.25">
      <c r="A2423" t="s">
        <v>4891</v>
      </c>
      <c r="B2423" s="5" t="s">
        <v>4892</v>
      </c>
      <c r="C2423" t="s">
        <v>100</v>
      </c>
      <c r="D2423" s="1">
        <v>35939</v>
      </c>
      <c r="E2423" t="s">
        <v>29</v>
      </c>
      <c r="F2423" t="s">
        <v>101</v>
      </c>
      <c r="G2423" s="3">
        <v>3727893</v>
      </c>
    </row>
    <row r="2424" spans="1:7" x14ac:dyDescent="0.25">
      <c r="A2424" t="s">
        <v>4893</v>
      </c>
      <c r="B2424" s="5" t="s">
        <v>4894</v>
      </c>
      <c r="C2424" t="s">
        <v>33</v>
      </c>
      <c r="D2424" s="1">
        <v>20965</v>
      </c>
      <c r="E2424" t="s">
        <v>15</v>
      </c>
      <c r="F2424" t="s">
        <v>35</v>
      </c>
      <c r="G2424" s="3">
        <v>15231198</v>
      </c>
    </row>
    <row r="2425" spans="1:7" x14ac:dyDescent="0.25">
      <c r="A2425" t="s">
        <v>4895</v>
      </c>
      <c r="B2425" s="5" t="s">
        <v>4896</v>
      </c>
      <c r="C2425" t="s">
        <v>96</v>
      </c>
      <c r="D2425" s="1">
        <v>23522</v>
      </c>
      <c r="E2425" t="s">
        <v>15</v>
      </c>
      <c r="F2425" t="s">
        <v>97</v>
      </c>
      <c r="G2425" s="3">
        <v>555123249</v>
      </c>
    </row>
    <row r="2426" spans="1:7" x14ac:dyDescent="0.25">
      <c r="A2426" t="s">
        <v>4897</v>
      </c>
      <c r="B2426" s="5" t="s">
        <v>4898</v>
      </c>
      <c r="C2426" t="s">
        <v>83</v>
      </c>
      <c r="D2426" s="1">
        <v>41783</v>
      </c>
      <c r="E2426" t="s">
        <v>10</v>
      </c>
      <c r="F2426" t="s">
        <v>156</v>
      </c>
      <c r="G2426" s="3">
        <v>2649136875</v>
      </c>
    </row>
    <row r="2427" spans="1:7" x14ac:dyDescent="0.25">
      <c r="A2427" t="s">
        <v>4899</v>
      </c>
      <c r="B2427" s="5" t="s">
        <v>4900</v>
      </c>
      <c r="C2427" t="s">
        <v>110</v>
      </c>
      <c r="D2427" s="1">
        <v>25712</v>
      </c>
      <c r="E2427" t="s">
        <v>34</v>
      </c>
      <c r="F2427" t="s">
        <v>124</v>
      </c>
      <c r="G2427" s="3">
        <v>3840401474</v>
      </c>
    </row>
    <row r="2428" spans="1:7" x14ac:dyDescent="0.25">
      <c r="A2428" t="s">
        <v>4901</v>
      </c>
      <c r="B2428" s="5" t="s">
        <v>4902</v>
      </c>
      <c r="C2428" t="s">
        <v>96</v>
      </c>
      <c r="D2428" s="1">
        <v>24616</v>
      </c>
      <c r="E2428" t="s">
        <v>34</v>
      </c>
      <c r="F2428" t="s">
        <v>117</v>
      </c>
      <c r="G2428" s="3">
        <v>2621099457</v>
      </c>
    </row>
    <row r="2429" spans="1:7" x14ac:dyDescent="0.25">
      <c r="A2429" t="s">
        <v>4903</v>
      </c>
      <c r="B2429" s="5" t="s">
        <v>4904</v>
      </c>
      <c r="C2429" t="s">
        <v>28</v>
      </c>
      <c r="D2429" s="1">
        <v>28270</v>
      </c>
      <c r="E2429" t="s">
        <v>29</v>
      </c>
      <c r="F2429" t="s">
        <v>30</v>
      </c>
      <c r="G2429" s="3">
        <v>1015743744</v>
      </c>
    </row>
    <row r="2430" spans="1:7" x14ac:dyDescent="0.25">
      <c r="A2430" t="s">
        <v>4905</v>
      </c>
      <c r="B2430" s="5" t="s">
        <v>4906</v>
      </c>
      <c r="C2430" t="s">
        <v>50</v>
      </c>
      <c r="D2430" s="1">
        <v>26077</v>
      </c>
      <c r="E2430" t="s">
        <v>10</v>
      </c>
      <c r="F2430" t="s">
        <v>423</v>
      </c>
      <c r="G2430" s="3">
        <v>2810977338</v>
      </c>
    </row>
    <row r="2431" spans="1:7" x14ac:dyDescent="0.25">
      <c r="A2431" t="s">
        <v>4907</v>
      </c>
      <c r="B2431" s="5" t="s">
        <v>4908</v>
      </c>
      <c r="C2431" t="s">
        <v>14</v>
      </c>
      <c r="D2431" s="1">
        <v>36304</v>
      </c>
      <c r="E2431" t="s">
        <v>34</v>
      </c>
      <c r="F2431" t="s">
        <v>75</v>
      </c>
      <c r="G2431" s="3">
        <v>1461740544</v>
      </c>
    </row>
    <row r="2432" spans="1:7" x14ac:dyDescent="0.25">
      <c r="A2432" t="s">
        <v>4909</v>
      </c>
      <c r="B2432" s="5" t="s">
        <v>4910</v>
      </c>
      <c r="C2432" t="s">
        <v>14</v>
      </c>
      <c r="D2432" s="1">
        <v>23155</v>
      </c>
      <c r="E2432" t="s">
        <v>34</v>
      </c>
      <c r="F2432" t="s">
        <v>16</v>
      </c>
      <c r="G2432" s="3">
        <v>1912658849</v>
      </c>
    </row>
    <row r="2433" spans="1:7" x14ac:dyDescent="0.25">
      <c r="A2433" t="s">
        <v>4911</v>
      </c>
      <c r="B2433" s="5" t="s">
        <v>4912</v>
      </c>
      <c r="C2433" t="s">
        <v>96</v>
      </c>
      <c r="D2433" s="1">
        <v>22790</v>
      </c>
      <c r="E2433" t="s">
        <v>29</v>
      </c>
      <c r="F2433" t="s">
        <v>138</v>
      </c>
      <c r="G2433" s="3">
        <v>3058970208</v>
      </c>
    </row>
    <row r="2434" spans="1:7" x14ac:dyDescent="0.25">
      <c r="A2434" t="s">
        <v>4913</v>
      </c>
      <c r="B2434" s="5" t="s">
        <v>4914</v>
      </c>
      <c r="C2434" t="s">
        <v>28</v>
      </c>
      <c r="D2434" s="1">
        <v>32653</v>
      </c>
      <c r="E2434" t="s">
        <v>10</v>
      </c>
      <c r="F2434" t="s">
        <v>30</v>
      </c>
      <c r="G2434" s="3">
        <v>4017978999</v>
      </c>
    </row>
    <row r="2435" spans="1:7" x14ac:dyDescent="0.25">
      <c r="A2435" t="s">
        <v>4915</v>
      </c>
      <c r="B2435" s="5" t="s">
        <v>4916</v>
      </c>
      <c r="C2435" t="s">
        <v>14</v>
      </c>
      <c r="D2435" s="1">
        <v>33017</v>
      </c>
      <c r="E2435" t="s">
        <v>15</v>
      </c>
      <c r="F2435" t="s">
        <v>75</v>
      </c>
      <c r="G2435" s="3">
        <v>202295223</v>
      </c>
    </row>
    <row r="2436" spans="1:7" x14ac:dyDescent="0.25">
      <c r="A2436" t="s">
        <v>4917</v>
      </c>
      <c r="B2436" s="5" t="s">
        <v>4918</v>
      </c>
      <c r="C2436" t="s">
        <v>68</v>
      </c>
      <c r="D2436" s="1">
        <v>21694</v>
      </c>
      <c r="E2436" t="s">
        <v>34</v>
      </c>
      <c r="F2436" t="s">
        <v>69</v>
      </c>
      <c r="G2436" s="3">
        <v>395808894</v>
      </c>
    </row>
    <row r="2437" spans="1:7" x14ac:dyDescent="0.25">
      <c r="A2437" t="s">
        <v>4919</v>
      </c>
      <c r="B2437" s="5" t="s">
        <v>4920</v>
      </c>
      <c r="C2437" t="s">
        <v>83</v>
      </c>
      <c r="D2437" s="1">
        <v>33382</v>
      </c>
      <c r="E2437" t="s">
        <v>34</v>
      </c>
      <c r="F2437" t="s">
        <v>156</v>
      </c>
      <c r="G2437" s="3">
        <v>1937299364</v>
      </c>
    </row>
    <row r="2438" spans="1:7" x14ac:dyDescent="0.25">
      <c r="A2438" t="s">
        <v>4921</v>
      </c>
      <c r="B2438" s="5" t="s">
        <v>4922</v>
      </c>
      <c r="C2438" t="s">
        <v>33</v>
      </c>
      <c r="D2438" s="1">
        <v>26809</v>
      </c>
      <c r="E2438" t="s">
        <v>15</v>
      </c>
      <c r="F2438" t="s">
        <v>72</v>
      </c>
      <c r="G2438" s="3">
        <v>770952652</v>
      </c>
    </row>
    <row r="2439" spans="1:7" x14ac:dyDescent="0.25">
      <c r="A2439" t="s">
        <v>4923</v>
      </c>
      <c r="B2439" s="5" t="s">
        <v>4924</v>
      </c>
      <c r="C2439" t="s">
        <v>166</v>
      </c>
      <c r="D2439" s="1">
        <v>44705</v>
      </c>
      <c r="E2439" t="s">
        <v>10</v>
      </c>
      <c r="F2439" t="s">
        <v>167</v>
      </c>
      <c r="G2439" s="3">
        <v>90295857</v>
      </c>
    </row>
    <row r="2440" spans="1:7" x14ac:dyDescent="0.25">
      <c r="A2440" t="s">
        <v>4925</v>
      </c>
      <c r="B2440" s="5" t="s">
        <v>4926</v>
      </c>
      <c r="C2440" t="s">
        <v>83</v>
      </c>
      <c r="D2440" s="1">
        <v>30827</v>
      </c>
      <c r="E2440" t="s">
        <v>24</v>
      </c>
      <c r="F2440" t="s">
        <v>156</v>
      </c>
      <c r="G2440" s="3">
        <v>2418008768</v>
      </c>
    </row>
    <row r="2441" spans="1:7" x14ac:dyDescent="0.25">
      <c r="A2441" t="s">
        <v>4927</v>
      </c>
      <c r="B2441" s="5" t="s">
        <v>4928</v>
      </c>
      <c r="C2441" t="s">
        <v>96</v>
      </c>
      <c r="D2441" s="1">
        <v>41054</v>
      </c>
      <c r="E2441" t="s">
        <v>15</v>
      </c>
      <c r="F2441" t="s">
        <v>97</v>
      </c>
      <c r="G2441" s="3">
        <v>3837804288</v>
      </c>
    </row>
    <row r="2442" spans="1:7" x14ac:dyDescent="0.25">
      <c r="A2442" t="s">
        <v>4929</v>
      </c>
      <c r="B2442" s="5" t="s">
        <v>4930</v>
      </c>
      <c r="C2442" t="s">
        <v>59</v>
      </c>
      <c r="D2442" s="1">
        <v>23887</v>
      </c>
      <c r="E2442" t="s">
        <v>10</v>
      </c>
      <c r="F2442" t="s">
        <v>61</v>
      </c>
      <c r="G2442" s="3">
        <v>2099927595</v>
      </c>
    </row>
    <row r="2443" spans="1:7" x14ac:dyDescent="0.25">
      <c r="A2443" t="s">
        <v>4931</v>
      </c>
      <c r="B2443" s="5" t="s">
        <v>4932</v>
      </c>
      <c r="C2443" t="s">
        <v>14</v>
      </c>
      <c r="D2443" s="1">
        <v>34114</v>
      </c>
      <c r="E2443" t="s">
        <v>34</v>
      </c>
      <c r="F2443" t="s">
        <v>263</v>
      </c>
      <c r="G2443" s="3">
        <v>50793897</v>
      </c>
    </row>
    <row r="2444" spans="1:7" x14ac:dyDescent="0.25">
      <c r="A2444" t="s">
        <v>4933</v>
      </c>
      <c r="B2444" s="5" t="s">
        <v>4934</v>
      </c>
      <c r="C2444" t="s">
        <v>14</v>
      </c>
      <c r="D2444" s="1">
        <v>37765</v>
      </c>
      <c r="E2444" t="s">
        <v>60</v>
      </c>
      <c r="F2444" t="s">
        <v>16</v>
      </c>
      <c r="G2444" s="3">
        <v>1358312328</v>
      </c>
    </row>
    <row r="2445" spans="1:7" x14ac:dyDescent="0.25">
      <c r="A2445" t="s">
        <v>4935</v>
      </c>
      <c r="B2445" s="5" t="s">
        <v>4936</v>
      </c>
      <c r="C2445" t="s">
        <v>14</v>
      </c>
      <c r="D2445" s="1">
        <v>35210</v>
      </c>
      <c r="E2445" t="s">
        <v>34</v>
      </c>
      <c r="F2445" t="s">
        <v>87</v>
      </c>
      <c r="G2445" s="3">
        <v>185133564</v>
      </c>
    </row>
    <row r="2446" spans="1:7" x14ac:dyDescent="0.25">
      <c r="A2446" t="s">
        <v>4937</v>
      </c>
      <c r="B2446" s="5" t="s">
        <v>4938</v>
      </c>
      <c r="C2446" t="s">
        <v>59</v>
      </c>
      <c r="D2446" s="1">
        <v>24616</v>
      </c>
      <c r="E2446" t="s">
        <v>29</v>
      </c>
      <c r="F2446" t="s">
        <v>61</v>
      </c>
      <c r="G2446" s="3">
        <v>616415744</v>
      </c>
    </row>
    <row r="2447" spans="1:7" x14ac:dyDescent="0.25">
      <c r="A2447" t="s">
        <v>4939</v>
      </c>
      <c r="B2447" s="5" t="s">
        <v>4940</v>
      </c>
      <c r="C2447" t="s">
        <v>96</v>
      </c>
      <c r="D2447" s="1">
        <v>33382</v>
      </c>
      <c r="E2447" t="s">
        <v>24</v>
      </c>
      <c r="F2447" t="s">
        <v>117</v>
      </c>
      <c r="G2447" s="3">
        <v>863091684</v>
      </c>
    </row>
    <row r="2448" spans="1:7" x14ac:dyDescent="0.25">
      <c r="A2448" t="s">
        <v>4941</v>
      </c>
      <c r="B2448" s="5" t="s">
        <v>4942</v>
      </c>
      <c r="C2448" t="s">
        <v>14</v>
      </c>
      <c r="D2448" s="1">
        <v>36671</v>
      </c>
      <c r="E2448" t="s">
        <v>10</v>
      </c>
      <c r="F2448" t="s">
        <v>159</v>
      </c>
      <c r="G2448" s="3">
        <v>306246875</v>
      </c>
    </row>
    <row r="2449" spans="1:7" x14ac:dyDescent="0.25">
      <c r="A2449" t="s">
        <v>4943</v>
      </c>
      <c r="B2449" s="5" t="s">
        <v>4944</v>
      </c>
      <c r="C2449" t="s">
        <v>23</v>
      </c>
      <c r="D2449" s="1">
        <v>25712</v>
      </c>
      <c r="E2449" t="s">
        <v>24</v>
      </c>
      <c r="F2449" t="s">
        <v>25</v>
      </c>
      <c r="G2449" s="3">
        <v>42638023</v>
      </c>
    </row>
    <row r="2450" spans="1:7" x14ac:dyDescent="0.25">
      <c r="A2450" t="s">
        <v>4945</v>
      </c>
      <c r="B2450" s="5" t="s">
        <v>4946</v>
      </c>
      <c r="C2450" t="s">
        <v>50</v>
      </c>
      <c r="D2450" s="1">
        <v>27173</v>
      </c>
      <c r="E2450" t="s">
        <v>15</v>
      </c>
      <c r="F2450" t="s">
        <v>184</v>
      </c>
      <c r="G2450" s="3">
        <v>2743814427</v>
      </c>
    </row>
    <row r="2451" spans="1:7" x14ac:dyDescent="0.25">
      <c r="A2451" t="s">
        <v>4947</v>
      </c>
      <c r="B2451" s="5" t="s">
        <v>4948</v>
      </c>
      <c r="C2451" t="s">
        <v>321</v>
      </c>
      <c r="D2451" s="1">
        <v>24616</v>
      </c>
      <c r="E2451" t="s">
        <v>10</v>
      </c>
      <c r="F2451" t="s">
        <v>322</v>
      </c>
      <c r="G2451" s="3">
        <v>473610064</v>
      </c>
    </row>
    <row r="2452" spans="1:7" x14ac:dyDescent="0.25">
      <c r="A2452" t="s">
        <v>4949</v>
      </c>
      <c r="B2452" s="5" t="s">
        <v>4950</v>
      </c>
      <c r="C2452" t="s">
        <v>110</v>
      </c>
      <c r="D2452" s="1">
        <v>28999</v>
      </c>
      <c r="E2452" t="s">
        <v>29</v>
      </c>
      <c r="F2452" t="s">
        <v>111</v>
      </c>
      <c r="G2452" s="3">
        <v>155541456</v>
      </c>
    </row>
    <row r="2453" spans="1:7" x14ac:dyDescent="0.25">
      <c r="A2453" t="s">
        <v>4951</v>
      </c>
      <c r="B2453" s="5" t="s">
        <v>4952</v>
      </c>
      <c r="C2453" t="s">
        <v>302</v>
      </c>
      <c r="D2453" s="1">
        <v>31921</v>
      </c>
      <c r="E2453" t="s">
        <v>24</v>
      </c>
      <c r="F2453" t="s">
        <v>303</v>
      </c>
      <c r="G2453" s="3">
        <v>1144409484</v>
      </c>
    </row>
    <row r="2454" spans="1:7" x14ac:dyDescent="0.25">
      <c r="A2454" t="s">
        <v>4953</v>
      </c>
      <c r="B2454" s="5" t="s">
        <v>4954</v>
      </c>
      <c r="C2454" t="s">
        <v>33</v>
      </c>
      <c r="D2454" s="1">
        <v>44341</v>
      </c>
      <c r="E2454" t="s">
        <v>34</v>
      </c>
      <c r="F2454" t="s">
        <v>72</v>
      </c>
      <c r="G2454" s="3">
        <v>4062747</v>
      </c>
    </row>
    <row r="2455" spans="1:7" x14ac:dyDescent="0.25">
      <c r="A2455" t="s">
        <v>4955</v>
      </c>
      <c r="B2455" s="5" t="s">
        <v>4956</v>
      </c>
      <c r="C2455" t="s">
        <v>14</v>
      </c>
      <c r="D2455" s="1">
        <v>21694</v>
      </c>
      <c r="E2455" t="s">
        <v>15</v>
      </c>
      <c r="F2455" t="s">
        <v>114</v>
      </c>
      <c r="G2455" s="3">
        <v>381619665</v>
      </c>
    </row>
    <row r="2456" spans="1:7" x14ac:dyDescent="0.25">
      <c r="A2456" t="s">
        <v>4957</v>
      </c>
      <c r="B2456" s="5" t="s">
        <v>4958</v>
      </c>
      <c r="C2456" t="s">
        <v>33</v>
      </c>
      <c r="D2456" s="1">
        <v>27538</v>
      </c>
      <c r="E2456" t="s">
        <v>29</v>
      </c>
      <c r="F2456" t="s">
        <v>210</v>
      </c>
      <c r="G2456" s="3">
        <v>1527585543</v>
      </c>
    </row>
    <row r="2457" spans="1:7" x14ac:dyDescent="0.25">
      <c r="A2457" t="s">
        <v>4907</v>
      </c>
      <c r="B2457" s="5" t="s">
        <v>4959</v>
      </c>
      <c r="C2457" t="s">
        <v>96</v>
      </c>
      <c r="D2457" s="1">
        <v>34843</v>
      </c>
      <c r="E2457" t="s">
        <v>29</v>
      </c>
      <c r="F2457" t="s">
        <v>97</v>
      </c>
      <c r="G2457" s="3">
        <v>414420989</v>
      </c>
    </row>
    <row r="2458" spans="1:7" x14ac:dyDescent="0.25">
      <c r="A2458" t="s">
        <v>4960</v>
      </c>
      <c r="B2458" s="5" t="s">
        <v>4961</v>
      </c>
      <c r="C2458" t="s">
        <v>14</v>
      </c>
      <c r="D2458" s="1">
        <v>35210</v>
      </c>
      <c r="E2458" t="s">
        <v>24</v>
      </c>
      <c r="F2458" t="s">
        <v>87</v>
      </c>
      <c r="G2458" s="3">
        <v>896515425</v>
      </c>
    </row>
    <row r="2459" spans="1:7" x14ac:dyDescent="0.25">
      <c r="A2459" t="s">
        <v>4962</v>
      </c>
      <c r="B2459" s="5" t="s">
        <v>4963</v>
      </c>
      <c r="C2459" t="s">
        <v>28</v>
      </c>
      <c r="D2459" s="1">
        <v>24251</v>
      </c>
      <c r="E2459" t="s">
        <v>34</v>
      </c>
      <c r="F2459" t="s">
        <v>224</v>
      </c>
      <c r="G2459" s="3">
        <v>3576994311</v>
      </c>
    </row>
    <row r="2460" spans="1:7" x14ac:dyDescent="0.25">
      <c r="A2460" t="s">
        <v>4964</v>
      </c>
      <c r="B2460" s="5" t="s">
        <v>4965</v>
      </c>
      <c r="C2460" t="s">
        <v>14</v>
      </c>
      <c r="D2460" s="1">
        <v>31192</v>
      </c>
      <c r="E2460" t="s">
        <v>10</v>
      </c>
      <c r="F2460" t="s">
        <v>16</v>
      </c>
      <c r="G2460" s="3">
        <v>1388249472</v>
      </c>
    </row>
    <row r="2461" spans="1:7" x14ac:dyDescent="0.25">
      <c r="A2461" t="s">
        <v>4966</v>
      </c>
      <c r="B2461" s="5" t="s">
        <v>4967</v>
      </c>
      <c r="C2461" t="s">
        <v>104</v>
      </c>
      <c r="D2461" s="1">
        <v>31556</v>
      </c>
      <c r="E2461" t="s">
        <v>24</v>
      </c>
      <c r="F2461" t="s">
        <v>105</v>
      </c>
      <c r="G2461" s="3">
        <v>1810401666</v>
      </c>
    </row>
    <row r="2462" spans="1:7" x14ac:dyDescent="0.25">
      <c r="A2462" t="s">
        <v>4968</v>
      </c>
      <c r="B2462" s="5" t="s">
        <v>4969</v>
      </c>
      <c r="C2462" t="s">
        <v>28</v>
      </c>
      <c r="D2462" s="1">
        <v>29366</v>
      </c>
      <c r="E2462" t="s">
        <v>29</v>
      </c>
      <c r="F2462" t="s">
        <v>30</v>
      </c>
      <c r="G2462" s="3">
        <v>685113192</v>
      </c>
    </row>
    <row r="2463" spans="1:7" x14ac:dyDescent="0.25">
      <c r="A2463" t="s">
        <v>4970</v>
      </c>
      <c r="B2463" s="5" t="s">
        <v>4971</v>
      </c>
      <c r="C2463" t="s">
        <v>28</v>
      </c>
      <c r="D2463" s="1">
        <v>41783</v>
      </c>
      <c r="E2463" t="s">
        <v>15</v>
      </c>
      <c r="F2463" t="s">
        <v>30</v>
      </c>
      <c r="G2463" s="3">
        <v>1897180032</v>
      </c>
    </row>
    <row r="2464" spans="1:7" x14ac:dyDescent="0.25">
      <c r="A2464" t="s">
        <v>4972</v>
      </c>
      <c r="B2464" s="5" t="s">
        <v>4973</v>
      </c>
      <c r="C2464" t="s">
        <v>110</v>
      </c>
      <c r="D2464" s="1">
        <v>21694</v>
      </c>
      <c r="E2464" t="s">
        <v>34</v>
      </c>
      <c r="F2464" t="s">
        <v>111</v>
      </c>
      <c r="G2464" s="3">
        <v>1156571724</v>
      </c>
    </row>
    <row r="2465" spans="1:7" x14ac:dyDescent="0.25">
      <c r="A2465" t="s">
        <v>4974</v>
      </c>
      <c r="B2465" s="5" t="s">
        <v>4975</v>
      </c>
      <c r="C2465" t="s">
        <v>83</v>
      </c>
      <c r="D2465" s="1">
        <v>42148</v>
      </c>
      <c r="E2465" t="s">
        <v>34</v>
      </c>
      <c r="F2465" t="s">
        <v>84</v>
      </c>
      <c r="G2465" s="3">
        <v>258076568</v>
      </c>
    </row>
    <row r="2466" spans="1:7" x14ac:dyDescent="0.25">
      <c r="A2466" t="s">
        <v>4976</v>
      </c>
      <c r="B2466" s="5" t="s">
        <v>4977</v>
      </c>
      <c r="C2466" t="s">
        <v>14</v>
      </c>
      <c r="D2466" s="1">
        <v>42515</v>
      </c>
      <c r="E2466" t="s">
        <v>10</v>
      </c>
      <c r="F2466" t="s">
        <v>87</v>
      </c>
      <c r="G2466" s="3">
        <v>466661475</v>
      </c>
    </row>
    <row r="2467" spans="1:7" x14ac:dyDescent="0.25">
      <c r="A2467" t="s">
        <v>4978</v>
      </c>
      <c r="B2467" s="5" t="s">
        <v>4979</v>
      </c>
      <c r="C2467" t="s">
        <v>59</v>
      </c>
      <c r="D2467" s="1">
        <v>22426</v>
      </c>
      <c r="E2467" t="s">
        <v>24</v>
      </c>
      <c r="F2467" t="s">
        <v>227</v>
      </c>
      <c r="G2467" s="3">
        <v>568265324</v>
      </c>
    </row>
    <row r="2468" spans="1:7" x14ac:dyDescent="0.25">
      <c r="A2468" t="s">
        <v>4980</v>
      </c>
      <c r="B2468" s="5" t="s">
        <v>4981</v>
      </c>
      <c r="C2468" t="s">
        <v>28</v>
      </c>
      <c r="D2468" s="1">
        <v>30095</v>
      </c>
      <c r="E2468" t="s">
        <v>34</v>
      </c>
      <c r="F2468" t="s">
        <v>224</v>
      </c>
      <c r="G2468" s="3">
        <v>1265775</v>
      </c>
    </row>
    <row r="2469" spans="1:7" x14ac:dyDescent="0.25">
      <c r="A2469" t="s">
        <v>4982</v>
      </c>
      <c r="B2469" s="5" t="s">
        <v>4983</v>
      </c>
      <c r="C2469" t="s">
        <v>59</v>
      </c>
      <c r="D2469" s="1">
        <v>42148</v>
      </c>
      <c r="E2469" t="s">
        <v>34</v>
      </c>
      <c r="F2469" t="s">
        <v>61</v>
      </c>
      <c r="G2469" s="3">
        <v>1523638842</v>
      </c>
    </row>
    <row r="2470" spans="1:7" x14ac:dyDescent="0.25">
      <c r="A2470" t="s">
        <v>4984</v>
      </c>
      <c r="B2470" s="5" t="s">
        <v>4985</v>
      </c>
      <c r="C2470" t="s">
        <v>33</v>
      </c>
      <c r="D2470" s="1">
        <v>22790</v>
      </c>
      <c r="E2470" t="s">
        <v>34</v>
      </c>
      <c r="F2470" t="s">
        <v>210</v>
      </c>
      <c r="G2470" s="3">
        <v>2802866409</v>
      </c>
    </row>
    <row r="2471" spans="1:7" x14ac:dyDescent="0.25">
      <c r="A2471" t="s">
        <v>4986</v>
      </c>
      <c r="B2471" s="5" t="s">
        <v>4987</v>
      </c>
      <c r="C2471" t="s">
        <v>68</v>
      </c>
      <c r="D2471" s="1">
        <v>30460</v>
      </c>
      <c r="E2471" t="s">
        <v>34</v>
      </c>
      <c r="F2471" t="s">
        <v>69</v>
      </c>
      <c r="G2471" s="3">
        <v>566971488</v>
      </c>
    </row>
    <row r="2472" spans="1:7" x14ac:dyDescent="0.25">
      <c r="A2472" t="s">
        <v>4988</v>
      </c>
      <c r="B2472" s="5" t="s">
        <v>4989</v>
      </c>
      <c r="C2472" t="s">
        <v>50</v>
      </c>
      <c r="D2472" s="1">
        <v>43609</v>
      </c>
      <c r="E2472" t="s">
        <v>34</v>
      </c>
      <c r="F2472" t="s">
        <v>51</v>
      </c>
      <c r="G2472" s="3">
        <v>2665308126</v>
      </c>
    </row>
    <row r="2473" spans="1:7" x14ac:dyDescent="0.25">
      <c r="A2473" t="s">
        <v>4990</v>
      </c>
      <c r="B2473" s="5" t="s">
        <v>4991</v>
      </c>
      <c r="C2473" t="s">
        <v>110</v>
      </c>
      <c r="D2473" s="1">
        <v>30827</v>
      </c>
      <c r="E2473" t="s">
        <v>15</v>
      </c>
      <c r="F2473" t="s">
        <v>232</v>
      </c>
      <c r="G2473" s="3">
        <v>14096736</v>
      </c>
    </row>
    <row r="2474" spans="1:7" x14ac:dyDescent="0.25">
      <c r="A2474" t="s">
        <v>4992</v>
      </c>
      <c r="B2474" s="5" t="s">
        <v>4993</v>
      </c>
      <c r="C2474" t="s">
        <v>96</v>
      </c>
      <c r="D2474" s="1">
        <v>42515</v>
      </c>
      <c r="E2474" t="s">
        <v>34</v>
      </c>
      <c r="F2474" t="s">
        <v>97</v>
      </c>
      <c r="G2474" s="3">
        <v>142413</v>
      </c>
    </row>
    <row r="2475" spans="1:7" x14ac:dyDescent="0.25">
      <c r="A2475" t="s">
        <v>4994</v>
      </c>
      <c r="B2475" s="5" t="s">
        <v>4995</v>
      </c>
      <c r="C2475" t="s">
        <v>83</v>
      </c>
      <c r="D2475" s="1">
        <v>24983</v>
      </c>
      <c r="E2475" t="s">
        <v>15</v>
      </c>
      <c r="F2475" t="s">
        <v>90</v>
      </c>
      <c r="G2475" s="3">
        <v>950921125</v>
      </c>
    </row>
    <row r="2476" spans="1:7" x14ac:dyDescent="0.25">
      <c r="A2476" t="s">
        <v>4996</v>
      </c>
      <c r="B2476" s="5" t="s">
        <v>4997</v>
      </c>
      <c r="C2476" t="s">
        <v>14</v>
      </c>
      <c r="D2476" s="1">
        <v>30827</v>
      </c>
      <c r="E2476" t="s">
        <v>60</v>
      </c>
      <c r="F2476" t="s">
        <v>75</v>
      </c>
      <c r="G2476" s="3">
        <v>146380608</v>
      </c>
    </row>
    <row r="2477" spans="1:7" x14ac:dyDescent="0.25">
      <c r="A2477" t="s">
        <v>4998</v>
      </c>
      <c r="B2477" s="5" t="s">
        <v>4999</v>
      </c>
      <c r="C2477" t="s">
        <v>33</v>
      </c>
      <c r="D2477" s="1">
        <v>44705</v>
      </c>
      <c r="E2477" t="s">
        <v>15</v>
      </c>
      <c r="F2477" t="s">
        <v>35</v>
      </c>
      <c r="G2477" s="3">
        <v>4097823288</v>
      </c>
    </row>
    <row r="2478" spans="1:7" x14ac:dyDescent="0.25">
      <c r="A2478" t="s">
        <v>5000</v>
      </c>
      <c r="B2478" s="5" t="s">
        <v>5001</v>
      </c>
      <c r="C2478" t="s">
        <v>14</v>
      </c>
      <c r="D2478" s="1">
        <v>33749</v>
      </c>
      <c r="E2478" t="s">
        <v>24</v>
      </c>
      <c r="F2478" t="s">
        <v>159</v>
      </c>
      <c r="G2478" s="3">
        <v>3739976772</v>
      </c>
    </row>
    <row r="2479" spans="1:7" x14ac:dyDescent="0.25">
      <c r="A2479" t="s">
        <v>5002</v>
      </c>
      <c r="B2479" s="5" t="s">
        <v>5003</v>
      </c>
      <c r="C2479" t="s">
        <v>321</v>
      </c>
      <c r="D2479" s="1">
        <v>41783</v>
      </c>
      <c r="E2479" t="s">
        <v>34</v>
      </c>
      <c r="F2479" t="s">
        <v>322</v>
      </c>
      <c r="G2479" s="3">
        <v>2906465829</v>
      </c>
    </row>
    <row r="2480" spans="1:7" x14ac:dyDescent="0.25">
      <c r="A2480" t="s">
        <v>5004</v>
      </c>
      <c r="B2480" s="5" t="s">
        <v>5005</v>
      </c>
      <c r="C2480" t="s">
        <v>50</v>
      </c>
      <c r="D2480" s="1">
        <v>29731</v>
      </c>
      <c r="E2480" t="s">
        <v>60</v>
      </c>
      <c r="F2480" t="s">
        <v>184</v>
      </c>
      <c r="G2480" s="3">
        <v>1049697684</v>
      </c>
    </row>
    <row r="2481" spans="1:7" x14ac:dyDescent="0.25">
      <c r="A2481" t="s">
        <v>5006</v>
      </c>
      <c r="B2481" s="5" t="s">
        <v>5007</v>
      </c>
      <c r="C2481" t="s">
        <v>33</v>
      </c>
      <c r="D2481" s="1">
        <v>24983</v>
      </c>
      <c r="E2481" t="s">
        <v>34</v>
      </c>
      <c r="F2481" t="s">
        <v>210</v>
      </c>
      <c r="G2481" s="3">
        <v>478098159</v>
      </c>
    </row>
    <row r="2482" spans="1:7" x14ac:dyDescent="0.25">
      <c r="A2482" t="s">
        <v>5008</v>
      </c>
      <c r="B2482" s="5" t="s">
        <v>5009</v>
      </c>
      <c r="C2482" t="s">
        <v>50</v>
      </c>
      <c r="D2482" s="1">
        <v>29731</v>
      </c>
      <c r="E2482" t="s">
        <v>34</v>
      </c>
      <c r="F2482" t="s">
        <v>423</v>
      </c>
      <c r="G2482" s="3">
        <v>599874912</v>
      </c>
    </row>
    <row r="2483" spans="1:7" x14ac:dyDescent="0.25">
      <c r="A2483" t="s">
        <v>5010</v>
      </c>
      <c r="B2483" s="5" t="s">
        <v>5011</v>
      </c>
      <c r="C2483" t="s">
        <v>68</v>
      </c>
      <c r="D2483" s="1">
        <v>23155</v>
      </c>
      <c r="E2483" t="s">
        <v>29</v>
      </c>
      <c r="F2483" t="s">
        <v>135</v>
      </c>
      <c r="G2483" s="3">
        <v>464857952</v>
      </c>
    </row>
    <row r="2484" spans="1:7" x14ac:dyDescent="0.25">
      <c r="A2484" t="s">
        <v>5012</v>
      </c>
      <c r="B2484" s="5" t="s">
        <v>5013</v>
      </c>
      <c r="C2484" t="s">
        <v>50</v>
      </c>
      <c r="D2484" s="1">
        <v>31921</v>
      </c>
      <c r="E2484" t="s">
        <v>24</v>
      </c>
      <c r="F2484" t="s">
        <v>184</v>
      </c>
      <c r="G2484" s="3">
        <v>3624029448</v>
      </c>
    </row>
    <row r="2485" spans="1:7" x14ac:dyDescent="0.25">
      <c r="A2485" t="s">
        <v>5014</v>
      </c>
      <c r="B2485" s="5" t="s">
        <v>5015</v>
      </c>
      <c r="C2485" t="s">
        <v>59</v>
      </c>
      <c r="D2485" s="1">
        <v>36304</v>
      </c>
      <c r="E2485" t="s">
        <v>10</v>
      </c>
      <c r="F2485" t="s">
        <v>61</v>
      </c>
      <c r="G2485" s="3">
        <v>4682112</v>
      </c>
    </row>
    <row r="2486" spans="1:7" x14ac:dyDescent="0.25">
      <c r="A2486" t="s">
        <v>5016</v>
      </c>
      <c r="B2486" s="5" t="s">
        <v>5017</v>
      </c>
      <c r="C2486" t="s">
        <v>14</v>
      </c>
      <c r="D2486" s="1">
        <v>22426</v>
      </c>
      <c r="E2486" t="s">
        <v>29</v>
      </c>
      <c r="F2486" t="s">
        <v>93</v>
      </c>
      <c r="G2486" s="3">
        <v>2793424704</v>
      </c>
    </row>
    <row r="2487" spans="1:7" x14ac:dyDescent="0.25">
      <c r="A2487" t="s">
        <v>5018</v>
      </c>
      <c r="B2487" s="5" t="s">
        <v>5019</v>
      </c>
      <c r="C2487" t="s">
        <v>50</v>
      </c>
      <c r="D2487" s="1">
        <v>42148</v>
      </c>
      <c r="E2487" t="s">
        <v>34</v>
      </c>
      <c r="F2487" t="s">
        <v>141</v>
      </c>
      <c r="G2487" s="3">
        <v>1827695619</v>
      </c>
    </row>
    <row r="2488" spans="1:7" x14ac:dyDescent="0.25">
      <c r="A2488" t="s">
        <v>5020</v>
      </c>
      <c r="B2488" s="5" t="s">
        <v>5021</v>
      </c>
      <c r="C2488" t="s">
        <v>302</v>
      </c>
      <c r="D2488" s="1">
        <v>36671</v>
      </c>
      <c r="E2488" t="s">
        <v>10</v>
      </c>
      <c r="F2488" t="s">
        <v>303</v>
      </c>
      <c r="G2488" s="3">
        <v>185421504</v>
      </c>
    </row>
    <row r="2489" spans="1:7" x14ac:dyDescent="0.25">
      <c r="A2489" t="s">
        <v>5022</v>
      </c>
      <c r="B2489" s="5" t="s">
        <v>5023</v>
      </c>
      <c r="C2489" t="s">
        <v>33</v>
      </c>
      <c r="D2489" s="1">
        <v>31921</v>
      </c>
      <c r="E2489" t="s">
        <v>60</v>
      </c>
      <c r="F2489" t="s">
        <v>35</v>
      </c>
      <c r="G2489" s="3">
        <v>629734275</v>
      </c>
    </row>
    <row r="2490" spans="1:7" x14ac:dyDescent="0.25">
      <c r="A2490" t="s">
        <v>5024</v>
      </c>
      <c r="B2490" s="5" t="s">
        <v>5025</v>
      </c>
      <c r="C2490" t="s">
        <v>96</v>
      </c>
      <c r="D2490" s="1">
        <v>40687</v>
      </c>
      <c r="E2490" t="s">
        <v>34</v>
      </c>
      <c r="F2490" t="s">
        <v>138</v>
      </c>
      <c r="G2490" s="3">
        <v>2739434516</v>
      </c>
    </row>
    <row r="2491" spans="1:7" x14ac:dyDescent="0.25">
      <c r="A2491" t="s">
        <v>5026</v>
      </c>
      <c r="B2491" s="5" t="s">
        <v>5027</v>
      </c>
      <c r="C2491" t="s">
        <v>23</v>
      </c>
      <c r="D2491" s="1">
        <v>25712</v>
      </c>
      <c r="E2491" t="s">
        <v>15</v>
      </c>
      <c r="F2491" t="s">
        <v>25</v>
      </c>
      <c r="G2491" s="3">
        <v>5116098</v>
      </c>
    </row>
    <row r="2492" spans="1:7" x14ac:dyDescent="0.25">
      <c r="A2492" t="s">
        <v>5028</v>
      </c>
      <c r="B2492" s="5" t="s">
        <v>5029</v>
      </c>
      <c r="C2492" t="s">
        <v>59</v>
      </c>
      <c r="D2492" s="1">
        <v>43609</v>
      </c>
      <c r="E2492" t="s">
        <v>24</v>
      </c>
      <c r="F2492" t="s">
        <v>227</v>
      </c>
      <c r="G2492" s="3">
        <v>1926086712</v>
      </c>
    </row>
    <row r="2493" spans="1:7" x14ac:dyDescent="0.25">
      <c r="A2493" t="s">
        <v>5030</v>
      </c>
      <c r="B2493" s="5" t="s">
        <v>5031</v>
      </c>
      <c r="C2493" t="s">
        <v>68</v>
      </c>
      <c r="D2493" s="1">
        <v>28999</v>
      </c>
      <c r="E2493" t="s">
        <v>15</v>
      </c>
      <c r="F2493" t="s">
        <v>69</v>
      </c>
      <c r="G2493" s="3">
        <v>3684946626</v>
      </c>
    </row>
    <row r="2494" spans="1:7" x14ac:dyDescent="0.25">
      <c r="A2494" t="s">
        <v>5032</v>
      </c>
      <c r="B2494" s="5" t="s">
        <v>5033</v>
      </c>
      <c r="C2494" t="s">
        <v>68</v>
      </c>
      <c r="D2494" s="1">
        <v>40687</v>
      </c>
      <c r="E2494" t="s">
        <v>15</v>
      </c>
      <c r="F2494" t="s">
        <v>135</v>
      </c>
      <c r="G2494" s="3">
        <v>5501184</v>
      </c>
    </row>
    <row r="2495" spans="1:7" x14ac:dyDescent="0.25">
      <c r="A2495" t="s">
        <v>5034</v>
      </c>
      <c r="B2495" s="5" t="s">
        <v>5035</v>
      </c>
      <c r="C2495" t="s">
        <v>96</v>
      </c>
      <c r="D2495" s="1">
        <v>22061</v>
      </c>
      <c r="E2495" t="s">
        <v>15</v>
      </c>
      <c r="F2495" t="s">
        <v>117</v>
      </c>
      <c r="G2495" s="3">
        <v>795729405</v>
      </c>
    </row>
    <row r="2496" spans="1:7" x14ac:dyDescent="0.25">
      <c r="A2496" t="s">
        <v>5036</v>
      </c>
      <c r="B2496" s="5" t="s">
        <v>5037</v>
      </c>
      <c r="C2496" t="s">
        <v>176</v>
      </c>
      <c r="D2496" s="1">
        <v>32653</v>
      </c>
      <c r="E2496" t="s">
        <v>10</v>
      </c>
      <c r="F2496" t="s">
        <v>177</v>
      </c>
      <c r="G2496" s="3">
        <v>939280951</v>
      </c>
    </row>
    <row r="2497" spans="1:7" x14ac:dyDescent="0.25">
      <c r="A2497" t="s">
        <v>5038</v>
      </c>
      <c r="B2497" s="5" t="s">
        <v>5039</v>
      </c>
      <c r="C2497" t="s">
        <v>321</v>
      </c>
      <c r="D2497" s="1">
        <v>26444</v>
      </c>
      <c r="E2497" t="s">
        <v>24</v>
      </c>
      <c r="F2497" t="s">
        <v>322</v>
      </c>
      <c r="G2497" s="3">
        <v>2313962784</v>
      </c>
    </row>
    <row r="2498" spans="1:7" x14ac:dyDescent="0.25">
      <c r="A2498" t="s">
        <v>5040</v>
      </c>
      <c r="B2498" s="5" t="s">
        <v>5041</v>
      </c>
      <c r="C2498" t="s">
        <v>33</v>
      </c>
      <c r="D2498" s="1">
        <v>39958</v>
      </c>
      <c r="E2498" t="s">
        <v>34</v>
      </c>
      <c r="F2498" t="s">
        <v>210</v>
      </c>
      <c r="G2498" s="3">
        <v>34363296</v>
      </c>
    </row>
    <row r="2499" spans="1:7" x14ac:dyDescent="0.25">
      <c r="A2499" t="s">
        <v>2552</v>
      </c>
      <c r="B2499" s="5" t="s">
        <v>5042</v>
      </c>
      <c r="C2499" t="s">
        <v>96</v>
      </c>
      <c r="D2499" s="1">
        <v>26077</v>
      </c>
      <c r="E2499" t="s">
        <v>34</v>
      </c>
      <c r="F2499" t="s">
        <v>117</v>
      </c>
      <c r="G2499" s="3">
        <v>661448634</v>
      </c>
    </row>
    <row r="2500" spans="1:7" x14ac:dyDescent="0.25">
      <c r="A2500" t="s">
        <v>5043</v>
      </c>
      <c r="B2500" s="5" t="s">
        <v>5044</v>
      </c>
      <c r="C2500" t="s">
        <v>50</v>
      </c>
      <c r="D2500" s="1">
        <v>21329</v>
      </c>
      <c r="E2500" t="s">
        <v>10</v>
      </c>
      <c r="F2500" t="s">
        <v>51</v>
      </c>
      <c r="G2500" s="3">
        <v>545801004</v>
      </c>
    </row>
    <row r="2501" spans="1:7" x14ac:dyDescent="0.25">
      <c r="A2501" t="s">
        <v>5045</v>
      </c>
      <c r="B2501" s="5" t="s">
        <v>5046</v>
      </c>
      <c r="C2501" t="s">
        <v>50</v>
      </c>
      <c r="D2501" s="1">
        <v>28270</v>
      </c>
      <c r="E2501" t="s">
        <v>29</v>
      </c>
      <c r="F2501" t="s">
        <v>423</v>
      </c>
      <c r="G2501" s="3">
        <v>3820432</v>
      </c>
    </row>
    <row r="2502" spans="1:7" x14ac:dyDescent="0.25">
      <c r="A2502" t="s">
        <v>5047</v>
      </c>
      <c r="B2502" s="5" t="s">
        <v>5048</v>
      </c>
      <c r="C2502" t="s">
        <v>28</v>
      </c>
      <c r="D2502" s="1">
        <v>30827</v>
      </c>
      <c r="E2502" t="s">
        <v>34</v>
      </c>
      <c r="F2502" t="s">
        <v>30</v>
      </c>
      <c r="G2502" s="3">
        <v>23549097</v>
      </c>
    </row>
    <row r="2503" spans="1:7" x14ac:dyDescent="0.25">
      <c r="A2503" t="s">
        <v>5049</v>
      </c>
      <c r="B2503" s="5" t="s">
        <v>5050</v>
      </c>
      <c r="C2503" t="s">
        <v>14</v>
      </c>
      <c r="D2503" s="1">
        <v>41783</v>
      </c>
      <c r="E2503" t="s">
        <v>15</v>
      </c>
      <c r="F2503" t="s">
        <v>75</v>
      </c>
      <c r="G2503" s="3">
        <v>1786658786</v>
      </c>
    </row>
    <row r="2504" spans="1:7" x14ac:dyDescent="0.25">
      <c r="A2504" t="s">
        <v>5051</v>
      </c>
      <c r="B2504" s="5" t="s">
        <v>5052</v>
      </c>
      <c r="C2504" t="s">
        <v>68</v>
      </c>
      <c r="D2504" s="1">
        <v>33017</v>
      </c>
      <c r="E2504" t="s">
        <v>34</v>
      </c>
      <c r="F2504" t="s">
        <v>69</v>
      </c>
      <c r="G2504" s="3">
        <v>3128625545</v>
      </c>
    </row>
    <row r="2505" spans="1:7" x14ac:dyDescent="0.25">
      <c r="A2505" t="s">
        <v>5053</v>
      </c>
      <c r="B2505" s="5" t="s">
        <v>5054</v>
      </c>
      <c r="C2505" t="s">
        <v>166</v>
      </c>
      <c r="D2505" s="1">
        <v>36671</v>
      </c>
      <c r="E2505" t="s">
        <v>10</v>
      </c>
      <c r="F2505" t="s">
        <v>167</v>
      </c>
      <c r="G2505" s="3">
        <v>734873982</v>
      </c>
    </row>
    <row r="2506" spans="1:7" x14ac:dyDescent="0.25">
      <c r="A2506" t="s">
        <v>5055</v>
      </c>
      <c r="B2506" s="5" t="s">
        <v>5056</v>
      </c>
      <c r="C2506" t="s">
        <v>33</v>
      </c>
      <c r="D2506" s="1">
        <v>22426</v>
      </c>
      <c r="E2506" t="s">
        <v>29</v>
      </c>
      <c r="F2506" t="s">
        <v>35</v>
      </c>
      <c r="G2506" s="3">
        <v>4080547608</v>
      </c>
    </row>
    <row r="2507" spans="1:7" x14ac:dyDescent="0.25">
      <c r="A2507" t="s">
        <v>5057</v>
      </c>
      <c r="B2507" s="5" t="s">
        <v>5058</v>
      </c>
      <c r="C2507" t="s">
        <v>96</v>
      </c>
      <c r="D2507" s="1">
        <v>35575</v>
      </c>
      <c r="E2507" t="s">
        <v>24</v>
      </c>
      <c r="F2507" t="s">
        <v>138</v>
      </c>
      <c r="G2507" s="3">
        <v>16586145</v>
      </c>
    </row>
    <row r="2508" spans="1:7" x14ac:dyDescent="0.25">
      <c r="A2508" t="s">
        <v>5059</v>
      </c>
      <c r="B2508" s="5" t="s">
        <v>5060</v>
      </c>
      <c r="C2508" t="s">
        <v>14</v>
      </c>
      <c r="D2508" s="1">
        <v>37400</v>
      </c>
      <c r="E2508" t="s">
        <v>10</v>
      </c>
      <c r="F2508" t="s">
        <v>159</v>
      </c>
      <c r="G2508" s="3">
        <v>2172664938</v>
      </c>
    </row>
    <row r="2509" spans="1:7" x14ac:dyDescent="0.25">
      <c r="A2509" t="s">
        <v>5061</v>
      </c>
      <c r="B2509" s="5" t="s">
        <v>5062</v>
      </c>
      <c r="C2509" t="s">
        <v>9</v>
      </c>
      <c r="D2509" s="1">
        <v>32653</v>
      </c>
      <c r="E2509" t="s">
        <v>34</v>
      </c>
      <c r="F2509" t="s">
        <v>207</v>
      </c>
      <c r="G2509" s="3">
        <v>871438425</v>
      </c>
    </row>
    <row r="2510" spans="1:7" x14ac:dyDescent="0.25">
      <c r="A2510" t="s">
        <v>5063</v>
      </c>
      <c r="B2510" s="5" t="s">
        <v>5064</v>
      </c>
      <c r="C2510" t="s">
        <v>50</v>
      </c>
      <c r="D2510" s="1">
        <v>28270</v>
      </c>
      <c r="E2510" t="s">
        <v>34</v>
      </c>
      <c r="F2510" t="s">
        <v>423</v>
      </c>
      <c r="G2510" s="3">
        <v>298532438</v>
      </c>
    </row>
    <row r="2511" spans="1:7" x14ac:dyDescent="0.25">
      <c r="A2511" t="s">
        <v>5065</v>
      </c>
      <c r="B2511" s="5" t="s">
        <v>5066</v>
      </c>
      <c r="C2511" t="s">
        <v>28</v>
      </c>
      <c r="D2511" s="1">
        <v>42148</v>
      </c>
      <c r="E2511" t="s">
        <v>10</v>
      </c>
      <c r="F2511" t="s">
        <v>224</v>
      </c>
      <c r="G2511" s="3">
        <v>919231716</v>
      </c>
    </row>
    <row r="2512" spans="1:7" x14ac:dyDescent="0.25">
      <c r="A2512" t="s">
        <v>5067</v>
      </c>
      <c r="B2512" s="5" t="s">
        <v>5068</v>
      </c>
      <c r="C2512" t="s">
        <v>19</v>
      </c>
      <c r="D2512" s="1">
        <v>31556</v>
      </c>
      <c r="E2512" t="s">
        <v>29</v>
      </c>
      <c r="F2512" t="s">
        <v>213</v>
      </c>
      <c r="G2512" s="3">
        <v>675439308</v>
      </c>
    </row>
    <row r="2513" spans="1:7" x14ac:dyDescent="0.25">
      <c r="A2513" t="s">
        <v>5069</v>
      </c>
      <c r="B2513" s="5" t="s">
        <v>5070</v>
      </c>
      <c r="C2513" t="s">
        <v>14</v>
      </c>
      <c r="D2513" s="1">
        <v>34478</v>
      </c>
      <c r="E2513" t="s">
        <v>34</v>
      </c>
      <c r="F2513" t="s">
        <v>308</v>
      </c>
      <c r="G2513" s="3">
        <v>545999232</v>
      </c>
    </row>
    <row r="2514" spans="1:7" x14ac:dyDescent="0.25">
      <c r="A2514" t="s">
        <v>4581</v>
      </c>
      <c r="B2514" s="5" t="s">
        <v>5071</v>
      </c>
      <c r="C2514" t="s">
        <v>14</v>
      </c>
      <c r="D2514" s="1">
        <v>23522</v>
      </c>
      <c r="E2514" t="s">
        <v>34</v>
      </c>
      <c r="F2514" t="s">
        <v>16</v>
      </c>
      <c r="G2514" s="3">
        <v>1055032992</v>
      </c>
    </row>
    <row r="2515" spans="1:7" x14ac:dyDescent="0.25">
      <c r="A2515" t="s">
        <v>5072</v>
      </c>
      <c r="B2515" s="5" t="s">
        <v>5073</v>
      </c>
      <c r="C2515" t="s">
        <v>59</v>
      </c>
      <c r="D2515" s="1">
        <v>32288</v>
      </c>
      <c r="E2515" t="s">
        <v>24</v>
      </c>
      <c r="F2515" t="s">
        <v>61</v>
      </c>
      <c r="G2515" s="3">
        <v>1995228987</v>
      </c>
    </row>
    <row r="2516" spans="1:7" x14ac:dyDescent="0.25">
      <c r="A2516" t="s">
        <v>5074</v>
      </c>
      <c r="B2516" s="5" t="s">
        <v>5075</v>
      </c>
      <c r="C2516" t="s">
        <v>68</v>
      </c>
      <c r="D2516" s="1">
        <v>27538</v>
      </c>
      <c r="E2516" t="s">
        <v>34</v>
      </c>
      <c r="F2516" t="s">
        <v>135</v>
      </c>
      <c r="G2516" s="3">
        <v>369720576</v>
      </c>
    </row>
    <row r="2517" spans="1:7" x14ac:dyDescent="0.25">
      <c r="A2517" t="s">
        <v>5076</v>
      </c>
      <c r="B2517" s="5" t="s">
        <v>5077</v>
      </c>
      <c r="C2517" t="s">
        <v>50</v>
      </c>
      <c r="D2517" s="1">
        <v>40687</v>
      </c>
      <c r="E2517" t="s">
        <v>24</v>
      </c>
      <c r="F2517" t="s">
        <v>141</v>
      </c>
      <c r="G2517" s="3">
        <v>1242334912</v>
      </c>
    </row>
    <row r="2518" spans="1:7" x14ac:dyDescent="0.25">
      <c r="A2518" t="s">
        <v>5078</v>
      </c>
      <c r="B2518" s="5" t="s">
        <v>5079</v>
      </c>
      <c r="C2518" t="s">
        <v>9</v>
      </c>
      <c r="D2518" s="1">
        <v>23522</v>
      </c>
      <c r="E2518" t="s">
        <v>15</v>
      </c>
      <c r="F2518" t="s">
        <v>207</v>
      </c>
      <c r="G2518" s="3">
        <v>1698415956</v>
      </c>
    </row>
    <row r="2519" spans="1:7" x14ac:dyDescent="0.25">
      <c r="A2519" t="s">
        <v>5080</v>
      </c>
      <c r="B2519" s="5" t="s">
        <v>5081</v>
      </c>
      <c r="C2519" t="s">
        <v>104</v>
      </c>
      <c r="D2519" s="1">
        <v>26077</v>
      </c>
      <c r="E2519" t="s">
        <v>10</v>
      </c>
      <c r="F2519" t="s">
        <v>105</v>
      </c>
      <c r="G2519" s="3">
        <v>22559391</v>
      </c>
    </row>
    <row r="2520" spans="1:7" x14ac:dyDescent="0.25">
      <c r="A2520" t="s">
        <v>5082</v>
      </c>
      <c r="B2520" s="5" t="s">
        <v>5083</v>
      </c>
      <c r="C2520" t="s">
        <v>28</v>
      </c>
      <c r="D2520" s="1">
        <v>32288</v>
      </c>
      <c r="E2520" t="s">
        <v>24</v>
      </c>
      <c r="F2520" t="s">
        <v>224</v>
      </c>
      <c r="G2520" s="3">
        <v>2367224377</v>
      </c>
    </row>
    <row r="2521" spans="1:7" x14ac:dyDescent="0.25">
      <c r="A2521" t="s">
        <v>5084</v>
      </c>
      <c r="B2521" s="5" t="s">
        <v>5085</v>
      </c>
      <c r="C2521" t="s">
        <v>9</v>
      </c>
      <c r="D2521" s="1">
        <v>25712</v>
      </c>
      <c r="E2521" t="s">
        <v>60</v>
      </c>
      <c r="F2521" t="s">
        <v>207</v>
      </c>
      <c r="G2521" s="3">
        <v>902624008</v>
      </c>
    </row>
    <row r="2522" spans="1:7" x14ac:dyDescent="0.25">
      <c r="A2522" t="s">
        <v>5086</v>
      </c>
      <c r="B2522" s="5" t="s">
        <v>5087</v>
      </c>
      <c r="C2522" t="s">
        <v>42</v>
      </c>
      <c r="D2522" s="1">
        <v>36671</v>
      </c>
      <c r="E2522" t="s">
        <v>34</v>
      </c>
      <c r="F2522" t="s">
        <v>54</v>
      </c>
      <c r="G2522" s="3">
        <v>4647311175</v>
      </c>
    </row>
    <row r="2523" spans="1:7" x14ac:dyDescent="0.25">
      <c r="A2523" t="s">
        <v>5088</v>
      </c>
      <c r="B2523" s="5" t="s">
        <v>5089</v>
      </c>
      <c r="C2523" t="s">
        <v>83</v>
      </c>
      <c r="D2523" s="1">
        <v>42515</v>
      </c>
      <c r="E2523" t="s">
        <v>34</v>
      </c>
      <c r="F2523" t="s">
        <v>84</v>
      </c>
      <c r="G2523" s="3">
        <v>726889531</v>
      </c>
    </row>
    <row r="2524" spans="1:7" x14ac:dyDescent="0.25">
      <c r="A2524" t="s">
        <v>5090</v>
      </c>
      <c r="B2524" s="5" t="s">
        <v>5091</v>
      </c>
      <c r="C2524" t="s">
        <v>50</v>
      </c>
      <c r="D2524" s="1">
        <v>23522</v>
      </c>
      <c r="E2524" t="s">
        <v>10</v>
      </c>
      <c r="F2524" t="s">
        <v>184</v>
      </c>
      <c r="G2524" s="3">
        <v>2343237408</v>
      </c>
    </row>
    <row r="2525" spans="1:7" x14ac:dyDescent="0.25">
      <c r="A2525" t="s">
        <v>5092</v>
      </c>
      <c r="B2525" s="5" t="s">
        <v>5093</v>
      </c>
      <c r="C2525" t="s">
        <v>59</v>
      </c>
      <c r="D2525" s="1">
        <v>22061</v>
      </c>
      <c r="E2525" t="s">
        <v>29</v>
      </c>
      <c r="F2525" t="s">
        <v>227</v>
      </c>
      <c r="G2525" s="3">
        <v>4498296075</v>
      </c>
    </row>
    <row r="2526" spans="1:7" x14ac:dyDescent="0.25">
      <c r="A2526" t="s">
        <v>5094</v>
      </c>
      <c r="B2526" s="5" t="s">
        <v>5095</v>
      </c>
      <c r="C2526" t="s">
        <v>302</v>
      </c>
      <c r="D2526" s="1">
        <v>38497</v>
      </c>
      <c r="E2526" t="s">
        <v>29</v>
      </c>
      <c r="F2526" t="s">
        <v>369</v>
      </c>
      <c r="G2526" s="3">
        <v>2634522624</v>
      </c>
    </row>
    <row r="2527" spans="1:7" x14ac:dyDescent="0.25">
      <c r="A2527" t="s">
        <v>5096</v>
      </c>
      <c r="B2527" s="5" t="s">
        <v>5097</v>
      </c>
      <c r="C2527" t="s">
        <v>33</v>
      </c>
      <c r="D2527" s="1">
        <v>39593</v>
      </c>
      <c r="E2527" t="s">
        <v>34</v>
      </c>
      <c r="F2527" t="s">
        <v>35</v>
      </c>
      <c r="G2527" s="3">
        <v>8926983</v>
      </c>
    </row>
    <row r="2528" spans="1:7" x14ac:dyDescent="0.25">
      <c r="A2528" t="s">
        <v>5098</v>
      </c>
      <c r="B2528" s="5" t="s">
        <v>5099</v>
      </c>
      <c r="C2528" t="s">
        <v>166</v>
      </c>
      <c r="D2528" s="1">
        <v>33017</v>
      </c>
      <c r="E2528" t="s">
        <v>24</v>
      </c>
      <c r="F2528" t="s">
        <v>167</v>
      </c>
      <c r="G2528" s="3">
        <v>2259307089</v>
      </c>
    </row>
    <row r="2529" spans="1:7" x14ac:dyDescent="0.25">
      <c r="A2529" t="s">
        <v>5100</v>
      </c>
      <c r="B2529" s="5" t="s">
        <v>5101</v>
      </c>
      <c r="C2529" t="s">
        <v>110</v>
      </c>
      <c r="D2529" s="1">
        <v>24251</v>
      </c>
      <c r="E2529" t="s">
        <v>29</v>
      </c>
      <c r="F2529" t="s">
        <v>124</v>
      </c>
      <c r="G2529" s="3">
        <v>1565455125</v>
      </c>
    </row>
    <row r="2530" spans="1:7" x14ac:dyDescent="0.25">
      <c r="A2530" t="s">
        <v>5102</v>
      </c>
      <c r="B2530" s="5" t="s">
        <v>5103</v>
      </c>
      <c r="C2530" t="s">
        <v>176</v>
      </c>
      <c r="D2530" s="1">
        <v>26809</v>
      </c>
      <c r="E2530" t="s">
        <v>29</v>
      </c>
      <c r="F2530" t="s">
        <v>177</v>
      </c>
      <c r="G2530" s="3">
        <v>2672688312</v>
      </c>
    </row>
    <row r="2531" spans="1:7" x14ac:dyDescent="0.25">
      <c r="A2531" t="s">
        <v>5104</v>
      </c>
      <c r="B2531" s="5" t="s">
        <v>5105</v>
      </c>
      <c r="C2531" t="s">
        <v>110</v>
      </c>
      <c r="D2531" s="1">
        <v>30827</v>
      </c>
      <c r="E2531" t="s">
        <v>10</v>
      </c>
      <c r="F2531" t="s">
        <v>232</v>
      </c>
      <c r="G2531" s="3">
        <v>1457045538</v>
      </c>
    </row>
    <row r="2532" spans="1:7" x14ac:dyDescent="0.25">
      <c r="A2532" t="s">
        <v>5106</v>
      </c>
      <c r="B2532" s="5" t="s">
        <v>5107</v>
      </c>
      <c r="C2532" t="s">
        <v>38</v>
      </c>
      <c r="D2532" s="1">
        <v>33749</v>
      </c>
      <c r="E2532" t="s">
        <v>29</v>
      </c>
      <c r="F2532" t="s">
        <v>39</v>
      </c>
      <c r="G2532" s="3">
        <v>91216944</v>
      </c>
    </row>
    <row r="2533" spans="1:7" x14ac:dyDescent="0.25">
      <c r="A2533" t="s">
        <v>5108</v>
      </c>
      <c r="B2533" s="5" t="s">
        <v>5109</v>
      </c>
      <c r="C2533" t="s">
        <v>96</v>
      </c>
      <c r="D2533" s="1">
        <v>36671</v>
      </c>
      <c r="E2533" t="s">
        <v>15</v>
      </c>
      <c r="F2533" t="s">
        <v>117</v>
      </c>
      <c r="G2533" s="3">
        <v>555483885</v>
      </c>
    </row>
    <row r="2534" spans="1:7" x14ac:dyDescent="0.25">
      <c r="A2534" t="s">
        <v>5110</v>
      </c>
      <c r="B2534" s="5" t="s">
        <v>5111</v>
      </c>
      <c r="C2534" t="s">
        <v>302</v>
      </c>
      <c r="D2534" s="1">
        <v>34114</v>
      </c>
      <c r="E2534" t="s">
        <v>24</v>
      </c>
      <c r="F2534" t="s">
        <v>303</v>
      </c>
      <c r="G2534" s="3">
        <v>16519104</v>
      </c>
    </row>
    <row r="2535" spans="1:7" x14ac:dyDescent="0.25">
      <c r="A2535" t="s">
        <v>5112</v>
      </c>
      <c r="B2535" s="5" t="s">
        <v>5113</v>
      </c>
      <c r="C2535" t="s">
        <v>33</v>
      </c>
      <c r="D2535" s="1">
        <v>26444</v>
      </c>
      <c r="E2535" t="s">
        <v>29</v>
      </c>
      <c r="F2535" t="s">
        <v>210</v>
      </c>
      <c r="G2535" s="3">
        <v>3479328</v>
      </c>
    </row>
    <row r="2536" spans="1:7" x14ac:dyDescent="0.25">
      <c r="A2536" t="s">
        <v>5114</v>
      </c>
      <c r="B2536" s="5" t="s">
        <v>5115</v>
      </c>
      <c r="C2536" t="s">
        <v>42</v>
      </c>
      <c r="D2536" s="1">
        <v>36304</v>
      </c>
      <c r="E2536" t="s">
        <v>34</v>
      </c>
      <c r="F2536" t="s">
        <v>54</v>
      </c>
      <c r="G2536" s="3">
        <v>2619576</v>
      </c>
    </row>
    <row r="2537" spans="1:7" x14ac:dyDescent="0.25">
      <c r="A2537" t="s">
        <v>5116</v>
      </c>
      <c r="B2537" s="5" t="s">
        <v>5117</v>
      </c>
      <c r="C2537" t="s">
        <v>28</v>
      </c>
      <c r="D2537" s="1">
        <v>42880</v>
      </c>
      <c r="E2537" t="s">
        <v>34</v>
      </c>
      <c r="F2537" t="s">
        <v>30</v>
      </c>
      <c r="G2537" s="3">
        <v>2114397824</v>
      </c>
    </row>
    <row r="2538" spans="1:7" x14ac:dyDescent="0.25">
      <c r="A2538" t="s">
        <v>5118</v>
      </c>
      <c r="B2538" s="5" t="s">
        <v>5119</v>
      </c>
      <c r="C2538" t="s">
        <v>110</v>
      </c>
      <c r="D2538" s="1">
        <v>20965</v>
      </c>
      <c r="E2538" t="s">
        <v>34</v>
      </c>
      <c r="F2538" t="s">
        <v>124</v>
      </c>
      <c r="G2538" s="3">
        <v>943969992</v>
      </c>
    </row>
    <row r="2539" spans="1:7" x14ac:dyDescent="0.25">
      <c r="A2539" t="s">
        <v>4909</v>
      </c>
      <c r="B2539" s="5" t="s">
        <v>5120</v>
      </c>
      <c r="C2539" t="s">
        <v>166</v>
      </c>
      <c r="D2539" s="1">
        <v>26809</v>
      </c>
      <c r="E2539" t="s">
        <v>34</v>
      </c>
      <c r="F2539" t="s">
        <v>167</v>
      </c>
      <c r="G2539" s="3">
        <v>1234682872</v>
      </c>
    </row>
    <row r="2540" spans="1:7" x14ac:dyDescent="0.25">
      <c r="A2540" t="s">
        <v>5121</v>
      </c>
      <c r="B2540" s="5" t="s">
        <v>5122</v>
      </c>
      <c r="C2540" t="s">
        <v>100</v>
      </c>
      <c r="D2540" s="1">
        <v>39593</v>
      </c>
      <c r="E2540" t="s">
        <v>34</v>
      </c>
      <c r="F2540" t="s">
        <v>101</v>
      </c>
      <c r="G2540" s="3">
        <v>1473178434</v>
      </c>
    </row>
    <row r="2541" spans="1:7" x14ac:dyDescent="0.25">
      <c r="A2541" t="s">
        <v>5123</v>
      </c>
      <c r="B2541" s="5" t="s">
        <v>5124</v>
      </c>
      <c r="C2541" t="s">
        <v>96</v>
      </c>
      <c r="D2541" s="1">
        <v>42515</v>
      </c>
      <c r="E2541" t="s">
        <v>34</v>
      </c>
      <c r="F2541" t="s">
        <v>138</v>
      </c>
      <c r="G2541" s="3">
        <v>1279368948</v>
      </c>
    </row>
    <row r="2542" spans="1:7" x14ac:dyDescent="0.25">
      <c r="A2542" t="s">
        <v>5125</v>
      </c>
      <c r="B2542" s="5" t="s">
        <v>5126</v>
      </c>
      <c r="C2542" t="s">
        <v>9</v>
      </c>
      <c r="D2542" s="1">
        <v>29366</v>
      </c>
      <c r="E2542" t="s">
        <v>15</v>
      </c>
      <c r="F2542" t="s">
        <v>11</v>
      </c>
      <c r="G2542" s="3">
        <v>2294930313</v>
      </c>
    </row>
    <row r="2543" spans="1:7" x14ac:dyDescent="0.25">
      <c r="A2543" t="s">
        <v>5127</v>
      </c>
      <c r="B2543" s="5" t="s">
        <v>5128</v>
      </c>
      <c r="C2543" t="s">
        <v>50</v>
      </c>
      <c r="D2543" s="1">
        <v>29731</v>
      </c>
      <c r="E2543" t="s">
        <v>15</v>
      </c>
      <c r="F2543" t="s">
        <v>184</v>
      </c>
      <c r="G2543" s="3">
        <v>1059639252</v>
      </c>
    </row>
    <row r="2544" spans="1:7" x14ac:dyDescent="0.25">
      <c r="A2544" t="s">
        <v>1923</v>
      </c>
      <c r="B2544" s="5" t="s">
        <v>5129</v>
      </c>
      <c r="C2544" t="s">
        <v>321</v>
      </c>
      <c r="D2544" s="1">
        <v>32288</v>
      </c>
      <c r="E2544" t="s">
        <v>15</v>
      </c>
      <c r="F2544" t="s">
        <v>322</v>
      </c>
      <c r="G2544" s="3">
        <v>774200477</v>
      </c>
    </row>
    <row r="2545" spans="1:7" x14ac:dyDescent="0.25">
      <c r="A2545" t="s">
        <v>5130</v>
      </c>
      <c r="B2545" s="5" t="s">
        <v>5131</v>
      </c>
      <c r="C2545" t="s">
        <v>14</v>
      </c>
      <c r="D2545" s="1">
        <v>39593</v>
      </c>
      <c r="E2545" t="s">
        <v>60</v>
      </c>
      <c r="F2545" t="s">
        <v>263</v>
      </c>
      <c r="G2545" s="3">
        <v>1305858528</v>
      </c>
    </row>
    <row r="2546" spans="1:7" x14ac:dyDescent="0.25">
      <c r="A2546" t="s">
        <v>5132</v>
      </c>
      <c r="B2546" s="5" t="s">
        <v>5133</v>
      </c>
      <c r="C2546" t="s">
        <v>83</v>
      </c>
      <c r="D2546" s="1">
        <v>39226</v>
      </c>
      <c r="E2546" t="s">
        <v>29</v>
      </c>
      <c r="F2546" t="s">
        <v>156</v>
      </c>
      <c r="G2546" s="3">
        <v>408458439</v>
      </c>
    </row>
    <row r="2547" spans="1:7" x14ac:dyDescent="0.25">
      <c r="A2547" t="s">
        <v>5134</v>
      </c>
      <c r="B2547" s="5" t="s">
        <v>5135</v>
      </c>
      <c r="C2547" t="s">
        <v>50</v>
      </c>
      <c r="D2547" s="1">
        <v>24616</v>
      </c>
      <c r="E2547" t="s">
        <v>34</v>
      </c>
      <c r="F2547" t="s">
        <v>184</v>
      </c>
      <c r="G2547" s="3">
        <v>2097128619</v>
      </c>
    </row>
    <row r="2548" spans="1:7" x14ac:dyDescent="0.25">
      <c r="A2548" t="s">
        <v>5136</v>
      </c>
      <c r="B2548" s="5" t="s">
        <v>5137</v>
      </c>
      <c r="C2548" t="s">
        <v>9</v>
      </c>
      <c r="D2548" s="1">
        <v>23522</v>
      </c>
      <c r="E2548" t="s">
        <v>29</v>
      </c>
      <c r="F2548" t="s">
        <v>207</v>
      </c>
      <c r="G2548" s="3">
        <v>910468772</v>
      </c>
    </row>
    <row r="2549" spans="1:7" x14ac:dyDescent="0.25">
      <c r="A2549" t="s">
        <v>5138</v>
      </c>
      <c r="B2549" s="5" t="s">
        <v>5139</v>
      </c>
      <c r="C2549" t="s">
        <v>68</v>
      </c>
      <c r="D2549" s="1">
        <v>24251</v>
      </c>
      <c r="E2549" t="s">
        <v>60</v>
      </c>
      <c r="F2549" t="s">
        <v>414</v>
      </c>
      <c r="G2549" s="3">
        <v>2964410712</v>
      </c>
    </row>
    <row r="2550" spans="1:7" x14ac:dyDescent="0.25">
      <c r="A2550" t="s">
        <v>5140</v>
      </c>
      <c r="B2550" s="5" t="s">
        <v>5141</v>
      </c>
      <c r="C2550" t="s">
        <v>14</v>
      </c>
      <c r="D2550" s="1">
        <v>28270</v>
      </c>
      <c r="E2550" t="s">
        <v>34</v>
      </c>
      <c r="F2550" t="s">
        <v>159</v>
      </c>
      <c r="G2550" s="3">
        <v>91056082</v>
      </c>
    </row>
    <row r="2551" spans="1:7" x14ac:dyDescent="0.25">
      <c r="A2551" t="s">
        <v>5142</v>
      </c>
      <c r="B2551" s="5" t="s">
        <v>5143</v>
      </c>
      <c r="C2551" t="s">
        <v>110</v>
      </c>
      <c r="D2551" s="1">
        <v>23887</v>
      </c>
      <c r="E2551" t="s">
        <v>15</v>
      </c>
      <c r="F2551" t="s">
        <v>232</v>
      </c>
      <c r="G2551" s="3">
        <v>1419634704</v>
      </c>
    </row>
    <row r="2552" spans="1:7" x14ac:dyDescent="0.25">
      <c r="A2552" t="s">
        <v>5144</v>
      </c>
      <c r="B2552" s="5" t="s">
        <v>5145</v>
      </c>
      <c r="C2552" t="s">
        <v>33</v>
      </c>
      <c r="D2552" s="1">
        <v>43244</v>
      </c>
      <c r="E2552" t="s">
        <v>10</v>
      </c>
      <c r="F2552" t="s">
        <v>72</v>
      </c>
      <c r="G2552" s="3">
        <v>53692155</v>
      </c>
    </row>
    <row r="2553" spans="1:7" x14ac:dyDescent="0.25">
      <c r="A2553" t="s">
        <v>5146</v>
      </c>
      <c r="B2553" s="5" t="s">
        <v>5147</v>
      </c>
      <c r="C2553" t="s">
        <v>59</v>
      </c>
      <c r="D2553" s="1">
        <v>23887</v>
      </c>
      <c r="E2553" t="s">
        <v>34</v>
      </c>
      <c r="F2553" t="s">
        <v>227</v>
      </c>
      <c r="G2553" s="3">
        <v>291262818</v>
      </c>
    </row>
    <row r="2554" spans="1:7" x14ac:dyDescent="0.25">
      <c r="A2554" t="s">
        <v>5148</v>
      </c>
      <c r="B2554" s="5" t="s">
        <v>5149</v>
      </c>
      <c r="C2554" t="s">
        <v>42</v>
      </c>
      <c r="D2554" s="1">
        <v>24983</v>
      </c>
      <c r="E2554" t="s">
        <v>24</v>
      </c>
      <c r="F2554" t="s">
        <v>43</v>
      </c>
      <c r="G2554" s="3">
        <v>196216482</v>
      </c>
    </row>
    <row r="2555" spans="1:7" x14ac:dyDescent="0.25">
      <c r="A2555" t="s">
        <v>5150</v>
      </c>
      <c r="B2555" s="5" t="s">
        <v>5151</v>
      </c>
      <c r="C2555" t="s">
        <v>50</v>
      </c>
      <c r="D2555" s="1">
        <v>30460</v>
      </c>
      <c r="E2555" t="s">
        <v>34</v>
      </c>
      <c r="F2555" t="s">
        <v>184</v>
      </c>
      <c r="G2555" s="3">
        <v>741227112</v>
      </c>
    </row>
    <row r="2556" spans="1:7" x14ac:dyDescent="0.25">
      <c r="A2556" t="s">
        <v>5152</v>
      </c>
      <c r="B2556" s="5" t="s">
        <v>5153</v>
      </c>
      <c r="C2556" t="s">
        <v>83</v>
      </c>
      <c r="D2556" s="1">
        <v>41054</v>
      </c>
      <c r="E2556" t="s">
        <v>29</v>
      </c>
      <c r="F2556" t="s">
        <v>156</v>
      </c>
      <c r="G2556" s="3">
        <v>1197705984</v>
      </c>
    </row>
    <row r="2557" spans="1:7" x14ac:dyDescent="0.25">
      <c r="A2557" t="s">
        <v>5154</v>
      </c>
      <c r="B2557" s="5" t="s">
        <v>5155</v>
      </c>
      <c r="C2557" t="s">
        <v>96</v>
      </c>
      <c r="D2557" s="1">
        <v>21694</v>
      </c>
      <c r="E2557" t="s">
        <v>34</v>
      </c>
      <c r="F2557" t="s">
        <v>97</v>
      </c>
      <c r="G2557" s="3">
        <v>1406520402</v>
      </c>
    </row>
    <row r="2558" spans="1:7" x14ac:dyDescent="0.25">
      <c r="A2558" t="s">
        <v>5156</v>
      </c>
      <c r="B2558" s="5" t="s">
        <v>5157</v>
      </c>
      <c r="C2558" t="s">
        <v>321</v>
      </c>
      <c r="D2558" s="1">
        <v>35210</v>
      </c>
      <c r="E2558" t="s">
        <v>24</v>
      </c>
      <c r="F2558" t="s">
        <v>322</v>
      </c>
      <c r="G2558" s="3">
        <v>14494704</v>
      </c>
    </row>
    <row r="2559" spans="1:7" x14ac:dyDescent="0.25">
      <c r="A2559" t="s">
        <v>5158</v>
      </c>
      <c r="B2559" s="5" t="s">
        <v>5159</v>
      </c>
      <c r="C2559" t="s">
        <v>14</v>
      </c>
      <c r="D2559" s="1">
        <v>23155</v>
      </c>
      <c r="E2559" t="s">
        <v>60</v>
      </c>
      <c r="F2559" t="s">
        <v>75</v>
      </c>
      <c r="G2559" s="3">
        <v>3669223131</v>
      </c>
    </row>
    <row r="2560" spans="1:7" x14ac:dyDescent="0.25">
      <c r="A2560" t="s">
        <v>5160</v>
      </c>
      <c r="B2560" s="5" t="s">
        <v>5161</v>
      </c>
      <c r="C2560" t="s">
        <v>96</v>
      </c>
      <c r="D2560" s="1">
        <v>31192</v>
      </c>
      <c r="E2560" t="s">
        <v>34</v>
      </c>
      <c r="F2560" t="s">
        <v>97</v>
      </c>
      <c r="G2560" s="3">
        <v>1460132973</v>
      </c>
    </row>
    <row r="2561" spans="1:7" x14ac:dyDescent="0.25">
      <c r="A2561" t="s">
        <v>5162</v>
      </c>
      <c r="B2561" s="5" t="s">
        <v>5163</v>
      </c>
      <c r="C2561" t="s">
        <v>19</v>
      </c>
      <c r="D2561" s="1">
        <v>36671</v>
      </c>
      <c r="E2561" t="s">
        <v>10</v>
      </c>
      <c r="F2561" t="s">
        <v>20</v>
      </c>
      <c r="G2561" s="3">
        <v>674027424</v>
      </c>
    </row>
    <row r="2562" spans="1:7" x14ac:dyDescent="0.25">
      <c r="A2562" t="s">
        <v>5164</v>
      </c>
      <c r="B2562" s="5" t="s">
        <v>5165</v>
      </c>
      <c r="C2562" t="s">
        <v>104</v>
      </c>
      <c r="D2562" s="1">
        <v>42515</v>
      </c>
      <c r="E2562" t="s">
        <v>29</v>
      </c>
      <c r="F2562" t="s">
        <v>105</v>
      </c>
      <c r="G2562" s="3">
        <v>140323205</v>
      </c>
    </row>
    <row r="2563" spans="1:7" x14ac:dyDescent="0.25">
      <c r="A2563" t="s">
        <v>5166</v>
      </c>
      <c r="B2563" s="5" t="s">
        <v>5167</v>
      </c>
      <c r="C2563" t="s">
        <v>42</v>
      </c>
      <c r="D2563" s="1">
        <v>31921</v>
      </c>
      <c r="E2563" t="s">
        <v>24</v>
      </c>
      <c r="F2563" t="s">
        <v>43</v>
      </c>
      <c r="G2563" s="3">
        <v>991513235</v>
      </c>
    </row>
    <row r="2564" spans="1:7" x14ac:dyDescent="0.25">
      <c r="A2564" t="s">
        <v>1084</v>
      </c>
      <c r="B2564" s="5" t="s">
        <v>5168</v>
      </c>
      <c r="C2564" t="s">
        <v>28</v>
      </c>
      <c r="D2564" s="1">
        <v>22061</v>
      </c>
      <c r="E2564" t="s">
        <v>24</v>
      </c>
      <c r="F2564" t="s">
        <v>30</v>
      </c>
      <c r="G2564" s="3">
        <v>969947742</v>
      </c>
    </row>
    <row r="2565" spans="1:7" x14ac:dyDescent="0.25">
      <c r="A2565" t="s">
        <v>5169</v>
      </c>
      <c r="B2565" s="5" t="s">
        <v>5170</v>
      </c>
      <c r="C2565" t="s">
        <v>110</v>
      </c>
      <c r="D2565" s="1">
        <v>34843</v>
      </c>
      <c r="E2565" t="s">
        <v>34</v>
      </c>
      <c r="F2565" t="s">
        <v>111</v>
      </c>
      <c r="G2565" s="3">
        <v>1457334375</v>
      </c>
    </row>
    <row r="2566" spans="1:7" x14ac:dyDescent="0.25">
      <c r="A2566" t="s">
        <v>5171</v>
      </c>
      <c r="B2566" s="5" t="s">
        <v>5172</v>
      </c>
      <c r="C2566" t="s">
        <v>68</v>
      </c>
      <c r="D2566" s="1">
        <v>39958</v>
      </c>
      <c r="E2566" t="s">
        <v>10</v>
      </c>
      <c r="F2566" t="s">
        <v>69</v>
      </c>
      <c r="G2566" s="3">
        <v>26707692</v>
      </c>
    </row>
    <row r="2567" spans="1:7" x14ac:dyDescent="0.25">
      <c r="A2567" t="s">
        <v>5173</v>
      </c>
      <c r="B2567" s="5" t="s">
        <v>5174</v>
      </c>
      <c r="C2567" t="s">
        <v>302</v>
      </c>
      <c r="D2567" s="1">
        <v>22061</v>
      </c>
      <c r="E2567" t="s">
        <v>34</v>
      </c>
      <c r="F2567" t="s">
        <v>303</v>
      </c>
      <c r="G2567" s="3">
        <v>3156259011</v>
      </c>
    </row>
    <row r="2568" spans="1:7" x14ac:dyDescent="0.25">
      <c r="A2568" t="s">
        <v>5175</v>
      </c>
      <c r="B2568" s="5" t="s">
        <v>5176</v>
      </c>
      <c r="C2568" t="s">
        <v>110</v>
      </c>
      <c r="D2568" s="1">
        <v>34478</v>
      </c>
      <c r="E2568" t="s">
        <v>24</v>
      </c>
      <c r="F2568" t="s">
        <v>111</v>
      </c>
      <c r="G2568" s="3">
        <v>883405117</v>
      </c>
    </row>
    <row r="2569" spans="1:7" x14ac:dyDescent="0.25">
      <c r="A2569" t="s">
        <v>5177</v>
      </c>
      <c r="B2569" s="5" t="s">
        <v>5178</v>
      </c>
      <c r="C2569" t="s">
        <v>42</v>
      </c>
      <c r="D2569" s="1">
        <v>43976</v>
      </c>
      <c r="E2569" t="s">
        <v>15</v>
      </c>
      <c r="F2569" t="s">
        <v>54</v>
      </c>
      <c r="G2569" s="3">
        <v>3087720192</v>
      </c>
    </row>
    <row r="2570" spans="1:7" x14ac:dyDescent="0.25">
      <c r="A2570" t="s">
        <v>5179</v>
      </c>
      <c r="B2570" s="5" t="s">
        <v>5180</v>
      </c>
      <c r="C2570" t="s">
        <v>83</v>
      </c>
      <c r="D2570" s="1">
        <v>33382</v>
      </c>
      <c r="E2570" t="s">
        <v>34</v>
      </c>
      <c r="F2570" t="s">
        <v>84</v>
      </c>
      <c r="G2570" s="3">
        <v>1297279728</v>
      </c>
    </row>
    <row r="2571" spans="1:7" x14ac:dyDescent="0.25">
      <c r="A2571" t="s">
        <v>5181</v>
      </c>
      <c r="B2571" s="5" t="s">
        <v>5182</v>
      </c>
      <c r="C2571" t="s">
        <v>28</v>
      </c>
      <c r="D2571" s="1">
        <v>27905</v>
      </c>
      <c r="E2571" t="s">
        <v>15</v>
      </c>
      <c r="F2571" t="s">
        <v>224</v>
      </c>
      <c r="G2571" s="3">
        <v>2713681152</v>
      </c>
    </row>
    <row r="2572" spans="1:7" x14ac:dyDescent="0.25">
      <c r="A2572" t="s">
        <v>5183</v>
      </c>
      <c r="B2572" s="5" t="s">
        <v>5184</v>
      </c>
      <c r="C2572" t="s">
        <v>68</v>
      </c>
      <c r="D2572" s="1">
        <v>22790</v>
      </c>
      <c r="E2572" t="s">
        <v>10</v>
      </c>
      <c r="F2572" t="s">
        <v>135</v>
      </c>
      <c r="G2572" s="3">
        <v>1303037952</v>
      </c>
    </row>
    <row r="2573" spans="1:7" x14ac:dyDescent="0.25">
      <c r="A2573" t="s">
        <v>5185</v>
      </c>
      <c r="B2573" s="5" t="s">
        <v>5186</v>
      </c>
      <c r="C2573" t="s">
        <v>104</v>
      </c>
      <c r="D2573" s="1">
        <v>27538</v>
      </c>
      <c r="E2573" t="s">
        <v>29</v>
      </c>
      <c r="F2573" t="s">
        <v>105</v>
      </c>
      <c r="G2573" s="3">
        <v>773858475</v>
      </c>
    </row>
    <row r="2574" spans="1:7" x14ac:dyDescent="0.25">
      <c r="A2574" t="s">
        <v>5187</v>
      </c>
      <c r="B2574" s="5" t="s">
        <v>5188</v>
      </c>
      <c r="C2574" t="s">
        <v>14</v>
      </c>
      <c r="D2574" s="1">
        <v>24251</v>
      </c>
      <c r="E2574" t="s">
        <v>34</v>
      </c>
      <c r="F2574" t="s">
        <v>263</v>
      </c>
      <c r="G2574" s="3">
        <v>21843402</v>
      </c>
    </row>
    <row r="2575" spans="1:7" x14ac:dyDescent="0.25">
      <c r="A2575" t="s">
        <v>5189</v>
      </c>
      <c r="B2575" s="5" t="s">
        <v>5190</v>
      </c>
      <c r="C2575" t="s">
        <v>28</v>
      </c>
      <c r="D2575" s="1">
        <v>41783</v>
      </c>
      <c r="E2575" t="s">
        <v>34</v>
      </c>
      <c r="F2575" t="s">
        <v>224</v>
      </c>
      <c r="G2575" s="3">
        <v>890410752</v>
      </c>
    </row>
    <row r="2576" spans="1:7" x14ac:dyDescent="0.25">
      <c r="A2576" t="s">
        <v>5191</v>
      </c>
      <c r="B2576" s="5" t="s">
        <v>5192</v>
      </c>
      <c r="C2576" t="s">
        <v>9</v>
      </c>
      <c r="D2576" s="1">
        <v>45070</v>
      </c>
      <c r="E2576" t="s">
        <v>15</v>
      </c>
      <c r="F2576" t="s">
        <v>207</v>
      </c>
      <c r="G2576" s="3">
        <v>1053401412</v>
      </c>
    </row>
    <row r="2577" spans="1:7" x14ac:dyDescent="0.25">
      <c r="A2577" t="s">
        <v>5193</v>
      </c>
      <c r="B2577" s="5" t="s">
        <v>5194</v>
      </c>
      <c r="C2577" t="s">
        <v>9</v>
      </c>
      <c r="D2577" s="1">
        <v>29366</v>
      </c>
      <c r="E2577" t="s">
        <v>15</v>
      </c>
      <c r="F2577" t="s">
        <v>207</v>
      </c>
      <c r="G2577" s="3">
        <v>51443616</v>
      </c>
    </row>
    <row r="2578" spans="1:7" x14ac:dyDescent="0.25">
      <c r="A2578" t="s">
        <v>5195</v>
      </c>
      <c r="B2578" s="5" t="s">
        <v>5196</v>
      </c>
      <c r="C2578" t="s">
        <v>28</v>
      </c>
      <c r="D2578" s="1">
        <v>32653</v>
      </c>
      <c r="E2578" t="s">
        <v>15</v>
      </c>
      <c r="F2578" t="s">
        <v>224</v>
      </c>
      <c r="G2578" s="3">
        <v>2540499255</v>
      </c>
    </row>
    <row r="2579" spans="1:7" x14ac:dyDescent="0.25">
      <c r="A2579" t="s">
        <v>5197</v>
      </c>
      <c r="B2579" s="5" t="s">
        <v>5198</v>
      </c>
      <c r="C2579" t="s">
        <v>104</v>
      </c>
      <c r="D2579" s="1">
        <v>35575</v>
      </c>
      <c r="E2579" t="s">
        <v>29</v>
      </c>
      <c r="F2579" t="s">
        <v>105</v>
      </c>
      <c r="G2579" s="3">
        <v>1067363874</v>
      </c>
    </row>
    <row r="2580" spans="1:7" x14ac:dyDescent="0.25">
      <c r="A2580" t="s">
        <v>5199</v>
      </c>
      <c r="B2580" s="5" t="s">
        <v>5200</v>
      </c>
      <c r="C2580" t="s">
        <v>302</v>
      </c>
      <c r="D2580" s="1">
        <v>22426</v>
      </c>
      <c r="E2580" t="s">
        <v>34</v>
      </c>
      <c r="F2580" t="s">
        <v>303</v>
      </c>
      <c r="G2580" s="3">
        <v>1463324544</v>
      </c>
    </row>
    <row r="2581" spans="1:7" x14ac:dyDescent="0.25">
      <c r="A2581" t="s">
        <v>2724</v>
      </c>
      <c r="B2581" s="5" t="s">
        <v>5201</v>
      </c>
      <c r="C2581" t="s">
        <v>42</v>
      </c>
      <c r="D2581" s="1">
        <v>31556</v>
      </c>
      <c r="E2581" t="s">
        <v>34</v>
      </c>
      <c r="F2581" t="s">
        <v>43</v>
      </c>
      <c r="G2581" s="3">
        <v>598976532</v>
      </c>
    </row>
    <row r="2582" spans="1:7" x14ac:dyDescent="0.25">
      <c r="A2582" t="s">
        <v>5202</v>
      </c>
      <c r="B2582" s="5" t="s">
        <v>5203</v>
      </c>
      <c r="C2582" t="s">
        <v>14</v>
      </c>
      <c r="D2582" s="1">
        <v>24251</v>
      </c>
      <c r="E2582" t="s">
        <v>15</v>
      </c>
      <c r="F2582" t="s">
        <v>16</v>
      </c>
      <c r="G2582" s="3">
        <v>1604527104</v>
      </c>
    </row>
    <row r="2583" spans="1:7" x14ac:dyDescent="0.25">
      <c r="A2583" t="s">
        <v>5204</v>
      </c>
      <c r="B2583" s="5" t="s">
        <v>5205</v>
      </c>
      <c r="C2583" t="s">
        <v>14</v>
      </c>
      <c r="D2583" s="1">
        <v>35939</v>
      </c>
      <c r="E2583" t="s">
        <v>10</v>
      </c>
      <c r="F2583" t="s">
        <v>159</v>
      </c>
      <c r="G2583" s="3">
        <v>8939504</v>
      </c>
    </row>
    <row r="2584" spans="1:7" x14ac:dyDescent="0.25">
      <c r="A2584" t="s">
        <v>5206</v>
      </c>
      <c r="B2584" s="5" t="s">
        <v>5207</v>
      </c>
      <c r="C2584" t="s">
        <v>68</v>
      </c>
      <c r="D2584" s="1">
        <v>23522</v>
      </c>
      <c r="E2584" t="s">
        <v>29</v>
      </c>
      <c r="F2584" t="s">
        <v>69</v>
      </c>
      <c r="G2584" s="3">
        <v>910583892</v>
      </c>
    </row>
    <row r="2585" spans="1:7" x14ac:dyDescent="0.25">
      <c r="A2585" t="s">
        <v>5208</v>
      </c>
      <c r="B2585" s="5" t="s">
        <v>5209</v>
      </c>
      <c r="C2585" t="s">
        <v>68</v>
      </c>
      <c r="D2585" s="1">
        <v>41054</v>
      </c>
      <c r="E2585" t="s">
        <v>15</v>
      </c>
      <c r="F2585" t="s">
        <v>414</v>
      </c>
      <c r="G2585" s="3">
        <v>318829056</v>
      </c>
    </row>
    <row r="2586" spans="1:7" x14ac:dyDescent="0.25">
      <c r="A2586" t="s">
        <v>5210</v>
      </c>
      <c r="B2586" s="5" t="s">
        <v>5211</v>
      </c>
      <c r="C2586" t="s">
        <v>23</v>
      </c>
      <c r="D2586" s="1">
        <v>33382</v>
      </c>
      <c r="E2586" t="s">
        <v>29</v>
      </c>
      <c r="F2586" t="s">
        <v>25</v>
      </c>
      <c r="G2586" s="3">
        <v>1295869056</v>
      </c>
    </row>
    <row r="2587" spans="1:7" x14ac:dyDescent="0.25">
      <c r="A2587" t="s">
        <v>5212</v>
      </c>
      <c r="B2587" s="5" t="s">
        <v>5213</v>
      </c>
      <c r="C2587" t="s">
        <v>83</v>
      </c>
      <c r="D2587" s="1">
        <v>44705</v>
      </c>
      <c r="E2587" t="s">
        <v>34</v>
      </c>
      <c r="F2587" t="s">
        <v>90</v>
      </c>
      <c r="G2587" s="3">
        <v>954254013</v>
      </c>
    </row>
    <row r="2588" spans="1:7" x14ac:dyDescent="0.25">
      <c r="A2588" t="s">
        <v>313</v>
      </c>
      <c r="B2588" s="5" t="s">
        <v>5214</v>
      </c>
      <c r="C2588" t="s">
        <v>14</v>
      </c>
      <c r="D2588" s="1">
        <v>22426</v>
      </c>
      <c r="E2588" t="s">
        <v>24</v>
      </c>
      <c r="F2588" t="s">
        <v>93</v>
      </c>
      <c r="G2588" s="3">
        <v>499013424</v>
      </c>
    </row>
    <row r="2589" spans="1:7" x14ac:dyDescent="0.25">
      <c r="A2589" t="s">
        <v>5215</v>
      </c>
      <c r="B2589" s="5" t="s">
        <v>5216</v>
      </c>
      <c r="C2589" t="s">
        <v>83</v>
      </c>
      <c r="D2589" s="1">
        <v>29366</v>
      </c>
      <c r="E2589" t="s">
        <v>24</v>
      </c>
      <c r="F2589" t="s">
        <v>156</v>
      </c>
      <c r="G2589" s="3">
        <v>26379504</v>
      </c>
    </row>
    <row r="2590" spans="1:7" x14ac:dyDescent="0.25">
      <c r="A2590" t="s">
        <v>5217</v>
      </c>
      <c r="B2590" s="5" t="s">
        <v>5218</v>
      </c>
      <c r="C2590" t="s">
        <v>19</v>
      </c>
      <c r="D2590" s="1">
        <v>20965</v>
      </c>
      <c r="E2590" t="s">
        <v>24</v>
      </c>
      <c r="F2590" t="s">
        <v>213</v>
      </c>
      <c r="G2590" s="3">
        <v>397535351</v>
      </c>
    </row>
    <row r="2591" spans="1:7" x14ac:dyDescent="0.25">
      <c r="A2591" t="s">
        <v>5219</v>
      </c>
      <c r="B2591" s="5" t="s">
        <v>5220</v>
      </c>
      <c r="C2591" t="s">
        <v>68</v>
      </c>
      <c r="D2591" s="1">
        <v>28270</v>
      </c>
      <c r="E2591" t="s">
        <v>15</v>
      </c>
      <c r="F2591" t="s">
        <v>135</v>
      </c>
      <c r="G2591" s="3">
        <v>846016596</v>
      </c>
    </row>
    <row r="2592" spans="1:7" x14ac:dyDescent="0.25">
      <c r="A2592" t="s">
        <v>5221</v>
      </c>
      <c r="B2592" s="5" t="s">
        <v>5222</v>
      </c>
      <c r="C2592" t="s">
        <v>110</v>
      </c>
      <c r="D2592" s="1">
        <v>43244</v>
      </c>
      <c r="E2592" t="s">
        <v>34</v>
      </c>
      <c r="F2592" t="s">
        <v>111</v>
      </c>
      <c r="G2592" s="3">
        <v>699834639</v>
      </c>
    </row>
    <row r="2593" spans="1:7" x14ac:dyDescent="0.25">
      <c r="A2593" t="s">
        <v>5223</v>
      </c>
      <c r="B2593" s="5" t="s">
        <v>5224</v>
      </c>
      <c r="C2593" t="s">
        <v>50</v>
      </c>
      <c r="D2593" s="1">
        <v>35575</v>
      </c>
      <c r="E2593" t="s">
        <v>34</v>
      </c>
      <c r="F2593" t="s">
        <v>141</v>
      </c>
      <c r="G2593" s="3">
        <v>390449943</v>
      </c>
    </row>
    <row r="2594" spans="1:7" x14ac:dyDescent="0.25">
      <c r="A2594" t="s">
        <v>5225</v>
      </c>
      <c r="B2594" s="5" t="s">
        <v>5226</v>
      </c>
      <c r="C2594" t="s">
        <v>104</v>
      </c>
      <c r="D2594" s="1">
        <v>33017</v>
      </c>
      <c r="E2594" t="s">
        <v>34</v>
      </c>
      <c r="F2594" t="s">
        <v>105</v>
      </c>
      <c r="G2594" s="3">
        <v>2048079316</v>
      </c>
    </row>
    <row r="2595" spans="1:7" x14ac:dyDescent="0.25">
      <c r="A2595" t="s">
        <v>5227</v>
      </c>
      <c r="B2595" s="5" t="s">
        <v>5228</v>
      </c>
      <c r="C2595" t="s">
        <v>33</v>
      </c>
      <c r="D2595" s="1">
        <v>34114</v>
      </c>
      <c r="E2595" t="s">
        <v>15</v>
      </c>
      <c r="F2595" t="s">
        <v>210</v>
      </c>
      <c r="G2595" s="3">
        <v>1356682367</v>
      </c>
    </row>
    <row r="2596" spans="1:7" x14ac:dyDescent="0.25">
      <c r="A2596" t="s">
        <v>5229</v>
      </c>
      <c r="B2596" s="5" t="s">
        <v>5230</v>
      </c>
      <c r="C2596" t="s">
        <v>33</v>
      </c>
      <c r="D2596" s="1">
        <v>25348</v>
      </c>
      <c r="E2596" t="s">
        <v>29</v>
      </c>
      <c r="F2596" t="s">
        <v>72</v>
      </c>
      <c r="G2596" s="3">
        <v>2912407188</v>
      </c>
    </row>
    <row r="2597" spans="1:7" x14ac:dyDescent="0.25">
      <c r="A2597" t="s">
        <v>5231</v>
      </c>
      <c r="B2597" s="5" t="s">
        <v>5232</v>
      </c>
      <c r="C2597" t="s">
        <v>46</v>
      </c>
      <c r="D2597" s="1">
        <v>30095</v>
      </c>
      <c r="E2597" t="s">
        <v>24</v>
      </c>
      <c r="F2597" t="s">
        <v>47</v>
      </c>
      <c r="G2597" s="3">
        <v>347901312</v>
      </c>
    </row>
    <row r="2598" spans="1:7" x14ac:dyDescent="0.25">
      <c r="A2598" t="s">
        <v>5233</v>
      </c>
      <c r="B2598" s="5" t="s">
        <v>5234</v>
      </c>
      <c r="C2598" t="s">
        <v>83</v>
      </c>
      <c r="D2598" s="1">
        <v>33017</v>
      </c>
      <c r="E2598" t="s">
        <v>24</v>
      </c>
      <c r="F2598" t="s">
        <v>84</v>
      </c>
      <c r="G2598" s="3">
        <v>4332565518</v>
      </c>
    </row>
    <row r="2599" spans="1:7" x14ac:dyDescent="0.25">
      <c r="A2599" t="s">
        <v>5235</v>
      </c>
      <c r="B2599" s="5" t="s">
        <v>5236</v>
      </c>
      <c r="C2599" t="s">
        <v>33</v>
      </c>
      <c r="D2599" s="1">
        <v>26444</v>
      </c>
      <c r="E2599" t="s">
        <v>34</v>
      </c>
      <c r="F2599" t="s">
        <v>35</v>
      </c>
      <c r="G2599" s="3">
        <v>8076588</v>
      </c>
    </row>
    <row r="2600" spans="1:7" x14ac:dyDescent="0.25">
      <c r="A2600" t="s">
        <v>5237</v>
      </c>
      <c r="B2600" s="5" t="s">
        <v>5238</v>
      </c>
      <c r="C2600" t="s">
        <v>146</v>
      </c>
      <c r="D2600" s="1">
        <v>30095</v>
      </c>
      <c r="E2600" t="s">
        <v>15</v>
      </c>
      <c r="F2600" t="s">
        <v>147</v>
      </c>
      <c r="G2600" s="3">
        <v>4179317856</v>
      </c>
    </row>
    <row r="2601" spans="1:7" x14ac:dyDescent="0.25">
      <c r="A2601" t="s">
        <v>5239</v>
      </c>
      <c r="B2601" s="5" t="s">
        <v>5240</v>
      </c>
      <c r="C2601" t="s">
        <v>104</v>
      </c>
      <c r="D2601" s="1">
        <v>29731</v>
      </c>
      <c r="E2601" t="s">
        <v>10</v>
      </c>
      <c r="F2601" t="s">
        <v>105</v>
      </c>
      <c r="G2601" s="3">
        <v>2313443268</v>
      </c>
    </row>
    <row r="2602" spans="1:7" x14ac:dyDescent="0.25">
      <c r="A2602" t="s">
        <v>5241</v>
      </c>
      <c r="B2602" s="5" t="s">
        <v>5242</v>
      </c>
      <c r="C2602" t="s">
        <v>50</v>
      </c>
      <c r="D2602" s="1">
        <v>27173</v>
      </c>
      <c r="E2602" t="s">
        <v>34</v>
      </c>
      <c r="F2602" t="s">
        <v>141</v>
      </c>
      <c r="G2602" s="3">
        <v>292770144</v>
      </c>
    </row>
    <row r="2603" spans="1:7" x14ac:dyDescent="0.25">
      <c r="A2603" t="s">
        <v>5243</v>
      </c>
      <c r="B2603" s="5" t="s">
        <v>5244</v>
      </c>
      <c r="C2603" t="s">
        <v>110</v>
      </c>
      <c r="D2603" s="1">
        <v>35939</v>
      </c>
      <c r="E2603" t="s">
        <v>24</v>
      </c>
      <c r="F2603" t="s">
        <v>111</v>
      </c>
      <c r="G2603" s="3">
        <v>2711225601</v>
      </c>
    </row>
    <row r="2604" spans="1:7" x14ac:dyDescent="0.25">
      <c r="A2604" t="s">
        <v>5245</v>
      </c>
      <c r="B2604" s="5" t="s">
        <v>5246</v>
      </c>
      <c r="C2604" t="s">
        <v>33</v>
      </c>
      <c r="D2604" s="1">
        <v>42148</v>
      </c>
      <c r="E2604" t="s">
        <v>24</v>
      </c>
      <c r="F2604" t="s">
        <v>72</v>
      </c>
      <c r="G2604" s="3">
        <v>1131185748</v>
      </c>
    </row>
    <row r="2605" spans="1:7" x14ac:dyDescent="0.25">
      <c r="A2605" t="s">
        <v>5247</v>
      </c>
      <c r="B2605" s="5" t="s">
        <v>5248</v>
      </c>
      <c r="C2605" t="s">
        <v>50</v>
      </c>
      <c r="D2605" s="1">
        <v>41054</v>
      </c>
      <c r="E2605" t="s">
        <v>24</v>
      </c>
      <c r="F2605" t="s">
        <v>184</v>
      </c>
      <c r="G2605" s="3">
        <v>2764658952</v>
      </c>
    </row>
    <row r="2606" spans="1:7" x14ac:dyDescent="0.25">
      <c r="A2606" t="s">
        <v>5249</v>
      </c>
      <c r="B2606" s="5" t="s">
        <v>5250</v>
      </c>
      <c r="C2606" t="s">
        <v>38</v>
      </c>
      <c r="D2606" s="1">
        <v>32653</v>
      </c>
      <c r="E2606" t="s">
        <v>15</v>
      </c>
      <c r="F2606" t="s">
        <v>39</v>
      </c>
      <c r="G2606" s="3">
        <v>1502244879</v>
      </c>
    </row>
    <row r="2607" spans="1:7" x14ac:dyDescent="0.25">
      <c r="A2607" t="s">
        <v>5251</v>
      </c>
      <c r="B2607" s="5" t="s">
        <v>5252</v>
      </c>
      <c r="C2607" t="s">
        <v>96</v>
      </c>
      <c r="D2607" s="1">
        <v>41419</v>
      </c>
      <c r="E2607" t="s">
        <v>29</v>
      </c>
      <c r="F2607" t="s">
        <v>97</v>
      </c>
      <c r="G2607" s="3">
        <v>1699352252</v>
      </c>
    </row>
    <row r="2608" spans="1:7" x14ac:dyDescent="0.25">
      <c r="A2608" t="s">
        <v>5253</v>
      </c>
      <c r="B2608" s="5" t="s">
        <v>5254</v>
      </c>
      <c r="C2608" t="s">
        <v>50</v>
      </c>
      <c r="D2608" s="1">
        <v>29366</v>
      </c>
      <c r="E2608" t="s">
        <v>24</v>
      </c>
      <c r="F2608" t="s">
        <v>423</v>
      </c>
      <c r="G2608" s="3">
        <v>329832747</v>
      </c>
    </row>
    <row r="2609" spans="1:7" x14ac:dyDescent="0.25">
      <c r="A2609" t="s">
        <v>5255</v>
      </c>
      <c r="B2609" s="5" t="s">
        <v>5256</v>
      </c>
      <c r="C2609" t="s">
        <v>14</v>
      </c>
      <c r="D2609" s="1">
        <v>34478</v>
      </c>
      <c r="E2609" t="s">
        <v>29</v>
      </c>
      <c r="F2609" t="s">
        <v>16</v>
      </c>
      <c r="G2609" s="3">
        <v>1235565</v>
      </c>
    </row>
    <row r="2610" spans="1:7" x14ac:dyDescent="0.25">
      <c r="A2610" t="s">
        <v>5257</v>
      </c>
      <c r="B2610" s="5" t="s">
        <v>5258</v>
      </c>
      <c r="C2610" t="s">
        <v>50</v>
      </c>
      <c r="D2610" s="1">
        <v>28999</v>
      </c>
      <c r="E2610" t="s">
        <v>34</v>
      </c>
      <c r="F2610" t="s">
        <v>51</v>
      </c>
      <c r="G2610" s="3">
        <v>2571202197</v>
      </c>
    </row>
    <row r="2611" spans="1:7" x14ac:dyDescent="0.25">
      <c r="A2611" t="s">
        <v>5259</v>
      </c>
      <c r="B2611" s="5" t="s">
        <v>5260</v>
      </c>
      <c r="C2611" t="s">
        <v>14</v>
      </c>
      <c r="D2611" s="1">
        <v>40322</v>
      </c>
      <c r="E2611" t="s">
        <v>29</v>
      </c>
      <c r="F2611" t="s">
        <v>263</v>
      </c>
      <c r="G2611" s="3">
        <v>2829526752</v>
      </c>
    </row>
    <row r="2612" spans="1:7" x14ac:dyDescent="0.25">
      <c r="A2612" t="s">
        <v>5261</v>
      </c>
      <c r="B2612" s="5" t="s">
        <v>5262</v>
      </c>
      <c r="C2612" t="s">
        <v>59</v>
      </c>
      <c r="D2612" s="1">
        <v>22790</v>
      </c>
      <c r="E2612" t="s">
        <v>34</v>
      </c>
      <c r="F2612" t="s">
        <v>61</v>
      </c>
      <c r="G2612" s="3">
        <v>5211599844</v>
      </c>
    </row>
    <row r="2613" spans="1:7" x14ac:dyDescent="0.25">
      <c r="A2613" t="s">
        <v>5263</v>
      </c>
      <c r="B2613" s="5" t="s">
        <v>5264</v>
      </c>
      <c r="C2613" t="s">
        <v>33</v>
      </c>
      <c r="D2613" s="1">
        <v>41783</v>
      </c>
      <c r="E2613" t="s">
        <v>29</v>
      </c>
      <c r="F2613" t="s">
        <v>72</v>
      </c>
      <c r="G2613" s="3">
        <v>947116104</v>
      </c>
    </row>
    <row r="2614" spans="1:7" x14ac:dyDescent="0.25">
      <c r="A2614" t="s">
        <v>5265</v>
      </c>
      <c r="B2614" s="5" t="s">
        <v>5266</v>
      </c>
      <c r="C2614" t="s">
        <v>42</v>
      </c>
      <c r="D2614" s="1">
        <v>26444</v>
      </c>
      <c r="E2614" t="s">
        <v>34</v>
      </c>
      <c r="F2614" t="s">
        <v>54</v>
      </c>
      <c r="G2614" s="3">
        <v>12506112</v>
      </c>
    </row>
    <row r="2615" spans="1:7" x14ac:dyDescent="0.25">
      <c r="A2615" t="s">
        <v>5267</v>
      </c>
      <c r="B2615" s="5" t="s">
        <v>5268</v>
      </c>
      <c r="C2615" t="s">
        <v>14</v>
      </c>
      <c r="D2615" s="1">
        <v>22061</v>
      </c>
      <c r="E2615" t="s">
        <v>24</v>
      </c>
      <c r="F2615" t="s">
        <v>87</v>
      </c>
      <c r="G2615" s="3">
        <v>1697546752</v>
      </c>
    </row>
    <row r="2616" spans="1:7" x14ac:dyDescent="0.25">
      <c r="A2616" t="s">
        <v>5269</v>
      </c>
      <c r="B2616" s="5" t="s">
        <v>5270</v>
      </c>
      <c r="C2616" t="s">
        <v>14</v>
      </c>
      <c r="D2616" s="1">
        <v>27538</v>
      </c>
      <c r="E2616" t="s">
        <v>24</v>
      </c>
      <c r="F2616" t="s">
        <v>308</v>
      </c>
      <c r="G2616" s="3">
        <v>1073558976</v>
      </c>
    </row>
    <row r="2617" spans="1:7" x14ac:dyDescent="0.25">
      <c r="A2617" t="s">
        <v>5271</v>
      </c>
      <c r="B2617" s="5" t="s">
        <v>5272</v>
      </c>
      <c r="C2617" t="s">
        <v>50</v>
      </c>
      <c r="D2617" s="1">
        <v>22790</v>
      </c>
      <c r="E2617" t="s">
        <v>24</v>
      </c>
      <c r="F2617" t="s">
        <v>184</v>
      </c>
      <c r="G2617" s="3">
        <v>9791808</v>
      </c>
    </row>
    <row r="2618" spans="1:7" x14ac:dyDescent="0.25">
      <c r="A2618" t="s">
        <v>5273</v>
      </c>
      <c r="B2618" s="5" t="s">
        <v>5274</v>
      </c>
      <c r="C2618" t="s">
        <v>33</v>
      </c>
      <c r="D2618" s="1">
        <v>34478</v>
      </c>
      <c r="E2618" t="s">
        <v>10</v>
      </c>
      <c r="F2618" t="s">
        <v>35</v>
      </c>
      <c r="G2618" s="3">
        <v>3644896032</v>
      </c>
    </row>
    <row r="2619" spans="1:7" x14ac:dyDescent="0.25">
      <c r="A2619" t="s">
        <v>5275</v>
      </c>
      <c r="B2619" s="5" t="s">
        <v>5276</v>
      </c>
      <c r="C2619" t="s">
        <v>83</v>
      </c>
      <c r="D2619" s="1">
        <v>31556</v>
      </c>
      <c r="E2619" t="s">
        <v>15</v>
      </c>
      <c r="F2619" t="s">
        <v>84</v>
      </c>
      <c r="G2619" s="3">
        <v>3385927272</v>
      </c>
    </row>
    <row r="2620" spans="1:7" x14ac:dyDescent="0.25">
      <c r="A2620" t="s">
        <v>5277</v>
      </c>
      <c r="B2620" s="5" t="s">
        <v>5278</v>
      </c>
      <c r="C2620" t="s">
        <v>50</v>
      </c>
      <c r="D2620" s="1">
        <v>41783</v>
      </c>
      <c r="E2620" t="s">
        <v>29</v>
      </c>
      <c r="F2620" t="s">
        <v>51</v>
      </c>
      <c r="G2620" s="3">
        <v>3081829292</v>
      </c>
    </row>
    <row r="2621" spans="1:7" x14ac:dyDescent="0.25">
      <c r="A2621" t="s">
        <v>5279</v>
      </c>
      <c r="B2621" s="5" t="s">
        <v>5280</v>
      </c>
      <c r="C2621" t="s">
        <v>59</v>
      </c>
      <c r="D2621" s="1">
        <v>29366</v>
      </c>
      <c r="E2621" t="s">
        <v>29</v>
      </c>
      <c r="F2621" t="s">
        <v>227</v>
      </c>
      <c r="G2621" s="3">
        <v>103961088</v>
      </c>
    </row>
    <row r="2622" spans="1:7" x14ac:dyDescent="0.25">
      <c r="A2622" t="s">
        <v>5281</v>
      </c>
      <c r="B2622" s="5" t="s">
        <v>5282</v>
      </c>
      <c r="C2622" t="s">
        <v>176</v>
      </c>
      <c r="D2622" s="1">
        <v>39593</v>
      </c>
      <c r="E2622" t="s">
        <v>34</v>
      </c>
      <c r="F2622" t="s">
        <v>177</v>
      </c>
      <c r="G2622" s="3">
        <v>884924508</v>
      </c>
    </row>
    <row r="2623" spans="1:7" x14ac:dyDescent="0.25">
      <c r="A2623" t="s">
        <v>5283</v>
      </c>
      <c r="B2623" s="5" t="s">
        <v>5284</v>
      </c>
      <c r="C2623" t="s">
        <v>14</v>
      </c>
      <c r="D2623" s="1">
        <v>38132</v>
      </c>
      <c r="E2623" t="s">
        <v>34</v>
      </c>
      <c r="F2623" t="s">
        <v>308</v>
      </c>
      <c r="G2623" s="3">
        <v>161007264</v>
      </c>
    </row>
    <row r="2624" spans="1:7" x14ac:dyDescent="0.25">
      <c r="A2624" t="s">
        <v>5285</v>
      </c>
      <c r="B2624" s="5" t="s">
        <v>5286</v>
      </c>
      <c r="C2624" t="s">
        <v>14</v>
      </c>
      <c r="D2624" s="1">
        <v>34478</v>
      </c>
      <c r="E2624" t="s">
        <v>34</v>
      </c>
      <c r="F2624" t="s">
        <v>78</v>
      </c>
      <c r="G2624" s="3">
        <v>669598632</v>
      </c>
    </row>
    <row r="2625" spans="1:7" x14ac:dyDescent="0.25">
      <c r="A2625" t="s">
        <v>5287</v>
      </c>
      <c r="B2625" s="5" t="s">
        <v>5288</v>
      </c>
      <c r="C2625" t="s">
        <v>83</v>
      </c>
      <c r="D2625" s="1">
        <v>27905</v>
      </c>
      <c r="E2625" t="s">
        <v>60</v>
      </c>
      <c r="F2625" t="s">
        <v>90</v>
      </c>
      <c r="G2625" s="3">
        <v>3408988401</v>
      </c>
    </row>
    <row r="2626" spans="1:7" x14ac:dyDescent="0.25">
      <c r="A2626" t="s">
        <v>5289</v>
      </c>
      <c r="B2626" s="5" t="s">
        <v>5290</v>
      </c>
      <c r="C2626" t="s">
        <v>14</v>
      </c>
      <c r="D2626" s="1">
        <v>39226</v>
      </c>
      <c r="E2626" t="s">
        <v>34</v>
      </c>
      <c r="F2626" t="s">
        <v>308</v>
      </c>
      <c r="G2626" s="3">
        <v>265344066</v>
      </c>
    </row>
    <row r="2627" spans="1:7" x14ac:dyDescent="0.25">
      <c r="A2627" t="s">
        <v>5291</v>
      </c>
      <c r="B2627" s="5" t="s">
        <v>5292</v>
      </c>
      <c r="C2627" t="s">
        <v>96</v>
      </c>
      <c r="D2627" s="1">
        <v>31192</v>
      </c>
      <c r="E2627" t="s">
        <v>24</v>
      </c>
      <c r="F2627" t="s">
        <v>97</v>
      </c>
      <c r="G2627" s="3">
        <v>8804448</v>
      </c>
    </row>
    <row r="2628" spans="1:7" x14ac:dyDescent="0.25">
      <c r="A2628" t="s">
        <v>5293</v>
      </c>
      <c r="B2628" s="5" t="s">
        <v>5294</v>
      </c>
      <c r="C2628" t="s">
        <v>28</v>
      </c>
      <c r="D2628" s="1">
        <v>37400</v>
      </c>
      <c r="E2628" t="s">
        <v>34</v>
      </c>
      <c r="F2628" t="s">
        <v>30</v>
      </c>
      <c r="G2628" s="3">
        <v>1401158304</v>
      </c>
    </row>
    <row r="2629" spans="1:7" x14ac:dyDescent="0.25">
      <c r="A2629" t="s">
        <v>5295</v>
      </c>
      <c r="B2629" s="5" t="s">
        <v>5296</v>
      </c>
      <c r="C2629" t="s">
        <v>38</v>
      </c>
      <c r="D2629" s="1">
        <v>24983</v>
      </c>
      <c r="E2629" t="s">
        <v>24</v>
      </c>
      <c r="F2629" t="s">
        <v>39</v>
      </c>
      <c r="G2629" s="3">
        <v>786669696</v>
      </c>
    </row>
    <row r="2630" spans="1:7" x14ac:dyDescent="0.25">
      <c r="A2630" t="s">
        <v>5297</v>
      </c>
      <c r="B2630" s="5" t="s">
        <v>5298</v>
      </c>
      <c r="C2630" t="s">
        <v>14</v>
      </c>
      <c r="D2630" s="1">
        <v>32653</v>
      </c>
      <c r="E2630" t="s">
        <v>29</v>
      </c>
      <c r="F2630" t="s">
        <v>93</v>
      </c>
      <c r="G2630" s="3">
        <v>1583304228</v>
      </c>
    </row>
    <row r="2631" spans="1:7" x14ac:dyDescent="0.25">
      <c r="A2631" t="s">
        <v>5299</v>
      </c>
      <c r="B2631" s="5" t="s">
        <v>5300</v>
      </c>
      <c r="C2631" t="s">
        <v>83</v>
      </c>
      <c r="D2631" s="1">
        <v>23887</v>
      </c>
      <c r="E2631" t="s">
        <v>24</v>
      </c>
      <c r="F2631" t="s">
        <v>90</v>
      </c>
      <c r="G2631" s="3">
        <v>1126837344</v>
      </c>
    </row>
    <row r="2632" spans="1:7" x14ac:dyDescent="0.25">
      <c r="A2632" t="s">
        <v>5301</v>
      </c>
      <c r="B2632" s="5" t="s">
        <v>5302</v>
      </c>
      <c r="C2632" t="s">
        <v>14</v>
      </c>
      <c r="D2632" s="1">
        <v>34478</v>
      </c>
      <c r="E2632" t="s">
        <v>34</v>
      </c>
      <c r="F2632" t="s">
        <v>308</v>
      </c>
      <c r="G2632" s="3">
        <v>2029806891</v>
      </c>
    </row>
    <row r="2633" spans="1:7" x14ac:dyDescent="0.25">
      <c r="A2633" t="s">
        <v>5303</v>
      </c>
      <c r="B2633" s="5" t="s">
        <v>5304</v>
      </c>
      <c r="C2633" t="s">
        <v>42</v>
      </c>
      <c r="D2633" s="1">
        <v>24616</v>
      </c>
      <c r="E2633" t="s">
        <v>34</v>
      </c>
      <c r="F2633" t="s">
        <v>54</v>
      </c>
      <c r="G2633" s="3">
        <v>1021813056</v>
      </c>
    </row>
    <row r="2634" spans="1:7" x14ac:dyDescent="0.25">
      <c r="A2634" t="s">
        <v>5305</v>
      </c>
      <c r="B2634" s="5" t="s">
        <v>5306</v>
      </c>
      <c r="C2634" t="s">
        <v>83</v>
      </c>
      <c r="D2634" s="1">
        <v>34114</v>
      </c>
      <c r="E2634" t="s">
        <v>29</v>
      </c>
      <c r="F2634" t="s">
        <v>84</v>
      </c>
      <c r="G2634" s="3">
        <v>3128809554</v>
      </c>
    </row>
    <row r="2635" spans="1:7" x14ac:dyDescent="0.25">
      <c r="A2635" t="s">
        <v>5307</v>
      </c>
      <c r="B2635" s="5" t="s">
        <v>5308</v>
      </c>
      <c r="C2635" t="s">
        <v>100</v>
      </c>
      <c r="D2635" s="1">
        <v>42515</v>
      </c>
      <c r="E2635" t="s">
        <v>34</v>
      </c>
      <c r="F2635" t="s">
        <v>101</v>
      </c>
      <c r="G2635" s="3">
        <v>8600536</v>
      </c>
    </row>
    <row r="2636" spans="1:7" x14ac:dyDescent="0.25">
      <c r="A2636" t="s">
        <v>5309</v>
      </c>
      <c r="B2636" s="5" t="s">
        <v>5310</v>
      </c>
      <c r="C2636" t="s">
        <v>14</v>
      </c>
      <c r="D2636" s="1">
        <v>41783</v>
      </c>
      <c r="E2636" t="s">
        <v>29</v>
      </c>
      <c r="F2636" t="s">
        <v>78</v>
      </c>
      <c r="G2636" s="3">
        <v>2019681888</v>
      </c>
    </row>
    <row r="2637" spans="1:7" x14ac:dyDescent="0.25">
      <c r="A2637" t="s">
        <v>5311</v>
      </c>
      <c r="B2637" s="5" t="s">
        <v>5312</v>
      </c>
      <c r="C2637" t="s">
        <v>68</v>
      </c>
      <c r="D2637" s="1">
        <v>23887</v>
      </c>
      <c r="E2637" t="s">
        <v>15</v>
      </c>
      <c r="F2637" t="s">
        <v>69</v>
      </c>
      <c r="G2637" s="3">
        <v>729975675</v>
      </c>
    </row>
    <row r="2638" spans="1:7" x14ac:dyDescent="0.25">
      <c r="A2638" t="s">
        <v>5313</v>
      </c>
      <c r="B2638" s="5" t="s">
        <v>5314</v>
      </c>
      <c r="C2638" t="s">
        <v>33</v>
      </c>
      <c r="D2638" s="1">
        <v>36671</v>
      </c>
      <c r="E2638" t="s">
        <v>34</v>
      </c>
      <c r="F2638" t="s">
        <v>210</v>
      </c>
      <c r="G2638" s="3">
        <v>2383079872</v>
      </c>
    </row>
    <row r="2639" spans="1:7" x14ac:dyDescent="0.25">
      <c r="A2639" t="s">
        <v>5315</v>
      </c>
      <c r="B2639" s="5" t="s">
        <v>5316</v>
      </c>
      <c r="C2639" t="s">
        <v>50</v>
      </c>
      <c r="D2639" s="1">
        <v>39226</v>
      </c>
      <c r="E2639" t="s">
        <v>29</v>
      </c>
      <c r="F2639" t="s">
        <v>51</v>
      </c>
      <c r="G2639" s="3">
        <v>3355268049</v>
      </c>
    </row>
    <row r="2640" spans="1:7" x14ac:dyDescent="0.25">
      <c r="A2640" t="s">
        <v>5317</v>
      </c>
      <c r="B2640" s="5" t="s">
        <v>5318</v>
      </c>
      <c r="C2640" t="s">
        <v>50</v>
      </c>
      <c r="D2640" s="1">
        <v>42515</v>
      </c>
      <c r="E2640" t="s">
        <v>34</v>
      </c>
      <c r="F2640" t="s">
        <v>51</v>
      </c>
      <c r="G2640" s="3">
        <v>4661462533</v>
      </c>
    </row>
    <row r="2641" spans="1:7" x14ac:dyDescent="0.25">
      <c r="A2641" t="s">
        <v>3803</v>
      </c>
      <c r="B2641" s="5" t="s">
        <v>5319</v>
      </c>
      <c r="C2641" t="s">
        <v>9</v>
      </c>
      <c r="D2641" s="1">
        <v>35939</v>
      </c>
      <c r="E2641" t="s">
        <v>34</v>
      </c>
      <c r="F2641" t="s">
        <v>207</v>
      </c>
      <c r="G2641" s="3">
        <v>286607889</v>
      </c>
    </row>
    <row r="2642" spans="1:7" x14ac:dyDescent="0.25">
      <c r="A2642" t="s">
        <v>5320</v>
      </c>
      <c r="B2642" s="5" t="s">
        <v>5321</v>
      </c>
      <c r="C2642" t="s">
        <v>33</v>
      </c>
      <c r="D2642" s="1">
        <v>20965</v>
      </c>
      <c r="E2642" t="s">
        <v>10</v>
      </c>
      <c r="F2642" t="s">
        <v>35</v>
      </c>
      <c r="G2642" s="3">
        <v>616362075</v>
      </c>
    </row>
    <row r="2643" spans="1:7" x14ac:dyDescent="0.25">
      <c r="A2643" t="s">
        <v>5322</v>
      </c>
      <c r="B2643" s="5" t="s">
        <v>5323</v>
      </c>
      <c r="C2643" t="s">
        <v>14</v>
      </c>
      <c r="D2643" s="1">
        <v>34114</v>
      </c>
      <c r="E2643" t="s">
        <v>15</v>
      </c>
      <c r="F2643" t="s">
        <v>75</v>
      </c>
      <c r="G2643" s="3">
        <v>228548883</v>
      </c>
    </row>
    <row r="2644" spans="1:7" x14ac:dyDescent="0.25">
      <c r="A2644" t="s">
        <v>5324</v>
      </c>
      <c r="B2644" s="5" t="s">
        <v>5325</v>
      </c>
      <c r="C2644" t="s">
        <v>50</v>
      </c>
      <c r="D2644" s="1">
        <v>44705</v>
      </c>
      <c r="E2644" t="s">
        <v>15</v>
      </c>
      <c r="F2644" t="s">
        <v>184</v>
      </c>
      <c r="G2644" s="3">
        <v>86761116</v>
      </c>
    </row>
    <row r="2645" spans="1:7" x14ac:dyDescent="0.25">
      <c r="A2645" t="s">
        <v>5326</v>
      </c>
      <c r="B2645" s="5" t="s">
        <v>5327</v>
      </c>
      <c r="C2645" t="s">
        <v>302</v>
      </c>
      <c r="D2645" s="1">
        <v>45070</v>
      </c>
      <c r="E2645" t="s">
        <v>34</v>
      </c>
      <c r="F2645" t="s">
        <v>303</v>
      </c>
      <c r="G2645" s="3">
        <v>800856379</v>
      </c>
    </row>
    <row r="2646" spans="1:7" x14ac:dyDescent="0.25">
      <c r="A2646" t="s">
        <v>1833</v>
      </c>
      <c r="B2646" s="5" t="s">
        <v>5328</v>
      </c>
      <c r="C2646" t="s">
        <v>302</v>
      </c>
      <c r="D2646" s="1">
        <v>41419</v>
      </c>
      <c r="E2646" t="s">
        <v>15</v>
      </c>
      <c r="F2646" t="s">
        <v>369</v>
      </c>
      <c r="G2646" s="3">
        <v>917148672</v>
      </c>
    </row>
    <row r="2647" spans="1:7" x14ac:dyDescent="0.25">
      <c r="A2647" t="s">
        <v>5329</v>
      </c>
      <c r="B2647" s="5" t="s">
        <v>5330</v>
      </c>
      <c r="C2647" t="s">
        <v>96</v>
      </c>
      <c r="D2647" s="1">
        <v>22061</v>
      </c>
      <c r="E2647" t="s">
        <v>34</v>
      </c>
      <c r="F2647" t="s">
        <v>138</v>
      </c>
      <c r="G2647" s="3">
        <v>28616328</v>
      </c>
    </row>
    <row r="2648" spans="1:7" x14ac:dyDescent="0.25">
      <c r="A2648" t="s">
        <v>5331</v>
      </c>
      <c r="B2648" s="5" t="s">
        <v>5332</v>
      </c>
      <c r="C2648" t="s">
        <v>9</v>
      </c>
      <c r="D2648" s="1">
        <v>35210</v>
      </c>
      <c r="E2648" t="s">
        <v>10</v>
      </c>
      <c r="F2648" t="s">
        <v>207</v>
      </c>
      <c r="G2648" s="3">
        <v>580844352</v>
      </c>
    </row>
    <row r="2649" spans="1:7" x14ac:dyDescent="0.25">
      <c r="A2649" t="s">
        <v>5333</v>
      </c>
      <c r="B2649" s="5" t="s">
        <v>5334</v>
      </c>
      <c r="C2649" t="s">
        <v>14</v>
      </c>
      <c r="D2649" s="1">
        <v>23887</v>
      </c>
      <c r="E2649" t="s">
        <v>24</v>
      </c>
      <c r="F2649" t="s">
        <v>308</v>
      </c>
      <c r="G2649" s="3">
        <v>116049969</v>
      </c>
    </row>
    <row r="2650" spans="1:7" x14ac:dyDescent="0.25">
      <c r="A2650" t="s">
        <v>5335</v>
      </c>
      <c r="B2650" s="5" t="s">
        <v>5336</v>
      </c>
      <c r="C2650" t="s">
        <v>28</v>
      </c>
      <c r="D2650" s="1">
        <v>26444</v>
      </c>
      <c r="E2650" t="s">
        <v>10</v>
      </c>
      <c r="F2650" t="s">
        <v>30</v>
      </c>
      <c r="G2650" s="3">
        <v>1026623125</v>
      </c>
    </row>
    <row r="2651" spans="1:7" x14ac:dyDescent="0.25">
      <c r="A2651" t="s">
        <v>5337</v>
      </c>
      <c r="B2651" s="5" t="s">
        <v>5338</v>
      </c>
      <c r="C2651" t="s">
        <v>96</v>
      </c>
      <c r="D2651" s="1">
        <v>24616</v>
      </c>
      <c r="E2651" t="s">
        <v>34</v>
      </c>
      <c r="F2651" t="s">
        <v>97</v>
      </c>
      <c r="G2651" s="3">
        <v>727111056</v>
      </c>
    </row>
    <row r="2652" spans="1:7" x14ac:dyDescent="0.25">
      <c r="A2652" t="s">
        <v>5339</v>
      </c>
      <c r="B2652" s="5" t="s">
        <v>5340</v>
      </c>
      <c r="C2652" t="s">
        <v>19</v>
      </c>
      <c r="D2652" s="1">
        <v>33382</v>
      </c>
      <c r="E2652" t="s">
        <v>60</v>
      </c>
      <c r="F2652" t="s">
        <v>213</v>
      </c>
      <c r="G2652" s="3">
        <v>1516228896</v>
      </c>
    </row>
    <row r="2653" spans="1:7" x14ac:dyDescent="0.25">
      <c r="A2653" t="s">
        <v>5341</v>
      </c>
      <c r="B2653" s="5" t="s">
        <v>5342</v>
      </c>
      <c r="C2653" t="s">
        <v>321</v>
      </c>
      <c r="D2653" s="1">
        <v>34478</v>
      </c>
      <c r="E2653" t="s">
        <v>29</v>
      </c>
      <c r="F2653" t="s">
        <v>322</v>
      </c>
      <c r="G2653" s="3">
        <v>13071168</v>
      </c>
    </row>
    <row r="2654" spans="1:7" x14ac:dyDescent="0.25">
      <c r="A2654" t="s">
        <v>5343</v>
      </c>
      <c r="B2654" s="5" t="s">
        <v>5344</v>
      </c>
      <c r="C2654" t="s">
        <v>9</v>
      </c>
      <c r="D2654" s="1">
        <v>39958</v>
      </c>
      <c r="E2654" t="s">
        <v>24</v>
      </c>
      <c r="F2654" t="s">
        <v>11</v>
      </c>
      <c r="G2654" s="3">
        <v>665841792</v>
      </c>
    </row>
    <row r="2655" spans="1:7" x14ac:dyDescent="0.25">
      <c r="A2655" t="s">
        <v>5345</v>
      </c>
      <c r="B2655" s="5" t="s">
        <v>5346</v>
      </c>
      <c r="C2655" t="s">
        <v>68</v>
      </c>
      <c r="D2655" s="1">
        <v>38132</v>
      </c>
      <c r="E2655" t="s">
        <v>34</v>
      </c>
      <c r="F2655" t="s">
        <v>414</v>
      </c>
      <c r="G2655" s="3">
        <v>17834592</v>
      </c>
    </row>
    <row r="2656" spans="1:7" x14ac:dyDescent="0.25">
      <c r="A2656" t="s">
        <v>5032</v>
      </c>
      <c r="B2656" s="5" t="s">
        <v>5347</v>
      </c>
      <c r="C2656" t="s">
        <v>14</v>
      </c>
      <c r="D2656" s="1">
        <v>32653</v>
      </c>
      <c r="E2656" t="s">
        <v>24</v>
      </c>
      <c r="F2656" t="s">
        <v>263</v>
      </c>
      <c r="G2656" s="3">
        <v>2739497984</v>
      </c>
    </row>
    <row r="2657" spans="1:7" x14ac:dyDescent="0.25">
      <c r="A2657" t="s">
        <v>5348</v>
      </c>
      <c r="B2657" s="5" t="s">
        <v>5349</v>
      </c>
      <c r="C2657" t="s">
        <v>104</v>
      </c>
      <c r="D2657" s="1">
        <v>39226</v>
      </c>
      <c r="E2657" t="s">
        <v>15</v>
      </c>
      <c r="F2657" t="s">
        <v>105</v>
      </c>
      <c r="G2657" s="3">
        <v>499911489</v>
      </c>
    </row>
    <row r="2658" spans="1:7" x14ac:dyDescent="0.25">
      <c r="A2658" t="s">
        <v>5350</v>
      </c>
      <c r="B2658" s="5" t="s">
        <v>5351</v>
      </c>
      <c r="C2658" t="s">
        <v>68</v>
      </c>
      <c r="D2658" s="1">
        <v>39226</v>
      </c>
      <c r="E2658" t="s">
        <v>24</v>
      </c>
      <c r="F2658" t="s">
        <v>135</v>
      </c>
      <c r="G2658" s="3">
        <v>1179511389</v>
      </c>
    </row>
    <row r="2659" spans="1:7" x14ac:dyDescent="0.25">
      <c r="A2659" t="s">
        <v>5352</v>
      </c>
      <c r="B2659" s="5" t="s">
        <v>5353</v>
      </c>
      <c r="C2659" t="s">
        <v>96</v>
      </c>
      <c r="D2659" s="1">
        <v>38497</v>
      </c>
      <c r="E2659" t="s">
        <v>24</v>
      </c>
      <c r="F2659" t="s">
        <v>97</v>
      </c>
      <c r="G2659" s="3">
        <v>514313467</v>
      </c>
    </row>
    <row r="2660" spans="1:7" x14ac:dyDescent="0.25">
      <c r="A2660" t="s">
        <v>5354</v>
      </c>
      <c r="B2660" s="5" t="s">
        <v>5355</v>
      </c>
      <c r="C2660" t="s">
        <v>14</v>
      </c>
      <c r="D2660" s="1">
        <v>29366</v>
      </c>
      <c r="E2660" t="s">
        <v>34</v>
      </c>
      <c r="F2660" t="s">
        <v>16</v>
      </c>
      <c r="G2660" s="3">
        <v>3005128</v>
      </c>
    </row>
    <row r="2661" spans="1:7" x14ac:dyDescent="0.25">
      <c r="A2661" t="s">
        <v>5356</v>
      </c>
      <c r="B2661" s="5" t="s">
        <v>5357</v>
      </c>
      <c r="C2661" t="s">
        <v>33</v>
      </c>
      <c r="D2661" s="1">
        <v>41783</v>
      </c>
      <c r="E2661" t="s">
        <v>15</v>
      </c>
      <c r="F2661" t="s">
        <v>72</v>
      </c>
      <c r="G2661" s="3">
        <v>672767796</v>
      </c>
    </row>
    <row r="2662" spans="1:7" x14ac:dyDescent="0.25">
      <c r="A2662" t="s">
        <v>5358</v>
      </c>
      <c r="B2662" s="5" t="s">
        <v>5359</v>
      </c>
      <c r="C2662" t="s">
        <v>14</v>
      </c>
      <c r="D2662" s="1">
        <v>26077</v>
      </c>
      <c r="E2662" t="s">
        <v>24</v>
      </c>
      <c r="F2662" t="s">
        <v>308</v>
      </c>
      <c r="G2662" s="3">
        <v>1393045632</v>
      </c>
    </row>
    <row r="2663" spans="1:7" x14ac:dyDescent="0.25">
      <c r="A2663" t="s">
        <v>5360</v>
      </c>
      <c r="B2663" s="5" t="s">
        <v>5361</v>
      </c>
      <c r="C2663" t="s">
        <v>14</v>
      </c>
      <c r="D2663" s="1">
        <v>36304</v>
      </c>
      <c r="E2663" t="s">
        <v>34</v>
      </c>
      <c r="F2663" t="s">
        <v>87</v>
      </c>
      <c r="G2663" s="3">
        <v>4749089751</v>
      </c>
    </row>
    <row r="2664" spans="1:7" x14ac:dyDescent="0.25">
      <c r="A2664" t="s">
        <v>5362</v>
      </c>
      <c r="B2664" s="5" t="s">
        <v>5363</v>
      </c>
      <c r="C2664" t="s">
        <v>14</v>
      </c>
      <c r="D2664" s="1">
        <v>23522</v>
      </c>
      <c r="E2664" t="s">
        <v>60</v>
      </c>
      <c r="F2664" t="s">
        <v>308</v>
      </c>
      <c r="G2664" s="3">
        <v>451992592</v>
      </c>
    </row>
    <row r="2665" spans="1:7" x14ac:dyDescent="0.25">
      <c r="A2665" t="s">
        <v>5364</v>
      </c>
      <c r="B2665" s="5" t="s">
        <v>5365</v>
      </c>
      <c r="C2665" t="s">
        <v>83</v>
      </c>
      <c r="D2665" s="1">
        <v>35575</v>
      </c>
      <c r="E2665" t="s">
        <v>34</v>
      </c>
      <c r="F2665" t="s">
        <v>84</v>
      </c>
      <c r="G2665" s="3">
        <v>894848232</v>
      </c>
    </row>
    <row r="2666" spans="1:7" x14ac:dyDescent="0.25">
      <c r="A2666" t="s">
        <v>5366</v>
      </c>
      <c r="B2666" s="5" t="s">
        <v>5367</v>
      </c>
      <c r="C2666" t="s">
        <v>96</v>
      </c>
      <c r="D2666" s="1">
        <v>25348</v>
      </c>
      <c r="E2666" t="s">
        <v>29</v>
      </c>
      <c r="F2666" t="s">
        <v>138</v>
      </c>
      <c r="G2666" s="3">
        <v>10012392</v>
      </c>
    </row>
    <row r="2667" spans="1:7" x14ac:dyDescent="0.25">
      <c r="A2667" t="s">
        <v>5368</v>
      </c>
      <c r="B2667" s="5" t="s">
        <v>5369</v>
      </c>
      <c r="C2667" t="s">
        <v>83</v>
      </c>
      <c r="D2667" s="1">
        <v>23522</v>
      </c>
      <c r="E2667" t="s">
        <v>29</v>
      </c>
      <c r="F2667" t="s">
        <v>156</v>
      </c>
      <c r="G2667" s="3">
        <v>27189888</v>
      </c>
    </row>
    <row r="2668" spans="1:7" x14ac:dyDescent="0.25">
      <c r="A2668" t="s">
        <v>5370</v>
      </c>
      <c r="B2668" s="5" t="s">
        <v>5371</v>
      </c>
      <c r="C2668" t="s">
        <v>83</v>
      </c>
      <c r="D2668" s="1">
        <v>40687</v>
      </c>
      <c r="E2668" t="s">
        <v>34</v>
      </c>
      <c r="F2668" t="s">
        <v>90</v>
      </c>
      <c r="G2668" s="3">
        <v>50180067</v>
      </c>
    </row>
    <row r="2669" spans="1:7" x14ac:dyDescent="0.25">
      <c r="A2669" t="s">
        <v>5372</v>
      </c>
      <c r="B2669" s="5" t="s">
        <v>5373</v>
      </c>
      <c r="C2669" t="s">
        <v>68</v>
      </c>
      <c r="D2669" s="1">
        <v>21694</v>
      </c>
      <c r="E2669" t="s">
        <v>34</v>
      </c>
      <c r="F2669" t="s">
        <v>414</v>
      </c>
      <c r="G2669" s="3">
        <v>947666394</v>
      </c>
    </row>
    <row r="2670" spans="1:7" x14ac:dyDescent="0.25">
      <c r="A2670" t="s">
        <v>5374</v>
      </c>
      <c r="B2670" s="5" t="s">
        <v>5375</v>
      </c>
      <c r="C2670" t="s">
        <v>96</v>
      </c>
      <c r="D2670" s="1">
        <v>26809</v>
      </c>
      <c r="E2670" t="s">
        <v>29</v>
      </c>
      <c r="F2670" t="s">
        <v>117</v>
      </c>
      <c r="G2670" s="3">
        <v>959268618</v>
      </c>
    </row>
    <row r="2671" spans="1:7" x14ac:dyDescent="0.25">
      <c r="A2671" t="s">
        <v>1256</v>
      </c>
      <c r="B2671" s="5" t="s">
        <v>5376</v>
      </c>
      <c r="C2671" t="s">
        <v>42</v>
      </c>
      <c r="D2671" s="1">
        <v>41419</v>
      </c>
      <c r="E2671" t="s">
        <v>15</v>
      </c>
      <c r="F2671" t="s">
        <v>54</v>
      </c>
      <c r="G2671" s="3">
        <v>2294045325</v>
      </c>
    </row>
    <row r="2672" spans="1:7" x14ac:dyDescent="0.25">
      <c r="A2672" t="s">
        <v>5377</v>
      </c>
      <c r="B2672" s="5" t="s">
        <v>5378</v>
      </c>
      <c r="C2672" t="s">
        <v>83</v>
      </c>
      <c r="D2672" s="1">
        <v>42515</v>
      </c>
      <c r="E2672" t="s">
        <v>10</v>
      </c>
      <c r="F2672" t="s">
        <v>156</v>
      </c>
      <c r="G2672" s="3">
        <v>978506763</v>
      </c>
    </row>
    <row r="2673" spans="1:7" x14ac:dyDescent="0.25">
      <c r="A2673" t="s">
        <v>5379</v>
      </c>
      <c r="B2673" s="5" t="s">
        <v>5380</v>
      </c>
      <c r="C2673" t="s">
        <v>23</v>
      </c>
      <c r="D2673" s="1">
        <v>20965</v>
      </c>
      <c r="E2673" t="s">
        <v>34</v>
      </c>
      <c r="F2673" t="s">
        <v>25</v>
      </c>
      <c r="G2673" s="3">
        <v>4270856535</v>
      </c>
    </row>
    <row r="2674" spans="1:7" x14ac:dyDescent="0.25">
      <c r="A2674" t="s">
        <v>5381</v>
      </c>
      <c r="B2674" s="5" t="s">
        <v>5382</v>
      </c>
      <c r="C2674" t="s">
        <v>83</v>
      </c>
      <c r="D2674" s="1">
        <v>24251</v>
      </c>
      <c r="E2674" t="s">
        <v>15</v>
      </c>
      <c r="F2674" t="s">
        <v>90</v>
      </c>
      <c r="G2674" s="3">
        <v>376004169</v>
      </c>
    </row>
    <row r="2675" spans="1:7" x14ac:dyDescent="0.25">
      <c r="A2675" t="s">
        <v>5383</v>
      </c>
      <c r="B2675" s="5" t="s">
        <v>5384</v>
      </c>
      <c r="C2675" t="s">
        <v>110</v>
      </c>
      <c r="D2675" s="1">
        <v>32653</v>
      </c>
      <c r="E2675" t="s">
        <v>34</v>
      </c>
      <c r="F2675" t="s">
        <v>111</v>
      </c>
      <c r="G2675" s="3">
        <v>1279572321</v>
      </c>
    </row>
    <row r="2676" spans="1:7" x14ac:dyDescent="0.25">
      <c r="A2676" t="s">
        <v>5385</v>
      </c>
      <c r="B2676" s="5" t="s">
        <v>5386</v>
      </c>
      <c r="C2676" t="s">
        <v>9</v>
      </c>
      <c r="D2676" s="1">
        <v>41783</v>
      </c>
      <c r="E2676" t="s">
        <v>15</v>
      </c>
      <c r="F2676" t="s">
        <v>11</v>
      </c>
      <c r="G2676" s="3">
        <v>2577526875</v>
      </c>
    </row>
    <row r="2677" spans="1:7" x14ac:dyDescent="0.25">
      <c r="A2677" t="s">
        <v>5387</v>
      </c>
      <c r="B2677" s="5" t="s">
        <v>5388</v>
      </c>
      <c r="C2677" t="s">
        <v>68</v>
      </c>
      <c r="D2677" s="1">
        <v>43609</v>
      </c>
      <c r="E2677" t="s">
        <v>29</v>
      </c>
      <c r="F2677" t="s">
        <v>135</v>
      </c>
      <c r="G2677" s="3">
        <v>23531046</v>
      </c>
    </row>
    <row r="2678" spans="1:7" x14ac:dyDescent="0.25">
      <c r="A2678" t="s">
        <v>5389</v>
      </c>
      <c r="B2678" s="5" t="s">
        <v>5390</v>
      </c>
      <c r="C2678" t="s">
        <v>33</v>
      </c>
      <c r="D2678" s="1">
        <v>21329</v>
      </c>
      <c r="E2678" t="s">
        <v>10</v>
      </c>
      <c r="F2678" t="s">
        <v>72</v>
      </c>
      <c r="G2678" s="3">
        <v>2976171424</v>
      </c>
    </row>
    <row r="2679" spans="1:7" x14ac:dyDescent="0.25">
      <c r="A2679" t="s">
        <v>5391</v>
      </c>
      <c r="B2679" s="5" t="s">
        <v>5392</v>
      </c>
      <c r="C2679" t="s">
        <v>110</v>
      </c>
      <c r="D2679" s="1">
        <v>41783</v>
      </c>
      <c r="E2679" t="s">
        <v>34</v>
      </c>
      <c r="F2679" t="s">
        <v>111</v>
      </c>
      <c r="G2679" s="3">
        <v>1967152236</v>
      </c>
    </row>
    <row r="2680" spans="1:7" x14ac:dyDescent="0.25">
      <c r="A2680" t="s">
        <v>5393</v>
      </c>
      <c r="B2680" s="5" t="s">
        <v>5394</v>
      </c>
      <c r="C2680" t="s">
        <v>19</v>
      </c>
      <c r="D2680" s="1">
        <v>38497</v>
      </c>
      <c r="E2680" t="s">
        <v>15</v>
      </c>
      <c r="F2680" t="s">
        <v>20</v>
      </c>
      <c r="G2680" s="3">
        <v>33179703</v>
      </c>
    </row>
    <row r="2681" spans="1:7" x14ac:dyDescent="0.25">
      <c r="A2681" t="s">
        <v>5395</v>
      </c>
      <c r="B2681" s="5" t="s">
        <v>5396</v>
      </c>
      <c r="C2681" t="s">
        <v>23</v>
      </c>
      <c r="D2681" s="1">
        <v>34843</v>
      </c>
      <c r="E2681" t="s">
        <v>34</v>
      </c>
      <c r="F2681" t="s">
        <v>25</v>
      </c>
      <c r="G2681" s="3">
        <v>2428432508</v>
      </c>
    </row>
    <row r="2682" spans="1:7" x14ac:dyDescent="0.25">
      <c r="A2682" t="s">
        <v>5397</v>
      </c>
      <c r="B2682" s="5" t="s">
        <v>5398</v>
      </c>
      <c r="C2682" t="s">
        <v>68</v>
      </c>
      <c r="D2682" s="1">
        <v>25348</v>
      </c>
      <c r="E2682" t="s">
        <v>15</v>
      </c>
      <c r="F2682" t="s">
        <v>414</v>
      </c>
      <c r="G2682" s="3">
        <v>3041308659</v>
      </c>
    </row>
    <row r="2683" spans="1:7" x14ac:dyDescent="0.25">
      <c r="A2683" t="s">
        <v>5399</v>
      </c>
      <c r="B2683" s="5" t="s">
        <v>5400</v>
      </c>
      <c r="C2683" t="s">
        <v>68</v>
      </c>
      <c r="D2683" s="1">
        <v>33017</v>
      </c>
      <c r="E2683" t="s">
        <v>34</v>
      </c>
      <c r="F2683" t="s">
        <v>414</v>
      </c>
      <c r="G2683" s="3">
        <v>3386740425</v>
      </c>
    </row>
    <row r="2684" spans="1:7" x14ac:dyDescent="0.25">
      <c r="A2684" t="s">
        <v>5401</v>
      </c>
      <c r="B2684" s="5" t="s">
        <v>5402</v>
      </c>
      <c r="C2684" t="s">
        <v>14</v>
      </c>
      <c r="D2684" s="1">
        <v>43976</v>
      </c>
      <c r="E2684" t="s">
        <v>15</v>
      </c>
      <c r="F2684" t="s">
        <v>263</v>
      </c>
      <c r="G2684" s="3">
        <v>1847256459</v>
      </c>
    </row>
    <row r="2685" spans="1:7" x14ac:dyDescent="0.25">
      <c r="A2685" t="s">
        <v>5403</v>
      </c>
      <c r="B2685" s="5" t="s">
        <v>5404</v>
      </c>
      <c r="C2685" t="s">
        <v>9</v>
      </c>
      <c r="D2685" s="1">
        <v>24616</v>
      </c>
      <c r="E2685" t="s">
        <v>15</v>
      </c>
      <c r="F2685" t="s">
        <v>11</v>
      </c>
      <c r="G2685" s="3">
        <v>75068868</v>
      </c>
    </row>
    <row r="2686" spans="1:7" x14ac:dyDescent="0.25">
      <c r="A2686" t="s">
        <v>5405</v>
      </c>
      <c r="B2686" s="5" t="s">
        <v>5406</v>
      </c>
      <c r="C2686" t="s">
        <v>176</v>
      </c>
      <c r="D2686" s="1">
        <v>31921</v>
      </c>
      <c r="E2686" t="s">
        <v>10</v>
      </c>
      <c r="F2686" t="s">
        <v>177</v>
      </c>
      <c r="G2686" s="3">
        <v>923890188</v>
      </c>
    </row>
    <row r="2687" spans="1:7" x14ac:dyDescent="0.25">
      <c r="A2687" t="s">
        <v>5407</v>
      </c>
      <c r="B2687" s="5" t="s">
        <v>5408</v>
      </c>
      <c r="C2687" t="s">
        <v>110</v>
      </c>
      <c r="D2687" s="1">
        <v>20233</v>
      </c>
      <c r="E2687" t="s">
        <v>10</v>
      </c>
      <c r="F2687" t="s">
        <v>111</v>
      </c>
      <c r="G2687" s="3">
        <v>1740993408</v>
      </c>
    </row>
    <row r="2688" spans="1:7" x14ac:dyDescent="0.25">
      <c r="A2688" t="s">
        <v>5409</v>
      </c>
      <c r="B2688" s="5" t="s">
        <v>5410</v>
      </c>
      <c r="C2688" t="s">
        <v>110</v>
      </c>
      <c r="D2688" s="1">
        <v>22426</v>
      </c>
      <c r="E2688" t="s">
        <v>15</v>
      </c>
      <c r="F2688" t="s">
        <v>232</v>
      </c>
      <c r="G2688" s="3">
        <v>2343134628</v>
      </c>
    </row>
    <row r="2689" spans="1:7" x14ac:dyDescent="0.25">
      <c r="A2689" t="s">
        <v>5411</v>
      </c>
      <c r="B2689" s="5" t="s">
        <v>5412</v>
      </c>
      <c r="C2689" t="s">
        <v>68</v>
      </c>
      <c r="D2689" s="1">
        <v>38497</v>
      </c>
      <c r="E2689" t="s">
        <v>34</v>
      </c>
      <c r="F2689" t="s">
        <v>135</v>
      </c>
      <c r="G2689" s="3">
        <v>2127649545</v>
      </c>
    </row>
    <row r="2690" spans="1:7" x14ac:dyDescent="0.25">
      <c r="A2690" t="s">
        <v>2097</v>
      </c>
      <c r="B2690" s="5" t="s">
        <v>5413</v>
      </c>
      <c r="C2690" t="s">
        <v>28</v>
      </c>
      <c r="D2690" s="1">
        <v>20233</v>
      </c>
      <c r="E2690" t="s">
        <v>15</v>
      </c>
      <c r="F2690" t="s">
        <v>224</v>
      </c>
      <c r="G2690" s="3">
        <v>1998503595</v>
      </c>
    </row>
    <row r="2691" spans="1:7" x14ac:dyDescent="0.25">
      <c r="A2691" t="s">
        <v>5414</v>
      </c>
      <c r="B2691" s="5" t="s">
        <v>5415</v>
      </c>
      <c r="C2691" t="s">
        <v>59</v>
      </c>
      <c r="D2691" s="1">
        <v>31556</v>
      </c>
      <c r="E2691" t="s">
        <v>10</v>
      </c>
      <c r="F2691" t="s">
        <v>61</v>
      </c>
      <c r="G2691" s="3">
        <v>3249376074</v>
      </c>
    </row>
    <row r="2692" spans="1:7" x14ac:dyDescent="0.25">
      <c r="A2692" t="s">
        <v>5416</v>
      </c>
      <c r="B2692" s="5" t="s">
        <v>5417</v>
      </c>
      <c r="C2692" t="s">
        <v>14</v>
      </c>
      <c r="D2692" s="1">
        <v>31192</v>
      </c>
      <c r="E2692" t="s">
        <v>15</v>
      </c>
      <c r="F2692" t="s">
        <v>114</v>
      </c>
      <c r="G2692" s="3">
        <v>22787919</v>
      </c>
    </row>
    <row r="2693" spans="1:7" x14ac:dyDescent="0.25">
      <c r="A2693" t="s">
        <v>5418</v>
      </c>
      <c r="B2693" s="5" t="s">
        <v>5419</v>
      </c>
      <c r="C2693" t="s">
        <v>50</v>
      </c>
      <c r="D2693" s="1">
        <v>24616</v>
      </c>
      <c r="E2693" t="s">
        <v>29</v>
      </c>
      <c r="F2693" t="s">
        <v>184</v>
      </c>
      <c r="G2693" s="3">
        <v>4870568844</v>
      </c>
    </row>
    <row r="2694" spans="1:7" x14ac:dyDescent="0.25">
      <c r="A2694" t="s">
        <v>5420</v>
      </c>
      <c r="B2694" s="5" t="s">
        <v>5421</v>
      </c>
      <c r="C2694" t="s">
        <v>146</v>
      </c>
      <c r="D2694" s="1">
        <v>39958</v>
      </c>
      <c r="E2694" t="s">
        <v>34</v>
      </c>
      <c r="F2694" t="s">
        <v>147</v>
      </c>
      <c r="G2694" s="3">
        <v>412837035</v>
      </c>
    </row>
    <row r="2695" spans="1:7" x14ac:dyDescent="0.25">
      <c r="A2695" t="s">
        <v>5422</v>
      </c>
      <c r="B2695" s="5" t="s">
        <v>5423</v>
      </c>
      <c r="C2695" t="s">
        <v>42</v>
      </c>
      <c r="D2695" s="1">
        <v>39593</v>
      </c>
      <c r="E2695" t="s">
        <v>15</v>
      </c>
      <c r="F2695" t="s">
        <v>43</v>
      </c>
      <c r="G2695" s="3">
        <v>1680141825</v>
      </c>
    </row>
    <row r="2696" spans="1:7" x14ac:dyDescent="0.25">
      <c r="A2696" t="s">
        <v>5424</v>
      </c>
      <c r="B2696" s="5" t="s">
        <v>5425</v>
      </c>
      <c r="C2696" t="s">
        <v>14</v>
      </c>
      <c r="D2696" s="1">
        <v>37400</v>
      </c>
      <c r="E2696" t="s">
        <v>34</v>
      </c>
      <c r="F2696" t="s">
        <v>114</v>
      </c>
      <c r="G2696" s="3">
        <v>2453018034</v>
      </c>
    </row>
    <row r="2697" spans="1:7" x14ac:dyDescent="0.25">
      <c r="A2697" t="s">
        <v>5426</v>
      </c>
      <c r="B2697" s="5" t="s">
        <v>5427</v>
      </c>
      <c r="C2697" t="s">
        <v>302</v>
      </c>
      <c r="D2697" s="1">
        <v>44705</v>
      </c>
      <c r="E2697" t="s">
        <v>24</v>
      </c>
      <c r="F2697" t="s">
        <v>369</v>
      </c>
      <c r="G2697" s="3">
        <v>200436795</v>
      </c>
    </row>
    <row r="2698" spans="1:7" x14ac:dyDescent="0.25">
      <c r="A2698" t="s">
        <v>5428</v>
      </c>
      <c r="B2698" s="5" t="s">
        <v>5429</v>
      </c>
      <c r="C2698" t="s">
        <v>100</v>
      </c>
      <c r="D2698" s="1">
        <v>35575</v>
      </c>
      <c r="E2698" t="s">
        <v>29</v>
      </c>
      <c r="F2698" t="s">
        <v>101</v>
      </c>
      <c r="G2698" s="3">
        <v>417117077</v>
      </c>
    </row>
    <row r="2699" spans="1:7" x14ac:dyDescent="0.25">
      <c r="A2699" t="s">
        <v>5430</v>
      </c>
      <c r="B2699" s="5" t="s">
        <v>5431</v>
      </c>
      <c r="C2699" t="s">
        <v>42</v>
      </c>
      <c r="D2699" s="1">
        <v>29366</v>
      </c>
      <c r="E2699" t="s">
        <v>34</v>
      </c>
      <c r="F2699" t="s">
        <v>43</v>
      </c>
      <c r="G2699" s="3">
        <v>9260775</v>
      </c>
    </row>
    <row r="2700" spans="1:7" x14ac:dyDescent="0.25">
      <c r="A2700" t="s">
        <v>5432</v>
      </c>
      <c r="B2700" s="5" t="s">
        <v>5433</v>
      </c>
      <c r="C2700" t="s">
        <v>96</v>
      </c>
      <c r="D2700" s="1">
        <v>41054</v>
      </c>
      <c r="E2700" t="s">
        <v>15</v>
      </c>
      <c r="F2700" t="s">
        <v>117</v>
      </c>
      <c r="G2700" s="3">
        <v>1820336145</v>
      </c>
    </row>
    <row r="2701" spans="1:7" x14ac:dyDescent="0.25">
      <c r="A2701" t="s">
        <v>5434</v>
      </c>
      <c r="B2701" s="5" t="s">
        <v>5435</v>
      </c>
      <c r="C2701" t="s">
        <v>23</v>
      </c>
      <c r="D2701" s="1">
        <v>34843</v>
      </c>
      <c r="E2701" t="s">
        <v>10</v>
      </c>
      <c r="F2701" t="s">
        <v>25</v>
      </c>
      <c r="G2701" s="3">
        <v>3782814288</v>
      </c>
    </row>
    <row r="2702" spans="1:7" x14ac:dyDescent="0.25">
      <c r="A2702" t="s">
        <v>5436</v>
      </c>
      <c r="B2702" s="5" t="s">
        <v>5437</v>
      </c>
      <c r="C2702" t="s">
        <v>100</v>
      </c>
      <c r="D2702" s="1">
        <v>38497</v>
      </c>
      <c r="E2702" t="s">
        <v>24</v>
      </c>
      <c r="F2702" t="s">
        <v>101</v>
      </c>
      <c r="G2702" s="3">
        <v>2291316928</v>
      </c>
    </row>
    <row r="2703" spans="1:7" x14ac:dyDescent="0.25">
      <c r="A2703" t="s">
        <v>5438</v>
      </c>
      <c r="B2703" s="5" t="s">
        <v>5439</v>
      </c>
      <c r="C2703" t="s">
        <v>96</v>
      </c>
      <c r="D2703" s="1">
        <v>38132</v>
      </c>
      <c r="E2703" t="s">
        <v>10</v>
      </c>
      <c r="F2703" t="s">
        <v>138</v>
      </c>
      <c r="G2703" s="3">
        <v>856959488</v>
      </c>
    </row>
    <row r="2704" spans="1:7" x14ac:dyDescent="0.25">
      <c r="A2704" t="s">
        <v>5440</v>
      </c>
      <c r="B2704" s="5" t="s">
        <v>5441</v>
      </c>
      <c r="C2704" t="s">
        <v>50</v>
      </c>
      <c r="D2704" s="1">
        <v>44341</v>
      </c>
      <c r="E2704" t="s">
        <v>15</v>
      </c>
      <c r="F2704" t="s">
        <v>184</v>
      </c>
      <c r="G2704" s="3">
        <v>1136845567</v>
      </c>
    </row>
    <row r="2705" spans="1:7" x14ac:dyDescent="0.25">
      <c r="A2705" t="s">
        <v>5442</v>
      </c>
      <c r="B2705" s="5" t="s">
        <v>5443</v>
      </c>
      <c r="C2705" t="s">
        <v>50</v>
      </c>
      <c r="D2705" s="1">
        <v>44341</v>
      </c>
      <c r="E2705" t="s">
        <v>15</v>
      </c>
      <c r="F2705" t="s">
        <v>51</v>
      </c>
      <c r="G2705" s="3">
        <v>200034648</v>
      </c>
    </row>
    <row r="2706" spans="1:7" x14ac:dyDescent="0.25">
      <c r="A2706" t="s">
        <v>5444</v>
      </c>
      <c r="B2706" s="5" t="s">
        <v>5445</v>
      </c>
      <c r="C2706" t="s">
        <v>19</v>
      </c>
      <c r="D2706" s="1">
        <v>27905</v>
      </c>
      <c r="E2706" t="s">
        <v>34</v>
      </c>
      <c r="F2706" t="s">
        <v>20</v>
      </c>
      <c r="G2706" s="3">
        <v>1281547872</v>
      </c>
    </row>
    <row r="2707" spans="1:7" x14ac:dyDescent="0.25">
      <c r="A2707" t="s">
        <v>5446</v>
      </c>
      <c r="B2707" s="5" t="s">
        <v>5447</v>
      </c>
      <c r="C2707" t="s">
        <v>83</v>
      </c>
      <c r="D2707" s="1">
        <v>36304</v>
      </c>
      <c r="E2707" t="s">
        <v>34</v>
      </c>
      <c r="F2707" t="s">
        <v>84</v>
      </c>
      <c r="G2707" s="3">
        <v>6740547</v>
      </c>
    </row>
    <row r="2708" spans="1:7" x14ac:dyDescent="0.25">
      <c r="A2708" t="s">
        <v>5448</v>
      </c>
      <c r="B2708" s="5" t="s">
        <v>5449</v>
      </c>
      <c r="C2708" t="s">
        <v>50</v>
      </c>
      <c r="D2708" s="1">
        <v>26077</v>
      </c>
      <c r="E2708" t="s">
        <v>24</v>
      </c>
      <c r="F2708" t="s">
        <v>51</v>
      </c>
      <c r="G2708" s="3">
        <v>3537170343</v>
      </c>
    </row>
    <row r="2709" spans="1:7" x14ac:dyDescent="0.25">
      <c r="A2709" t="s">
        <v>5450</v>
      </c>
      <c r="B2709" s="5" t="s">
        <v>5451</v>
      </c>
      <c r="C2709" t="s">
        <v>19</v>
      </c>
      <c r="D2709" s="1">
        <v>21694</v>
      </c>
      <c r="E2709" t="s">
        <v>29</v>
      </c>
      <c r="F2709" t="s">
        <v>20</v>
      </c>
      <c r="G2709" s="3">
        <v>8271471</v>
      </c>
    </row>
    <row r="2710" spans="1:7" x14ac:dyDescent="0.25">
      <c r="A2710" t="s">
        <v>5452</v>
      </c>
      <c r="B2710" s="5" t="s">
        <v>5453</v>
      </c>
      <c r="C2710" t="s">
        <v>28</v>
      </c>
      <c r="D2710" s="1">
        <v>21694</v>
      </c>
      <c r="E2710" t="s">
        <v>10</v>
      </c>
      <c r="F2710" t="s">
        <v>224</v>
      </c>
      <c r="G2710" s="3">
        <v>2746551296</v>
      </c>
    </row>
    <row r="2711" spans="1:7" x14ac:dyDescent="0.25">
      <c r="A2711" t="s">
        <v>5454</v>
      </c>
      <c r="B2711" s="5" t="s">
        <v>5455</v>
      </c>
      <c r="C2711" t="s">
        <v>83</v>
      </c>
      <c r="D2711" s="1">
        <v>32288</v>
      </c>
      <c r="E2711" t="s">
        <v>34</v>
      </c>
      <c r="F2711" t="s">
        <v>84</v>
      </c>
      <c r="G2711" s="3">
        <v>25684542</v>
      </c>
    </row>
    <row r="2712" spans="1:7" x14ac:dyDescent="0.25">
      <c r="A2712" t="s">
        <v>5456</v>
      </c>
      <c r="B2712" s="5" t="s">
        <v>5457</v>
      </c>
      <c r="C2712" t="s">
        <v>38</v>
      </c>
      <c r="D2712" s="1">
        <v>39226</v>
      </c>
      <c r="E2712" t="s">
        <v>34</v>
      </c>
      <c r="F2712" t="s">
        <v>39</v>
      </c>
      <c r="G2712" s="3">
        <v>301319447</v>
      </c>
    </row>
    <row r="2713" spans="1:7" x14ac:dyDescent="0.25">
      <c r="A2713" t="s">
        <v>5458</v>
      </c>
      <c r="B2713" s="5" t="s">
        <v>5459</v>
      </c>
      <c r="C2713" t="s">
        <v>42</v>
      </c>
      <c r="D2713" s="1">
        <v>26077</v>
      </c>
      <c r="E2713" t="s">
        <v>60</v>
      </c>
      <c r="F2713" t="s">
        <v>43</v>
      </c>
      <c r="G2713" s="3">
        <v>2699424</v>
      </c>
    </row>
    <row r="2714" spans="1:7" x14ac:dyDescent="0.25">
      <c r="A2714" t="s">
        <v>5460</v>
      </c>
      <c r="B2714" s="5" t="s">
        <v>5461</v>
      </c>
      <c r="C2714" t="s">
        <v>14</v>
      </c>
      <c r="D2714" s="1">
        <v>34478</v>
      </c>
      <c r="E2714" t="s">
        <v>15</v>
      </c>
      <c r="F2714" t="s">
        <v>78</v>
      </c>
      <c r="G2714" s="3">
        <v>732020163</v>
      </c>
    </row>
    <row r="2715" spans="1:7" x14ac:dyDescent="0.25">
      <c r="A2715" t="s">
        <v>5462</v>
      </c>
      <c r="B2715" s="5" t="s">
        <v>5463</v>
      </c>
      <c r="C2715" t="s">
        <v>96</v>
      </c>
      <c r="D2715" s="1">
        <v>24616</v>
      </c>
      <c r="E2715" t="s">
        <v>34</v>
      </c>
      <c r="F2715" t="s">
        <v>138</v>
      </c>
      <c r="G2715" s="3">
        <v>363137958</v>
      </c>
    </row>
    <row r="2716" spans="1:7" x14ac:dyDescent="0.25">
      <c r="A2716" t="s">
        <v>5464</v>
      </c>
      <c r="B2716" s="5" t="s">
        <v>5465</v>
      </c>
      <c r="C2716" t="s">
        <v>33</v>
      </c>
      <c r="D2716" s="1">
        <v>30827</v>
      </c>
      <c r="E2716" t="s">
        <v>34</v>
      </c>
      <c r="F2716" t="s">
        <v>35</v>
      </c>
      <c r="G2716" s="3">
        <v>568741971</v>
      </c>
    </row>
    <row r="2717" spans="1:7" x14ac:dyDescent="0.25">
      <c r="A2717" t="s">
        <v>5466</v>
      </c>
      <c r="B2717" s="5" t="s">
        <v>5467</v>
      </c>
      <c r="C2717" t="s">
        <v>9</v>
      </c>
      <c r="D2717" s="1">
        <v>37036</v>
      </c>
      <c r="E2717" t="s">
        <v>24</v>
      </c>
      <c r="F2717" t="s">
        <v>207</v>
      </c>
      <c r="G2717" s="3">
        <v>1269946692</v>
      </c>
    </row>
    <row r="2718" spans="1:7" x14ac:dyDescent="0.25">
      <c r="A2718" t="s">
        <v>5468</v>
      </c>
      <c r="B2718" s="5" t="s">
        <v>5469</v>
      </c>
      <c r="C2718" t="s">
        <v>33</v>
      </c>
      <c r="D2718" s="1">
        <v>31192</v>
      </c>
      <c r="E2718" t="s">
        <v>24</v>
      </c>
      <c r="F2718" t="s">
        <v>210</v>
      </c>
      <c r="G2718" s="3">
        <v>1927460646</v>
      </c>
    </row>
    <row r="2719" spans="1:7" x14ac:dyDescent="0.25">
      <c r="A2719" t="s">
        <v>5470</v>
      </c>
      <c r="B2719" s="5" t="s">
        <v>5471</v>
      </c>
      <c r="C2719" t="s">
        <v>28</v>
      </c>
      <c r="D2719" s="1">
        <v>39593</v>
      </c>
      <c r="E2719" t="s">
        <v>29</v>
      </c>
      <c r="F2719" t="s">
        <v>224</v>
      </c>
      <c r="G2719" s="3">
        <v>1235190828</v>
      </c>
    </row>
    <row r="2720" spans="1:7" x14ac:dyDescent="0.25">
      <c r="A2720" t="s">
        <v>5472</v>
      </c>
      <c r="B2720" s="5" t="s">
        <v>5473</v>
      </c>
      <c r="C2720" t="s">
        <v>33</v>
      </c>
      <c r="D2720" s="1">
        <v>20965</v>
      </c>
      <c r="E2720" t="s">
        <v>34</v>
      </c>
      <c r="F2720" t="s">
        <v>72</v>
      </c>
      <c r="G2720" s="3">
        <v>175192752</v>
      </c>
    </row>
    <row r="2721" spans="1:7" x14ac:dyDescent="0.25">
      <c r="A2721" t="s">
        <v>5474</v>
      </c>
      <c r="B2721" s="5" t="s">
        <v>5475</v>
      </c>
      <c r="C2721" t="s">
        <v>42</v>
      </c>
      <c r="D2721" s="1">
        <v>28270</v>
      </c>
      <c r="E2721" t="s">
        <v>34</v>
      </c>
      <c r="F2721" t="s">
        <v>54</v>
      </c>
      <c r="G2721" s="3">
        <v>1156262625</v>
      </c>
    </row>
    <row r="2722" spans="1:7" x14ac:dyDescent="0.25">
      <c r="A2722" t="s">
        <v>5476</v>
      </c>
      <c r="B2722" s="5" t="s">
        <v>5477</v>
      </c>
      <c r="C2722" t="s">
        <v>50</v>
      </c>
      <c r="D2722" s="1">
        <v>36304</v>
      </c>
      <c r="E2722" t="s">
        <v>15</v>
      </c>
      <c r="F2722" t="s">
        <v>184</v>
      </c>
      <c r="G2722" s="3">
        <v>1216273212</v>
      </c>
    </row>
    <row r="2723" spans="1:7" x14ac:dyDescent="0.25">
      <c r="A2723" t="s">
        <v>5478</v>
      </c>
      <c r="B2723" s="5" t="s">
        <v>5479</v>
      </c>
      <c r="C2723" t="s">
        <v>100</v>
      </c>
      <c r="D2723" s="1">
        <v>22790</v>
      </c>
      <c r="E2723" t="s">
        <v>34</v>
      </c>
      <c r="F2723" t="s">
        <v>101</v>
      </c>
      <c r="G2723" s="3">
        <v>2874796281</v>
      </c>
    </row>
    <row r="2724" spans="1:7" x14ac:dyDescent="0.25">
      <c r="A2724" t="s">
        <v>5480</v>
      </c>
      <c r="B2724" s="5" t="s">
        <v>5481</v>
      </c>
      <c r="C2724" t="s">
        <v>33</v>
      </c>
      <c r="D2724" s="1">
        <v>26809</v>
      </c>
      <c r="E2724" t="s">
        <v>24</v>
      </c>
      <c r="F2724" t="s">
        <v>210</v>
      </c>
      <c r="G2724" s="3">
        <v>1824584664</v>
      </c>
    </row>
    <row r="2725" spans="1:7" x14ac:dyDescent="0.25">
      <c r="A2725" t="s">
        <v>5482</v>
      </c>
      <c r="B2725" s="5" t="s">
        <v>5483</v>
      </c>
      <c r="C2725" t="s">
        <v>321</v>
      </c>
      <c r="D2725" s="1">
        <v>27905</v>
      </c>
      <c r="E2725" t="s">
        <v>24</v>
      </c>
      <c r="F2725" t="s">
        <v>322</v>
      </c>
      <c r="G2725" s="3">
        <v>1023219657</v>
      </c>
    </row>
    <row r="2726" spans="1:7" x14ac:dyDescent="0.25">
      <c r="A2726" t="s">
        <v>5484</v>
      </c>
      <c r="B2726" s="5" t="s">
        <v>5485</v>
      </c>
      <c r="C2726" t="s">
        <v>50</v>
      </c>
      <c r="D2726" s="1">
        <v>27538</v>
      </c>
      <c r="E2726" t="s">
        <v>34</v>
      </c>
      <c r="F2726" t="s">
        <v>141</v>
      </c>
      <c r="G2726" s="3">
        <v>1551356928</v>
      </c>
    </row>
    <row r="2727" spans="1:7" x14ac:dyDescent="0.25">
      <c r="A2727" t="s">
        <v>5486</v>
      </c>
      <c r="B2727" s="5" t="s">
        <v>5487</v>
      </c>
      <c r="C2727" t="s">
        <v>50</v>
      </c>
      <c r="D2727" s="1">
        <v>20965</v>
      </c>
      <c r="E2727" t="s">
        <v>34</v>
      </c>
      <c r="F2727" t="s">
        <v>184</v>
      </c>
      <c r="G2727" s="3">
        <v>1120505568</v>
      </c>
    </row>
    <row r="2728" spans="1:7" x14ac:dyDescent="0.25">
      <c r="A2728" t="s">
        <v>5488</v>
      </c>
      <c r="B2728" s="5" t="s">
        <v>5489</v>
      </c>
      <c r="C2728" t="s">
        <v>146</v>
      </c>
      <c r="D2728" s="1">
        <v>33749</v>
      </c>
      <c r="E2728" t="s">
        <v>34</v>
      </c>
      <c r="F2728" t="s">
        <v>147</v>
      </c>
      <c r="G2728" s="3">
        <v>294392384</v>
      </c>
    </row>
    <row r="2729" spans="1:7" x14ac:dyDescent="0.25">
      <c r="A2729" t="s">
        <v>5490</v>
      </c>
      <c r="B2729" s="5" t="s">
        <v>5491</v>
      </c>
      <c r="C2729" t="s">
        <v>146</v>
      </c>
      <c r="D2729" s="1">
        <v>38497</v>
      </c>
      <c r="E2729" t="s">
        <v>29</v>
      </c>
      <c r="F2729" t="s">
        <v>147</v>
      </c>
      <c r="G2729" s="3">
        <v>1483237184</v>
      </c>
    </row>
    <row r="2730" spans="1:7" x14ac:dyDescent="0.25">
      <c r="A2730" t="s">
        <v>5492</v>
      </c>
      <c r="B2730" s="5" t="s">
        <v>5493</v>
      </c>
      <c r="C2730" t="s">
        <v>14</v>
      </c>
      <c r="D2730" s="1">
        <v>35939</v>
      </c>
      <c r="E2730" t="s">
        <v>10</v>
      </c>
      <c r="F2730" t="s">
        <v>16</v>
      </c>
      <c r="G2730" s="3">
        <v>27092849</v>
      </c>
    </row>
    <row r="2731" spans="1:7" x14ac:dyDescent="0.25">
      <c r="A2731" t="s">
        <v>5494</v>
      </c>
      <c r="B2731" s="5" t="s">
        <v>5495</v>
      </c>
      <c r="C2731" t="s">
        <v>83</v>
      </c>
      <c r="D2731" s="1">
        <v>31921</v>
      </c>
      <c r="E2731" t="s">
        <v>29</v>
      </c>
      <c r="F2731" t="s">
        <v>156</v>
      </c>
      <c r="G2731" s="3">
        <v>2430199824</v>
      </c>
    </row>
    <row r="2732" spans="1:7" x14ac:dyDescent="0.25">
      <c r="A2732" t="s">
        <v>5496</v>
      </c>
      <c r="B2732" s="5" t="s">
        <v>5497</v>
      </c>
      <c r="C2732" t="s">
        <v>28</v>
      </c>
      <c r="D2732" s="1">
        <v>23522</v>
      </c>
      <c r="E2732" t="s">
        <v>24</v>
      </c>
      <c r="F2732" t="s">
        <v>30</v>
      </c>
      <c r="G2732" s="3">
        <v>1031636724</v>
      </c>
    </row>
    <row r="2733" spans="1:7" x14ac:dyDescent="0.25">
      <c r="A2733" t="s">
        <v>5498</v>
      </c>
      <c r="B2733" s="5" t="s">
        <v>5499</v>
      </c>
      <c r="C2733" t="s">
        <v>14</v>
      </c>
      <c r="D2733" s="1">
        <v>22426</v>
      </c>
      <c r="E2733" t="s">
        <v>34</v>
      </c>
      <c r="F2733" t="s">
        <v>87</v>
      </c>
      <c r="G2733" s="3">
        <v>1190029764</v>
      </c>
    </row>
    <row r="2734" spans="1:7" x14ac:dyDescent="0.25">
      <c r="A2734" t="s">
        <v>5500</v>
      </c>
      <c r="B2734" s="5" t="s">
        <v>5501</v>
      </c>
      <c r="C2734" t="s">
        <v>302</v>
      </c>
      <c r="D2734" s="1">
        <v>43244</v>
      </c>
      <c r="E2734" t="s">
        <v>15</v>
      </c>
      <c r="F2734" t="s">
        <v>369</v>
      </c>
      <c r="G2734" s="3">
        <v>4884439656</v>
      </c>
    </row>
    <row r="2735" spans="1:7" x14ac:dyDescent="0.25">
      <c r="A2735" t="s">
        <v>5502</v>
      </c>
      <c r="B2735" s="5" t="s">
        <v>5503</v>
      </c>
      <c r="C2735" t="s">
        <v>14</v>
      </c>
      <c r="D2735" s="1">
        <v>43976</v>
      </c>
      <c r="E2735" t="s">
        <v>34</v>
      </c>
      <c r="F2735" t="s">
        <v>87</v>
      </c>
      <c r="G2735" s="3">
        <v>235976832</v>
      </c>
    </row>
    <row r="2736" spans="1:7" x14ac:dyDescent="0.25">
      <c r="A2736" t="s">
        <v>5504</v>
      </c>
      <c r="B2736" s="5" t="s">
        <v>5505</v>
      </c>
      <c r="C2736" t="s">
        <v>68</v>
      </c>
      <c r="D2736" s="1">
        <v>25712</v>
      </c>
      <c r="E2736" t="s">
        <v>34</v>
      </c>
      <c r="F2736" t="s">
        <v>69</v>
      </c>
      <c r="G2736" s="3">
        <v>18303156</v>
      </c>
    </row>
    <row r="2737" spans="1:7" x14ac:dyDescent="0.25">
      <c r="A2737" t="s">
        <v>5506</v>
      </c>
      <c r="B2737" s="5" t="s">
        <v>5507</v>
      </c>
      <c r="C2737" t="s">
        <v>110</v>
      </c>
      <c r="D2737" s="1">
        <v>35575</v>
      </c>
      <c r="E2737" t="s">
        <v>34</v>
      </c>
      <c r="F2737" t="s">
        <v>232</v>
      </c>
      <c r="G2737" s="3">
        <v>4356321697</v>
      </c>
    </row>
    <row r="2738" spans="1:7" x14ac:dyDescent="0.25">
      <c r="A2738" t="s">
        <v>5508</v>
      </c>
      <c r="B2738" s="5" t="s">
        <v>5509</v>
      </c>
      <c r="C2738" t="s">
        <v>14</v>
      </c>
      <c r="D2738" s="1">
        <v>36304</v>
      </c>
      <c r="E2738" t="s">
        <v>24</v>
      </c>
      <c r="F2738" t="s">
        <v>159</v>
      </c>
      <c r="G2738" s="3">
        <v>296249292</v>
      </c>
    </row>
    <row r="2739" spans="1:7" x14ac:dyDescent="0.25">
      <c r="A2739" t="s">
        <v>5510</v>
      </c>
      <c r="B2739" s="5" t="s">
        <v>5511</v>
      </c>
      <c r="C2739" t="s">
        <v>42</v>
      </c>
      <c r="D2739" s="1">
        <v>25712</v>
      </c>
      <c r="E2739" t="s">
        <v>29</v>
      </c>
      <c r="F2739" t="s">
        <v>43</v>
      </c>
      <c r="G2739" s="3">
        <v>3508502624</v>
      </c>
    </row>
    <row r="2740" spans="1:7" x14ac:dyDescent="0.25">
      <c r="A2740" t="s">
        <v>5512</v>
      </c>
      <c r="B2740" s="5" t="s">
        <v>5513</v>
      </c>
      <c r="C2740" t="s">
        <v>50</v>
      </c>
      <c r="D2740" s="1">
        <v>26444</v>
      </c>
      <c r="E2740" t="s">
        <v>34</v>
      </c>
      <c r="F2740" t="s">
        <v>141</v>
      </c>
      <c r="G2740" s="3">
        <v>2347071685</v>
      </c>
    </row>
    <row r="2741" spans="1:7" x14ac:dyDescent="0.25">
      <c r="A2741" t="s">
        <v>5514</v>
      </c>
      <c r="B2741" s="5" t="s">
        <v>5515</v>
      </c>
      <c r="C2741" t="s">
        <v>96</v>
      </c>
      <c r="D2741" s="1">
        <v>44705</v>
      </c>
      <c r="E2741" t="s">
        <v>24</v>
      </c>
      <c r="F2741" t="s">
        <v>117</v>
      </c>
      <c r="G2741" s="3">
        <v>2053197</v>
      </c>
    </row>
    <row r="2742" spans="1:7" x14ac:dyDescent="0.25">
      <c r="A2742" t="s">
        <v>5516</v>
      </c>
      <c r="B2742" s="5" t="s">
        <v>5517</v>
      </c>
      <c r="C2742" t="s">
        <v>14</v>
      </c>
      <c r="D2742" s="1">
        <v>39958</v>
      </c>
      <c r="E2742" t="s">
        <v>10</v>
      </c>
      <c r="F2742" t="s">
        <v>78</v>
      </c>
      <c r="G2742" s="3">
        <v>920053248</v>
      </c>
    </row>
    <row r="2743" spans="1:7" x14ac:dyDescent="0.25">
      <c r="A2743" t="s">
        <v>5518</v>
      </c>
      <c r="B2743" s="5" t="s">
        <v>5519</v>
      </c>
      <c r="C2743" t="s">
        <v>96</v>
      </c>
      <c r="D2743" s="1">
        <v>24616</v>
      </c>
      <c r="E2743" t="s">
        <v>29</v>
      </c>
      <c r="F2743" t="s">
        <v>138</v>
      </c>
      <c r="G2743" s="3">
        <v>892525194</v>
      </c>
    </row>
    <row r="2744" spans="1:7" x14ac:dyDescent="0.25">
      <c r="A2744" t="s">
        <v>5520</v>
      </c>
      <c r="B2744" s="5" t="s">
        <v>5521</v>
      </c>
      <c r="C2744" t="s">
        <v>166</v>
      </c>
      <c r="D2744" s="1">
        <v>23887</v>
      </c>
      <c r="E2744" t="s">
        <v>34</v>
      </c>
      <c r="F2744" t="s">
        <v>167</v>
      </c>
      <c r="G2744" s="3">
        <v>1941180864</v>
      </c>
    </row>
    <row r="2745" spans="1:7" x14ac:dyDescent="0.25">
      <c r="A2745" t="s">
        <v>5522</v>
      </c>
      <c r="B2745" s="5" t="s">
        <v>5523</v>
      </c>
      <c r="C2745" t="s">
        <v>33</v>
      </c>
      <c r="D2745" s="1">
        <v>20965</v>
      </c>
      <c r="E2745" t="s">
        <v>34</v>
      </c>
      <c r="F2745" t="s">
        <v>72</v>
      </c>
      <c r="G2745" s="3">
        <v>3798075</v>
      </c>
    </row>
    <row r="2746" spans="1:7" x14ac:dyDescent="0.25">
      <c r="A2746" t="s">
        <v>5524</v>
      </c>
      <c r="B2746" s="5" t="s">
        <v>5525</v>
      </c>
      <c r="C2746" t="s">
        <v>14</v>
      </c>
      <c r="D2746" s="1">
        <v>24983</v>
      </c>
      <c r="E2746" t="s">
        <v>15</v>
      </c>
      <c r="F2746" t="s">
        <v>93</v>
      </c>
      <c r="G2746" s="3">
        <v>271347455</v>
      </c>
    </row>
    <row r="2747" spans="1:7" x14ac:dyDescent="0.25">
      <c r="A2747" t="s">
        <v>5526</v>
      </c>
      <c r="B2747" s="5" t="s">
        <v>5527</v>
      </c>
      <c r="C2747" t="s">
        <v>14</v>
      </c>
      <c r="D2747" s="1">
        <v>27538</v>
      </c>
      <c r="E2747" t="s">
        <v>34</v>
      </c>
      <c r="F2747" t="s">
        <v>308</v>
      </c>
      <c r="G2747" s="3">
        <v>863786592</v>
      </c>
    </row>
    <row r="2748" spans="1:7" x14ac:dyDescent="0.25">
      <c r="A2748" t="s">
        <v>5528</v>
      </c>
      <c r="B2748" s="5" t="s">
        <v>5529</v>
      </c>
      <c r="C2748" t="s">
        <v>59</v>
      </c>
      <c r="D2748" s="1">
        <v>43976</v>
      </c>
      <c r="E2748" t="s">
        <v>34</v>
      </c>
      <c r="F2748" t="s">
        <v>227</v>
      </c>
      <c r="G2748" s="3">
        <v>163043727</v>
      </c>
    </row>
    <row r="2749" spans="1:7" x14ac:dyDescent="0.25">
      <c r="A2749" t="s">
        <v>5530</v>
      </c>
      <c r="B2749" s="5" t="s">
        <v>5531</v>
      </c>
      <c r="C2749" t="s">
        <v>83</v>
      </c>
      <c r="D2749" s="1">
        <v>25348</v>
      </c>
      <c r="E2749" t="s">
        <v>34</v>
      </c>
      <c r="F2749" t="s">
        <v>90</v>
      </c>
      <c r="G2749" s="3">
        <v>14671488</v>
      </c>
    </row>
    <row r="2750" spans="1:7" x14ac:dyDescent="0.25">
      <c r="A2750" t="s">
        <v>5532</v>
      </c>
      <c r="B2750" s="5" t="s">
        <v>5533</v>
      </c>
      <c r="C2750" t="s">
        <v>146</v>
      </c>
      <c r="D2750" s="1">
        <v>29731</v>
      </c>
      <c r="E2750" t="s">
        <v>15</v>
      </c>
      <c r="F2750" t="s">
        <v>147</v>
      </c>
      <c r="G2750" s="3">
        <v>2440426077</v>
      </c>
    </row>
    <row r="2751" spans="1:7" x14ac:dyDescent="0.25">
      <c r="A2751" t="s">
        <v>5534</v>
      </c>
      <c r="B2751" s="5" t="s">
        <v>5535</v>
      </c>
      <c r="C2751" t="s">
        <v>14</v>
      </c>
      <c r="D2751" s="1">
        <v>25712</v>
      </c>
      <c r="E2751" t="s">
        <v>34</v>
      </c>
      <c r="F2751" t="s">
        <v>114</v>
      </c>
      <c r="G2751" s="3">
        <v>15770475</v>
      </c>
    </row>
    <row r="2752" spans="1:7" x14ac:dyDescent="0.25">
      <c r="A2752" t="s">
        <v>5536</v>
      </c>
      <c r="B2752" s="5" t="s">
        <v>5537</v>
      </c>
      <c r="C2752" t="s">
        <v>176</v>
      </c>
      <c r="D2752" s="1">
        <v>24251</v>
      </c>
      <c r="E2752" t="s">
        <v>24</v>
      </c>
      <c r="F2752" t="s">
        <v>177</v>
      </c>
      <c r="G2752" s="3">
        <v>2016482172</v>
      </c>
    </row>
    <row r="2753" spans="1:7" x14ac:dyDescent="0.25">
      <c r="A2753" t="s">
        <v>5538</v>
      </c>
      <c r="B2753" s="5" t="s">
        <v>5539</v>
      </c>
      <c r="C2753" t="s">
        <v>38</v>
      </c>
      <c r="D2753" s="1">
        <v>25712</v>
      </c>
      <c r="E2753" t="s">
        <v>10</v>
      </c>
      <c r="F2753" t="s">
        <v>39</v>
      </c>
      <c r="G2753" s="3">
        <v>1264953833</v>
      </c>
    </row>
    <row r="2754" spans="1:7" x14ac:dyDescent="0.25">
      <c r="A2754" t="s">
        <v>5540</v>
      </c>
      <c r="B2754" s="5" t="s">
        <v>5541</v>
      </c>
      <c r="C2754" t="s">
        <v>19</v>
      </c>
      <c r="D2754" s="1">
        <v>35939</v>
      </c>
      <c r="E2754" t="s">
        <v>34</v>
      </c>
      <c r="F2754" t="s">
        <v>213</v>
      </c>
      <c r="G2754" s="3">
        <v>1807243392</v>
      </c>
    </row>
    <row r="2755" spans="1:7" x14ac:dyDescent="0.25">
      <c r="A2755" t="s">
        <v>5542</v>
      </c>
      <c r="B2755" s="5" t="s">
        <v>5543</v>
      </c>
      <c r="C2755" t="s">
        <v>19</v>
      </c>
      <c r="D2755" s="1">
        <v>37036</v>
      </c>
      <c r="E2755" t="s">
        <v>60</v>
      </c>
      <c r="F2755" t="s">
        <v>213</v>
      </c>
      <c r="G2755" s="3">
        <v>1974060396</v>
      </c>
    </row>
    <row r="2756" spans="1:7" x14ac:dyDescent="0.25">
      <c r="A2756" t="s">
        <v>5544</v>
      </c>
      <c r="B2756" s="5" t="s">
        <v>5545</v>
      </c>
      <c r="C2756" t="s">
        <v>14</v>
      </c>
      <c r="D2756" s="1">
        <v>37400</v>
      </c>
      <c r="E2756" t="s">
        <v>34</v>
      </c>
      <c r="F2756" t="s">
        <v>93</v>
      </c>
      <c r="G2756" s="3">
        <v>506434375</v>
      </c>
    </row>
    <row r="2757" spans="1:7" x14ac:dyDescent="0.25">
      <c r="A2757" t="s">
        <v>5546</v>
      </c>
      <c r="B2757" s="5" t="s">
        <v>5547</v>
      </c>
      <c r="C2757" t="s">
        <v>14</v>
      </c>
      <c r="D2757" s="1">
        <v>27538</v>
      </c>
      <c r="E2757" t="s">
        <v>29</v>
      </c>
      <c r="F2757" t="s">
        <v>263</v>
      </c>
      <c r="G2757" s="3">
        <v>151080</v>
      </c>
    </row>
    <row r="2758" spans="1:7" x14ac:dyDescent="0.25">
      <c r="A2758" t="s">
        <v>106</v>
      </c>
      <c r="B2758" s="5" t="s">
        <v>5548</v>
      </c>
      <c r="C2758" t="s">
        <v>59</v>
      </c>
      <c r="D2758" s="1">
        <v>40322</v>
      </c>
      <c r="E2758" t="s">
        <v>15</v>
      </c>
      <c r="F2758" t="s">
        <v>61</v>
      </c>
      <c r="G2758" s="3">
        <v>892957824</v>
      </c>
    </row>
    <row r="2759" spans="1:7" x14ac:dyDescent="0.25">
      <c r="A2759" t="s">
        <v>5549</v>
      </c>
      <c r="B2759" s="5" t="s">
        <v>5550</v>
      </c>
      <c r="C2759" t="s">
        <v>19</v>
      </c>
      <c r="D2759" s="1">
        <v>30827</v>
      </c>
      <c r="E2759" t="s">
        <v>29</v>
      </c>
      <c r="F2759" t="s">
        <v>213</v>
      </c>
      <c r="G2759" s="3">
        <v>1410769293</v>
      </c>
    </row>
    <row r="2760" spans="1:7" x14ac:dyDescent="0.25">
      <c r="A2760" t="s">
        <v>5551</v>
      </c>
      <c r="B2760" s="5" t="s">
        <v>5552</v>
      </c>
      <c r="C2760" t="s">
        <v>166</v>
      </c>
      <c r="D2760" s="1">
        <v>33749</v>
      </c>
      <c r="E2760" t="s">
        <v>15</v>
      </c>
      <c r="F2760" t="s">
        <v>167</v>
      </c>
      <c r="G2760" s="3">
        <v>57704976</v>
      </c>
    </row>
    <row r="2761" spans="1:7" x14ac:dyDescent="0.25">
      <c r="A2761" t="s">
        <v>5553</v>
      </c>
      <c r="B2761" s="5" t="s">
        <v>5554</v>
      </c>
      <c r="C2761" t="s">
        <v>50</v>
      </c>
      <c r="D2761" s="1">
        <v>31192</v>
      </c>
      <c r="E2761" t="s">
        <v>10</v>
      </c>
      <c r="F2761" t="s">
        <v>51</v>
      </c>
      <c r="G2761" s="3">
        <v>7801716</v>
      </c>
    </row>
    <row r="2762" spans="1:7" x14ac:dyDescent="0.25">
      <c r="A2762" t="s">
        <v>5555</v>
      </c>
      <c r="B2762" s="5" t="s">
        <v>5556</v>
      </c>
      <c r="C2762" t="s">
        <v>321</v>
      </c>
      <c r="D2762" s="1">
        <v>34114</v>
      </c>
      <c r="E2762" t="s">
        <v>24</v>
      </c>
      <c r="F2762" t="s">
        <v>322</v>
      </c>
      <c r="G2762" s="3">
        <v>1517601672</v>
      </c>
    </row>
    <row r="2763" spans="1:7" x14ac:dyDescent="0.25">
      <c r="A2763" t="s">
        <v>5557</v>
      </c>
      <c r="B2763" s="5" t="s">
        <v>5558</v>
      </c>
      <c r="C2763" t="s">
        <v>14</v>
      </c>
      <c r="D2763" s="1">
        <v>41054</v>
      </c>
      <c r="E2763" t="s">
        <v>15</v>
      </c>
      <c r="F2763" t="s">
        <v>308</v>
      </c>
      <c r="G2763" s="3">
        <v>1382885504</v>
      </c>
    </row>
    <row r="2764" spans="1:7" x14ac:dyDescent="0.25">
      <c r="A2764" t="s">
        <v>5285</v>
      </c>
      <c r="B2764" s="5" t="s">
        <v>5559</v>
      </c>
      <c r="C2764" t="s">
        <v>14</v>
      </c>
      <c r="D2764" s="1">
        <v>23522</v>
      </c>
      <c r="E2764" t="s">
        <v>34</v>
      </c>
      <c r="F2764" t="s">
        <v>263</v>
      </c>
      <c r="G2764" s="3">
        <v>3752929092</v>
      </c>
    </row>
    <row r="2765" spans="1:7" x14ac:dyDescent="0.25">
      <c r="A2765" t="s">
        <v>5560</v>
      </c>
      <c r="B2765" s="5" t="s">
        <v>5561</v>
      </c>
      <c r="C2765" t="s">
        <v>14</v>
      </c>
      <c r="D2765" s="1">
        <v>29366</v>
      </c>
      <c r="E2765" t="s">
        <v>29</v>
      </c>
      <c r="F2765" t="s">
        <v>87</v>
      </c>
      <c r="G2765" s="3">
        <v>2231564976</v>
      </c>
    </row>
    <row r="2766" spans="1:7" x14ac:dyDescent="0.25">
      <c r="A2766" t="s">
        <v>5562</v>
      </c>
      <c r="B2766" s="5" t="s">
        <v>5563</v>
      </c>
      <c r="C2766" t="s">
        <v>321</v>
      </c>
      <c r="D2766" s="1">
        <v>44341</v>
      </c>
      <c r="E2766" t="s">
        <v>34</v>
      </c>
      <c r="F2766" t="s">
        <v>322</v>
      </c>
      <c r="G2766" s="3">
        <v>3456965512</v>
      </c>
    </row>
    <row r="2767" spans="1:7" x14ac:dyDescent="0.25">
      <c r="A2767" t="s">
        <v>5564</v>
      </c>
      <c r="B2767" s="5" t="s">
        <v>5565</v>
      </c>
      <c r="C2767" t="s">
        <v>68</v>
      </c>
      <c r="D2767" s="1">
        <v>23887</v>
      </c>
      <c r="E2767" t="s">
        <v>29</v>
      </c>
      <c r="F2767" t="s">
        <v>69</v>
      </c>
      <c r="G2767" s="3">
        <v>756329184</v>
      </c>
    </row>
    <row r="2768" spans="1:7" x14ac:dyDescent="0.25">
      <c r="A2768" t="s">
        <v>5566</v>
      </c>
      <c r="B2768" s="5" t="s">
        <v>5567</v>
      </c>
      <c r="C2768" t="s">
        <v>50</v>
      </c>
      <c r="D2768" s="1">
        <v>32653</v>
      </c>
      <c r="E2768" t="s">
        <v>24</v>
      </c>
      <c r="F2768" t="s">
        <v>51</v>
      </c>
      <c r="G2768" s="3">
        <v>1045002465</v>
      </c>
    </row>
    <row r="2769" spans="1:7" x14ac:dyDescent="0.25">
      <c r="A2769" t="s">
        <v>5568</v>
      </c>
      <c r="B2769" s="5" t="s">
        <v>5569</v>
      </c>
      <c r="C2769" t="s">
        <v>14</v>
      </c>
      <c r="D2769" s="1">
        <v>32653</v>
      </c>
      <c r="E2769" t="s">
        <v>24</v>
      </c>
      <c r="F2769" t="s">
        <v>114</v>
      </c>
      <c r="G2769" s="3">
        <v>687853125</v>
      </c>
    </row>
    <row r="2770" spans="1:7" x14ac:dyDescent="0.25">
      <c r="A2770" t="s">
        <v>5570</v>
      </c>
      <c r="B2770" s="5" t="s">
        <v>5571</v>
      </c>
      <c r="C2770" t="s">
        <v>59</v>
      </c>
      <c r="D2770" s="1">
        <v>23155</v>
      </c>
      <c r="E2770" t="s">
        <v>34</v>
      </c>
      <c r="F2770" t="s">
        <v>227</v>
      </c>
      <c r="G2770" s="3">
        <v>2345569407</v>
      </c>
    </row>
    <row r="2771" spans="1:7" x14ac:dyDescent="0.25">
      <c r="A2771" t="s">
        <v>5572</v>
      </c>
      <c r="B2771" s="5" t="s">
        <v>5573</v>
      </c>
      <c r="C2771" t="s">
        <v>33</v>
      </c>
      <c r="D2771" s="1">
        <v>40687</v>
      </c>
      <c r="E2771" t="s">
        <v>15</v>
      </c>
      <c r="F2771" t="s">
        <v>72</v>
      </c>
      <c r="G2771" s="3">
        <v>1406144817</v>
      </c>
    </row>
    <row r="2772" spans="1:7" x14ac:dyDescent="0.25">
      <c r="A2772" t="s">
        <v>5574</v>
      </c>
      <c r="B2772" s="5" t="s">
        <v>5575</v>
      </c>
      <c r="C2772" t="s">
        <v>110</v>
      </c>
      <c r="D2772" s="1">
        <v>24616</v>
      </c>
      <c r="E2772" t="s">
        <v>15</v>
      </c>
      <c r="F2772" t="s">
        <v>232</v>
      </c>
      <c r="G2772" s="3">
        <v>3527129856</v>
      </c>
    </row>
    <row r="2773" spans="1:7" x14ac:dyDescent="0.25">
      <c r="A2773" t="s">
        <v>5576</v>
      </c>
      <c r="B2773" s="5" t="s">
        <v>5577</v>
      </c>
      <c r="C2773" t="s">
        <v>19</v>
      </c>
      <c r="D2773" s="1">
        <v>22790</v>
      </c>
      <c r="E2773" t="s">
        <v>24</v>
      </c>
      <c r="F2773" t="s">
        <v>213</v>
      </c>
      <c r="G2773" s="3">
        <v>35372288</v>
      </c>
    </row>
    <row r="2774" spans="1:7" x14ac:dyDescent="0.25">
      <c r="A2774" t="s">
        <v>5578</v>
      </c>
      <c r="B2774" s="5" t="s">
        <v>5579</v>
      </c>
      <c r="C2774" t="s">
        <v>96</v>
      </c>
      <c r="D2774" s="1">
        <v>44705</v>
      </c>
      <c r="E2774" t="s">
        <v>29</v>
      </c>
      <c r="F2774" t="s">
        <v>97</v>
      </c>
      <c r="G2774" s="3">
        <v>975025795</v>
      </c>
    </row>
    <row r="2775" spans="1:7" x14ac:dyDescent="0.25">
      <c r="A2775" t="s">
        <v>5580</v>
      </c>
      <c r="B2775" s="5" t="s">
        <v>5581</v>
      </c>
      <c r="C2775" t="s">
        <v>14</v>
      </c>
      <c r="D2775" s="1">
        <v>39958</v>
      </c>
      <c r="E2775" t="s">
        <v>34</v>
      </c>
      <c r="F2775" t="s">
        <v>16</v>
      </c>
      <c r="G2775" s="3">
        <v>2101115136</v>
      </c>
    </row>
    <row r="2776" spans="1:7" x14ac:dyDescent="0.25">
      <c r="A2776" t="s">
        <v>5582</v>
      </c>
      <c r="B2776" s="5" t="s">
        <v>5583</v>
      </c>
      <c r="C2776" t="s">
        <v>19</v>
      </c>
      <c r="D2776" s="1">
        <v>35939</v>
      </c>
      <c r="E2776" t="s">
        <v>34</v>
      </c>
      <c r="F2776" t="s">
        <v>213</v>
      </c>
      <c r="G2776" s="3">
        <v>390391587</v>
      </c>
    </row>
    <row r="2777" spans="1:7" x14ac:dyDescent="0.25">
      <c r="A2777" t="s">
        <v>5584</v>
      </c>
      <c r="B2777" s="5" t="s">
        <v>5585</v>
      </c>
      <c r="C2777" t="s">
        <v>9</v>
      </c>
      <c r="D2777" s="1">
        <v>41054</v>
      </c>
      <c r="E2777" t="s">
        <v>10</v>
      </c>
      <c r="F2777" t="s">
        <v>207</v>
      </c>
      <c r="G2777" s="3">
        <v>3276026988</v>
      </c>
    </row>
    <row r="2778" spans="1:7" x14ac:dyDescent="0.25">
      <c r="A2778" t="s">
        <v>5586</v>
      </c>
      <c r="B2778" s="5" t="s">
        <v>5587</v>
      </c>
      <c r="C2778" t="s">
        <v>50</v>
      </c>
      <c r="D2778" s="1">
        <v>40687</v>
      </c>
      <c r="E2778" t="s">
        <v>34</v>
      </c>
      <c r="F2778" t="s">
        <v>184</v>
      </c>
      <c r="G2778" s="3">
        <v>1683086121</v>
      </c>
    </row>
    <row r="2779" spans="1:7" x14ac:dyDescent="0.25">
      <c r="A2779" t="s">
        <v>5588</v>
      </c>
      <c r="B2779" s="5" t="s">
        <v>5589</v>
      </c>
      <c r="C2779" t="s">
        <v>96</v>
      </c>
      <c r="D2779" s="1">
        <v>20600</v>
      </c>
      <c r="E2779" t="s">
        <v>60</v>
      </c>
      <c r="F2779" t="s">
        <v>138</v>
      </c>
      <c r="G2779" s="3">
        <v>2801424</v>
      </c>
    </row>
    <row r="2780" spans="1:7" x14ac:dyDescent="0.25">
      <c r="A2780" t="s">
        <v>5590</v>
      </c>
      <c r="B2780" s="5" t="s">
        <v>5591</v>
      </c>
      <c r="C2780" t="s">
        <v>19</v>
      </c>
      <c r="D2780" s="1">
        <v>34114</v>
      </c>
      <c r="E2780" t="s">
        <v>15</v>
      </c>
      <c r="F2780" t="s">
        <v>20</v>
      </c>
      <c r="G2780" s="3">
        <v>617303125</v>
      </c>
    </row>
    <row r="2781" spans="1:7" x14ac:dyDescent="0.25">
      <c r="A2781" t="s">
        <v>5592</v>
      </c>
      <c r="B2781" s="5" t="s">
        <v>5593</v>
      </c>
      <c r="C2781" t="s">
        <v>19</v>
      </c>
      <c r="D2781" s="1">
        <v>32653</v>
      </c>
      <c r="E2781" t="s">
        <v>24</v>
      </c>
      <c r="F2781" t="s">
        <v>20</v>
      </c>
      <c r="G2781" s="3">
        <v>1047953233</v>
      </c>
    </row>
    <row r="2782" spans="1:7" x14ac:dyDescent="0.25">
      <c r="A2782" t="s">
        <v>5594</v>
      </c>
      <c r="B2782" s="5" t="s">
        <v>5595</v>
      </c>
      <c r="C2782" t="s">
        <v>302</v>
      </c>
      <c r="D2782" s="1">
        <v>26444</v>
      </c>
      <c r="E2782" t="s">
        <v>34</v>
      </c>
      <c r="F2782" t="s">
        <v>369</v>
      </c>
      <c r="G2782" s="3">
        <v>534345525</v>
      </c>
    </row>
    <row r="2783" spans="1:7" x14ac:dyDescent="0.25">
      <c r="A2783" t="s">
        <v>5596</v>
      </c>
      <c r="B2783" s="5" t="s">
        <v>5597</v>
      </c>
      <c r="C2783" t="s">
        <v>19</v>
      </c>
      <c r="D2783" s="1">
        <v>38497</v>
      </c>
      <c r="E2783" t="s">
        <v>34</v>
      </c>
      <c r="F2783" t="s">
        <v>20</v>
      </c>
      <c r="G2783" s="3">
        <v>3348432269</v>
      </c>
    </row>
    <row r="2784" spans="1:7" x14ac:dyDescent="0.25">
      <c r="A2784" t="s">
        <v>5598</v>
      </c>
      <c r="B2784" s="5" t="s">
        <v>5599</v>
      </c>
      <c r="C2784" t="s">
        <v>9</v>
      </c>
      <c r="D2784" s="1">
        <v>37036</v>
      </c>
      <c r="E2784" t="s">
        <v>15</v>
      </c>
      <c r="F2784" t="s">
        <v>207</v>
      </c>
      <c r="G2784" s="3">
        <v>1574807991</v>
      </c>
    </row>
    <row r="2785" spans="1:7" x14ac:dyDescent="0.25">
      <c r="A2785" t="s">
        <v>5600</v>
      </c>
      <c r="B2785" s="5" t="s">
        <v>5601</v>
      </c>
      <c r="C2785" t="s">
        <v>14</v>
      </c>
      <c r="D2785" s="1">
        <v>27538</v>
      </c>
      <c r="E2785" t="s">
        <v>24</v>
      </c>
      <c r="F2785" t="s">
        <v>75</v>
      </c>
      <c r="G2785" s="3">
        <v>3416269068</v>
      </c>
    </row>
    <row r="2786" spans="1:7" x14ac:dyDescent="0.25">
      <c r="A2786" t="s">
        <v>5602</v>
      </c>
      <c r="B2786" s="5" t="s">
        <v>5603</v>
      </c>
      <c r="C2786" t="s">
        <v>14</v>
      </c>
      <c r="D2786" s="1">
        <v>27173</v>
      </c>
      <c r="E2786" t="s">
        <v>29</v>
      </c>
      <c r="F2786" t="s">
        <v>263</v>
      </c>
      <c r="G2786" s="3">
        <v>1937309766</v>
      </c>
    </row>
    <row r="2787" spans="1:7" x14ac:dyDescent="0.25">
      <c r="A2787" t="s">
        <v>5604</v>
      </c>
      <c r="B2787" s="5" t="s">
        <v>5605</v>
      </c>
      <c r="C2787" t="s">
        <v>42</v>
      </c>
      <c r="D2787" s="1">
        <v>20965</v>
      </c>
      <c r="E2787" t="s">
        <v>15</v>
      </c>
      <c r="F2787" t="s">
        <v>54</v>
      </c>
      <c r="G2787" s="3">
        <v>2680229532</v>
      </c>
    </row>
    <row r="2788" spans="1:7" x14ac:dyDescent="0.25">
      <c r="A2788" t="s">
        <v>5606</v>
      </c>
      <c r="B2788" s="5" t="s">
        <v>5607</v>
      </c>
      <c r="C2788" t="s">
        <v>50</v>
      </c>
      <c r="D2788" s="1">
        <v>37400</v>
      </c>
      <c r="E2788" t="s">
        <v>34</v>
      </c>
      <c r="F2788" t="s">
        <v>184</v>
      </c>
      <c r="G2788" s="3">
        <v>62546715</v>
      </c>
    </row>
    <row r="2789" spans="1:7" x14ac:dyDescent="0.25">
      <c r="A2789" t="s">
        <v>5608</v>
      </c>
      <c r="B2789" s="5" t="s">
        <v>5609</v>
      </c>
      <c r="C2789" t="s">
        <v>68</v>
      </c>
      <c r="D2789" s="1">
        <v>22061</v>
      </c>
      <c r="E2789" t="s">
        <v>24</v>
      </c>
      <c r="F2789" t="s">
        <v>135</v>
      </c>
      <c r="G2789" s="3">
        <v>522962607</v>
      </c>
    </row>
    <row r="2790" spans="1:7" x14ac:dyDescent="0.25">
      <c r="A2790" t="s">
        <v>5610</v>
      </c>
      <c r="B2790" s="5" t="s">
        <v>5611</v>
      </c>
      <c r="C2790" t="s">
        <v>110</v>
      </c>
      <c r="D2790" s="1">
        <v>24251</v>
      </c>
      <c r="E2790" t="s">
        <v>29</v>
      </c>
      <c r="F2790" t="s">
        <v>124</v>
      </c>
      <c r="G2790" s="3">
        <v>601752375</v>
      </c>
    </row>
    <row r="2791" spans="1:7" x14ac:dyDescent="0.25">
      <c r="A2791" t="s">
        <v>5612</v>
      </c>
      <c r="B2791" s="5" t="s">
        <v>5613</v>
      </c>
      <c r="C2791" t="s">
        <v>42</v>
      </c>
      <c r="D2791" s="1">
        <v>33749</v>
      </c>
      <c r="E2791" t="s">
        <v>34</v>
      </c>
      <c r="F2791" t="s">
        <v>43</v>
      </c>
      <c r="G2791" s="3">
        <v>3372851016</v>
      </c>
    </row>
    <row r="2792" spans="1:7" x14ac:dyDescent="0.25">
      <c r="A2792" t="s">
        <v>5614</v>
      </c>
      <c r="B2792" s="5" t="s">
        <v>5615</v>
      </c>
      <c r="C2792" t="s">
        <v>14</v>
      </c>
      <c r="D2792" s="1">
        <v>20600</v>
      </c>
      <c r="E2792" t="s">
        <v>34</v>
      </c>
      <c r="F2792" t="s">
        <v>78</v>
      </c>
      <c r="G2792" s="3">
        <v>1563607584</v>
      </c>
    </row>
    <row r="2793" spans="1:7" x14ac:dyDescent="0.25">
      <c r="A2793" t="s">
        <v>5616</v>
      </c>
      <c r="B2793" s="5" t="s">
        <v>5617</v>
      </c>
      <c r="C2793" t="s">
        <v>100</v>
      </c>
      <c r="D2793" s="1">
        <v>24251</v>
      </c>
      <c r="E2793" t="s">
        <v>10</v>
      </c>
      <c r="F2793" t="s">
        <v>101</v>
      </c>
      <c r="G2793" s="3">
        <v>2925429</v>
      </c>
    </row>
    <row r="2794" spans="1:7" x14ac:dyDescent="0.25">
      <c r="A2794" t="s">
        <v>5618</v>
      </c>
      <c r="B2794" s="5" t="s">
        <v>5619</v>
      </c>
      <c r="C2794" t="s">
        <v>104</v>
      </c>
      <c r="D2794" s="1">
        <v>31921</v>
      </c>
      <c r="E2794" t="s">
        <v>24</v>
      </c>
      <c r="F2794" t="s">
        <v>105</v>
      </c>
      <c r="G2794" s="3">
        <v>282673044</v>
      </c>
    </row>
    <row r="2795" spans="1:7" x14ac:dyDescent="0.25">
      <c r="A2795" t="s">
        <v>5620</v>
      </c>
      <c r="B2795" s="5" t="s">
        <v>5621</v>
      </c>
      <c r="C2795" t="s">
        <v>46</v>
      </c>
      <c r="D2795" s="1">
        <v>34843</v>
      </c>
      <c r="E2795" t="s">
        <v>34</v>
      </c>
      <c r="F2795" t="s">
        <v>47</v>
      </c>
      <c r="G2795" s="3">
        <v>252503568</v>
      </c>
    </row>
    <row r="2796" spans="1:7" x14ac:dyDescent="0.25">
      <c r="A2796" t="s">
        <v>5622</v>
      </c>
      <c r="B2796" s="5" t="s">
        <v>5623</v>
      </c>
      <c r="C2796" t="s">
        <v>83</v>
      </c>
      <c r="D2796" s="1">
        <v>33017</v>
      </c>
      <c r="E2796" t="s">
        <v>34</v>
      </c>
      <c r="F2796" t="s">
        <v>84</v>
      </c>
      <c r="G2796" s="3">
        <v>3487116948</v>
      </c>
    </row>
    <row r="2797" spans="1:7" x14ac:dyDescent="0.25">
      <c r="A2797" t="s">
        <v>5624</v>
      </c>
      <c r="B2797" s="5" t="s">
        <v>5625</v>
      </c>
      <c r="C2797" t="s">
        <v>33</v>
      </c>
      <c r="D2797" s="1">
        <v>41783</v>
      </c>
      <c r="E2797" t="s">
        <v>34</v>
      </c>
      <c r="F2797" t="s">
        <v>72</v>
      </c>
      <c r="G2797" s="3">
        <v>82356126</v>
      </c>
    </row>
    <row r="2798" spans="1:7" x14ac:dyDescent="0.25">
      <c r="A2798" t="s">
        <v>5626</v>
      </c>
      <c r="B2798" s="5" t="s">
        <v>5627</v>
      </c>
      <c r="C2798" t="s">
        <v>14</v>
      </c>
      <c r="D2798" s="1">
        <v>24983</v>
      </c>
      <c r="E2798" t="s">
        <v>24</v>
      </c>
      <c r="F2798" t="s">
        <v>93</v>
      </c>
      <c r="G2798" s="3">
        <v>2361873012</v>
      </c>
    </row>
    <row r="2799" spans="1:7" x14ac:dyDescent="0.25">
      <c r="A2799" t="s">
        <v>5628</v>
      </c>
      <c r="B2799" s="5" t="s">
        <v>5629</v>
      </c>
      <c r="C2799" t="s">
        <v>33</v>
      </c>
      <c r="D2799" s="1">
        <v>23887</v>
      </c>
      <c r="E2799" t="s">
        <v>60</v>
      </c>
      <c r="F2799" t="s">
        <v>210</v>
      </c>
      <c r="G2799" s="3">
        <v>727734784</v>
      </c>
    </row>
    <row r="2800" spans="1:7" x14ac:dyDescent="0.25">
      <c r="A2800" t="s">
        <v>5630</v>
      </c>
      <c r="B2800" s="5" t="s">
        <v>5631</v>
      </c>
      <c r="C2800" t="s">
        <v>110</v>
      </c>
      <c r="D2800" s="1">
        <v>39958</v>
      </c>
      <c r="E2800" t="s">
        <v>34</v>
      </c>
      <c r="F2800" t="s">
        <v>111</v>
      </c>
      <c r="G2800" s="3">
        <v>2120025</v>
      </c>
    </row>
    <row r="2801" spans="1:7" x14ac:dyDescent="0.25">
      <c r="A2801" t="s">
        <v>5632</v>
      </c>
      <c r="B2801" s="5" t="s">
        <v>5633</v>
      </c>
      <c r="C2801" t="s">
        <v>38</v>
      </c>
      <c r="D2801" s="1">
        <v>26077</v>
      </c>
      <c r="E2801" t="s">
        <v>34</v>
      </c>
      <c r="F2801" t="s">
        <v>39</v>
      </c>
      <c r="G2801" s="3">
        <v>1915104453</v>
      </c>
    </row>
    <row r="2802" spans="1:7" x14ac:dyDescent="0.25">
      <c r="A2802" t="s">
        <v>5634</v>
      </c>
      <c r="B2802" s="5" t="s">
        <v>5635</v>
      </c>
      <c r="C2802" t="s">
        <v>302</v>
      </c>
      <c r="D2802" s="1">
        <v>21329</v>
      </c>
      <c r="E2802" t="s">
        <v>24</v>
      </c>
      <c r="F2802" t="s">
        <v>369</v>
      </c>
      <c r="G2802" s="3">
        <v>2723796997</v>
      </c>
    </row>
    <row r="2803" spans="1:7" x14ac:dyDescent="0.25">
      <c r="A2803" t="s">
        <v>5636</v>
      </c>
      <c r="B2803" s="5" t="s">
        <v>5637</v>
      </c>
      <c r="C2803" t="s">
        <v>14</v>
      </c>
      <c r="D2803" s="1">
        <v>41054</v>
      </c>
      <c r="E2803" t="s">
        <v>34</v>
      </c>
      <c r="F2803" t="s">
        <v>263</v>
      </c>
      <c r="G2803" s="3">
        <v>1542544794</v>
      </c>
    </row>
    <row r="2804" spans="1:7" x14ac:dyDescent="0.25">
      <c r="A2804" t="s">
        <v>5638</v>
      </c>
      <c r="B2804" s="5" t="s">
        <v>5639</v>
      </c>
      <c r="C2804" t="s">
        <v>46</v>
      </c>
      <c r="D2804" s="1">
        <v>31192</v>
      </c>
      <c r="E2804" t="s">
        <v>34</v>
      </c>
      <c r="F2804" t="s">
        <v>47</v>
      </c>
      <c r="G2804" s="3">
        <v>1654635264</v>
      </c>
    </row>
    <row r="2805" spans="1:7" x14ac:dyDescent="0.25">
      <c r="A2805" t="s">
        <v>5640</v>
      </c>
      <c r="B2805" s="5" t="s">
        <v>5641</v>
      </c>
      <c r="C2805" t="s">
        <v>83</v>
      </c>
      <c r="D2805" s="1">
        <v>36671</v>
      </c>
      <c r="E2805" t="s">
        <v>24</v>
      </c>
      <c r="F2805" t="s">
        <v>90</v>
      </c>
      <c r="G2805" s="3">
        <v>1680357489</v>
      </c>
    </row>
    <row r="2806" spans="1:7" x14ac:dyDescent="0.25">
      <c r="A2806" t="s">
        <v>5642</v>
      </c>
      <c r="B2806" s="5" t="s">
        <v>5643</v>
      </c>
      <c r="C2806" t="s">
        <v>46</v>
      </c>
      <c r="D2806" s="1">
        <v>23887</v>
      </c>
      <c r="E2806" t="s">
        <v>34</v>
      </c>
      <c r="F2806" t="s">
        <v>47</v>
      </c>
      <c r="G2806" s="3">
        <v>9872184</v>
      </c>
    </row>
    <row r="2807" spans="1:7" x14ac:dyDescent="0.25">
      <c r="A2807" t="s">
        <v>5644</v>
      </c>
      <c r="B2807" s="5" t="s">
        <v>5645</v>
      </c>
      <c r="C2807" t="s">
        <v>146</v>
      </c>
      <c r="D2807" s="1">
        <v>23887</v>
      </c>
      <c r="E2807" t="s">
        <v>60</v>
      </c>
      <c r="F2807" t="s">
        <v>147</v>
      </c>
      <c r="G2807" s="3">
        <v>567725301</v>
      </c>
    </row>
    <row r="2808" spans="1:7" x14ac:dyDescent="0.25">
      <c r="A2808" t="s">
        <v>5646</v>
      </c>
      <c r="B2808" s="5" t="s">
        <v>5647</v>
      </c>
      <c r="C2808" t="s">
        <v>14</v>
      </c>
      <c r="D2808" s="1">
        <v>39226</v>
      </c>
      <c r="E2808" t="s">
        <v>34</v>
      </c>
      <c r="F2808" t="s">
        <v>87</v>
      </c>
      <c r="G2808" s="3">
        <v>1726116535</v>
      </c>
    </row>
    <row r="2809" spans="1:7" x14ac:dyDescent="0.25">
      <c r="A2809" t="s">
        <v>5648</v>
      </c>
      <c r="B2809" s="5" t="s">
        <v>5649</v>
      </c>
      <c r="C2809" t="s">
        <v>83</v>
      </c>
      <c r="D2809" s="1">
        <v>25712</v>
      </c>
      <c r="E2809" t="s">
        <v>10</v>
      </c>
      <c r="F2809" t="s">
        <v>156</v>
      </c>
      <c r="G2809" s="3">
        <v>28088118</v>
      </c>
    </row>
    <row r="2810" spans="1:7" x14ac:dyDescent="0.25">
      <c r="A2810" t="s">
        <v>5650</v>
      </c>
      <c r="B2810" s="5" t="s">
        <v>5651</v>
      </c>
      <c r="C2810" t="s">
        <v>14</v>
      </c>
      <c r="D2810" s="1">
        <v>28270</v>
      </c>
      <c r="E2810" t="s">
        <v>24</v>
      </c>
      <c r="F2810" t="s">
        <v>263</v>
      </c>
      <c r="G2810" s="3">
        <v>2002693404</v>
      </c>
    </row>
    <row r="2811" spans="1:7" x14ac:dyDescent="0.25">
      <c r="A2811" t="s">
        <v>5652</v>
      </c>
      <c r="B2811" s="5" t="s">
        <v>5653</v>
      </c>
      <c r="C2811" t="s">
        <v>9</v>
      </c>
      <c r="D2811" s="1">
        <v>31192</v>
      </c>
      <c r="E2811" t="s">
        <v>34</v>
      </c>
      <c r="F2811" t="s">
        <v>11</v>
      </c>
      <c r="G2811" s="3">
        <v>931574952</v>
      </c>
    </row>
    <row r="2812" spans="1:7" x14ac:dyDescent="0.25">
      <c r="A2812" t="s">
        <v>5654</v>
      </c>
      <c r="B2812" s="5" t="s">
        <v>5655</v>
      </c>
      <c r="C2812" t="s">
        <v>176</v>
      </c>
      <c r="D2812" s="1">
        <v>43244</v>
      </c>
      <c r="E2812" t="s">
        <v>34</v>
      </c>
      <c r="F2812" t="s">
        <v>177</v>
      </c>
      <c r="G2812" s="3">
        <v>1229470368</v>
      </c>
    </row>
    <row r="2813" spans="1:7" x14ac:dyDescent="0.25">
      <c r="A2813" t="s">
        <v>5656</v>
      </c>
      <c r="B2813" s="5" t="s">
        <v>5657</v>
      </c>
      <c r="C2813" t="s">
        <v>59</v>
      </c>
      <c r="D2813" s="1">
        <v>41419</v>
      </c>
      <c r="E2813" t="s">
        <v>10</v>
      </c>
      <c r="F2813" t="s">
        <v>227</v>
      </c>
      <c r="G2813" s="3">
        <v>441119119</v>
      </c>
    </row>
    <row r="2814" spans="1:7" x14ac:dyDescent="0.25">
      <c r="A2814" t="s">
        <v>5658</v>
      </c>
      <c r="B2814" s="5" t="s">
        <v>5659</v>
      </c>
      <c r="C2814" t="s">
        <v>19</v>
      </c>
      <c r="D2814" s="1">
        <v>23522</v>
      </c>
      <c r="E2814" t="s">
        <v>29</v>
      </c>
      <c r="F2814" t="s">
        <v>20</v>
      </c>
      <c r="G2814" s="3">
        <v>1828329568</v>
      </c>
    </row>
    <row r="2815" spans="1:7" x14ac:dyDescent="0.25">
      <c r="A2815" t="s">
        <v>5660</v>
      </c>
      <c r="B2815" s="5" t="s">
        <v>5661</v>
      </c>
      <c r="C2815" t="s">
        <v>83</v>
      </c>
      <c r="D2815" s="1">
        <v>37765</v>
      </c>
      <c r="E2815" t="s">
        <v>34</v>
      </c>
      <c r="F2815" t="s">
        <v>84</v>
      </c>
      <c r="G2815" s="3">
        <v>1404640666</v>
      </c>
    </row>
    <row r="2816" spans="1:7" x14ac:dyDescent="0.25">
      <c r="A2816" t="s">
        <v>5662</v>
      </c>
      <c r="B2816" s="5" t="s">
        <v>5663</v>
      </c>
      <c r="C2816" t="s">
        <v>33</v>
      </c>
      <c r="D2816" s="1">
        <v>35575</v>
      </c>
      <c r="E2816" t="s">
        <v>34</v>
      </c>
      <c r="F2816" t="s">
        <v>35</v>
      </c>
      <c r="G2816" s="3">
        <v>498321588</v>
      </c>
    </row>
    <row r="2817" spans="1:7" x14ac:dyDescent="0.25">
      <c r="A2817" t="s">
        <v>5664</v>
      </c>
      <c r="B2817" s="5" t="s">
        <v>5665</v>
      </c>
      <c r="C2817" t="s">
        <v>110</v>
      </c>
      <c r="D2817" s="1">
        <v>33382</v>
      </c>
      <c r="E2817" t="s">
        <v>15</v>
      </c>
      <c r="F2817" t="s">
        <v>111</v>
      </c>
      <c r="G2817" s="3">
        <v>928620948</v>
      </c>
    </row>
    <row r="2818" spans="1:7" x14ac:dyDescent="0.25">
      <c r="A2818" t="s">
        <v>5666</v>
      </c>
      <c r="B2818" s="5" t="s">
        <v>5667</v>
      </c>
      <c r="C2818" t="s">
        <v>68</v>
      </c>
      <c r="D2818" s="1">
        <v>33382</v>
      </c>
      <c r="E2818" t="s">
        <v>10</v>
      </c>
      <c r="F2818" t="s">
        <v>69</v>
      </c>
      <c r="G2818" s="3">
        <v>4084760953</v>
      </c>
    </row>
    <row r="2819" spans="1:7" x14ac:dyDescent="0.25">
      <c r="A2819" t="s">
        <v>5668</v>
      </c>
      <c r="B2819" s="5" t="s">
        <v>5669</v>
      </c>
      <c r="C2819" t="s">
        <v>9</v>
      </c>
      <c r="D2819" s="1">
        <v>37400</v>
      </c>
      <c r="E2819" t="s">
        <v>15</v>
      </c>
      <c r="F2819" t="s">
        <v>207</v>
      </c>
      <c r="G2819" s="3">
        <v>1822703001</v>
      </c>
    </row>
    <row r="2820" spans="1:7" x14ac:dyDescent="0.25">
      <c r="A2820" t="s">
        <v>5670</v>
      </c>
      <c r="B2820" s="5" t="s">
        <v>5671</v>
      </c>
      <c r="C2820" t="s">
        <v>68</v>
      </c>
      <c r="D2820" s="1">
        <v>38861</v>
      </c>
      <c r="E2820" t="s">
        <v>29</v>
      </c>
      <c r="F2820" t="s">
        <v>414</v>
      </c>
      <c r="G2820" s="3">
        <v>1064689821</v>
      </c>
    </row>
    <row r="2821" spans="1:7" x14ac:dyDescent="0.25">
      <c r="A2821" t="s">
        <v>5049</v>
      </c>
      <c r="B2821" s="5" t="s">
        <v>5672</v>
      </c>
      <c r="C2821" t="s">
        <v>14</v>
      </c>
      <c r="D2821" s="1">
        <v>20965</v>
      </c>
      <c r="E2821" t="s">
        <v>29</v>
      </c>
      <c r="F2821" t="s">
        <v>263</v>
      </c>
      <c r="G2821" s="3">
        <v>218312274</v>
      </c>
    </row>
    <row r="2822" spans="1:7" x14ac:dyDescent="0.25">
      <c r="A2822" t="s">
        <v>5673</v>
      </c>
      <c r="B2822" s="5" t="s">
        <v>5674</v>
      </c>
      <c r="C2822" t="s">
        <v>83</v>
      </c>
      <c r="D2822" s="1">
        <v>22426</v>
      </c>
      <c r="E2822" t="s">
        <v>34</v>
      </c>
      <c r="F2822" t="s">
        <v>84</v>
      </c>
      <c r="G2822" s="3">
        <v>2991184</v>
      </c>
    </row>
    <row r="2823" spans="1:7" x14ac:dyDescent="0.25">
      <c r="A2823" t="s">
        <v>5675</v>
      </c>
      <c r="B2823" s="5" t="s">
        <v>5676</v>
      </c>
      <c r="C2823" t="s">
        <v>83</v>
      </c>
      <c r="D2823" s="1">
        <v>22790</v>
      </c>
      <c r="E2823" t="s">
        <v>29</v>
      </c>
      <c r="F2823" t="s">
        <v>84</v>
      </c>
      <c r="G2823" s="3">
        <v>1775195136</v>
      </c>
    </row>
    <row r="2824" spans="1:7" x14ac:dyDescent="0.25">
      <c r="A2824" t="s">
        <v>5677</v>
      </c>
      <c r="B2824" s="5" t="s">
        <v>5678</v>
      </c>
      <c r="C2824" t="s">
        <v>104</v>
      </c>
      <c r="D2824" s="1">
        <v>21329</v>
      </c>
      <c r="E2824" t="s">
        <v>24</v>
      </c>
      <c r="F2824" t="s">
        <v>105</v>
      </c>
      <c r="G2824" s="3">
        <v>758073572</v>
      </c>
    </row>
    <row r="2825" spans="1:7" x14ac:dyDescent="0.25">
      <c r="A2825" t="s">
        <v>2892</v>
      </c>
      <c r="B2825" s="5" t="s">
        <v>5679</v>
      </c>
      <c r="C2825" t="s">
        <v>9</v>
      </c>
      <c r="D2825" s="1">
        <v>39226</v>
      </c>
      <c r="E2825" t="s">
        <v>15</v>
      </c>
      <c r="F2825" t="s">
        <v>11</v>
      </c>
      <c r="G2825" s="3">
        <v>233362416</v>
      </c>
    </row>
    <row r="2826" spans="1:7" x14ac:dyDescent="0.25">
      <c r="A2826" t="s">
        <v>5680</v>
      </c>
      <c r="B2826" s="5" t="s">
        <v>5681</v>
      </c>
      <c r="C2826" t="s">
        <v>50</v>
      </c>
      <c r="D2826" s="1">
        <v>43609</v>
      </c>
      <c r="E2826" t="s">
        <v>60</v>
      </c>
      <c r="F2826" t="s">
        <v>51</v>
      </c>
      <c r="G2826" s="3">
        <v>752901632</v>
      </c>
    </row>
    <row r="2827" spans="1:7" x14ac:dyDescent="0.25">
      <c r="A2827" t="s">
        <v>5682</v>
      </c>
      <c r="B2827" s="5" t="s">
        <v>5683</v>
      </c>
      <c r="C2827" t="s">
        <v>176</v>
      </c>
      <c r="D2827" s="1">
        <v>26077</v>
      </c>
      <c r="E2827" t="s">
        <v>34</v>
      </c>
      <c r="F2827" t="s">
        <v>177</v>
      </c>
      <c r="G2827" s="3">
        <v>6375152</v>
      </c>
    </row>
    <row r="2828" spans="1:7" x14ac:dyDescent="0.25">
      <c r="A2828" t="s">
        <v>5684</v>
      </c>
      <c r="B2828" s="5" t="s">
        <v>5685</v>
      </c>
      <c r="C2828" t="s">
        <v>42</v>
      </c>
      <c r="D2828" s="1">
        <v>24616</v>
      </c>
      <c r="E2828" t="s">
        <v>34</v>
      </c>
      <c r="F2828" t="s">
        <v>43</v>
      </c>
      <c r="G2828" s="3">
        <v>66498894</v>
      </c>
    </row>
    <row r="2829" spans="1:7" x14ac:dyDescent="0.25">
      <c r="A2829" t="s">
        <v>5686</v>
      </c>
      <c r="B2829" s="5" t="s">
        <v>5687</v>
      </c>
      <c r="C2829" t="s">
        <v>42</v>
      </c>
      <c r="D2829" s="1">
        <v>45070</v>
      </c>
      <c r="E2829" t="s">
        <v>15</v>
      </c>
      <c r="F2829" t="s">
        <v>43</v>
      </c>
      <c r="G2829" s="3">
        <v>3741916473</v>
      </c>
    </row>
    <row r="2830" spans="1:7" x14ac:dyDescent="0.25">
      <c r="A2830" t="s">
        <v>5688</v>
      </c>
      <c r="B2830" s="5" t="s">
        <v>5689</v>
      </c>
      <c r="C2830" t="s">
        <v>9</v>
      </c>
      <c r="D2830" s="1">
        <v>44341</v>
      </c>
      <c r="E2830" t="s">
        <v>29</v>
      </c>
      <c r="F2830" t="s">
        <v>11</v>
      </c>
      <c r="G2830" s="3">
        <v>2297629152</v>
      </c>
    </row>
    <row r="2831" spans="1:7" x14ac:dyDescent="0.25">
      <c r="A2831" t="s">
        <v>5690</v>
      </c>
      <c r="B2831" s="5" t="s">
        <v>5691</v>
      </c>
      <c r="C2831" t="s">
        <v>110</v>
      </c>
      <c r="D2831" s="1">
        <v>34478</v>
      </c>
      <c r="E2831" t="s">
        <v>34</v>
      </c>
      <c r="F2831" t="s">
        <v>111</v>
      </c>
      <c r="G2831" s="3">
        <v>1840059104</v>
      </c>
    </row>
    <row r="2832" spans="1:7" x14ac:dyDescent="0.25">
      <c r="A2832" t="s">
        <v>5692</v>
      </c>
      <c r="B2832" s="5" t="s">
        <v>5693</v>
      </c>
      <c r="C2832" t="s">
        <v>38</v>
      </c>
      <c r="D2832" s="1">
        <v>37400</v>
      </c>
      <c r="E2832" t="s">
        <v>34</v>
      </c>
      <c r="F2832" t="s">
        <v>39</v>
      </c>
      <c r="G2832" s="3">
        <v>2338196608</v>
      </c>
    </row>
    <row r="2833" spans="1:7" x14ac:dyDescent="0.25">
      <c r="A2833" t="s">
        <v>5694</v>
      </c>
      <c r="B2833" s="5" t="s">
        <v>5695</v>
      </c>
      <c r="C2833" t="s">
        <v>46</v>
      </c>
      <c r="D2833" s="1">
        <v>32653</v>
      </c>
      <c r="E2833" t="s">
        <v>15</v>
      </c>
      <c r="F2833" t="s">
        <v>47</v>
      </c>
      <c r="G2833" s="3">
        <v>2175072096</v>
      </c>
    </row>
    <row r="2834" spans="1:7" x14ac:dyDescent="0.25">
      <c r="A2834" t="s">
        <v>5696</v>
      </c>
      <c r="B2834" s="5" t="s">
        <v>5697</v>
      </c>
      <c r="C2834" t="s">
        <v>23</v>
      </c>
      <c r="D2834" s="1">
        <v>22790</v>
      </c>
      <c r="E2834" t="s">
        <v>34</v>
      </c>
      <c r="F2834" t="s">
        <v>25</v>
      </c>
      <c r="G2834" s="3">
        <v>24661584</v>
      </c>
    </row>
    <row r="2835" spans="1:7" x14ac:dyDescent="0.25">
      <c r="A2835" t="s">
        <v>5698</v>
      </c>
      <c r="B2835" s="5" t="s">
        <v>5699</v>
      </c>
      <c r="C2835" t="s">
        <v>110</v>
      </c>
      <c r="D2835" s="1">
        <v>27173</v>
      </c>
      <c r="E2835" t="s">
        <v>34</v>
      </c>
      <c r="F2835" t="s">
        <v>111</v>
      </c>
      <c r="G2835" s="3">
        <v>2617711764</v>
      </c>
    </row>
    <row r="2836" spans="1:7" x14ac:dyDescent="0.25">
      <c r="A2836" t="s">
        <v>5700</v>
      </c>
      <c r="B2836" s="5" t="s">
        <v>5701</v>
      </c>
      <c r="C2836" t="s">
        <v>33</v>
      </c>
      <c r="D2836" s="1">
        <v>44341</v>
      </c>
      <c r="E2836" t="s">
        <v>34</v>
      </c>
      <c r="F2836" t="s">
        <v>210</v>
      </c>
      <c r="G2836" s="3">
        <v>2012185728</v>
      </c>
    </row>
    <row r="2837" spans="1:7" x14ac:dyDescent="0.25">
      <c r="A2837" t="s">
        <v>5702</v>
      </c>
      <c r="B2837" s="5" t="s">
        <v>5703</v>
      </c>
      <c r="C2837" t="s">
        <v>83</v>
      </c>
      <c r="D2837" s="1">
        <v>43976</v>
      </c>
      <c r="E2837" t="s">
        <v>34</v>
      </c>
      <c r="F2837" t="s">
        <v>156</v>
      </c>
      <c r="G2837" s="3">
        <v>453808628</v>
      </c>
    </row>
    <row r="2838" spans="1:7" x14ac:dyDescent="0.25">
      <c r="A2838" t="s">
        <v>5704</v>
      </c>
      <c r="B2838" s="5" t="s">
        <v>5705</v>
      </c>
      <c r="C2838" t="s">
        <v>176</v>
      </c>
      <c r="D2838" s="1">
        <v>36671</v>
      </c>
      <c r="E2838" t="s">
        <v>15</v>
      </c>
      <c r="F2838" t="s">
        <v>177</v>
      </c>
      <c r="G2838" s="3">
        <v>2307648</v>
      </c>
    </row>
    <row r="2839" spans="1:7" x14ac:dyDescent="0.25">
      <c r="A2839" t="s">
        <v>5706</v>
      </c>
      <c r="B2839" s="5" t="s">
        <v>5707</v>
      </c>
      <c r="C2839" t="s">
        <v>46</v>
      </c>
      <c r="D2839" s="1">
        <v>40322</v>
      </c>
      <c r="E2839" t="s">
        <v>15</v>
      </c>
      <c r="F2839" t="s">
        <v>47</v>
      </c>
      <c r="G2839" s="3">
        <v>264956796</v>
      </c>
    </row>
    <row r="2840" spans="1:7" x14ac:dyDescent="0.25">
      <c r="A2840" t="s">
        <v>5708</v>
      </c>
      <c r="B2840" s="5" t="s">
        <v>5709</v>
      </c>
      <c r="C2840" t="s">
        <v>68</v>
      </c>
      <c r="D2840" s="1">
        <v>36671</v>
      </c>
      <c r="E2840" t="s">
        <v>29</v>
      </c>
      <c r="F2840" t="s">
        <v>414</v>
      </c>
      <c r="G2840" s="3">
        <v>1722103069</v>
      </c>
    </row>
    <row r="2841" spans="1:7" x14ac:dyDescent="0.25">
      <c r="A2841" t="s">
        <v>5710</v>
      </c>
      <c r="B2841" s="5" t="s">
        <v>5711</v>
      </c>
      <c r="C2841" t="s">
        <v>302</v>
      </c>
      <c r="D2841" s="1">
        <v>34843</v>
      </c>
      <c r="E2841" t="s">
        <v>24</v>
      </c>
      <c r="F2841" t="s">
        <v>369</v>
      </c>
      <c r="G2841" s="3">
        <v>1156371888</v>
      </c>
    </row>
    <row r="2842" spans="1:7" x14ac:dyDescent="0.25">
      <c r="A2842" t="s">
        <v>5712</v>
      </c>
      <c r="B2842" s="5" t="s">
        <v>5713</v>
      </c>
      <c r="C2842" t="s">
        <v>176</v>
      </c>
      <c r="D2842" s="1">
        <v>39593</v>
      </c>
      <c r="E2842" t="s">
        <v>24</v>
      </c>
      <c r="F2842" t="s">
        <v>177</v>
      </c>
      <c r="G2842" s="3">
        <v>220825605</v>
      </c>
    </row>
    <row r="2843" spans="1:7" x14ac:dyDescent="0.25">
      <c r="A2843" t="s">
        <v>5714</v>
      </c>
      <c r="B2843" s="5" t="s">
        <v>5715</v>
      </c>
      <c r="C2843" t="s">
        <v>38</v>
      </c>
      <c r="D2843" s="1">
        <v>41419</v>
      </c>
      <c r="E2843" t="s">
        <v>10</v>
      </c>
      <c r="F2843" t="s">
        <v>39</v>
      </c>
      <c r="G2843" s="3">
        <v>69438852</v>
      </c>
    </row>
    <row r="2844" spans="1:7" x14ac:dyDescent="0.25">
      <c r="A2844" t="s">
        <v>5716</v>
      </c>
      <c r="B2844" s="5" t="s">
        <v>5717</v>
      </c>
      <c r="C2844" t="s">
        <v>302</v>
      </c>
      <c r="D2844" s="1">
        <v>26809</v>
      </c>
      <c r="E2844" t="s">
        <v>10</v>
      </c>
      <c r="F2844" t="s">
        <v>303</v>
      </c>
      <c r="G2844" s="3">
        <v>878494734</v>
      </c>
    </row>
    <row r="2845" spans="1:7" x14ac:dyDescent="0.25">
      <c r="A2845" t="s">
        <v>5718</v>
      </c>
      <c r="B2845" s="5" t="s">
        <v>5719</v>
      </c>
      <c r="C2845" t="s">
        <v>19</v>
      </c>
      <c r="D2845" s="1">
        <v>42515</v>
      </c>
      <c r="E2845" t="s">
        <v>34</v>
      </c>
      <c r="F2845" t="s">
        <v>20</v>
      </c>
      <c r="G2845" s="3">
        <v>5388264</v>
      </c>
    </row>
    <row r="2846" spans="1:7" x14ac:dyDescent="0.25">
      <c r="A2846" t="s">
        <v>5720</v>
      </c>
      <c r="B2846" s="5" t="s">
        <v>5721</v>
      </c>
      <c r="C2846" t="s">
        <v>96</v>
      </c>
      <c r="D2846" s="1">
        <v>35210</v>
      </c>
      <c r="E2846" t="s">
        <v>10</v>
      </c>
      <c r="F2846" t="s">
        <v>138</v>
      </c>
      <c r="G2846" s="3">
        <v>2515127356</v>
      </c>
    </row>
    <row r="2847" spans="1:7" x14ac:dyDescent="0.25">
      <c r="A2847" t="s">
        <v>5722</v>
      </c>
      <c r="B2847" s="5" t="s">
        <v>5723</v>
      </c>
      <c r="C2847" t="s">
        <v>9</v>
      </c>
      <c r="D2847" s="1">
        <v>22061</v>
      </c>
      <c r="E2847" t="s">
        <v>10</v>
      </c>
      <c r="F2847" t="s">
        <v>11</v>
      </c>
      <c r="G2847" s="3">
        <v>1600202175</v>
      </c>
    </row>
    <row r="2848" spans="1:7" x14ac:dyDescent="0.25">
      <c r="A2848" t="s">
        <v>5724</v>
      </c>
      <c r="B2848" s="5" t="s">
        <v>5725</v>
      </c>
      <c r="C2848" t="s">
        <v>302</v>
      </c>
      <c r="D2848" s="1">
        <v>24251</v>
      </c>
      <c r="E2848" t="s">
        <v>29</v>
      </c>
      <c r="F2848" t="s">
        <v>369</v>
      </c>
      <c r="G2848" s="3">
        <v>366336189</v>
      </c>
    </row>
    <row r="2849" spans="1:7" x14ac:dyDescent="0.25">
      <c r="A2849" t="s">
        <v>5726</v>
      </c>
      <c r="B2849" s="5" t="s">
        <v>5727</v>
      </c>
      <c r="C2849" t="s">
        <v>146</v>
      </c>
      <c r="D2849" s="1">
        <v>32653</v>
      </c>
      <c r="E2849" t="s">
        <v>24</v>
      </c>
      <c r="F2849" t="s">
        <v>147</v>
      </c>
      <c r="G2849" s="3">
        <v>1197332928</v>
      </c>
    </row>
    <row r="2850" spans="1:7" x14ac:dyDescent="0.25">
      <c r="A2850" t="s">
        <v>5728</v>
      </c>
      <c r="B2850" s="5" t="s">
        <v>5729</v>
      </c>
      <c r="C2850" t="s">
        <v>14</v>
      </c>
      <c r="D2850" s="1">
        <v>41419</v>
      </c>
      <c r="E2850" t="s">
        <v>34</v>
      </c>
      <c r="F2850" t="s">
        <v>78</v>
      </c>
      <c r="G2850" s="3">
        <v>2828047552</v>
      </c>
    </row>
    <row r="2851" spans="1:7" x14ac:dyDescent="0.25">
      <c r="A2851" t="s">
        <v>5730</v>
      </c>
      <c r="B2851" s="5" t="s">
        <v>5731</v>
      </c>
      <c r="C2851" t="s">
        <v>14</v>
      </c>
      <c r="D2851" s="1">
        <v>24616</v>
      </c>
      <c r="E2851" t="s">
        <v>10</v>
      </c>
      <c r="F2851" t="s">
        <v>93</v>
      </c>
      <c r="G2851" s="3">
        <v>1796213664</v>
      </c>
    </row>
    <row r="2852" spans="1:7" x14ac:dyDescent="0.25">
      <c r="A2852" t="s">
        <v>5732</v>
      </c>
      <c r="B2852" s="5" t="s">
        <v>5733</v>
      </c>
      <c r="C2852" t="s">
        <v>23</v>
      </c>
      <c r="D2852" s="1">
        <v>26809</v>
      </c>
      <c r="E2852" t="s">
        <v>10</v>
      </c>
      <c r="F2852" t="s">
        <v>25</v>
      </c>
      <c r="G2852" s="3">
        <v>3413301276</v>
      </c>
    </row>
    <row r="2853" spans="1:7" x14ac:dyDescent="0.25">
      <c r="A2853" t="s">
        <v>5734</v>
      </c>
      <c r="B2853" s="5" t="s">
        <v>5735</v>
      </c>
      <c r="C2853" t="s">
        <v>100</v>
      </c>
      <c r="D2853" s="1">
        <v>35210</v>
      </c>
      <c r="E2853" t="s">
        <v>34</v>
      </c>
      <c r="F2853" t="s">
        <v>101</v>
      </c>
      <c r="G2853" s="3">
        <v>597628491</v>
      </c>
    </row>
    <row r="2854" spans="1:7" x14ac:dyDescent="0.25">
      <c r="A2854" t="s">
        <v>5736</v>
      </c>
      <c r="B2854" s="5" t="s">
        <v>5737</v>
      </c>
      <c r="C2854" t="s">
        <v>68</v>
      </c>
      <c r="D2854" s="1">
        <v>38132</v>
      </c>
      <c r="E2854" t="s">
        <v>34</v>
      </c>
      <c r="F2854" t="s">
        <v>414</v>
      </c>
      <c r="G2854" s="3">
        <v>875213856</v>
      </c>
    </row>
    <row r="2855" spans="1:7" x14ac:dyDescent="0.25">
      <c r="A2855" t="s">
        <v>5738</v>
      </c>
      <c r="B2855" s="5" t="s">
        <v>5739</v>
      </c>
      <c r="C2855" t="s">
        <v>50</v>
      </c>
      <c r="D2855" s="1">
        <v>38861</v>
      </c>
      <c r="E2855" t="s">
        <v>29</v>
      </c>
      <c r="F2855" t="s">
        <v>141</v>
      </c>
      <c r="G2855" s="3">
        <v>4467708063</v>
      </c>
    </row>
    <row r="2856" spans="1:7" x14ac:dyDescent="0.25">
      <c r="A2856" t="s">
        <v>5740</v>
      </c>
      <c r="B2856" s="5" t="s">
        <v>5741</v>
      </c>
      <c r="C2856" t="s">
        <v>9</v>
      </c>
      <c r="D2856" s="1">
        <v>36671</v>
      </c>
      <c r="E2856" t="s">
        <v>34</v>
      </c>
      <c r="F2856" t="s">
        <v>11</v>
      </c>
      <c r="G2856" s="3">
        <v>1245893747</v>
      </c>
    </row>
    <row r="2857" spans="1:7" x14ac:dyDescent="0.25">
      <c r="A2857" t="s">
        <v>5742</v>
      </c>
      <c r="B2857" s="5" t="s">
        <v>5743</v>
      </c>
      <c r="C2857" t="s">
        <v>146</v>
      </c>
      <c r="D2857" s="1">
        <v>34114</v>
      </c>
      <c r="E2857" t="s">
        <v>34</v>
      </c>
      <c r="F2857" t="s">
        <v>147</v>
      </c>
      <c r="G2857" s="3">
        <v>1372560924</v>
      </c>
    </row>
    <row r="2858" spans="1:7" x14ac:dyDescent="0.25">
      <c r="A2858" t="s">
        <v>5744</v>
      </c>
      <c r="B2858" s="5" t="s">
        <v>5745</v>
      </c>
      <c r="C2858" t="s">
        <v>50</v>
      </c>
      <c r="D2858" s="1">
        <v>21694</v>
      </c>
      <c r="E2858" t="s">
        <v>34</v>
      </c>
      <c r="F2858" t="s">
        <v>141</v>
      </c>
      <c r="G2858" s="3">
        <v>211934375</v>
      </c>
    </row>
    <row r="2859" spans="1:7" x14ac:dyDescent="0.25">
      <c r="A2859" t="s">
        <v>5746</v>
      </c>
      <c r="B2859" s="5" t="s">
        <v>5747</v>
      </c>
      <c r="C2859" t="s">
        <v>59</v>
      </c>
      <c r="D2859" s="1">
        <v>20600</v>
      </c>
      <c r="E2859" t="s">
        <v>10</v>
      </c>
      <c r="F2859" t="s">
        <v>61</v>
      </c>
      <c r="G2859" s="3">
        <v>37788093</v>
      </c>
    </row>
    <row r="2860" spans="1:7" x14ac:dyDescent="0.25">
      <c r="A2860" t="s">
        <v>5748</v>
      </c>
      <c r="B2860" s="5" t="s">
        <v>5749</v>
      </c>
      <c r="C2860" t="s">
        <v>14</v>
      </c>
      <c r="D2860" s="1">
        <v>27173</v>
      </c>
      <c r="E2860" t="s">
        <v>34</v>
      </c>
      <c r="F2860" t="s">
        <v>159</v>
      </c>
      <c r="G2860" s="3">
        <v>2193727536</v>
      </c>
    </row>
    <row r="2861" spans="1:7" x14ac:dyDescent="0.25">
      <c r="A2861" t="s">
        <v>5750</v>
      </c>
      <c r="B2861" s="5" t="s">
        <v>5751</v>
      </c>
      <c r="C2861" t="s">
        <v>33</v>
      </c>
      <c r="D2861" s="1">
        <v>35210</v>
      </c>
      <c r="E2861" t="s">
        <v>34</v>
      </c>
      <c r="F2861" t="s">
        <v>210</v>
      </c>
      <c r="G2861" s="3">
        <v>670642875</v>
      </c>
    </row>
    <row r="2862" spans="1:7" x14ac:dyDescent="0.25">
      <c r="A2862" t="s">
        <v>5752</v>
      </c>
      <c r="B2862" s="5" t="s">
        <v>5753</v>
      </c>
      <c r="C2862" t="s">
        <v>59</v>
      </c>
      <c r="D2862" s="1">
        <v>22790</v>
      </c>
      <c r="E2862" t="s">
        <v>24</v>
      </c>
      <c r="F2862" t="s">
        <v>227</v>
      </c>
      <c r="G2862" s="3">
        <v>2095410048</v>
      </c>
    </row>
    <row r="2863" spans="1:7" x14ac:dyDescent="0.25">
      <c r="A2863" t="s">
        <v>5754</v>
      </c>
      <c r="B2863" s="5" t="s">
        <v>5755</v>
      </c>
      <c r="C2863" t="s">
        <v>19</v>
      </c>
      <c r="D2863" s="1">
        <v>23155</v>
      </c>
      <c r="E2863" t="s">
        <v>15</v>
      </c>
      <c r="F2863" t="s">
        <v>213</v>
      </c>
      <c r="G2863" s="3">
        <v>3053288</v>
      </c>
    </row>
    <row r="2864" spans="1:7" x14ac:dyDescent="0.25">
      <c r="A2864" t="s">
        <v>5756</v>
      </c>
      <c r="B2864" s="5" t="s">
        <v>5757</v>
      </c>
      <c r="C2864" t="s">
        <v>42</v>
      </c>
      <c r="D2864" s="1">
        <v>39226</v>
      </c>
      <c r="E2864" t="s">
        <v>34</v>
      </c>
      <c r="F2864" t="s">
        <v>43</v>
      </c>
      <c r="G2864" s="3">
        <v>310190769</v>
      </c>
    </row>
    <row r="2865" spans="1:7" x14ac:dyDescent="0.25">
      <c r="A2865" t="s">
        <v>5758</v>
      </c>
      <c r="B2865" s="5" t="s">
        <v>5759</v>
      </c>
      <c r="C2865" t="s">
        <v>83</v>
      </c>
      <c r="D2865" s="1">
        <v>27905</v>
      </c>
      <c r="E2865" t="s">
        <v>10</v>
      </c>
      <c r="F2865" t="s">
        <v>156</v>
      </c>
      <c r="G2865" s="3">
        <v>2829868638</v>
      </c>
    </row>
    <row r="2866" spans="1:7" x14ac:dyDescent="0.25">
      <c r="A2866" t="s">
        <v>5760</v>
      </c>
      <c r="B2866" s="5" t="s">
        <v>5761</v>
      </c>
      <c r="C2866" t="s">
        <v>46</v>
      </c>
      <c r="D2866" s="1">
        <v>25712</v>
      </c>
      <c r="E2866" t="s">
        <v>24</v>
      </c>
      <c r="F2866" t="s">
        <v>47</v>
      </c>
      <c r="G2866" s="3">
        <v>1966272</v>
      </c>
    </row>
    <row r="2867" spans="1:7" x14ac:dyDescent="0.25">
      <c r="A2867" t="s">
        <v>5762</v>
      </c>
      <c r="B2867" s="5" t="s">
        <v>5763</v>
      </c>
      <c r="C2867" t="s">
        <v>110</v>
      </c>
      <c r="D2867" s="1">
        <v>37400</v>
      </c>
      <c r="E2867" t="s">
        <v>29</v>
      </c>
      <c r="F2867" t="s">
        <v>111</v>
      </c>
      <c r="G2867" s="3">
        <v>875321856</v>
      </c>
    </row>
    <row r="2868" spans="1:7" x14ac:dyDescent="0.25">
      <c r="A2868" t="s">
        <v>1610</v>
      </c>
      <c r="B2868" s="5" t="s">
        <v>5764</v>
      </c>
      <c r="C2868" t="s">
        <v>14</v>
      </c>
      <c r="D2868" s="1">
        <v>22426</v>
      </c>
      <c r="E2868" t="s">
        <v>24</v>
      </c>
      <c r="F2868" t="s">
        <v>16</v>
      </c>
      <c r="G2868" s="3">
        <v>2598668334</v>
      </c>
    </row>
    <row r="2869" spans="1:7" x14ac:dyDescent="0.25">
      <c r="A2869" t="s">
        <v>5765</v>
      </c>
      <c r="B2869" s="5" t="s">
        <v>5766</v>
      </c>
      <c r="C2869" t="s">
        <v>146</v>
      </c>
      <c r="D2869" s="1">
        <v>41054</v>
      </c>
      <c r="E2869" t="s">
        <v>15</v>
      </c>
      <c r="F2869" t="s">
        <v>147</v>
      </c>
      <c r="G2869" s="3">
        <v>3862445496</v>
      </c>
    </row>
    <row r="2870" spans="1:7" x14ac:dyDescent="0.25">
      <c r="A2870" t="s">
        <v>5767</v>
      </c>
      <c r="B2870" s="5" t="s">
        <v>5768</v>
      </c>
      <c r="C2870" t="s">
        <v>166</v>
      </c>
      <c r="D2870" s="1">
        <v>33382</v>
      </c>
      <c r="E2870" t="s">
        <v>34</v>
      </c>
      <c r="F2870" t="s">
        <v>167</v>
      </c>
      <c r="G2870" s="3">
        <v>3474620512</v>
      </c>
    </row>
    <row r="2871" spans="1:7" x14ac:dyDescent="0.25">
      <c r="A2871" t="s">
        <v>5769</v>
      </c>
      <c r="B2871" s="5" t="s">
        <v>5770</v>
      </c>
      <c r="C2871" t="s">
        <v>68</v>
      </c>
      <c r="D2871" s="1">
        <v>43244</v>
      </c>
      <c r="E2871" t="s">
        <v>34</v>
      </c>
      <c r="F2871" t="s">
        <v>135</v>
      </c>
      <c r="G2871" s="3">
        <v>1088474742</v>
      </c>
    </row>
    <row r="2872" spans="1:7" x14ac:dyDescent="0.25">
      <c r="A2872" t="s">
        <v>5771</v>
      </c>
      <c r="B2872" s="5" t="s">
        <v>5772</v>
      </c>
      <c r="C2872" t="s">
        <v>104</v>
      </c>
      <c r="D2872" s="1">
        <v>20600</v>
      </c>
      <c r="E2872" t="s">
        <v>24</v>
      </c>
      <c r="F2872" t="s">
        <v>105</v>
      </c>
      <c r="G2872" s="3">
        <v>29506649</v>
      </c>
    </row>
    <row r="2873" spans="1:7" x14ac:dyDescent="0.25">
      <c r="A2873" t="s">
        <v>5773</v>
      </c>
      <c r="B2873" s="5" t="s">
        <v>5774</v>
      </c>
      <c r="C2873" t="s">
        <v>19</v>
      </c>
      <c r="D2873" s="1">
        <v>38497</v>
      </c>
      <c r="E2873" t="s">
        <v>10</v>
      </c>
      <c r="F2873" t="s">
        <v>20</v>
      </c>
      <c r="G2873" s="3">
        <v>1812166884</v>
      </c>
    </row>
    <row r="2874" spans="1:7" x14ac:dyDescent="0.25">
      <c r="A2874" t="s">
        <v>5775</v>
      </c>
      <c r="B2874" s="5" t="s">
        <v>5776</v>
      </c>
      <c r="C2874" t="s">
        <v>96</v>
      </c>
      <c r="D2874" s="1">
        <v>33749</v>
      </c>
      <c r="E2874" t="s">
        <v>24</v>
      </c>
      <c r="F2874" t="s">
        <v>138</v>
      </c>
      <c r="G2874" s="3">
        <v>63218115</v>
      </c>
    </row>
    <row r="2875" spans="1:7" x14ac:dyDescent="0.25">
      <c r="A2875" t="s">
        <v>5777</v>
      </c>
      <c r="B2875" s="5" t="s">
        <v>5778</v>
      </c>
      <c r="C2875" t="s">
        <v>14</v>
      </c>
      <c r="D2875" s="1">
        <v>30095</v>
      </c>
      <c r="E2875" t="s">
        <v>34</v>
      </c>
      <c r="F2875" t="s">
        <v>114</v>
      </c>
      <c r="G2875" s="3">
        <v>1242342681</v>
      </c>
    </row>
    <row r="2876" spans="1:7" x14ac:dyDescent="0.25">
      <c r="A2876" t="s">
        <v>5779</v>
      </c>
      <c r="B2876" s="5" t="s">
        <v>5780</v>
      </c>
      <c r="C2876" t="s">
        <v>110</v>
      </c>
      <c r="D2876" s="1">
        <v>20600</v>
      </c>
      <c r="E2876" t="s">
        <v>34</v>
      </c>
      <c r="F2876" t="s">
        <v>111</v>
      </c>
      <c r="G2876" s="3">
        <v>1723527168</v>
      </c>
    </row>
    <row r="2877" spans="1:7" x14ac:dyDescent="0.25">
      <c r="A2877" t="s">
        <v>5781</v>
      </c>
      <c r="B2877" s="5" t="s">
        <v>5782</v>
      </c>
      <c r="C2877" t="s">
        <v>50</v>
      </c>
      <c r="D2877" s="1">
        <v>37765</v>
      </c>
      <c r="E2877" t="s">
        <v>10</v>
      </c>
      <c r="F2877" t="s">
        <v>423</v>
      </c>
      <c r="G2877" s="3">
        <v>541458088</v>
      </c>
    </row>
    <row r="2878" spans="1:7" x14ac:dyDescent="0.25">
      <c r="A2878" t="s">
        <v>5783</v>
      </c>
      <c r="B2878" s="5" t="s">
        <v>5784</v>
      </c>
      <c r="C2878" t="s">
        <v>14</v>
      </c>
      <c r="D2878" s="1">
        <v>45070</v>
      </c>
      <c r="E2878" t="s">
        <v>34</v>
      </c>
      <c r="F2878" t="s">
        <v>263</v>
      </c>
      <c r="G2878" s="3">
        <v>909640875</v>
      </c>
    </row>
    <row r="2879" spans="1:7" x14ac:dyDescent="0.25">
      <c r="A2879" t="s">
        <v>5785</v>
      </c>
      <c r="B2879" s="5" t="s">
        <v>5786</v>
      </c>
      <c r="C2879" t="s">
        <v>33</v>
      </c>
      <c r="D2879" s="1">
        <v>32288</v>
      </c>
      <c r="E2879" t="s">
        <v>24</v>
      </c>
      <c r="F2879" t="s">
        <v>72</v>
      </c>
      <c r="G2879" s="3">
        <v>15833775</v>
      </c>
    </row>
    <row r="2880" spans="1:7" x14ac:dyDescent="0.25">
      <c r="A2880" t="s">
        <v>5787</v>
      </c>
      <c r="B2880" s="5" t="s">
        <v>5788</v>
      </c>
      <c r="C2880" t="s">
        <v>14</v>
      </c>
      <c r="D2880" s="1">
        <v>33017</v>
      </c>
      <c r="E2880" t="s">
        <v>24</v>
      </c>
      <c r="F2880" t="s">
        <v>93</v>
      </c>
      <c r="G2880" s="3">
        <v>1016423499</v>
      </c>
    </row>
    <row r="2881" spans="1:7" x14ac:dyDescent="0.25">
      <c r="A2881" t="s">
        <v>5789</v>
      </c>
      <c r="B2881" s="5" t="s">
        <v>5790</v>
      </c>
      <c r="C2881" t="s">
        <v>146</v>
      </c>
      <c r="D2881" s="1">
        <v>40322</v>
      </c>
      <c r="E2881" t="s">
        <v>29</v>
      </c>
      <c r="F2881" t="s">
        <v>147</v>
      </c>
      <c r="G2881" s="3">
        <v>20485296</v>
      </c>
    </row>
    <row r="2882" spans="1:7" x14ac:dyDescent="0.25">
      <c r="A2882" t="s">
        <v>5791</v>
      </c>
      <c r="B2882" s="5" t="s">
        <v>5792</v>
      </c>
      <c r="C2882" t="s">
        <v>321</v>
      </c>
      <c r="D2882" s="1">
        <v>30460</v>
      </c>
      <c r="E2882" t="s">
        <v>34</v>
      </c>
      <c r="F2882" t="s">
        <v>322</v>
      </c>
      <c r="G2882" s="3">
        <v>1876014666</v>
      </c>
    </row>
    <row r="2883" spans="1:7" x14ac:dyDescent="0.25">
      <c r="A2883" t="s">
        <v>5793</v>
      </c>
      <c r="B2883" s="5" t="s">
        <v>5794</v>
      </c>
      <c r="C2883" t="s">
        <v>83</v>
      </c>
      <c r="D2883" s="1">
        <v>37400</v>
      </c>
      <c r="E2883" t="s">
        <v>60</v>
      </c>
      <c r="F2883" t="s">
        <v>84</v>
      </c>
      <c r="G2883" s="3">
        <v>56445</v>
      </c>
    </row>
    <row r="2884" spans="1:7" x14ac:dyDescent="0.25">
      <c r="A2884" t="s">
        <v>5795</v>
      </c>
      <c r="B2884" s="5" t="s">
        <v>5796</v>
      </c>
      <c r="C2884" t="s">
        <v>176</v>
      </c>
      <c r="D2884" s="1">
        <v>43244</v>
      </c>
      <c r="E2884" t="s">
        <v>24</v>
      </c>
      <c r="F2884" t="s">
        <v>177</v>
      </c>
      <c r="G2884" s="3">
        <v>16202628</v>
      </c>
    </row>
    <row r="2885" spans="1:7" x14ac:dyDescent="0.25">
      <c r="A2885" t="s">
        <v>5797</v>
      </c>
      <c r="B2885" s="5" t="s">
        <v>5798</v>
      </c>
      <c r="C2885" t="s">
        <v>110</v>
      </c>
      <c r="D2885" s="1">
        <v>22790</v>
      </c>
      <c r="E2885" t="s">
        <v>34</v>
      </c>
      <c r="F2885" t="s">
        <v>111</v>
      </c>
      <c r="G2885" s="3">
        <v>89675551</v>
      </c>
    </row>
    <row r="2886" spans="1:7" x14ac:dyDescent="0.25">
      <c r="A2886" t="s">
        <v>5799</v>
      </c>
      <c r="B2886" s="5" t="s">
        <v>5800</v>
      </c>
      <c r="C2886" t="s">
        <v>33</v>
      </c>
      <c r="D2886" s="1">
        <v>24251</v>
      </c>
      <c r="E2886" t="s">
        <v>15</v>
      </c>
      <c r="F2886" t="s">
        <v>35</v>
      </c>
      <c r="G2886" s="3">
        <v>409671262</v>
      </c>
    </row>
    <row r="2887" spans="1:7" x14ac:dyDescent="0.25">
      <c r="A2887" t="s">
        <v>5801</v>
      </c>
      <c r="B2887" s="5" t="s">
        <v>5802</v>
      </c>
      <c r="C2887" t="s">
        <v>50</v>
      </c>
      <c r="D2887" s="1">
        <v>39226</v>
      </c>
      <c r="E2887" t="s">
        <v>60</v>
      </c>
      <c r="F2887" t="s">
        <v>141</v>
      </c>
      <c r="G2887" s="3">
        <v>3419662455</v>
      </c>
    </row>
    <row r="2888" spans="1:7" x14ac:dyDescent="0.25">
      <c r="A2888" t="s">
        <v>5803</v>
      </c>
      <c r="B2888" s="5" t="s">
        <v>5804</v>
      </c>
      <c r="C2888" t="s">
        <v>96</v>
      </c>
      <c r="D2888" s="1">
        <v>40322</v>
      </c>
      <c r="E2888" t="s">
        <v>29</v>
      </c>
      <c r="F2888" t="s">
        <v>117</v>
      </c>
      <c r="G2888" s="3">
        <v>119065265</v>
      </c>
    </row>
    <row r="2889" spans="1:7" x14ac:dyDescent="0.25">
      <c r="A2889" t="s">
        <v>5805</v>
      </c>
      <c r="B2889" s="5" t="s">
        <v>5806</v>
      </c>
      <c r="C2889" t="s">
        <v>33</v>
      </c>
      <c r="D2889" s="1">
        <v>23522</v>
      </c>
      <c r="E2889" t="s">
        <v>34</v>
      </c>
      <c r="F2889" t="s">
        <v>35</v>
      </c>
      <c r="G2889" s="3">
        <v>212867655</v>
      </c>
    </row>
    <row r="2890" spans="1:7" x14ac:dyDescent="0.25">
      <c r="A2890" t="s">
        <v>5807</v>
      </c>
      <c r="B2890" s="5" t="s">
        <v>5808</v>
      </c>
      <c r="C2890" t="s">
        <v>302</v>
      </c>
      <c r="D2890" s="1">
        <v>29366</v>
      </c>
      <c r="E2890" t="s">
        <v>10</v>
      </c>
      <c r="F2890" t="s">
        <v>303</v>
      </c>
      <c r="G2890" s="3">
        <v>1518860448</v>
      </c>
    </row>
    <row r="2891" spans="1:7" x14ac:dyDescent="0.25">
      <c r="A2891" t="s">
        <v>5809</v>
      </c>
      <c r="B2891" s="5" t="s">
        <v>5810</v>
      </c>
      <c r="C2891" t="s">
        <v>14</v>
      </c>
      <c r="D2891" s="1">
        <v>28634</v>
      </c>
      <c r="E2891" t="s">
        <v>29</v>
      </c>
      <c r="F2891" t="s">
        <v>114</v>
      </c>
      <c r="G2891" s="3">
        <v>1970793088</v>
      </c>
    </row>
    <row r="2892" spans="1:7" x14ac:dyDescent="0.25">
      <c r="A2892" t="s">
        <v>5811</v>
      </c>
      <c r="B2892" s="5" t="s">
        <v>5812</v>
      </c>
      <c r="C2892" t="s">
        <v>50</v>
      </c>
      <c r="D2892" s="1">
        <v>20600</v>
      </c>
      <c r="E2892" t="s">
        <v>24</v>
      </c>
      <c r="F2892" t="s">
        <v>423</v>
      </c>
      <c r="G2892" s="3">
        <v>24965129</v>
      </c>
    </row>
    <row r="2893" spans="1:7" x14ac:dyDescent="0.25">
      <c r="A2893" t="s">
        <v>5813</v>
      </c>
      <c r="B2893" s="5" t="s">
        <v>5814</v>
      </c>
      <c r="C2893" t="s">
        <v>23</v>
      </c>
      <c r="D2893" s="1">
        <v>41783</v>
      </c>
      <c r="E2893" t="s">
        <v>34</v>
      </c>
      <c r="F2893" t="s">
        <v>25</v>
      </c>
      <c r="G2893" s="3">
        <v>2820562368</v>
      </c>
    </row>
    <row r="2894" spans="1:7" x14ac:dyDescent="0.25">
      <c r="A2894" t="s">
        <v>5815</v>
      </c>
      <c r="B2894" s="5" t="s">
        <v>5816</v>
      </c>
      <c r="C2894" t="s">
        <v>14</v>
      </c>
      <c r="D2894" s="1">
        <v>28270</v>
      </c>
      <c r="E2894" t="s">
        <v>34</v>
      </c>
      <c r="F2894" t="s">
        <v>87</v>
      </c>
      <c r="G2894" s="3">
        <v>158603634</v>
      </c>
    </row>
    <row r="2895" spans="1:7" x14ac:dyDescent="0.25">
      <c r="A2895" t="s">
        <v>5817</v>
      </c>
      <c r="B2895" s="5" t="s">
        <v>5818</v>
      </c>
      <c r="C2895" t="s">
        <v>68</v>
      </c>
      <c r="D2895" s="1">
        <v>30827</v>
      </c>
      <c r="E2895" t="s">
        <v>15</v>
      </c>
      <c r="F2895" t="s">
        <v>414</v>
      </c>
      <c r="G2895" s="3">
        <v>229771566</v>
      </c>
    </row>
    <row r="2896" spans="1:7" x14ac:dyDescent="0.25">
      <c r="A2896" t="s">
        <v>5819</v>
      </c>
      <c r="B2896" s="5" t="s">
        <v>5820</v>
      </c>
      <c r="C2896" t="s">
        <v>110</v>
      </c>
      <c r="D2896" s="1">
        <v>33382</v>
      </c>
      <c r="E2896" t="s">
        <v>34</v>
      </c>
      <c r="F2896" t="s">
        <v>124</v>
      </c>
      <c r="G2896" s="3">
        <v>3874781092</v>
      </c>
    </row>
    <row r="2897" spans="1:7" x14ac:dyDescent="0.25">
      <c r="A2897" t="s">
        <v>5821</v>
      </c>
      <c r="B2897" s="5" t="s">
        <v>5822</v>
      </c>
      <c r="C2897" t="s">
        <v>14</v>
      </c>
      <c r="D2897" s="1">
        <v>23887</v>
      </c>
      <c r="E2897" t="s">
        <v>15</v>
      </c>
      <c r="F2897" t="s">
        <v>263</v>
      </c>
      <c r="G2897" s="3">
        <v>18152544</v>
      </c>
    </row>
    <row r="2898" spans="1:7" x14ac:dyDescent="0.25">
      <c r="A2898" t="s">
        <v>5823</v>
      </c>
      <c r="B2898" s="5" t="s">
        <v>5824</v>
      </c>
      <c r="C2898" t="s">
        <v>28</v>
      </c>
      <c r="D2898" s="1">
        <v>43244</v>
      </c>
      <c r="E2898" t="s">
        <v>34</v>
      </c>
      <c r="F2898" t="s">
        <v>224</v>
      </c>
      <c r="G2898" s="3">
        <v>2235955104</v>
      </c>
    </row>
    <row r="2899" spans="1:7" x14ac:dyDescent="0.25">
      <c r="A2899" t="s">
        <v>5825</v>
      </c>
      <c r="B2899" s="5" t="s">
        <v>5826</v>
      </c>
      <c r="C2899" t="s">
        <v>33</v>
      </c>
      <c r="D2899" s="1">
        <v>43976</v>
      </c>
      <c r="E2899" t="s">
        <v>10</v>
      </c>
      <c r="F2899" t="s">
        <v>72</v>
      </c>
      <c r="G2899" s="3">
        <v>264138798</v>
      </c>
    </row>
    <row r="2900" spans="1:7" x14ac:dyDescent="0.25">
      <c r="A2900" t="s">
        <v>5827</v>
      </c>
      <c r="B2900" s="5" t="s">
        <v>5828</v>
      </c>
      <c r="C2900" t="s">
        <v>50</v>
      </c>
      <c r="D2900" s="1">
        <v>33382</v>
      </c>
      <c r="E2900" t="s">
        <v>24</v>
      </c>
      <c r="F2900" t="s">
        <v>51</v>
      </c>
      <c r="G2900" s="3">
        <v>13626928</v>
      </c>
    </row>
    <row r="2901" spans="1:7" x14ac:dyDescent="0.25">
      <c r="A2901" t="s">
        <v>5829</v>
      </c>
      <c r="B2901" s="5" t="s">
        <v>5830</v>
      </c>
      <c r="C2901" t="s">
        <v>59</v>
      </c>
      <c r="D2901" s="1">
        <v>37400</v>
      </c>
      <c r="E2901" t="s">
        <v>24</v>
      </c>
      <c r="F2901" t="s">
        <v>227</v>
      </c>
      <c r="G2901" s="3">
        <v>177985983</v>
      </c>
    </row>
    <row r="2902" spans="1:7" x14ac:dyDescent="0.25">
      <c r="A2902" t="s">
        <v>5831</v>
      </c>
      <c r="B2902" s="5" t="s">
        <v>5832</v>
      </c>
      <c r="C2902" t="s">
        <v>33</v>
      </c>
      <c r="D2902" s="1">
        <v>23522</v>
      </c>
      <c r="E2902" t="s">
        <v>24</v>
      </c>
      <c r="F2902" t="s">
        <v>35</v>
      </c>
      <c r="G2902" s="3">
        <v>4344672768</v>
      </c>
    </row>
    <row r="2903" spans="1:7" x14ac:dyDescent="0.25">
      <c r="A2903" t="s">
        <v>5833</v>
      </c>
      <c r="B2903" s="5" t="s">
        <v>5834</v>
      </c>
      <c r="C2903" t="s">
        <v>42</v>
      </c>
      <c r="D2903" s="1">
        <v>20233</v>
      </c>
      <c r="E2903" t="s">
        <v>29</v>
      </c>
      <c r="F2903" t="s">
        <v>54</v>
      </c>
      <c r="G2903" s="3">
        <v>1501964265</v>
      </c>
    </row>
    <row r="2904" spans="1:7" x14ac:dyDescent="0.25">
      <c r="A2904" t="s">
        <v>5835</v>
      </c>
      <c r="B2904" s="5" t="s">
        <v>5836</v>
      </c>
      <c r="C2904" t="s">
        <v>50</v>
      </c>
      <c r="D2904" s="1">
        <v>37400</v>
      </c>
      <c r="E2904" t="s">
        <v>34</v>
      </c>
      <c r="F2904" t="s">
        <v>51</v>
      </c>
      <c r="G2904" s="3">
        <v>5031385344</v>
      </c>
    </row>
    <row r="2905" spans="1:7" x14ac:dyDescent="0.25">
      <c r="A2905" t="s">
        <v>5837</v>
      </c>
      <c r="B2905" s="5" t="s">
        <v>5838</v>
      </c>
      <c r="C2905" t="s">
        <v>146</v>
      </c>
      <c r="D2905" s="1">
        <v>42515</v>
      </c>
      <c r="E2905" t="s">
        <v>34</v>
      </c>
      <c r="F2905" t="s">
        <v>147</v>
      </c>
      <c r="G2905" s="3">
        <v>1269354429</v>
      </c>
    </row>
    <row r="2906" spans="1:7" x14ac:dyDescent="0.25">
      <c r="A2906" t="s">
        <v>5839</v>
      </c>
      <c r="B2906" s="5" t="s">
        <v>5840</v>
      </c>
      <c r="C2906" t="s">
        <v>96</v>
      </c>
      <c r="D2906" s="1">
        <v>37765</v>
      </c>
      <c r="E2906" t="s">
        <v>15</v>
      </c>
      <c r="F2906" t="s">
        <v>138</v>
      </c>
      <c r="G2906" s="3">
        <v>1466538885</v>
      </c>
    </row>
    <row r="2907" spans="1:7" x14ac:dyDescent="0.25">
      <c r="A2907" t="s">
        <v>5841</v>
      </c>
      <c r="B2907" s="5" t="s">
        <v>5842</v>
      </c>
      <c r="C2907" t="s">
        <v>100</v>
      </c>
      <c r="D2907" s="1">
        <v>20233</v>
      </c>
      <c r="E2907" t="s">
        <v>29</v>
      </c>
      <c r="F2907" t="s">
        <v>101</v>
      </c>
      <c r="G2907" s="3">
        <v>1425340176</v>
      </c>
    </row>
    <row r="2908" spans="1:7" x14ac:dyDescent="0.25">
      <c r="A2908" t="s">
        <v>5843</v>
      </c>
      <c r="B2908" s="5" t="s">
        <v>5844</v>
      </c>
      <c r="C2908" t="s">
        <v>50</v>
      </c>
      <c r="D2908" s="1">
        <v>31192</v>
      </c>
      <c r="E2908" t="s">
        <v>10</v>
      </c>
      <c r="F2908" t="s">
        <v>423</v>
      </c>
      <c r="G2908" s="3">
        <v>426936096</v>
      </c>
    </row>
    <row r="2909" spans="1:7" x14ac:dyDescent="0.25">
      <c r="A2909" t="s">
        <v>5845</v>
      </c>
      <c r="B2909" s="5" t="s">
        <v>5846</v>
      </c>
      <c r="C2909" t="s">
        <v>321</v>
      </c>
      <c r="D2909" s="1">
        <v>21694</v>
      </c>
      <c r="E2909" t="s">
        <v>29</v>
      </c>
      <c r="F2909" t="s">
        <v>322</v>
      </c>
      <c r="G2909" s="3">
        <v>4409146368</v>
      </c>
    </row>
    <row r="2910" spans="1:7" x14ac:dyDescent="0.25">
      <c r="A2910" t="s">
        <v>5847</v>
      </c>
      <c r="B2910" s="5" t="s">
        <v>5848</v>
      </c>
      <c r="C2910" t="s">
        <v>14</v>
      </c>
      <c r="D2910" s="1">
        <v>22426</v>
      </c>
      <c r="E2910" t="s">
        <v>24</v>
      </c>
      <c r="F2910" t="s">
        <v>114</v>
      </c>
      <c r="G2910" s="3">
        <v>722561008</v>
      </c>
    </row>
    <row r="2911" spans="1:7" x14ac:dyDescent="0.25">
      <c r="A2911" t="s">
        <v>5849</v>
      </c>
      <c r="B2911" s="5" t="s">
        <v>5850</v>
      </c>
      <c r="C2911" t="s">
        <v>14</v>
      </c>
      <c r="D2911" s="1">
        <v>25348</v>
      </c>
      <c r="E2911" t="s">
        <v>29</v>
      </c>
      <c r="F2911" t="s">
        <v>263</v>
      </c>
      <c r="G2911" s="3">
        <v>35709928</v>
      </c>
    </row>
    <row r="2912" spans="1:7" x14ac:dyDescent="0.25">
      <c r="A2912" t="s">
        <v>5851</v>
      </c>
      <c r="B2912" s="5" t="s">
        <v>5852</v>
      </c>
      <c r="C2912" t="s">
        <v>14</v>
      </c>
      <c r="D2912" s="1">
        <v>21694</v>
      </c>
      <c r="E2912" t="s">
        <v>60</v>
      </c>
      <c r="F2912" t="s">
        <v>75</v>
      </c>
      <c r="G2912" s="3">
        <v>1055099904</v>
      </c>
    </row>
    <row r="2913" spans="1:7" x14ac:dyDescent="0.25">
      <c r="A2913" t="s">
        <v>5853</v>
      </c>
      <c r="B2913" s="5" t="s">
        <v>5854</v>
      </c>
      <c r="C2913" t="s">
        <v>83</v>
      </c>
      <c r="D2913" s="1">
        <v>27173</v>
      </c>
      <c r="E2913" t="s">
        <v>10</v>
      </c>
      <c r="F2913" t="s">
        <v>156</v>
      </c>
      <c r="G2913" s="3">
        <v>1608976551</v>
      </c>
    </row>
    <row r="2914" spans="1:7" x14ac:dyDescent="0.25">
      <c r="A2914" t="s">
        <v>5855</v>
      </c>
      <c r="B2914" s="5" t="s">
        <v>5856</v>
      </c>
      <c r="C2914" t="s">
        <v>110</v>
      </c>
      <c r="D2914" s="1">
        <v>44341</v>
      </c>
      <c r="E2914" t="s">
        <v>34</v>
      </c>
      <c r="F2914" t="s">
        <v>124</v>
      </c>
      <c r="G2914" s="3">
        <v>1283702784</v>
      </c>
    </row>
    <row r="2915" spans="1:7" x14ac:dyDescent="0.25">
      <c r="A2915" t="s">
        <v>5857</v>
      </c>
      <c r="B2915" s="5" t="s">
        <v>5858</v>
      </c>
      <c r="C2915" t="s">
        <v>14</v>
      </c>
      <c r="D2915" s="1">
        <v>45070</v>
      </c>
      <c r="E2915" t="s">
        <v>34</v>
      </c>
      <c r="F2915" t="s">
        <v>87</v>
      </c>
      <c r="G2915" s="3">
        <v>3256363341</v>
      </c>
    </row>
    <row r="2916" spans="1:7" x14ac:dyDescent="0.25">
      <c r="A2916" t="s">
        <v>5859</v>
      </c>
      <c r="B2916" s="5" t="s">
        <v>5860</v>
      </c>
      <c r="C2916" t="s">
        <v>14</v>
      </c>
      <c r="D2916" s="1">
        <v>25348</v>
      </c>
      <c r="E2916" t="s">
        <v>34</v>
      </c>
      <c r="F2916" t="s">
        <v>87</v>
      </c>
      <c r="G2916" s="3">
        <v>1412968543</v>
      </c>
    </row>
    <row r="2917" spans="1:7" x14ac:dyDescent="0.25">
      <c r="A2917" t="s">
        <v>5861</v>
      </c>
      <c r="B2917" s="5" t="s">
        <v>5862</v>
      </c>
      <c r="C2917" t="s">
        <v>14</v>
      </c>
      <c r="D2917" s="1">
        <v>45070</v>
      </c>
      <c r="E2917" t="s">
        <v>15</v>
      </c>
      <c r="F2917" t="s">
        <v>308</v>
      </c>
      <c r="G2917" s="3">
        <v>1125056736</v>
      </c>
    </row>
    <row r="2918" spans="1:7" x14ac:dyDescent="0.25">
      <c r="A2918" t="s">
        <v>5863</v>
      </c>
      <c r="B2918" s="5" t="s">
        <v>5864</v>
      </c>
      <c r="C2918" t="s">
        <v>96</v>
      </c>
      <c r="D2918" s="1">
        <v>20965</v>
      </c>
      <c r="E2918" t="s">
        <v>34</v>
      </c>
      <c r="F2918" t="s">
        <v>117</v>
      </c>
      <c r="G2918" s="3">
        <v>272925312</v>
      </c>
    </row>
    <row r="2919" spans="1:7" x14ac:dyDescent="0.25">
      <c r="A2919" t="s">
        <v>5865</v>
      </c>
      <c r="B2919" s="5" t="s">
        <v>5866</v>
      </c>
      <c r="C2919" t="s">
        <v>321</v>
      </c>
      <c r="D2919" s="1">
        <v>20965</v>
      </c>
      <c r="E2919" t="s">
        <v>34</v>
      </c>
      <c r="F2919" t="s">
        <v>322</v>
      </c>
      <c r="G2919" s="3">
        <v>50620608</v>
      </c>
    </row>
    <row r="2920" spans="1:7" x14ac:dyDescent="0.25">
      <c r="A2920" t="s">
        <v>5867</v>
      </c>
      <c r="B2920" s="5" t="s">
        <v>5868</v>
      </c>
      <c r="C2920" t="s">
        <v>14</v>
      </c>
      <c r="D2920" s="1">
        <v>37036</v>
      </c>
      <c r="E2920" t="s">
        <v>24</v>
      </c>
      <c r="F2920" t="s">
        <v>78</v>
      </c>
      <c r="G2920" s="3">
        <v>5604192</v>
      </c>
    </row>
    <row r="2921" spans="1:7" x14ac:dyDescent="0.25">
      <c r="A2921" t="s">
        <v>5869</v>
      </c>
      <c r="B2921" s="5" t="s">
        <v>5870</v>
      </c>
      <c r="C2921" t="s">
        <v>33</v>
      </c>
      <c r="D2921" s="1">
        <v>25712</v>
      </c>
      <c r="E2921" t="s">
        <v>15</v>
      </c>
      <c r="F2921" t="s">
        <v>72</v>
      </c>
      <c r="G2921" s="3">
        <v>757645824</v>
      </c>
    </row>
    <row r="2922" spans="1:7" x14ac:dyDescent="0.25">
      <c r="A2922" t="s">
        <v>5871</v>
      </c>
      <c r="B2922" s="5" t="s">
        <v>5872</v>
      </c>
      <c r="C2922" t="s">
        <v>166</v>
      </c>
      <c r="D2922" s="1">
        <v>37765</v>
      </c>
      <c r="E2922" t="s">
        <v>34</v>
      </c>
      <c r="F2922" t="s">
        <v>167</v>
      </c>
      <c r="G2922" s="3">
        <v>426763392</v>
      </c>
    </row>
    <row r="2923" spans="1:7" x14ac:dyDescent="0.25">
      <c r="A2923" t="s">
        <v>5873</v>
      </c>
      <c r="B2923" s="5" t="s">
        <v>5874</v>
      </c>
      <c r="C2923" t="s">
        <v>302</v>
      </c>
      <c r="D2923" s="1">
        <v>26077</v>
      </c>
      <c r="E2923" t="s">
        <v>29</v>
      </c>
      <c r="F2923" t="s">
        <v>303</v>
      </c>
      <c r="G2923" s="3">
        <v>3027731076</v>
      </c>
    </row>
    <row r="2924" spans="1:7" x14ac:dyDescent="0.25">
      <c r="A2924" t="s">
        <v>5875</v>
      </c>
      <c r="B2924" s="5" t="s">
        <v>5876</v>
      </c>
      <c r="C2924" t="s">
        <v>19</v>
      </c>
      <c r="D2924" s="1">
        <v>29366</v>
      </c>
      <c r="E2924" t="s">
        <v>34</v>
      </c>
      <c r="F2924" t="s">
        <v>20</v>
      </c>
      <c r="G2924" s="3">
        <v>22765743</v>
      </c>
    </row>
    <row r="2925" spans="1:7" x14ac:dyDescent="0.25">
      <c r="A2925" t="s">
        <v>5877</v>
      </c>
      <c r="B2925" s="5" t="s">
        <v>5878</v>
      </c>
      <c r="C2925" t="s">
        <v>50</v>
      </c>
      <c r="D2925" s="1">
        <v>38132</v>
      </c>
      <c r="E2925" t="s">
        <v>24</v>
      </c>
      <c r="F2925" t="s">
        <v>51</v>
      </c>
      <c r="G2925" s="3">
        <v>1595849204</v>
      </c>
    </row>
    <row r="2926" spans="1:7" x14ac:dyDescent="0.25">
      <c r="A2926" t="s">
        <v>5879</v>
      </c>
      <c r="B2926" s="5" t="s">
        <v>5880</v>
      </c>
      <c r="C2926" t="s">
        <v>50</v>
      </c>
      <c r="D2926" s="1">
        <v>37036</v>
      </c>
      <c r="E2926" t="s">
        <v>34</v>
      </c>
      <c r="F2926" t="s">
        <v>184</v>
      </c>
      <c r="G2926" s="3">
        <v>773704017</v>
      </c>
    </row>
    <row r="2927" spans="1:7" x14ac:dyDescent="0.25">
      <c r="A2927" t="s">
        <v>5881</v>
      </c>
      <c r="B2927" s="5" t="s">
        <v>5882</v>
      </c>
      <c r="C2927" t="s">
        <v>42</v>
      </c>
      <c r="D2927" s="1">
        <v>23887</v>
      </c>
      <c r="E2927" t="s">
        <v>34</v>
      </c>
      <c r="F2927" t="s">
        <v>43</v>
      </c>
      <c r="G2927" s="3">
        <v>997344738</v>
      </c>
    </row>
    <row r="2928" spans="1:7" x14ac:dyDescent="0.25">
      <c r="A2928" t="s">
        <v>5424</v>
      </c>
      <c r="B2928" s="5" t="s">
        <v>5883</v>
      </c>
      <c r="C2928" t="s">
        <v>19</v>
      </c>
      <c r="D2928" s="1">
        <v>33382</v>
      </c>
      <c r="E2928" t="s">
        <v>24</v>
      </c>
      <c r="F2928" t="s">
        <v>20</v>
      </c>
      <c r="G2928" s="3">
        <v>8035794</v>
      </c>
    </row>
    <row r="2929" spans="1:7" x14ac:dyDescent="0.25">
      <c r="A2929" t="s">
        <v>5884</v>
      </c>
      <c r="B2929" s="5" t="s">
        <v>5885</v>
      </c>
      <c r="C2929" t="s">
        <v>14</v>
      </c>
      <c r="D2929" s="1">
        <v>38861</v>
      </c>
      <c r="E2929" t="s">
        <v>29</v>
      </c>
      <c r="F2929" t="s">
        <v>87</v>
      </c>
      <c r="G2929" s="3">
        <v>99114157</v>
      </c>
    </row>
    <row r="2930" spans="1:7" x14ac:dyDescent="0.25">
      <c r="A2930" t="s">
        <v>5886</v>
      </c>
      <c r="B2930" s="5" t="s">
        <v>5887</v>
      </c>
      <c r="C2930" t="s">
        <v>14</v>
      </c>
      <c r="D2930" s="1">
        <v>31556</v>
      </c>
      <c r="E2930" t="s">
        <v>24</v>
      </c>
      <c r="F2930" t="s">
        <v>114</v>
      </c>
      <c r="G2930" s="3">
        <v>717246524</v>
      </c>
    </row>
    <row r="2931" spans="1:7" x14ac:dyDescent="0.25">
      <c r="A2931" t="s">
        <v>5888</v>
      </c>
      <c r="B2931" s="5" t="s">
        <v>5889</v>
      </c>
      <c r="C2931" t="s">
        <v>33</v>
      </c>
      <c r="D2931" s="1">
        <v>27905</v>
      </c>
      <c r="E2931" t="s">
        <v>10</v>
      </c>
      <c r="F2931" t="s">
        <v>210</v>
      </c>
      <c r="G2931" s="3">
        <v>39325536</v>
      </c>
    </row>
    <row r="2932" spans="1:7" x14ac:dyDescent="0.25">
      <c r="A2932" t="s">
        <v>5890</v>
      </c>
      <c r="B2932" s="5" t="s">
        <v>5891</v>
      </c>
      <c r="C2932" t="s">
        <v>83</v>
      </c>
      <c r="D2932" s="1">
        <v>39593</v>
      </c>
      <c r="E2932" t="s">
        <v>29</v>
      </c>
      <c r="F2932" t="s">
        <v>90</v>
      </c>
      <c r="G2932" s="3">
        <v>705899264</v>
      </c>
    </row>
    <row r="2933" spans="1:7" x14ac:dyDescent="0.25">
      <c r="A2933" t="s">
        <v>5892</v>
      </c>
      <c r="B2933" s="5" t="s">
        <v>5893</v>
      </c>
      <c r="C2933" t="s">
        <v>59</v>
      </c>
      <c r="D2933" s="1">
        <v>38497</v>
      </c>
      <c r="E2933" t="s">
        <v>29</v>
      </c>
      <c r="F2933" t="s">
        <v>227</v>
      </c>
      <c r="G2933" s="3">
        <v>1814745075</v>
      </c>
    </row>
    <row r="2934" spans="1:7" x14ac:dyDescent="0.25">
      <c r="A2934" t="s">
        <v>5894</v>
      </c>
      <c r="B2934" s="5" t="s">
        <v>5895</v>
      </c>
      <c r="C2934" t="s">
        <v>50</v>
      </c>
      <c r="D2934" s="1">
        <v>32653</v>
      </c>
      <c r="E2934" t="s">
        <v>24</v>
      </c>
      <c r="F2934" t="s">
        <v>423</v>
      </c>
      <c r="G2934" s="3">
        <v>1244719872</v>
      </c>
    </row>
    <row r="2935" spans="1:7" x14ac:dyDescent="0.25">
      <c r="A2935" t="s">
        <v>5896</v>
      </c>
      <c r="B2935" s="5" t="s">
        <v>5897</v>
      </c>
      <c r="C2935" t="s">
        <v>33</v>
      </c>
      <c r="D2935" s="1">
        <v>35575</v>
      </c>
      <c r="E2935" t="s">
        <v>15</v>
      </c>
      <c r="F2935" t="s">
        <v>35</v>
      </c>
      <c r="G2935" s="3">
        <v>2759451408</v>
      </c>
    </row>
    <row r="2936" spans="1:7" x14ac:dyDescent="0.25">
      <c r="A2936" t="s">
        <v>5898</v>
      </c>
      <c r="B2936" s="5" t="s">
        <v>5899</v>
      </c>
      <c r="C2936" t="s">
        <v>96</v>
      </c>
      <c r="D2936" s="1">
        <v>26077</v>
      </c>
      <c r="E2936" t="s">
        <v>34</v>
      </c>
      <c r="F2936" t="s">
        <v>117</v>
      </c>
      <c r="G2936" s="3">
        <v>3650615394</v>
      </c>
    </row>
    <row r="2937" spans="1:7" x14ac:dyDescent="0.25">
      <c r="A2937" t="s">
        <v>5900</v>
      </c>
      <c r="B2937" s="5" t="s">
        <v>5901</v>
      </c>
      <c r="C2937" t="s">
        <v>59</v>
      </c>
      <c r="D2937" s="1">
        <v>44705</v>
      </c>
      <c r="E2937" t="s">
        <v>34</v>
      </c>
      <c r="F2937" t="s">
        <v>61</v>
      </c>
      <c r="G2937" s="3">
        <v>102526035</v>
      </c>
    </row>
    <row r="2938" spans="1:7" x14ac:dyDescent="0.25">
      <c r="A2938" t="s">
        <v>5902</v>
      </c>
      <c r="B2938" s="5" t="s">
        <v>5903</v>
      </c>
      <c r="C2938" t="s">
        <v>96</v>
      </c>
      <c r="D2938" s="1">
        <v>40687</v>
      </c>
      <c r="E2938" t="s">
        <v>10</v>
      </c>
      <c r="F2938" t="s">
        <v>97</v>
      </c>
      <c r="G2938" s="3">
        <v>1369218888</v>
      </c>
    </row>
    <row r="2939" spans="1:7" x14ac:dyDescent="0.25">
      <c r="A2939" t="s">
        <v>5904</v>
      </c>
      <c r="B2939" s="5" t="s">
        <v>5905</v>
      </c>
      <c r="C2939" t="s">
        <v>146</v>
      </c>
      <c r="D2939" s="1">
        <v>43609</v>
      </c>
      <c r="E2939" t="s">
        <v>60</v>
      </c>
      <c r="F2939" t="s">
        <v>147</v>
      </c>
      <c r="G2939" s="3">
        <v>69314128</v>
      </c>
    </row>
    <row r="2940" spans="1:7" x14ac:dyDescent="0.25">
      <c r="A2940" t="s">
        <v>5906</v>
      </c>
      <c r="B2940" s="5" t="s">
        <v>5907</v>
      </c>
      <c r="C2940" t="s">
        <v>302</v>
      </c>
      <c r="D2940" s="1">
        <v>31921</v>
      </c>
      <c r="E2940" t="s">
        <v>34</v>
      </c>
      <c r="F2940" t="s">
        <v>303</v>
      </c>
      <c r="G2940" s="3">
        <v>917821075</v>
      </c>
    </row>
    <row r="2941" spans="1:7" x14ac:dyDescent="0.25">
      <c r="A2941" t="s">
        <v>5908</v>
      </c>
      <c r="B2941" s="5" t="s">
        <v>5909</v>
      </c>
      <c r="C2941" t="s">
        <v>110</v>
      </c>
      <c r="D2941" s="1">
        <v>35575</v>
      </c>
      <c r="E2941" t="s">
        <v>24</v>
      </c>
      <c r="F2941" t="s">
        <v>111</v>
      </c>
      <c r="G2941" s="3">
        <v>1796273244</v>
      </c>
    </row>
    <row r="2942" spans="1:7" x14ac:dyDescent="0.25">
      <c r="A2942" t="s">
        <v>5910</v>
      </c>
      <c r="B2942" s="5" t="s">
        <v>5911</v>
      </c>
      <c r="C2942" t="s">
        <v>146</v>
      </c>
      <c r="D2942" s="1">
        <v>22426</v>
      </c>
      <c r="E2942" t="s">
        <v>24</v>
      </c>
      <c r="F2942" t="s">
        <v>147</v>
      </c>
      <c r="G2942" s="3">
        <v>734751488</v>
      </c>
    </row>
    <row r="2943" spans="1:7" x14ac:dyDescent="0.25">
      <c r="A2943" t="s">
        <v>5912</v>
      </c>
      <c r="B2943" s="5" t="s">
        <v>5913</v>
      </c>
      <c r="C2943" t="s">
        <v>104</v>
      </c>
      <c r="D2943" s="1">
        <v>21694</v>
      </c>
      <c r="E2943" t="s">
        <v>34</v>
      </c>
      <c r="F2943" t="s">
        <v>105</v>
      </c>
      <c r="G2943" s="3">
        <v>617206284</v>
      </c>
    </row>
    <row r="2944" spans="1:7" x14ac:dyDescent="0.25">
      <c r="A2944" t="s">
        <v>5914</v>
      </c>
      <c r="B2944" s="5" t="s">
        <v>5915</v>
      </c>
      <c r="C2944" t="s">
        <v>83</v>
      </c>
      <c r="D2944" s="1">
        <v>41054</v>
      </c>
      <c r="E2944" t="s">
        <v>34</v>
      </c>
      <c r="F2944" t="s">
        <v>156</v>
      </c>
      <c r="G2944" s="3">
        <v>33791767</v>
      </c>
    </row>
    <row r="2945" spans="1:7" x14ac:dyDescent="0.25">
      <c r="A2945" t="s">
        <v>5916</v>
      </c>
      <c r="B2945" s="5" t="s">
        <v>5917</v>
      </c>
      <c r="C2945" t="s">
        <v>96</v>
      </c>
      <c r="D2945" s="1">
        <v>37400</v>
      </c>
      <c r="E2945" t="s">
        <v>24</v>
      </c>
      <c r="F2945" t="s">
        <v>138</v>
      </c>
      <c r="G2945" s="3">
        <v>64108746</v>
      </c>
    </row>
    <row r="2946" spans="1:7" x14ac:dyDescent="0.25">
      <c r="A2946" t="s">
        <v>4945</v>
      </c>
      <c r="B2946" s="5" t="s">
        <v>5918</v>
      </c>
      <c r="C2946" t="s">
        <v>83</v>
      </c>
      <c r="D2946" s="1">
        <v>30827</v>
      </c>
      <c r="E2946" t="s">
        <v>10</v>
      </c>
      <c r="F2946" t="s">
        <v>90</v>
      </c>
      <c r="G2946" s="3">
        <v>1895559256</v>
      </c>
    </row>
    <row r="2947" spans="1:7" x14ac:dyDescent="0.25">
      <c r="A2947" t="s">
        <v>5919</v>
      </c>
      <c r="B2947" s="5" t="s">
        <v>5920</v>
      </c>
      <c r="C2947" t="s">
        <v>14</v>
      </c>
      <c r="D2947" s="1">
        <v>24251</v>
      </c>
      <c r="E2947" t="s">
        <v>34</v>
      </c>
      <c r="F2947" t="s">
        <v>75</v>
      </c>
      <c r="G2947" s="3">
        <v>3499334111</v>
      </c>
    </row>
    <row r="2948" spans="1:7" x14ac:dyDescent="0.25">
      <c r="A2948" t="s">
        <v>5921</v>
      </c>
      <c r="B2948" s="5" t="s">
        <v>5922</v>
      </c>
      <c r="C2948" t="s">
        <v>146</v>
      </c>
      <c r="D2948" s="1">
        <v>22061</v>
      </c>
      <c r="E2948" t="s">
        <v>24</v>
      </c>
      <c r="F2948" t="s">
        <v>147</v>
      </c>
      <c r="G2948" s="3">
        <v>1564178559</v>
      </c>
    </row>
    <row r="2949" spans="1:7" x14ac:dyDescent="0.25">
      <c r="A2949" t="s">
        <v>2036</v>
      </c>
      <c r="B2949" s="5" t="s">
        <v>5923</v>
      </c>
      <c r="C2949" t="s">
        <v>110</v>
      </c>
      <c r="D2949" s="1">
        <v>42515</v>
      </c>
      <c r="E2949" t="s">
        <v>29</v>
      </c>
      <c r="F2949" t="s">
        <v>232</v>
      </c>
      <c r="G2949" s="3">
        <v>2251552572</v>
      </c>
    </row>
    <row r="2950" spans="1:7" x14ac:dyDescent="0.25">
      <c r="A2950" t="s">
        <v>5924</v>
      </c>
      <c r="B2950" s="5" t="s">
        <v>5925</v>
      </c>
      <c r="C2950" t="s">
        <v>59</v>
      </c>
      <c r="D2950" s="1">
        <v>39593</v>
      </c>
      <c r="E2950" t="s">
        <v>10</v>
      </c>
      <c r="F2950" t="s">
        <v>61</v>
      </c>
      <c r="G2950" s="3">
        <v>705232352</v>
      </c>
    </row>
    <row r="2951" spans="1:7" x14ac:dyDescent="0.25">
      <c r="A2951" t="s">
        <v>5926</v>
      </c>
      <c r="B2951" s="5" t="s">
        <v>5927</v>
      </c>
      <c r="C2951" t="s">
        <v>50</v>
      </c>
      <c r="D2951" s="1">
        <v>25712</v>
      </c>
      <c r="E2951" t="s">
        <v>15</v>
      </c>
      <c r="F2951" t="s">
        <v>184</v>
      </c>
      <c r="G2951" s="3">
        <v>524020965</v>
      </c>
    </row>
    <row r="2952" spans="1:7" x14ac:dyDescent="0.25">
      <c r="A2952" t="s">
        <v>5928</v>
      </c>
      <c r="B2952" s="5" t="s">
        <v>5929</v>
      </c>
      <c r="C2952" t="s">
        <v>110</v>
      </c>
      <c r="D2952" s="1">
        <v>26077</v>
      </c>
      <c r="E2952" t="s">
        <v>34</v>
      </c>
      <c r="F2952" t="s">
        <v>232</v>
      </c>
      <c r="G2952" s="3">
        <v>23638758</v>
      </c>
    </row>
    <row r="2953" spans="1:7" x14ac:dyDescent="0.25">
      <c r="A2953" t="s">
        <v>3015</v>
      </c>
      <c r="B2953" s="5" t="s">
        <v>5930</v>
      </c>
      <c r="C2953" t="s">
        <v>96</v>
      </c>
      <c r="D2953" s="1">
        <v>34114</v>
      </c>
      <c r="E2953" t="s">
        <v>34</v>
      </c>
      <c r="F2953" t="s">
        <v>117</v>
      </c>
      <c r="G2953" s="3">
        <v>1552822848</v>
      </c>
    </row>
    <row r="2954" spans="1:7" x14ac:dyDescent="0.25">
      <c r="A2954" t="s">
        <v>1671</v>
      </c>
      <c r="B2954" s="5" t="s">
        <v>5931</v>
      </c>
      <c r="C2954" t="s">
        <v>50</v>
      </c>
      <c r="D2954" s="1">
        <v>30827</v>
      </c>
      <c r="E2954" t="s">
        <v>10</v>
      </c>
      <c r="F2954" t="s">
        <v>184</v>
      </c>
      <c r="G2954" s="3">
        <v>1500412556</v>
      </c>
    </row>
    <row r="2955" spans="1:7" x14ac:dyDescent="0.25">
      <c r="A2955" t="s">
        <v>5932</v>
      </c>
      <c r="B2955" s="5" t="s">
        <v>5933</v>
      </c>
      <c r="C2955" t="s">
        <v>14</v>
      </c>
      <c r="D2955" s="1">
        <v>33017</v>
      </c>
      <c r="E2955" t="s">
        <v>15</v>
      </c>
      <c r="F2955" t="s">
        <v>263</v>
      </c>
      <c r="G2955" s="3">
        <v>499992768</v>
      </c>
    </row>
    <row r="2956" spans="1:7" x14ac:dyDescent="0.25">
      <c r="A2956" t="s">
        <v>5934</v>
      </c>
      <c r="B2956" s="5" t="s">
        <v>5935</v>
      </c>
      <c r="C2956" t="s">
        <v>50</v>
      </c>
      <c r="D2956" s="1">
        <v>41419</v>
      </c>
      <c r="E2956" t="s">
        <v>24</v>
      </c>
      <c r="F2956" t="s">
        <v>184</v>
      </c>
      <c r="G2956" s="3">
        <v>3430755072</v>
      </c>
    </row>
    <row r="2957" spans="1:7" x14ac:dyDescent="0.25">
      <c r="A2957" t="s">
        <v>5936</v>
      </c>
      <c r="B2957" s="5" t="s">
        <v>5937</v>
      </c>
      <c r="C2957" t="s">
        <v>104</v>
      </c>
      <c r="D2957" s="1">
        <v>39593</v>
      </c>
      <c r="E2957" t="s">
        <v>29</v>
      </c>
      <c r="F2957" t="s">
        <v>105</v>
      </c>
      <c r="G2957" s="3">
        <v>20612163</v>
      </c>
    </row>
    <row r="2958" spans="1:7" x14ac:dyDescent="0.25">
      <c r="A2958" t="s">
        <v>5938</v>
      </c>
      <c r="B2958" s="5" t="s">
        <v>5939</v>
      </c>
      <c r="C2958" t="s">
        <v>14</v>
      </c>
      <c r="D2958" s="1">
        <v>21329</v>
      </c>
      <c r="E2958" t="s">
        <v>15</v>
      </c>
      <c r="F2958" t="s">
        <v>159</v>
      </c>
      <c r="G2958" s="3">
        <v>589896957</v>
      </c>
    </row>
    <row r="2959" spans="1:7" x14ac:dyDescent="0.25">
      <c r="A2959" t="s">
        <v>5940</v>
      </c>
      <c r="B2959" s="5" t="s">
        <v>5941</v>
      </c>
      <c r="C2959" t="s">
        <v>33</v>
      </c>
      <c r="D2959" s="1">
        <v>42880</v>
      </c>
      <c r="E2959" t="s">
        <v>60</v>
      </c>
      <c r="F2959" t="s">
        <v>35</v>
      </c>
      <c r="G2959" s="3">
        <v>289834314</v>
      </c>
    </row>
    <row r="2960" spans="1:7" x14ac:dyDescent="0.25">
      <c r="A2960" t="s">
        <v>5942</v>
      </c>
      <c r="B2960" s="5" t="s">
        <v>5943</v>
      </c>
      <c r="C2960" t="s">
        <v>104</v>
      </c>
      <c r="D2960" s="1">
        <v>22061</v>
      </c>
      <c r="E2960" t="s">
        <v>10</v>
      </c>
      <c r="F2960" t="s">
        <v>105</v>
      </c>
      <c r="G2960" s="3">
        <v>35794404</v>
      </c>
    </row>
    <row r="2961" spans="1:7" x14ac:dyDescent="0.25">
      <c r="A2961" t="s">
        <v>5944</v>
      </c>
      <c r="B2961" s="5" t="s">
        <v>5945</v>
      </c>
      <c r="C2961" t="s">
        <v>19</v>
      </c>
      <c r="D2961" s="1">
        <v>40322</v>
      </c>
      <c r="E2961" t="s">
        <v>60</v>
      </c>
      <c r="F2961" t="s">
        <v>20</v>
      </c>
      <c r="G2961" s="3">
        <v>1640757888</v>
      </c>
    </row>
    <row r="2962" spans="1:7" x14ac:dyDescent="0.25">
      <c r="A2962" t="s">
        <v>5946</v>
      </c>
      <c r="B2962" s="5" t="s">
        <v>5947</v>
      </c>
      <c r="C2962" t="s">
        <v>110</v>
      </c>
      <c r="D2962" s="1">
        <v>28999</v>
      </c>
      <c r="E2962" t="s">
        <v>34</v>
      </c>
      <c r="F2962" t="s">
        <v>232</v>
      </c>
      <c r="G2962" s="3">
        <v>2387554125</v>
      </c>
    </row>
    <row r="2963" spans="1:7" x14ac:dyDescent="0.25">
      <c r="A2963" t="s">
        <v>5948</v>
      </c>
      <c r="B2963" s="5" t="s">
        <v>5949</v>
      </c>
      <c r="C2963" t="s">
        <v>33</v>
      </c>
      <c r="D2963" s="1">
        <v>25712</v>
      </c>
      <c r="E2963" t="s">
        <v>15</v>
      </c>
      <c r="F2963" t="s">
        <v>35</v>
      </c>
      <c r="G2963" s="3">
        <v>713682819</v>
      </c>
    </row>
    <row r="2964" spans="1:7" x14ac:dyDescent="0.25">
      <c r="A2964" t="s">
        <v>5950</v>
      </c>
      <c r="B2964" s="5" t="s">
        <v>5951</v>
      </c>
      <c r="C2964" t="s">
        <v>42</v>
      </c>
      <c r="D2964" s="1">
        <v>31192</v>
      </c>
      <c r="E2964" t="s">
        <v>10</v>
      </c>
      <c r="F2964" t="s">
        <v>54</v>
      </c>
      <c r="G2964" s="3">
        <v>2799048384</v>
      </c>
    </row>
    <row r="2965" spans="1:7" x14ac:dyDescent="0.25">
      <c r="A2965" t="s">
        <v>5952</v>
      </c>
      <c r="B2965" s="5" t="s">
        <v>5953</v>
      </c>
      <c r="C2965" t="s">
        <v>68</v>
      </c>
      <c r="D2965" s="1">
        <v>27538</v>
      </c>
      <c r="E2965" t="s">
        <v>34</v>
      </c>
      <c r="F2965" t="s">
        <v>69</v>
      </c>
      <c r="G2965" s="3">
        <v>3462353076</v>
      </c>
    </row>
    <row r="2966" spans="1:7" x14ac:dyDescent="0.25">
      <c r="A2966" t="s">
        <v>5954</v>
      </c>
      <c r="B2966" s="5" t="s">
        <v>5955</v>
      </c>
      <c r="C2966" t="s">
        <v>9</v>
      </c>
      <c r="D2966" s="1">
        <v>34114</v>
      </c>
      <c r="E2966" t="s">
        <v>34</v>
      </c>
      <c r="F2966" t="s">
        <v>11</v>
      </c>
      <c r="G2966" s="3">
        <v>154270545</v>
      </c>
    </row>
    <row r="2967" spans="1:7" x14ac:dyDescent="0.25">
      <c r="A2967" t="s">
        <v>5956</v>
      </c>
      <c r="B2967" s="5" t="s">
        <v>5957</v>
      </c>
      <c r="C2967" t="s">
        <v>68</v>
      </c>
      <c r="D2967" s="1">
        <v>28270</v>
      </c>
      <c r="E2967" t="s">
        <v>24</v>
      </c>
      <c r="F2967" t="s">
        <v>69</v>
      </c>
      <c r="G2967" s="3">
        <v>790647</v>
      </c>
    </row>
    <row r="2968" spans="1:7" x14ac:dyDescent="0.25">
      <c r="A2968" t="s">
        <v>5958</v>
      </c>
      <c r="B2968" s="5" t="s">
        <v>5959</v>
      </c>
      <c r="C2968" t="s">
        <v>96</v>
      </c>
      <c r="D2968" s="1">
        <v>44705</v>
      </c>
      <c r="E2968" t="s">
        <v>15</v>
      </c>
      <c r="F2968" t="s">
        <v>97</v>
      </c>
      <c r="G2968" s="3">
        <v>1255181625</v>
      </c>
    </row>
    <row r="2969" spans="1:7" x14ac:dyDescent="0.25">
      <c r="A2969" t="s">
        <v>5960</v>
      </c>
      <c r="B2969" s="5" t="s">
        <v>5961</v>
      </c>
      <c r="C2969" t="s">
        <v>110</v>
      </c>
      <c r="D2969" s="1">
        <v>30095</v>
      </c>
      <c r="E2969" t="s">
        <v>34</v>
      </c>
      <c r="F2969" t="s">
        <v>111</v>
      </c>
      <c r="G2969" s="3">
        <v>1447364284</v>
      </c>
    </row>
    <row r="2970" spans="1:7" x14ac:dyDescent="0.25">
      <c r="A2970" t="s">
        <v>5962</v>
      </c>
      <c r="B2970" s="5" t="s">
        <v>5963</v>
      </c>
      <c r="C2970" t="s">
        <v>28</v>
      </c>
      <c r="D2970" s="1">
        <v>38497</v>
      </c>
      <c r="E2970" t="s">
        <v>34</v>
      </c>
      <c r="F2970" t="s">
        <v>30</v>
      </c>
      <c r="G2970" s="3">
        <v>1310763924</v>
      </c>
    </row>
    <row r="2971" spans="1:7" x14ac:dyDescent="0.25">
      <c r="A2971" t="s">
        <v>5964</v>
      </c>
      <c r="B2971" s="5" t="s">
        <v>5965</v>
      </c>
      <c r="C2971" t="s">
        <v>59</v>
      </c>
      <c r="D2971" s="1">
        <v>28999</v>
      </c>
      <c r="E2971" t="s">
        <v>34</v>
      </c>
      <c r="F2971" t="s">
        <v>61</v>
      </c>
      <c r="G2971" s="3">
        <v>590124045</v>
      </c>
    </row>
    <row r="2972" spans="1:7" x14ac:dyDescent="0.25">
      <c r="A2972" t="s">
        <v>5966</v>
      </c>
      <c r="B2972" s="5" t="s">
        <v>5967</v>
      </c>
      <c r="C2972" t="s">
        <v>14</v>
      </c>
      <c r="D2972" s="1">
        <v>24251</v>
      </c>
      <c r="E2972" t="s">
        <v>34</v>
      </c>
      <c r="F2972" t="s">
        <v>93</v>
      </c>
      <c r="G2972" s="3">
        <v>609702912</v>
      </c>
    </row>
    <row r="2973" spans="1:7" x14ac:dyDescent="0.25">
      <c r="A2973" t="s">
        <v>5968</v>
      </c>
      <c r="B2973" s="5" t="s">
        <v>5969</v>
      </c>
      <c r="C2973" t="s">
        <v>14</v>
      </c>
      <c r="D2973" s="1">
        <v>22426</v>
      </c>
      <c r="E2973" t="s">
        <v>60</v>
      </c>
      <c r="F2973" t="s">
        <v>75</v>
      </c>
      <c r="G2973" s="3">
        <v>674161488</v>
      </c>
    </row>
    <row r="2974" spans="1:7" x14ac:dyDescent="0.25">
      <c r="A2974" t="s">
        <v>5970</v>
      </c>
      <c r="B2974" s="5" t="s">
        <v>5971</v>
      </c>
      <c r="C2974" t="s">
        <v>14</v>
      </c>
      <c r="D2974" s="1">
        <v>30460</v>
      </c>
      <c r="E2974" t="s">
        <v>34</v>
      </c>
      <c r="F2974" t="s">
        <v>16</v>
      </c>
      <c r="G2974" s="3">
        <v>11003772</v>
      </c>
    </row>
    <row r="2975" spans="1:7" x14ac:dyDescent="0.25">
      <c r="A2975" t="s">
        <v>5972</v>
      </c>
      <c r="B2975" s="5" t="s">
        <v>5973</v>
      </c>
      <c r="C2975" t="s">
        <v>166</v>
      </c>
      <c r="D2975" s="1">
        <v>44705</v>
      </c>
      <c r="E2975" t="s">
        <v>10</v>
      </c>
      <c r="F2975" t="s">
        <v>167</v>
      </c>
      <c r="G2975" s="3">
        <v>2871193488</v>
      </c>
    </row>
    <row r="2976" spans="1:7" x14ac:dyDescent="0.25">
      <c r="A2976" t="s">
        <v>5974</v>
      </c>
      <c r="B2976" s="5" t="s">
        <v>5975</v>
      </c>
      <c r="C2976" t="s">
        <v>14</v>
      </c>
      <c r="D2976" s="1">
        <v>27905</v>
      </c>
      <c r="E2976" t="s">
        <v>34</v>
      </c>
      <c r="F2976" t="s">
        <v>87</v>
      </c>
      <c r="G2976" s="3">
        <v>197781426</v>
      </c>
    </row>
    <row r="2977" spans="1:7" x14ac:dyDescent="0.25">
      <c r="A2977" t="s">
        <v>5670</v>
      </c>
      <c r="B2977" s="5" t="s">
        <v>5976</v>
      </c>
      <c r="C2977" t="s">
        <v>50</v>
      </c>
      <c r="D2977" s="1">
        <v>41054</v>
      </c>
      <c r="E2977" t="s">
        <v>15</v>
      </c>
      <c r="F2977" t="s">
        <v>51</v>
      </c>
      <c r="G2977" s="3">
        <v>1354709475</v>
      </c>
    </row>
    <row r="2978" spans="1:7" x14ac:dyDescent="0.25">
      <c r="A2978" t="s">
        <v>5977</v>
      </c>
      <c r="B2978" s="5" t="s">
        <v>5978</v>
      </c>
      <c r="C2978" t="s">
        <v>50</v>
      </c>
      <c r="D2978" s="1">
        <v>33017</v>
      </c>
      <c r="E2978" t="s">
        <v>15</v>
      </c>
      <c r="F2978" t="s">
        <v>184</v>
      </c>
      <c r="G2978" s="3">
        <v>15142125</v>
      </c>
    </row>
    <row r="2979" spans="1:7" x14ac:dyDescent="0.25">
      <c r="A2979" t="s">
        <v>5979</v>
      </c>
      <c r="B2979" s="5" t="s">
        <v>5980</v>
      </c>
      <c r="C2979" t="s">
        <v>14</v>
      </c>
      <c r="D2979" s="1">
        <v>29366</v>
      </c>
      <c r="E2979" t="s">
        <v>34</v>
      </c>
      <c r="F2979" t="s">
        <v>114</v>
      </c>
      <c r="G2979" s="3">
        <v>353372166</v>
      </c>
    </row>
    <row r="2980" spans="1:7" x14ac:dyDescent="0.25">
      <c r="A2980" t="s">
        <v>5981</v>
      </c>
      <c r="B2980" s="5" t="s">
        <v>5982</v>
      </c>
      <c r="C2980" t="s">
        <v>28</v>
      </c>
      <c r="D2980" s="1">
        <v>20233</v>
      </c>
      <c r="E2980" t="s">
        <v>10</v>
      </c>
      <c r="F2980" t="s">
        <v>30</v>
      </c>
      <c r="G2980" s="3">
        <v>2318176476</v>
      </c>
    </row>
    <row r="2981" spans="1:7" x14ac:dyDescent="0.25">
      <c r="A2981" t="s">
        <v>5983</v>
      </c>
      <c r="B2981" s="5" t="s">
        <v>5984</v>
      </c>
      <c r="C2981" t="s">
        <v>50</v>
      </c>
      <c r="D2981" s="1">
        <v>35210</v>
      </c>
      <c r="E2981" t="s">
        <v>15</v>
      </c>
      <c r="F2981" t="s">
        <v>423</v>
      </c>
      <c r="G2981" s="3">
        <v>1569382912</v>
      </c>
    </row>
    <row r="2982" spans="1:7" x14ac:dyDescent="0.25">
      <c r="A2982" t="s">
        <v>5985</v>
      </c>
      <c r="B2982" s="5" t="s">
        <v>5986</v>
      </c>
      <c r="C2982" t="s">
        <v>33</v>
      </c>
      <c r="D2982" s="1">
        <v>38497</v>
      </c>
      <c r="E2982" t="s">
        <v>34</v>
      </c>
      <c r="F2982" t="s">
        <v>72</v>
      </c>
      <c r="G2982" s="3">
        <v>2650283631</v>
      </c>
    </row>
    <row r="2983" spans="1:7" x14ac:dyDescent="0.25">
      <c r="A2983" t="s">
        <v>5987</v>
      </c>
      <c r="B2983" s="5" t="s">
        <v>5988</v>
      </c>
      <c r="C2983" t="s">
        <v>166</v>
      </c>
      <c r="D2983" s="1">
        <v>43609</v>
      </c>
      <c r="E2983" t="s">
        <v>24</v>
      </c>
      <c r="F2983" t="s">
        <v>167</v>
      </c>
      <c r="G2983" s="3">
        <v>1225794094</v>
      </c>
    </row>
    <row r="2984" spans="1:7" x14ac:dyDescent="0.25">
      <c r="A2984" t="s">
        <v>5989</v>
      </c>
      <c r="B2984" s="5" t="s">
        <v>5990</v>
      </c>
      <c r="C2984" t="s">
        <v>59</v>
      </c>
      <c r="D2984" s="1">
        <v>34114</v>
      </c>
      <c r="E2984" t="s">
        <v>15</v>
      </c>
      <c r="F2984" t="s">
        <v>227</v>
      </c>
      <c r="G2984" s="3">
        <v>658982268</v>
      </c>
    </row>
    <row r="2985" spans="1:7" x14ac:dyDescent="0.25">
      <c r="A2985" t="s">
        <v>5991</v>
      </c>
      <c r="B2985" s="5" t="s">
        <v>5992</v>
      </c>
      <c r="C2985" t="s">
        <v>83</v>
      </c>
      <c r="D2985" s="1">
        <v>33017</v>
      </c>
      <c r="E2985" t="s">
        <v>34</v>
      </c>
      <c r="F2985" t="s">
        <v>84</v>
      </c>
      <c r="G2985" s="3">
        <v>694335675</v>
      </c>
    </row>
    <row r="2986" spans="1:7" x14ac:dyDescent="0.25">
      <c r="A2986" t="s">
        <v>5993</v>
      </c>
      <c r="B2986" s="5" t="s">
        <v>5994</v>
      </c>
      <c r="C2986" t="s">
        <v>14</v>
      </c>
      <c r="D2986" s="1">
        <v>40322</v>
      </c>
      <c r="E2986" t="s">
        <v>10</v>
      </c>
      <c r="F2986" t="s">
        <v>16</v>
      </c>
      <c r="G2986" s="3">
        <v>976988922</v>
      </c>
    </row>
    <row r="2987" spans="1:7" x14ac:dyDescent="0.25">
      <c r="A2987" t="s">
        <v>5995</v>
      </c>
      <c r="B2987" s="5" t="s">
        <v>5996</v>
      </c>
      <c r="C2987" t="s">
        <v>83</v>
      </c>
      <c r="D2987" s="1">
        <v>34843</v>
      </c>
      <c r="E2987" t="s">
        <v>34</v>
      </c>
      <c r="F2987" t="s">
        <v>156</v>
      </c>
      <c r="G2987" s="3">
        <v>3999765504</v>
      </c>
    </row>
    <row r="2988" spans="1:7" x14ac:dyDescent="0.25">
      <c r="A2988" t="s">
        <v>5997</v>
      </c>
      <c r="B2988" s="5" t="s">
        <v>5998</v>
      </c>
      <c r="C2988" t="s">
        <v>146</v>
      </c>
      <c r="D2988" s="1">
        <v>33017</v>
      </c>
      <c r="E2988" t="s">
        <v>10</v>
      </c>
      <c r="F2988" t="s">
        <v>147</v>
      </c>
      <c r="G2988" s="3">
        <v>131067008</v>
      </c>
    </row>
    <row r="2989" spans="1:7" x14ac:dyDescent="0.25">
      <c r="A2989" t="s">
        <v>5999</v>
      </c>
      <c r="B2989" s="5" t="s">
        <v>6000</v>
      </c>
      <c r="C2989" t="s">
        <v>38</v>
      </c>
      <c r="D2989" s="1">
        <v>21329</v>
      </c>
      <c r="E2989" t="s">
        <v>10</v>
      </c>
      <c r="F2989" t="s">
        <v>39</v>
      </c>
      <c r="G2989" s="3">
        <v>116319105</v>
      </c>
    </row>
    <row r="2990" spans="1:7" x14ac:dyDescent="0.25">
      <c r="A2990" t="s">
        <v>6001</v>
      </c>
      <c r="B2990" s="5" t="s">
        <v>6002</v>
      </c>
      <c r="C2990" t="s">
        <v>50</v>
      </c>
      <c r="D2990" s="1">
        <v>43976</v>
      </c>
      <c r="E2990" t="s">
        <v>24</v>
      </c>
      <c r="F2990" t="s">
        <v>51</v>
      </c>
      <c r="G2990" s="3">
        <v>718153074</v>
      </c>
    </row>
    <row r="2991" spans="1:7" x14ac:dyDescent="0.25">
      <c r="A2991" t="s">
        <v>3065</v>
      </c>
      <c r="B2991" s="5" t="s">
        <v>6003</v>
      </c>
      <c r="C2991" t="s">
        <v>68</v>
      </c>
      <c r="D2991" s="1">
        <v>27173</v>
      </c>
      <c r="E2991" t="s">
        <v>34</v>
      </c>
      <c r="F2991" t="s">
        <v>414</v>
      </c>
      <c r="G2991" s="3">
        <v>315577878</v>
      </c>
    </row>
    <row r="2992" spans="1:7" x14ac:dyDescent="0.25">
      <c r="A2992" t="s">
        <v>6004</v>
      </c>
      <c r="B2992" s="5" t="s">
        <v>6005</v>
      </c>
      <c r="C2992" t="s">
        <v>104</v>
      </c>
      <c r="D2992" s="1">
        <v>24616</v>
      </c>
      <c r="E2992" t="s">
        <v>34</v>
      </c>
      <c r="F2992" t="s">
        <v>105</v>
      </c>
      <c r="G2992" s="3">
        <v>78349893</v>
      </c>
    </row>
    <row r="2993" spans="1:7" x14ac:dyDescent="0.25">
      <c r="A2993" t="s">
        <v>6006</v>
      </c>
      <c r="B2993" s="5" t="s">
        <v>6007</v>
      </c>
      <c r="C2993" t="s">
        <v>50</v>
      </c>
      <c r="D2993" s="1">
        <v>44341</v>
      </c>
      <c r="E2993" t="s">
        <v>15</v>
      </c>
      <c r="F2993" t="s">
        <v>51</v>
      </c>
      <c r="G2993" s="3">
        <v>146613192</v>
      </c>
    </row>
    <row r="2994" spans="1:7" x14ac:dyDescent="0.25">
      <c r="A2994" t="s">
        <v>6008</v>
      </c>
      <c r="B2994" s="5" t="s">
        <v>6009</v>
      </c>
      <c r="C2994" t="s">
        <v>19</v>
      </c>
      <c r="D2994" s="1">
        <v>44341</v>
      </c>
      <c r="E2994" t="s">
        <v>29</v>
      </c>
      <c r="F2994" t="s">
        <v>20</v>
      </c>
      <c r="G2994" s="3">
        <v>1416898098</v>
      </c>
    </row>
    <row r="2995" spans="1:7" x14ac:dyDescent="0.25">
      <c r="A2995" t="s">
        <v>6010</v>
      </c>
      <c r="B2995" s="5" t="s">
        <v>6011</v>
      </c>
      <c r="C2995" t="s">
        <v>33</v>
      </c>
      <c r="D2995" s="1">
        <v>40322</v>
      </c>
      <c r="E2995" t="s">
        <v>29</v>
      </c>
      <c r="F2995" t="s">
        <v>35</v>
      </c>
      <c r="G2995" s="3">
        <v>700303616</v>
      </c>
    </row>
    <row r="2996" spans="1:7" x14ac:dyDescent="0.25">
      <c r="A2996" t="s">
        <v>6012</v>
      </c>
      <c r="B2996" s="5" t="s">
        <v>6013</v>
      </c>
      <c r="C2996" t="s">
        <v>14</v>
      </c>
      <c r="D2996" s="1">
        <v>41054</v>
      </c>
      <c r="E2996" t="s">
        <v>24</v>
      </c>
      <c r="F2996" t="s">
        <v>16</v>
      </c>
      <c r="G2996" s="3">
        <v>5470024</v>
      </c>
    </row>
    <row r="2997" spans="1:7" x14ac:dyDescent="0.25">
      <c r="A2997" t="s">
        <v>6014</v>
      </c>
      <c r="B2997" s="5" t="s">
        <v>6015</v>
      </c>
      <c r="C2997" t="s">
        <v>42</v>
      </c>
      <c r="D2997" s="1">
        <v>27173</v>
      </c>
      <c r="E2997" t="s">
        <v>60</v>
      </c>
      <c r="F2997" t="s">
        <v>43</v>
      </c>
      <c r="G2997" s="3">
        <v>3740048424</v>
      </c>
    </row>
    <row r="2998" spans="1:7" x14ac:dyDescent="0.25">
      <c r="A2998" t="s">
        <v>6016</v>
      </c>
      <c r="B2998" s="5" t="s">
        <v>6017</v>
      </c>
      <c r="C2998" t="s">
        <v>302</v>
      </c>
      <c r="D2998" s="1">
        <v>34114</v>
      </c>
      <c r="E2998" t="s">
        <v>10</v>
      </c>
      <c r="F2998" t="s">
        <v>303</v>
      </c>
      <c r="G2998" s="3">
        <v>423851616</v>
      </c>
    </row>
    <row r="2999" spans="1:7" x14ac:dyDescent="0.25">
      <c r="A2999" t="s">
        <v>6018</v>
      </c>
      <c r="B2999" s="5" t="s">
        <v>6019</v>
      </c>
      <c r="C2999" t="s">
        <v>19</v>
      </c>
      <c r="D2999" s="1">
        <v>20965</v>
      </c>
      <c r="E2999" t="s">
        <v>24</v>
      </c>
      <c r="F2999" t="s">
        <v>213</v>
      </c>
      <c r="G2999" s="3">
        <v>894643017</v>
      </c>
    </row>
    <row r="3000" spans="1:7" x14ac:dyDescent="0.25">
      <c r="A3000" t="s">
        <v>6020</v>
      </c>
      <c r="B3000" s="5" t="s">
        <v>6021</v>
      </c>
      <c r="C3000" t="s">
        <v>14</v>
      </c>
      <c r="D3000" s="1">
        <v>35575</v>
      </c>
      <c r="E3000" t="s">
        <v>24</v>
      </c>
      <c r="F3000" t="s">
        <v>16</v>
      </c>
      <c r="G3000" s="3">
        <v>1460477408</v>
      </c>
    </row>
    <row r="3001" spans="1:7" x14ac:dyDescent="0.25">
      <c r="A3001" t="s">
        <v>6022</v>
      </c>
      <c r="B3001" s="5" t="s">
        <v>6023</v>
      </c>
      <c r="C3001" t="s">
        <v>28</v>
      </c>
      <c r="D3001" s="1">
        <v>42148</v>
      </c>
      <c r="E3001" t="s">
        <v>60</v>
      </c>
      <c r="F3001" t="s">
        <v>224</v>
      </c>
      <c r="G3001" s="3">
        <v>227268804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59A9-CDAD-45BE-994A-D5CC9D9EC935}">
  <dimension ref="A1:J3005"/>
  <sheetViews>
    <sheetView workbookViewId="0">
      <selection activeCell="I1" activeCellId="1" sqref="H1:H1048576 I1:I1048576"/>
    </sheetView>
  </sheetViews>
  <sheetFormatPr defaultRowHeight="15" x14ac:dyDescent="0.25"/>
  <cols>
    <col min="1" max="1" width="14.5703125" bestFit="1" customWidth="1"/>
    <col min="2" max="2" width="18.28515625" bestFit="1" customWidth="1"/>
    <col min="3" max="3" width="6.7109375" bestFit="1" customWidth="1"/>
    <col min="4" max="4" width="14.42578125" bestFit="1" customWidth="1"/>
    <col min="5" max="5" width="7.5703125" bestFit="1" customWidth="1"/>
    <col min="6" max="6" width="36.85546875" bestFit="1" customWidth="1"/>
    <col min="7" max="7" width="10.7109375" bestFit="1" customWidth="1"/>
    <col min="8" max="8" width="14.85546875" style="3" bestFit="1" customWidth="1"/>
    <col min="9" max="9" width="17.5703125" style="3" bestFit="1" customWidth="1"/>
    <col min="10" max="10" width="21.140625" bestFit="1" customWidth="1"/>
  </cols>
  <sheetData>
    <row r="1" spans="1:10" x14ac:dyDescent="0.25">
      <c r="A1" t="s">
        <v>0</v>
      </c>
      <c r="B1" t="s">
        <v>1</v>
      </c>
      <c r="C1" t="s">
        <v>6039</v>
      </c>
      <c r="D1" t="s">
        <v>6040</v>
      </c>
      <c r="E1" t="s">
        <v>6041</v>
      </c>
      <c r="F1" t="s">
        <v>6042</v>
      </c>
      <c r="G1" t="s">
        <v>6043</v>
      </c>
      <c r="H1" s="3" t="s">
        <v>6044</v>
      </c>
      <c r="I1" s="3" t="s">
        <v>6045</v>
      </c>
      <c r="J1" t="s">
        <v>6046</v>
      </c>
    </row>
    <row r="2" spans="1:10" x14ac:dyDescent="0.25">
      <c r="A2" t="s">
        <v>4825</v>
      </c>
      <c r="B2" t="s">
        <v>4826</v>
      </c>
      <c r="C2">
        <v>23</v>
      </c>
      <c r="D2" s="1">
        <v>36305</v>
      </c>
      <c r="E2" t="s">
        <v>6047</v>
      </c>
      <c r="F2" t="s">
        <v>6048</v>
      </c>
      <c r="G2" t="s">
        <v>6049</v>
      </c>
      <c r="H2" s="3">
        <v>455923.68640000001</v>
      </c>
      <c r="I2" s="3">
        <v>228189.80499999999</v>
      </c>
      <c r="J2" t="s">
        <v>6050</v>
      </c>
    </row>
    <row r="3" spans="1:10" x14ac:dyDescent="0.25">
      <c r="A3" t="s">
        <v>5938</v>
      </c>
      <c r="B3" t="s">
        <v>5939</v>
      </c>
      <c r="C3">
        <v>32</v>
      </c>
      <c r="D3" s="1">
        <v>33018</v>
      </c>
      <c r="E3" t="s">
        <v>6047</v>
      </c>
      <c r="F3" t="s">
        <v>6051</v>
      </c>
      <c r="G3" t="s">
        <v>6049</v>
      </c>
      <c r="H3" s="3">
        <v>744629.02740000002</v>
      </c>
      <c r="I3" s="3">
        <v>206014.03090000001</v>
      </c>
      <c r="J3" t="s">
        <v>6052</v>
      </c>
    </row>
    <row r="4" spans="1:10" x14ac:dyDescent="0.25">
      <c r="A4" t="s">
        <v>3551</v>
      </c>
      <c r="B4" t="s">
        <v>3552</v>
      </c>
      <c r="C4">
        <v>80</v>
      </c>
      <c r="D4" s="1">
        <v>15486</v>
      </c>
      <c r="E4" t="s">
        <v>6047</v>
      </c>
      <c r="F4" t="s">
        <v>6053</v>
      </c>
      <c r="G4" t="s">
        <v>6049</v>
      </c>
      <c r="H4" s="3">
        <v>128075.88310000001</v>
      </c>
      <c r="I4" s="3">
        <v>142091.73439999999</v>
      </c>
      <c r="J4" t="s">
        <v>6054</v>
      </c>
    </row>
    <row r="5" spans="1:10" x14ac:dyDescent="0.25">
      <c r="A5" t="s">
        <v>4631</v>
      </c>
      <c r="B5" t="s">
        <v>4632</v>
      </c>
      <c r="C5">
        <v>33</v>
      </c>
      <c r="D5" s="1">
        <v>32652</v>
      </c>
      <c r="E5" t="s">
        <v>6047</v>
      </c>
      <c r="F5" t="s">
        <v>6055</v>
      </c>
      <c r="G5" t="s">
        <v>6049</v>
      </c>
      <c r="H5" s="3">
        <v>3056394.3531999998</v>
      </c>
      <c r="I5" s="3">
        <v>737637.1875</v>
      </c>
      <c r="J5" t="s">
        <v>6056</v>
      </c>
    </row>
    <row r="6" spans="1:10" x14ac:dyDescent="0.25">
      <c r="A6" t="s">
        <v>3202</v>
      </c>
      <c r="B6" t="s">
        <v>3203</v>
      </c>
      <c r="C6">
        <v>85</v>
      </c>
      <c r="D6" s="1">
        <v>13659</v>
      </c>
      <c r="E6" t="s">
        <v>6047</v>
      </c>
      <c r="F6" t="s">
        <v>6057</v>
      </c>
      <c r="G6" t="s">
        <v>6049</v>
      </c>
      <c r="H6" s="3">
        <v>549814.1655</v>
      </c>
      <c r="I6" s="3">
        <v>223400.90669999999</v>
      </c>
      <c r="J6" t="s">
        <v>6058</v>
      </c>
    </row>
    <row r="7" spans="1:10" x14ac:dyDescent="0.25">
      <c r="A7" t="s">
        <v>538</v>
      </c>
      <c r="B7" t="s">
        <v>539</v>
      </c>
      <c r="C7">
        <v>64</v>
      </c>
      <c r="D7" s="1">
        <v>21330</v>
      </c>
      <c r="E7" t="s">
        <v>6047</v>
      </c>
      <c r="F7" t="s">
        <v>6059</v>
      </c>
      <c r="G7" t="s">
        <v>6049</v>
      </c>
      <c r="H7" s="3">
        <v>117251.7464</v>
      </c>
      <c r="I7" s="3">
        <v>24295.652600000001</v>
      </c>
      <c r="J7" t="s">
        <v>6060</v>
      </c>
    </row>
    <row r="8" spans="1:10" x14ac:dyDescent="0.25">
      <c r="A8" t="s">
        <v>3362</v>
      </c>
      <c r="B8" t="s">
        <v>3363</v>
      </c>
      <c r="C8">
        <v>22</v>
      </c>
      <c r="D8" s="1">
        <v>36670</v>
      </c>
      <c r="E8" t="s">
        <v>6047</v>
      </c>
      <c r="F8" t="s">
        <v>6059</v>
      </c>
      <c r="G8" t="s">
        <v>6049</v>
      </c>
      <c r="H8" s="3">
        <v>566112.05379999999</v>
      </c>
      <c r="I8" s="3">
        <v>149247.72330000001</v>
      </c>
      <c r="J8" t="s">
        <v>6061</v>
      </c>
    </row>
    <row r="9" spans="1:10" x14ac:dyDescent="0.25">
      <c r="A9" t="s">
        <v>3429</v>
      </c>
      <c r="B9" t="s">
        <v>3430</v>
      </c>
      <c r="C9">
        <v>37</v>
      </c>
      <c r="D9" s="1">
        <v>31191</v>
      </c>
      <c r="E9" t="s">
        <v>6047</v>
      </c>
      <c r="F9" t="s">
        <v>6062</v>
      </c>
      <c r="G9" t="s">
        <v>6049</v>
      </c>
      <c r="H9" s="3">
        <v>1192558.9731000001</v>
      </c>
      <c r="I9" s="3">
        <v>432509.25919999997</v>
      </c>
      <c r="J9" t="s">
        <v>6063</v>
      </c>
    </row>
    <row r="10" spans="1:10" x14ac:dyDescent="0.25">
      <c r="A10" t="s">
        <v>1011</v>
      </c>
      <c r="B10" t="s">
        <v>1012</v>
      </c>
      <c r="C10">
        <v>67</v>
      </c>
      <c r="D10" s="1">
        <v>20234</v>
      </c>
      <c r="E10" t="s">
        <v>6047</v>
      </c>
      <c r="F10" t="s">
        <v>6064</v>
      </c>
      <c r="G10" t="s">
        <v>6049</v>
      </c>
      <c r="H10" s="3">
        <v>994585.04339999997</v>
      </c>
      <c r="I10" s="3">
        <v>95929.331600000005</v>
      </c>
      <c r="J10" t="s">
        <v>6065</v>
      </c>
    </row>
    <row r="11" spans="1:10" x14ac:dyDescent="0.25">
      <c r="A11" t="s">
        <v>4223</v>
      </c>
      <c r="B11" t="s">
        <v>4224</v>
      </c>
      <c r="C11">
        <v>29</v>
      </c>
      <c r="D11" s="1">
        <v>34113</v>
      </c>
      <c r="E11" t="s">
        <v>6047</v>
      </c>
      <c r="F11" t="s">
        <v>6066</v>
      </c>
      <c r="G11" t="s">
        <v>6049</v>
      </c>
      <c r="H11" s="3">
        <v>463704.67509999999</v>
      </c>
      <c r="I11" s="3">
        <v>76047.566699999996</v>
      </c>
      <c r="J11" t="s">
        <v>6067</v>
      </c>
    </row>
    <row r="12" spans="1:10" x14ac:dyDescent="0.25">
      <c r="A12" t="s">
        <v>1863</v>
      </c>
      <c r="B12" t="s">
        <v>1864</v>
      </c>
      <c r="C12">
        <v>60</v>
      </c>
      <c r="D12" s="1">
        <v>22791</v>
      </c>
      <c r="E12" t="s">
        <v>6047</v>
      </c>
      <c r="F12" t="s">
        <v>6068</v>
      </c>
      <c r="G12" t="s">
        <v>6049</v>
      </c>
      <c r="H12" s="3">
        <v>76544.844599999997</v>
      </c>
      <c r="I12" s="3">
        <v>20411.958600000002</v>
      </c>
      <c r="J12" t="s">
        <v>6069</v>
      </c>
    </row>
    <row r="13" spans="1:10" x14ac:dyDescent="0.25">
      <c r="A13" t="s">
        <v>3138</v>
      </c>
      <c r="B13" t="s">
        <v>3139</v>
      </c>
      <c r="C13">
        <v>59</v>
      </c>
      <c r="D13" s="1">
        <v>23156</v>
      </c>
      <c r="E13" t="s">
        <v>6047</v>
      </c>
      <c r="F13" t="s">
        <v>6070</v>
      </c>
      <c r="G13" t="s">
        <v>6049</v>
      </c>
      <c r="H13" s="3">
        <v>433178.57169999997</v>
      </c>
      <c r="I13" s="3">
        <v>255051.73490000001</v>
      </c>
      <c r="J13" t="s">
        <v>6071</v>
      </c>
    </row>
    <row r="14" spans="1:10" x14ac:dyDescent="0.25">
      <c r="A14" t="s">
        <v>4094</v>
      </c>
      <c r="B14" t="s">
        <v>4095</v>
      </c>
      <c r="C14">
        <v>27</v>
      </c>
      <c r="D14" s="1">
        <v>34844</v>
      </c>
      <c r="E14" t="s">
        <v>6047</v>
      </c>
      <c r="F14" t="s">
        <v>6072</v>
      </c>
      <c r="G14" t="s">
        <v>6049</v>
      </c>
      <c r="H14" s="3">
        <v>866277.31940000004</v>
      </c>
      <c r="I14" s="3">
        <v>199549.52840000001</v>
      </c>
      <c r="J14" t="s">
        <v>6073</v>
      </c>
    </row>
    <row r="15" spans="1:10" x14ac:dyDescent="0.25">
      <c r="A15" t="s">
        <v>3817</v>
      </c>
      <c r="B15" t="s">
        <v>3818</v>
      </c>
      <c r="C15">
        <v>58</v>
      </c>
      <c r="D15" s="1">
        <v>23521</v>
      </c>
      <c r="E15" t="s">
        <v>6047</v>
      </c>
      <c r="F15" t="s">
        <v>6074</v>
      </c>
      <c r="G15" t="s">
        <v>6049</v>
      </c>
      <c r="H15" s="3">
        <v>349786.12699999998</v>
      </c>
      <c r="I15" s="3">
        <v>60476.180399999997</v>
      </c>
      <c r="J15" t="s">
        <v>6075</v>
      </c>
    </row>
    <row r="16" spans="1:10" x14ac:dyDescent="0.25">
      <c r="A16" t="s">
        <v>1457</v>
      </c>
      <c r="B16" t="s">
        <v>1458</v>
      </c>
      <c r="C16">
        <v>76</v>
      </c>
      <c r="D16" s="1">
        <v>16947</v>
      </c>
      <c r="E16" t="s">
        <v>6047</v>
      </c>
      <c r="F16" t="s">
        <v>6076</v>
      </c>
      <c r="G16" t="s">
        <v>6049</v>
      </c>
      <c r="H16" s="3">
        <v>682905.64910000004</v>
      </c>
      <c r="I16" s="3">
        <v>251640.3847</v>
      </c>
      <c r="J16" t="s">
        <v>6077</v>
      </c>
    </row>
    <row r="17" spans="1:10" x14ac:dyDescent="0.25">
      <c r="A17" t="s">
        <v>1050</v>
      </c>
      <c r="B17" t="s">
        <v>1051</v>
      </c>
      <c r="C17">
        <v>77</v>
      </c>
      <c r="D17" s="1">
        <v>16581</v>
      </c>
      <c r="E17" t="s">
        <v>6047</v>
      </c>
      <c r="F17" t="s">
        <v>6078</v>
      </c>
      <c r="G17" t="s">
        <v>6049</v>
      </c>
      <c r="H17" s="3">
        <v>2092998.2566</v>
      </c>
      <c r="I17" s="3">
        <v>599062.61210000003</v>
      </c>
      <c r="J17" t="s">
        <v>6079</v>
      </c>
    </row>
    <row r="18" spans="1:10" x14ac:dyDescent="0.25">
      <c r="A18" t="s">
        <v>4060</v>
      </c>
      <c r="B18" t="s">
        <v>4061</v>
      </c>
      <c r="C18">
        <v>43</v>
      </c>
      <c r="D18" s="1">
        <v>29000</v>
      </c>
      <c r="E18" t="s">
        <v>6047</v>
      </c>
      <c r="F18" t="s">
        <v>6080</v>
      </c>
      <c r="G18" t="s">
        <v>6049</v>
      </c>
      <c r="H18" s="3">
        <v>257445.0742</v>
      </c>
      <c r="I18" s="3">
        <v>46827.904000000002</v>
      </c>
      <c r="J18" t="s">
        <v>6081</v>
      </c>
    </row>
    <row r="19" spans="1:10" x14ac:dyDescent="0.25">
      <c r="A19" t="s">
        <v>5430</v>
      </c>
      <c r="B19" t="s">
        <v>5431</v>
      </c>
      <c r="C19">
        <v>33</v>
      </c>
      <c r="D19" s="1">
        <v>32652</v>
      </c>
      <c r="E19" t="s">
        <v>6047</v>
      </c>
      <c r="F19" t="s">
        <v>6082</v>
      </c>
      <c r="G19" t="s">
        <v>6049</v>
      </c>
      <c r="H19" s="3">
        <v>87804.104000000007</v>
      </c>
      <c r="I19" s="3">
        <v>43935.185599999997</v>
      </c>
      <c r="J19" t="s">
        <v>6083</v>
      </c>
    </row>
    <row r="20" spans="1:10" x14ac:dyDescent="0.25">
      <c r="A20" t="s">
        <v>4179</v>
      </c>
      <c r="B20" t="s">
        <v>4180</v>
      </c>
      <c r="C20">
        <v>70</v>
      </c>
      <c r="D20" s="1">
        <v>19138</v>
      </c>
      <c r="E20" t="s">
        <v>6047</v>
      </c>
      <c r="F20" t="s">
        <v>6084</v>
      </c>
      <c r="G20" t="s">
        <v>6049</v>
      </c>
      <c r="H20" s="3">
        <v>1027401.6337</v>
      </c>
      <c r="I20" s="3">
        <v>233995.9639</v>
      </c>
      <c r="J20" t="s">
        <v>6085</v>
      </c>
    </row>
    <row r="21" spans="1:10" x14ac:dyDescent="0.25">
      <c r="A21" t="s">
        <v>139</v>
      </c>
      <c r="B21" t="s">
        <v>140</v>
      </c>
      <c r="C21">
        <v>22</v>
      </c>
      <c r="D21" s="1">
        <v>36670</v>
      </c>
      <c r="E21" t="s">
        <v>6047</v>
      </c>
      <c r="F21" t="s">
        <v>6086</v>
      </c>
      <c r="G21" t="s">
        <v>6049</v>
      </c>
      <c r="H21" s="3">
        <v>235217.94510000001</v>
      </c>
      <c r="I21" s="3">
        <v>112904.6136</v>
      </c>
      <c r="J21" t="s">
        <v>6087</v>
      </c>
    </row>
    <row r="22" spans="1:10" x14ac:dyDescent="0.25">
      <c r="A22" t="s">
        <v>70</v>
      </c>
      <c r="B22" t="s">
        <v>71</v>
      </c>
      <c r="C22">
        <v>76</v>
      </c>
      <c r="D22" s="1">
        <v>16947</v>
      </c>
      <c r="E22" t="s">
        <v>6047</v>
      </c>
      <c r="F22" t="s">
        <v>6088</v>
      </c>
      <c r="G22" t="s">
        <v>6049</v>
      </c>
      <c r="H22" s="3">
        <v>224401.8112</v>
      </c>
      <c r="I22" s="3">
        <v>217060.66620000001</v>
      </c>
      <c r="J22" t="s">
        <v>6089</v>
      </c>
    </row>
    <row r="23" spans="1:10" x14ac:dyDescent="0.25">
      <c r="A23" t="s">
        <v>5002</v>
      </c>
      <c r="B23" t="s">
        <v>5003</v>
      </c>
      <c r="C23">
        <v>66</v>
      </c>
      <c r="D23" s="1">
        <v>20599</v>
      </c>
      <c r="E23" t="s">
        <v>6047</v>
      </c>
      <c r="F23" t="s">
        <v>6090</v>
      </c>
      <c r="G23" t="s">
        <v>6049</v>
      </c>
      <c r="H23" s="3">
        <v>271006.10560000001</v>
      </c>
      <c r="I23" s="3">
        <v>72324.754400000005</v>
      </c>
      <c r="J23" t="s">
        <v>6091</v>
      </c>
    </row>
    <row r="24" spans="1:10" x14ac:dyDescent="0.25">
      <c r="A24" t="s">
        <v>1327</v>
      </c>
      <c r="B24" t="s">
        <v>1328</v>
      </c>
      <c r="C24">
        <v>54</v>
      </c>
      <c r="D24" s="1">
        <v>24982</v>
      </c>
      <c r="E24" t="s">
        <v>6047</v>
      </c>
      <c r="F24" t="s">
        <v>6092</v>
      </c>
      <c r="G24" t="s">
        <v>6049</v>
      </c>
      <c r="H24" s="3">
        <v>600057.97919999994</v>
      </c>
      <c r="I24" s="3">
        <v>621310.03260000004</v>
      </c>
      <c r="J24" t="s">
        <v>6093</v>
      </c>
    </row>
    <row r="25" spans="1:10" x14ac:dyDescent="0.25">
      <c r="A25" t="s">
        <v>5295</v>
      </c>
      <c r="B25" t="s">
        <v>5296</v>
      </c>
      <c r="C25">
        <v>84</v>
      </c>
      <c r="D25" s="1">
        <v>14025</v>
      </c>
      <c r="E25" t="s">
        <v>6047</v>
      </c>
      <c r="F25" t="s">
        <v>6094</v>
      </c>
      <c r="G25" t="s">
        <v>6049</v>
      </c>
      <c r="H25" s="3">
        <v>256500.3205</v>
      </c>
      <c r="I25" s="3">
        <v>186061.38639999999</v>
      </c>
      <c r="J25" t="s">
        <v>6095</v>
      </c>
    </row>
    <row r="26" spans="1:10" x14ac:dyDescent="0.25">
      <c r="A26" t="s">
        <v>2482</v>
      </c>
      <c r="B26" t="s">
        <v>2483</v>
      </c>
      <c r="C26">
        <v>81</v>
      </c>
      <c r="D26" s="1">
        <v>15120</v>
      </c>
      <c r="E26" t="s">
        <v>6047</v>
      </c>
      <c r="F26" t="s">
        <v>6096</v>
      </c>
      <c r="G26" t="s">
        <v>6049</v>
      </c>
      <c r="H26" s="3">
        <v>512980.16019999998</v>
      </c>
      <c r="I26" s="3">
        <v>597988.30110000004</v>
      </c>
      <c r="J26" t="s">
        <v>6097</v>
      </c>
    </row>
    <row r="27" spans="1:10" x14ac:dyDescent="0.25">
      <c r="A27" t="s">
        <v>1551</v>
      </c>
      <c r="B27" t="s">
        <v>1552</v>
      </c>
      <c r="C27">
        <v>20</v>
      </c>
      <c r="D27" s="1">
        <v>37401</v>
      </c>
      <c r="E27" t="s">
        <v>6047</v>
      </c>
      <c r="F27" t="s">
        <v>6098</v>
      </c>
      <c r="G27" t="s">
        <v>6049</v>
      </c>
      <c r="J27" t="s">
        <v>6099</v>
      </c>
    </row>
    <row r="28" spans="1:10" x14ac:dyDescent="0.25">
      <c r="A28" t="s">
        <v>2542</v>
      </c>
      <c r="B28" t="s">
        <v>2543</v>
      </c>
      <c r="C28">
        <v>23</v>
      </c>
      <c r="D28" s="1">
        <v>36305</v>
      </c>
      <c r="E28" t="s">
        <v>6047</v>
      </c>
      <c r="F28" t="s">
        <v>6100</v>
      </c>
      <c r="G28" t="s">
        <v>6049</v>
      </c>
      <c r="H28" s="3">
        <v>93779.226999999999</v>
      </c>
      <c r="I28" s="3">
        <v>30313.501499999998</v>
      </c>
      <c r="J28" t="s">
        <v>6101</v>
      </c>
    </row>
    <row r="29" spans="1:10" x14ac:dyDescent="0.25">
      <c r="A29" t="s">
        <v>4547</v>
      </c>
      <c r="B29" t="s">
        <v>4548</v>
      </c>
      <c r="C29">
        <v>28</v>
      </c>
      <c r="D29" s="1">
        <v>34479</v>
      </c>
      <c r="E29" t="s">
        <v>6047</v>
      </c>
      <c r="F29" t="s">
        <v>6080</v>
      </c>
      <c r="G29" t="s">
        <v>6049</v>
      </c>
      <c r="H29" s="3">
        <v>320943.11040000001</v>
      </c>
      <c r="I29" s="3">
        <v>60687.424500000001</v>
      </c>
      <c r="J29" t="s">
        <v>6102</v>
      </c>
    </row>
    <row r="30" spans="1:10" x14ac:dyDescent="0.25">
      <c r="A30" t="s">
        <v>2334</v>
      </c>
      <c r="B30" t="s">
        <v>2335</v>
      </c>
      <c r="C30">
        <v>23</v>
      </c>
      <c r="D30" s="1">
        <v>36305</v>
      </c>
      <c r="E30" t="s">
        <v>6047</v>
      </c>
      <c r="F30" t="s">
        <v>6103</v>
      </c>
      <c r="G30" t="s">
        <v>6049</v>
      </c>
      <c r="H30" s="3">
        <v>2404549.7596999998</v>
      </c>
      <c r="I30" s="3">
        <v>292917.8798</v>
      </c>
      <c r="J30" t="s">
        <v>6104</v>
      </c>
    </row>
    <row r="31" spans="1:10" x14ac:dyDescent="0.25">
      <c r="A31" t="s">
        <v>676</v>
      </c>
      <c r="B31" t="s">
        <v>677</v>
      </c>
      <c r="C31">
        <v>43</v>
      </c>
      <c r="D31" s="1">
        <v>29000</v>
      </c>
      <c r="E31" t="s">
        <v>6047</v>
      </c>
      <c r="G31" t="s">
        <v>6049</v>
      </c>
      <c r="H31" s="3">
        <v>487858.69660000002</v>
      </c>
      <c r="I31" s="3">
        <v>349985.58669999999</v>
      </c>
      <c r="J31" t="s">
        <v>6105</v>
      </c>
    </row>
    <row r="32" spans="1:10" x14ac:dyDescent="0.25">
      <c r="A32" t="s">
        <v>5416</v>
      </c>
      <c r="B32" t="s">
        <v>5417</v>
      </c>
      <c r="C32">
        <v>41</v>
      </c>
      <c r="D32" s="1">
        <v>29730</v>
      </c>
      <c r="E32" t="s">
        <v>6047</v>
      </c>
      <c r="F32" t="s">
        <v>6106</v>
      </c>
      <c r="G32" t="s">
        <v>6049</v>
      </c>
      <c r="H32" s="3">
        <v>136512.0618</v>
      </c>
      <c r="I32" s="3">
        <v>22650.890299999999</v>
      </c>
      <c r="J32" t="s">
        <v>6107</v>
      </c>
    </row>
    <row r="33" spans="1:10" x14ac:dyDescent="0.25">
      <c r="A33" t="s">
        <v>710</v>
      </c>
      <c r="B33" t="s">
        <v>711</v>
      </c>
      <c r="C33">
        <v>54</v>
      </c>
      <c r="D33" s="1">
        <v>24982</v>
      </c>
      <c r="E33" t="s">
        <v>6047</v>
      </c>
      <c r="F33" t="s">
        <v>6055</v>
      </c>
      <c r="G33" t="s">
        <v>6049</v>
      </c>
      <c r="H33" s="3">
        <v>108466.2827</v>
      </c>
      <c r="I33" s="3">
        <v>67179.861399999994</v>
      </c>
      <c r="J33" t="s">
        <v>6108</v>
      </c>
    </row>
    <row r="34" spans="1:10" x14ac:dyDescent="0.25">
      <c r="A34" t="s">
        <v>4305</v>
      </c>
      <c r="B34" t="s">
        <v>4306</v>
      </c>
      <c r="C34">
        <v>79</v>
      </c>
      <c r="D34" s="1">
        <v>15851</v>
      </c>
      <c r="E34" t="s">
        <v>6047</v>
      </c>
      <c r="F34" t="s">
        <v>6109</v>
      </c>
      <c r="G34" t="s">
        <v>6049</v>
      </c>
      <c r="H34" s="3">
        <v>452216.5197</v>
      </c>
      <c r="I34" s="3">
        <v>394149.29700000002</v>
      </c>
      <c r="J34" t="s">
        <v>6110</v>
      </c>
    </row>
    <row r="35" spans="1:10" x14ac:dyDescent="0.25">
      <c r="A35" t="s">
        <v>5902</v>
      </c>
      <c r="B35" t="s">
        <v>5903</v>
      </c>
      <c r="C35">
        <v>71</v>
      </c>
      <c r="D35" s="1">
        <v>18773</v>
      </c>
      <c r="E35" t="s">
        <v>6047</v>
      </c>
      <c r="F35" t="s">
        <v>6111</v>
      </c>
      <c r="G35" t="s">
        <v>6049</v>
      </c>
      <c r="H35" s="3">
        <v>188913.43650000001</v>
      </c>
      <c r="I35" s="3">
        <v>121444.3521</v>
      </c>
      <c r="J35" t="s">
        <v>6112</v>
      </c>
    </row>
    <row r="36" spans="1:10" x14ac:dyDescent="0.25">
      <c r="A36" t="s">
        <v>4829</v>
      </c>
      <c r="B36" t="s">
        <v>4830</v>
      </c>
      <c r="C36">
        <v>27</v>
      </c>
      <c r="D36" s="1">
        <v>34844</v>
      </c>
      <c r="E36" t="s">
        <v>6047</v>
      </c>
      <c r="F36" t="s">
        <v>6113</v>
      </c>
      <c r="G36" t="s">
        <v>6049</v>
      </c>
      <c r="H36" s="3">
        <v>1264219.1406</v>
      </c>
      <c r="I36" s="3">
        <v>416295.1286</v>
      </c>
      <c r="J36" t="s">
        <v>6114</v>
      </c>
    </row>
    <row r="37" spans="1:10" x14ac:dyDescent="0.25">
      <c r="A37" t="s">
        <v>5974</v>
      </c>
      <c r="B37" t="s">
        <v>5975</v>
      </c>
      <c r="C37">
        <v>28</v>
      </c>
      <c r="D37" s="1">
        <v>34479</v>
      </c>
      <c r="E37" t="s">
        <v>6047</v>
      </c>
      <c r="F37" t="s">
        <v>6115</v>
      </c>
      <c r="G37" t="s">
        <v>6049</v>
      </c>
      <c r="H37" s="3">
        <v>449340.56640000001</v>
      </c>
      <c r="I37" s="3">
        <v>217430.9074</v>
      </c>
      <c r="J37" t="s">
        <v>6116</v>
      </c>
    </row>
    <row r="38" spans="1:10" x14ac:dyDescent="0.25">
      <c r="A38" t="s">
        <v>5596</v>
      </c>
      <c r="B38" t="s">
        <v>5597</v>
      </c>
      <c r="C38">
        <v>24</v>
      </c>
      <c r="D38" s="1">
        <v>35940</v>
      </c>
      <c r="E38" t="s">
        <v>6047</v>
      </c>
      <c r="F38" t="s">
        <v>6117</v>
      </c>
      <c r="G38" t="s">
        <v>6049</v>
      </c>
      <c r="H38" s="3">
        <v>425839.20419999998</v>
      </c>
      <c r="I38" s="3">
        <v>177507.71040000001</v>
      </c>
      <c r="J38" t="s">
        <v>6118</v>
      </c>
    </row>
    <row r="39" spans="1:10" x14ac:dyDescent="0.25">
      <c r="A39" t="s">
        <v>4881</v>
      </c>
      <c r="B39" t="s">
        <v>4882</v>
      </c>
      <c r="C39">
        <v>27</v>
      </c>
      <c r="D39" s="1">
        <v>34844</v>
      </c>
      <c r="E39" t="s">
        <v>6047</v>
      </c>
      <c r="F39" t="s">
        <v>6119</v>
      </c>
      <c r="G39" t="s">
        <v>6049</v>
      </c>
      <c r="H39" s="3">
        <v>965288.72880000004</v>
      </c>
      <c r="I39" s="3">
        <v>540561.68810000003</v>
      </c>
      <c r="J39" t="s">
        <v>6120</v>
      </c>
    </row>
    <row r="40" spans="1:10" x14ac:dyDescent="0.25">
      <c r="A40" t="s">
        <v>881</v>
      </c>
      <c r="B40" t="s">
        <v>882</v>
      </c>
      <c r="C40">
        <v>61</v>
      </c>
      <c r="D40" s="1">
        <v>22425</v>
      </c>
      <c r="E40" t="s">
        <v>6047</v>
      </c>
      <c r="F40" t="s">
        <v>6121</v>
      </c>
      <c r="G40" t="s">
        <v>6049</v>
      </c>
      <c r="H40" s="3">
        <v>204987.25</v>
      </c>
      <c r="I40" s="3">
        <v>66558.947400000005</v>
      </c>
      <c r="J40" t="s">
        <v>6122</v>
      </c>
    </row>
    <row r="41" spans="1:10" x14ac:dyDescent="0.25">
      <c r="A41" t="s">
        <v>722</v>
      </c>
      <c r="B41" t="s">
        <v>723</v>
      </c>
      <c r="C41">
        <v>38</v>
      </c>
      <c r="D41" s="1">
        <v>30826</v>
      </c>
      <c r="E41" t="s">
        <v>6047</v>
      </c>
      <c r="F41" t="s">
        <v>6123</v>
      </c>
      <c r="G41" t="s">
        <v>6049</v>
      </c>
      <c r="H41" s="3">
        <v>220857.247</v>
      </c>
      <c r="I41" s="3">
        <v>241664.32449999999</v>
      </c>
      <c r="J41" t="s">
        <v>6124</v>
      </c>
    </row>
    <row r="42" spans="1:10" x14ac:dyDescent="0.25">
      <c r="A42" t="s">
        <v>4841</v>
      </c>
      <c r="B42" t="s">
        <v>4842</v>
      </c>
      <c r="C42">
        <v>79</v>
      </c>
      <c r="D42" s="1">
        <v>15851</v>
      </c>
      <c r="E42" t="s">
        <v>6047</v>
      </c>
      <c r="F42" t="s">
        <v>6125</v>
      </c>
      <c r="G42" t="s">
        <v>6049</v>
      </c>
      <c r="H42" s="3">
        <v>643768.66709999996</v>
      </c>
      <c r="I42" s="3">
        <v>397714.29399999999</v>
      </c>
      <c r="J42" t="s">
        <v>6126</v>
      </c>
    </row>
    <row r="43" spans="1:10" x14ac:dyDescent="0.25">
      <c r="A43" t="s">
        <v>3738</v>
      </c>
      <c r="B43" t="s">
        <v>3739</v>
      </c>
      <c r="C43">
        <v>47</v>
      </c>
      <c r="D43" s="1">
        <v>27539</v>
      </c>
      <c r="E43" t="s">
        <v>6047</v>
      </c>
      <c r="F43" t="s">
        <v>6127</v>
      </c>
      <c r="G43" t="s">
        <v>6049</v>
      </c>
      <c r="H43" s="3">
        <v>2785992.8933999999</v>
      </c>
      <c r="I43" s="3">
        <v>949770.30460000003</v>
      </c>
      <c r="J43" t="s">
        <v>6128</v>
      </c>
    </row>
    <row r="44" spans="1:10" x14ac:dyDescent="0.25">
      <c r="A44" t="s">
        <v>3750</v>
      </c>
      <c r="B44" t="s">
        <v>3751</v>
      </c>
      <c r="C44">
        <v>71</v>
      </c>
      <c r="D44" s="1">
        <v>18773</v>
      </c>
      <c r="E44" t="s">
        <v>6047</v>
      </c>
      <c r="F44" t="s">
        <v>6129</v>
      </c>
      <c r="G44" t="s">
        <v>6049</v>
      </c>
      <c r="H44" s="3">
        <v>315905.15970000002</v>
      </c>
      <c r="I44" s="3">
        <v>401471.8848</v>
      </c>
      <c r="J44" t="s">
        <v>6130</v>
      </c>
    </row>
    <row r="45" spans="1:10" x14ac:dyDescent="0.25">
      <c r="A45" t="s">
        <v>1505</v>
      </c>
      <c r="B45" t="s">
        <v>1506</v>
      </c>
      <c r="C45">
        <v>56</v>
      </c>
      <c r="D45" s="1">
        <v>24252</v>
      </c>
      <c r="E45" t="s">
        <v>6047</v>
      </c>
      <c r="F45" t="s">
        <v>6131</v>
      </c>
      <c r="G45" t="s">
        <v>6049</v>
      </c>
      <c r="H45" s="3">
        <v>742630.22120000003</v>
      </c>
      <c r="I45" s="3">
        <v>56411.3341</v>
      </c>
      <c r="J45" t="s">
        <v>6132</v>
      </c>
    </row>
    <row r="46" spans="1:10" x14ac:dyDescent="0.25">
      <c r="A46" t="s">
        <v>3772</v>
      </c>
      <c r="B46" t="s">
        <v>3773</v>
      </c>
      <c r="C46">
        <v>17</v>
      </c>
      <c r="D46" s="1">
        <v>38496</v>
      </c>
      <c r="E46" t="s">
        <v>6047</v>
      </c>
      <c r="F46" t="s">
        <v>6131</v>
      </c>
      <c r="G46" t="s">
        <v>6049</v>
      </c>
      <c r="H46" s="3">
        <v>1110461.9498000001</v>
      </c>
      <c r="I46" s="3">
        <v>521388.32500000001</v>
      </c>
      <c r="J46" t="s">
        <v>6133</v>
      </c>
    </row>
    <row r="47" spans="1:10" x14ac:dyDescent="0.25">
      <c r="A47" t="s">
        <v>235</v>
      </c>
      <c r="B47" t="s">
        <v>236</v>
      </c>
      <c r="C47">
        <v>30</v>
      </c>
      <c r="D47" s="1">
        <v>33748</v>
      </c>
      <c r="E47" t="s">
        <v>6047</v>
      </c>
      <c r="F47" t="s">
        <v>6134</v>
      </c>
      <c r="G47" t="s">
        <v>6049</v>
      </c>
      <c r="H47" s="3">
        <v>312040.47360000003</v>
      </c>
      <c r="I47" s="3">
        <v>337705.8026</v>
      </c>
      <c r="J47" t="s">
        <v>6135</v>
      </c>
    </row>
    <row r="48" spans="1:10" x14ac:dyDescent="0.25">
      <c r="A48" t="s">
        <v>2798</v>
      </c>
      <c r="B48" t="s">
        <v>2799</v>
      </c>
      <c r="C48">
        <v>36</v>
      </c>
      <c r="D48" s="1">
        <v>31557</v>
      </c>
      <c r="E48" t="s">
        <v>6047</v>
      </c>
      <c r="F48" t="s">
        <v>6136</v>
      </c>
      <c r="G48" t="s">
        <v>6049</v>
      </c>
      <c r="H48" s="3">
        <v>2377830.1148000001</v>
      </c>
      <c r="I48" s="3">
        <v>428349.11070000002</v>
      </c>
      <c r="J48" t="s">
        <v>6137</v>
      </c>
    </row>
    <row r="49" spans="1:10" x14ac:dyDescent="0.25">
      <c r="A49" t="s">
        <v>1281</v>
      </c>
      <c r="B49" t="s">
        <v>1282</v>
      </c>
      <c r="C49">
        <v>32</v>
      </c>
      <c r="D49" s="1">
        <v>33018</v>
      </c>
      <c r="E49" t="s">
        <v>6047</v>
      </c>
      <c r="F49" t="s">
        <v>6138</v>
      </c>
      <c r="G49" t="s">
        <v>6049</v>
      </c>
      <c r="H49" s="3">
        <v>405062.98560000001</v>
      </c>
      <c r="I49" s="3">
        <v>275910.21059999999</v>
      </c>
      <c r="J49" t="s">
        <v>6139</v>
      </c>
    </row>
    <row r="50" spans="1:10" x14ac:dyDescent="0.25">
      <c r="A50" t="s">
        <v>5518</v>
      </c>
      <c r="B50" t="s">
        <v>5519</v>
      </c>
      <c r="C50">
        <v>67</v>
      </c>
      <c r="D50" s="1">
        <v>20234</v>
      </c>
      <c r="E50" t="s">
        <v>6047</v>
      </c>
      <c r="F50" t="s">
        <v>6064</v>
      </c>
      <c r="G50" t="s">
        <v>6049</v>
      </c>
      <c r="H50" s="3">
        <v>292712.12160000001</v>
      </c>
      <c r="I50" s="3">
        <v>217192.39420000001</v>
      </c>
      <c r="J50" t="s">
        <v>6140</v>
      </c>
    </row>
    <row r="51" spans="1:10" x14ac:dyDescent="0.25">
      <c r="A51" t="s">
        <v>1748</v>
      </c>
      <c r="B51" t="s">
        <v>1749</v>
      </c>
      <c r="C51">
        <v>56</v>
      </c>
      <c r="D51" s="1">
        <v>24252</v>
      </c>
      <c r="E51" t="s">
        <v>6047</v>
      </c>
      <c r="F51" t="s">
        <v>6117</v>
      </c>
      <c r="G51" t="s">
        <v>6049</v>
      </c>
      <c r="J51" t="s">
        <v>6141</v>
      </c>
    </row>
    <row r="52" spans="1:10" x14ac:dyDescent="0.25">
      <c r="A52" t="s">
        <v>1903</v>
      </c>
      <c r="B52" t="s">
        <v>1904</v>
      </c>
      <c r="C52">
        <v>62</v>
      </c>
      <c r="D52" s="1">
        <v>22060</v>
      </c>
      <c r="E52" t="s">
        <v>6047</v>
      </c>
      <c r="F52" t="s">
        <v>6142</v>
      </c>
      <c r="G52" t="s">
        <v>6049</v>
      </c>
      <c r="H52" s="3">
        <v>119417.9296</v>
      </c>
      <c r="I52" s="3">
        <v>91498.841199999995</v>
      </c>
      <c r="J52" t="s">
        <v>6143</v>
      </c>
    </row>
    <row r="53" spans="1:10" x14ac:dyDescent="0.25">
      <c r="A53" t="s">
        <v>5694</v>
      </c>
      <c r="B53" t="s">
        <v>5695</v>
      </c>
      <c r="C53">
        <v>69</v>
      </c>
      <c r="D53" s="1">
        <v>19503</v>
      </c>
      <c r="E53" t="s">
        <v>6047</v>
      </c>
      <c r="F53" t="s">
        <v>6144</v>
      </c>
      <c r="G53" t="s">
        <v>6049</v>
      </c>
      <c r="H53" s="3">
        <v>199185.61840000001</v>
      </c>
      <c r="I53" s="3">
        <v>81093.974600000001</v>
      </c>
      <c r="J53" t="s">
        <v>6145</v>
      </c>
    </row>
    <row r="54" spans="1:10" x14ac:dyDescent="0.25">
      <c r="A54" t="s">
        <v>1849</v>
      </c>
      <c r="B54" t="s">
        <v>1850</v>
      </c>
      <c r="C54">
        <v>73</v>
      </c>
      <c r="D54" s="1">
        <v>18042</v>
      </c>
      <c r="E54" t="s">
        <v>6047</v>
      </c>
      <c r="F54" t="s">
        <v>6146</v>
      </c>
      <c r="G54" t="s">
        <v>6049</v>
      </c>
      <c r="H54" s="3">
        <v>556885.56000000006</v>
      </c>
      <c r="I54" s="3">
        <v>313248.1275</v>
      </c>
      <c r="J54" t="s">
        <v>6147</v>
      </c>
    </row>
    <row r="55" spans="1:10" x14ac:dyDescent="0.25">
      <c r="A55" t="s">
        <v>5654</v>
      </c>
      <c r="B55" t="s">
        <v>5655</v>
      </c>
      <c r="C55">
        <v>53</v>
      </c>
      <c r="D55" s="1">
        <v>25347</v>
      </c>
      <c r="E55" t="s">
        <v>6047</v>
      </c>
      <c r="F55" t="s">
        <v>6148</v>
      </c>
      <c r="G55" t="s">
        <v>6049</v>
      </c>
      <c r="H55" s="3">
        <v>257313.48929999999</v>
      </c>
      <c r="I55" s="3">
        <v>104605.8103</v>
      </c>
      <c r="J55" t="s">
        <v>6149</v>
      </c>
    </row>
    <row r="56" spans="1:10" x14ac:dyDescent="0.25">
      <c r="A56" t="s">
        <v>5662</v>
      </c>
      <c r="B56" t="s">
        <v>5663</v>
      </c>
      <c r="C56">
        <v>79</v>
      </c>
      <c r="D56" s="1">
        <v>15851</v>
      </c>
      <c r="E56" t="s">
        <v>6047</v>
      </c>
      <c r="F56" t="s">
        <v>6150</v>
      </c>
      <c r="G56" t="s">
        <v>6049</v>
      </c>
      <c r="H56" s="3">
        <v>3179840.7744999998</v>
      </c>
      <c r="I56" s="3">
        <v>435594.62660000002</v>
      </c>
      <c r="J56" t="s">
        <v>6151</v>
      </c>
    </row>
    <row r="57" spans="1:10" x14ac:dyDescent="0.25">
      <c r="A57" t="s">
        <v>5805</v>
      </c>
      <c r="B57" t="s">
        <v>5806</v>
      </c>
      <c r="C57">
        <v>79</v>
      </c>
      <c r="D57" s="1">
        <v>15851</v>
      </c>
      <c r="E57" t="s">
        <v>6047</v>
      </c>
      <c r="F57" t="s">
        <v>6152</v>
      </c>
      <c r="G57" t="s">
        <v>6049</v>
      </c>
      <c r="H57" s="3">
        <v>23967.847399999999</v>
      </c>
      <c r="I57" s="3">
        <v>23505.02</v>
      </c>
      <c r="J57" t="s">
        <v>6153</v>
      </c>
    </row>
    <row r="58" spans="1:10" x14ac:dyDescent="0.25">
      <c r="A58" t="s">
        <v>3849</v>
      </c>
      <c r="B58" t="s">
        <v>3850</v>
      </c>
      <c r="C58">
        <v>74</v>
      </c>
      <c r="D58" s="1">
        <v>17677</v>
      </c>
      <c r="E58" t="s">
        <v>6047</v>
      </c>
      <c r="F58" t="s">
        <v>6154</v>
      </c>
      <c r="G58" t="s">
        <v>6049</v>
      </c>
      <c r="H58" s="3">
        <v>435733.3187</v>
      </c>
      <c r="I58" s="3">
        <v>103486.6632</v>
      </c>
      <c r="J58" t="s">
        <v>6155</v>
      </c>
    </row>
    <row r="59" spans="1:10" x14ac:dyDescent="0.25">
      <c r="A59" t="s">
        <v>4429</v>
      </c>
      <c r="B59" t="s">
        <v>4430</v>
      </c>
      <c r="C59">
        <v>65</v>
      </c>
      <c r="D59" s="1">
        <v>20964</v>
      </c>
      <c r="E59" t="s">
        <v>6047</v>
      </c>
      <c r="F59" t="s">
        <v>6156</v>
      </c>
      <c r="G59" t="s">
        <v>6049</v>
      </c>
      <c r="H59" s="3">
        <v>1338614.5495</v>
      </c>
      <c r="I59" s="3">
        <v>225570.7922</v>
      </c>
      <c r="J59" t="s">
        <v>6157</v>
      </c>
    </row>
    <row r="60" spans="1:10" x14ac:dyDescent="0.25">
      <c r="A60" t="s">
        <v>3071</v>
      </c>
      <c r="B60" t="s">
        <v>3072</v>
      </c>
      <c r="C60">
        <v>29</v>
      </c>
      <c r="D60" s="1">
        <v>34113</v>
      </c>
      <c r="E60" t="s">
        <v>6047</v>
      </c>
      <c r="F60" t="s">
        <v>6062</v>
      </c>
      <c r="G60" t="s">
        <v>6049</v>
      </c>
      <c r="H60" s="3">
        <v>2345848.6625999999</v>
      </c>
      <c r="I60" s="3">
        <v>589221.98759999999</v>
      </c>
      <c r="J60" t="s">
        <v>6158</v>
      </c>
    </row>
    <row r="61" spans="1:10" x14ac:dyDescent="0.25">
      <c r="A61" t="s">
        <v>2072</v>
      </c>
      <c r="B61" t="s">
        <v>2073</v>
      </c>
      <c r="C61">
        <v>63</v>
      </c>
      <c r="D61" s="1">
        <v>21695</v>
      </c>
      <c r="E61" t="s">
        <v>6047</v>
      </c>
      <c r="F61" t="s">
        <v>6159</v>
      </c>
      <c r="G61" t="s">
        <v>6049</v>
      </c>
      <c r="H61" s="3">
        <v>1244326.9861000001</v>
      </c>
      <c r="I61" s="3">
        <v>572390.41359999997</v>
      </c>
      <c r="J61" t="s">
        <v>6160</v>
      </c>
    </row>
    <row r="62" spans="1:10" x14ac:dyDescent="0.25">
      <c r="A62" t="s">
        <v>4687</v>
      </c>
      <c r="B62" t="s">
        <v>4688</v>
      </c>
      <c r="C62">
        <v>17</v>
      </c>
      <c r="D62" s="1">
        <v>38496</v>
      </c>
      <c r="E62" t="s">
        <v>6047</v>
      </c>
      <c r="F62" t="s">
        <v>6161</v>
      </c>
      <c r="G62" t="s">
        <v>6049</v>
      </c>
      <c r="H62" s="3">
        <v>392429.76289999997</v>
      </c>
      <c r="I62" s="3">
        <v>163979.57949999999</v>
      </c>
      <c r="J62" t="s">
        <v>6162</v>
      </c>
    </row>
    <row r="63" spans="1:10" x14ac:dyDescent="0.25">
      <c r="A63" t="s">
        <v>2288</v>
      </c>
      <c r="B63" t="s">
        <v>2289</v>
      </c>
      <c r="C63">
        <v>41</v>
      </c>
      <c r="D63" s="1">
        <v>29730</v>
      </c>
      <c r="E63" t="s">
        <v>6047</v>
      </c>
      <c r="F63" t="s">
        <v>6163</v>
      </c>
      <c r="G63" t="s">
        <v>6049</v>
      </c>
      <c r="H63" s="3">
        <v>398694.70809999999</v>
      </c>
      <c r="I63" s="3">
        <v>166220.51430000001</v>
      </c>
      <c r="J63" t="s">
        <v>6164</v>
      </c>
    </row>
    <row r="64" spans="1:10" x14ac:dyDescent="0.25">
      <c r="A64" t="s">
        <v>266</v>
      </c>
      <c r="B64" t="s">
        <v>267</v>
      </c>
      <c r="C64">
        <v>23</v>
      </c>
      <c r="D64" s="1">
        <v>36305</v>
      </c>
      <c r="E64" t="s">
        <v>6047</v>
      </c>
      <c r="F64" t="s">
        <v>6165</v>
      </c>
      <c r="G64" t="s">
        <v>6049</v>
      </c>
      <c r="H64" s="3">
        <v>817996.86560000002</v>
      </c>
      <c r="I64" s="3">
        <v>124971.74340000001</v>
      </c>
      <c r="J64" t="s">
        <v>6166</v>
      </c>
    </row>
    <row r="65" spans="1:10" x14ac:dyDescent="0.25">
      <c r="A65" t="s">
        <v>1843</v>
      </c>
      <c r="B65" t="s">
        <v>1844</v>
      </c>
      <c r="C65">
        <v>18</v>
      </c>
      <c r="D65" s="1">
        <v>38131</v>
      </c>
      <c r="E65" t="s">
        <v>6047</v>
      </c>
      <c r="F65" t="s">
        <v>6059</v>
      </c>
      <c r="G65" t="s">
        <v>6049</v>
      </c>
      <c r="H65" s="3">
        <v>1688758.5895</v>
      </c>
      <c r="I65" s="3">
        <v>377156.08500000002</v>
      </c>
      <c r="J65" t="s">
        <v>6167</v>
      </c>
    </row>
    <row r="66" spans="1:10" x14ac:dyDescent="0.25">
      <c r="A66" t="s">
        <v>5040</v>
      </c>
      <c r="B66" t="s">
        <v>5041</v>
      </c>
      <c r="C66">
        <v>84</v>
      </c>
      <c r="D66" s="1">
        <v>14025</v>
      </c>
      <c r="E66" t="s">
        <v>6047</v>
      </c>
      <c r="F66" t="s">
        <v>6076</v>
      </c>
      <c r="G66" t="s">
        <v>6049</v>
      </c>
      <c r="H66" s="3">
        <v>2340038.0252</v>
      </c>
      <c r="I66" s="3">
        <v>936015.21010000003</v>
      </c>
      <c r="J66" t="s">
        <v>6168</v>
      </c>
    </row>
    <row r="67" spans="1:10" x14ac:dyDescent="0.25">
      <c r="A67" t="s">
        <v>3461</v>
      </c>
      <c r="B67" t="s">
        <v>3462</v>
      </c>
      <c r="C67">
        <v>33</v>
      </c>
      <c r="D67" s="1">
        <v>32652</v>
      </c>
      <c r="E67" t="s">
        <v>6047</v>
      </c>
      <c r="F67" t="s">
        <v>6169</v>
      </c>
      <c r="G67" t="s">
        <v>6049</v>
      </c>
      <c r="H67" s="3">
        <v>141038.3744</v>
      </c>
      <c r="I67" s="3">
        <v>64749.4355</v>
      </c>
      <c r="J67" t="s">
        <v>6170</v>
      </c>
    </row>
    <row r="68" spans="1:10" x14ac:dyDescent="0.25">
      <c r="A68" t="s">
        <v>4665</v>
      </c>
      <c r="B68" t="s">
        <v>4666</v>
      </c>
      <c r="C68">
        <v>46</v>
      </c>
      <c r="D68" s="1">
        <v>27904</v>
      </c>
      <c r="E68" t="s">
        <v>6047</v>
      </c>
      <c r="F68" t="s">
        <v>6171</v>
      </c>
      <c r="G68" t="s">
        <v>6049</v>
      </c>
      <c r="H68" s="3">
        <v>475859.82069999998</v>
      </c>
      <c r="I68" s="3">
        <v>198384.31839999999</v>
      </c>
      <c r="J68" t="s">
        <v>6172</v>
      </c>
    </row>
    <row r="69" spans="1:10" x14ac:dyDescent="0.25">
      <c r="A69" t="s">
        <v>1851</v>
      </c>
      <c r="B69" t="s">
        <v>1852</v>
      </c>
      <c r="C69">
        <v>17</v>
      </c>
      <c r="D69" s="1">
        <v>38496</v>
      </c>
      <c r="E69" t="s">
        <v>6047</v>
      </c>
      <c r="F69" t="s">
        <v>6173</v>
      </c>
      <c r="G69" t="s">
        <v>6049</v>
      </c>
      <c r="H69" s="3">
        <v>27001.693800000001</v>
      </c>
      <c r="I69" s="3">
        <v>15477.756600000001</v>
      </c>
      <c r="J69" t="s">
        <v>6174</v>
      </c>
    </row>
    <row r="70" spans="1:10" x14ac:dyDescent="0.25">
      <c r="A70" t="s">
        <v>4315</v>
      </c>
      <c r="B70" t="s">
        <v>4316</v>
      </c>
      <c r="C70">
        <v>76</v>
      </c>
      <c r="D70" s="1">
        <v>16947</v>
      </c>
      <c r="E70" t="s">
        <v>6047</v>
      </c>
      <c r="F70" t="s">
        <v>6175</v>
      </c>
      <c r="G70" t="s">
        <v>6049</v>
      </c>
      <c r="H70" s="3">
        <v>1218185.0456999999</v>
      </c>
      <c r="I70" s="3">
        <v>719102.09080000001</v>
      </c>
      <c r="J70" t="s">
        <v>6176</v>
      </c>
    </row>
    <row r="71" spans="1:10" x14ac:dyDescent="0.25">
      <c r="A71" t="s">
        <v>5061</v>
      </c>
      <c r="B71" t="s">
        <v>5062</v>
      </c>
      <c r="C71">
        <v>50</v>
      </c>
      <c r="D71" s="1">
        <v>26443</v>
      </c>
      <c r="E71" t="s">
        <v>6047</v>
      </c>
      <c r="F71" t="s">
        <v>6177</v>
      </c>
      <c r="G71" t="s">
        <v>6049</v>
      </c>
      <c r="H71" s="3">
        <v>86604.908200000005</v>
      </c>
      <c r="I71" s="3">
        <v>67878.6394</v>
      </c>
      <c r="J71" t="s">
        <v>6178</v>
      </c>
    </row>
    <row r="72" spans="1:10" x14ac:dyDescent="0.25">
      <c r="A72" t="s">
        <v>4615</v>
      </c>
      <c r="B72" t="s">
        <v>4616</v>
      </c>
      <c r="C72">
        <v>67</v>
      </c>
      <c r="D72" s="1">
        <v>20234</v>
      </c>
      <c r="E72" t="s">
        <v>6047</v>
      </c>
      <c r="F72" t="s">
        <v>6179</v>
      </c>
      <c r="G72" t="s">
        <v>6049</v>
      </c>
      <c r="H72" s="3">
        <v>551246.28159999999</v>
      </c>
      <c r="I72" s="3">
        <v>320686.18640000001</v>
      </c>
      <c r="J72" t="s">
        <v>6180</v>
      </c>
    </row>
    <row r="73" spans="1:10" x14ac:dyDescent="0.25">
      <c r="A73" t="s">
        <v>1188</v>
      </c>
      <c r="B73" t="s">
        <v>1189</v>
      </c>
      <c r="C73">
        <v>24</v>
      </c>
      <c r="D73" s="1">
        <v>35940</v>
      </c>
      <c r="E73" t="s">
        <v>6047</v>
      </c>
      <c r="F73" t="s">
        <v>6181</v>
      </c>
      <c r="G73" t="s">
        <v>6049</v>
      </c>
      <c r="H73" s="3">
        <v>2316791.3933000001</v>
      </c>
      <c r="I73" s="3">
        <v>946505.81709999999</v>
      </c>
      <c r="J73" t="s">
        <v>6182</v>
      </c>
    </row>
    <row r="74" spans="1:10" x14ac:dyDescent="0.25">
      <c r="A74" t="s">
        <v>3007</v>
      </c>
      <c r="B74" t="s">
        <v>4468</v>
      </c>
      <c r="C74">
        <v>68</v>
      </c>
      <c r="D74" s="1">
        <v>19869</v>
      </c>
      <c r="E74" t="s">
        <v>6047</v>
      </c>
      <c r="F74" t="s">
        <v>6183</v>
      </c>
      <c r="G74" t="s">
        <v>6049</v>
      </c>
      <c r="H74" s="3">
        <v>359209.20819999999</v>
      </c>
      <c r="I74" s="3">
        <v>148579.10079999999</v>
      </c>
      <c r="J74" t="s">
        <v>6184</v>
      </c>
    </row>
    <row r="75" spans="1:10" x14ac:dyDescent="0.25">
      <c r="A75" t="s">
        <v>714</v>
      </c>
      <c r="B75" t="s">
        <v>715</v>
      </c>
      <c r="C75">
        <v>50</v>
      </c>
      <c r="D75" s="1">
        <v>26443</v>
      </c>
      <c r="E75" t="s">
        <v>6047</v>
      </c>
      <c r="F75" t="s">
        <v>6185</v>
      </c>
      <c r="G75" t="s">
        <v>6049</v>
      </c>
      <c r="H75" s="3">
        <v>763141.84</v>
      </c>
      <c r="I75" s="3">
        <v>430717.25449999998</v>
      </c>
      <c r="J75" t="s">
        <v>6186</v>
      </c>
    </row>
    <row r="76" spans="1:10" x14ac:dyDescent="0.25">
      <c r="A76" t="s">
        <v>2204</v>
      </c>
      <c r="B76" t="s">
        <v>2205</v>
      </c>
      <c r="C76">
        <v>41</v>
      </c>
      <c r="D76" s="1">
        <v>29730</v>
      </c>
      <c r="E76" t="s">
        <v>6047</v>
      </c>
      <c r="F76" t="s">
        <v>6187</v>
      </c>
      <c r="G76" t="s">
        <v>6049</v>
      </c>
      <c r="H76" s="3">
        <v>672909.66769999999</v>
      </c>
      <c r="I76" s="3">
        <v>178223.06539999999</v>
      </c>
      <c r="J76" t="s">
        <v>6188</v>
      </c>
    </row>
    <row r="77" spans="1:10" x14ac:dyDescent="0.25">
      <c r="A77" t="s">
        <v>3453</v>
      </c>
      <c r="B77" t="s">
        <v>3454</v>
      </c>
      <c r="C77">
        <v>44</v>
      </c>
      <c r="D77" s="1">
        <v>28635</v>
      </c>
      <c r="E77" t="s">
        <v>6047</v>
      </c>
      <c r="F77" t="s">
        <v>6189</v>
      </c>
      <c r="G77" t="s">
        <v>6049</v>
      </c>
      <c r="H77" s="3">
        <v>136891.3162</v>
      </c>
      <c r="I77" s="3">
        <v>93195.608099999998</v>
      </c>
      <c r="J77" t="s">
        <v>6190</v>
      </c>
    </row>
    <row r="78" spans="1:10" x14ac:dyDescent="0.25">
      <c r="A78" t="s">
        <v>5352</v>
      </c>
      <c r="B78" t="s">
        <v>5353</v>
      </c>
      <c r="C78">
        <v>54</v>
      </c>
      <c r="D78" s="1">
        <v>24982</v>
      </c>
      <c r="E78" t="s">
        <v>6047</v>
      </c>
      <c r="F78" t="s">
        <v>6191</v>
      </c>
      <c r="G78" t="s">
        <v>6049</v>
      </c>
      <c r="H78" s="3">
        <v>183267.91560000001</v>
      </c>
      <c r="I78" s="3">
        <v>52385.7952</v>
      </c>
      <c r="J78" t="s">
        <v>6192</v>
      </c>
    </row>
    <row r="79" spans="1:10" x14ac:dyDescent="0.25">
      <c r="A79" t="s">
        <v>4475</v>
      </c>
      <c r="B79" t="s">
        <v>4476</v>
      </c>
      <c r="C79">
        <v>26</v>
      </c>
      <c r="D79" s="1">
        <v>35209</v>
      </c>
      <c r="E79" t="s">
        <v>6047</v>
      </c>
      <c r="F79" t="s">
        <v>6090</v>
      </c>
      <c r="G79" t="s">
        <v>6049</v>
      </c>
      <c r="H79" s="3">
        <v>741521.08799999999</v>
      </c>
      <c r="I79" s="3">
        <v>182908.535</v>
      </c>
      <c r="J79" t="s">
        <v>6193</v>
      </c>
    </row>
    <row r="80" spans="1:10" x14ac:dyDescent="0.25">
      <c r="A80" t="s">
        <v>5825</v>
      </c>
      <c r="B80" t="s">
        <v>5826</v>
      </c>
      <c r="C80">
        <v>37</v>
      </c>
      <c r="D80" s="1">
        <v>31191</v>
      </c>
      <c r="E80" t="s">
        <v>6047</v>
      </c>
      <c r="F80" t="s">
        <v>6194</v>
      </c>
      <c r="G80" t="s">
        <v>6049</v>
      </c>
      <c r="H80" s="3">
        <v>1756142.5266</v>
      </c>
      <c r="I80" s="3">
        <v>104684.34020000001</v>
      </c>
      <c r="J80" t="s">
        <v>6195</v>
      </c>
    </row>
    <row r="81" spans="1:10" x14ac:dyDescent="0.25">
      <c r="A81" t="s">
        <v>4036</v>
      </c>
      <c r="B81" t="s">
        <v>4037</v>
      </c>
      <c r="C81">
        <v>21</v>
      </c>
      <c r="D81" s="1">
        <v>37035</v>
      </c>
      <c r="E81" t="s">
        <v>6047</v>
      </c>
      <c r="F81" t="s">
        <v>6196</v>
      </c>
      <c r="G81" t="s">
        <v>6049</v>
      </c>
      <c r="H81" s="3">
        <v>393421.82</v>
      </c>
      <c r="I81" s="3">
        <v>79496.589699999997</v>
      </c>
      <c r="J81" t="s">
        <v>6197</v>
      </c>
    </row>
    <row r="82" spans="1:10" x14ac:dyDescent="0.25">
      <c r="A82" t="s">
        <v>871</v>
      </c>
      <c r="B82" t="s">
        <v>872</v>
      </c>
      <c r="C82">
        <v>28</v>
      </c>
      <c r="D82" s="1">
        <v>34479</v>
      </c>
      <c r="E82" t="s">
        <v>6047</v>
      </c>
      <c r="F82" t="s">
        <v>6198</v>
      </c>
      <c r="G82" t="s">
        <v>6049</v>
      </c>
      <c r="H82" s="3">
        <v>1337340.8966999999</v>
      </c>
      <c r="I82" s="3">
        <v>535644.88370000001</v>
      </c>
      <c r="J82" t="s">
        <v>6199</v>
      </c>
    </row>
    <row r="83" spans="1:10" x14ac:dyDescent="0.25">
      <c r="A83" t="s">
        <v>402</v>
      </c>
      <c r="B83" t="s">
        <v>403</v>
      </c>
      <c r="C83">
        <v>70</v>
      </c>
      <c r="D83" s="1">
        <v>19138</v>
      </c>
      <c r="E83" t="s">
        <v>6047</v>
      </c>
      <c r="F83" t="s">
        <v>6098</v>
      </c>
      <c r="G83" t="s">
        <v>6049</v>
      </c>
      <c r="H83" s="3">
        <v>433211.8419</v>
      </c>
      <c r="I83" s="3">
        <v>217439.02069999999</v>
      </c>
      <c r="J83" t="s">
        <v>6200</v>
      </c>
    </row>
    <row r="84" spans="1:10" x14ac:dyDescent="0.25">
      <c r="A84" t="s">
        <v>1162</v>
      </c>
      <c r="B84" t="s">
        <v>1163</v>
      </c>
      <c r="C84">
        <v>27</v>
      </c>
      <c r="D84" s="1">
        <v>34844</v>
      </c>
      <c r="E84" t="s">
        <v>6047</v>
      </c>
      <c r="F84" t="s">
        <v>6088</v>
      </c>
      <c r="G84" t="s">
        <v>6049</v>
      </c>
      <c r="H84" s="3">
        <v>385891.92099999997</v>
      </c>
      <c r="I84" s="3">
        <v>211567.48920000001</v>
      </c>
      <c r="J84" t="s">
        <v>6201</v>
      </c>
    </row>
    <row r="85" spans="1:10" x14ac:dyDescent="0.25">
      <c r="A85" t="s">
        <v>1395</v>
      </c>
      <c r="B85" t="s">
        <v>1396</v>
      </c>
      <c r="C85">
        <v>83</v>
      </c>
      <c r="D85" s="1">
        <v>14390</v>
      </c>
      <c r="E85" t="s">
        <v>6047</v>
      </c>
      <c r="F85" t="s">
        <v>6202</v>
      </c>
      <c r="G85" t="s">
        <v>6049</v>
      </c>
      <c r="H85" s="3">
        <v>128258.4816</v>
      </c>
      <c r="I85" s="3">
        <v>64642.274700000002</v>
      </c>
      <c r="J85" t="s">
        <v>6203</v>
      </c>
    </row>
    <row r="86" spans="1:10" x14ac:dyDescent="0.25">
      <c r="A86" t="s">
        <v>2820</v>
      </c>
      <c r="B86" t="s">
        <v>2821</v>
      </c>
      <c r="C86">
        <v>61</v>
      </c>
      <c r="D86" s="1">
        <v>22425</v>
      </c>
      <c r="E86" t="s">
        <v>6047</v>
      </c>
      <c r="F86" t="s">
        <v>6204</v>
      </c>
      <c r="G86" t="s">
        <v>6049</v>
      </c>
      <c r="H86" s="3">
        <v>718547.05160000001</v>
      </c>
      <c r="I86" s="3">
        <v>322650.8051</v>
      </c>
      <c r="J86" t="s">
        <v>6205</v>
      </c>
    </row>
    <row r="87" spans="1:10" x14ac:dyDescent="0.25">
      <c r="A87" t="s">
        <v>3364</v>
      </c>
      <c r="B87" t="s">
        <v>3365</v>
      </c>
      <c r="C87">
        <v>42</v>
      </c>
      <c r="D87" s="1">
        <v>29365</v>
      </c>
      <c r="E87" t="s">
        <v>6047</v>
      </c>
      <c r="F87" t="s">
        <v>6181</v>
      </c>
      <c r="G87" t="s">
        <v>6049</v>
      </c>
      <c r="H87" s="3">
        <v>685716.26540000003</v>
      </c>
      <c r="I87" s="3">
        <v>233083.37969999999</v>
      </c>
      <c r="J87" t="s">
        <v>6206</v>
      </c>
    </row>
    <row r="88" spans="1:10" x14ac:dyDescent="0.25">
      <c r="A88" t="s">
        <v>3465</v>
      </c>
      <c r="B88" t="s">
        <v>3466</v>
      </c>
      <c r="C88">
        <v>84</v>
      </c>
      <c r="D88" s="1">
        <v>14025</v>
      </c>
      <c r="E88" t="s">
        <v>6047</v>
      </c>
      <c r="F88" t="s">
        <v>6148</v>
      </c>
      <c r="G88" t="s">
        <v>6049</v>
      </c>
      <c r="J88" t="s">
        <v>6207</v>
      </c>
    </row>
    <row r="89" spans="1:10" x14ac:dyDescent="0.25">
      <c r="A89" t="s">
        <v>2091</v>
      </c>
      <c r="B89" t="s">
        <v>2092</v>
      </c>
      <c r="C89">
        <v>24</v>
      </c>
      <c r="D89" s="1">
        <v>35940</v>
      </c>
      <c r="E89" t="s">
        <v>6047</v>
      </c>
      <c r="F89" t="s">
        <v>6208</v>
      </c>
      <c r="G89" t="s">
        <v>6049</v>
      </c>
      <c r="H89" s="3">
        <v>249992.78539999999</v>
      </c>
      <c r="I89" s="3">
        <v>52649.082999999999</v>
      </c>
      <c r="J89" t="s">
        <v>6209</v>
      </c>
    </row>
    <row r="90" spans="1:10" x14ac:dyDescent="0.25">
      <c r="A90" t="s">
        <v>2521</v>
      </c>
      <c r="B90" t="s">
        <v>2522</v>
      </c>
      <c r="C90">
        <v>70</v>
      </c>
      <c r="D90" s="1">
        <v>19138</v>
      </c>
      <c r="E90" t="s">
        <v>6047</v>
      </c>
      <c r="F90" t="s">
        <v>6210</v>
      </c>
      <c r="G90" t="s">
        <v>6049</v>
      </c>
      <c r="H90" s="3">
        <v>247751.55979999999</v>
      </c>
      <c r="I90" s="3">
        <v>175453.1501</v>
      </c>
      <c r="J90" t="s">
        <v>6211</v>
      </c>
    </row>
    <row r="91" spans="1:10" x14ac:dyDescent="0.25">
      <c r="A91" t="s">
        <v>3896</v>
      </c>
      <c r="B91" t="s">
        <v>3897</v>
      </c>
      <c r="C91">
        <v>35</v>
      </c>
      <c r="D91" s="1">
        <v>31922</v>
      </c>
      <c r="E91" t="s">
        <v>6047</v>
      </c>
      <c r="F91" t="s">
        <v>6212</v>
      </c>
      <c r="G91" t="s">
        <v>6049</v>
      </c>
      <c r="H91" s="3">
        <v>549847.64560000005</v>
      </c>
      <c r="I91" s="3">
        <v>181984.973</v>
      </c>
      <c r="J91" t="s">
        <v>6213</v>
      </c>
    </row>
    <row r="92" spans="1:10" x14ac:dyDescent="0.25">
      <c r="A92" t="s">
        <v>961</v>
      </c>
      <c r="B92" t="s">
        <v>962</v>
      </c>
      <c r="C92">
        <v>42</v>
      </c>
      <c r="D92" s="1">
        <v>29365</v>
      </c>
      <c r="E92" t="s">
        <v>6047</v>
      </c>
      <c r="F92" t="s">
        <v>6214</v>
      </c>
      <c r="G92" t="s">
        <v>6049</v>
      </c>
      <c r="H92" s="3">
        <v>887296.88219999999</v>
      </c>
      <c r="I92" s="3">
        <v>327806.90370000002</v>
      </c>
      <c r="J92" t="s">
        <v>6215</v>
      </c>
    </row>
    <row r="93" spans="1:10" x14ac:dyDescent="0.25">
      <c r="A93" t="s">
        <v>937</v>
      </c>
      <c r="B93" t="s">
        <v>938</v>
      </c>
      <c r="C93">
        <v>54</v>
      </c>
      <c r="D93" s="1">
        <v>24982</v>
      </c>
      <c r="E93" t="s">
        <v>6047</v>
      </c>
      <c r="F93" t="s">
        <v>6051</v>
      </c>
      <c r="G93" t="s">
        <v>6049</v>
      </c>
      <c r="H93" s="3">
        <v>177175.27900000001</v>
      </c>
      <c r="I93" s="3">
        <v>128792.799</v>
      </c>
      <c r="J93" t="s">
        <v>6216</v>
      </c>
    </row>
    <row r="94" spans="1:10" x14ac:dyDescent="0.25">
      <c r="A94" t="s">
        <v>7</v>
      </c>
      <c r="B94" t="s">
        <v>8</v>
      </c>
      <c r="C94">
        <v>17</v>
      </c>
      <c r="D94" s="1">
        <v>38496</v>
      </c>
      <c r="E94" t="s">
        <v>6047</v>
      </c>
      <c r="F94" t="s">
        <v>6117</v>
      </c>
      <c r="G94" t="s">
        <v>6049</v>
      </c>
      <c r="H94" s="3">
        <v>160279.89120000001</v>
      </c>
      <c r="I94" s="3">
        <v>222837.61840000001</v>
      </c>
      <c r="J94" t="s">
        <v>6217</v>
      </c>
    </row>
    <row r="95" spans="1:10" x14ac:dyDescent="0.25">
      <c r="A95" t="s">
        <v>5118</v>
      </c>
      <c r="B95" t="s">
        <v>5119</v>
      </c>
      <c r="C95">
        <v>50</v>
      </c>
      <c r="D95" s="1">
        <v>26443</v>
      </c>
      <c r="E95" t="s">
        <v>6047</v>
      </c>
      <c r="F95" t="s">
        <v>6218</v>
      </c>
      <c r="G95" t="s">
        <v>6049</v>
      </c>
      <c r="H95" s="3">
        <v>145886.63070000001</v>
      </c>
      <c r="I95" s="3">
        <v>65219.905500000001</v>
      </c>
      <c r="J95" t="s">
        <v>6219</v>
      </c>
    </row>
    <row r="96" spans="1:10" x14ac:dyDescent="0.25">
      <c r="A96" t="s">
        <v>3665</v>
      </c>
      <c r="B96" t="s">
        <v>3666</v>
      </c>
      <c r="C96">
        <v>37</v>
      </c>
      <c r="D96" s="1">
        <v>31191</v>
      </c>
      <c r="E96" t="s">
        <v>6047</v>
      </c>
      <c r="F96" t="s">
        <v>6220</v>
      </c>
      <c r="G96" t="s">
        <v>6049</v>
      </c>
      <c r="H96" s="3">
        <v>369235.44790000003</v>
      </c>
      <c r="I96" s="3">
        <v>115318.0604</v>
      </c>
      <c r="J96" t="s">
        <v>6221</v>
      </c>
    </row>
    <row r="97" spans="1:10" x14ac:dyDescent="0.25">
      <c r="A97" t="s">
        <v>4211</v>
      </c>
      <c r="B97" t="s">
        <v>4212</v>
      </c>
      <c r="C97">
        <v>67</v>
      </c>
      <c r="D97" s="1">
        <v>20234</v>
      </c>
      <c r="E97" t="s">
        <v>6047</v>
      </c>
      <c r="F97" t="s">
        <v>6222</v>
      </c>
      <c r="G97" t="s">
        <v>6049</v>
      </c>
      <c r="H97" s="3">
        <v>884874.66440000001</v>
      </c>
      <c r="I97" s="3">
        <v>133071.5361</v>
      </c>
      <c r="J97" t="s">
        <v>6223</v>
      </c>
    </row>
    <row r="98" spans="1:10" x14ac:dyDescent="0.25">
      <c r="A98" t="s">
        <v>3629</v>
      </c>
      <c r="B98" t="s">
        <v>3630</v>
      </c>
      <c r="C98">
        <v>46</v>
      </c>
      <c r="D98" s="1">
        <v>27904</v>
      </c>
      <c r="E98" t="s">
        <v>6047</v>
      </c>
      <c r="F98" t="s">
        <v>6224</v>
      </c>
      <c r="G98" t="s">
        <v>6049</v>
      </c>
      <c r="H98" s="3">
        <v>147773.07459999999</v>
      </c>
      <c r="I98" s="3">
        <v>70516.2742</v>
      </c>
      <c r="J98" t="s">
        <v>6225</v>
      </c>
    </row>
    <row r="99" spans="1:10" x14ac:dyDescent="0.25">
      <c r="A99" t="s">
        <v>973</v>
      </c>
      <c r="B99" t="s">
        <v>974</v>
      </c>
      <c r="C99">
        <v>45</v>
      </c>
      <c r="D99" s="1">
        <v>28269</v>
      </c>
      <c r="E99" t="s">
        <v>6047</v>
      </c>
      <c r="F99" t="s">
        <v>6086</v>
      </c>
      <c r="G99" t="s">
        <v>6049</v>
      </c>
      <c r="H99" s="3">
        <v>751406.77439999999</v>
      </c>
      <c r="I99" s="3">
        <v>126486.807</v>
      </c>
      <c r="J99" t="s">
        <v>6226</v>
      </c>
    </row>
    <row r="100" spans="1:10" x14ac:dyDescent="0.25">
      <c r="A100" t="s">
        <v>2739</v>
      </c>
      <c r="B100" t="s">
        <v>2740</v>
      </c>
      <c r="C100">
        <v>20</v>
      </c>
      <c r="D100" s="1">
        <v>37401</v>
      </c>
      <c r="E100" t="s">
        <v>6047</v>
      </c>
      <c r="F100" t="s">
        <v>6227</v>
      </c>
      <c r="G100" t="s">
        <v>6049</v>
      </c>
      <c r="H100" s="3">
        <v>1564149.2762</v>
      </c>
      <c r="I100" s="3">
        <v>759609.6753</v>
      </c>
      <c r="J100" t="s">
        <v>6228</v>
      </c>
    </row>
    <row r="101" spans="1:10" x14ac:dyDescent="0.25">
      <c r="A101" t="s">
        <v>5281</v>
      </c>
      <c r="B101" t="s">
        <v>5282</v>
      </c>
      <c r="C101">
        <v>59</v>
      </c>
      <c r="D101" s="1">
        <v>23156</v>
      </c>
      <c r="E101" t="s">
        <v>6047</v>
      </c>
      <c r="F101" t="s">
        <v>6229</v>
      </c>
      <c r="G101" t="s">
        <v>6049</v>
      </c>
      <c r="H101" s="3">
        <v>1199695.6691000001</v>
      </c>
      <c r="I101" s="3">
        <v>339262.77529999998</v>
      </c>
      <c r="J101" t="s">
        <v>6230</v>
      </c>
    </row>
    <row r="102" spans="1:10" x14ac:dyDescent="0.25">
      <c r="A102" t="s">
        <v>1527</v>
      </c>
      <c r="B102" t="s">
        <v>1528</v>
      </c>
      <c r="C102">
        <v>24</v>
      </c>
      <c r="D102" s="1">
        <v>35940</v>
      </c>
      <c r="E102" t="s">
        <v>6047</v>
      </c>
      <c r="F102" t="s">
        <v>6051</v>
      </c>
      <c r="G102" t="s">
        <v>6049</v>
      </c>
      <c r="H102" s="3">
        <v>33252.224099999999</v>
      </c>
      <c r="I102" s="3">
        <v>36857.465199999999</v>
      </c>
      <c r="J102" t="s">
        <v>6231</v>
      </c>
    </row>
    <row r="103" spans="1:10" x14ac:dyDescent="0.25">
      <c r="A103" t="s">
        <v>3519</v>
      </c>
      <c r="B103" t="s">
        <v>3520</v>
      </c>
      <c r="C103">
        <v>85</v>
      </c>
      <c r="D103" s="1">
        <v>13659</v>
      </c>
      <c r="E103" t="s">
        <v>6047</v>
      </c>
      <c r="F103" t="s">
        <v>6229</v>
      </c>
      <c r="G103" t="s">
        <v>6049</v>
      </c>
      <c r="H103" s="3">
        <v>372344.35499999998</v>
      </c>
      <c r="I103" s="3">
        <v>129973.00290000001</v>
      </c>
      <c r="J103" t="s">
        <v>6232</v>
      </c>
    </row>
    <row r="104" spans="1:10" x14ac:dyDescent="0.25">
      <c r="A104" t="s">
        <v>2977</v>
      </c>
      <c r="B104" t="s">
        <v>2978</v>
      </c>
      <c r="C104">
        <v>51</v>
      </c>
      <c r="D104" s="1">
        <v>26078</v>
      </c>
      <c r="E104" t="s">
        <v>6047</v>
      </c>
      <c r="F104" t="s">
        <v>6233</v>
      </c>
      <c r="G104" t="s">
        <v>6049</v>
      </c>
      <c r="H104" s="3">
        <v>92375.972299999994</v>
      </c>
      <c r="I104" s="3">
        <v>38322.831899999997</v>
      </c>
      <c r="J104" t="s">
        <v>6234</v>
      </c>
    </row>
    <row r="105" spans="1:10" x14ac:dyDescent="0.25">
      <c r="A105" t="s">
        <v>498</v>
      </c>
      <c r="B105" t="s">
        <v>499</v>
      </c>
      <c r="C105">
        <v>36</v>
      </c>
      <c r="D105" s="1">
        <v>31557</v>
      </c>
      <c r="E105" t="s">
        <v>6047</v>
      </c>
      <c r="F105" t="s">
        <v>6191</v>
      </c>
      <c r="G105" t="s">
        <v>6049</v>
      </c>
      <c r="H105" s="3">
        <v>302540.59629999998</v>
      </c>
      <c r="I105" s="3">
        <v>153748.94399999999</v>
      </c>
      <c r="J105" t="s">
        <v>6235</v>
      </c>
    </row>
    <row r="106" spans="1:10" x14ac:dyDescent="0.25">
      <c r="A106" t="s">
        <v>4249</v>
      </c>
      <c r="B106" t="s">
        <v>4250</v>
      </c>
      <c r="C106">
        <v>76</v>
      </c>
      <c r="D106" s="1">
        <v>16947</v>
      </c>
      <c r="E106" t="s">
        <v>6047</v>
      </c>
      <c r="F106" t="s">
        <v>6057</v>
      </c>
      <c r="G106" t="s">
        <v>6049</v>
      </c>
      <c r="H106" s="3">
        <v>136205.18549999999</v>
      </c>
      <c r="I106" s="3">
        <v>134989.06779999999</v>
      </c>
      <c r="J106" t="s">
        <v>6236</v>
      </c>
    </row>
    <row r="107" spans="1:10" x14ac:dyDescent="0.25">
      <c r="A107" t="s">
        <v>5785</v>
      </c>
      <c r="B107" t="s">
        <v>5786</v>
      </c>
      <c r="C107">
        <v>46</v>
      </c>
      <c r="D107" s="1">
        <v>27904</v>
      </c>
      <c r="E107" t="s">
        <v>6047</v>
      </c>
      <c r="F107" t="s">
        <v>6237</v>
      </c>
      <c r="G107" t="s">
        <v>6049</v>
      </c>
      <c r="H107" s="3">
        <v>811487.48659999995</v>
      </c>
      <c r="I107" s="3">
        <v>205126.0036</v>
      </c>
      <c r="J107" t="s">
        <v>6238</v>
      </c>
    </row>
    <row r="108" spans="1:10" x14ac:dyDescent="0.25">
      <c r="A108" t="s">
        <v>5360</v>
      </c>
      <c r="B108" t="s">
        <v>5361</v>
      </c>
      <c r="C108">
        <v>33</v>
      </c>
      <c r="D108" s="1">
        <v>32652</v>
      </c>
      <c r="E108" t="s">
        <v>6047</v>
      </c>
      <c r="F108" t="s">
        <v>6121</v>
      </c>
      <c r="G108" t="s">
        <v>6049</v>
      </c>
      <c r="H108" s="3">
        <v>1937545.9424999999</v>
      </c>
      <c r="I108" s="3">
        <v>564090.08010000002</v>
      </c>
      <c r="J108" t="s">
        <v>6239</v>
      </c>
    </row>
    <row r="109" spans="1:10" x14ac:dyDescent="0.25">
      <c r="A109" t="s">
        <v>1184</v>
      </c>
      <c r="B109" t="s">
        <v>1185</v>
      </c>
      <c r="C109">
        <v>82</v>
      </c>
      <c r="D109" s="1">
        <v>14755</v>
      </c>
      <c r="E109" t="s">
        <v>6047</v>
      </c>
      <c r="F109" t="s">
        <v>6240</v>
      </c>
      <c r="G109" t="s">
        <v>6049</v>
      </c>
      <c r="H109" s="3">
        <v>192492.01060000001</v>
      </c>
      <c r="I109" s="3">
        <v>103395.7086</v>
      </c>
      <c r="J109" t="s">
        <v>6241</v>
      </c>
    </row>
    <row r="110" spans="1:10" x14ac:dyDescent="0.25">
      <c r="A110" t="s">
        <v>5696</v>
      </c>
      <c r="B110" t="s">
        <v>5697</v>
      </c>
      <c r="C110">
        <v>51</v>
      </c>
      <c r="D110" s="1">
        <v>26078</v>
      </c>
      <c r="E110" t="s">
        <v>6047</v>
      </c>
      <c r="F110" t="s">
        <v>6242</v>
      </c>
      <c r="G110" t="s">
        <v>6049</v>
      </c>
      <c r="H110" s="3">
        <v>1157818.6137999999</v>
      </c>
      <c r="I110" s="3">
        <v>263725.35090000002</v>
      </c>
      <c r="J110" t="s">
        <v>6243</v>
      </c>
    </row>
    <row r="111" spans="1:10" x14ac:dyDescent="0.25">
      <c r="A111" t="s">
        <v>2716</v>
      </c>
      <c r="B111" t="s">
        <v>2717</v>
      </c>
      <c r="C111">
        <v>31</v>
      </c>
      <c r="D111" s="1">
        <v>33383</v>
      </c>
      <c r="E111" t="s">
        <v>6047</v>
      </c>
      <c r="F111" t="s">
        <v>6094</v>
      </c>
      <c r="G111" t="s">
        <v>6049</v>
      </c>
      <c r="H111" s="3">
        <v>95583.926600000006</v>
      </c>
      <c r="I111" s="3">
        <v>34086.809300000001</v>
      </c>
      <c r="J111" t="s">
        <v>6244</v>
      </c>
    </row>
    <row r="112" spans="1:10" x14ac:dyDescent="0.25">
      <c r="A112" t="s">
        <v>4389</v>
      </c>
      <c r="B112" t="s">
        <v>4390</v>
      </c>
      <c r="C112">
        <v>17</v>
      </c>
      <c r="D112" s="1">
        <v>38496</v>
      </c>
      <c r="E112" t="s">
        <v>6047</v>
      </c>
      <c r="F112" t="s">
        <v>6245</v>
      </c>
      <c r="G112" t="s">
        <v>6049</v>
      </c>
      <c r="H112" s="3">
        <v>3498983.5485999999</v>
      </c>
      <c r="I112" s="3">
        <v>986230.74230000004</v>
      </c>
      <c r="J112" t="s">
        <v>6246</v>
      </c>
    </row>
    <row r="113" spans="1:10" x14ac:dyDescent="0.25">
      <c r="A113" t="s">
        <v>4811</v>
      </c>
      <c r="B113" t="s">
        <v>4812</v>
      </c>
      <c r="C113">
        <v>65</v>
      </c>
      <c r="D113" s="1">
        <v>20964</v>
      </c>
      <c r="E113" t="s">
        <v>6047</v>
      </c>
      <c r="F113" t="s">
        <v>6247</v>
      </c>
      <c r="G113" t="s">
        <v>6049</v>
      </c>
      <c r="H113" s="3">
        <v>22023.9097</v>
      </c>
      <c r="I113" s="3">
        <v>22627.623899999999</v>
      </c>
      <c r="J113" t="s">
        <v>6248</v>
      </c>
    </row>
    <row r="114" spans="1:10" x14ac:dyDescent="0.25">
      <c r="A114" t="s">
        <v>1168</v>
      </c>
      <c r="B114" t="s">
        <v>1169</v>
      </c>
      <c r="C114">
        <v>79</v>
      </c>
      <c r="D114" s="1">
        <v>15851</v>
      </c>
      <c r="E114" t="s">
        <v>6047</v>
      </c>
      <c r="F114" t="s">
        <v>6249</v>
      </c>
      <c r="G114" t="s">
        <v>6049</v>
      </c>
      <c r="H114" s="3">
        <v>532750.14040000003</v>
      </c>
      <c r="I114" s="3">
        <v>260897.49830000001</v>
      </c>
      <c r="J114" t="s">
        <v>6250</v>
      </c>
    </row>
    <row r="115" spans="1:10" x14ac:dyDescent="0.25">
      <c r="A115" t="s">
        <v>1833</v>
      </c>
      <c r="B115" t="s">
        <v>1834</v>
      </c>
      <c r="C115">
        <v>58</v>
      </c>
      <c r="D115" s="1">
        <v>23521</v>
      </c>
      <c r="E115" t="s">
        <v>6047</v>
      </c>
      <c r="F115" t="s">
        <v>6173</v>
      </c>
      <c r="G115" t="s">
        <v>6049</v>
      </c>
      <c r="H115" s="3">
        <v>547459.73620000004</v>
      </c>
      <c r="I115" s="3">
        <v>42985.727400000003</v>
      </c>
      <c r="J115" t="s">
        <v>6251</v>
      </c>
    </row>
    <row r="116" spans="1:10" x14ac:dyDescent="0.25">
      <c r="A116" t="s">
        <v>3340</v>
      </c>
      <c r="B116" t="s">
        <v>3341</v>
      </c>
      <c r="C116">
        <v>19</v>
      </c>
      <c r="D116" s="1">
        <v>37766</v>
      </c>
      <c r="E116" t="s">
        <v>6047</v>
      </c>
      <c r="F116" t="s">
        <v>6252</v>
      </c>
      <c r="G116" t="s">
        <v>6049</v>
      </c>
      <c r="H116" s="3">
        <v>2588381.0970999999</v>
      </c>
      <c r="I116" s="3">
        <v>320561.04359999998</v>
      </c>
      <c r="J116" t="s">
        <v>6253</v>
      </c>
    </row>
    <row r="117" spans="1:10" x14ac:dyDescent="0.25">
      <c r="A117" t="s">
        <v>2282</v>
      </c>
      <c r="B117" t="s">
        <v>2283</v>
      </c>
      <c r="C117">
        <v>82</v>
      </c>
      <c r="D117" s="1">
        <v>14755</v>
      </c>
      <c r="E117" t="s">
        <v>6047</v>
      </c>
      <c r="F117" t="s">
        <v>6068</v>
      </c>
      <c r="G117" t="s">
        <v>6049</v>
      </c>
      <c r="H117" s="3">
        <v>840089.65</v>
      </c>
      <c r="I117" s="3">
        <v>266617.92580000003</v>
      </c>
      <c r="J117" t="s">
        <v>6254</v>
      </c>
    </row>
    <row r="118" spans="1:10" x14ac:dyDescent="0.25">
      <c r="A118" t="s">
        <v>3890</v>
      </c>
      <c r="B118" t="s">
        <v>3891</v>
      </c>
      <c r="C118">
        <v>56</v>
      </c>
      <c r="D118" s="1">
        <v>24252</v>
      </c>
      <c r="E118" t="s">
        <v>6047</v>
      </c>
      <c r="F118" t="s">
        <v>6134</v>
      </c>
      <c r="G118" t="s">
        <v>6049</v>
      </c>
      <c r="H118" s="3">
        <v>341386.34299999999</v>
      </c>
      <c r="I118" s="3">
        <v>157911.03169999999</v>
      </c>
      <c r="J118" t="s">
        <v>6255</v>
      </c>
    </row>
    <row r="119" spans="1:10" x14ac:dyDescent="0.25">
      <c r="A119" t="s">
        <v>3489</v>
      </c>
      <c r="B119" t="s">
        <v>3490</v>
      </c>
      <c r="C119">
        <v>73</v>
      </c>
      <c r="D119" s="1">
        <v>18042</v>
      </c>
      <c r="E119" t="s">
        <v>6047</v>
      </c>
      <c r="F119" t="s">
        <v>6256</v>
      </c>
      <c r="G119" t="s">
        <v>6049</v>
      </c>
      <c r="H119" s="3">
        <v>749007.94420000003</v>
      </c>
      <c r="I119" s="3">
        <v>513425.23499999999</v>
      </c>
      <c r="J119" t="s">
        <v>6257</v>
      </c>
    </row>
    <row r="120" spans="1:10" x14ac:dyDescent="0.25">
      <c r="A120" t="s">
        <v>4761</v>
      </c>
      <c r="B120" t="s">
        <v>4762</v>
      </c>
      <c r="C120">
        <v>34</v>
      </c>
      <c r="D120" s="1">
        <v>32287</v>
      </c>
      <c r="E120" t="s">
        <v>6047</v>
      </c>
      <c r="F120" t="s">
        <v>6258</v>
      </c>
      <c r="G120" t="s">
        <v>6049</v>
      </c>
      <c r="H120" s="3">
        <v>868648.41630000004</v>
      </c>
      <c r="I120" s="3">
        <v>304418.81719999999</v>
      </c>
      <c r="J120" t="s">
        <v>6259</v>
      </c>
    </row>
    <row r="121" spans="1:10" x14ac:dyDescent="0.25">
      <c r="A121" t="s">
        <v>2440</v>
      </c>
      <c r="B121" t="s">
        <v>2441</v>
      </c>
      <c r="C121">
        <v>25</v>
      </c>
      <c r="D121" s="1">
        <v>35574</v>
      </c>
      <c r="E121" t="s">
        <v>6047</v>
      </c>
      <c r="F121" t="s">
        <v>6260</v>
      </c>
      <c r="G121" t="s">
        <v>6049</v>
      </c>
      <c r="H121" s="3">
        <v>724809.52919999999</v>
      </c>
      <c r="I121" s="3">
        <v>353534.71789999999</v>
      </c>
      <c r="J121" t="s">
        <v>6261</v>
      </c>
    </row>
    <row r="122" spans="1:10" x14ac:dyDescent="0.25">
      <c r="A122" t="s">
        <v>1447</v>
      </c>
      <c r="B122" t="s">
        <v>1448</v>
      </c>
      <c r="C122">
        <v>73</v>
      </c>
      <c r="D122" s="1">
        <v>18042</v>
      </c>
      <c r="E122" t="s">
        <v>6047</v>
      </c>
      <c r="F122" t="s">
        <v>6262</v>
      </c>
      <c r="G122" t="s">
        <v>6049</v>
      </c>
      <c r="H122" s="3">
        <v>2137439.338</v>
      </c>
      <c r="I122" s="3">
        <v>1273038.6734</v>
      </c>
      <c r="J122" t="s">
        <v>6263</v>
      </c>
    </row>
    <row r="123" spans="1:10" x14ac:dyDescent="0.25">
      <c r="A123" t="s">
        <v>5287</v>
      </c>
      <c r="B123" t="s">
        <v>5288</v>
      </c>
      <c r="C123">
        <v>58</v>
      </c>
      <c r="D123" s="1">
        <v>23521</v>
      </c>
      <c r="E123" t="s">
        <v>6047</v>
      </c>
      <c r="F123" t="s">
        <v>6264</v>
      </c>
      <c r="G123" t="s">
        <v>6049</v>
      </c>
      <c r="H123" s="3">
        <v>1151166.4894000001</v>
      </c>
      <c r="I123" s="3">
        <v>126628.3138</v>
      </c>
      <c r="J123" t="s">
        <v>6265</v>
      </c>
    </row>
    <row r="124" spans="1:10" x14ac:dyDescent="0.25">
      <c r="A124" t="s">
        <v>3872</v>
      </c>
      <c r="B124" t="s">
        <v>3873</v>
      </c>
      <c r="C124">
        <v>29</v>
      </c>
      <c r="D124" s="1">
        <v>34113</v>
      </c>
      <c r="E124" t="s">
        <v>6047</v>
      </c>
      <c r="F124" t="s">
        <v>6218</v>
      </c>
      <c r="G124" t="s">
        <v>6049</v>
      </c>
      <c r="H124" s="3">
        <v>1680282.3060000001</v>
      </c>
      <c r="I124" s="3">
        <v>575408.56310000003</v>
      </c>
      <c r="J124" t="s">
        <v>6266</v>
      </c>
    </row>
    <row r="125" spans="1:10" x14ac:dyDescent="0.25">
      <c r="A125" t="s">
        <v>1220</v>
      </c>
      <c r="B125" t="s">
        <v>1221</v>
      </c>
      <c r="C125">
        <v>45</v>
      </c>
      <c r="D125" s="1">
        <v>28269</v>
      </c>
      <c r="E125" t="s">
        <v>6047</v>
      </c>
      <c r="F125" t="s">
        <v>6055</v>
      </c>
      <c r="G125" t="s">
        <v>6049</v>
      </c>
      <c r="H125" s="3">
        <v>1133682.3422999999</v>
      </c>
      <c r="I125" s="3">
        <v>646556.94010000001</v>
      </c>
      <c r="J125" t="s">
        <v>6267</v>
      </c>
    </row>
    <row r="126" spans="1:10" x14ac:dyDescent="0.25">
      <c r="A126" t="s">
        <v>3112</v>
      </c>
      <c r="B126" t="s">
        <v>3113</v>
      </c>
      <c r="C126">
        <v>45</v>
      </c>
      <c r="D126" s="1">
        <v>28269</v>
      </c>
      <c r="E126" t="s">
        <v>6047</v>
      </c>
      <c r="F126" t="s">
        <v>6090</v>
      </c>
      <c r="G126" t="s">
        <v>6049</v>
      </c>
      <c r="H126" s="3">
        <v>1349926.1949</v>
      </c>
      <c r="I126" s="3">
        <v>177872.628</v>
      </c>
      <c r="J126" t="s">
        <v>6268</v>
      </c>
    </row>
    <row r="127" spans="1:10" x14ac:dyDescent="0.25">
      <c r="A127" t="s">
        <v>2751</v>
      </c>
      <c r="B127" t="s">
        <v>2752</v>
      </c>
      <c r="C127">
        <v>79</v>
      </c>
      <c r="D127" s="1">
        <v>15851</v>
      </c>
      <c r="E127" t="s">
        <v>6047</v>
      </c>
      <c r="F127" t="s">
        <v>6222</v>
      </c>
      <c r="G127" t="s">
        <v>6049</v>
      </c>
      <c r="H127" s="3">
        <v>51260.5213</v>
      </c>
      <c r="I127" s="3">
        <v>8308.1988000000001</v>
      </c>
      <c r="J127" t="s">
        <v>6269</v>
      </c>
    </row>
    <row r="128" spans="1:10" x14ac:dyDescent="0.25">
      <c r="A128" t="s">
        <v>5227</v>
      </c>
      <c r="B128" t="s">
        <v>5228</v>
      </c>
      <c r="C128">
        <v>32</v>
      </c>
      <c r="D128" s="1">
        <v>33018</v>
      </c>
      <c r="E128" t="s">
        <v>6047</v>
      </c>
      <c r="F128" t="s">
        <v>6096</v>
      </c>
      <c r="G128" t="s">
        <v>6049</v>
      </c>
      <c r="H128" s="3">
        <v>894793.43429999996</v>
      </c>
      <c r="I128" s="3">
        <v>427861.53220000002</v>
      </c>
      <c r="J128" t="s">
        <v>6270</v>
      </c>
    </row>
    <row r="129" spans="1:10" x14ac:dyDescent="0.25">
      <c r="A129" t="s">
        <v>5034</v>
      </c>
      <c r="B129" t="s">
        <v>5035</v>
      </c>
      <c r="C129">
        <v>66</v>
      </c>
      <c r="D129" s="1">
        <v>20599</v>
      </c>
      <c r="E129" t="s">
        <v>6047</v>
      </c>
      <c r="F129" t="s">
        <v>6171</v>
      </c>
      <c r="G129" t="s">
        <v>6049</v>
      </c>
      <c r="H129" s="3">
        <v>294532.29210000002</v>
      </c>
      <c r="I129" s="3">
        <v>242989.141</v>
      </c>
      <c r="J129" t="s">
        <v>6271</v>
      </c>
    </row>
    <row r="130" spans="1:10" x14ac:dyDescent="0.25">
      <c r="A130" t="s">
        <v>4669</v>
      </c>
      <c r="B130" t="s">
        <v>4670</v>
      </c>
      <c r="C130">
        <v>68</v>
      </c>
      <c r="D130" s="1">
        <v>19869</v>
      </c>
      <c r="E130" t="s">
        <v>6047</v>
      </c>
      <c r="F130" t="s">
        <v>6272</v>
      </c>
      <c r="G130" t="s">
        <v>6049</v>
      </c>
      <c r="H130" s="3">
        <v>2146327.1678999998</v>
      </c>
      <c r="I130" s="3">
        <v>811103.96039999998</v>
      </c>
      <c r="J130" t="s">
        <v>6273</v>
      </c>
    </row>
    <row r="131" spans="1:10" x14ac:dyDescent="0.25">
      <c r="A131" t="s">
        <v>5906</v>
      </c>
      <c r="B131" t="s">
        <v>5907</v>
      </c>
      <c r="C131">
        <v>22</v>
      </c>
      <c r="D131" s="1">
        <v>36670</v>
      </c>
      <c r="E131" t="s">
        <v>6047</v>
      </c>
      <c r="F131" t="s">
        <v>6233</v>
      </c>
      <c r="G131" t="s">
        <v>6049</v>
      </c>
      <c r="H131" s="3">
        <v>10157.043600000001</v>
      </c>
      <c r="I131" s="3">
        <v>6446.3370000000004</v>
      </c>
      <c r="J131" t="s">
        <v>6274</v>
      </c>
    </row>
    <row r="132" spans="1:10" x14ac:dyDescent="0.25">
      <c r="A132" t="s">
        <v>5546</v>
      </c>
      <c r="B132" t="s">
        <v>5547</v>
      </c>
      <c r="C132">
        <v>48</v>
      </c>
      <c r="D132" s="1">
        <v>27174</v>
      </c>
      <c r="E132" t="s">
        <v>6047</v>
      </c>
      <c r="F132" t="s">
        <v>6275</v>
      </c>
      <c r="G132" t="s">
        <v>6049</v>
      </c>
      <c r="H132" s="3">
        <v>107355.6088</v>
      </c>
      <c r="I132" s="3">
        <v>62153.247199999998</v>
      </c>
      <c r="J132" t="s">
        <v>6276</v>
      </c>
    </row>
    <row r="133" spans="1:10" x14ac:dyDescent="0.25">
      <c r="A133" t="s">
        <v>2580</v>
      </c>
      <c r="B133" t="s">
        <v>2581</v>
      </c>
      <c r="C133">
        <v>20</v>
      </c>
      <c r="D133" s="1">
        <v>37401</v>
      </c>
      <c r="E133" t="s">
        <v>6047</v>
      </c>
      <c r="F133" t="s">
        <v>6277</v>
      </c>
      <c r="G133" t="s">
        <v>6049</v>
      </c>
      <c r="H133" s="3">
        <v>523836.09250000003</v>
      </c>
      <c r="I133" s="3">
        <v>207361.07449999999</v>
      </c>
      <c r="J133" t="s">
        <v>6278</v>
      </c>
    </row>
    <row r="134" spans="1:10" x14ac:dyDescent="0.25">
      <c r="A134" t="s">
        <v>5086</v>
      </c>
      <c r="B134" t="s">
        <v>5087</v>
      </c>
      <c r="C134">
        <v>66</v>
      </c>
      <c r="D134" s="1">
        <v>20599</v>
      </c>
      <c r="E134" t="s">
        <v>6047</v>
      </c>
      <c r="F134" t="s">
        <v>6258</v>
      </c>
      <c r="G134" t="s">
        <v>6049</v>
      </c>
      <c r="H134" s="3">
        <v>354800.46120000002</v>
      </c>
      <c r="I134" s="3">
        <v>62392.0386</v>
      </c>
      <c r="J134" t="s">
        <v>6279</v>
      </c>
    </row>
    <row r="135" spans="1:10" x14ac:dyDescent="0.25">
      <c r="A135" t="s">
        <v>406</v>
      </c>
      <c r="B135" t="s">
        <v>407</v>
      </c>
      <c r="C135">
        <v>52</v>
      </c>
      <c r="D135" s="1">
        <v>25713</v>
      </c>
      <c r="E135" t="s">
        <v>6047</v>
      </c>
      <c r="F135" t="s">
        <v>6280</v>
      </c>
      <c r="G135" t="s">
        <v>6049</v>
      </c>
      <c r="H135" s="3">
        <v>369789.85159999999</v>
      </c>
      <c r="I135" s="3">
        <v>130488.61040000001</v>
      </c>
      <c r="J135" t="s">
        <v>6281</v>
      </c>
    </row>
    <row r="136" spans="1:10" x14ac:dyDescent="0.25">
      <c r="A136" t="s">
        <v>4587</v>
      </c>
      <c r="B136" t="s">
        <v>4588</v>
      </c>
      <c r="C136">
        <v>49</v>
      </c>
      <c r="D136" s="1">
        <v>26808</v>
      </c>
      <c r="E136" t="s">
        <v>6047</v>
      </c>
      <c r="F136" t="s">
        <v>6282</v>
      </c>
      <c r="G136" t="s">
        <v>6049</v>
      </c>
      <c r="H136" s="3">
        <v>285173.38640000002</v>
      </c>
      <c r="I136" s="3">
        <v>53376.591099999998</v>
      </c>
      <c r="J136" t="s">
        <v>6283</v>
      </c>
    </row>
    <row r="137" spans="1:10" x14ac:dyDescent="0.25">
      <c r="A137" t="s">
        <v>5379</v>
      </c>
      <c r="B137" t="s">
        <v>5380</v>
      </c>
      <c r="C137">
        <v>20</v>
      </c>
      <c r="D137" s="1">
        <v>37401</v>
      </c>
      <c r="E137" t="s">
        <v>6047</v>
      </c>
      <c r="F137" t="s">
        <v>6111</v>
      </c>
      <c r="G137" t="s">
        <v>6049</v>
      </c>
      <c r="H137" s="3">
        <v>916690.98690000002</v>
      </c>
      <c r="I137" s="3">
        <v>412852.99300000002</v>
      </c>
      <c r="J137" t="s">
        <v>6284</v>
      </c>
    </row>
    <row r="138" spans="1:10" x14ac:dyDescent="0.25">
      <c r="A138" t="s">
        <v>915</v>
      </c>
      <c r="B138" t="s">
        <v>916</v>
      </c>
      <c r="C138">
        <v>22</v>
      </c>
      <c r="D138" s="1">
        <v>36670</v>
      </c>
      <c r="E138" t="s">
        <v>6047</v>
      </c>
      <c r="F138" t="s">
        <v>6142</v>
      </c>
      <c r="G138" t="s">
        <v>6049</v>
      </c>
      <c r="H138" s="3">
        <v>397889.37270000001</v>
      </c>
      <c r="I138" s="3">
        <v>171502.62549999999</v>
      </c>
      <c r="J138" t="s">
        <v>6285</v>
      </c>
    </row>
    <row r="139" spans="1:10" x14ac:dyDescent="0.25">
      <c r="A139" t="s">
        <v>4160</v>
      </c>
      <c r="B139" t="s">
        <v>4161</v>
      </c>
      <c r="C139">
        <v>33</v>
      </c>
      <c r="D139" s="1">
        <v>32652</v>
      </c>
      <c r="E139" t="s">
        <v>6047</v>
      </c>
      <c r="F139" t="s">
        <v>6074</v>
      </c>
      <c r="G139" t="s">
        <v>6049</v>
      </c>
      <c r="H139" s="3">
        <v>743986.89249999996</v>
      </c>
      <c r="I139" s="3">
        <v>109418.6783</v>
      </c>
      <c r="J139" t="s">
        <v>6286</v>
      </c>
    </row>
    <row r="140" spans="1:10" x14ac:dyDescent="0.25">
      <c r="A140" t="s">
        <v>5754</v>
      </c>
      <c r="B140" t="s">
        <v>5755</v>
      </c>
      <c r="C140">
        <v>62</v>
      </c>
      <c r="D140" s="1">
        <v>22060</v>
      </c>
      <c r="E140" t="s">
        <v>6047</v>
      </c>
      <c r="F140" t="s">
        <v>6287</v>
      </c>
      <c r="G140" t="s">
        <v>6049</v>
      </c>
      <c r="H140" s="3">
        <v>2285481.9360000002</v>
      </c>
      <c r="I140" s="3">
        <v>837428.49560000002</v>
      </c>
      <c r="J140" t="s">
        <v>6288</v>
      </c>
    </row>
    <row r="141" spans="1:10" x14ac:dyDescent="0.25">
      <c r="A141" t="s">
        <v>5389</v>
      </c>
      <c r="B141" t="s">
        <v>5390</v>
      </c>
      <c r="C141">
        <v>85</v>
      </c>
      <c r="D141" s="1">
        <v>13659</v>
      </c>
      <c r="E141" t="s">
        <v>6047</v>
      </c>
      <c r="F141" t="s">
        <v>6289</v>
      </c>
      <c r="G141" t="s">
        <v>6049</v>
      </c>
      <c r="H141" s="3">
        <v>536225.46429999999</v>
      </c>
      <c r="I141" s="3">
        <v>170084.01449999999</v>
      </c>
      <c r="J141" t="s">
        <v>6290</v>
      </c>
    </row>
    <row r="142" spans="1:10" x14ac:dyDescent="0.25">
      <c r="A142" t="s">
        <v>2194</v>
      </c>
      <c r="B142" t="s">
        <v>2195</v>
      </c>
      <c r="C142">
        <v>83</v>
      </c>
      <c r="D142" s="1">
        <v>14390</v>
      </c>
      <c r="E142" t="s">
        <v>6047</v>
      </c>
      <c r="F142" t="s">
        <v>6070</v>
      </c>
      <c r="G142" t="s">
        <v>6049</v>
      </c>
      <c r="H142" s="3">
        <v>568965.61950000003</v>
      </c>
      <c r="I142" s="3">
        <v>211172.20370000001</v>
      </c>
      <c r="J142" t="s">
        <v>6291</v>
      </c>
    </row>
    <row r="143" spans="1:10" x14ac:dyDescent="0.25">
      <c r="A143" t="s">
        <v>1675</v>
      </c>
      <c r="B143" t="s">
        <v>1676</v>
      </c>
      <c r="C143">
        <v>46</v>
      </c>
      <c r="D143" s="1">
        <v>27904</v>
      </c>
      <c r="E143" t="s">
        <v>6047</v>
      </c>
      <c r="F143" t="s">
        <v>6292</v>
      </c>
      <c r="G143" t="s">
        <v>6049</v>
      </c>
      <c r="H143" s="3">
        <v>355418.81510000001</v>
      </c>
      <c r="I143" s="3">
        <v>92355.445500000002</v>
      </c>
      <c r="J143" t="s">
        <v>6293</v>
      </c>
    </row>
    <row r="144" spans="1:10" x14ac:dyDescent="0.25">
      <c r="A144" t="s">
        <v>12</v>
      </c>
      <c r="B144" t="s">
        <v>13</v>
      </c>
      <c r="C144">
        <v>81</v>
      </c>
      <c r="D144" s="1">
        <v>15120</v>
      </c>
      <c r="E144" t="s">
        <v>6047</v>
      </c>
      <c r="F144" t="s">
        <v>6294</v>
      </c>
      <c r="G144" t="s">
        <v>6049</v>
      </c>
      <c r="H144" s="3">
        <v>540168.09080000001</v>
      </c>
      <c r="I144" s="3">
        <v>267365.0785</v>
      </c>
      <c r="J144" t="s">
        <v>6295</v>
      </c>
    </row>
    <row r="145" spans="1:10" x14ac:dyDescent="0.25">
      <c r="A145" t="s">
        <v>5108</v>
      </c>
      <c r="B145" t="s">
        <v>5109</v>
      </c>
      <c r="C145">
        <v>57</v>
      </c>
      <c r="D145" s="1">
        <v>23886</v>
      </c>
      <c r="E145" t="s">
        <v>6047</v>
      </c>
      <c r="F145" t="s">
        <v>6237</v>
      </c>
      <c r="G145" t="s">
        <v>6049</v>
      </c>
      <c r="H145" s="3">
        <v>70248.600000000006</v>
      </c>
      <c r="I145" s="3">
        <v>54878.206299999998</v>
      </c>
      <c r="J145" t="s">
        <v>6296</v>
      </c>
    </row>
    <row r="146" spans="1:10" x14ac:dyDescent="0.25">
      <c r="A146" t="s">
        <v>4765</v>
      </c>
      <c r="B146" t="s">
        <v>4766</v>
      </c>
      <c r="C146">
        <v>44</v>
      </c>
      <c r="D146" s="1">
        <v>28635</v>
      </c>
      <c r="E146" t="s">
        <v>6047</v>
      </c>
      <c r="F146" t="s">
        <v>6297</v>
      </c>
      <c r="G146" t="s">
        <v>6049</v>
      </c>
      <c r="H146" s="3">
        <v>1452744.8495</v>
      </c>
      <c r="I146" s="3">
        <v>333601.1165</v>
      </c>
      <c r="J146" t="s">
        <v>6298</v>
      </c>
    </row>
    <row r="147" spans="1:10" x14ac:dyDescent="0.25">
      <c r="A147" t="s">
        <v>4209</v>
      </c>
      <c r="B147" t="s">
        <v>4210</v>
      </c>
      <c r="C147">
        <v>71</v>
      </c>
      <c r="D147" s="1">
        <v>18773</v>
      </c>
      <c r="E147" t="s">
        <v>6047</v>
      </c>
      <c r="F147" t="s">
        <v>6161</v>
      </c>
      <c r="G147" t="s">
        <v>6049</v>
      </c>
      <c r="H147" s="3">
        <v>905498.81370000006</v>
      </c>
      <c r="I147" s="3">
        <v>159208.58259999999</v>
      </c>
      <c r="J147" t="s">
        <v>6299</v>
      </c>
    </row>
    <row r="148" spans="1:10" x14ac:dyDescent="0.25">
      <c r="A148" t="s">
        <v>1869</v>
      </c>
      <c r="B148" t="s">
        <v>1870</v>
      </c>
      <c r="C148">
        <v>63</v>
      </c>
      <c r="D148" s="1">
        <v>21695</v>
      </c>
      <c r="E148" t="s">
        <v>6047</v>
      </c>
      <c r="F148" t="s">
        <v>6262</v>
      </c>
      <c r="G148" t="s">
        <v>6049</v>
      </c>
      <c r="H148" s="3">
        <v>1136736.2074</v>
      </c>
      <c r="I148" s="3">
        <v>255466.5055</v>
      </c>
      <c r="J148" t="s">
        <v>6300</v>
      </c>
    </row>
    <row r="149" spans="1:10" x14ac:dyDescent="0.25">
      <c r="A149" t="s">
        <v>3455</v>
      </c>
      <c r="B149" t="s">
        <v>3456</v>
      </c>
      <c r="C149">
        <v>36</v>
      </c>
      <c r="D149" s="1">
        <v>31557</v>
      </c>
      <c r="E149" t="s">
        <v>6047</v>
      </c>
      <c r="F149" t="s">
        <v>6301</v>
      </c>
      <c r="G149" t="s">
        <v>6049</v>
      </c>
      <c r="H149" s="3">
        <v>2077135.9165000001</v>
      </c>
      <c r="I149" s="3">
        <v>528029.81460000004</v>
      </c>
      <c r="J149" t="s">
        <v>6302</v>
      </c>
    </row>
    <row r="150" spans="1:10" x14ac:dyDescent="0.25">
      <c r="A150" t="s">
        <v>3789</v>
      </c>
      <c r="B150" t="s">
        <v>3790</v>
      </c>
      <c r="C150">
        <v>21</v>
      </c>
      <c r="D150" s="1">
        <v>37035</v>
      </c>
      <c r="E150" t="s">
        <v>6047</v>
      </c>
      <c r="F150" t="s">
        <v>6055</v>
      </c>
      <c r="G150" t="s">
        <v>6049</v>
      </c>
      <c r="H150" s="3">
        <v>291883.21779999998</v>
      </c>
      <c r="I150" s="3">
        <v>86416.572400000005</v>
      </c>
      <c r="J150" t="s">
        <v>6303</v>
      </c>
    </row>
    <row r="151" spans="1:10" x14ac:dyDescent="0.25">
      <c r="A151" t="s">
        <v>5875</v>
      </c>
      <c r="B151" t="s">
        <v>5876</v>
      </c>
      <c r="C151">
        <v>64</v>
      </c>
      <c r="D151" s="1">
        <v>21330</v>
      </c>
      <c r="E151" t="s">
        <v>6047</v>
      </c>
      <c r="F151" t="s">
        <v>6222</v>
      </c>
      <c r="G151" t="s">
        <v>6049</v>
      </c>
      <c r="H151" s="3">
        <v>1958573.4375</v>
      </c>
      <c r="I151" s="3">
        <v>697722.20140000002</v>
      </c>
      <c r="J151" t="s">
        <v>6304</v>
      </c>
    </row>
    <row r="152" spans="1:10" x14ac:dyDescent="0.25">
      <c r="A152" t="s">
        <v>5313</v>
      </c>
      <c r="B152" t="s">
        <v>5314</v>
      </c>
      <c r="C152">
        <v>68</v>
      </c>
      <c r="D152" s="1">
        <v>19869</v>
      </c>
      <c r="E152" t="s">
        <v>6047</v>
      </c>
      <c r="F152" t="s">
        <v>6171</v>
      </c>
      <c r="G152" t="s">
        <v>6049</v>
      </c>
      <c r="H152" s="3">
        <v>561714.63320000004</v>
      </c>
      <c r="I152" s="3">
        <v>458435.73820000002</v>
      </c>
      <c r="J152" t="s">
        <v>6305</v>
      </c>
    </row>
    <row r="153" spans="1:10" x14ac:dyDescent="0.25">
      <c r="A153" t="s">
        <v>5646</v>
      </c>
      <c r="B153" t="s">
        <v>5647</v>
      </c>
      <c r="C153">
        <v>48</v>
      </c>
      <c r="D153" s="1">
        <v>27174</v>
      </c>
      <c r="E153" t="s">
        <v>6047</v>
      </c>
      <c r="F153" t="s">
        <v>6100</v>
      </c>
      <c r="G153" t="s">
        <v>6049</v>
      </c>
      <c r="H153" s="3">
        <v>949361.04330000002</v>
      </c>
      <c r="I153" s="3">
        <v>136844.8351</v>
      </c>
      <c r="J153" t="s">
        <v>6306</v>
      </c>
    </row>
    <row r="154" spans="1:10" x14ac:dyDescent="0.25">
      <c r="A154" t="s">
        <v>5831</v>
      </c>
      <c r="B154" t="s">
        <v>5832</v>
      </c>
      <c r="C154">
        <v>24</v>
      </c>
      <c r="D154" s="1">
        <v>35940</v>
      </c>
      <c r="E154" t="s">
        <v>6047</v>
      </c>
      <c r="F154" t="s">
        <v>6307</v>
      </c>
      <c r="G154" t="s">
        <v>6049</v>
      </c>
      <c r="H154" s="3">
        <v>160468.5165</v>
      </c>
      <c r="I154" s="3">
        <v>88529.664600000004</v>
      </c>
      <c r="J154" t="s">
        <v>6308</v>
      </c>
    </row>
    <row r="155" spans="1:10" x14ac:dyDescent="0.25">
      <c r="A155" t="s">
        <v>1132</v>
      </c>
      <c r="B155" t="s">
        <v>1133</v>
      </c>
      <c r="C155">
        <v>19</v>
      </c>
      <c r="D155" s="1">
        <v>37766</v>
      </c>
      <c r="E155" t="s">
        <v>6047</v>
      </c>
      <c r="F155" t="s">
        <v>6070</v>
      </c>
      <c r="G155" t="s">
        <v>6049</v>
      </c>
      <c r="H155" s="3">
        <v>137999.0484</v>
      </c>
      <c r="I155" s="3">
        <v>34808.444199999998</v>
      </c>
      <c r="J155" t="s">
        <v>6309</v>
      </c>
    </row>
    <row r="156" spans="1:10" x14ac:dyDescent="0.25">
      <c r="A156" t="s">
        <v>5555</v>
      </c>
      <c r="B156" t="s">
        <v>5556</v>
      </c>
      <c r="C156">
        <v>20</v>
      </c>
      <c r="D156" s="1">
        <v>37401</v>
      </c>
      <c r="E156" t="s">
        <v>6047</v>
      </c>
      <c r="F156" t="s">
        <v>6220</v>
      </c>
      <c r="G156" t="s">
        <v>6049</v>
      </c>
      <c r="H156" s="3">
        <v>1088456.3399</v>
      </c>
      <c r="I156" s="3">
        <v>286662.75880000001</v>
      </c>
      <c r="J156" t="s">
        <v>6310</v>
      </c>
    </row>
    <row r="157" spans="1:10" x14ac:dyDescent="0.25">
      <c r="A157" t="s">
        <v>2135</v>
      </c>
      <c r="B157" t="s">
        <v>2136</v>
      </c>
      <c r="C157">
        <v>83</v>
      </c>
      <c r="D157" s="1">
        <v>14390</v>
      </c>
      <c r="E157" t="s">
        <v>6047</v>
      </c>
      <c r="F157" t="s">
        <v>6307</v>
      </c>
      <c r="G157" t="s">
        <v>6049</v>
      </c>
      <c r="H157" s="3">
        <v>522621.10639999999</v>
      </c>
      <c r="I157" s="3">
        <v>298121.25719999999</v>
      </c>
      <c r="J157" t="s">
        <v>6311</v>
      </c>
    </row>
    <row r="158" spans="1:10" x14ac:dyDescent="0.25">
      <c r="A158" t="s">
        <v>3441</v>
      </c>
      <c r="B158" t="s">
        <v>3442</v>
      </c>
      <c r="C158">
        <v>42</v>
      </c>
      <c r="D158" s="1">
        <v>29365</v>
      </c>
      <c r="E158" t="s">
        <v>6047</v>
      </c>
      <c r="F158" t="s">
        <v>6227</v>
      </c>
      <c r="G158" t="s">
        <v>6049</v>
      </c>
      <c r="J158" t="s">
        <v>6312</v>
      </c>
    </row>
    <row r="159" spans="1:10" x14ac:dyDescent="0.25">
      <c r="A159" t="s">
        <v>1738</v>
      </c>
      <c r="B159" t="s">
        <v>1739</v>
      </c>
      <c r="C159">
        <v>81</v>
      </c>
      <c r="D159" s="1">
        <v>15120</v>
      </c>
      <c r="E159" t="s">
        <v>6047</v>
      </c>
      <c r="F159" t="s">
        <v>6214</v>
      </c>
      <c r="G159" t="s">
        <v>6049</v>
      </c>
      <c r="H159" s="3">
        <v>94195.902100000007</v>
      </c>
      <c r="I159" s="3">
        <v>88295.328599999993</v>
      </c>
      <c r="J159" t="s">
        <v>6313</v>
      </c>
    </row>
    <row r="160" spans="1:10" x14ac:dyDescent="0.25">
      <c r="A160" t="s">
        <v>4741</v>
      </c>
      <c r="B160" t="s">
        <v>4742</v>
      </c>
      <c r="C160">
        <v>42</v>
      </c>
      <c r="D160" s="1">
        <v>29365</v>
      </c>
      <c r="E160" t="s">
        <v>6047</v>
      </c>
      <c r="F160" t="s">
        <v>6314</v>
      </c>
      <c r="G160" t="s">
        <v>6049</v>
      </c>
      <c r="H160" s="3">
        <v>129332.3376</v>
      </c>
      <c r="I160" s="3">
        <v>76867.332699999999</v>
      </c>
      <c r="J160" t="s">
        <v>6315</v>
      </c>
    </row>
    <row r="161" spans="1:10" x14ac:dyDescent="0.25">
      <c r="A161" t="s">
        <v>4539</v>
      </c>
      <c r="B161" t="s">
        <v>4540</v>
      </c>
      <c r="C161">
        <v>71</v>
      </c>
      <c r="D161" s="1">
        <v>18773</v>
      </c>
      <c r="E161" t="s">
        <v>6047</v>
      </c>
      <c r="F161" t="s">
        <v>6194</v>
      </c>
      <c r="G161" t="s">
        <v>6049</v>
      </c>
      <c r="H161" s="3">
        <v>352259.68339999998</v>
      </c>
      <c r="I161" s="3">
        <v>194889.71789999999</v>
      </c>
      <c r="J161" t="s">
        <v>6316</v>
      </c>
    </row>
    <row r="162" spans="1:10" x14ac:dyDescent="0.25">
      <c r="A162" t="s">
        <v>4627</v>
      </c>
      <c r="B162" t="s">
        <v>4628</v>
      </c>
      <c r="C162">
        <v>78</v>
      </c>
      <c r="D162" s="1">
        <v>16216</v>
      </c>
      <c r="E162" t="s">
        <v>6047</v>
      </c>
      <c r="F162" t="s">
        <v>6086</v>
      </c>
      <c r="G162" t="s">
        <v>6049</v>
      </c>
      <c r="H162" s="3">
        <v>188138.625</v>
      </c>
      <c r="I162" s="3">
        <v>61145.053099999997</v>
      </c>
      <c r="J162" t="s">
        <v>6317</v>
      </c>
    </row>
    <row r="163" spans="1:10" x14ac:dyDescent="0.25">
      <c r="A163" t="s">
        <v>2354</v>
      </c>
      <c r="B163" t="s">
        <v>2355</v>
      </c>
      <c r="C163">
        <v>22</v>
      </c>
      <c r="D163" s="1">
        <v>36670</v>
      </c>
      <c r="E163" t="s">
        <v>6047</v>
      </c>
      <c r="F163" t="s">
        <v>6318</v>
      </c>
      <c r="G163" t="s">
        <v>6049</v>
      </c>
      <c r="H163" s="3">
        <v>201141.1194</v>
      </c>
      <c r="I163" s="3">
        <v>45653.740899999997</v>
      </c>
      <c r="J163" t="s">
        <v>6319</v>
      </c>
    </row>
    <row r="164" spans="1:10" x14ac:dyDescent="0.25">
      <c r="A164" t="s">
        <v>4951</v>
      </c>
      <c r="B164" t="s">
        <v>4952</v>
      </c>
      <c r="C164">
        <v>34</v>
      </c>
      <c r="D164" s="1">
        <v>32287</v>
      </c>
      <c r="E164" t="s">
        <v>6047</v>
      </c>
      <c r="F164" t="s">
        <v>6084</v>
      </c>
      <c r="G164" t="s">
        <v>6049</v>
      </c>
      <c r="H164" s="3">
        <v>402601.33760000003</v>
      </c>
      <c r="I164" s="3">
        <v>251223.2347</v>
      </c>
      <c r="J164" t="s">
        <v>6320</v>
      </c>
    </row>
    <row r="165" spans="1:10" x14ac:dyDescent="0.25">
      <c r="A165" t="s">
        <v>3509</v>
      </c>
      <c r="B165" t="s">
        <v>3510</v>
      </c>
      <c r="C165">
        <v>81</v>
      </c>
      <c r="D165" s="1">
        <v>15120</v>
      </c>
      <c r="E165" t="s">
        <v>6047</v>
      </c>
      <c r="F165" t="s">
        <v>6066</v>
      </c>
      <c r="G165" t="s">
        <v>6049</v>
      </c>
      <c r="H165" s="3">
        <v>557088.28659999999</v>
      </c>
      <c r="I165" s="3">
        <v>67066.939400000003</v>
      </c>
      <c r="J165" t="s">
        <v>6321</v>
      </c>
    </row>
    <row r="166" spans="1:10" x14ac:dyDescent="0.25">
      <c r="A166" t="s">
        <v>2626</v>
      </c>
      <c r="B166" t="s">
        <v>2627</v>
      </c>
      <c r="C166">
        <v>77</v>
      </c>
      <c r="D166" s="1">
        <v>16581</v>
      </c>
      <c r="E166" t="s">
        <v>6047</v>
      </c>
      <c r="F166" t="s">
        <v>6322</v>
      </c>
      <c r="G166" t="s">
        <v>6049</v>
      </c>
      <c r="H166" s="3">
        <v>449208.342</v>
      </c>
      <c r="I166" s="3">
        <v>308830.73509999999</v>
      </c>
      <c r="J166" t="s">
        <v>6323</v>
      </c>
    </row>
    <row r="167" spans="1:10" x14ac:dyDescent="0.25">
      <c r="A167" t="s">
        <v>5411</v>
      </c>
      <c r="B167" t="s">
        <v>5412</v>
      </c>
      <c r="C167">
        <v>17</v>
      </c>
      <c r="D167" s="1">
        <v>38496</v>
      </c>
      <c r="E167" t="s">
        <v>6047</v>
      </c>
      <c r="F167" t="s">
        <v>6189</v>
      </c>
      <c r="G167" t="s">
        <v>6049</v>
      </c>
      <c r="H167" s="3">
        <v>917484.8517</v>
      </c>
      <c r="I167" s="3">
        <v>121478.5232</v>
      </c>
      <c r="J167" t="s">
        <v>6324</v>
      </c>
    </row>
    <row r="168" spans="1:10" x14ac:dyDescent="0.25">
      <c r="A168" t="s">
        <v>3990</v>
      </c>
      <c r="B168" t="s">
        <v>3991</v>
      </c>
      <c r="C168">
        <v>31</v>
      </c>
      <c r="D168" s="1">
        <v>33383</v>
      </c>
      <c r="E168" t="s">
        <v>6047</v>
      </c>
      <c r="F168" t="s">
        <v>6325</v>
      </c>
      <c r="G168" t="s">
        <v>6049</v>
      </c>
      <c r="H168" s="3">
        <v>245076.8064</v>
      </c>
      <c r="I168" s="3">
        <v>85600.022700000001</v>
      </c>
      <c r="J168" t="s">
        <v>6326</v>
      </c>
    </row>
    <row r="169" spans="1:10" x14ac:dyDescent="0.25">
      <c r="A169" t="s">
        <v>4337</v>
      </c>
      <c r="B169" t="s">
        <v>4338</v>
      </c>
      <c r="C169">
        <v>73</v>
      </c>
      <c r="D169" s="1">
        <v>18042</v>
      </c>
      <c r="E169" t="s">
        <v>6047</v>
      </c>
      <c r="F169" t="s">
        <v>6092</v>
      </c>
      <c r="G169" t="s">
        <v>6049</v>
      </c>
      <c r="H169" s="3">
        <v>2999025.7461000001</v>
      </c>
      <c r="I169" s="3">
        <v>333665.19150000002</v>
      </c>
      <c r="J169" t="s">
        <v>6327</v>
      </c>
    </row>
    <row r="170" spans="1:10" x14ac:dyDescent="0.25">
      <c r="A170" t="s">
        <v>873</v>
      </c>
      <c r="B170" t="s">
        <v>3774</v>
      </c>
      <c r="C170">
        <v>64</v>
      </c>
      <c r="D170" s="1">
        <v>21330</v>
      </c>
      <c r="E170" t="s">
        <v>6047</v>
      </c>
      <c r="F170" t="s">
        <v>6214</v>
      </c>
      <c r="G170" t="s">
        <v>6049</v>
      </c>
      <c r="H170" s="3">
        <v>559640.53749999998</v>
      </c>
      <c r="I170" s="3">
        <v>300230.68829999998</v>
      </c>
      <c r="J170" t="s">
        <v>6328</v>
      </c>
    </row>
    <row r="171" spans="1:10" x14ac:dyDescent="0.25">
      <c r="A171" t="s">
        <v>1019</v>
      </c>
      <c r="B171" t="s">
        <v>1020</v>
      </c>
      <c r="C171">
        <v>61</v>
      </c>
      <c r="D171" s="1">
        <v>22425</v>
      </c>
      <c r="E171" t="s">
        <v>6047</v>
      </c>
      <c r="F171" t="s">
        <v>6194</v>
      </c>
      <c r="G171" t="s">
        <v>6049</v>
      </c>
      <c r="H171" s="3">
        <v>645257.48</v>
      </c>
      <c r="I171" s="3">
        <v>104255.1728</v>
      </c>
      <c r="J171" t="s">
        <v>6329</v>
      </c>
    </row>
    <row r="172" spans="1:10" x14ac:dyDescent="0.25">
      <c r="A172" t="s">
        <v>2378</v>
      </c>
      <c r="B172" t="s">
        <v>2379</v>
      </c>
      <c r="C172">
        <v>51</v>
      </c>
      <c r="D172" s="1">
        <v>26078</v>
      </c>
      <c r="E172" t="s">
        <v>6047</v>
      </c>
      <c r="F172" t="s">
        <v>6204</v>
      </c>
      <c r="G172" t="s">
        <v>6049</v>
      </c>
      <c r="H172" s="3">
        <v>67101.733399999997</v>
      </c>
      <c r="I172" s="3">
        <v>23182.7582</v>
      </c>
      <c r="J172" t="s">
        <v>6330</v>
      </c>
    </row>
    <row r="173" spans="1:10" x14ac:dyDescent="0.25">
      <c r="A173" t="s">
        <v>3352</v>
      </c>
      <c r="B173" t="s">
        <v>3353</v>
      </c>
      <c r="C173">
        <v>72</v>
      </c>
      <c r="D173" s="1">
        <v>18408</v>
      </c>
      <c r="E173" t="s">
        <v>6047</v>
      </c>
      <c r="F173" t="s">
        <v>6331</v>
      </c>
      <c r="G173" t="s">
        <v>6049</v>
      </c>
      <c r="H173" s="3">
        <v>259379.0214</v>
      </c>
      <c r="I173" s="3">
        <v>52646.237000000001</v>
      </c>
      <c r="J173" t="s">
        <v>6332</v>
      </c>
    </row>
    <row r="174" spans="1:10" x14ac:dyDescent="0.25">
      <c r="A174" t="s">
        <v>292</v>
      </c>
      <c r="B174" t="s">
        <v>293</v>
      </c>
      <c r="C174">
        <v>48</v>
      </c>
      <c r="D174" s="1">
        <v>27174</v>
      </c>
      <c r="E174" t="s">
        <v>6047</v>
      </c>
      <c r="F174" t="s">
        <v>6220</v>
      </c>
      <c r="G174" t="s">
        <v>6049</v>
      </c>
      <c r="H174" s="3">
        <v>414520.80089999997</v>
      </c>
      <c r="I174" s="3">
        <v>178562.80650000001</v>
      </c>
      <c r="J174" t="s">
        <v>6333</v>
      </c>
    </row>
    <row r="175" spans="1:10" x14ac:dyDescent="0.25">
      <c r="A175" t="s">
        <v>1275</v>
      </c>
      <c r="B175" t="s">
        <v>1276</v>
      </c>
      <c r="C175">
        <v>60</v>
      </c>
      <c r="D175" s="1">
        <v>22791</v>
      </c>
      <c r="E175" t="s">
        <v>6047</v>
      </c>
      <c r="F175" t="s">
        <v>6053</v>
      </c>
      <c r="G175" t="s">
        <v>6049</v>
      </c>
      <c r="H175" s="3">
        <v>117721.1891</v>
      </c>
      <c r="I175" s="3">
        <v>52167.682000000001</v>
      </c>
      <c r="J175" t="s">
        <v>6334</v>
      </c>
    </row>
    <row r="176" spans="1:10" x14ac:dyDescent="0.25">
      <c r="A176" t="s">
        <v>2684</v>
      </c>
      <c r="B176" t="s">
        <v>2685</v>
      </c>
      <c r="C176">
        <v>33</v>
      </c>
      <c r="D176" s="1">
        <v>32652</v>
      </c>
      <c r="E176" t="s">
        <v>6047</v>
      </c>
      <c r="F176" t="s">
        <v>6245</v>
      </c>
      <c r="G176" t="s">
        <v>6049</v>
      </c>
      <c r="H176" s="3">
        <v>433338.88</v>
      </c>
      <c r="I176" s="3">
        <v>110907.66959999999</v>
      </c>
      <c r="J176" t="s">
        <v>6335</v>
      </c>
    </row>
    <row r="177" spans="1:10" x14ac:dyDescent="0.25">
      <c r="A177" t="s">
        <v>1299</v>
      </c>
      <c r="B177" t="s">
        <v>1300</v>
      </c>
      <c r="C177">
        <v>45</v>
      </c>
      <c r="D177" s="1">
        <v>28269</v>
      </c>
      <c r="E177" t="s">
        <v>6047</v>
      </c>
      <c r="F177" t="s">
        <v>6245</v>
      </c>
      <c r="G177" t="s">
        <v>6049</v>
      </c>
      <c r="H177" s="3">
        <v>27640.079900000001</v>
      </c>
      <c r="I177" s="3">
        <v>10034.7544</v>
      </c>
      <c r="J177" t="s">
        <v>6336</v>
      </c>
    </row>
    <row r="178" spans="1:10" x14ac:dyDescent="0.25">
      <c r="A178" t="s">
        <v>3096</v>
      </c>
      <c r="B178" t="s">
        <v>3097</v>
      </c>
      <c r="C178">
        <v>56</v>
      </c>
      <c r="D178" s="1">
        <v>24252</v>
      </c>
      <c r="E178" t="s">
        <v>6047</v>
      </c>
      <c r="F178" t="s">
        <v>6142</v>
      </c>
      <c r="G178" t="s">
        <v>6049</v>
      </c>
      <c r="H178" s="3">
        <v>304991.23200000002</v>
      </c>
      <c r="I178" s="3">
        <v>49103.588400000001</v>
      </c>
      <c r="J178" t="s">
        <v>6337</v>
      </c>
    </row>
    <row r="179" spans="1:10" x14ac:dyDescent="0.25">
      <c r="A179" t="s">
        <v>313</v>
      </c>
      <c r="B179" t="s">
        <v>5214</v>
      </c>
      <c r="C179">
        <v>33</v>
      </c>
      <c r="D179" s="1">
        <v>32652</v>
      </c>
      <c r="E179" t="s">
        <v>6047</v>
      </c>
      <c r="F179" t="s">
        <v>6119</v>
      </c>
      <c r="G179" t="s">
        <v>6049</v>
      </c>
      <c r="H179" s="3">
        <v>1055041.2734000001</v>
      </c>
      <c r="I179" s="3">
        <v>186893.02559999999</v>
      </c>
      <c r="J179" t="s">
        <v>6338</v>
      </c>
    </row>
    <row r="180" spans="1:10" x14ac:dyDescent="0.25">
      <c r="A180" t="s">
        <v>2390</v>
      </c>
      <c r="B180" t="s">
        <v>2391</v>
      </c>
      <c r="C180">
        <v>47</v>
      </c>
      <c r="D180" s="1">
        <v>27539</v>
      </c>
      <c r="E180" t="s">
        <v>6047</v>
      </c>
      <c r="F180" t="s">
        <v>6339</v>
      </c>
      <c r="G180" t="s">
        <v>6049</v>
      </c>
      <c r="H180" s="3">
        <v>157298.68109999999</v>
      </c>
      <c r="I180" s="3">
        <v>20948.6561</v>
      </c>
      <c r="J180" t="s">
        <v>6340</v>
      </c>
    </row>
    <row r="181" spans="1:10" x14ac:dyDescent="0.25">
      <c r="A181" t="s">
        <v>5059</v>
      </c>
      <c r="B181" t="s">
        <v>5060</v>
      </c>
      <c r="C181">
        <v>82</v>
      </c>
      <c r="D181" s="1">
        <v>14755</v>
      </c>
      <c r="E181" t="s">
        <v>6047</v>
      </c>
      <c r="F181" t="s">
        <v>6212</v>
      </c>
      <c r="G181" t="s">
        <v>6049</v>
      </c>
      <c r="H181" s="3">
        <v>49515.349000000002</v>
      </c>
      <c r="I181" s="3">
        <v>36011.162900000003</v>
      </c>
      <c r="J181" t="s">
        <v>6341</v>
      </c>
    </row>
    <row r="182" spans="1:10" x14ac:dyDescent="0.25">
      <c r="A182" t="s">
        <v>3152</v>
      </c>
      <c r="B182" t="s">
        <v>3153</v>
      </c>
      <c r="C182">
        <v>47</v>
      </c>
      <c r="D182" s="1">
        <v>27539</v>
      </c>
      <c r="E182" t="s">
        <v>6047</v>
      </c>
      <c r="F182" t="s">
        <v>6247</v>
      </c>
      <c r="G182" t="s">
        <v>6049</v>
      </c>
      <c r="H182" s="3">
        <v>1251739.7223</v>
      </c>
      <c r="I182" s="3">
        <v>271243.12719999999</v>
      </c>
      <c r="J182" t="s">
        <v>6342</v>
      </c>
    </row>
    <row r="183" spans="1:10" x14ac:dyDescent="0.25">
      <c r="A183" t="s">
        <v>2816</v>
      </c>
      <c r="B183" t="s">
        <v>2817</v>
      </c>
      <c r="C183">
        <v>36</v>
      </c>
      <c r="D183" s="1">
        <v>31557</v>
      </c>
      <c r="E183" t="s">
        <v>6047</v>
      </c>
      <c r="F183" t="s">
        <v>6343</v>
      </c>
      <c r="G183" t="s">
        <v>6049</v>
      </c>
      <c r="H183" s="3">
        <v>717787.70200000005</v>
      </c>
      <c r="I183" s="3">
        <v>242934.96950000001</v>
      </c>
      <c r="J183" t="s">
        <v>6344</v>
      </c>
    </row>
    <row r="184" spans="1:10" x14ac:dyDescent="0.25">
      <c r="A184" t="s">
        <v>1216</v>
      </c>
      <c r="B184" t="s">
        <v>1217</v>
      </c>
      <c r="C184">
        <v>19</v>
      </c>
      <c r="D184" s="1">
        <v>37766</v>
      </c>
      <c r="E184" t="s">
        <v>6047</v>
      </c>
      <c r="F184" t="s">
        <v>6064</v>
      </c>
      <c r="G184" t="s">
        <v>6049</v>
      </c>
      <c r="H184" s="3">
        <v>908877.70079999999</v>
      </c>
      <c r="I184" s="3">
        <v>797373.92429999996</v>
      </c>
      <c r="J184" t="s">
        <v>6345</v>
      </c>
    </row>
    <row r="185" spans="1:10" x14ac:dyDescent="0.25">
      <c r="A185" t="s">
        <v>1541</v>
      </c>
      <c r="B185" t="s">
        <v>1542</v>
      </c>
      <c r="C185">
        <v>64</v>
      </c>
      <c r="D185" s="1">
        <v>21330</v>
      </c>
      <c r="E185" t="s">
        <v>6047</v>
      </c>
      <c r="F185" t="s">
        <v>6260</v>
      </c>
      <c r="G185" t="s">
        <v>6049</v>
      </c>
      <c r="H185" s="3">
        <v>1336149.112</v>
      </c>
      <c r="I185" s="3">
        <v>210588.7187</v>
      </c>
      <c r="J185" t="s">
        <v>6346</v>
      </c>
    </row>
    <row r="186" spans="1:10" x14ac:dyDescent="0.25">
      <c r="A186" t="s">
        <v>3866</v>
      </c>
      <c r="B186" t="s">
        <v>3867</v>
      </c>
      <c r="C186">
        <v>81</v>
      </c>
      <c r="D186" s="1">
        <v>15120</v>
      </c>
      <c r="E186" t="s">
        <v>6047</v>
      </c>
      <c r="F186" t="s">
        <v>6148</v>
      </c>
      <c r="G186" t="s">
        <v>6049</v>
      </c>
      <c r="H186" s="3">
        <v>88598.224499999997</v>
      </c>
      <c r="I186" s="3">
        <v>52290.324699999997</v>
      </c>
      <c r="J186" t="s">
        <v>6347</v>
      </c>
    </row>
    <row r="187" spans="1:10" x14ac:dyDescent="0.25">
      <c r="A187" t="s">
        <v>1673</v>
      </c>
      <c r="B187" t="s">
        <v>1674</v>
      </c>
      <c r="C187">
        <v>58</v>
      </c>
      <c r="D187" s="1">
        <v>23521</v>
      </c>
      <c r="E187" t="s">
        <v>6047</v>
      </c>
      <c r="F187" t="s">
        <v>6150</v>
      </c>
      <c r="G187" t="s">
        <v>6049</v>
      </c>
      <c r="H187" s="3">
        <v>336228.36869999999</v>
      </c>
      <c r="I187" s="3">
        <v>90781.659599999999</v>
      </c>
      <c r="J187" t="s">
        <v>6348</v>
      </c>
    </row>
    <row r="188" spans="1:10" x14ac:dyDescent="0.25">
      <c r="A188" t="s">
        <v>2089</v>
      </c>
      <c r="B188" t="s">
        <v>2090</v>
      </c>
      <c r="C188">
        <v>28</v>
      </c>
      <c r="D188" s="1">
        <v>34479</v>
      </c>
      <c r="E188" t="s">
        <v>6047</v>
      </c>
      <c r="F188" t="s">
        <v>6214</v>
      </c>
      <c r="G188" t="s">
        <v>6049</v>
      </c>
      <c r="H188" s="3">
        <v>114656.826</v>
      </c>
      <c r="I188" s="3">
        <v>90510.440700000006</v>
      </c>
      <c r="J188" t="s">
        <v>6349</v>
      </c>
    </row>
    <row r="189" spans="1:10" x14ac:dyDescent="0.25">
      <c r="A189" t="s">
        <v>4323</v>
      </c>
      <c r="B189" t="s">
        <v>4324</v>
      </c>
      <c r="C189">
        <v>42</v>
      </c>
      <c r="D189" s="1">
        <v>29365</v>
      </c>
      <c r="E189" t="s">
        <v>6047</v>
      </c>
      <c r="F189" t="s">
        <v>6350</v>
      </c>
      <c r="G189" t="s">
        <v>6049</v>
      </c>
      <c r="H189" s="3">
        <v>592875.77359999996</v>
      </c>
      <c r="I189" s="3">
        <v>88171.268899999995</v>
      </c>
      <c r="J189" t="s">
        <v>6351</v>
      </c>
    </row>
    <row r="190" spans="1:10" x14ac:dyDescent="0.25">
      <c r="A190" t="s">
        <v>3271</v>
      </c>
      <c r="B190" t="s">
        <v>3272</v>
      </c>
      <c r="C190">
        <v>64</v>
      </c>
      <c r="D190" s="1">
        <v>21330</v>
      </c>
      <c r="E190" t="s">
        <v>6047</v>
      </c>
      <c r="F190" t="s">
        <v>6256</v>
      </c>
      <c r="G190" t="s">
        <v>6049</v>
      </c>
      <c r="H190" s="3">
        <v>118423.5952</v>
      </c>
      <c r="I190" s="3">
        <v>17950.5239</v>
      </c>
      <c r="J190" t="s">
        <v>6352</v>
      </c>
    </row>
    <row r="191" spans="1:10" x14ac:dyDescent="0.25">
      <c r="A191" t="s">
        <v>1031</v>
      </c>
      <c r="B191" t="s">
        <v>1032</v>
      </c>
      <c r="C191">
        <v>20</v>
      </c>
      <c r="D191" s="1">
        <v>37401</v>
      </c>
      <c r="E191" t="s">
        <v>6047</v>
      </c>
      <c r="F191" t="s">
        <v>6150</v>
      </c>
      <c r="G191" t="s">
        <v>6049</v>
      </c>
      <c r="H191" s="3">
        <v>1976402.5781</v>
      </c>
      <c r="I191" s="3">
        <v>340889.9167</v>
      </c>
      <c r="J191" t="s">
        <v>6353</v>
      </c>
    </row>
    <row r="192" spans="1:10" x14ac:dyDescent="0.25">
      <c r="A192" t="s">
        <v>1829</v>
      </c>
      <c r="B192" t="s">
        <v>1830</v>
      </c>
      <c r="C192">
        <v>21</v>
      </c>
      <c r="D192" s="1">
        <v>37035</v>
      </c>
      <c r="E192" t="s">
        <v>6047</v>
      </c>
      <c r="F192" t="s">
        <v>6262</v>
      </c>
      <c r="G192" t="s">
        <v>6049</v>
      </c>
      <c r="H192" s="3">
        <v>616814.99560000002</v>
      </c>
      <c r="I192" s="3">
        <v>177439.9302</v>
      </c>
      <c r="J192" t="s">
        <v>6354</v>
      </c>
    </row>
    <row r="193" spans="1:10" x14ac:dyDescent="0.25">
      <c r="A193" t="s">
        <v>2236</v>
      </c>
      <c r="B193" t="s">
        <v>2237</v>
      </c>
      <c r="C193">
        <v>31</v>
      </c>
      <c r="D193" s="1">
        <v>33383</v>
      </c>
      <c r="E193" t="s">
        <v>6047</v>
      </c>
      <c r="F193" t="s">
        <v>6355</v>
      </c>
      <c r="G193" t="s">
        <v>6049</v>
      </c>
      <c r="H193" s="3">
        <v>321318.75229999999</v>
      </c>
      <c r="I193" s="3">
        <v>105321.14659999999</v>
      </c>
      <c r="J193" t="s">
        <v>6356</v>
      </c>
    </row>
    <row r="194" spans="1:10" x14ac:dyDescent="0.25">
      <c r="A194" t="s">
        <v>417</v>
      </c>
      <c r="B194" t="s">
        <v>418</v>
      </c>
      <c r="C194">
        <v>26</v>
      </c>
      <c r="D194" s="1">
        <v>35209</v>
      </c>
      <c r="E194" t="s">
        <v>6047</v>
      </c>
      <c r="F194" t="s">
        <v>6357</v>
      </c>
      <c r="G194" t="s">
        <v>6049</v>
      </c>
      <c r="H194" s="3">
        <v>1281296.3389000001</v>
      </c>
      <c r="I194" s="3">
        <v>155952.0687</v>
      </c>
      <c r="J194" t="s">
        <v>6358</v>
      </c>
    </row>
    <row r="195" spans="1:10" x14ac:dyDescent="0.25">
      <c r="A195" t="s">
        <v>696</v>
      </c>
      <c r="B195" t="s">
        <v>697</v>
      </c>
      <c r="C195">
        <v>46</v>
      </c>
      <c r="D195" s="1">
        <v>27904</v>
      </c>
      <c r="E195" t="s">
        <v>6047</v>
      </c>
      <c r="F195" t="s">
        <v>6222</v>
      </c>
      <c r="G195" t="s">
        <v>6049</v>
      </c>
      <c r="H195" s="3">
        <v>1168651.9853000001</v>
      </c>
      <c r="I195" s="3">
        <v>647997.37670000002</v>
      </c>
      <c r="J195" t="s">
        <v>6359</v>
      </c>
    </row>
    <row r="196" spans="1:10" x14ac:dyDescent="0.25">
      <c r="A196" t="s">
        <v>2302</v>
      </c>
      <c r="B196" t="s">
        <v>2303</v>
      </c>
      <c r="C196">
        <v>60</v>
      </c>
      <c r="D196" s="1">
        <v>22791</v>
      </c>
      <c r="E196" t="s">
        <v>6047</v>
      </c>
      <c r="F196" t="s">
        <v>6360</v>
      </c>
      <c r="G196" t="s">
        <v>6049</v>
      </c>
      <c r="H196" s="3">
        <v>36214.181499999999</v>
      </c>
      <c r="I196" s="3">
        <v>14355.950199999999</v>
      </c>
      <c r="J196" t="s">
        <v>6361</v>
      </c>
    </row>
    <row r="197" spans="1:10" x14ac:dyDescent="0.25">
      <c r="A197" t="s">
        <v>5526</v>
      </c>
      <c r="B197" t="s">
        <v>5527</v>
      </c>
      <c r="C197">
        <v>70</v>
      </c>
      <c r="D197" s="1">
        <v>19138</v>
      </c>
      <c r="E197" t="s">
        <v>6047</v>
      </c>
      <c r="F197" t="s">
        <v>6098</v>
      </c>
      <c r="G197" t="s">
        <v>6049</v>
      </c>
      <c r="H197" s="3">
        <v>639661.30630000005</v>
      </c>
      <c r="I197" s="3">
        <v>337824.37770000001</v>
      </c>
      <c r="J197" t="s">
        <v>6362</v>
      </c>
    </row>
    <row r="198" spans="1:10" x14ac:dyDescent="0.25">
      <c r="A198" t="s">
        <v>1985</v>
      </c>
      <c r="B198" t="s">
        <v>1986</v>
      </c>
      <c r="C198">
        <v>84</v>
      </c>
      <c r="D198" s="1">
        <v>14025</v>
      </c>
      <c r="E198" t="s">
        <v>6047</v>
      </c>
      <c r="F198" t="s">
        <v>6142</v>
      </c>
      <c r="G198" t="s">
        <v>6049</v>
      </c>
      <c r="H198" s="3">
        <v>1146054.3744000001</v>
      </c>
      <c r="I198" s="3">
        <v>268606.49400000001</v>
      </c>
      <c r="J198" t="s">
        <v>6363</v>
      </c>
    </row>
    <row r="199" spans="1:10" x14ac:dyDescent="0.25">
      <c r="A199" t="s">
        <v>2270</v>
      </c>
      <c r="B199" t="s">
        <v>2271</v>
      </c>
      <c r="C199">
        <v>67</v>
      </c>
      <c r="D199" s="1">
        <v>20234</v>
      </c>
      <c r="E199" t="s">
        <v>6047</v>
      </c>
      <c r="F199" t="s">
        <v>6364</v>
      </c>
      <c r="G199" t="s">
        <v>6049</v>
      </c>
      <c r="H199" s="3">
        <v>285198.46879999997</v>
      </c>
      <c r="I199" s="3">
        <v>108831.7357</v>
      </c>
      <c r="J199" t="s">
        <v>6365</v>
      </c>
    </row>
    <row r="200" spans="1:10" x14ac:dyDescent="0.25">
      <c r="A200" t="s">
        <v>3348</v>
      </c>
      <c r="B200" t="s">
        <v>3349</v>
      </c>
      <c r="C200">
        <v>82</v>
      </c>
      <c r="D200" s="1">
        <v>14755</v>
      </c>
      <c r="E200" t="s">
        <v>6047</v>
      </c>
      <c r="F200" t="s">
        <v>6314</v>
      </c>
      <c r="G200" t="s">
        <v>6049</v>
      </c>
      <c r="H200" s="3">
        <v>350433.95559999999</v>
      </c>
      <c r="I200" s="3">
        <v>239445.76850000001</v>
      </c>
      <c r="J200" t="s">
        <v>6366</v>
      </c>
    </row>
    <row r="201" spans="1:10" x14ac:dyDescent="0.25">
      <c r="A201" t="s">
        <v>5078</v>
      </c>
      <c r="B201" t="s">
        <v>5079</v>
      </c>
      <c r="C201">
        <v>62</v>
      </c>
      <c r="D201" s="1">
        <v>22060</v>
      </c>
      <c r="E201" t="s">
        <v>6047</v>
      </c>
      <c r="F201" t="s">
        <v>6127</v>
      </c>
      <c r="G201" t="s">
        <v>6049</v>
      </c>
      <c r="H201" s="3">
        <v>1194875.5152</v>
      </c>
      <c r="I201" s="3">
        <v>403706.8173</v>
      </c>
      <c r="J201" t="s">
        <v>6367</v>
      </c>
    </row>
    <row r="202" spans="1:10" x14ac:dyDescent="0.25">
      <c r="A202" t="s">
        <v>5381</v>
      </c>
      <c r="B202" t="s">
        <v>5382</v>
      </c>
      <c r="C202">
        <v>21</v>
      </c>
      <c r="D202" s="1">
        <v>37035</v>
      </c>
      <c r="E202" t="s">
        <v>6047</v>
      </c>
      <c r="F202" t="s">
        <v>6368</v>
      </c>
      <c r="G202" t="s">
        <v>6049</v>
      </c>
      <c r="H202" s="3">
        <v>122419.71430000001</v>
      </c>
      <c r="I202" s="3">
        <v>77124.42</v>
      </c>
      <c r="J202" t="s">
        <v>6369</v>
      </c>
    </row>
    <row r="203" spans="1:10" x14ac:dyDescent="0.25">
      <c r="A203" t="s">
        <v>5886</v>
      </c>
      <c r="B203" t="s">
        <v>5887</v>
      </c>
      <c r="C203">
        <v>20</v>
      </c>
      <c r="D203" s="1">
        <v>37401</v>
      </c>
      <c r="E203" t="s">
        <v>6047</v>
      </c>
      <c r="F203" t="s">
        <v>6070</v>
      </c>
      <c r="G203" t="s">
        <v>6049</v>
      </c>
      <c r="H203" s="3">
        <v>1609057.2272000001</v>
      </c>
      <c r="I203" s="3">
        <v>382006.3921</v>
      </c>
      <c r="J203" t="s">
        <v>6370</v>
      </c>
    </row>
    <row r="204" spans="1:10" x14ac:dyDescent="0.25">
      <c r="A204" t="s">
        <v>5857</v>
      </c>
      <c r="B204" t="s">
        <v>5858</v>
      </c>
      <c r="C204">
        <v>59</v>
      </c>
      <c r="D204" s="1">
        <v>23156</v>
      </c>
      <c r="E204" t="s">
        <v>6047</v>
      </c>
      <c r="F204" t="s">
        <v>6115</v>
      </c>
      <c r="G204" t="s">
        <v>6049</v>
      </c>
      <c r="H204" s="3">
        <v>78331.550700000007</v>
      </c>
      <c r="I204" s="3">
        <v>78074.947400000005</v>
      </c>
      <c r="J204" t="s">
        <v>6371</v>
      </c>
    </row>
    <row r="205" spans="1:10" x14ac:dyDescent="0.25">
      <c r="A205" t="s">
        <v>2125</v>
      </c>
      <c r="B205" t="s">
        <v>2126</v>
      </c>
      <c r="C205">
        <v>79</v>
      </c>
      <c r="D205" s="1">
        <v>15851</v>
      </c>
      <c r="E205" t="s">
        <v>6047</v>
      </c>
      <c r="F205" t="s">
        <v>6357</v>
      </c>
      <c r="G205" t="s">
        <v>6049</v>
      </c>
      <c r="H205" s="3">
        <v>140280.0477</v>
      </c>
      <c r="I205" s="3">
        <v>109748.5079</v>
      </c>
      <c r="J205" t="s">
        <v>6372</v>
      </c>
    </row>
    <row r="206" spans="1:10" x14ac:dyDescent="0.25">
      <c r="A206" t="s">
        <v>5781</v>
      </c>
      <c r="B206" t="s">
        <v>5782</v>
      </c>
      <c r="C206">
        <v>42</v>
      </c>
      <c r="D206" s="1">
        <v>29365</v>
      </c>
      <c r="E206" t="s">
        <v>6047</v>
      </c>
      <c r="F206" t="s">
        <v>6373</v>
      </c>
      <c r="G206" t="s">
        <v>6049</v>
      </c>
      <c r="H206" s="3">
        <v>812470.79350000003</v>
      </c>
      <c r="I206" s="3">
        <v>179681.04089999999</v>
      </c>
      <c r="J206" t="s">
        <v>6374</v>
      </c>
    </row>
    <row r="207" spans="1:10" x14ac:dyDescent="0.25">
      <c r="A207" t="s">
        <v>2640</v>
      </c>
      <c r="B207" t="s">
        <v>2641</v>
      </c>
      <c r="C207">
        <v>54</v>
      </c>
      <c r="D207" s="1">
        <v>24982</v>
      </c>
      <c r="E207" t="s">
        <v>6047</v>
      </c>
      <c r="F207" t="s">
        <v>6280</v>
      </c>
      <c r="G207" t="s">
        <v>6049</v>
      </c>
      <c r="H207" s="3">
        <v>210065.06659999999</v>
      </c>
      <c r="I207" s="3">
        <v>124557.81200000001</v>
      </c>
      <c r="J207" t="s">
        <v>6375</v>
      </c>
    </row>
    <row r="208" spans="1:10" x14ac:dyDescent="0.25">
      <c r="A208" t="s">
        <v>658</v>
      </c>
      <c r="B208" t="s">
        <v>659</v>
      </c>
      <c r="C208">
        <v>60</v>
      </c>
      <c r="D208" s="1">
        <v>22791</v>
      </c>
      <c r="E208" t="s">
        <v>6047</v>
      </c>
      <c r="F208" t="s">
        <v>6376</v>
      </c>
      <c r="G208" t="s">
        <v>6049</v>
      </c>
      <c r="H208" s="3">
        <v>303439.38179999997</v>
      </c>
      <c r="I208" s="3">
        <v>73031.672600000005</v>
      </c>
      <c r="J208" t="s">
        <v>6377</v>
      </c>
    </row>
    <row r="209" spans="1:10" x14ac:dyDescent="0.25">
      <c r="A209" t="s">
        <v>1610</v>
      </c>
      <c r="B209" t="s">
        <v>1611</v>
      </c>
      <c r="C209">
        <v>42</v>
      </c>
      <c r="D209" s="1">
        <v>29365</v>
      </c>
      <c r="E209" t="s">
        <v>6047</v>
      </c>
      <c r="F209" t="s">
        <v>6378</v>
      </c>
      <c r="G209" t="s">
        <v>6049</v>
      </c>
      <c r="H209" s="3">
        <v>186230.016</v>
      </c>
      <c r="I209" s="3">
        <v>27603.426800000001</v>
      </c>
      <c r="J209" t="s">
        <v>6379</v>
      </c>
    </row>
    <row r="210" spans="1:10" x14ac:dyDescent="0.25">
      <c r="A210" t="s">
        <v>1604</v>
      </c>
      <c r="B210" t="s">
        <v>1605</v>
      </c>
      <c r="C210">
        <v>60</v>
      </c>
      <c r="D210" s="1">
        <v>22791</v>
      </c>
      <c r="E210" t="s">
        <v>6047</v>
      </c>
      <c r="F210" t="s">
        <v>6078</v>
      </c>
      <c r="G210" t="s">
        <v>6049</v>
      </c>
      <c r="H210" s="3">
        <v>119341.1958</v>
      </c>
      <c r="I210" s="3">
        <v>53040.531499999997</v>
      </c>
      <c r="J210" t="s">
        <v>6380</v>
      </c>
    </row>
    <row r="211" spans="1:10" x14ac:dyDescent="0.25">
      <c r="A211" t="s">
        <v>851</v>
      </c>
      <c r="B211" t="s">
        <v>852</v>
      </c>
      <c r="C211">
        <v>69</v>
      </c>
      <c r="D211" s="1">
        <v>19503</v>
      </c>
      <c r="E211" t="s">
        <v>6047</v>
      </c>
      <c r="F211" t="s">
        <v>6381</v>
      </c>
      <c r="G211" t="s">
        <v>6049</v>
      </c>
      <c r="H211" s="3">
        <v>467088.24829999998</v>
      </c>
      <c r="I211" s="3">
        <v>194702.04879999999</v>
      </c>
      <c r="J211" t="s">
        <v>6382</v>
      </c>
    </row>
    <row r="212" spans="1:10" x14ac:dyDescent="0.25">
      <c r="A212" t="s">
        <v>1068</v>
      </c>
      <c r="B212" t="s">
        <v>1069</v>
      </c>
      <c r="C212">
        <v>18</v>
      </c>
      <c r="D212" s="1">
        <v>38131</v>
      </c>
      <c r="E212" t="s">
        <v>6047</v>
      </c>
      <c r="F212" t="s">
        <v>6383</v>
      </c>
      <c r="G212" t="s">
        <v>6049</v>
      </c>
      <c r="H212" s="3">
        <v>600275.71669999999</v>
      </c>
      <c r="I212" s="3">
        <v>76391.775899999993</v>
      </c>
      <c r="J212" t="s">
        <v>6384</v>
      </c>
    </row>
    <row r="213" spans="1:10" x14ac:dyDescent="0.25">
      <c r="A213" t="s">
        <v>784</v>
      </c>
      <c r="B213" t="s">
        <v>785</v>
      </c>
      <c r="C213">
        <v>56</v>
      </c>
      <c r="D213" s="1">
        <v>24252</v>
      </c>
      <c r="E213" t="s">
        <v>6047</v>
      </c>
      <c r="F213" t="s">
        <v>6051</v>
      </c>
      <c r="G213" t="s">
        <v>6049</v>
      </c>
      <c r="H213" s="3">
        <v>208859.6434</v>
      </c>
      <c r="I213" s="3">
        <v>112415.63159999999</v>
      </c>
      <c r="J213" t="s">
        <v>72</v>
      </c>
    </row>
    <row r="214" spans="1:10" x14ac:dyDescent="0.25">
      <c r="A214" t="s">
        <v>3609</v>
      </c>
      <c r="B214" t="s">
        <v>3610</v>
      </c>
      <c r="C214">
        <v>27</v>
      </c>
      <c r="D214" s="1">
        <v>34844</v>
      </c>
      <c r="E214" t="s">
        <v>6047</v>
      </c>
      <c r="F214" t="s">
        <v>6057</v>
      </c>
      <c r="G214" t="s">
        <v>6049</v>
      </c>
      <c r="H214" s="3">
        <v>412040.34889999998</v>
      </c>
      <c r="I214" s="3">
        <v>251708.17790000001</v>
      </c>
      <c r="J214" t="s">
        <v>6385</v>
      </c>
    </row>
    <row r="215" spans="1:10" x14ac:dyDescent="0.25">
      <c r="A215" t="s">
        <v>178</v>
      </c>
      <c r="B215" t="s">
        <v>179</v>
      </c>
      <c r="C215">
        <v>50</v>
      </c>
      <c r="D215" s="1">
        <v>26443</v>
      </c>
      <c r="E215" t="s">
        <v>6047</v>
      </c>
      <c r="F215" t="s">
        <v>6247</v>
      </c>
      <c r="G215" t="s">
        <v>6049</v>
      </c>
      <c r="H215" s="3">
        <v>223456.29699999999</v>
      </c>
      <c r="I215" s="3">
        <v>22997.377199999999</v>
      </c>
      <c r="J215" t="s">
        <v>6386</v>
      </c>
    </row>
    <row r="216" spans="1:10" x14ac:dyDescent="0.25">
      <c r="A216" t="s">
        <v>2129</v>
      </c>
      <c r="B216" t="s">
        <v>2130</v>
      </c>
      <c r="C216">
        <v>30</v>
      </c>
      <c r="D216" s="1">
        <v>33748</v>
      </c>
      <c r="E216" t="s">
        <v>6047</v>
      </c>
      <c r="F216" t="s">
        <v>6297</v>
      </c>
      <c r="G216" t="s">
        <v>6049</v>
      </c>
      <c r="H216" s="3">
        <v>338535.57</v>
      </c>
      <c r="I216" s="3">
        <v>33853.557000000001</v>
      </c>
      <c r="J216" t="s">
        <v>6387</v>
      </c>
    </row>
    <row r="217" spans="1:10" x14ac:dyDescent="0.25">
      <c r="A217" t="s">
        <v>421</v>
      </c>
      <c r="B217" t="s">
        <v>422</v>
      </c>
      <c r="C217">
        <v>35</v>
      </c>
      <c r="D217" s="1">
        <v>31922</v>
      </c>
      <c r="E217" t="s">
        <v>6047</v>
      </c>
      <c r="F217" t="s">
        <v>6247</v>
      </c>
      <c r="G217" t="s">
        <v>6049</v>
      </c>
      <c r="H217" s="3">
        <v>1044347.8922999999</v>
      </c>
      <c r="I217" s="3">
        <v>749319.6128</v>
      </c>
      <c r="J217" t="s">
        <v>6388</v>
      </c>
    </row>
    <row r="218" spans="1:10" x14ac:dyDescent="0.25">
      <c r="A218" t="s">
        <v>1266</v>
      </c>
      <c r="B218" t="s">
        <v>1267</v>
      </c>
      <c r="C218">
        <v>54</v>
      </c>
      <c r="D218" s="1">
        <v>24982</v>
      </c>
      <c r="E218" t="s">
        <v>6047</v>
      </c>
      <c r="F218" t="s">
        <v>6389</v>
      </c>
      <c r="G218" t="s">
        <v>6049</v>
      </c>
      <c r="H218" s="3">
        <v>852991.31640000001</v>
      </c>
      <c r="I218" s="3">
        <v>115570.7032</v>
      </c>
      <c r="J218" t="s">
        <v>6390</v>
      </c>
    </row>
    <row r="219" spans="1:10" x14ac:dyDescent="0.25">
      <c r="A219" t="s">
        <v>2166</v>
      </c>
      <c r="B219" t="s">
        <v>2167</v>
      </c>
      <c r="C219">
        <v>84</v>
      </c>
      <c r="D219" s="1">
        <v>14025</v>
      </c>
      <c r="E219" t="s">
        <v>6047</v>
      </c>
      <c r="F219" t="s">
        <v>6391</v>
      </c>
      <c r="G219" t="s">
        <v>6049</v>
      </c>
      <c r="H219" s="3">
        <v>361818.94439999998</v>
      </c>
      <c r="I219" s="3">
        <v>129873.95789999999</v>
      </c>
      <c r="J219" t="s">
        <v>6392</v>
      </c>
    </row>
    <row r="220" spans="1:10" x14ac:dyDescent="0.25">
      <c r="A220" t="s">
        <v>26</v>
      </c>
      <c r="B220" t="s">
        <v>27</v>
      </c>
      <c r="C220">
        <v>67</v>
      </c>
      <c r="D220" s="1">
        <v>20234</v>
      </c>
      <c r="E220" t="s">
        <v>6047</v>
      </c>
      <c r="F220" t="s">
        <v>6227</v>
      </c>
      <c r="G220" t="s">
        <v>6049</v>
      </c>
      <c r="H220" s="3">
        <v>627022.95030000003</v>
      </c>
      <c r="I220" s="3">
        <v>360750.74660000001</v>
      </c>
      <c r="J220" t="s">
        <v>6393</v>
      </c>
    </row>
    <row r="221" spans="1:10" x14ac:dyDescent="0.25">
      <c r="A221" t="s">
        <v>2714</v>
      </c>
      <c r="B221" t="s">
        <v>2715</v>
      </c>
      <c r="C221">
        <v>72</v>
      </c>
      <c r="D221" s="1">
        <v>18408</v>
      </c>
      <c r="E221" t="s">
        <v>6047</v>
      </c>
      <c r="F221" t="s">
        <v>6094</v>
      </c>
      <c r="G221" t="s">
        <v>6049</v>
      </c>
      <c r="H221" s="3">
        <v>779074.22</v>
      </c>
      <c r="I221" s="3">
        <v>277968.924</v>
      </c>
      <c r="J221" t="s">
        <v>6394</v>
      </c>
    </row>
    <row r="222" spans="1:10" x14ac:dyDescent="0.25">
      <c r="A222" t="s">
        <v>4513</v>
      </c>
      <c r="B222" t="s">
        <v>4514</v>
      </c>
      <c r="C222">
        <v>55</v>
      </c>
      <c r="D222" s="1">
        <v>24617</v>
      </c>
      <c r="E222" t="s">
        <v>6047</v>
      </c>
      <c r="F222" t="s">
        <v>6154</v>
      </c>
      <c r="G222" t="s">
        <v>6049</v>
      </c>
      <c r="H222" s="3">
        <v>459218.95480000001</v>
      </c>
      <c r="I222" s="3">
        <v>271976.12939999998</v>
      </c>
      <c r="J222" t="s">
        <v>6395</v>
      </c>
    </row>
    <row r="223" spans="1:10" x14ac:dyDescent="0.25">
      <c r="A223" t="s">
        <v>398</v>
      </c>
      <c r="B223" t="s">
        <v>399</v>
      </c>
      <c r="C223">
        <v>26</v>
      </c>
      <c r="D223" s="1">
        <v>35209</v>
      </c>
      <c r="E223" t="s">
        <v>6047</v>
      </c>
      <c r="F223" t="s">
        <v>6297</v>
      </c>
      <c r="G223" t="s">
        <v>6049</v>
      </c>
      <c r="H223" s="3">
        <v>1553625.5386000001</v>
      </c>
      <c r="I223" s="3">
        <v>589817.83959999995</v>
      </c>
      <c r="J223" t="s">
        <v>6396</v>
      </c>
    </row>
    <row r="224" spans="1:10" x14ac:dyDescent="0.25">
      <c r="A224" t="s">
        <v>4000</v>
      </c>
      <c r="B224" t="s">
        <v>4001</v>
      </c>
      <c r="C224">
        <v>75</v>
      </c>
      <c r="D224" s="1">
        <v>17312</v>
      </c>
      <c r="E224" t="s">
        <v>6047</v>
      </c>
      <c r="F224" t="s">
        <v>6397</v>
      </c>
      <c r="G224" t="s">
        <v>6049</v>
      </c>
      <c r="H224" s="3">
        <v>156772.43059999999</v>
      </c>
      <c r="I224" s="3">
        <v>50689.7526</v>
      </c>
      <c r="J224" t="s">
        <v>6398</v>
      </c>
    </row>
    <row r="225" spans="1:10" x14ac:dyDescent="0.25">
      <c r="A225" t="s">
        <v>3399</v>
      </c>
      <c r="B225" t="s">
        <v>3400</v>
      </c>
      <c r="C225">
        <v>35</v>
      </c>
      <c r="D225" s="1">
        <v>31922</v>
      </c>
      <c r="E225" t="s">
        <v>6047</v>
      </c>
      <c r="F225" t="s">
        <v>6399</v>
      </c>
      <c r="G225" t="s">
        <v>6049</v>
      </c>
      <c r="H225" s="3">
        <v>231379.47719999999</v>
      </c>
      <c r="I225" s="3">
        <v>46854.344100000002</v>
      </c>
      <c r="J225" t="s">
        <v>6400</v>
      </c>
    </row>
    <row r="226" spans="1:10" x14ac:dyDescent="0.25">
      <c r="A226" t="s">
        <v>3667</v>
      </c>
      <c r="B226" t="s">
        <v>3668</v>
      </c>
      <c r="C226">
        <v>46</v>
      </c>
      <c r="D226" s="1">
        <v>27904</v>
      </c>
      <c r="E226" t="s">
        <v>6047</v>
      </c>
      <c r="F226" t="s">
        <v>6187</v>
      </c>
      <c r="G226" t="s">
        <v>6049</v>
      </c>
      <c r="H226" s="3">
        <v>567479.90119999996</v>
      </c>
      <c r="I226" s="3">
        <v>229959.17559999999</v>
      </c>
      <c r="J226" t="s">
        <v>6401</v>
      </c>
    </row>
    <row r="227" spans="1:10" x14ac:dyDescent="0.25">
      <c r="A227" t="s">
        <v>1657</v>
      </c>
      <c r="B227" t="s">
        <v>1658</v>
      </c>
      <c r="C227">
        <v>51</v>
      </c>
      <c r="D227" s="1">
        <v>26078</v>
      </c>
      <c r="E227" t="s">
        <v>6047</v>
      </c>
      <c r="F227" t="s">
        <v>6402</v>
      </c>
      <c r="G227" t="s">
        <v>6049</v>
      </c>
      <c r="H227" s="3">
        <v>261295.52249999999</v>
      </c>
      <c r="I227" s="3">
        <v>269335.3847</v>
      </c>
      <c r="J227" t="s">
        <v>6403</v>
      </c>
    </row>
    <row r="228" spans="1:10" x14ac:dyDescent="0.25">
      <c r="A228" t="s">
        <v>4032</v>
      </c>
      <c r="B228" t="s">
        <v>4033</v>
      </c>
      <c r="C228">
        <v>68</v>
      </c>
      <c r="D228" s="1">
        <v>19869</v>
      </c>
      <c r="E228" t="s">
        <v>6047</v>
      </c>
      <c r="F228" t="s">
        <v>6404</v>
      </c>
      <c r="G228" t="s">
        <v>6049</v>
      </c>
      <c r="H228" s="3">
        <v>841209.17980000004</v>
      </c>
      <c r="I228" s="3">
        <v>229988.3242</v>
      </c>
      <c r="J228" t="s">
        <v>6405</v>
      </c>
    </row>
    <row r="229" spans="1:10" x14ac:dyDescent="0.25">
      <c r="A229" t="s">
        <v>3238</v>
      </c>
      <c r="B229" t="s">
        <v>3239</v>
      </c>
      <c r="C229">
        <v>40</v>
      </c>
      <c r="D229" s="1">
        <v>30096</v>
      </c>
      <c r="E229" t="s">
        <v>6047</v>
      </c>
      <c r="F229" t="s">
        <v>6196</v>
      </c>
      <c r="G229" t="s">
        <v>6049</v>
      </c>
      <c r="H229" s="3">
        <v>866009.63639999996</v>
      </c>
      <c r="I229" s="3">
        <v>353723.69790000003</v>
      </c>
      <c r="J229" t="s">
        <v>6406</v>
      </c>
    </row>
    <row r="230" spans="1:10" x14ac:dyDescent="0.25">
      <c r="A230" t="s">
        <v>259</v>
      </c>
      <c r="B230" t="s">
        <v>260</v>
      </c>
      <c r="C230">
        <v>73</v>
      </c>
      <c r="D230" s="1">
        <v>18042</v>
      </c>
      <c r="E230" t="s">
        <v>6047</v>
      </c>
      <c r="F230" t="s">
        <v>6407</v>
      </c>
      <c r="G230" t="s">
        <v>6049</v>
      </c>
      <c r="H230" s="3">
        <v>1420246.2904000001</v>
      </c>
      <c r="I230" s="3">
        <v>235234.1703</v>
      </c>
      <c r="J230" t="s">
        <v>6408</v>
      </c>
    </row>
    <row r="231" spans="1:10" x14ac:dyDescent="0.25">
      <c r="A231" t="s">
        <v>5305</v>
      </c>
      <c r="B231" t="s">
        <v>5306</v>
      </c>
      <c r="C231">
        <v>65</v>
      </c>
      <c r="D231" s="1">
        <v>20964</v>
      </c>
      <c r="E231" t="s">
        <v>6047</v>
      </c>
      <c r="F231" t="s">
        <v>6144</v>
      </c>
      <c r="G231" t="s">
        <v>6049</v>
      </c>
      <c r="H231" s="3">
        <v>742185.41029999999</v>
      </c>
      <c r="I231" s="3">
        <v>176562.00289999999</v>
      </c>
      <c r="J231" t="s">
        <v>6409</v>
      </c>
    </row>
    <row r="232" spans="1:10" x14ac:dyDescent="0.25">
      <c r="A232" t="s">
        <v>3405</v>
      </c>
      <c r="B232" t="s">
        <v>3406</v>
      </c>
      <c r="C232">
        <v>66</v>
      </c>
      <c r="D232" s="1">
        <v>20599</v>
      </c>
      <c r="E232" t="s">
        <v>6047</v>
      </c>
      <c r="F232" t="s">
        <v>6072</v>
      </c>
      <c r="G232" t="s">
        <v>6049</v>
      </c>
      <c r="H232" s="3">
        <v>964257.43949999998</v>
      </c>
      <c r="I232" s="3">
        <v>604636.8371</v>
      </c>
      <c r="J232" t="s">
        <v>6410</v>
      </c>
    </row>
    <row r="233" spans="1:10" x14ac:dyDescent="0.25">
      <c r="A233" t="s">
        <v>3845</v>
      </c>
      <c r="B233" t="s">
        <v>3846</v>
      </c>
      <c r="C233">
        <v>52</v>
      </c>
      <c r="D233" s="1">
        <v>25713</v>
      </c>
      <c r="E233" t="s">
        <v>6047</v>
      </c>
      <c r="F233" t="s">
        <v>6113</v>
      </c>
      <c r="G233" t="s">
        <v>6049</v>
      </c>
      <c r="H233" s="3">
        <v>0</v>
      </c>
      <c r="I233" s="3">
        <v>0</v>
      </c>
      <c r="J233" t="s">
        <v>6411</v>
      </c>
    </row>
    <row r="234" spans="1:10" x14ac:dyDescent="0.25">
      <c r="A234" t="s">
        <v>1614</v>
      </c>
      <c r="B234" t="s">
        <v>1615</v>
      </c>
      <c r="C234">
        <v>17</v>
      </c>
      <c r="D234" s="1">
        <v>38496</v>
      </c>
      <c r="E234" t="s">
        <v>6047</v>
      </c>
      <c r="F234" t="s">
        <v>6202</v>
      </c>
      <c r="G234" t="s">
        <v>6049</v>
      </c>
      <c r="H234" s="3">
        <v>320802.147</v>
      </c>
      <c r="I234" s="3">
        <v>228098.55220000001</v>
      </c>
      <c r="J234" t="s">
        <v>6412</v>
      </c>
    </row>
    <row r="235" spans="1:10" x14ac:dyDescent="0.25">
      <c r="A235" t="s">
        <v>724</v>
      </c>
      <c r="B235" t="s">
        <v>725</v>
      </c>
      <c r="C235">
        <v>47</v>
      </c>
      <c r="D235" s="1">
        <v>27539</v>
      </c>
      <c r="E235" t="s">
        <v>6047</v>
      </c>
      <c r="F235" t="s">
        <v>6413</v>
      </c>
      <c r="G235" t="s">
        <v>6049</v>
      </c>
      <c r="H235" s="3">
        <v>812601.79</v>
      </c>
      <c r="I235" s="3">
        <v>542655.4754</v>
      </c>
      <c r="J235" t="s">
        <v>6414</v>
      </c>
    </row>
    <row r="236" spans="1:10" x14ac:dyDescent="0.25">
      <c r="A236" t="s">
        <v>4957</v>
      </c>
      <c r="B236" t="s">
        <v>4958</v>
      </c>
      <c r="C236">
        <v>28</v>
      </c>
      <c r="D236" s="1">
        <v>34479</v>
      </c>
      <c r="E236" t="s">
        <v>6047</v>
      </c>
      <c r="F236" t="s">
        <v>6070</v>
      </c>
      <c r="G236" t="s">
        <v>6049</v>
      </c>
      <c r="H236" s="3">
        <v>717212.30720000004</v>
      </c>
      <c r="I236" s="3">
        <v>128291.3515</v>
      </c>
      <c r="J236" t="s">
        <v>6415</v>
      </c>
    </row>
    <row r="237" spans="1:10" x14ac:dyDescent="0.25">
      <c r="A237" t="s">
        <v>199</v>
      </c>
      <c r="B237" t="s">
        <v>200</v>
      </c>
      <c r="C237">
        <v>40</v>
      </c>
      <c r="D237" s="1">
        <v>30096</v>
      </c>
      <c r="E237" t="s">
        <v>6047</v>
      </c>
      <c r="F237" t="s">
        <v>6092</v>
      </c>
      <c r="G237" t="s">
        <v>6049</v>
      </c>
      <c r="H237" s="3">
        <v>524488.64</v>
      </c>
      <c r="I237" s="3">
        <v>183112.09640000001</v>
      </c>
      <c r="J237" t="s">
        <v>6416</v>
      </c>
    </row>
    <row r="238" spans="1:10" x14ac:dyDescent="0.25">
      <c r="A238" t="s">
        <v>276</v>
      </c>
      <c r="B238" t="s">
        <v>277</v>
      </c>
      <c r="C238">
        <v>29</v>
      </c>
      <c r="D238" s="1">
        <v>34113</v>
      </c>
      <c r="E238" t="s">
        <v>6047</v>
      </c>
      <c r="F238" t="s">
        <v>6161</v>
      </c>
      <c r="G238" t="s">
        <v>6049</v>
      </c>
      <c r="H238" s="3">
        <v>450709.2096</v>
      </c>
      <c r="I238" s="3">
        <v>108447.5698</v>
      </c>
      <c r="J238" t="s">
        <v>6417</v>
      </c>
    </row>
    <row r="239" spans="1:10" x14ac:dyDescent="0.25">
      <c r="A239" t="s">
        <v>5732</v>
      </c>
      <c r="B239" t="s">
        <v>5733</v>
      </c>
      <c r="C239">
        <v>62</v>
      </c>
      <c r="D239" s="1">
        <v>22060</v>
      </c>
      <c r="E239" t="s">
        <v>6047</v>
      </c>
      <c r="F239" t="s">
        <v>6109</v>
      </c>
      <c r="G239" t="s">
        <v>6049</v>
      </c>
      <c r="H239" s="3">
        <v>333012.00900000002</v>
      </c>
      <c r="I239" s="3">
        <v>380882.4852</v>
      </c>
      <c r="J239" t="s">
        <v>6418</v>
      </c>
    </row>
    <row r="240" spans="1:10" x14ac:dyDescent="0.25">
      <c r="A240" t="s">
        <v>230</v>
      </c>
      <c r="B240" t="s">
        <v>231</v>
      </c>
      <c r="C240">
        <v>24</v>
      </c>
      <c r="D240" s="1">
        <v>35940</v>
      </c>
      <c r="E240" t="s">
        <v>6047</v>
      </c>
      <c r="F240" t="s">
        <v>6185</v>
      </c>
      <c r="G240" t="s">
        <v>6049</v>
      </c>
      <c r="H240" s="3">
        <v>550867.60860000004</v>
      </c>
      <c r="I240" s="3">
        <v>174471.51139999999</v>
      </c>
      <c r="J240" t="s">
        <v>6419</v>
      </c>
    </row>
    <row r="241" spans="1:10" x14ac:dyDescent="0.25">
      <c r="A241" t="s">
        <v>4955</v>
      </c>
      <c r="B241" t="s">
        <v>4956</v>
      </c>
      <c r="C241">
        <v>73</v>
      </c>
      <c r="D241" s="1">
        <v>18042</v>
      </c>
      <c r="E241" t="s">
        <v>6047</v>
      </c>
      <c r="F241" t="s">
        <v>6125</v>
      </c>
      <c r="G241" t="s">
        <v>6049</v>
      </c>
      <c r="H241" s="3">
        <v>860495.01760000002</v>
      </c>
      <c r="I241" s="3">
        <v>269621.77220000001</v>
      </c>
      <c r="J241" t="s">
        <v>6420</v>
      </c>
    </row>
    <row r="242" spans="1:10" x14ac:dyDescent="0.25">
      <c r="A242" t="s">
        <v>1341</v>
      </c>
      <c r="B242" t="s">
        <v>1342</v>
      </c>
      <c r="C242">
        <v>63</v>
      </c>
      <c r="D242" s="1">
        <v>21695</v>
      </c>
      <c r="E242" t="s">
        <v>6047</v>
      </c>
      <c r="F242" t="s">
        <v>6179</v>
      </c>
      <c r="G242" t="s">
        <v>6049</v>
      </c>
      <c r="H242" s="3">
        <v>966281.34329999995</v>
      </c>
      <c r="I242" s="3">
        <v>396819.53830000001</v>
      </c>
      <c r="J242" t="s">
        <v>6421</v>
      </c>
    </row>
    <row r="243" spans="1:10" x14ac:dyDescent="0.25">
      <c r="A243" t="s">
        <v>290</v>
      </c>
      <c r="B243" t="s">
        <v>291</v>
      </c>
      <c r="C243">
        <v>20</v>
      </c>
      <c r="D243" s="1">
        <v>37401</v>
      </c>
      <c r="E243" t="s">
        <v>6047</v>
      </c>
      <c r="F243" t="s">
        <v>6297</v>
      </c>
      <c r="G243" t="s">
        <v>6049</v>
      </c>
      <c r="H243" s="3">
        <v>476645.87650000001</v>
      </c>
      <c r="I243" s="3">
        <v>357648.76799999998</v>
      </c>
      <c r="J243" t="s">
        <v>6422</v>
      </c>
    </row>
    <row r="244" spans="1:10" x14ac:dyDescent="0.25">
      <c r="A244" t="s">
        <v>5690</v>
      </c>
      <c r="B244" t="s">
        <v>5691</v>
      </c>
      <c r="C244">
        <v>26</v>
      </c>
      <c r="D244" s="1">
        <v>35209</v>
      </c>
      <c r="E244" t="s">
        <v>6047</v>
      </c>
      <c r="F244" t="s">
        <v>6156</v>
      </c>
      <c r="G244" t="s">
        <v>6049</v>
      </c>
      <c r="H244" s="3">
        <v>1234416.4856</v>
      </c>
      <c r="I244" s="3">
        <v>496393.0123</v>
      </c>
      <c r="J244" t="s">
        <v>6423</v>
      </c>
    </row>
    <row r="245" spans="1:10" x14ac:dyDescent="0.25">
      <c r="A245" t="s">
        <v>5574</v>
      </c>
      <c r="B245" t="s">
        <v>5575</v>
      </c>
      <c r="C245">
        <v>58</v>
      </c>
      <c r="D245" s="1">
        <v>23521</v>
      </c>
      <c r="E245" t="s">
        <v>6047</v>
      </c>
      <c r="F245" t="s">
        <v>6424</v>
      </c>
      <c r="G245" t="s">
        <v>6049</v>
      </c>
      <c r="H245" s="3">
        <v>129195.693</v>
      </c>
      <c r="I245" s="3">
        <v>19766.940999999999</v>
      </c>
      <c r="J245" t="s">
        <v>6425</v>
      </c>
    </row>
    <row r="246" spans="1:10" x14ac:dyDescent="0.25">
      <c r="A246" t="s">
        <v>831</v>
      </c>
      <c r="B246" t="s">
        <v>832</v>
      </c>
      <c r="C246">
        <v>57</v>
      </c>
      <c r="D246" s="1">
        <v>23886</v>
      </c>
      <c r="E246" t="s">
        <v>6047</v>
      </c>
      <c r="F246" t="s">
        <v>6144</v>
      </c>
      <c r="G246" t="s">
        <v>6049</v>
      </c>
      <c r="H246" s="3">
        <v>98391.812699999995</v>
      </c>
      <c r="I246" s="3">
        <v>15399.3092</v>
      </c>
      <c r="J246" t="s">
        <v>6426</v>
      </c>
    </row>
    <row r="247" spans="1:10" x14ac:dyDescent="0.25">
      <c r="A247" t="s">
        <v>4788</v>
      </c>
      <c r="B247" t="s">
        <v>4789</v>
      </c>
      <c r="C247">
        <v>74</v>
      </c>
      <c r="D247" s="1">
        <v>17677</v>
      </c>
      <c r="E247" t="s">
        <v>6047</v>
      </c>
      <c r="F247" t="s">
        <v>6427</v>
      </c>
      <c r="G247" t="s">
        <v>6049</v>
      </c>
      <c r="H247" s="3">
        <v>1597694.6098</v>
      </c>
      <c r="I247" s="3">
        <v>251878.1636</v>
      </c>
      <c r="J247" t="s">
        <v>6428</v>
      </c>
    </row>
    <row r="248" spans="1:10" x14ac:dyDescent="0.25">
      <c r="A248" t="s">
        <v>1681</v>
      </c>
      <c r="B248" t="s">
        <v>1682</v>
      </c>
      <c r="C248">
        <v>38</v>
      </c>
      <c r="D248" s="1">
        <v>30826</v>
      </c>
      <c r="E248" t="s">
        <v>6047</v>
      </c>
      <c r="F248" t="s">
        <v>6429</v>
      </c>
      <c r="G248" t="s">
        <v>6049</v>
      </c>
      <c r="H248" s="3">
        <v>2113412.2503999998</v>
      </c>
      <c r="I248" s="3">
        <v>653669.4791</v>
      </c>
      <c r="J248" t="s">
        <v>6430</v>
      </c>
    </row>
    <row r="249" spans="1:10" x14ac:dyDescent="0.25">
      <c r="A249" t="s">
        <v>3437</v>
      </c>
      <c r="B249" t="s">
        <v>3438</v>
      </c>
      <c r="C249">
        <v>84</v>
      </c>
      <c r="D249" s="1">
        <v>14025</v>
      </c>
      <c r="E249" t="s">
        <v>6047</v>
      </c>
      <c r="F249" t="s">
        <v>6431</v>
      </c>
      <c r="G249" t="s">
        <v>6049</v>
      </c>
      <c r="H249" s="3">
        <v>647719.45620000002</v>
      </c>
      <c r="I249" s="3">
        <v>438456.24729999999</v>
      </c>
      <c r="J249" t="s">
        <v>6432</v>
      </c>
    </row>
    <row r="250" spans="1:10" x14ac:dyDescent="0.25">
      <c r="A250" t="s">
        <v>1631</v>
      </c>
      <c r="B250" t="s">
        <v>1632</v>
      </c>
      <c r="C250">
        <v>44</v>
      </c>
      <c r="D250" s="1">
        <v>28635</v>
      </c>
      <c r="E250" t="s">
        <v>6047</v>
      </c>
      <c r="F250" t="s">
        <v>6134</v>
      </c>
      <c r="G250" t="s">
        <v>6049</v>
      </c>
      <c r="H250" s="3">
        <v>329165.37569999998</v>
      </c>
      <c r="I250" s="3">
        <v>217090.514</v>
      </c>
      <c r="J250" t="s">
        <v>6433</v>
      </c>
    </row>
    <row r="251" spans="1:10" x14ac:dyDescent="0.25">
      <c r="A251" t="s">
        <v>4056</v>
      </c>
      <c r="B251" t="s">
        <v>4057</v>
      </c>
      <c r="C251">
        <v>82</v>
      </c>
      <c r="D251" s="1">
        <v>14755</v>
      </c>
      <c r="E251" t="s">
        <v>6047</v>
      </c>
      <c r="F251" t="s">
        <v>6185</v>
      </c>
      <c r="G251" t="s">
        <v>6049</v>
      </c>
      <c r="H251" s="3">
        <v>914049.57920000004</v>
      </c>
      <c r="I251" s="3">
        <v>276007.12780000002</v>
      </c>
      <c r="J251" t="s">
        <v>6434</v>
      </c>
    </row>
    <row r="252" spans="1:10" x14ac:dyDescent="0.25">
      <c r="A252" t="s">
        <v>3366</v>
      </c>
      <c r="B252" t="s">
        <v>3367</v>
      </c>
      <c r="C252">
        <v>61</v>
      </c>
      <c r="D252" s="1">
        <v>22425</v>
      </c>
      <c r="E252" t="s">
        <v>6047</v>
      </c>
      <c r="F252" t="s">
        <v>6435</v>
      </c>
      <c r="G252" t="s">
        <v>6049</v>
      </c>
      <c r="H252" s="3">
        <v>443691.728</v>
      </c>
      <c r="I252" s="3">
        <v>71372.346799999999</v>
      </c>
      <c r="J252" t="s">
        <v>6436</v>
      </c>
    </row>
    <row r="253" spans="1:10" x14ac:dyDescent="0.25">
      <c r="A253" t="s">
        <v>6008</v>
      </c>
      <c r="B253" t="s">
        <v>6009</v>
      </c>
      <c r="C253">
        <v>36</v>
      </c>
      <c r="D253" s="1">
        <v>31557</v>
      </c>
      <c r="E253" t="s">
        <v>6047</v>
      </c>
      <c r="F253" t="s">
        <v>6222</v>
      </c>
      <c r="G253" t="s">
        <v>6049</v>
      </c>
      <c r="H253" s="3">
        <v>505423.7856</v>
      </c>
      <c r="I253" s="3">
        <v>292471.89730000001</v>
      </c>
      <c r="J253" t="s">
        <v>6437</v>
      </c>
    </row>
    <row r="254" spans="1:10" x14ac:dyDescent="0.25">
      <c r="A254" t="s">
        <v>2452</v>
      </c>
      <c r="B254" t="s">
        <v>2453</v>
      </c>
      <c r="C254">
        <v>85</v>
      </c>
      <c r="D254" s="1">
        <v>13659</v>
      </c>
      <c r="E254" t="s">
        <v>6047</v>
      </c>
      <c r="F254" t="s">
        <v>6381</v>
      </c>
      <c r="G254" t="s">
        <v>6049</v>
      </c>
      <c r="H254" s="3">
        <v>635861.07380000001</v>
      </c>
      <c r="I254" s="3">
        <v>767802.24659999995</v>
      </c>
      <c r="J254" t="s">
        <v>6438</v>
      </c>
    </row>
    <row r="255" spans="1:10" x14ac:dyDescent="0.25">
      <c r="A255" t="s">
        <v>5112</v>
      </c>
      <c r="B255" t="s">
        <v>5113</v>
      </c>
      <c r="C255">
        <v>69</v>
      </c>
      <c r="D255" s="1">
        <v>19503</v>
      </c>
      <c r="E255" t="s">
        <v>6047</v>
      </c>
      <c r="F255" t="s">
        <v>6068</v>
      </c>
      <c r="G255" t="s">
        <v>6049</v>
      </c>
      <c r="H255" s="3">
        <v>1110950.2893000001</v>
      </c>
      <c r="I255" s="3">
        <v>243373.432</v>
      </c>
      <c r="J255" t="s">
        <v>6439</v>
      </c>
    </row>
    <row r="256" spans="1:10" x14ac:dyDescent="0.25">
      <c r="A256" t="s">
        <v>5710</v>
      </c>
      <c r="B256" t="s">
        <v>5711</v>
      </c>
      <c r="C256">
        <v>45</v>
      </c>
      <c r="D256" s="1">
        <v>28269</v>
      </c>
      <c r="E256" t="s">
        <v>6047</v>
      </c>
      <c r="F256" t="s">
        <v>6440</v>
      </c>
      <c r="G256" t="s">
        <v>6049</v>
      </c>
      <c r="H256" s="3">
        <v>219556.12160000001</v>
      </c>
      <c r="I256" s="3">
        <v>117898.6297</v>
      </c>
      <c r="J256" t="s">
        <v>6441</v>
      </c>
    </row>
    <row r="257" spans="1:10" x14ac:dyDescent="0.25">
      <c r="A257" t="s">
        <v>4782</v>
      </c>
      <c r="B257" t="s">
        <v>4783</v>
      </c>
      <c r="C257">
        <v>28</v>
      </c>
      <c r="D257" s="1">
        <v>34479</v>
      </c>
      <c r="E257" t="s">
        <v>6047</v>
      </c>
      <c r="F257" t="s">
        <v>6094</v>
      </c>
      <c r="G257" t="s">
        <v>6049</v>
      </c>
      <c r="H257" s="3">
        <v>553783.57380000001</v>
      </c>
      <c r="I257" s="3">
        <v>272317.05300000001</v>
      </c>
      <c r="J257" t="s">
        <v>6442</v>
      </c>
    </row>
    <row r="258" spans="1:10" x14ac:dyDescent="0.25">
      <c r="A258" t="s">
        <v>4503</v>
      </c>
      <c r="B258" t="s">
        <v>4504</v>
      </c>
      <c r="C258">
        <v>46</v>
      </c>
      <c r="D258" s="1">
        <v>27904</v>
      </c>
      <c r="E258" t="s">
        <v>6047</v>
      </c>
      <c r="F258" t="s">
        <v>6443</v>
      </c>
      <c r="G258" t="s">
        <v>6049</v>
      </c>
      <c r="H258" s="3">
        <v>148409.6257</v>
      </c>
      <c r="I258" s="3">
        <v>127049.2403</v>
      </c>
      <c r="J258" t="s">
        <v>6444</v>
      </c>
    </row>
    <row r="259" spans="1:10" x14ac:dyDescent="0.25">
      <c r="A259" t="s">
        <v>728</v>
      </c>
      <c r="B259" t="s">
        <v>729</v>
      </c>
      <c r="C259">
        <v>38</v>
      </c>
      <c r="D259" s="1">
        <v>30826</v>
      </c>
      <c r="E259" t="s">
        <v>6047</v>
      </c>
      <c r="F259" t="s">
        <v>6445</v>
      </c>
      <c r="G259" t="s">
        <v>6049</v>
      </c>
      <c r="H259" s="3">
        <v>136187.50320000001</v>
      </c>
      <c r="I259" s="3">
        <v>63554.1682</v>
      </c>
      <c r="J259" t="s">
        <v>6446</v>
      </c>
    </row>
    <row r="260" spans="1:10" x14ac:dyDescent="0.25">
      <c r="A260" t="s">
        <v>5833</v>
      </c>
      <c r="B260" t="s">
        <v>5834</v>
      </c>
      <c r="C260">
        <v>26</v>
      </c>
      <c r="D260" s="1">
        <v>35209</v>
      </c>
      <c r="E260" t="s">
        <v>6047</v>
      </c>
      <c r="F260" t="s">
        <v>6447</v>
      </c>
      <c r="G260" t="s">
        <v>6049</v>
      </c>
      <c r="H260" s="3">
        <v>806418.60250000004</v>
      </c>
      <c r="I260" s="3">
        <v>378680.73540000001</v>
      </c>
      <c r="J260" t="s">
        <v>6448</v>
      </c>
    </row>
    <row r="261" spans="1:10" x14ac:dyDescent="0.25">
      <c r="A261" t="s">
        <v>4919</v>
      </c>
      <c r="B261" t="s">
        <v>4920</v>
      </c>
      <c r="C261">
        <v>25</v>
      </c>
      <c r="D261" s="1">
        <v>35574</v>
      </c>
      <c r="E261" t="s">
        <v>6047</v>
      </c>
      <c r="F261" t="s">
        <v>6297</v>
      </c>
      <c r="G261" t="s">
        <v>6049</v>
      </c>
      <c r="H261" s="3">
        <v>308369.86969999998</v>
      </c>
      <c r="I261" s="3">
        <v>96707.334400000007</v>
      </c>
      <c r="J261" t="s">
        <v>6449</v>
      </c>
    </row>
    <row r="262" spans="1:10" x14ac:dyDescent="0.25">
      <c r="A262" t="s">
        <v>2208</v>
      </c>
      <c r="B262" t="s">
        <v>2209</v>
      </c>
      <c r="C262">
        <v>48</v>
      </c>
      <c r="D262" s="1">
        <v>27174</v>
      </c>
      <c r="E262" t="s">
        <v>6047</v>
      </c>
      <c r="F262" t="s">
        <v>6450</v>
      </c>
      <c r="G262" t="s">
        <v>6049</v>
      </c>
      <c r="H262" s="3">
        <v>222820.0128</v>
      </c>
      <c r="I262" s="3">
        <v>33423.001900000003</v>
      </c>
      <c r="J262" t="s">
        <v>6451</v>
      </c>
    </row>
    <row r="263" spans="1:10" x14ac:dyDescent="0.25">
      <c r="A263" t="s">
        <v>2105</v>
      </c>
      <c r="B263" t="s">
        <v>2106</v>
      </c>
      <c r="C263">
        <v>72</v>
      </c>
      <c r="D263" s="1">
        <v>18408</v>
      </c>
      <c r="E263" t="s">
        <v>6047</v>
      </c>
      <c r="F263" t="s">
        <v>6452</v>
      </c>
      <c r="G263" t="s">
        <v>6049</v>
      </c>
      <c r="H263" s="3">
        <v>323203.73320000002</v>
      </c>
      <c r="I263" s="3">
        <v>191583.26550000001</v>
      </c>
      <c r="J263" t="s">
        <v>6453</v>
      </c>
    </row>
    <row r="264" spans="1:10" x14ac:dyDescent="0.25">
      <c r="A264" t="s">
        <v>3902</v>
      </c>
      <c r="B264" t="s">
        <v>3903</v>
      </c>
      <c r="C264">
        <v>22</v>
      </c>
      <c r="D264" s="1">
        <v>36670</v>
      </c>
      <c r="E264" t="s">
        <v>6047</v>
      </c>
      <c r="F264" t="s">
        <v>6220</v>
      </c>
      <c r="G264" t="s">
        <v>6049</v>
      </c>
      <c r="H264" s="3">
        <v>707944.29070000001</v>
      </c>
      <c r="I264" s="3">
        <v>293291.20620000002</v>
      </c>
      <c r="J264" t="s">
        <v>6454</v>
      </c>
    </row>
    <row r="265" spans="1:10" x14ac:dyDescent="0.25">
      <c r="A265" t="s">
        <v>3007</v>
      </c>
      <c r="B265" t="s">
        <v>3008</v>
      </c>
      <c r="C265">
        <v>78</v>
      </c>
      <c r="D265" s="1">
        <v>16216</v>
      </c>
      <c r="E265" t="s">
        <v>6047</v>
      </c>
      <c r="F265" t="s">
        <v>6237</v>
      </c>
      <c r="G265" t="s">
        <v>6049</v>
      </c>
      <c r="H265" s="3">
        <v>956524.88919999998</v>
      </c>
      <c r="I265" s="3">
        <v>456290.78379999998</v>
      </c>
      <c r="J265" t="s">
        <v>6455</v>
      </c>
    </row>
    <row r="266" spans="1:10" x14ac:dyDescent="0.25">
      <c r="A266" t="s">
        <v>2003</v>
      </c>
      <c r="B266" t="s">
        <v>2004</v>
      </c>
      <c r="C266">
        <v>24</v>
      </c>
      <c r="D266" s="1">
        <v>35940</v>
      </c>
      <c r="E266" t="s">
        <v>6047</v>
      </c>
      <c r="F266" t="s">
        <v>6331</v>
      </c>
      <c r="G266" t="s">
        <v>6049</v>
      </c>
      <c r="H266" s="3">
        <v>103857.7828</v>
      </c>
      <c r="I266" s="3">
        <v>31449.434799999999</v>
      </c>
      <c r="J266" t="s">
        <v>6456</v>
      </c>
    </row>
    <row r="267" spans="1:10" x14ac:dyDescent="0.25">
      <c r="A267" t="s">
        <v>883</v>
      </c>
      <c r="B267" t="s">
        <v>884</v>
      </c>
      <c r="C267">
        <v>77</v>
      </c>
      <c r="D267" s="1">
        <v>16581</v>
      </c>
      <c r="E267" t="s">
        <v>6047</v>
      </c>
      <c r="F267" t="s">
        <v>6457</v>
      </c>
      <c r="G267" t="s">
        <v>6049</v>
      </c>
      <c r="H267" s="3">
        <v>2080505.7113999999</v>
      </c>
      <c r="I267" s="3">
        <v>396175.17210000003</v>
      </c>
      <c r="J267" t="s">
        <v>6458</v>
      </c>
    </row>
    <row r="268" spans="1:10" x14ac:dyDescent="0.25">
      <c r="A268" t="s">
        <v>5560</v>
      </c>
      <c r="B268" t="s">
        <v>5561</v>
      </c>
      <c r="C268">
        <v>59</v>
      </c>
      <c r="D268" s="1">
        <v>23156</v>
      </c>
      <c r="E268" t="s">
        <v>6047</v>
      </c>
      <c r="F268" t="s">
        <v>6100</v>
      </c>
      <c r="G268" t="s">
        <v>6049</v>
      </c>
      <c r="H268" s="3">
        <v>380438.9338</v>
      </c>
      <c r="I268" s="3">
        <v>79680.821100000001</v>
      </c>
      <c r="J268" t="s">
        <v>6459</v>
      </c>
    </row>
    <row r="269" spans="1:10" x14ac:dyDescent="0.25">
      <c r="A269" t="s">
        <v>3332</v>
      </c>
      <c r="B269" t="s">
        <v>3333</v>
      </c>
      <c r="C269">
        <v>83</v>
      </c>
      <c r="D269" s="1">
        <v>14390</v>
      </c>
      <c r="E269" t="s">
        <v>6047</v>
      </c>
      <c r="F269" t="s">
        <v>6214</v>
      </c>
      <c r="G269" t="s">
        <v>6049</v>
      </c>
      <c r="H269" s="3">
        <v>2769328.8</v>
      </c>
      <c r="I269" s="3">
        <v>466170.348</v>
      </c>
      <c r="J269" t="s">
        <v>6460</v>
      </c>
    </row>
    <row r="270" spans="1:10" x14ac:dyDescent="0.25">
      <c r="A270" t="s">
        <v>925</v>
      </c>
      <c r="B270" t="s">
        <v>926</v>
      </c>
      <c r="C270">
        <v>63</v>
      </c>
      <c r="D270" s="1">
        <v>21695</v>
      </c>
      <c r="E270" t="s">
        <v>6047</v>
      </c>
      <c r="F270" t="s">
        <v>6277</v>
      </c>
      <c r="G270" t="s">
        <v>6049</v>
      </c>
      <c r="H270" s="3">
        <v>696479.15260000003</v>
      </c>
      <c r="I270" s="3">
        <v>118266.2173</v>
      </c>
      <c r="J270" t="s">
        <v>6461</v>
      </c>
    </row>
    <row r="271" spans="1:10" x14ac:dyDescent="0.25">
      <c r="A271" t="s">
        <v>5466</v>
      </c>
      <c r="B271" t="s">
        <v>5467</v>
      </c>
      <c r="C271">
        <v>20</v>
      </c>
      <c r="D271" s="1">
        <v>37401</v>
      </c>
      <c r="E271" t="s">
        <v>6047</v>
      </c>
      <c r="F271" t="s">
        <v>6413</v>
      </c>
      <c r="G271" t="s">
        <v>6049</v>
      </c>
      <c r="H271" s="3">
        <v>104217.46649999999</v>
      </c>
      <c r="I271" s="3">
        <v>65017.4876</v>
      </c>
      <c r="J271" t="s">
        <v>6462</v>
      </c>
    </row>
    <row r="272" spans="1:10" x14ac:dyDescent="0.25">
      <c r="A272" t="s">
        <v>3134</v>
      </c>
      <c r="B272" t="s">
        <v>3135</v>
      </c>
      <c r="C272">
        <v>40</v>
      </c>
      <c r="D272" s="1">
        <v>30096</v>
      </c>
      <c r="E272" t="s">
        <v>6047</v>
      </c>
      <c r="F272" t="s">
        <v>6173</v>
      </c>
      <c r="G272" t="s">
        <v>6049</v>
      </c>
      <c r="H272" s="3">
        <v>1249137.1891000001</v>
      </c>
      <c r="I272" s="3">
        <v>281428.12699999998</v>
      </c>
      <c r="J272" t="s">
        <v>6463</v>
      </c>
    </row>
    <row r="273" spans="1:10" x14ac:dyDescent="0.25">
      <c r="A273" t="s">
        <v>3495</v>
      </c>
      <c r="B273" t="s">
        <v>3496</v>
      </c>
      <c r="C273">
        <v>53</v>
      </c>
      <c r="D273" s="1">
        <v>25347</v>
      </c>
      <c r="E273" t="s">
        <v>6047</v>
      </c>
      <c r="F273" t="s">
        <v>6106</v>
      </c>
      <c r="G273" t="s">
        <v>6049</v>
      </c>
      <c r="H273" s="3">
        <v>1308502.5175999999</v>
      </c>
      <c r="I273" s="3">
        <v>287037.1128</v>
      </c>
      <c r="J273" t="s">
        <v>6464</v>
      </c>
    </row>
    <row r="274" spans="1:10" x14ac:dyDescent="0.25">
      <c r="A274" t="s">
        <v>3075</v>
      </c>
      <c r="B274" t="s">
        <v>3076</v>
      </c>
      <c r="C274">
        <v>45</v>
      </c>
      <c r="D274" s="1">
        <v>28269</v>
      </c>
      <c r="E274" t="s">
        <v>6047</v>
      </c>
      <c r="F274" t="s">
        <v>6249</v>
      </c>
      <c r="G274" t="s">
        <v>6049</v>
      </c>
      <c r="H274" s="3">
        <v>191978.83929999999</v>
      </c>
      <c r="I274" s="3">
        <v>107605.3545</v>
      </c>
      <c r="J274" t="s">
        <v>6465</v>
      </c>
    </row>
    <row r="275" spans="1:10" x14ac:dyDescent="0.25">
      <c r="A275" t="s">
        <v>2574</v>
      </c>
      <c r="B275" t="s">
        <v>2575</v>
      </c>
      <c r="C275">
        <v>42</v>
      </c>
      <c r="D275" s="1">
        <v>29365</v>
      </c>
      <c r="E275" t="s">
        <v>6047</v>
      </c>
      <c r="F275" t="s">
        <v>6376</v>
      </c>
      <c r="G275" t="s">
        <v>6049</v>
      </c>
      <c r="H275" s="3">
        <v>77122.460600000006</v>
      </c>
      <c r="I275" s="3">
        <v>46306.063300000002</v>
      </c>
      <c r="J275" t="s">
        <v>6466</v>
      </c>
    </row>
    <row r="276" spans="1:10" x14ac:dyDescent="0.25">
      <c r="A276" t="s">
        <v>5630</v>
      </c>
      <c r="B276" t="s">
        <v>5631</v>
      </c>
      <c r="C276">
        <v>29</v>
      </c>
      <c r="D276" s="1">
        <v>34113</v>
      </c>
      <c r="E276" t="s">
        <v>6047</v>
      </c>
      <c r="F276" t="s">
        <v>6161</v>
      </c>
      <c r="G276" t="s">
        <v>6049</v>
      </c>
      <c r="H276" s="3">
        <v>196462.17499999999</v>
      </c>
      <c r="I276" s="3">
        <v>80109.145499999999</v>
      </c>
      <c r="J276" t="s">
        <v>6467</v>
      </c>
    </row>
    <row r="277" spans="1:10" x14ac:dyDescent="0.25">
      <c r="A277" t="s">
        <v>4477</v>
      </c>
      <c r="B277" t="s">
        <v>4478</v>
      </c>
      <c r="C277">
        <v>78</v>
      </c>
      <c r="D277" s="1">
        <v>16216</v>
      </c>
      <c r="E277" t="s">
        <v>6047</v>
      </c>
      <c r="F277" t="s">
        <v>6468</v>
      </c>
      <c r="G277" t="s">
        <v>6049</v>
      </c>
      <c r="H277" s="3">
        <v>158765.06899999999</v>
      </c>
      <c r="I277" s="3">
        <v>62526.729099999997</v>
      </c>
      <c r="J277" t="s">
        <v>6469</v>
      </c>
    </row>
    <row r="278" spans="1:10" x14ac:dyDescent="0.25">
      <c r="A278" t="s">
        <v>1637</v>
      </c>
      <c r="B278" t="s">
        <v>1638</v>
      </c>
      <c r="C278">
        <v>23</v>
      </c>
      <c r="D278" s="1">
        <v>36305</v>
      </c>
      <c r="E278" t="s">
        <v>6047</v>
      </c>
      <c r="F278" t="s">
        <v>6242</v>
      </c>
      <c r="G278" t="s">
        <v>6049</v>
      </c>
      <c r="H278" s="3">
        <v>167320.36439999999</v>
      </c>
      <c r="I278" s="3">
        <v>54616.363700000002</v>
      </c>
      <c r="J278" t="s">
        <v>6470</v>
      </c>
    </row>
    <row r="279" spans="1:10" x14ac:dyDescent="0.25">
      <c r="A279" t="s">
        <v>2155</v>
      </c>
      <c r="B279" t="s">
        <v>2156</v>
      </c>
      <c r="C279">
        <v>49</v>
      </c>
      <c r="D279" s="1">
        <v>26808</v>
      </c>
      <c r="E279" t="s">
        <v>6047</v>
      </c>
      <c r="F279" t="s">
        <v>6471</v>
      </c>
      <c r="G279" t="s">
        <v>6049</v>
      </c>
      <c r="H279" s="3">
        <v>3784994.6477999999</v>
      </c>
      <c r="I279" s="3">
        <v>848030.44640000002</v>
      </c>
      <c r="J279" t="s">
        <v>6472</v>
      </c>
    </row>
    <row r="280" spans="1:10" x14ac:dyDescent="0.25">
      <c r="A280" t="s">
        <v>1240</v>
      </c>
      <c r="B280" t="s">
        <v>1241</v>
      </c>
      <c r="C280">
        <v>75</v>
      </c>
      <c r="D280" s="1">
        <v>17312</v>
      </c>
      <c r="E280" t="s">
        <v>6047</v>
      </c>
      <c r="F280" t="s">
        <v>6131</v>
      </c>
      <c r="G280" t="s">
        <v>6049</v>
      </c>
      <c r="H280" s="3">
        <v>170837.1</v>
      </c>
      <c r="I280" s="3">
        <v>121294.341</v>
      </c>
      <c r="J280" t="s">
        <v>6473</v>
      </c>
    </row>
    <row r="281" spans="1:10" x14ac:dyDescent="0.25">
      <c r="A281" t="s">
        <v>604</v>
      </c>
      <c r="B281" t="s">
        <v>605</v>
      </c>
      <c r="C281">
        <v>57</v>
      </c>
      <c r="D281" s="1">
        <v>23886</v>
      </c>
      <c r="E281" t="s">
        <v>6047</v>
      </c>
      <c r="F281" t="s">
        <v>6272</v>
      </c>
      <c r="G281" t="s">
        <v>6049</v>
      </c>
      <c r="H281" s="3">
        <v>15416.583199999999</v>
      </c>
      <c r="I281" s="3">
        <v>10945.774100000001</v>
      </c>
      <c r="J281" t="s">
        <v>6474</v>
      </c>
    </row>
    <row r="282" spans="1:10" x14ac:dyDescent="0.25">
      <c r="A282" t="s">
        <v>2912</v>
      </c>
      <c r="B282" t="s">
        <v>2913</v>
      </c>
      <c r="C282">
        <v>26</v>
      </c>
      <c r="D282" s="1">
        <v>35209</v>
      </c>
      <c r="E282" t="s">
        <v>6047</v>
      </c>
      <c r="F282" t="s">
        <v>6368</v>
      </c>
      <c r="G282" t="s">
        <v>6049</v>
      </c>
      <c r="H282" s="3">
        <v>278099.946</v>
      </c>
      <c r="I282" s="3">
        <v>79662.178100000005</v>
      </c>
      <c r="J282" t="s">
        <v>6475</v>
      </c>
    </row>
    <row r="283" spans="1:10" x14ac:dyDescent="0.25">
      <c r="A283" t="s">
        <v>833</v>
      </c>
      <c r="B283" t="s">
        <v>834</v>
      </c>
      <c r="C283">
        <v>32</v>
      </c>
      <c r="D283" s="1">
        <v>33018</v>
      </c>
      <c r="E283" t="s">
        <v>6047</v>
      </c>
      <c r="F283" t="s">
        <v>6129</v>
      </c>
      <c r="G283" t="s">
        <v>6049</v>
      </c>
      <c r="H283" s="3">
        <v>215398.6188</v>
      </c>
      <c r="I283" s="3">
        <v>246037.21549999999</v>
      </c>
      <c r="J283" t="s">
        <v>6476</v>
      </c>
    </row>
    <row r="284" spans="1:10" x14ac:dyDescent="0.25">
      <c r="A284" t="s">
        <v>821</v>
      </c>
      <c r="B284" t="s">
        <v>822</v>
      </c>
      <c r="C284">
        <v>49</v>
      </c>
      <c r="D284" s="1">
        <v>26808</v>
      </c>
      <c r="E284" t="s">
        <v>6047</v>
      </c>
      <c r="F284" t="s">
        <v>6161</v>
      </c>
      <c r="G284" t="s">
        <v>6049</v>
      </c>
      <c r="H284" s="3">
        <v>1608492.2486</v>
      </c>
      <c r="I284" s="3">
        <v>436215.0048</v>
      </c>
      <c r="J284" t="s">
        <v>6477</v>
      </c>
    </row>
    <row r="285" spans="1:10" x14ac:dyDescent="0.25">
      <c r="A285" t="s">
        <v>1687</v>
      </c>
      <c r="B285" t="s">
        <v>1688</v>
      </c>
      <c r="C285">
        <v>25</v>
      </c>
      <c r="D285" s="1">
        <v>35574</v>
      </c>
      <c r="E285" t="s">
        <v>6047</v>
      </c>
      <c r="F285" t="s">
        <v>6204</v>
      </c>
      <c r="G285" t="s">
        <v>6049</v>
      </c>
      <c r="H285" s="3">
        <v>1143536.6058</v>
      </c>
      <c r="I285" s="3">
        <v>343060.98180000001</v>
      </c>
      <c r="J285" t="s">
        <v>6478</v>
      </c>
    </row>
    <row r="286" spans="1:10" x14ac:dyDescent="0.25">
      <c r="A286" t="s">
        <v>5175</v>
      </c>
      <c r="B286" t="s">
        <v>5176</v>
      </c>
      <c r="C286">
        <v>53</v>
      </c>
      <c r="D286" s="1">
        <v>25347</v>
      </c>
      <c r="E286" t="s">
        <v>6047</v>
      </c>
      <c r="F286" t="s">
        <v>6479</v>
      </c>
      <c r="G286" t="s">
        <v>6049</v>
      </c>
      <c r="H286" s="3">
        <v>327707.82770000002</v>
      </c>
      <c r="I286" s="3">
        <v>114264.91800000001</v>
      </c>
      <c r="J286" t="s">
        <v>6480</v>
      </c>
    </row>
    <row r="287" spans="1:10" x14ac:dyDescent="0.25">
      <c r="A287" t="s">
        <v>5014</v>
      </c>
      <c r="B287" t="s">
        <v>5015</v>
      </c>
      <c r="C287">
        <v>41</v>
      </c>
      <c r="D287" s="1">
        <v>29730</v>
      </c>
      <c r="E287" t="s">
        <v>6047</v>
      </c>
      <c r="F287" t="s">
        <v>6289</v>
      </c>
      <c r="G287" t="s">
        <v>6049</v>
      </c>
      <c r="H287" s="3">
        <v>659087.25300000003</v>
      </c>
      <c r="I287" s="3">
        <v>267197.53499999997</v>
      </c>
      <c r="J287" t="s">
        <v>6481</v>
      </c>
    </row>
    <row r="288" spans="1:10" x14ac:dyDescent="0.25">
      <c r="A288" t="s">
        <v>255</v>
      </c>
      <c r="B288" t="s">
        <v>256</v>
      </c>
      <c r="C288">
        <v>28</v>
      </c>
      <c r="D288" s="1">
        <v>34479</v>
      </c>
      <c r="E288" t="s">
        <v>6047</v>
      </c>
      <c r="F288" t="s">
        <v>6482</v>
      </c>
      <c r="G288" t="s">
        <v>6049</v>
      </c>
      <c r="H288" s="3">
        <v>28887.890500000001</v>
      </c>
      <c r="I288" s="3">
        <v>17332.7343</v>
      </c>
      <c r="J288" t="s">
        <v>6483</v>
      </c>
    </row>
    <row r="289" spans="1:10" x14ac:dyDescent="0.25">
      <c r="A289" t="s">
        <v>5580</v>
      </c>
      <c r="B289" t="s">
        <v>5581</v>
      </c>
      <c r="C289">
        <v>44</v>
      </c>
      <c r="D289" s="1">
        <v>28635</v>
      </c>
      <c r="E289" t="s">
        <v>6047</v>
      </c>
      <c r="F289" t="s">
        <v>6447</v>
      </c>
      <c r="G289" t="s">
        <v>6049</v>
      </c>
      <c r="H289" s="3">
        <v>227310.0845</v>
      </c>
      <c r="I289" s="3">
        <v>73669.131899999993</v>
      </c>
      <c r="J289" t="s">
        <v>6484</v>
      </c>
    </row>
    <row r="290" spans="1:10" x14ac:dyDescent="0.25">
      <c r="A290" t="s">
        <v>3957</v>
      </c>
      <c r="B290" t="s">
        <v>3958</v>
      </c>
      <c r="C290">
        <v>84</v>
      </c>
      <c r="D290" s="1">
        <v>14025</v>
      </c>
      <c r="E290" t="s">
        <v>6047</v>
      </c>
      <c r="F290" t="s">
        <v>6485</v>
      </c>
      <c r="G290" t="s">
        <v>6049</v>
      </c>
      <c r="H290" s="3">
        <v>198962.5465</v>
      </c>
      <c r="I290" s="3">
        <v>133514.34039999999</v>
      </c>
      <c r="J290" t="s">
        <v>6486</v>
      </c>
    </row>
    <row r="291" spans="1:10" x14ac:dyDescent="0.25">
      <c r="A291" t="s">
        <v>1381</v>
      </c>
      <c r="B291" t="s">
        <v>1382</v>
      </c>
      <c r="C291">
        <v>49</v>
      </c>
      <c r="D291" s="1">
        <v>26808</v>
      </c>
      <c r="E291" t="s">
        <v>6487</v>
      </c>
      <c r="F291" t="s">
        <v>6161</v>
      </c>
      <c r="G291" t="s">
        <v>6049</v>
      </c>
      <c r="H291" s="3">
        <v>964355.02269999997</v>
      </c>
      <c r="I291" s="3">
        <v>453725.61849999998</v>
      </c>
      <c r="J291" t="s">
        <v>6488</v>
      </c>
    </row>
    <row r="292" spans="1:10" x14ac:dyDescent="0.25">
      <c r="A292" t="s">
        <v>5700</v>
      </c>
      <c r="B292" t="s">
        <v>5701</v>
      </c>
      <c r="C292">
        <v>50</v>
      </c>
      <c r="D292" s="1">
        <v>26443</v>
      </c>
      <c r="E292" t="s">
        <v>6487</v>
      </c>
      <c r="F292" t="s">
        <v>6196</v>
      </c>
      <c r="G292" t="s">
        <v>6049</v>
      </c>
      <c r="H292" s="3">
        <v>107265.8147</v>
      </c>
      <c r="I292" s="3">
        <v>39493.322699999997</v>
      </c>
      <c r="J292" t="s">
        <v>6489</v>
      </c>
    </row>
    <row r="293" spans="1:10" x14ac:dyDescent="0.25">
      <c r="A293" t="s">
        <v>3976</v>
      </c>
      <c r="B293" t="s">
        <v>3977</v>
      </c>
      <c r="C293">
        <v>27</v>
      </c>
      <c r="D293" s="1">
        <v>34844</v>
      </c>
      <c r="E293" t="s">
        <v>6487</v>
      </c>
      <c r="F293" t="s">
        <v>6148</v>
      </c>
      <c r="G293" t="s">
        <v>6049</v>
      </c>
      <c r="H293" s="3">
        <v>665597.43999999994</v>
      </c>
      <c r="I293" s="3">
        <v>143633.38389999999</v>
      </c>
      <c r="J293" t="s">
        <v>6490</v>
      </c>
    </row>
    <row r="294" spans="1:10" x14ac:dyDescent="0.25">
      <c r="A294" t="s">
        <v>1501</v>
      </c>
      <c r="B294" t="s">
        <v>1502</v>
      </c>
      <c r="C294">
        <v>38</v>
      </c>
      <c r="D294" s="1">
        <v>30826</v>
      </c>
      <c r="E294" t="s">
        <v>6487</v>
      </c>
      <c r="F294" t="s">
        <v>6057</v>
      </c>
      <c r="G294" t="s">
        <v>6049</v>
      </c>
      <c r="H294" s="3">
        <v>615087.97880000004</v>
      </c>
      <c r="I294" s="3">
        <v>243895.75510000001</v>
      </c>
      <c r="J294" t="s">
        <v>6491</v>
      </c>
    </row>
    <row r="295" spans="1:10" x14ac:dyDescent="0.25">
      <c r="A295" t="s">
        <v>5160</v>
      </c>
      <c r="B295" t="s">
        <v>5161</v>
      </c>
      <c r="C295">
        <v>24</v>
      </c>
      <c r="D295" s="1">
        <v>35940</v>
      </c>
      <c r="E295" t="s">
        <v>6487</v>
      </c>
      <c r="F295" t="s">
        <v>6350</v>
      </c>
      <c r="G295" t="s">
        <v>6049</v>
      </c>
      <c r="H295" s="3">
        <v>1138431.2893000001</v>
      </c>
      <c r="I295" s="3">
        <v>403537.55910000001</v>
      </c>
      <c r="J295" t="s">
        <v>6492</v>
      </c>
    </row>
    <row r="296" spans="1:10" x14ac:dyDescent="0.25">
      <c r="A296" t="s">
        <v>845</v>
      </c>
      <c r="B296" t="s">
        <v>846</v>
      </c>
      <c r="C296">
        <v>65</v>
      </c>
      <c r="D296" s="1">
        <v>20964</v>
      </c>
      <c r="E296" t="s">
        <v>6487</v>
      </c>
      <c r="F296" t="s">
        <v>6262</v>
      </c>
      <c r="G296" t="s">
        <v>6049</v>
      </c>
      <c r="H296" s="3">
        <v>674893.23259999999</v>
      </c>
      <c r="I296" s="3">
        <v>152667.38039999999</v>
      </c>
      <c r="J296" t="s">
        <v>6493</v>
      </c>
    </row>
    <row r="297" spans="1:10" x14ac:dyDescent="0.25">
      <c r="A297" t="s">
        <v>357</v>
      </c>
      <c r="B297" t="s">
        <v>358</v>
      </c>
      <c r="C297">
        <v>55</v>
      </c>
      <c r="D297" s="1">
        <v>24617</v>
      </c>
      <c r="E297" t="s">
        <v>6487</v>
      </c>
      <c r="F297" t="s">
        <v>6156</v>
      </c>
      <c r="G297" t="s">
        <v>6049</v>
      </c>
      <c r="H297" s="3">
        <v>1638779.8728</v>
      </c>
      <c r="I297" s="3">
        <v>1025407.9776</v>
      </c>
      <c r="J297" t="s">
        <v>6494</v>
      </c>
    </row>
    <row r="298" spans="1:10" x14ac:dyDescent="0.25">
      <c r="A298" t="s">
        <v>3607</v>
      </c>
      <c r="B298" t="s">
        <v>3608</v>
      </c>
      <c r="C298">
        <v>63</v>
      </c>
      <c r="D298" s="1">
        <v>21695</v>
      </c>
      <c r="E298" t="s">
        <v>6487</v>
      </c>
      <c r="F298" t="s">
        <v>6381</v>
      </c>
      <c r="G298" t="s">
        <v>6049</v>
      </c>
      <c r="H298" s="3">
        <v>95126.019400000005</v>
      </c>
      <c r="I298" s="3">
        <v>38050.407800000001</v>
      </c>
      <c r="J298" t="s">
        <v>6495</v>
      </c>
    </row>
    <row r="299" spans="1:10" x14ac:dyDescent="0.25">
      <c r="A299" t="s">
        <v>5032</v>
      </c>
      <c r="B299" t="s">
        <v>5347</v>
      </c>
      <c r="C299">
        <v>53</v>
      </c>
      <c r="D299" s="1">
        <v>25347</v>
      </c>
      <c r="E299" t="s">
        <v>6487</v>
      </c>
      <c r="F299" t="s">
        <v>6452</v>
      </c>
      <c r="G299" t="s">
        <v>6049</v>
      </c>
      <c r="H299" s="3">
        <v>1301697.8156000001</v>
      </c>
      <c r="I299" s="3">
        <v>306295.1556</v>
      </c>
      <c r="J299" t="s">
        <v>6496</v>
      </c>
    </row>
    <row r="300" spans="1:10" x14ac:dyDescent="0.25">
      <c r="A300" t="s">
        <v>5391</v>
      </c>
      <c r="B300" t="s">
        <v>5392</v>
      </c>
      <c r="C300">
        <v>79</v>
      </c>
      <c r="D300" s="1">
        <v>15851</v>
      </c>
      <c r="E300" t="s">
        <v>6487</v>
      </c>
      <c r="F300" t="s">
        <v>6148</v>
      </c>
      <c r="G300" t="s">
        <v>6049</v>
      </c>
      <c r="H300" s="3">
        <v>532457.60259999998</v>
      </c>
      <c r="I300" s="3">
        <v>352361.64880000002</v>
      </c>
      <c r="J300" t="s">
        <v>6497</v>
      </c>
    </row>
    <row r="301" spans="1:10" x14ac:dyDescent="0.25">
      <c r="A301" t="s">
        <v>3011</v>
      </c>
      <c r="B301" t="s">
        <v>3012</v>
      </c>
      <c r="C301">
        <v>79</v>
      </c>
      <c r="D301" s="1">
        <v>15851</v>
      </c>
      <c r="E301" t="s">
        <v>6487</v>
      </c>
      <c r="F301" t="s">
        <v>6242</v>
      </c>
      <c r="G301" t="s">
        <v>6049</v>
      </c>
      <c r="H301" s="3">
        <v>403236.864</v>
      </c>
      <c r="I301" s="3">
        <v>169233.47140000001</v>
      </c>
      <c r="J301" t="s">
        <v>6498</v>
      </c>
    </row>
    <row r="302" spans="1:10" x14ac:dyDescent="0.25">
      <c r="A302" t="s">
        <v>632</v>
      </c>
      <c r="B302" t="s">
        <v>633</v>
      </c>
      <c r="C302">
        <v>38</v>
      </c>
      <c r="D302" s="1">
        <v>30826</v>
      </c>
      <c r="E302" t="s">
        <v>6487</v>
      </c>
      <c r="F302" t="s">
        <v>6471</v>
      </c>
      <c r="G302" t="s">
        <v>6049</v>
      </c>
      <c r="H302" s="3">
        <v>768909.46950000001</v>
      </c>
      <c r="I302" s="3">
        <v>352445.31829999998</v>
      </c>
      <c r="J302" t="s">
        <v>6499</v>
      </c>
    </row>
    <row r="303" spans="1:10" x14ac:dyDescent="0.25">
      <c r="A303" t="s">
        <v>3605</v>
      </c>
      <c r="B303" t="s">
        <v>3606</v>
      </c>
      <c r="C303">
        <v>61</v>
      </c>
      <c r="D303" s="1">
        <v>22425</v>
      </c>
      <c r="E303" t="s">
        <v>6487</v>
      </c>
      <c r="F303" t="s">
        <v>6185</v>
      </c>
      <c r="G303" t="s">
        <v>6049</v>
      </c>
      <c r="H303" s="3">
        <v>1298187.4535999999</v>
      </c>
      <c r="I303" s="3">
        <v>617937.22790000006</v>
      </c>
      <c r="J303" t="s">
        <v>6500</v>
      </c>
    </row>
    <row r="304" spans="1:10" x14ac:dyDescent="0.25">
      <c r="A304" t="s">
        <v>1645</v>
      </c>
      <c r="B304" t="s">
        <v>1646</v>
      </c>
      <c r="C304">
        <v>62</v>
      </c>
      <c r="D304" s="1">
        <v>22060</v>
      </c>
      <c r="E304" t="s">
        <v>6487</v>
      </c>
      <c r="F304" t="s">
        <v>6117</v>
      </c>
      <c r="G304" t="s">
        <v>6049</v>
      </c>
      <c r="H304" s="3">
        <v>1278524.3036</v>
      </c>
      <c r="I304" s="3">
        <v>402862.16129999998</v>
      </c>
      <c r="J304" t="s">
        <v>6501</v>
      </c>
    </row>
    <row r="305" spans="1:10" x14ac:dyDescent="0.25">
      <c r="A305" t="s">
        <v>2588</v>
      </c>
      <c r="B305" t="s">
        <v>2589</v>
      </c>
      <c r="C305">
        <v>76</v>
      </c>
      <c r="D305" s="1">
        <v>16947</v>
      </c>
      <c r="E305" t="s">
        <v>6487</v>
      </c>
      <c r="F305" t="s">
        <v>6397</v>
      </c>
      <c r="G305" t="s">
        <v>6049</v>
      </c>
      <c r="H305" s="3">
        <v>67632.208100000003</v>
      </c>
      <c r="I305" s="3">
        <v>27278.323899999999</v>
      </c>
      <c r="J305" t="s">
        <v>6502</v>
      </c>
    </row>
    <row r="306" spans="1:10" x14ac:dyDescent="0.25">
      <c r="A306" t="s">
        <v>3906</v>
      </c>
      <c r="B306" t="s">
        <v>3907</v>
      </c>
      <c r="C306">
        <v>49</v>
      </c>
      <c r="D306" s="1">
        <v>26808</v>
      </c>
      <c r="E306" t="s">
        <v>6487</v>
      </c>
      <c r="F306" t="s">
        <v>6068</v>
      </c>
      <c r="G306" t="s">
        <v>6049</v>
      </c>
      <c r="H306" s="3">
        <v>1399302.3060000001</v>
      </c>
      <c r="I306" s="3">
        <v>252617.4075</v>
      </c>
      <c r="J306" t="s">
        <v>6503</v>
      </c>
    </row>
    <row r="307" spans="1:10" x14ac:dyDescent="0.25">
      <c r="A307" t="s">
        <v>2266</v>
      </c>
      <c r="B307" t="s">
        <v>2267</v>
      </c>
      <c r="C307">
        <v>41</v>
      </c>
      <c r="D307" s="1">
        <v>29730</v>
      </c>
      <c r="E307" t="s">
        <v>6487</v>
      </c>
      <c r="F307" t="s">
        <v>6100</v>
      </c>
      <c r="G307" t="s">
        <v>6049</v>
      </c>
      <c r="H307" s="3">
        <v>911326.28359999997</v>
      </c>
      <c r="I307" s="3">
        <v>343470.4523</v>
      </c>
      <c r="J307" t="s">
        <v>6504</v>
      </c>
    </row>
    <row r="308" spans="1:10" x14ac:dyDescent="0.25">
      <c r="A308" t="s">
        <v>2095</v>
      </c>
      <c r="B308" t="s">
        <v>2096</v>
      </c>
      <c r="C308">
        <v>62</v>
      </c>
      <c r="D308" s="1">
        <v>22060</v>
      </c>
      <c r="E308" t="s">
        <v>6487</v>
      </c>
      <c r="F308" t="s">
        <v>6505</v>
      </c>
      <c r="G308" t="s">
        <v>6049</v>
      </c>
      <c r="H308" s="3">
        <v>2021380.9439999999</v>
      </c>
      <c r="I308" s="3">
        <v>1021939.8964</v>
      </c>
      <c r="J308" t="s">
        <v>6506</v>
      </c>
    </row>
    <row r="309" spans="1:10" x14ac:dyDescent="0.25">
      <c r="A309" t="s">
        <v>2330</v>
      </c>
      <c r="B309" t="s">
        <v>2331</v>
      </c>
      <c r="C309">
        <v>41</v>
      </c>
      <c r="D309" s="1">
        <v>29730</v>
      </c>
      <c r="E309" t="s">
        <v>6487</v>
      </c>
      <c r="F309" t="s">
        <v>6292</v>
      </c>
      <c r="G309" t="s">
        <v>6049</v>
      </c>
      <c r="H309" s="3">
        <v>558283.30279999995</v>
      </c>
      <c r="I309" s="3">
        <v>147703.299</v>
      </c>
      <c r="J309" t="s">
        <v>6507</v>
      </c>
    </row>
    <row r="310" spans="1:10" x14ac:dyDescent="0.25">
      <c r="A310" t="s">
        <v>5331</v>
      </c>
      <c r="B310" t="s">
        <v>5332</v>
      </c>
      <c r="C310">
        <v>72</v>
      </c>
      <c r="D310" s="1">
        <v>18408</v>
      </c>
      <c r="E310" t="s">
        <v>6487</v>
      </c>
      <c r="F310" t="s">
        <v>6142</v>
      </c>
      <c r="G310" t="s">
        <v>6049</v>
      </c>
      <c r="H310" s="3">
        <v>618018.80339999998</v>
      </c>
      <c r="I310" s="3">
        <v>311392.12479999999</v>
      </c>
      <c r="J310" t="s">
        <v>6508</v>
      </c>
    </row>
    <row r="311" spans="1:10" x14ac:dyDescent="0.25">
      <c r="A311" t="s">
        <v>3182</v>
      </c>
      <c r="B311" t="s">
        <v>3183</v>
      </c>
      <c r="C311">
        <v>84</v>
      </c>
      <c r="D311" s="1">
        <v>14025</v>
      </c>
      <c r="E311" t="s">
        <v>6487</v>
      </c>
      <c r="F311" t="s">
        <v>6125</v>
      </c>
      <c r="G311" t="s">
        <v>6049</v>
      </c>
      <c r="H311" s="3">
        <v>2113374.1949999998</v>
      </c>
      <c r="I311" s="3">
        <v>445004.83049999998</v>
      </c>
      <c r="J311" t="s">
        <v>6509</v>
      </c>
    </row>
    <row r="312" spans="1:10" x14ac:dyDescent="0.25">
      <c r="A312" t="s">
        <v>1088</v>
      </c>
      <c r="B312" t="s">
        <v>1089</v>
      </c>
      <c r="C312">
        <v>84</v>
      </c>
      <c r="D312" s="1">
        <v>14025</v>
      </c>
      <c r="E312" t="s">
        <v>6487</v>
      </c>
      <c r="F312" t="s">
        <v>6210</v>
      </c>
      <c r="G312" t="s">
        <v>6049</v>
      </c>
      <c r="H312" s="3">
        <v>397013.27529999998</v>
      </c>
      <c r="I312" s="3">
        <v>118282.57580000001</v>
      </c>
      <c r="J312" t="s">
        <v>6510</v>
      </c>
    </row>
    <row r="313" spans="1:10" x14ac:dyDescent="0.25">
      <c r="A313" t="s">
        <v>2174</v>
      </c>
      <c r="B313" t="s">
        <v>2175</v>
      </c>
      <c r="C313">
        <v>73</v>
      </c>
      <c r="D313" s="1">
        <v>18042</v>
      </c>
      <c r="E313" t="s">
        <v>6487</v>
      </c>
      <c r="F313" t="s">
        <v>6070</v>
      </c>
      <c r="G313" t="s">
        <v>6049</v>
      </c>
      <c r="H313" s="3">
        <v>142521.83100000001</v>
      </c>
      <c r="I313" s="3">
        <v>54827.528700000003</v>
      </c>
      <c r="J313" t="s">
        <v>6511</v>
      </c>
    </row>
    <row r="314" spans="1:10" x14ac:dyDescent="0.25">
      <c r="A314" t="s">
        <v>4887</v>
      </c>
      <c r="B314" t="s">
        <v>4888</v>
      </c>
      <c r="C314">
        <v>27</v>
      </c>
      <c r="D314" s="1">
        <v>34844</v>
      </c>
      <c r="E314" t="s">
        <v>6487</v>
      </c>
      <c r="F314" t="s">
        <v>6115</v>
      </c>
      <c r="G314" t="s">
        <v>6049</v>
      </c>
      <c r="H314" s="3">
        <v>309361.93810000003</v>
      </c>
      <c r="I314" s="3">
        <v>135307.81159999999</v>
      </c>
      <c r="J314" t="s">
        <v>6512</v>
      </c>
    </row>
    <row r="315" spans="1:10" x14ac:dyDescent="0.25">
      <c r="A315" t="s">
        <v>2310</v>
      </c>
      <c r="B315" t="s">
        <v>2311</v>
      </c>
      <c r="C315">
        <v>55</v>
      </c>
      <c r="D315" s="1">
        <v>24617</v>
      </c>
      <c r="E315" t="s">
        <v>6487</v>
      </c>
      <c r="F315" t="s">
        <v>6119</v>
      </c>
      <c r="G315" t="s">
        <v>6049</v>
      </c>
      <c r="H315" s="3">
        <v>691789.79070000001</v>
      </c>
      <c r="I315" s="3">
        <v>297388.223</v>
      </c>
      <c r="J315" t="s">
        <v>6390</v>
      </c>
    </row>
    <row r="316" spans="1:10" x14ac:dyDescent="0.25">
      <c r="A316" t="s">
        <v>3571</v>
      </c>
      <c r="B316" t="s">
        <v>3572</v>
      </c>
      <c r="C316">
        <v>33</v>
      </c>
      <c r="D316" s="1">
        <v>32652</v>
      </c>
      <c r="E316" t="s">
        <v>6487</v>
      </c>
      <c r="F316" t="s">
        <v>6113</v>
      </c>
      <c r="G316" t="s">
        <v>6049</v>
      </c>
      <c r="H316" s="3">
        <v>463697.40899999999</v>
      </c>
      <c r="I316" s="3">
        <v>101723.6191</v>
      </c>
      <c r="J316" t="s">
        <v>6513</v>
      </c>
    </row>
    <row r="317" spans="1:10" x14ac:dyDescent="0.25">
      <c r="A317" t="s">
        <v>1667</v>
      </c>
      <c r="B317" t="s">
        <v>1668</v>
      </c>
      <c r="C317">
        <v>48</v>
      </c>
      <c r="D317" s="1">
        <v>27174</v>
      </c>
      <c r="E317" t="s">
        <v>6487</v>
      </c>
      <c r="F317" t="s">
        <v>6450</v>
      </c>
      <c r="G317" t="s">
        <v>6049</v>
      </c>
      <c r="H317" s="3">
        <v>111160.22719999999</v>
      </c>
      <c r="I317" s="3">
        <v>57687.1806</v>
      </c>
      <c r="J317" t="s">
        <v>6514</v>
      </c>
    </row>
    <row r="318" spans="1:10" x14ac:dyDescent="0.25">
      <c r="A318" t="s">
        <v>985</v>
      </c>
      <c r="B318" t="s">
        <v>986</v>
      </c>
      <c r="C318">
        <v>73</v>
      </c>
      <c r="D318" s="1">
        <v>18042</v>
      </c>
      <c r="E318" t="s">
        <v>6487</v>
      </c>
      <c r="F318" t="s">
        <v>6068</v>
      </c>
      <c r="G318" t="s">
        <v>6049</v>
      </c>
      <c r="H318" s="3">
        <v>709304.82510000002</v>
      </c>
      <c r="I318" s="3">
        <v>142284.43059999999</v>
      </c>
      <c r="J318" t="s">
        <v>6515</v>
      </c>
    </row>
    <row r="319" spans="1:10" x14ac:dyDescent="0.25">
      <c r="A319" t="s">
        <v>596</v>
      </c>
      <c r="B319" t="s">
        <v>597</v>
      </c>
      <c r="C319">
        <v>76</v>
      </c>
      <c r="D319" s="1">
        <v>16947</v>
      </c>
      <c r="E319" t="s">
        <v>6487</v>
      </c>
      <c r="F319" t="s">
        <v>6450</v>
      </c>
      <c r="G319" t="s">
        <v>6049</v>
      </c>
      <c r="H319" s="3">
        <v>763100.63280000002</v>
      </c>
      <c r="I319" s="3">
        <v>514935.26169999997</v>
      </c>
      <c r="J319" t="s">
        <v>6516</v>
      </c>
    </row>
    <row r="320" spans="1:10" x14ac:dyDescent="0.25">
      <c r="A320" t="s">
        <v>1511</v>
      </c>
      <c r="B320" t="s">
        <v>1512</v>
      </c>
      <c r="C320">
        <v>52</v>
      </c>
      <c r="D320" s="1">
        <v>25713</v>
      </c>
      <c r="E320" t="s">
        <v>6487</v>
      </c>
      <c r="F320" t="s">
        <v>6080</v>
      </c>
      <c r="G320" t="s">
        <v>6049</v>
      </c>
      <c r="H320" s="3">
        <v>1407701.3014</v>
      </c>
      <c r="I320" s="3">
        <v>223710.36900000001</v>
      </c>
      <c r="J320" t="s">
        <v>6517</v>
      </c>
    </row>
    <row r="321" spans="1:10" x14ac:dyDescent="0.25">
      <c r="A321" t="s">
        <v>4790</v>
      </c>
      <c r="B321" t="s">
        <v>4791</v>
      </c>
      <c r="C321">
        <v>18</v>
      </c>
      <c r="D321" s="1">
        <v>38131</v>
      </c>
      <c r="E321" t="s">
        <v>6487</v>
      </c>
      <c r="F321" t="s">
        <v>6084</v>
      </c>
      <c r="G321" t="s">
        <v>6049</v>
      </c>
      <c r="H321" s="3">
        <v>455460.38750000001</v>
      </c>
      <c r="I321" s="3">
        <v>248252.70300000001</v>
      </c>
      <c r="J321" t="s">
        <v>6518</v>
      </c>
    </row>
    <row r="322" spans="1:10" x14ac:dyDescent="0.25">
      <c r="A322" t="s">
        <v>1803</v>
      </c>
      <c r="B322" t="s">
        <v>1804</v>
      </c>
      <c r="C322">
        <v>55</v>
      </c>
      <c r="D322" s="1">
        <v>24617</v>
      </c>
      <c r="E322" t="s">
        <v>6487</v>
      </c>
      <c r="F322" t="s">
        <v>6452</v>
      </c>
      <c r="G322" t="s">
        <v>6049</v>
      </c>
      <c r="H322" s="3">
        <v>832390.54229999997</v>
      </c>
      <c r="I322" s="3">
        <v>233836.02739999999</v>
      </c>
      <c r="J322" t="s">
        <v>6519</v>
      </c>
    </row>
    <row r="323" spans="1:10" x14ac:dyDescent="0.25">
      <c r="A323" t="s">
        <v>570</v>
      </c>
      <c r="B323" t="s">
        <v>571</v>
      </c>
      <c r="C323">
        <v>27</v>
      </c>
      <c r="D323" s="1">
        <v>34844</v>
      </c>
      <c r="E323" t="s">
        <v>6487</v>
      </c>
      <c r="F323" t="s">
        <v>6064</v>
      </c>
      <c r="G323" t="s">
        <v>6049</v>
      </c>
      <c r="H323" s="3">
        <v>188426.91570000001</v>
      </c>
      <c r="I323" s="3">
        <v>128349.4038</v>
      </c>
      <c r="J323" t="s">
        <v>6520</v>
      </c>
    </row>
    <row r="324" spans="1:10" x14ac:dyDescent="0.25">
      <c r="A324" t="s">
        <v>3734</v>
      </c>
      <c r="B324" t="s">
        <v>3735</v>
      </c>
      <c r="C324">
        <v>55</v>
      </c>
      <c r="D324" s="1">
        <v>24617</v>
      </c>
      <c r="E324" t="s">
        <v>6487</v>
      </c>
      <c r="F324" t="s">
        <v>6191</v>
      </c>
      <c r="G324" t="s">
        <v>6049</v>
      </c>
      <c r="H324" s="3">
        <v>130151.8406</v>
      </c>
      <c r="I324" s="3">
        <v>36442.515399999997</v>
      </c>
      <c r="J324" t="s">
        <v>6521</v>
      </c>
    </row>
    <row r="325" spans="1:10" x14ac:dyDescent="0.25">
      <c r="A325" t="s">
        <v>17</v>
      </c>
      <c r="B325" t="s">
        <v>18</v>
      </c>
      <c r="C325">
        <v>76</v>
      </c>
      <c r="D325" s="1">
        <v>16947</v>
      </c>
      <c r="E325" t="s">
        <v>6487</v>
      </c>
      <c r="F325" t="s">
        <v>6522</v>
      </c>
      <c r="G325" t="s">
        <v>6049</v>
      </c>
      <c r="H325" s="3">
        <v>285189.07150000002</v>
      </c>
      <c r="I325" s="3">
        <v>138691.9485</v>
      </c>
      <c r="J325" t="s">
        <v>6523</v>
      </c>
    </row>
    <row r="326" spans="1:10" x14ac:dyDescent="0.25">
      <c r="A326" t="s">
        <v>150</v>
      </c>
      <c r="B326" t="s">
        <v>151</v>
      </c>
      <c r="C326">
        <v>39</v>
      </c>
      <c r="D326" s="1">
        <v>30461</v>
      </c>
      <c r="E326" t="s">
        <v>6487</v>
      </c>
      <c r="F326" t="s">
        <v>6094</v>
      </c>
      <c r="G326" t="s">
        <v>6049</v>
      </c>
      <c r="H326" s="3">
        <v>474517.29119999998</v>
      </c>
      <c r="I326" s="3">
        <v>103981.18030000001</v>
      </c>
      <c r="J326" t="s">
        <v>6524</v>
      </c>
    </row>
    <row r="327" spans="1:10" x14ac:dyDescent="0.25">
      <c r="A327" t="s">
        <v>5966</v>
      </c>
      <c r="B327" t="s">
        <v>5967</v>
      </c>
      <c r="C327">
        <v>37</v>
      </c>
      <c r="D327" s="1">
        <v>31191</v>
      </c>
      <c r="E327" t="s">
        <v>6487</v>
      </c>
      <c r="F327" t="s">
        <v>6113</v>
      </c>
      <c r="G327" t="s">
        <v>6049</v>
      </c>
      <c r="H327" s="3">
        <v>296574.40059999999</v>
      </c>
      <c r="I327" s="3">
        <v>128009.78780000001</v>
      </c>
      <c r="J327" t="s">
        <v>6525</v>
      </c>
    </row>
    <row r="328" spans="1:10" x14ac:dyDescent="0.25">
      <c r="A328" t="s">
        <v>3701</v>
      </c>
      <c r="B328" t="s">
        <v>3702</v>
      </c>
      <c r="C328">
        <v>62</v>
      </c>
      <c r="D328" s="1">
        <v>22060</v>
      </c>
      <c r="E328" t="s">
        <v>6487</v>
      </c>
      <c r="F328" t="s">
        <v>6189</v>
      </c>
      <c r="G328" t="s">
        <v>6049</v>
      </c>
      <c r="H328" s="3">
        <v>503726.77519999997</v>
      </c>
      <c r="I328" s="3">
        <v>218434.24710000001</v>
      </c>
      <c r="J328" t="s">
        <v>6526</v>
      </c>
    </row>
    <row r="329" spans="1:10" x14ac:dyDescent="0.25">
      <c r="A329" t="s">
        <v>3273</v>
      </c>
      <c r="B329" t="s">
        <v>3274</v>
      </c>
      <c r="C329">
        <v>57</v>
      </c>
      <c r="D329" s="1">
        <v>23886</v>
      </c>
      <c r="E329" t="s">
        <v>6487</v>
      </c>
      <c r="F329" t="s">
        <v>6146</v>
      </c>
      <c r="G329" t="s">
        <v>6049</v>
      </c>
      <c r="H329" s="3">
        <v>260544.94519999999</v>
      </c>
      <c r="I329" s="3">
        <v>248111.92319999999</v>
      </c>
      <c r="J329" t="s">
        <v>6527</v>
      </c>
    </row>
    <row r="330" spans="1:10" x14ac:dyDescent="0.25">
      <c r="A330" t="s">
        <v>2967</v>
      </c>
      <c r="B330" t="s">
        <v>2968</v>
      </c>
      <c r="C330">
        <v>71</v>
      </c>
      <c r="D330" s="1">
        <v>18773</v>
      </c>
      <c r="E330" t="s">
        <v>6487</v>
      </c>
      <c r="F330" t="s">
        <v>6072</v>
      </c>
      <c r="G330" t="s">
        <v>6049</v>
      </c>
      <c r="H330" s="3">
        <v>418166.68190000003</v>
      </c>
      <c r="I330" s="3">
        <v>127576.2758</v>
      </c>
      <c r="J330" t="s">
        <v>6528</v>
      </c>
    </row>
    <row r="331" spans="1:10" x14ac:dyDescent="0.25">
      <c r="A331" t="s">
        <v>3959</v>
      </c>
      <c r="B331" t="s">
        <v>3960</v>
      </c>
      <c r="C331">
        <v>67</v>
      </c>
      <c r="D331" s="1">
        <v>20234</v>
      </c>
      <c r="E331" t="s">
        <v>6487</v>
      </c>
      <c r="F331" t="s">
        <v>6292</v>
      </c>
      <c r="G331" t="s">
        <v>6049</v>
      </c>
      <c r="H331" s="3">
        <v>869859.48080000002</v>
      </c>
      <c r="I331" s="3">
        <v>155564.5471</v>
      </c>
      <c r="J331" t="s">
        <v>6529</v>
      </c>
    </row>
    <row r="332" spans="1:10" x14ac:dyDescent="0.25">
      <c r="A332" t="s">
        <v>1917</v>
      </c>
      <c r="B332" t="s">
        <v>1918</v>
      </c>
      <c r="C332">
        <v>81</v>
      </c>
      <c r="D332" s="1">
        <v>15120</v>
      </c>
      <c r="E332" t="s">
        <v>6487</v>
      </c>
      <c r="F332" t="s">
        <v>6530</v>
      </c>
      <c r="G332" t="s">
        <v>6049</v>
      </c>
      <c r="H332" s="3">
        <v>575717.5</v>
      </c>
      <c r="I332" s="3">
        <v>277726.12199999997</v>
      </c>
      <c r="J332" t="s">
        <v>6531</v>
      </c>
    </row>
    <row r="333" spans="1:10" x14ac:dyDescent="0.25">
      <c r="A333" t="s">
        <v>4677</v>
      </c>
      <c r="B333" t="s">
        <v>4678</v>
      </c>
      <c r="C333">
        <v>50</v>
      </c>
      <c r="D333" s="1">
        <v>26443</v>
      </c>
      <c r="E333" t="s">
        <v>6487</v>
      </c>
      <c r="F333" t="s">
        <v>6159</v>
      </c>
      <c r="G333" t="s">
        <v>6049</v>
      </c>
      <c r="H333" s="3">
        <v>86942.183399999994</v>
      </c>
      <c r="I333" s="3">
        <v>36464.5746</v>
      </c>
      <c r="J333" t="s">
        <v>6532</v>
      </c>
    </row>
    <row r="334" spans="1:10" x14ac:dyDescent="0.25">
      <c r="A334" t="s">
        <v>2210</v>
      </c>
      <c r="B334" t="s">
        <v>2211</v>
      </c>
      <c r="C334">
        <v>38</v>
      </c>
      <c r="D334" s="1">
        <v>30826</v>
      </c>
      <c r="E334" t="s">
        <v>6487</v>
      </c>
      <c r="F334" t="s">
        <v>6307</v>
      </c>
      <c r="G334" t="s">
        <v>6049</v>
      </c>
      <c r="H334" s="3">
        <v>144974.24179999999</v>
      </c>
      <c r="I334" s="3">
        <v>37512.085099999997</v>
      </c>
      <c r="J334" t="s">
        <v>6533</v>
      </c>
    </row>
    <row r="335" spans="1:10" x14ac:dyDescent="0.25">
      <c r="A335" t="s">
        <v>3645</v>
      </c>
      <c r="B335" t="s">
        <v>3646</v>
      </c>
      <c r="C335">
        <v>71</v>
      </c>
      <c r="D335" s="1">
        <v>18773</v>
      </c>
      <c r="E335" t="s">
        <v>6487</v>
      </c>
      <c r="F335" t="s">
        <v>6318</v>
      </c>
      <c r="G335" t="s">
        <v>6049</v>
      </c>
      <c r="H335" s="3">
        <v>756163.86120000004</v>
      </c>
      <c r="I335" s="3">
        <v>363493.99060000002</v>
      </c>
      <c r="J335" t="s">
        <v>6534</v>
      </c>
    </row>
    <row r="336" spans="1:10" x14ac:dyDescent="0.25">
      <c r="A336" t="s">
        <v>5158</v>
      </c>
      <c r="B336" t="s">
        <v>5159</v>
      </c>
      <c r="C336">
        <v>59</v>
      </c>
      <c r="D336" s="1">
        <v>23156</v>
      </c>
      <c r="E336" t="s">
        <v>6487</v>
      </c>
      <c r="F336" t="s">
        <v>6074</v>
      </c>
      <c r="G336" t="s">
        <v>6049</v>
      </c>
      <c r="H336" s="3">
        <v>156752.0877</v>
      </c>
      <c r="I336" s="3">
        <v>57451.118900000001</v>
      </c>
      <c r="J336" t="s">
        <v>6535</v>
      </c>
    </row>
    <row r="337" spans="1:10" x14ac:dyDescent="0.25">
      <c r="A337" t="s">
        <v>4907</v>
      </c>
      <c r="B337" t="s">
        <v>4959</v>
      </c>
      <c r="C337">
        <v>74</v>
      </c>
      <c r="D337" s="1">
        <v>17677</v>
      </c>
      <c r="E337" t="s">
        <v>6487</v>
      </c>
      <c r="F337" t="s">
        <v>6057</v>
      </c>
      <c r="G337" t="s">
        <v>6049</v>
      </c>
      <c r="H337" s="3">
        <v>475504.32929999998</v>
      </c>
      <c r="I337" s="3">
        <v>279596.54560000001</v>
      </c>
      <c r="J337" t="s">
        <v>6536</v>
      </c>
    </row>
    <row r="338" spans="1:10" x14ac:dyDescent="0.25">
      <c r="A338" t="s">
        <v>1877</v>
      </c>
      <c r="B338" t="s">
        <v>1878</v>
      </c>
      <c r="C338">
        <v>75</v>
      </c>
      <c r="D338" s="1">
        <v>17312</v>
      </c>
      <c r="E338" t="s">
        <v>6487</v>
      </c>
      <c r="F338" t="s">
        <v>6136</v>
      </c>
      <c r="G338" t="s">
        <v>6049</v>
      </c>
      <c r="H338" s="3">
        <v>1284147.6587</v>
      </c>
      <c r="I338" s="3">
        <v>786017.82270000002</v>
      </c>
      <c r="J338" t="s">
        <v>6537</v>
      </c>
    </row>
    <row r="339" spans="1:10" x14ac:dyDescent="0.25">
      <c r="A339" t="s">
        <v>1543</v>
      </c>
      <c r="B339" t="s">
        <v>1544</v>
      </c>
      <c r="C339">
        <v>81</v>
      </c>
      <c r="D339" s="1">
        <v>15120</v>
      </c>
      <c r="E339" t="s">
        <v>6487</v>
      </c>
      <c r="F339" t="s">
        <v>6538</v>
      </c>
      <c r="G339" t="s">
        <v>6049</v>
      </c>
      <c r="H339" s="3">
        <v>859187.78579999995</v>
      </c>
      <c r="I339" s="3">
        <v>298167.2867</v>
      </c>
      <c r="J339" t="s">
        <v>6539</v>
      </c>
    </row>
    <row r="340" spans="1:10" x14ac:dyDescent="0.25">
      <c r="A340" t="s">
        <v>3067</v>
      </c>
      <c r="B340" t="s">
        <v>3068</v>
      </c>
      <c r="C340">
        <v>81</v>
      </c>
      <c r="D340" s="1">
        <v>15120</v>
      </c>
      <c r="E340" t="s">
        <v>6487</v>
      </c>
      <c r="F340" t="s">
        <v>6125</v>
      </c>
      <c r="G340" t="s">
        <v>6049</v>
      </c>
      <c r="H340" s="3">
        <v>822927.44689999998</v>
      </c>
      <c r="I340" s="3">
        <v>249132.11180000001</v>
      </c>
      <c r="J340" t="s">
        <v>6540</v>
      </c>
    </row>
    <row r="341" spans="1:10" x14ac:dyDescent="0.25">
      <c r="A341" t="s">
        <v>4747</v>
      </c>
      <c r="B341" t="s">
        <v>4748</v>
      </c>
      <c r="C341">
        <v>59</v>
      </c>
      <c r="D341" s="1">
        <v>23156</v>
      </c>
      <c r="E341" t="s">
        <v>6487</v>
      </c>
      <c r="F341" t="s">
        <v>6138</v>
      </c>
      <c r="G341" t="s">
        <v>6049</v>
      </c>
      <c r="H341" s="3">
        <v>334449.40159999998</v>
      </c>
      <c r="J341" t="s">
        <v>6541</v>
      </c>
    </row>
    <row r="342" spans="1:10" x14ac:dyDescent="0.25">
      <c r="A342" t="s">
        <v>5206</v>
      </c>
      <c r="B342" t="s">
        <v>5207</v>
      </c>
      <c r="C342">
        <v>19</v>
      </c>
      <c r="D342" s="1">
        <v>37766</v>
      </c>
      <c r="E342" t="s">
        <v>6487</v>
      </c>
      <c r="F342" t="s">
        <v>6542</v>
      </c>
      <c r="G342" t="s">
        <v>6049</v>
      </c>
      <c r="H342" s="3">
        <v>133990.3878</v>
      </c>
      <c r="I342" s="3">
        <v>32637.6587</v>
      </c>
      <c r="J342" t="s">
        <v>6543</v>
      </c>
    </row>
    <row r="343" spans="1:10" x14ac:dyDescent="0.25">
      <c r="A343" t="s">
        <v>1817</v>
      </c>
      <c r="B343" t="s">
        <v>1818</v>
      </c>
      <c r="C343">
        <v>30</v>
      </c>
      <c r="D343" s="1">
        <v>33748</v>
      </c>
      <c r="E343" t="s">
        <v>6487</v>
      </c>
      <c r="F343" t="s">
        <v>6076</v>
      </c>
      <c r="G343" t="s">
        <v>6049</v>
      </c>
      <c r="H343" s="3">
        <v>19577.679899999999</v>
      </c>
      <c r="I343" s="3">
        <v>3719.7592</v>
      </c>
      <c r="J343" t="s">
        <v>6544</v>
      </c>
    </row>
    <row r="344" spans="1:10" x14ac:dyDescent="0.25">
      <c r="A344" t="s">
        <v>4491</v>
      </c>
      <c r="B344" t="s">
        <v>4492</v>
      </c>
      <c r="C344">
        <v>78</v>
      </c>
      <c r="D344" s="1">
        <v>16216</v>
      </c>
      <c r="E344" t="s">
        <v>6487</v>
      </c>
      <c r="F344" t="s">
        <v>6156</v>
      </c>
      <c r="G344" t="s">
        <v>6049</v>
      </c>
      <c r="H344" s="3">
        <v>192069.95610000001</v>
      </c>
      <c r="I344" s="3">
        <v>55476.950100000002</v>
      </c>
      <c r="J344" t="s">
        <v>6545</v>
      </c>
    </row>
    <row r="345" spans="1:10" x14ac:dyDescent="0.25">
      <c r="A345" t="s">
        <v>1933</v>
      </c>
      <c r="B345" t="s">
        <v>1934</v>
      </c>
      <c r="C345">
        <v>25</v>
      </c>
      <c r="D345" s="1">
        <v>35574</v>
      </c>
      <c r="E345" t="s">
        <v>6487</v>
      </c>
      <c r="F345" t="s">
        <v>6163</v>
      </c>
      <c r="G345" t="s">
        <v>6049</v>
      </c>
      <c r="H345" s="3">
        <v>2379512.821</v>
      </c>
      <c r="I345" s="3">
        <v>259385.06169999999</v>
      </c>
      <c r="J345" t="s">
        <v>6546</v>
      </c>
    </row>
    <row r="346" spans="1:10" x14ac:dyDescent="0.25">
      <c r="A346" t="s">
        <v>4529</v>
      </c>
      <c r="B346" t="s">
        <v>4530</v>
      </c>
      <c r="C346">
        <v>23</v>
      </c>
      <c r="D346" s="1">
        <v>36305</v>
      </c>
      <c r="E346" t="s">
        <v>6487</v>
      </c>
      <c r="F346" t="s">
        <v>6185</v>
      </c>
      <c r="G346" t="s">
        <v>6049</v>
      </c>
      <c r="H346" s="3">
        <v>211383.9639</v>
      </c>
      <c r="I346" s="3">
        <v>71354.189899999998</v>
      </c>
      <c r="J346" t="s">
        <v>6547</v>
      </c>
    </row>
    <row r="347" spans="1:10" x14ac:dyDescent="0.25">
      <c r="A347" t="s">
        <v>1311</v>
      </c>
      <c r="B347" t="s">
        <v>1312</v>
      </c>
      <c r="C347">
        <v>30</v>
      </c>
      <c r="D347" s="1">
        <v>33748</v>
      </c>
      <c r="E347" t="s">
        <v>6487</v>
      </c>
      <c r="F347" t="s">
        <v>6445</v>
      </c>
      <c r="G347" t="s">
        <v>6049</v>
      </c>
      <c r="H347" s="3">
        <v>227890.45439999999</v>
      </c>
      <c r="I347" s="3">
        <v>240098.87160000001</v>
      </c>
      <c r="J347" t="s">
        <v>6548</v>
      </c>
    </row>
    <row r="348" spans="1:10" x14ac:dyDescent="0.25">
      <c r="A348" t="s">
        <v>2456</v>
      </c>
      <c r="B348" t="s">
        <v>2457</v>
      </c>
      <c r="C348">
        <v>23</v>
      </c>
      <c r="D348" s="1">
        <v>36305</v>
      </c>
      <c r="E348" t="s">
        <v>6487</v>
      </c>
      <c r="F348" t="s">
        <v>6068</v>
      </c>
      <c r="G348" t="s">
        <v>6049</v>
      </c>
      <c r="H348" s="3">
        <v>2937041.9703000002</v>
      </c>
      <c r="I348" s="3">
        <v>1661769.8336</v>
      </c>
      <c r="J348" t="s">
        <v>6549</v>
      </c>
    </row>
    <row r="349" spans="1:10" x14ac:dyDescent="0.25">
      <c r="A349" t="s">
        <v>5863</v>
      </c>
      <c r="B349" t="s">
        <v>5864</v>
      </c>
      <c r="C349">
        <v>58</v>
      </c>
      <c r="D349" s="1">
        <v>23521</v>
      </c>
      <c r="E349" t="s">
        <v>6487</v>
      </c>
      <c r="F349" t="s">
        <v>6402</v>
      </c>
      <c r="G349" t="s">
        <v>6049</v>
      </c>
      <c r="H349" s="3">
        <v>106528.1311</v>
      </c>
      <c r="I349" s="3">
        <v>28706.527999999998</v>
      </c>
      <c r="J349" t="s">
        <v>6550</v>
      </c>
    </row>
    <row r="350" spans="1:10" x14ac:dyDescent="0.25">
      <c r="A350" t="s">
        <v>3659</v>
      </c>
      <c r="B350" t="s">
        <v>3660</v>
      </c>
      <c r="C350">
        <v>33</v>
      </c>
      <c r="D350" s="1">
        <v>32652</v>
      </c>
      <c r="E350" t="s">
        <v>6487</v>
      </c>
      <c r="F350" t="s">
        <v>6551</v>
      </c>
      <c r="G350" t="s">
        <v>6049</v>
      </c>
      <c r="H350" s="3">
        <v>1818216.1562000001</v>
      </c>
      <c r="I350" s="3">
        <v>886562.19779999997</v>
      </c>
      <c r="J350" t="s">
        <v>6552</v>
      </c>
    </row>
    <row r="351" spans="1:10" x14ac:dyDescent="0.25">
      <c r="A351" t="s">
        <v>5624</v>
      </c>
      <c r="B351" t="s">
        <v>5625</v>
      </c>
      <c r="C351">
        <v>47</v>
      </c>
      <c r="D351" s="1">
        <v>27539</v>
      </c>
      <c r="E351" t="s">
        <v>6487</v>
      </c>
      <c r="F351" t="s">
        <v>6204</v>
      </c>
      <c r="G351" t="s">
        <v>6049</v>
      </c>
      <c r="H351" s="3">
        <v>269460.70069999999</v>
      </c>
      <c r="I351" s="3">
        <v>121257.3153</v>
      </c>
      <c r="J351" t="s">
        <v>6553</v>
      </c>
    </row>
    <row r="352" spans="1:10" x14ac:dyDescent="0.25">
      <c r="A352" t="s">
        <v>2517</v>
      </c>
      <c r="B352" t="s">
        <v>2518</v>
      </c>
      <c r="C352">
        <v>26</v>
      </c>
      <c r="D352" s="1">
        <v>35209</v>
      </c>
      <c r="E352" t="s">
        <v>6487</v>
      </c>
      <c r="F352" t="s">
        <v>6343</v>
      </c>
      <c r="G352" t="s">
        <v>6049</v>
      </c>
      <c r="H352" s="3">
        <v>21912.760300000002</v>
      </c>
      <c r="I352" s="3">
        <v>9501.2358999999997</v>
      </c>
      <c r="J352" t="s">
        <v>6554</v>
      </c>
    </row>
    <row r="353" spans="1:10" x14ac:dyDescent="0.25">
      <c r="A353" t="s">
        <v>3242</v>
      </c>
      <c r="B353" t="s">
        <v>3243</v>
      </c>
      <c r="C353">
        <v>63</v>
      </c>
      <c r="D353" s="1">
        <v>21695</v>
      </c>
      <c r="E353" t="s">
        <v>6487</v>
      </c>
      <c r="F353" t="s">
        <v>6322</v>
      </c>
      <c r="G353" t="s">
        <v>6049</v>
      </c>
      <c r="H353" s="3">
        <v>499696.30119999999</v>
      </c>
      <c r="I353" s="3">
        <v>367776.47769999999</v>
      </c>
      <c r="J353" t="s">
        <v>6555</v>
      </c>
    </row>
    <row r="354" spans="1:10" x14ac:dyDescent="0.25">
      <c r="A354" t="s">
        <v>4473</v>
      </c>
      <c r="B354" t="s">
        <v>4474</v>
      </c>
      <c r="C354">
        <v>20</v>
      </c>
      <c r="D354" s="1">
        <v>37401</v>
      </c>
      <c r="E354" t="s">
        <v>6487</v>
      </c>
      <c r="F354" t="s">
        <v>6301</v>
      </c>
      <c r="G354" t="s">
        <v>6049</v>
      </c>
      <c r="H354" s="3">
        <v>968531.37340000004</v>
      </c>
      <c r="I354" s="3">
        <v>357956.38860000001</v>
      </c>
      <c r="J354" t="s">
        <v>6556</v>
      </c>
    </row>
    <row r="355" spans="1:10" x14ac:dyDescent="0.25">
      <c r="A355" t="s">
        <v>4187</v>
      </c>
      <c r="B355" t="s">
        <v>4188</v>
      </c>
      <c r="C355">
        <v>54</v>
      </c>
      <c r="D355" s="1">
        <v>24982</v>
      </c>
      <c r="E355" t="s">
        <v>6487</v>
      </c>
      <c r="F355" t="s">
        <v>6399</v>
      </c>
      <c r="G355" t="s">
        <v>6049</v>
      </c>
      <c r="H355" s="3">
        <v>194915.47839999999</v>
      </c>
      <c r="I355" s="3">
        <v>99759.150899999993</v>
      </c>
      <c r="J355" t="s">
        <v>6557</v>
      </c>
    </row>
    <row r="356" spans="1:10" x14ac:dyDescent="0.25">
      <c r="A356" t="s">
        <v>3515</v>
      </c>
      <c r="B356" t="s">
        <v>3516</v>
      </c>
      <c r="C356">
        <v>56</v>
      </c>
      <c r="D356" s="1">
        <v>24252</v>
      </c>
      <c r="E356" t="s">
        <v>6487</v>
      </c>
      <c r="F356" t="s">
        <v>6542</v>
      </c>
      <c r="G356" t="s">
        <v>6049</v>
      </c>
      <c r="H356" s="3">
        <v>665273.41350000002</v>
      </c>
      <c r="I356" s="3">
        <v>142584.27480000001</v>
      </c>
      <c r="J356" t="s">
        <v>6558</v>
      </c>
    </row>
    <row r="357" spans="1:10" x14ac:dyDescent="0.25">
      <c r="A357" t="s">
        <v>2975</v>
      </c>
      <c r="B357" t="s">
        <v>2976</v>
      </c>
      <c r="C357">
        <v>84</v>
      </c>
      <c r="D357" s="1">
        <v>14025</v>
      </c>
      <c r="E357" t="s">
        <v>6487</v>
      </c>
      <c r="F357" t="s">
        <v>6240</v>
      </c>
      <c r="G357" t="s">
        <v>6049</v>
      </c>
      <c r="H357" s="3">
        <v>74747.863100000002</v>
      </c>
      <c r="I357" s="3">
        <v>39677.924500000001</v>
      </c>
      <c r="J357" t="s">
        <v>6559</v>
      </c>
    </row>
    <row r="358" spans="1:10" x14ac:dyDescent="0.25">
      <c r="A358" t="s">
        <v>1391</v>
      </c>
      <c r="B358" t="s">
        <v>1392</v>
      </c>
      <c r="C358">
        <v>22</v>
      </c>
      <c r="D358" s="1">
        <v>36670</v>
      </c>
      <c r="E358" t="s">
        <v>6487</v>
      </c>
      <c r="F358" t="s">
        <v>6222</v>
      </c>
      <c r="G358" t="s">
        <v>6049</v>
      </c>
      <c r="J358" t="s">
        <v>6560</v>
      </c>
    </row>
    <row r="359" spans="1:10" x14ac:dyDescent="0.25">
      <c r="A359" t="s">
        <v>1752</v>
      </c>
      <c r="B359" t="s">
        <v>1753</v>
      </c>
      <c r="C359">
        <v>38</v>
      </c>
      <c r="D359" s="1">
        <v>30826</v>
      </c>
      <c r="E359" t="s">
        <v>6487</v>
      </c>
      <c r="F359" t="s">
        <v>6561</v>
      </c>
      <c r="G359" t="s">
        <v>6049</v>
      </c>
      <c r="H359" s="3">
        <v>267320.98119999998</v>
      </c>
      <c r="I359" s="3">
        <v>132591.20670000001</v>
      </c>
      <c r="J359" t="s">
        <v>6562</v>
      </c>
    </row>
    <row r="360" spans="1:10" x14ac:dyDescent="0.25">
      <c r="A360" t="s">
        <v>2368</v>
      </c>
      <c r="B360" t="s">
        <v>2369</v>
      </c>
      <c r="C360">
        <v>38</v>
      </c>
      <c r="D360" s="1">
        <v>30826</v>
      </c>
      <c r="E360" t="s">
        <v>6487</v>
      </c>
      <c r="F360" t="s">
        <v>6563</v>
      </c>
      <c r="G360" t="s">
        <v>6049</v>
      </c>
      <c r="H360" s="3">
        <v>1034707.968</v>
      </c>
      <c r="I360" s="3">
        <v>177840.432</v>
      </c>
      <c r="J360" t="s">
        <v>6564</v>
      </c>
    </row>
    <row r="361" spans="1:10" x14ac:dyDescent="0.25">
      <c r="A361" t="s">
        <v>1807</v>
      </c>
      <c r="B361" t="s">
        <v>1808</v>
      </c>
      <c r="C361">
        <v>45</v>
      </c>
      <c r="D361" s="1">
        <v>28269</v>
      </c>
      <c r="E361" t="s">
        <v>6487</v>
      </c>
      <c r="F361" t="s">
        <v>6070</v>
      </c>
      <c r="G361" t="s">
        <v>6049</v>
      </c>
      <c r="H361" s="3">
        <v>124384.22500000001</v>
      </c>
      <c r="I361" s="3">
        <v>40097.546199999997</v>
      </c>
      <c r="J361" t="s">
        <v>6565</v>
      </c>
    </row>
    <row r="362" spans="1:10" x14ac:dyDescent="0.25">
      <c r="A362" t="s">
        <v>901</v>
      </c>
      <c r="B362" t="s">
        <v>902</v>
      </c>
      <c r="C362">
        <v>82</v>
      </c>
      <c r="D362" s="1">
        <v>14755</v>
      </c>
      <c r="E362" t="s">
        <v>6487</v>
      </c>
      <c r="F362" t="s">
        <v>6245</v>
      </c>
      <c r="G362" t="s">
        <v>6049</v>
      </c>
      <c r="H362" s="3">
        <v>298094.80739999999</v>
      </c>
      <c r="I362" s="3">
        <v>81402.8128</v>
      </c>
      <c r="J362" t="s">
        <v>6566</v>
      </c>
    </row>
    <row r="363" spans="1:10" x14ac:dyDescent="0.25">
      <c r="A363" t="s">
        <v>2948</v>
      </c>
      <c r="B363" t="s">
        <v>2949</v>
      </c>
      <c r="C363">
        <v>61</v>
      </c>
      <c r="D363" s="1">
        <v>22425</v>
      </c>
      <c r="E363" t="s">
        <v>6487</v>
      </c>
      <c r="F363" t="s">
        <v>6331</v>
      </c>
      <c r="G363" t="s">
        <v>6049</v>
      </c>
      <c r="H363" s="3">
        <v>209516.45689999999</v>
      </c>
      <c r="I363" s="3">
        <v>248338.62390000001</v>
      </c>
      <c r="J363" t="s">
        <v>6567</v>
      </c>
    </row>
    <row r="364" spans="1:10" x14ac:dyDescent="0.25">
      <c r="A364" t="s">
        <v>5562</v>
      </c>
      <c r="B364" t="s">
        <v>5563</v>
      </c>
      <c r="C364">
        <v>39</v>
      </c>
      <c r="D364" s="1">
        <v>30461</v>
      </c>
      <c r="E364" t="s">
        <v>6487</v>
      </c>
      <c r="F364" t="s">
        <v>6429</v>
      </c>
      <c r="G364" t="s">
        <v>6049</v>
      </c>
      <c r="H364" s="3">
        <v>303063.20150000002</v>
      </c>
      <c r="I364" s="3">
        <v>38965.268799999998</v>
      </c>
      <c r="J364" t="s">
        <v>6568</v>
      </c>
    </row>
    <row r="365" spans="1:10" x14ac:dyDescent="0.25">
      <c r="A365" t="s">
        <v>2428</v>
      </c>
      <c r="B365" t="s">
        <v>2429</v>
      </c>
      <c r="C365">
        <v>73</v>
      </c>
      <c r="D365" s="1">
        <v>18042</v>
      </c>
      <c r="E365" t="s">
        <v>6487</v>
      </c>
      <c r="F365" t="s">
        <v>6224</v>
      </c>
      <c r="G365" t="s">
        <v>6049</v>
      </c>
      <c r="H365" s="3">
        <v>289254.17499999999</v>
      </c>
      <c r="I365" s="3">
        <v>101007.5579</v>
      </c>
      <c r="J365" t="s">
        <v>6569</v>
      </c>
    </row>
    <row r="366" spans="1:10" x14ac:dyDescent="0.25">
      <c r="A366" t="s">
        <v>2023</v>
      </c>
      <c r="B366" t="s">
        <v>2024</v>
      </c>
      <c r="C366">
        <v>84</v>
      </c>
      <c r="D366" s="1">
        <v>14025</v>
      </c>
      <c r="E366" t="s">
        <v>6487</v>
      </c>
      <c r="F366" t="s">
        <v>6402</v>
      </c>
      <c r="G366" t="s">
        <v>6049</v>
      </c>
      <c r="H366" s="3">
        <v>310706.3665</v>
      </c>
      <c r="I366" s="3">
        <v>101356.63989999999</v>
      </c>
      <c r="J366" t="s">
        <v>6570</v>
      </c>
    </row>
    <row r="367" spans="1:10" x14ac:dyDescent="0.25">
      <c r="A367" t="s">
        <v>1339</v>
      </c>
      <c r="B367" t="s">
        <v>1340</v>
      </c>
      <c r="C367">
        <v>37</v>
      </c>
      <c r="D367" s="1">
        <v>31191</v>
      </c>
      <c r="E367" t="s">
        <v>6487</v>
      </c>
      <c r="F367" t="s">
        <v>6187</v>
      </c>
      <c r="G367" t="s">
        <v>6049</v>
      </c>
      <c r="H367" s="3">
        <v>382944.19050000003</v>
      </c>
      <c r="I367" s="3">
        <v>202242.40059999999</v>
      </c>
      <c r="J367" t="s">
        <v>6571</v>
      </c>
    </row>
    <row r="368" spans="1:10" x14ac:dyDescent="0.25">
      <c r="A368" t="s">
        <v>4929</v>
      </c>
      <c r="B368" t="s">
        <v>4930</v>
      </c>
      <c r="C368">
        <v>48</v>
      </c>
      <c r="D368" s="1">
        <v>27174</v>
      </c>
      <c r="E368" t="s">
        <v>6487</v>
      </c>
      <c r="F368" t="s">
        <v>6152</v>
      </c>
      <c r="G368" t="s">
        <v>6049</v>
      </c>
      <c r="H368" s="3">
        <v>1620762.6377999999</v>
      </c>
      <c r="I368" s="3">
        <v>638850.60640000005</v>
      </c>
      <c r="J368" t="s">
        <v>6572</v>
      </c>
    </row>
    <row r="369" spans="1:10" x14ac:dyDescent="0.25">
      <c r="A369" t="s">
        <v>5845</v>
      </c>
      <c r="B369" t="s">
        <v>5846</v>
      </c>
      <c r="C369">
        <v>38</v>
      </c>
      <c r="D369" s="1">
        <v>30826</v>
      </c>
      <c r="E369" t="s">
        <v>6487</v>
      </c>
      <c r="F369" t="s">
        <v>6573</v>
      </c>
      <c r="G369" t="s">
        <v>6049</v>
      </c>
      <c r="H369" s="3">
        <v>1637696.3591</v>
      </c>
      <c r="I369" s="3">
        <v>282767.71669999999</v>
      </c>
      <c r="J369" t="s">
        <v>6574</v>
      </c>
    </row>
    <row r="370" spans="1:10" x14ac:dyDescent="0.25">
      <c r="A370" t="s">
        <v>2989</v>
      </c>
      <c r="B370" t="s">
        <v>2990</v>
      </c>
      <c r="C370">
        <v>63</v>
      </c>
      <c r="D370" s="1">
        <v>21695</v>
      </c>
      <c r="E370" t="s">
        <v>6487</v>
      </c>
      <c r="F370" t="s">
        <v>6318</v>
      </c>
      <c r="G370" t="s">
        <v>6049</v>
      </c>
      <c r="H370" s="3">
        <v>453952.59159999999</v>
      </c>
      <c r="I370" s="3">
        <v>301474.26899999997</v>
      </c>
      <c r="J370" t="s">
        <v>6575</v>
      </c>
    </row>
    <row r="371" spans="1:10" x14ac:dyDescent="0.25">
      <c r="A371" t="s">
        <v>5225</v>
      </c>
      <c r="B371" t="s">
        <v>5226</v>
      </c>
      <c r="C371">
        <v>84</v>
      </c>
      <c r="D371" s="1">
        <v>14025</v>
      </c>
      <c r="E371" t="s">
        <v>6487</v>
      </c>
      <c r="F371" t="s">
        <v>6068</v>
      </c>
      <c r="G371" t="s">
        <v>6049</v>
      </c>
      <c r="H371" s="3">
        <v>197645.50599999999</v>
      </c>
      <c r="I371" s="3">
        <v>205417.32930000001</v>
      </c>
      <c r="J371" t="s">
        <v>6576</v>
      </c>
    </row>
    <row r="372" spans="1:10" x14ac:dyDescent="0.25">
      <c r="A372" t="s">
        <v>4010</v>
      </c>
      <c r="B372" t="s">
        <v>4011</v>
      </c>
      <c r="C372">
        <v>53</v>
      </c>
      <c r="D372" s="1">
        <v>25347</v>
      </c>
      <c r="E372" t="s">
        <v>6487</v>
      </c>
      <c r="F372" t="s">
        <v>6208</v>
      </c>
      <c r="G372" t="s">
        <v>6049</v>
      </c>
      <c r="H372" s="3">
        <v>651520.19519999996</v>
      </c>
      <c r="I372" s="3">
        <v>378515.93640000001</v>
      </c>
      <c r="J372" t="s">
        <v>6577</v>
      </c>
    </row>
    <row r="373" spans="1:10" x14ac:dyDescent="0.25">
      <c r="A373" t="s">
        <v>6004</v>
      </c>
      <c r="B373" t="s">
        <v>6005</v>
      </c>
      <c r="C373">
        <v>28</v>
      </c>
      <c r="D373" s="1">
        <v>34479</v>
      </c>
      <c r="E373" t="s">
        <v>6487</v>
      </c>
      <c r="F373" t="s">
        <v>6429</v>
      </c>
      <c r="G373" t="s">
        <v>6049</v>
      </c>
      <c r="H373" s="3">
        <v>342290.01949999999</v>
      </c>
      <c r="I373" s="3">
        <v>86583.816300000006</v>
      </c>
      <c r="J373" t="s">
        <v>6578</v>
      </c>
    </row>
    <row r="374" spans="1:10" x14ac:dyDescent="0.25">
      <c r="A374" t="s">
        <v>4893</v>
      </c>
      <c r="B374" t="s">
        <v>4894</v>
      </c>
      <c r="C374">
        <v>34</v>
      </c>
      <c r="D374" s="1">
        <v>32287</v>
      </c>
      <c r="E374" t="s">
        <v>6487</v>
      </c>
      <c r="F374" t="s">
        <v>6072</v>
      </c>
      <c r="G374" t="s">
        <v>6049</v>
      </c>
      <c r="H374" s="3">
        <v>127718.6249</v>
      </c>
      <c r="I374" s="3">
        <v>169790.64249999999</v>
      </c>
      <c r="J374" t="s">
        <v>6579</v>
      </c>
    </row>
    <row r="375" spans="1:10" x14ac:dyDescent="0.25">
      <c r="A375" t="s">
        <v>1979</v>
      </c>
      <c r="B375" t="s">
        <v>1980</v>
      </c>
      <c r="C375">
        <v>55</v>
      </c>
      <c r="D375" s="1">
        <v>24617</v>
      </c>
      <c r="E375" t="s">
        <v>6487</v>
      </c>
      <c r="F375" t="s">
        <v>6113</v>
      </c>
      <c r="G375" t="s">
        <v>6049</v>
      </c>
      <c r="H375" s="3">
        <v>37777.299700000003</v>
      </c>
      <c r="I375" s="3">
        <v>12248.733899999999</v>
      </c>
      <c r="J375" t="s">
        <v>6580</v>
      </c>
    </row>
    <row r="376" spans="1:10" x14ac:dyDescent="0.25">
      <c r="A376" t="s">
        <v>4581</v>
      </c>
      <c r="B376" t="s">
        <v>4582</v>
      </c>
      <c r="C376">
        <v>21</v>
      </c>
      <c r="D376" s="1">
        <v>37035</v>
      </c>
      <c r="E376" t="s">
        <v>6487</v>
      </c>
      <c r="F376" t="s">
        <v>6156</v>
      </c>
      <c r="G376" t="s">
        <v>6049</v>
      </c>
      <c r="J376" t="s">
        <v>6581</v>
      </c>
    </row>
    <row r="377" spans="1:10" x14ac:dyDescent="0.25">
      <c r="A377" t="s">
        <v>1383</v>
      </c>
      <c r="B377" t="s">
        <v>1384</v>
      </c>
      <c r="C377">
        <v>69</v>
      </c>
      <c r="D377" s="1">
        <v>19503</v>
      </c>
      <c r="E377" t="s">
        <v>6487</v>
      </c>
      <c r="F377" t="s">
        <v>6103</v>
      </c>
      <c r="G377" t="s">
        <v>6049</v>
      </c>
      <c r="H377" s="3">
        <v>1866884.4861999999</v>
      </c>
      <c r="I377" s="3">
        <v>377737.50329999998</v>
      </c>
      <c r="J377" t="s">
        <v>6582</v>
      </c>
    </row>
    <row r="378" spans="1:10" x14ac:dyDescent="0.25">
      <c r="A378" t="s">
        <v>4591</v>
      </c>
      <c r="B378" t="s">
        <v>4592</v>
      </c>
      <c r="C378">
        <v>36</v>
      </c>
      <c r="D378" s="1">
        <v>31557</v>
      </c>
      <c r="E378" t="s">
        <v>6487</v>
      </c>
      <c r="F378" t="s">
        <v>6048</v>
      </c>
      <c r="G378" t="s">
        <v>6049</v>
      </c>
      <c r="H378" s="3">
        <v>668835.41760000004</v>
      </c>
      <c r="I378" s="3">
        <v>343972.50050000002</v>
      </c>
      <c r="J378" t="s">
        <v>6583</v>
      </c>
    </row>
    <row r="379" spans="1:10" x14ac:dyDescent="0.25">
      <c r="A379" t="s">
        <v>2163</v>
      </c>
      <c r="B379" t="s">
        <v>2164</v>
      </c>
      <c r="C379">
        <v>37</v>
      </c>
      <c r="D379" s="1">
        <v>31191</v>
      </c>
      <c r="E379" t="s">
        <v>6487</v>
      </c>
      <c r="F379" t="s">
        <v>6136</v>
      </c>
      <c r="G379" t="s">
        <v>6049</v>
      </c>
      <c r="H379" s="3">
        <v>674389.1875</v>
      </c>
      <c r="I379" s="3">
        <v>396217.13540000003</v>
      </c>
      <c r="J379" t="s">
        <v>6584</v>
      </c>
    </row>
    <row r="380" spans="1:10" x14ac:dyDescent="0.25">
      <c r="A380" t="s">
        <v>5942</v>
      </c>
      <c r="B380" t="s">
        <v>5943</v>
      </c>
      <c r="C380">
        <v>31</v>
      </c>
      <c r="D380" s="1">
        <v>33383</v>
      </c>
      <c r="E380" t="s">
        <v>6487</v>
      </c>
      <c r="F380" t="s">
        <v>6360</v>
      </c>
      <c r="G380" t="s">
        <v>6049</v>
      </c>
      <c r="H380" s="3">
        <v>329957.29879999999</v>
      </c>
      <c r="I380" s="3">
        <v>152164.77369999999</v>
      </c>
      <c r="J380" t="s">
        <v>6585</v>
      </c>
    </row>
    <row r="381" spans="1:10" x14ac:dyDescent="0.25">
      <c r="A381" t="s">
        <v>4599</v>
      </c>
      <c r="B381" t="s">
        <v>4600</v>
      </c>
      <c r="C381">
        <v>43</v>
      </c>
      <c r="D381" s="1">
        <v>29000</v>
      </c>
      <c r="E381" t="s">
        <v>6487</v>
      </c>
      <c r="F381" t="s">
        <v>6586</v>
      </c>
      <c r="G381" t="s">
        <v>6049</v>
      </c>
      <c r="H381" s="3">
        <v>360444.89380000002</v>
      </c>
      <c r="I381" s="3">
        <v>153789.82130000001</v>
      </c>
      <c r="J381" t="s">
        <v>6587</v>
      </c>
    </row>
    <row r="382" spans="1:10" x14ac:dyDescent="0.25">
      <c r="A382" t="s">
        <v>3894</v>
      </c>
      <c r="B382" t="s">
        <v>3895</v>
      </c>
      <c r="C382">
        <v>65</v>
      </c>
      <c r="D382" s="1">
        <v>20964</v>
      </c>
      <c r="E382" t="s">
        <v>6487</v>
      </c>
      <c r="F382" t="s">
        <v>6117</v>
      </c>
      <c r="G382" t="s">
        <v>6049</v>
      </c>
      <c r="H382" s="3">
        <v>1636294.1037999999</v>
      </c>
      <c r="I382" s="3">
        <v>809650.9094</v>
      </c>
      <c r="J382" t="s">
        <v>6588</v>
      </c>
    </row>
    <row r="383" spans="1:10" x14ac:dyDescent="0.25">
      <c r="A383" t="s">
        <v>5233</v>
      </c>
      <c r="B383" t="s">
        <v>5234</v>
      </c>
      <c r="C383">
        <v>26</v>
      </c>
      <c r="D383" s="1">
        <v>35209</v>
      </c>
      <c r="E383" t="s">
        <v>6487</v>
      </c>
      <c r="F383" t="s">
        <v>6163</v>
      </c>
      <c r="G383" t="s">
        <v>6049</v>
      </c>
      <c r="H383" s="3">
        <v>923978.35719999997</v>
      </c>
      <c r="I383" s="3">
        <v>256729.557</v>
      </c>
      <c r="J383" t="s">
        <v>6589</v>
      </c>
    </row>
    <row r="384" spans="1:10" x14ac:dyDescent="0.25">
      <c r="A384" t="s">
        <v>1248</v>
      </c>
      <c r="B384" t="s">
        <v>1249</v>
      </c>
      <c r="C384">
        <v>51</v>
      </c>
      <c r="D384" s="1">
        <v>26078</v>
      </c>
      <c r="E384" t="s">
        <v>6487</v>
      </c>
      <c r="F384" t="s">
        <v>6152</v>
      </c>
      <c r="G384" t="s">
        <v>6049</v>
      </c>
      <c r="H384" s="3">
        <v>270036.51020000002</v>
      </c>
      <c r="I384" s="3">
        <v>219513.5502</v>
      </c>
      <c r="J384" t="s">
        <v>6590</v>
      </c>
    </row>
    <row r="385" spans="1:10" x14ac:dyDescent="0.25">
      <c r="A385" t="s">
        <v>4613</v>
      </c>
      <c r="B385" t="s">
        <v>4614</v>
      </c>
      <c r="C385">
        <v>67</v>
      </c>
      <c r="D385" s="1">
        <v>20234</v>
      </c>
      <c r="E385" t="s">
        <v>6487</v>
      </c>
      <c r="F385" t="s">
        <v>6062</v>
      </c>
      <c r="G385" t="s">
        <v>6049</v>
      </c>
      <c r="H385" s="3">
        <v>2507452.9977000002</v>
      </c>
      <c r="I385" s="3">
        <v>276331.55489999999</v>
      </c>
      <c r="J385" t="s">
        <v>6591</v>
      </c>
    </row>
    <row r="386" spans="1:10" x14ac:dyDescent="0.25">
      <c r="A386" t="s">
        <v>4469</v>
      </c>
      <c r="B386" t="s">
        <v>4470</v>
      </c>
      <c r="C386">
        <v>22</v>
      </c>
      <c r="D386" s="1">
        <v>36670</v>
      </c>
      <c r="E386" t="s">
        <v>6487</v>
      </c>
      <c r="F386" t="s">
        <v>6592</v>
      </c>
      <c r="G386" t="s">
        <v>6049</v>
      </c>
      <c r="H386" s="3">
        <v>130415.9488</v>
      </c>
      <c r="I386" s="3">
        <v>84900.782699999996</v>
      </c>
      <c r="J386" t="s">
        <v>6593</v>
      </c>
    </row>
    <row r="387" spans="1:10" x14ac:dyDescent="0.25">
      <c r="A387" t="s">
        <v>800</v>
      </c>
      <c r="B387" t="s">
        <v>801</v>
      </c>
      <c r="C387">
        <v>36</v>
      </c>
      <c r="D387" s="1">
        <v>31557</v>
      </c>
      <c r="E387" t="s">
        <v>6487</v>
      </c>
      <c r="F387" t="s">
        <v>6062</v>
      </c>
      <c r="G387" t="s">
        <v>6049</v>
      </c>
      <c r="H387" s="3">
        <v>289123.0368</v>
      </c>
      <c r="I387" s="3">
        <v>50040.525600000001</v>
      </c>
      <c r="J387" t="s">
        <v>6594</v>
      </c>
    </row>
    <row r="388" spans="1:10" x14ac:dyDescent="0.25">
      <c r="A388" t="s">
        <v>272</v>
      </c>
      <c r="B388" t="s">
        <v>273</v>
      </c>
      <c r="C388">
        <v>73</v>
      </c>
      <c r="D388" s="1">
        <v>18042</v>
      </c>
      <c r="E388" t="s">
        <v>6487</v>
      </c>
      <c r="F388" t="s">
        <v>6146</v>
      </c>
      <c r="G388" t="s">
        <v>6049</v>
      </c>
      <c r="H388" s="3">
        <v>1924837.5447</v>
      </c>
      <c r="I388" s="3">
        <v>503686.52140000003</v>
      </c>
      <c r="J388" t="s">
        <v>6595</v>
      </c>
    </row>
    <row r="389" spans="1:10" x14ac:dyDescent="0.25">
      <c r="A389" t="s">
        <v>2552</v>
      </c>
      <c r="B389" t="s">
        <v>5042</v>
      </c>
      <c r="C389">
        <v>60</v>
      </c>
      <c r="D389" s="1">
        <v>22791</v>
      </c>
      <c r="E389" t="s">
        <v>6487</v>
      </c>
      <c r="F389" t="s">
        <v>6322</v>
      </c>
      <c r="G389" t="s">
        <v>6049</v>
      </c>
      <c r="J389" t="s">
        <v>6596</v>
      </c>
    </row>
    <row r="390" spans="1:10" x14ac:dyDescent="0.25">
      <c r="A390" t="s">
        <v>4373</v>
      </c>
      <c r="B390" t="s">
        <v>4374</v>
      </c>
      <c r="C390">
        <v>38</v>
      </c>
      <c r="D390" s="1">
        <v>30826</v>
      </c>
      <c r="E390" t="s">
        <v>6487</v>
      </c>
      <c r="F390" t="s">
        <v>6597</v>
      </c>
      <c r="G390" t="s">
        <v>6049</v>
      </c>
      <c r="H390" s="3">
        <v>2129776.6274999999</v>
      </c>
      <c r="I390" s="3">
        <v>281734.23100000003</v>
      </c>
      <c r="J390" t="s">
        <v>6598</v>
      </c>
    </row>
    <row r="391" spans="1:10" x14ac:dyDescent="0.25">
      <c r="A391" t="s">
        <v>752</v>
      </c>
      <c r="B391" t="s">
        <v>753</v>
      </c>
      <c r="C391">
        <v>31</v>
      </c>
      <c r="D391" s="1">
        <v>33383</v>
      </c>
      <c r="E391" t="s">
        <v>6487</v>
      </c>
      <c r="F391" t="s">
        <v>6599</v>
      </c>
      <c r="G391" t="s">
        <v>6049</v>
      </c>
      <c r="H391" s="3">
        <v>1913918.6761</v>
      </c>
      <c r="I391" s="3">
        <v>675321.76859999995</v>
      </c>
      <c r="J391" t="s">
        <v>6600</v>
      </c>
    </row>
    <row r="392" spans="1:10" x14ac:dyDescent="0.25">
      <c r="A392" t="s">
        <v>2523</v>
      </c>
      <c r="B392" t="s">
        <v>2524</v>
      </c>
      <c r="C392">
        <v>43</v>
      </c>
      <c r="D392" s="1">
        <v>29000</v>
      </c>
      <c r="E392" t="s">
        <v>6487</v>
      </c>
      <c r="F392" t="s">
        <v>6218</v>
      </c>
      <c r="G392" t="s">
        <v>6049</v>
      </c>
      <c r="H392" s="3">
        <v>1463854.8884999999</v>
      </c>
      <c r="I392" s="3">
        <v>312885.01429999998</v>
      </c>
      <c r="J392" t="s">
        <v>6601</v>
      </c>
    </row>
    <row r="393" spans="1:10" x14ac:dyDescent="0.25">
      <c r="A393" t="s">
        <v>5789</v>
      </c>
      <c r="B393" t="s">
        <v>5790</v>
      </c>
      <c r="C393">
        <v>50</v>
      </c>
      <c r="D393" s="1">
        <v>26443</v>
      </c>
      <c r="E393" t="s">
        <v>6487</v>
      </c>
      <c r="F393" t="s">
        <v>6082</v>
      </c>
      <c r="G393" t="s">
        <v>6049</v>
      </c>
      <c r="H393" s="3">
        <v>453483.46370000002</v>
      </c>
      <c r="I393" s="3">
        <v>31743.842499999999</v>
      </c>
      <c r="J393" t="s">
        <v>6602</v>
      </c>
    </row>
    <row r="394" spans="1:10" x14ac:dyDescent="0.25">
      <c r="A394" t="s">
        <v>2864</v>
      </c>
      <c r="B394" t="s">
        <v>2865</v>
      </c>
      <c r="C394">
        <v>54</v>
      </c>
      <c r="D394" s="1">
        <v>24982</v>
      </c>
      <c r="E394" t="s">
        <v>6487</v>
      </c>
      <c r="F394" t="s">
        <v>6294</v>
      </c>
      <c r="G394" t="s">
        <v>6049</v>
      </c>
      <c r="H394" s="3">
        <v>93238.895000000004</v>
      </c>
      <c r="I394" s="3">
        <v>25798.796900000001</v>
      </c>
      <c r="J394" t="s">
        <v>6603</v>
      </c>
    </row>
    <row r="395" spans="1:10" x14ac:dyDescent="0.25">
      <c r="A395" t="s">
        <v>1086</v>
      </c>
      <c r="B395" t="s">
        <v>1087</v>
      </c>
      <c r="C395">
        <v>81</v>
      </c>
      <c r="D395" s="1">
        <v>15120</v>
      </c>
      <c r="E395" t="s">
        <v>6487</v>
      </c>
      <c r="F395" t="s">
        <v>6084</v>
      </c>
      <c r="G395" t="s">
        <v>6049</v>
      </c>
      <c r="H395" s="3">
        <v>553673.85640000005</v>
      </c>
      <c r="I395" s="3">
        <v>118725.9403</v>
      </c>
      <c r="J395" t="s">
        <v>6604</v>
      </c>
    </row>
    <row r="396" spans="1:10" x14ac:dyDescent="0.25">
      <c r="A396" t="s">
        <v>5498</v>
      </c>
      <c r="B396" t="s">
        <v>5499</v>
      </c>
      <c r="C396">
        <v>69</v>
      </c>
      <c r="D396" s="1">
        <v>19503</v>
      </c>
      <c r="E396" t="s">
        <v>6487</v>
      </c>
      <c r="F396" t="s">
        <v>6383</v>
      </c>
      <c r="G396" t="s">
        <v>6049</v>
      </c>
      <c r="H396" s="3">
        <v>184050.2776</v>
      </c>
      <c r="I396" s="3">
        <v>63014.441599999998</v>
      </c>
      <c r="J396" t="s">
        <v>6605</v>
      </c>
    </row>
    <row r="397" spans="1:10" x14ac:dyDescent="0.25">
      <c r="A397" t="s">
        <v>372</v>
      </c>
      <c r="B397" t="s">
        <v>373</v>
      </c>
      <c r="C397">
        <v>17</v>
      </c>
      <c r="D397" s="1">
        <v>38496</v>
      </c>
      <c r="E397" t="s">
        <v>6487</v>
      </c>
      <c r="F397" t="s">
        <v>6364</v>
      </c>
      <c r="G397" t="s">
        <v>6049</v>
      </c>
      <c r="H397" s="3">
        <v>34697.587200000002</v>
      </c>
      <c r="I397" s="3">
        <v>17439.309000000001</v>
      </c>
      <c r="J397" t="s">
        <v>6606</v>
      </c>
    </row>
    <row r="398" spans="1:10" x14ac:dyDescent="0.25">
      <c r="A398" t="s">
        <v>3799</v>
      </c>
      <c r="B398" t="s">
        <v>3800</v>
      </c>
      <c r="C398">
        <v>29</v>
      </c>
      <c r="D398" s="1">
        <v>34113</v>
      </c>
      <c r="E398" t="s">
        <v>6487</v>
      </c>
      <c r="F398" t="s">
        <v>6607</v>
      </c>
      <c r="G398" t="s">
        <v>6049</v>
      </c>
      <c r="H398" s="3">
        <v>1404992.1436000001</v>
      </c>
      <c r="I398" s="3">
        <v>780070.8517</v>
      </c>
      <c r="J398" t="s">
        <v>6608</v>
      </c>
    </row>
    <row r="399" spans="1:10" x14ac:dyDescent="0.25">
      <c r="A399" t="s">
        <v>4335</v>
      </c>
      <c r="B399" t="s">
        <v>4336</v>
      </c>
      <c r="C399">
        <v>34</v>
      </c>
      <c r="D399" s="1">
        <v>32287</v>
      </c>
      <c r="E399" t="s">
        <v>6487</v>
      </c>
      <c r="F399" t="s">
        <v>6100</v>
      </c>
      <c r="G399" t="s">
        <v>6049</v>
      </c>
      <c r="H399" s="3">
        <v>3243585.6708999998</v>
      </c>
      <c r="I399" s="3">
        <v>911671.97250000003</v>
      </c>
      <c r="J399" t="s">
        <v>6609</v>
      </c>
    </row>
    <row r="400" spans="1:10" x14ac:dyDescent="0.25">
      <c r="A400" t="s">
        <v>2214</v>
      </c>
      <c r="B400" t="s">
        <v>2215</v>
      </c>
      <c r="C400">
        <v>28</v>
      </c>
      <c r="D400" s="1">
        <v>34479</v>
      </c>
      <c r="E400" t="s">
        <v>6487</v>
      </c>
      <c r="F400" t="s">
        <v>6339</v>
      </c>
      <c r="G400" t="s">
        <v>6049</v>
      </c>
      <c r="H400" s="3">
        <v>1871808.4916999999</v>
      </c>
      <c r="I400" s="3">
        <v>280771.27380000002</v>
      </c>
      <c r="J400" t="s">
        <v>6610</v>
      </c>
    </row>
    <row r="401" spans="1:10" x14ac:dyDescent="0.25">
      <c r="A401" t="s">
        <v>690</v>
      </c>
      <c r="B401" t="s">
        <v>691</v>
      </c>
      <c r="C401">
        <v>33</v>
      </c>
      <c r="D401" s="1">
        <v>32652</v>
      </c>
      <c r="E401" t="s">
        <v>6487</v>
      </c>
      <c r="F401" t="s">
        <v>6175</v>
      </c>
      <c r="G401" t="s">
        <v>6049</v>
      </c>
      <c r="H401" s="3">
        <v>32128.2791</v>
      </c>
      <c r="I401" s="3">
        <v>28723.808799999999</v>
      </c>
      <c r="J401" t="s">
        <v>6611</v>
      </c>
    </row>
    <row r="402" spans="1:10" x14ac:dyDescent="0.25">
      <c r="A402" t="s">
        <v>1100</v>
      </c>
      <c r="B402" t="s">
        <v>1101</v>
      </c>
      <c r="C402">
        <v>60</v>
      </c>
      <c r="D402" s="1">
        <v>22791</v>
      </c>
      <c r="E402" t="s">
        <v>6487</v>
      </c>
      <c r="F402" t="s">
        <v>6148</v>
      </c>
      <c r="G402" t="s">
        <v>6049</v>
      </c>
      <c r="H402" s="3">
        <v>657031.98800000001</v>
      </c>
      <c r="I402" s="3">
        <v>291140.56780000002</v>
      </c>
      <c r="J402" t="s">
        <v>6612</v>
      </c>
    </row>
    <row r="403" spans="1:10" x14ac:dyDescent="0.25">
      <c r="A403" t="s">
        <v>259</v>
      </c>
      <c r="B403" t="s">
        <v>1618</v>
      </c>
      <c r="C403">
        <v>80</v>
      </c>
      <c r="D403" s="1">
        <v>15486</v>
      </c>
      <c r="E403" t="s">
        <v>6487</v>
      </c>
      <c r="F403" t="s">
        <v>6538</v>
      </c>
      <c r="G403" t="s">
        <v>6049</v>
      </c>
      <c r="H403" s="3">
        <v>256292.32329999999</v>
      </c>
      <c r="I403" s="3">
        <v>78786.158599999995</v>
      </c>
      <c r="J403" t="s">
        <v>6613</v>
      </c>
    </row>
    <row r="404" spans="1:10" x14ac:dyDescent="0.25">
      <c r="A404" t="s">
        <v>280</v>
      </c>
      <c r="B404" t="s">
        <v>281</v>
      </c>
      <c r="C404">
        <v>46</v>
      </c>
      <c r="D404" s="1">
        <v>27904</v>
      </c>
      <c r="E404" t="s">
        <v>6487</v>
      </c>
      <c r="F404" t="s">
        <v>6210</v>
      </c>
      <c r="G404" t="s">
        <v>6049</v>
      </c>
      <c r="H404" s="3">
        <v>123112.6875</v>
      </c>
      <c r="I404" s="3">
        <v>58831.4496</v>
      </c>
      <c r="J404" t="s">
        <v>6614</v>
      </c>
    </row>
    <row r="405" spans="1:10" x14ac:dyDescent="0.25">
      <c r="A405" t="s">
        <v>2999</v>
      </c>
      <c r="B405" t="s">
        <v>3000</v>
      </c>
      <c r="C405">
        <v>39</v>
      </c>
      <c r="D405" s="1">
        <v>30461</v>
      </c>
      <c r="E405" t="s">
        <v>6487</v>
      </c>
      <c r="F405" t="s">
        <v>6057</v>
      </c>
      <c r="G405" t="s">
        <v>6049</v>
      </c>
      <c r="H405" s="3">
        <v>293506.3873</v>
      </c>
      <c r="I405" s="3">
        <v>172342.39129999999</v>
      </c>
      <c r="J405" t="s">
        <v>6615</v>
      </c>
    </row>
    <row r="406" spans="1:10" x14ac:dyDescent="0.25">
      <c r="A406" t="s">
        <v>2320</v>
      </c>
      <c r="B406" t="s">
        <v>2321</v>
      </c>
      <c r="C406">
        <v>50</v>
      </c>
      <c r="D406" s="1">
        <v>26443</v>
      </c>
      <c r="E406" t="s">
        <v>6487</v>
      </c>
      <c r="F406" t="s">
        <v>6616</v>
      </c>
      <c r="G406" t="s">
        <v>6049</v>
      </c>
      <c r="H406" s="3">
        <v>404575.5356</v>
      </c>
      <c r="I406" s="3">
        <v>37062.008900000001</v>
      </c>
      <c r="J406" t="s">
        <v>6617</v>
      </c>
    </row>
    <row r="407" spans="1:10" x14ac:dyDescent="0.25">
      <c r="A407" t="s">
        <v>1393</v>
      </c>
      <c r="B407" t="s">
        <v>1394</v>
      </c>
      <c r="C407">
        <v>41</v>
      </c>
      <c r="D407" s="1">
        <v>29730</v>
      </c>
      <c r="E407" t="s">
        <v>6487</v>
      </c>
      <c r="F407" t="s">
        <v>6447</v>
      </c>
      <c r="G407" t="s">
        <v>6049</v>
      </c>
      <c r="H407" s="3">
        <v>491904.51899999997</v>
      </c>
      <c r="I407" s="3">
        <v>255721.552</v>
      </c>
      <c r="J407" t="s">
        <v>6618</v>
      </c>
    </row>
    <row r="408" spans="1:10" x14ac:dyDescent="0.25">
      <c r="A408" t="s">
        <v>482</v>
      </c>
      <c r="B408" t="s">
        <v>483</v>
      </c>
      <c r="C408">
        <v>68</v>
      </c>
      <c r="D408" s="1">
        <v>19869</v>
      </c>
      <c r="E408" t="s">
        <v>6487</v>
      </c>
      <c r="F408" t="s">
        <v>6098</v>
      </c>
      <c r="G408" t="s">
        <v>6049</v>
      </c>
      <c r="H408" s="3">
        <v>3049414.7637999998</v>
      </c>
      <c r="I408" s="3">
        <v>569224.08929999999</v>
      </c>
      <c r="J408" t="s">
        <v>6619</v>
      </c>
    </row>
    <row r="409" spans="1:10" x14ac:dyDescent="0.25">
      <c r="A409" t="s">
        <v>4705</v>
      </c>
      <c r="B409" t="s">
        <v>4706</v>
      </c>
      <c r="C409">
        <v>25</v>
      </c>
      <c r="D409" s="1">
        <v>35574</v>
      </c>
      <c r="E409" t="s">
        <v>6487</v>
      </c>
      <c r="F409" t="s">
        <v>6522</v>
      </c>
      <c r="G409" t="s">
        <v>6049</v>
      </c>
      <c r="H409" s="3">
        <v>189799.41940000001</v>
      </c>
      <c r="I409" s="3">
        <v>111956.3508</v>
      </c>
      <c r="J409" t="s">
        <v>6620</v>
      </c>
    </row>
    <row r="410" spans="1:10" x14ac:dyDescent="0.25">
      <c r="A410" t="s">
        <v>4493</v>
      </c>
      <c r="B410" t="s">
        <v>4494</v>
      </c>
      <c r="C410">
        <v>75</v>
      </c>
      <c r="D410" s="1">
        <v>17312</v>
      </c>
      <c r="E410" t="s">
        <v>6487</v>
      </c>
      <c r="F410" t="s">
        <v>6427</v>
      </c>
      <c r="G410" t="s">
        <v>6049</v>
      </c>
      <c r="H410" s="3">
        <v>888439.60820000002</v>
      </c>
      <c r="I410" s="3">
        <v>108981.9253</v>
      </c>
      <c r="J410" t="s">
        <v>6621</v>
      </c>
    </row>
    <row r="411" spans="1:10" x14ac:dyDescent="0.25">
      <c r="A411" t="s">
        <v>3253</v>
      </c>
      <c r="B411" t="s">
        <v>3254</v>
      </c>
      <c r="C411">
        <v>21</v>
      </c>
      <c r="D411" s="1">
        <v>37035</v>
      </c>
      <c r="E411" t="s">
        <v>6487</v>
      </c>
      <c r="F411" t="s">
        <v>6227</v>
      </c>
      <c r="G411" t="s">
        <v>6049</v>
      </c>
      <c r="H411" s="3">
        <v>343279.51679999998</v>
      </c>
      <c r="I411" s="3">
        <v>530522.88959999999</v>
      </c>
      <c r="J411" t="s">
        <v>6622</v>
      </c>
    </row>
    <row r="412" spans="1:10" x14ac:dyDescent="0.25">
      <c r="A412" t="s">
        <v>4778</v>
      </c>
      <c r="B412" t="s">
        <v>4779</v>
      </c>
      <c r="C412">
        <v>84</v>
      </c>
      <c r="D412" s="1">
        <v>14025</v>
      </c>
      <c r="E412" t="s">
        <v>6487</v>
      </c>
      <c r="F412" t="s">
        <v>6623</v>
      </c>
      <c r="G412" t="s">
        <v>6049</v>
      </c>
      <c r="H412" s="3">
        <v>1765097.8522999999</v>
      </c>
      <c r="I412" s="3">
        <v>808626.0246</v>
      </c>
      <c r="J412" t="s">
        <v>6624</v>
      </c>
    </row>
    <row r="413" spans="1:10" x14ac:dyDescent="0.25">
      <c r="A413" t="s">
        <v>91</v>
      </c>
      <c r="B413" t="s">
        <v>92</v>
      </c>
      <c r="C413">
        <v>30</v>
      </c>
      <c r="D413" s="1">
        <v>33748</v>
      </c>
      <c r="E413" t="s">
        <v>6487</v>
      </c>
      <c r="F413" t="s">
        <v>6485</v>
      </c>
      <c r="G413" t="s">
        <v>6049</v>
      </c>
      <c r="H413" s="3">
        <v>389773.14399999997</v>
      </c>
      <c r="I413" s="3">
        <v>108315.9053</v>
      </c>
      <c r="J413" t="s">
        <v>6625</v>
      </c>
    </row>
    <row r="414" spans="1:10" x14ac:dyDescent="0.25">
      <c r="A414" t="s">
        <v>4181</v>
      </c>
      <c r="B414" t="s">
        <v>4182</v>
      </c>
      <c r="C414">
        <v>85</v>
      </c>
      <c r="D414" s="1">
        <v>13659</v>
      </c>
      <c r="E414" t="s">
        <v>6487</v>
      </c>
      <c r="F414" t="s">
        <v>6171</v>
      </c>
      <c r="G414" t="s">
        <v>6049</v>
      </c>
      <c r="H414" s="3">
        <v>195007.8566</v>
      </c>
      <c r="I414" s="3">
        <v>102196.3049</v>
      </c>
      <c r="J414" t="s">
        <v>6626</v>
      </c>
    </row>
    <row r="415" spans="1:10" x14ac:dyDescent="0.25">
      <c r="A415" t="s">
        <v>5434</v>
      </c>
      <c r="B415" t="s">
        <v>5435</v>
      </c>
      <c r="C415">
        <v>30</v>
      </c>
      <c r="D415" s="1">
        <v>33748</v>
      </c>
      <c r="E415" t="s">
        <v>6487</v>
      </c>
      <c r="F415" t="s">
        <v>6627</v>
      </c>
      <c r="G415" t="s">
        <v>6049</v>
      </c>
      <c r="H415" s="3">
        <v>87355.441800000001</v>
      </c>
      <c r="I415" s="3">
        <v>88086.050900000002</v>
      </c>
      <c r="J415" t="s">
        <v>6628</v>
      </c>
    </row>
    <row r="416" spans="1:10" x14ac:dyDescent="0.25">
      <c r="A416" t="s">
        <v>2950</v>
      </c>
      <c r="B416" t="s">
        <v>2951</v>
      </c>
      <c r="C416">
        <v>54</v>
      </c>
      <c r="D416" s="1">
        <v>24982</v>
      </c>
      <c r="E416" t="s">
        <v>6487</v>
      </c>
      <c r="F416" t="s">
        <v>6272</v>
      </c>
      <c r="G416" t="s">
        <v>6049</v>
      </c>
      <c r="H416" s="3">
        <v>598410.21360000002</v>
      </c>
      <c r="I416" s="3">
        <v>303042.24099999998</v>
      </c>
      <c r="J416" t="s">
        <v>6629</v>
      </c>
    </row>
    <row r="417" spans="1:10" x14ac:dyDescent="0.25">
      <c r="A417" t="s">
        <v>3912</v>
      </c>
      <c r="B417" t="s">
        <v>3913</v>
      </c>
      <c r="C417">
        <v>60</v>
      </c>
      <c r="D417" s="1">
        <v>22791</v>
      </c>
      <c r="E417" t="s">
        <v>6487</v>
      </c>
      <c r="F417" t="s">
        <v>6051</v>
      </c>
      <c r="G417" t="s">
        <v>6049</v>
      </c>
      <c r="H417" s="3">
        <v>895456.59400000004</v>
      </c>
      <c r="I417" s="3">
        <v>359004.15740000003</v>
      </c>
      <c r="J417" t="s">
        <v>6630</v>
      </c>
    </row>
    <row r="418" spans="1:10" x14ac:dyDescent="0.25">
      <c r="A418" t="s">
        <v>317</v>
      </c>
      <c r="B418" t="s">
        <v>318</v>
      </c>
      <c r="C418">
        <v>21</v>
      </c>
      <c r="D418" s="1">
        <v>37035</v>
      </c>
      <c r="E418" t="s">
        <v>6487</v>
      </c>
      <c r="F418" t="s">
        <v>6076</v>
      </c>
      <c r="G418" t="s">
        <v>6049</v>
      </c>
      <c r="H418" s="3">
        <v>248235.07560000001</v>
      </c>
      <c r="I418" s="3">
        <v>147006.74600000001</v>
      </c>
      <c r="J418" t="s">
        <v>6631</v>
      </c>
    </row>
    <row r="419" spans="1:10" x14ac:dyDescent="0.25">
      <c r="A419" t="s">
        <v>4281</v>
      </c>
      <c r="B419" t="s">
        <v>4282</v>
      </c>
      <c r="C419">
        <v>32</v>
      </c>
      <c r="D419" s="1">
        <v>33018</v>
      </c>
      <c r="E419" t="s">
        <v>6487</v>
      </c>
      <c r="F419" t="s">
        <v>6563</v>
      </c>
      <c r="G419" t="s">
        <v>6049</v>
      </c>
      <c r="H419" s="3">
        <v>1472296.8108000001</v>
      </c>
      <c r="I419" s="3">
        <v>317638.08899999998</v>
      </c>
      <c r="J419" t="s">
        <v>6632</v>
      </c>
    </row>
    <row r="420" spans="1:10" x14ac:dyDescent="0.25">
      <c r="A420" t="s">
        <v>6022</v>
      </c>
      <c r="B420" t="s">
        <v>6023</v>
      </c>
      <c r="C420">
        <v>35</v>
      </c>
      <c r="D420" s="1">
        <v>31922</v>
      </c>
      <c r="E420" t="s">
        <v>6487</v>
      </c>
      <c r="F420" t="s">
        <v>6272</v>
      </c>
      <c r="G420" t="s">
        <v>6049</v>
      </c>
      <c r="H420" s="3">
        <v>152238.4522</v>
      </c>
      <c r="I420" s="3">
        <v>91794.148199999996</v>
      </c>
      <c r="J420" t="s">
        <v>6633</v>
      </c>
    </row>
    <row r="421" spans="1:10" x14ac:dyDescent="0.25">
      <c r="A421" t="s">
        <v>3904</v>
      </c>
      <c r="B421" t="s">
        <v>3905</v>
      </c>
      <c r="C421">
        <v>40</v>
      </c>
      <c r="D421" s="1">
        <v>30096</v>
      </c>
      <c r="E421" t="s">
        <v>6487</v>
      </c>
      <c r="F421" t="s">
        <v>6634</v>
      </c>
      <c r="G421" t="s">
        <v>6049</v>
      </c>
      <c r="H421" s="3">
        <v>797102.07579999999</v>
      </c>
      <c r="I421" s="3">
        <v>384180.74699999997</v>
      </c>
      <c r="J421" t="s">
        <v>6635</v>
      </c>
    </row>
    <row r="422" spans="1:10" x14ac:dyDescent="0.25">
      <c r="A422" t="s">
        <v>1831</v>
      </c>
      <c r="B422" t="s">
        <v>1832</v>
      </c>
      <c r="C422">
        <v>26</v>
      </c>
      <c r="D422" s="1">
        <v>35209</v>
      </c>
      <c r="E422" t="s">
        <v>6487</v>
      </c>
      <c r="F422" t="s">
        <v>6212</v>
      </c>
      <c r="G422" t="s">
        <v>6049</v>
      </c>
      <c r="H422" s="3">
        <v>49304.064700000003</v>
      </c>
      <c r="I422" s="3">
        <v>37273.872900000002</v>
      </c>
      <c r="J422" t="s">
        <v>6636</v>
      </c>
    </row>
    <row r="423" spans="1:10" x14ac:dyDescent="0.25">
      <c r="A423" t="s">
        <v>3279</v>
      </c>
      <c r="B423" t="s">
        <v>3280</v>
      </c>
      <c r="C423">
        <v>36</v>
      </c>
      <c r="D423" s="1">
        <v>31557</v>
      </c>
      <c r="E423" t="s">
        <v>6487</v>
      </c>
      <c r="F423" t="s">
        <v>6146</v>
      </c>
      <c r="G423" t="s">
        <v>6049</v>
      </c>
      <c r="H423" s="3">
        <v>247721.87640000001</v>
      </c>
      <c r="I423" s="3">
        <v>144330.58799999999</v>
      </c>
      <c r="J423" t="s">
        <v>6637</v>
      </c>
    </row>
    <row r="424" spans="1:10" x14ac:dyDescent="0.25">
      <c r="A424" t="s">
        <v>2268</v>
      </c>
      <c r="B424" t="s">
        <v>2269</v>
      </c>
      <c r="C424">
        <v>22</v>
      </c>
      <c r="D424" s="1">
        <v>36670</v>
      </c>
      <c r="E424" t="s">
        <v>6487</v>
      </c>
      <c r="F424" t="s">
        <v>6307</v>
      </c>
      <c r="G424" t="s">
        <v>6049</v>
      </c>
      <c r="H424" s="3">
        <v>199009.07870000001</v>
      </c>
      <c r="I424" s="3">
        <v>89006.354000000007</v>
      </c>
      <c r="J424" t="s">
        <v>6638</v>
      </c>
    </row>
    <row r="425" spans="1:10" x14ac:dyDescent="0.25">
      <c r="A425" t="s">
        <v>4479</v>
      </c>
      <c r="B425" t="s">
        <v>4480</v>
      </c>
      <c r="C425">
        <v>76</v>
      </c>
      <c r="D425" s="1">
        <v>16947</v>
      </c>
      <c r="E425" t="s">
        <v>6487</v>
      </c>
      <c r="F425" t="s">
        <v>6191</v>
      </c>
      <c r="G425" t="s">
        <v>6049</v>
      </c>
      <c r="H425" s="3">
        <v>462110.26799999998</v>
      </c>
      <c r="I425" s="3">
        <v>137282.75820000001</v>
      </c>
      <c r="J425" t="s">
        <v>6639</v>
      </c>
    </row>
    <row r="426" spans="1:10" x14ac:dyDescent="0.25">
      <c r="A426" t="s">
        <v>839</v>
      </c>
      <c r="B426" t="s">
        <v>840</v>
      </c>
      <c r="C426">
        <v>66</v>
      </c>
      <c r="D426" s="1">
        <v>20599</v>
      </c>
      <c r="E426" t="s">
        <v>6487</v>
      </c>
      <c r="F426" t="s">
        <v>6360</v>
      </c>
      <c r="G426" t="s">
        <v>6049</v>
      </c>
      <c r="H426" s="3">
        <v>681503.61600000004</v>
      </c>
      <c r="I426" s="3">
        <v>142689.81959999999</v>
      </c>
      <c r="J426" t="s">
        <v>6640</v>
      </c>
    </row>
    <row r="427" spans="1:10" x14ac:dyDescent="0.25">
      <c r="A427" t="s">
        <v>5424</v>
      </c>
      <c r="B427" t="s">
        <v>5883</v>
      </c>
      <c r="C427">
        <v>20</v>
      </c>
      <c r="D427" s="1">
        <v>37401</v>
      </c>
      <c r="E427" t="s">
        <v>6487</v>
      </c>
      <c r="F427" t="s">
        <v>6641</v>
      </c>
      <c r="G427" t="s">
        <v>6049</v>
      </c>
      <c r="H427" s="3">
        <v>54931.972099999999</v>
      </c>
      <c r="I427" s="3">
        <v>21344.994900000002</v>
      </c>
      <c r="J427" t="s">
        <v>6642</v>
      </c>
    </row>
    <row r="428" spans="1:10" x14ac:dyDescent="0.25">
      <c r="A428" t="s">
        <v>4857</v>
      </c>
      <c r="B428" t="s">
        <v>4858</v>
      </c>
      <c r="C428">
        <v>59</v>
      </c>
      <c r="D428" s="1">
        <v>23156</v>
      </c>
      <c r="E428" t="s">
        <v>6487</v>
      </c>
      <c r="F428" t="s">
        <v>6076</v>
      </c>
      <c r="G428" t="s">
        <v>6049</v>
      </c>
      <c r="H428" s="3">
        <v>254105.5588</v>
      </c>
      <c r="I428" s="3">
        <v>179850.2677</v>
      </c>
      <c r="J428" t="s">
        <v>6643</v>
      </c>
    </row>
    <row r="429" spans="1:10" x14ac:dyDescent="0.25">
      <c r="A429" t="s">
        <v>4070</v>
      </c>
      <c r="B429" t="s">
        <v>4071</v>
      </c>
      <c r="C429">
        <v>18</v>
      </c>
      <c r="D429" s="1">
        <v>38131</v>
      </c>
      <c r="E429" t="s">
        <v>6487</v>
      </c>
      <c r="F429" t="s">
        <v>6127</v>
      </c>
      <c r="G429" t="s">
        <v>6049</v>
      </c>
      <c r="H429" s="3">
        <v>406893.79119999998</v>
      </c>
      <c r="I429" s="3">
        <v>179033.26809999999</v>
      </c>
      <c r="J429" t="s">
        <v>6644</v>
      </c>
    </row>
    <row r="430" spans="1:10" x14ac:dyDescent="0.25">
      <c r="A430" t="s">
        <v>877</v>
      </c>
      <c r="B430" t="s">
        <v>878</v>
      </c>
      <c r="C430">
        <v>74</v>
      </c>
      <c r="D430" s="1">
        <v>17677</v>
      </c>
      <c r="E430" t="s">
        <v>6487</v>
      </c>
      <c r="F430" t="s">
        <v>6563</v>
      </c>
      <c r="G430" t="s">
        <v>6049</v>
      </c>
      <c r="H430" s="3">
        <v>364665.32699999999</v>
      </c>
      <c r="I430" s="3">
        <v>149780.4284</v>
      </c>
      <c r="J430" t="s">
        <v>6645</v>
      </c>
    </row>
    <row r="431" spans="1:10" x14ac:dyDescent="0.25">
      <c r="A431" t="s">
        <v>2119</v>
      </c>
      <c r="B431" t="s">
        <v>2120</v>
      </c>
      <c r="C431">
        <v>50</v>
      </c>
      <c r="D431" s="1">
        <v>26443</v>
      </c>
      <c r="E431" t="s">
        <v>6487</v>
      </c>
      <c r="F431" t="s">
        <v>6260</v>
      </c>
      <c r="G431" t="s">
        <v>6049</v>
      </c>
      <c r="H431" s="3">
        <v>95426.122099999993</v>
      </c>
      <c r="I431" s="3">
        <v>39101.435400000002</v>
      </c>
      <c r="J431" t="s">
        <v>6646</v>
      </c>
    </row>
    <row r="432" spans="1:10" x14ac:dyDescent="0.25">
      <c r="A432" t="s">
        <v>4609</v>
      </c>
      <c r="B432" t="s">
        <v>4610</v>
      </c>
      <c r="C432">
        <v>25</v>
      </c>
      <c r="D432" s="1">
        <v>35574</v>
      </c>
      <c r="E432" t="s">
        <v>6487</v>
      </c>
      <c r="F432" t="s">
        <v>6331</v>
      </c>
      <c r="G432" t="s">
        <v>6049</v>
      </c>
      <c r="H432" s="3">
        <v>118972.18090000001</v>
      </c>
      <c r="I432" s="3">
        <v>55228.138700000003</v>
      </c>
      <c r="J432" t="s">
        <v>6647</v>
      </c>
    </row>
    <row r="433" spans="1:10" x14ac:dyDescent="0.25">
      <c r="A433" t="s">
        <v>1915</v>
      </c>
      <c r="B433" t="s">
        <v>1916</v>
      </c>
      <c r="C433">
        <v>74</v>
      </c>
      <c r="D433" s="1">
        <v>17677</v>
      </c>
      <c r="E433" t="s">
        <v>6487</v>
      </c>
      <c r="F433" t="s">
        <v>6648</v>
      </c>
      <c r="G433" t="s">
        <v>6049</v>
      </c>
      <c r="H433" s="3">
        <v>1040579.9975000001</v>
      </c>
      <c r="I433" s="3">
        <v>110516.77220000001</v>
      </c>
      <c r="J433" t="s">
        <v>6649</v>
      </c>
    </row>
    <row r="434" spans="1:10" x14ac:dyDescent="0.25">
      <c r="A434" t="s">
        <v>6010</v>
      </c>
      <c r="B434" t="s">
        <v>6011</v>
      </c>
      <c r="C434">
        <v>78</v>
      </c>
      <c r="D434" s="1">
        <v>16216</v>
      </c>
      <c r="E434" t="s">
        <v>6487</v>
      </c>
      <c r="F434" t="s">
        <v>6447</v>
      </c>
      <c r="G434" t="s">
        <v>6049</v>
      </c>
      <c r="H434" s="3">
        <v>388803.81020000001</v>
      </c>
      <c r="I434" s="3">
        <v>152281.49230000001</v>
      </c>
      <c r="J434" t="s">
        <v>6650</v>
      </c>
    </row>
    <row r="435" spans="1:10" x14ac:dyDescent="0.25">
      <c r="A435" t="s">
        <v>1977</v>
      </c>
      <c r="B435" t="s">
        <v>1978</v>
      </c>
      <c r="C435">
        <v>75</v>
      </c>
      <c r="D435" s="1">
        <v>17312</v>
      </c>
      <c r="E435" t="s">
        <v>6487</v>
      </c>
      <c r="F435" t="s">
        <v>6482</v>
      </c>
      <c r="G435" t="s">
        <v>6049</v>
      </c>
      <c r="H435" s="3">
        <v>245564.56890000001</v>
      </c>
      <c r="I435" s="3">
        <v>167388.96179999999</v>
      </c>
      <c r="J435" t="s">
        <v>6651</v>
      </c>
    </row>
    <row r="436" spans="1:10" x14ac:dyDescent="0.25">
      <c r="A436" t="s">
        <v>5197</v>
      </c>
      <c r="B436" t="s">
        <v>5198</v>
      </c>
      <c r="C436">
        <v>62</v>
      </c>
      <c r="D436" s="1">
        <v>22060</v>
      </c>
      <c r="E436" t="s">
        <v>6487</v>
      </c>
      <c r="F436" t="s">
        <v>6240</v>
      </c>
      <c r="G436" t="s">
        <v>6049</v>
      </c>
      <c r="H436" s="3">
        <v>550592.00540000002</v>
      </c>
      <c r="I436" s="3">
        <v>78083.9571</v>
      </c>
      <c r="J436" t="s">
        <v>6652</v>
      </c>
    </row>
    <row r="437" spans="1:10" x14ac:dyDescent="0.25">
      <c r="A437" t="s">
        <v>3079</v>
      </c>
      <c r="B437" t="s">
        <v>3080</v>
      </c>
      <c r="C437">
        <v>54</v>
      </c>
      <c r="D437" s="1">
        <v>24982</v>
      </c>
      <c r="E437" t="s">
        <v>6487</v>
      </c>
      <c r="F437" t="s">
        <v>6355</v>
      </c>
      <c r="G437" t="s">
        <v>6049</v>
      </c>
      <c r="H437" s="3">
        <v>1908522.1936000001</v>
      </c>
      <c r="I437" s="3">
        <v>672852.78989999997</v>
      </c>
      <c r="J437" t="s">
        <v>6653</v>
      </c>
    </row>
    <row r="438" spans="1:10" x14ac:dyDescent="0.25">
      <c r="A438" t="s">
        <v>2490</v>
      </c>
      <c r="B438" t="s">
        <v>2491</v>
      </c>
      <c r="C438">
        <v>44</v>
      </c>
      <c r="D438" s="1">
        <v>28635</v>
      </c>
      <c r="E438" t="s">
        <v>6487</v>
      </c>
      <c r="F438" t="s">
        <v>6413</v>
      </c>
      <c r="G438" t="s">
        <v>6049</v>
      </c>
      <c r="H438" s="3">
        <v>59947.954700000002</v>
      </c>
      <c r="I438" s="3">
        <v>6356.1837999999998</v>
      </c>
      <c r="J438" t="s">
        <v>6654</v>
      </c>
    </row>
    <row r="439" spans="1:10" x14ac:dyDescent="0.25">
      <c r="A439" t="s">
        <v>5827</v>
      </c>
      <c r="B439" t="s">
        <v>5828</v>
      </c>
      <c r="C439">
        <v>71</v>
      </c>
      <c r="D439" s="1">
        <v>18773</v>
      </c>
      <c r="E439" t="s">
        <v>6487</v>
      </c>
      <c r="F439" t="s">
        <v>6256</v>
      </c>
      <c r="G439" t="s">
        <v>6049</v>
      </c>
      <c r="H439" s="3">
        <v>1146047.7124000001</v>
      </c>
      <c r="I439" s="3">
        <v>332718.8199</v>
      </c>
      <c r="J439" t="s">
        <v>6655</v>
      </c>
    </row>
    <row r="440" spans="1:10" x14ac:dyDescent="0.25">
      <c r="A440" t="s">
        <v>3327</v>
      </c>
      <c r="B440" t="s">
        <v>3328</v>
      </c>
      <c r="C440">
        <v>60</v>
      </c>
      <c r="D440" s="1">
        <v>22791</v>
      </c>
      <c r="E440" t="s">
        <v>6487</v>
      </c>
      <c r="F440" t="s">
        <v>6121</v>
      </c>
      <c r="G440" t="s">
        <v>6049</v>
      </c>
      <c r="H440" s="3">
        <v>496487.76189999998</v>
      </c>
      <c r="I440" s="3">
        <v>339783.81209999998</v>
      </c>
      <c r="J440" t="s">
        <v>6656</v>
      </c>
    </row>
    <row r="441" spans="1:10" x14ac:dyDescent="0.25">
      <c r="A441" t="s">
        <v>2632</v>
      </c>
      <c r="B441" t="s">
        <v>2633</v>
      </c>
      <c r="C441">
        <v>32</v>
      </c>
      <c r="D441" s="1">
        <v>33018</v>
      </c>
      <c r="E441" t="s">
        <v>6487</v>
      </c>
      <c r="F441" t="s">
        <v>6129</v>
      </c>
      <c r="G441" t="s">
        <v>6049</v>
      </c>
      <c r="H441" s="3">
        <v>1218779.8700000001</v>
      </c>
      <c r="I441" s="3">
        <v>629134.16890000005</v>
      </c>
      <c r="J441" t="s">
        <v>6657</v>
      </c>
    </row>
    <row r="442" spans="1:10" x14ac:dyDescent="0.25">
      <c r="A442" t="s">
        <v>2159</v>
      </c>
      <c r="B442" t="s">
        <v>2160</v>
      </c>
      <c r="C442">
        <v>74</v>
      </c>
      <c r="D442" s="1">
        <v>17677</v>
      </c>
      <c r="E442" t="s">
        <v>6487</v>
      </c>
      <c r="F442" t="s">
        <v>6364</v>
      </c>
      <c r="G442" t="s">
        <v>6049</v>
      </c>
      <c r="H442" s="3">
        <v>502813.33620000002</v>
      </c>
      <c r="I442" s="3">
        <v>120675.2007</v>
      </c>
      <c r="J442" t="s">
        <v>6658</v>
      </c>
    </row>
    <row r="443" spans="1:10" x14ac:dyDescent="0.25">
      <c r="A443" t="s">
        <v>1152</v>
      </c>
      <c r="B443" t="s">
        <v>1153</v>
      </c>
      <c r="C443">
        <v>69</v>
      </c>
      <c r="D443" s="1">
        <v>19503</v>
      </c>
      <c r="E443" t="s">
        <v>6487</v>
      </c>
      <c r="F443" t="s">
        <v>6292</v>
      </c>
      <c r="G443" t="s">
        <v>6049</v>
      </c>
      <c r="H443" s="3">
        <v>173003.69510000001</v>
      </c>
      <c r="I443" s="3">
        <v>84444.506299999994</v>
      </c>
      <c r="J443" t="s">
        <v>6659</v>
      </c>
    </row>
    <row r="444" spans="1:10" x14ac:dyDescent="0.25">
      <c r="A444" t="s">
        <v>4052</v>
      </c>
      <c r="B444" t="s">
        <v>4053</v>
      </c>
      <c r="C444">
        <v>27</v>
      </c>
      <c r="D444" s="1">
        <v>34844</v>
      </c>
      <c r="E444" t="s">
        <v>6487</v>
      </c>
      <c r="F444" t="s">
        <v>6563</v>
      </c>
      <c r="G444" t="s">
        <v>6049</v>
      </c>
      <c r="H444" s="3">
        <v>332126.04519999999</v>
      </c>
      <c r="I444" s="3">
        <v>65109.858399999997</v>
      </c>
      <c r="J444" t="s">
        <v>6660</v>
      </c>
    </row>
    <row r="445" spans="1:10" x14ac:dyDescent="0.25">
      <c r="A445" t="s">
        <v>3681</v>
      </c>
      <c r="B445" t="s">
        <v>3682</v>
      </c>
      <c r="C445">
        <v>65</v>
      </c>
      <c r="D445" s="1">
        <v>20964</v>
      </c>
      <c r="E445" t="s">
        <v>6487</v>
      </c>
      <c r="F445" t="s">
        <v>6376</v>
      </c>
      <c r="G445" t="s">
        <v>6049</v>
      </c>
      <c r="H445" s="3">
        <v>166042.8939</v>
      </c>
      <c r="I445" s="3">
        <v>77868.391600000003</v>
      </c>
      <c r="J445" t="s">
        <v>6661</v>
      </c>
    </row>
    <row r="446" spans="1:10" x14ac:dyDescent="0.25">
      <c r="A446" t="s">
        <v>5210</v>
      </c>
      <c r="B446" t="s">
        <v>5211</v>
      </c>
      <c r="C446">
        <v>65</v>
      </c>
      <c r="D446" s="1">
        <v>20964</v>
      </c>
      <c r="E446" t="s">
        <v>6487</v>
      </c>
      <c r="F446" t="s">
        <v>6662</v>
      </c>
      <c r="G446" t="s">
        <v>6049</v>
      </c>
      <c r="H446" s="3">
        <v>1525936.4456</v>
      </c>
      <c r="I446" s="3">
        <v>194125.6539</v>
      </c>
      <c r="J446" t="s">
        <v>6663</v>
      </c>
    </row>
    <row r="447" spans="1:10" x14ac:dyDescent="0.25">
      <c r="A447" t="s">
        <v>1947</v>
      </c>
      <c r="B447" t="s">
        <v>1948</v>
      </c>
      <c r="C447">
        <v>53</v>
      </c>
      <c r="D447" s="1">
        <v>25347</v>
      </c>
      <c r="E447" t="s">
        <v>6487</v>
      </c>
      <c r="F447" t="s">
        <v>6287</v>
      </c>
      <c r="G447" t="s">
        <v>6049</v>
      </c>
      <c r="H447" s="3">
        <v>909407.95019999996</v>
      </c>
      <c r="I447" s="3">
        <v>330336.29330000002</v>
      </c>
      <c r="J447" t="s">
        <v>6664</v>
      </c>
    </row>
    <row r="448" spans="1:10" x14ac:dyDescent="0.25">
      <c r="A448" t="s">
        <v>1719</v>
      </c>
      <c r="B448" t="s">
        <v>1720</v>
      </c>
      <c r="C448">
        <v>46</v>
      </c>
      <c r="D448" s="1">
        <v>27904</v>
      </c>
      <c r="E448" t="s">
        <v>6487</v>
      </c>
      <c r="F448" t="s">
        <v>6282</v>
      </c>
      <c r="G448" t="s">
        <v>6049</v>
      </c>
      <c r="H448" s="3">
        <v>78916.104099999997</v>
      </c>
      <c r="I448" s="3">
        <v>52761.0524</v>
      </c>
      <c r="J448" t="s">
        <v>6665</v>
      </c>
    </row>
    <row r="449" spans="1:10" x14ac:dyDescent="0.25">
      <c r="A449" t="s">
        <v>5414</v>
      </c>
      <c r="B449" t="s">
        <v>5415</v>
      </c>
      <c r="C449">
        <v>26</v>
      </c>
      <c r="D449" s="1">
        <v>35209</v>
      </c>
      <c r="E449" t="s">
        <v>6487</v>
      </c>
      <c r="F449" t="s">
        <v>6142</v>
      </c>
      <c r="G449" t="s">
        <v>6049</v>
      </c>
      <c r="H449" s="3">
        <v>115585.7895</v>
      </c>
      <c r="I449" s="3">
        <v>72984.17</v>
      </c>
      <c r="J449" t="s">
        <v>6666</v>
      </c>
    </row>
    <row r="450" spans="1:10" x14ac:dyDescent="0.25">
      <c r="A450" t="s">
        <v>3655</v>
      </c>
      <c r="B450" t="s">
        <v>3656</v>
      </c>
      <c r="C450">
        <v>74</v>
      </c>
      <c r="D450" s="1">
        <v>17677</v>
      </c>
      <c r="E450" t="s">
        <v>6487</v>
      </c>
      <c r="F450" t="s">
        <v>6113</v>
      </c>
      <c r="G450" t="s">
        <v>6049</v>
      </c>
      <c r="H450" s="3">
        <v>73076.617899999997</v>
      </c>
      <c r="I450" s="3">
        <v>52337.658799999997</v>
      </c>
      <c r="J450" t="s">
        <v>6667</v>
      </c>
    </row>
    <row r="451" spans="1:10" x14ac:dyDescent="0.25">
      <c r="A451" t="s">
        <v>3758</v>
      </c>
      <c r="B451" t="s">
        <v>3759</v>
      </c>
      <c r="C451">
        <v>36</v>
      </c>
      <c r="D451" s="1">
        <v>31557</v>
      </c>
      <c r="E451" t="s">
        <v>6487</v>
      </c>
      <c r="F451" t="s">
        <v>6078</v>
      </c>
      <c r="G451" t="s">
        <v>6049</v>
      </c>
      <c r="H451" s="3">
        <v>151985.07930000001</v>
      </c>
      <c r="I451" s="3">
        <v>54675.658000000003</v>
      </c>
      <c r="J451" t="s">
        <v>6668</v>
      </c>
    </row>
    <row r="452" spans="1:10" x14ac:dyDescent="0.25">
      <c r="A452" t="s">
        <v>2244</v>
      </c>
      <c r="B452" t="s">
        <v>2245</v>
      </c>
      <c r="C452">
        <v>48</v>
      </c>
      <c r="D452" s="1">
        <v>27174</v>
      </c>
      <c r="E452" t="s">
        <v>6487</v>
      </c>
      <c r="F452" t="s">
        <v>6373</v>
      </c>
      <c r="G452" t="s">
        <v>6049</v>
      </c>
      <c r="H452" s="3">
        <v>97403.124800000005</v>
      </c>
      <c r="I452" s="3">
        <v>18434.823</v>
      </c>
      <c r="J452" t="s">
        <v>6669</v>
      </c>
    </row>
    <row r="453" spans="1:10" x14ac:dyDescent="0.25">
      <c r="A453" t="s">
        <v>2782</v>
      </c>
      <c r="B453" t="s">
        <v>2783</v>
      </c>
      <c r="C453">
        <v>46</v>
      </c>
      <c r="D453" s="1">
        <v>27904</v>
      </c>
      <c r="E453" t="s">
        <v>6487</v>
      </c>
      <c r="F453" t="s">
        <v>6100</v>
      </c>
      <c r="G453" t="s">
        <v>6049</v>
      </c>
      <c r="H453" s="3">
        <v>776427.97889999999</v>
      </c>
      <c r="I453" s="3">
        <v>323312.57380000001</v>
      </c>
      <c r="J453" t="s">
        <v>6670</v>
      </c>
    </row>
    <row r="454" spans="1:10" x14ac:dyDescent="0.25">
      <c r="A454" t="s">
        <v>4763</v>
      </c>
      <c r="B454" t="s">
        <v>4764</v>
      </c>
      <c r="C454">
        <v>28</v>
      </c>
      <c r="D454" s="1">
        <v>34479</v>
      </c>
      <c r="E454" t="s">
        <v>6487</v>
      </c>
      <c r="F454" t="s">
        <v>6623</v>
      </c>
      <c r="G454" t="s">
        <v>6049</v>
      </c>
      <c r="H454" s="3">
        <v>2087859.9498999999</v>
      </c>
      <c r="I454" s="3">
        <v>711770.4375</v>
      </c>
      <c r="J454" t="s">
        <v>6671</v>
      </c>
    </row>
    <row r="455" spans="1:10" x14ac:dyDescent="0.25">
      <c r="A455" t="s">
        <v>1238</v>
      </c>
      <c r="B455" t="s">
        <v>1239</v>
      </c>
      <c r="C455">
        <v>59</v>
      </c>
      <c r="D455" s="1">
        <v>23156</v>
      </c>
      <c r="E455" t="s">
        <v>6487</v>
      </c>
      <c r="F455" t="s">
        <v>6212</v>
      </c>
      <c r="G455" t="s">
        <v>6049</v>
      </c>
      <c r="H455" s="3">
        <v>150126.27050000001</v>
      </c>
      <c r="I455" s="3">
        <v>54707.779199999997</v>
      </c>
      <c r="J455" t="s">
        <v>6672</v>
      </c>
    </row>
    <row r="456" spans="1:10" x14ac:dyDescent="0.25">
      <c r="A456" t="s">
        <v>3673</v>
      </c>
      <c r="B456" t="s">
        <v>3674</v>
      </c>
      <c r="C456">
        <v>25</v>
      </c>
      <c r="D456" s="1">
        <v>35574</v>
      </c>
      <c r="E456" t="s">
        <v>6487</v>
      </c>
      <c r="F456" t="s">
        <v>6163</v>
      </c>
      <c r="G456" t="s">
        <v>6049</v>
      </c>
      <c r="H456" s="3">
        <v>116891.7595</v>
      </c>
      <c r="I456" s="3">
        <v>93055.008499999996</v>
      </c>
      <c r="J456" t="s">
        <v>6673</v>
      </c>
    </row>
    <row r="457" spans="1:10" x14ac:dyDescent="0.25">
      <c r="A457" t="s">
        <v>4355</v>
      </c>
      <c r="B457" t="s">
        <v>4356</v>
      </c>
      <c r="C457">
        <v>51</v>
      </c>
      <c r="D457" s="1">
        <v>26078</v>
      </c>
      <c r="E457" t="s">
        <v>6487</v>
      </c>
      <c r="F457" t="s">
        <v>6674</v>
      </c>
      <c r="G457" t="s">
        <v>6049</v>
      </c>
      <c r="H457" s="3">
        <v>490144.28029999998</v>
      </c>
      <c r="I457" s="3">
        <v>112847.1715</v>
      </c>
      <c r="J457" t="s">
        <v>6675</v>
      </c>
    </row>
    <row r="458" spans="1:10" x14ac:dyDescent="0.25">
      <c r="A458" t="s">
        <v>4968</v>
      </c>
      <c r="B458" t="s">
        <v>4969</v>
      </c>
      <c r="C458">
        <v>72</v>
      </c>
      <c r="D458" s="1">
        <v>18408</v>
      </c>
      <c r="E458" t="s">
        <v>6487</v>
      </c>
      <c r="F458" t="s">
        <v>6307</v>
      </c>
      <c r="G458" t="s">
        <v>6049</v>
      </c>
      <c r="H458" s="3">
        <v>1476110.4968000001</v>
      </c>
      <c r="I458" s="3">
        <v>380338.08120000002</v>
      </c>
      <c r="J458" t="s">
        <v>6676</v>
      </c>
    </row>
    <row r="459" spans="1:10" x14ac:dyDescent="0.25">
      <c r="A459" t="s">
        <v>172</v>
      </c>
      <c r="B459" t="s">
        <v>173</v>
      </c>
      <c r="C459">
        <v>63</v>
      </c>
      <c r="D459" s="1">
        <v>21695</v>
      </c>
      <c r="E459" t="s">
        <v>6487</v>
      </c>
      <c r="F459" t="s">
        <v>6096</v>
      </c>
      <c r="G459" t="s">
        <v>6049</v>
      </c>
      <c r="H459" s="3">
        <v>143851.72719999999</v>
      </c>
      <c r="I459" s="3">
        <v>103573.2436</v>
      </c>
      <c r="J459" t="s">
        <v>6677</v>
      </c>
    </row>
    <row r="460" spans="1:10" x14ac:dyDescent="0.25">
      <c r="A460" t="s">
        <v>2812</v>
      </c>
      <c r="B460" t="s">
        <v>2813</v>
      </c>
      <c r="C460">
        <v>37</v>
      </c>
      <c r="D460" s="1">
        <v>31191</v>
      </c>
      <c r="E460" t="s">
        <v>6487</v>
      </c>
      <c r="F460" t="s">
        <v>6373</v>
      </c>
      <c r="G460" t="s">
        <v>6049</v>
      </c>
      <c r="H460" s="3">
        <v>65263.547599999998</v>
      </c>
      <c r="I460" s="3">
        <v>46324.804900000003</v>
      </c>
      <c r="J460" t="s">
        <v>6678</v>
      </c>
    </row>
    <row r="461" spans="1:10" x14ac:dyDescent="0.25">
      <c r="A461" t="s">
        <v>552</v>
      </c>
      <c r="B461" t="s">
        <v>553</v>
      </c>
      <c r="C461">
        <v>65</v>
      </c>
      <c r="D461" s="1">
        <v>20964</v>
      </c>
      <c r="E461" t="s">
        <v>6487</v>
      </c>
      <c r="F461" t="s">
        <v>6445</v>
      </c>
      <c r="G461" t="s">
        <v>6049</v>
      </c>
      <c r="H461" s="3">
        <v>674919.71360000002</v>
      </c>
      <c r="I461" s="3">
        <v>96594.0141</v>
      </c>
      <c r="J461" t="s">
        <v>6679</v>
      </c>
    </row>
    <row r="462" spans="1:10" x14ac:dyDescent="0.25">
      <c r="A462" t="s">
        <v>5362</v>
      </c>
      <c r="B462" t="s">
        <v>5363</v>
      </c>
      <c r="C462">
        <v>62</v>
      </c>
      <c r="D462" s="1">
        <v>22060</v>
      </c>
      <c r="E462" t="s">
        <v>6487</v>
      </c>
      <c r="F462" t="s">
        <v>6680</v>
      </c>
      <c r="G462" t="s">
        <v>6049</v>
      </c>
      <c r="H462" s="3">
        <v>396539.88709999999</v>
      </c>
      <c r="I462" s="3">
        <v>144853.6882</v>
      </c>
      <c r="J462" t="s">
        <v>6681</v>
      </c>
    </row>
    <row r="463" spans="1:10" x14ac:dyDescent="0.25">
      <c r="A463" t="s">
        <v>548</v>
      </c>
      <c r="B463" t="s">
        <v>549</v>
      </c>
      <c r="C463">
        <v>72</v>
      </c>
      <c r="D463" s="1">
        <v>18408</v>
      </c>
      <c r="E463" t="s">
        <v>6487</v>
      </c>
      <c r="F463" t="s">
        <v>6674</v>
      </c>
      <c r="G463" t="s">
        <v>6049</v>
      </c>
      <c r="H463" s="3">
        <v>1181619.7888</v>
      </c>
      <c r="I463" s="3">
        <v>182613.96739999999</v>
      </c>
      <c r="J463" t="s">
        <v>6682</v>
      </c>
    </row>
    <row r="464" spans="1:10" x14ac:dyDescent="0.25">
      <c r="A464" t="s">
        <v>2519</v>
      </c>
      <c r="B464" t="s">
        <v>2520</v>
      </c>
      <c r="C464">
        <v>39</v>
      </c>
      <c r="D464" s="1">
        <v>30461</v>
      </c>
      <c r="E464" t="s">
        <v>6487</v>
      </c>
      <c r="F464" t="s">
        <v>6055</v>
      </c>
      <c r="G464" t="s">
        <v>6049</v>
      </c>
      <c r="H464" s="3">
        <v>33214.212500000001</v>
      </c>
      <c r="I464" s="3">
        <v>8293.4881999999998</v>
      </c>
      <c r="J464" t="s">
        <v>6683</v>
      </c>
    </row>
    <row r="465" spans="1:10" x14ac:dyDescent="0.25">
      <c r="A465" t="s">
        <v>2558</v>
      </c>
      <c r="B465" t="s">
        <v>2559</v>
      </c>
      <c r="C465">
        <v>31</v>
      </c>
      <c r="D465" s="1">
        <v>33383</v>
      </c>
      <c r="E465" t="s">
        <v>6487</v>
      </c>
      <c r="F465" t="s">
        <v>6399</v>
      </c>
      <c r="G465" t="s">
        <v>6049</v>
      </c>
      <c r="H465" s="3">
        <v>81827.199999999997</v>
      </c>
      <c r="I465" s="3">
        <v>28247.197800000002</v>
      </c>
      <c r="J465" t="s">
        <v>6684</v>
      </c>
    </row>
    <row r="466" spans="1:10" x14ac:dyDescent="0.25">
      <c r="A466" t="s">
        <v>4939</v>
      </c>
      <c r="B466" t="s">
        <v>4940</v>
      </c>
      <c r="C466">
        <v>26</v>
      </c>
      <c r="D466" s="1">
        <v>35209</v>
      </c>
      <c r="E466" t="s">
        <v>6487</v>
      </c>
      <c r="F466" t="s">
        <v>6233</v>
      </c>
      <c r="G466" t="s">
        <v>6049</v>
      </c>
      <c r="H466" s="3">
        <v>145605.37950000001</v>
      </c>
      <c r="I466" s="3">
        <v>100277.79180000001</v>
      </c>
      <c r="J466" t="s">
        <v>6685</v>
      </c>
    </row>
    <row r="467" spans="1:10" x14ac:dyDescent="0.25">
      <c r="A467" t="s">
        <v>2954</v>
      </c>
      <c r="B467" t="s">
        <v>2955</v>
      </c>
      <c r="C467">
        <v>27</v>
      </c>
      <c r="D467" s="1">
        <v>34844</v>
      </c>
      <c r="E467" t="s">
        <v>6487</v>
      </c>
      <c r="F467" t="s">
        <v>6131</v>
      </c>
      <c r="G467" t="s">
        <v>6049</v>
      </c>
      <c r="H467" s="3">
        <v>364617.9423</v>
      </c>
      <c r="I467" s="3">
        <v>81565.507199999993</v>
      </c>
      <c r="J467" t="s">
        <v>6686</v>
      </c>
    </row>
    <row r="468" spans="1:10" x14ac:dyDescent="0.25">
      <c r="A468" t="s">
        <v>4331</v>
      </c>
      <c r="B468" t="s">
        <v>4332</v>
      </c>
      <c r="C468">
        <v>36</v>
      </c>
      <c r="D468" s="1">
        <v>31557</v>
      </c>
      <c r="E468" t="s">
        <v>6487</v>
      </c>
      <c r="F468" t="s">
        <v>6258</v>
      </c>
      <c r="G468" t="s">
        <v>6049</v>
      </c>
      <c r="J468" t="s">
        <v>6687</v>
      </c>
    </row>
    <row r="469" spans="1:10" x14ac:dyDescent="0.25">
      <c r="A469" t="s">
        <v>4873</v>
      </c>
      <c r="B469" t="s">
        <v>4874</v>
      </c>
      <c r="C469">
        <v>70</v>
      </c>
      <c r="D469" s="1">
        <v>19138</v>
      </c>
      <c r="E469" t="s">
        <v>6487</v>
      </c>
      <c r="F469" t="s">
        <v>6171</v>
      </c>
      <c r="G469" t="s">
        <v>6049</v>
      </c>
      <c r="H469" s="3">
        <v>85130.64</v>
      </c>
      <c r="I469" s="3">
        <v>25539.191999999999</v>
      </c>
      <c r="J469" t="s">
        <v>6688</v>
      </c>
    </row>
    <row r="470" spans="1:10" x14ac:dyDescent="0.25">
      <c r="A470" t="s">
        <v>2101</v>
      </c>
      <c r="B470" t="s">
        <v>2102</v>
      </c>
      <c r="C470">
        <v>69</v>
      </c>
      <c r="D470" s="1">
        <v>19503</v>
      </c>
      <c r="E470" t="s">
        <v>6487</v>
      </c>
      <c r="F470" t="s">
        <v>6125</v>
      </c>
      <c r="G470" t="s">
        <v>6049</v>
      </c>
      <c r="H470" s="3">
        <v>659002.46539999999</v>
      </c>
      <c r="I470" s="3">
        <v>118620.44379999999</v>
      </c>
      <c r="J470" t="s">
        <v>6689</v>
      </c>
    </row>
    <row r="471" spans="1:10" x14ac:dyDescent="0.25">
      <c r="A471" t="s">
        <v>1323</v>
      </c>
      <c r="B471" t="s">
        <v>1324</v>
      </c>
      <c r="C471">
        <v>59</v>
      </c>
      <c r="D471" s="1">
        <v>23156</v>
      </c>
      <c r="E471" t="s">
        <v>6487</v>
      </c>
      <c r="F471" t="s">
        <v>6616</v>
      </c>
      <c r="G471" t="s">
        <v>6049</v>
      </c>
      <c r="H471" s="3">
        <v>1089441.9959</v>
      </c>
      <c r="I471" s="3">
        <v>601104.39950000006</v>
      </c>
      <c r="J471" t="s">
        <v>6690</v>
      </c>
    </row>
    <row r="472" spans="1:10" x14ac:dyDescent="0.25">
      <c r="A472" t="s">
        <v>118</v>
      </c>
      <c r="B472" t="s">
        <v>119</v>
      </c>
      <c r="C472">
        <v>85</v>
      </c>
      <c r="D472" s="1">
        <v>13659</v>
      </c>
      <c r="E472" t="s">
        <v>6487</v>
      </c>
      <c r="F472" t="s">
        <v>6381</v>
      </c>
      <c r="G472" t="s">
        <v>6049</v>
      </c>
      <c r="H472" s="3">
        <v>374674.97979999997</v>
      </c>
      <c r="I472" s="3">
        <v>337207.48190000001</v>
      </c>
      <c r="J472" t="s">
        <v>6691</v>
      </c>
    </row>
    <row r="473" spans="1:10" x14ac:dyDescent="0.25">
      <c r="A473" t="s">
        <v>5666</v>
      </c>
      <c r="B473" t="s">
        <v>5667</v>
      </c>
      <c r="C473">
        <v>64</v>
      </c>
      <c r="D473" s="1">
        <v>21330</v>
      </c>
      <c r="E473" t="s">
        <v>6487</v>
      </c>
      <c r="F473" t="s">
        <v>6522</v>
      </c>
      <c r="G473" t="s">
        <v>6049</v>
      </c>
      <c r="H473" s="3">
        <v>502106.33929999999</v>
      </c>
      <c r="I473" s="3">
        <v>379375.57390000002</v>
      </c>
      <c r="J473" t="s">
        <v>6692</v>
      </c>
    </row>
    <row r="474" spans="1:10" x14ac:dyDescent="0.25">
      <c r="A474" t="s">
        <v>829</v>
      </c>
      <c r="B474" t="s">
        <v>830</v>
      </c>
      <c r="C474">
        <v>29</v>
      </c>
      <c r="D474" s="1">
        <v>34113</v>
      </c>
      <c r="E474" t="s">
        <v>6487</v>
      </c>
      <c r="F474" t="s">
        <v>6307</v>
      </c>
      <c r="G474" t="s">
        <v>6049</v>
      </c>
      <c r="H474" s="3">
        <v>186144.375</v>
      </c>
      <c r="I474" s="3">
        <v>37333.115899999997</v>
      </c>
      <c r="J474" t="s">
        <v>6693</v>
      </c>
    </row>
    <row r="475" spans="1:10" x14ac:dyDescent="0.25">
      <c r="A475" t="s">
        <v>754</v>
      </c>
      <c r="B475" t="s">
        <v>755</v>
      </c>
      <c r="C475">
        <v>72</v>
      </c>
      <c r="D475" s="1">
        <v>18408</v>
      </c>
      <c r="E475" t="s">
        <v>6487</v>
      </c>
      <c r="F475" t="s">
        <v>6294</v>
      </c>
      <c r="G475" t="s">
        <v>6049</v>
      </c>
      <c r="H475" s="3">
        <v>398822.424</v>
      </c>
      <c r="I475" s="3">
        <v>93876.662899999996</v>
      </c>
      <c r="J475" t="s">
        <v>6694</v>
      </c>
    </row>
    <row r="476" spans="1:10" x14ac:dyDescent="0.25">
      <c r="A476" t="s">
        <v>1945</v>
      </c>
      <c r="B476" t="s">
        <v>1946</v>
      </c>
      <c r="C476">
        <v>64</v>
      </c>
      <c r="D476" s="1">
        <v>21330</v>
      </c>
      <c r="E476" t="s">
        <v>6487</v>
      </c>
      <c r="F476" t="s">
        <v>6542</v>
      </c>
      <c r="G476" t="s">
        <v>6049</v>
      </c>
      <c r="H476" s="3">
        <v>21065.1175</v>
      </c>
      <c r="I476" s="3">
        <v>12744.3961</v>
      </c>
      <c r="J476" t="s">
        <v>6695</v>
      </c>
    </row>
    <row r="477" spans="1:10" x14ac:dyDescent="0.25">
      <c r="A477" t="s">
        <v>4215</v>
      </c>
      <c r="B477" t="s">
        <v>4216</v>
      </c>
      <c r="C477">
        <v>83</v>
      </c>
      <c r="D477" s="1">
        <v>14390</v>
      </c>
      <c r="E477" t="s">
        <v>6487</v>
      </c>
      <c r="F477" t="s">
        <v>6113</v>
      </c>
      <c r="G477" t="s">
        <v>6049</v>
      </c>
      <c r="H477" s="3">
        <v>140284.196</v>
      </c>
      <c r="I477" s="3">
        <v>29912.906999999999</v>
      </c>
      <c r="J477" t="s">
        <v>6696</v>
      </c>
    </row>
    <row r="478" spans="1:10" x14ac:dyDescent="0.25">
      <c r="A478" t="s">
        <v>1608</v>
      </c>
      <c r="B478" t="s">
        <v>1609</v>
      </c>
      <c r="C478">
        <v>57</v>
      </c>
      <c r="D478" s="1">
        <v>23886</v>
      </c>
      <c r="E478" t="s">
        <v>6487</v>
      </c>
      <c r="F478" t="s">
        <v>6607</v>
      </c>
      <c r="G478" t="s">
        <v>6049</v>
      </c>
      <c r="H478" s="3">
        <v>253711.48060000001</v>
      </c>
      <c r="I478" s="3">
        <v>107171.2289</v>
      </c>
      <c r="J478" t="s">
        <v>6697</v>
      </c>
    </row>
    <row r="479" spans="1:10" x14ac:dyDescent="0.25">
      <c r="A479" t="s">
        <v>536</v>
      </c>
      <c r="B479" t="s">
        <v>537</v>
      </c>
      <c r="C479">
        <v>85</v>
      </c>
      <c r="D479" s="1">
        <v>13659</v>
      </c>
      <c r="E479" t="s">
        <v>6487</v>
      </c>
      <c r="F479" t="s">
        <v>6538</v>
      </c>
      <c r="G479" t="s">
        <v>6049</v>
      </c>
      <c r="H479" s="3">
        <v>1239213.4287</v>
      </c>
      <c r="I479" s="3">
        <v>318922.09749999997</v>
      </c>
      <c r="J479" t="s">
        <v>6698</v>
      </c>
    </row>
    <row r="480" spans="1:10" x14ac:dyDescent="0.25">
      <c r="A480" t="s">
        <v>2488</v>
      </c>
      <c r="B480" t="s">
        <v>2489</v>
      </c>
      <c r="C480">
        <v>60</v>
      </c>
      <c r="D480" s="1">
        <v>22791</v>
      </c>
      <c r="E480" t="s">
        <v>6487</v>
      </c>
      <c r="F480" t="s">
        <v>6634</v>
      </c>
      <c r="G480" t="s">
        <v>6049</v>
      </c>
      <c r="H480" s="3">
        <v>862058.45440000005</v>
      </c>
      <c r="I480" s="3">
        <v>434013.2757</v>
      </c>
      <c r="J480" t="s">
        <v>6699</v>
      </c>
    </row>
    <row r="481" spans="1:10" x14ac:dyDescent="0.25">
      <c r="A481" t="s">
        <v>3998</v>
      </c>
      <c r="B481" t="s">
        <v>3999</v>
      </c>
      <c r="C481">
        <v>40</v>
      </c>
      <c r="D481" s="1">
        <v>30096</v>
      </c>
      <c r="E481" t="s">
        <v>6487</v>
      </c>
      <c r="F481" t="s">
        <v>6237</v>
      </c>
      <c r="G481" t="s">
        <v>6049</v>
      </c>
      <c r="H481" s="3">
        <v>219769.85569999999</v>
      </c>
      <c r="I481" s="3">
        <v>60560.524299999997</v>
      </c>
      <c r="J481" t="s">
        <v>6700</v>
      </c>
    </row>
    <row r="482" spans="1:10" x14ac:dyDescent="0.25">
      <c r="A482" t="s">
        <v>4855</v>
      </c>
      <c r="B482" t="s">
        <v>4856</v>
      </c>
      <c r="C482">
        <v>56</v>
      </c>
      <c r="D482" s="1">
        <v>24252</v>
      </c>
      <c r="E482" t="s">
        <v>6487</v>
      </c>
      <c r="F482" t="s">
        <v>6090</v>
      </c>
      <c r="G482" t="s">
        <v>6049</v>
      </c>
      <c r="H482" s="3">
        <v>1418542.6740999999</v>
      </c>
      <c r="I482" s="3">
        <v>163266.2323</v>
      </c>
      <c r="J482" t="s">
        <v>6701</v>
      </c>
    </row>
    <row r="483" spans="1:10" x14ac:dyDescent="0.25">
      <c r="A483" t="s">
        <v>2498</v>
      </c>
      <c r="B483" t="s">
        <v>2499</v>
      </c>
      <c r="C483">
        <v>42</v>
      </c>
      <c r="D483" s="1">
        <v>29365</v>
      </c>
      <c r="E483" t="s">
        <v>6487</v>
      </c>
      <c r="F483" t="s">
        <v>6505</v>
      </c>
      <c r="G483" t="s">
        <v>6049</v>
      </c>
      <c r="H483" s="3">
        <v>264557.54320000001</v>
      </c>
      <c r="I483" s="3">
        <v>181323.67</v>
      </c>
      <c r="J483" t="s">
        <v>6702</v>
      </c>
    </row>
    <row r="484" spans="1:10" x14ac:dyDescent="0.25">
      <c r="A484" t="s">
        <v>1078</v>
      </c>
      <c r="B484" t="s">
        <v>1079</v>
      </c>
      <c r="C484">
        <v>55</v>
      </c>
      <c r="D484" s="1">
        <v>24617</v>
      </c>
      <c r="E484" t="s">
        <v>6487</v>
      </c>
      <c r="F484" t="s">
        <v>6138</v>
      </c>
      <c r="G484" t="s">
        <v>6049</v>
      </c>
      <c r="H484" s="3">
        <v>37979.773399999998</v>
      </c>
      <c r="I484" s="3">
        <v>52204.924899999998</v>
      </c>
      <c r="J484" t="s">
        <v>6703</v>
      </c>
    </row>
    <row r="485" spans="1:10" x14ac:dyDescent="0.25">
      <c r="A485" t="s">
        <v>4988</v>
      </c>
      <c r="B485" t="s">
        <v>4989</v>
      </c>
      <c r="C485">
        <v>32</v>
      </c>
      <c r="D485" s="1">
        <v>33018</v>
      </c>
      <c r="E485" t="s">
        <v>6487</v>
      </c>
      <c r="F485" t="s">
        <v>6704</v>
      </c>
      <c r="G485" t="s">
        <v>6049</v>
      </c>
      <c r="H485" s="3">
        <v>117381.1263</v>
      </c>
      <c r="I485" s="3">
        <v>116287.71309999999</v>
      </c>
      <c r="J485" t="s">
        <v>6705</v>
      </c>
    </row>
    <row r="486" spans="1:10" x14ac:dyDescent="0.25">
      <c r="A486" t="s">
        <v>975</v>
      </c>
      <c r="B486" t="s">
        <v>976</v>
      </c>
      <c r="C486">
        <v>28</v>
      </c>
      <c r="D486" s="1">
        <v>34479</v>
      </c>
      <c r="E486" t="s">
        <v>6487</v>
      </c>
      <c r="F486" t="s">
        <v>6127</v>
      </c>
      <c r="G486" t="s">
        <v>6049</v>
      </c>
      <c r="H486" s="3">
        <v>98253.570699999997</v>
      </c>
      <c r="I486" s="3">
        <v>20878.8838</v>
      </c>
      <c r="J486" t="s">
        <v>6706</v>
      </c>
    </row>
    <row r="487" spans="1:10" x14ac:dyDescent="0.25">
      <c r="A487" t="s">
        <v>2060</v>
      </c>
      <c r="B487" t="s">
        <v>2061</v>
      </c>
      <c r="C487">
        <v>81</v>
      </c>
      <c r="D487" s="1">
        <v>15120</v>
      </c>
      <c r="E487" t="s">
        <v>6487</v>
      </c>
      <c r="F487" t="s">
        <v>6707</v>
      </c>
      <c r="G487" t="s">
        <v>6049</v>
      </c>
      <c r="H487" s="3">
        <v>528227.02229999995</v>
      </c>
      <c r="I487" s="3">
        <v>268055.50390000001</v>
      </c>
      <c r="J487" t="s">
        <v>6708</v>
      </c>
    </row>
    <row r="488" spans="1:10" x14ac:dyDescent="0.25">
      <c r="A488" t="s">
        <v>4909</v>
      </c>
      <c r="B488" t="s">
        <v>4910</v>
      </c>
      <c r="C488">
        <v>61</v>
      </c>
      <c r="D488" s="1">
        <v>22425</v>
      </c>
      <c r="E488" t="s">
        <v>6487</v>
      </c>
      <c r="F488" t="s">
        <v>6272</v>
      </c>
      <c r="G488" t="s">
        <v>6049</v>
      </c>
      <c r="H488" s="3">
        <v>918754.75529999996</v>
      </c>
      <c r="I488" s="3">
        <v>198778.04149999999</v>
      </c>
      <c r="J488" t="s">
        <v>6709</v>
      </c>
    </row>
    <row r="489" spans="1:10" x14ac:dyDescent="0.25">
      <c r="A489" t="s">
        <v>3246</v>
      </c>
      <c r="B489" t="s">
        <v>3247</v>
      </c>
      <c r="C489">
        <v>19</v>
      </c>
      <c r="D489" s="1">
        <v>37766</v>
      </c>
      <c r="E489" t="s">
        <v>6487</v>
      </c>
      <c r="F489" t="s">
        <v>6634</v>
      </c>
      <c r="G489" t="s">
        <v>6049</v>
      </c>
      <c r="H489" s="3">
        <v>71388.977400000003</v>
      </c>
      <c r="I489" s="3">
        <v>32658.5785</v>
      </c>
      <c r="J489" t="s">
        <v>6710</v>
      </c>
    </row>
    <row r="490" spans="1:10" x14ac:dyDescent="0.25">
      <c r="A490" t="s">
        <v>4523</v>
      </c>
      <c r="B490" t="s">
        <v>4524</v>
      </c>
      <c r="C490">
        <v>22</v>
      </c>
      <c r="D490" s="1">
        <v>36670</v>
      </c>
      <c r="E490" t="s">
        <v>6487</v>
      </c>
      <c r="F490" t="s">
        <v>6198</v>
      </c>
      <c r="G490" t="s">
        <v>6049</v>
      </c>
      <c r="H490" s="3">
        <v>861107.96900000004</v>
      </c>
      <c r="I490" s="3">
        <v>341572.82770000002</v>
      </c>
      <c r="J490" t="s">
        <v>6711</v>
      </c>
    </row>
    <row r="491" spans="1:10" x14ac:dyDescent="0.25">
      <c r="A491" t="s">
        <v>4413</v>
      </c>
      <c r="B491" t="s">
        <v>4414</v>
      </c>
      <c r="C491">
        <v>48</v>
      </c>
      <c r="D491" s="1">
        <v>27174</v>
      </c>
      <c r="E491" t="s">
        <v>6487</v>
      </c>
      <c r="F491" t="s">
        <v>6086</v>
      </c>
      <c r="G491" t="s">
        <v>6049</v>
      </c>
      <c r="H491" s="3">
        <v>1122750.5734000001</v>
      </c>
      <c r="I491" s="3">
        <v>504017.37699999998</v>
      </c>
      <c r="J491" t="s">
        <v>6712</v>
      </c>
    </row>
    <row r="492" spans="1:10" x14ac:dyDescent="0.25">
      <c r="A492" t="s">
        <v>4363</v>
      </c>
      <c r="B492" t="s">
        <v>4364</v>
      </c>
      <c r="C492">
        <v>43</v>
      </c>
      <c r="D492" s="1">
        <v>29000</v>
      </c>
      <c r="E492" t="s">
        <v>6487</v>
      </c>
      <c r="F492" t="s">
        <v>6078</v>
      </c>
      <c r="G492" t="s">
        <v>6049</v>
      </c>
      <c r="H492" s="3">
        <v>508775.28240000003</v>
      </c>
      <c r="I492" s="3">
        <v>100367.4875</v>
      </c>
      <c r="J492" t="s">
        <v>6713</v>
      </c>
    </row>
    <row r="493" spans="1:10" x14ac:dyDescent="0.25">
      <c r="A493" t="s">
        <v>396</v>
      </c>
      <c r="B493" t="s">
        <v>397</v>
      </c>
      <c r="C493">
        <v>57</v>
      </c>
      <c r="D493" s="1">
        <v>23886</v>
      </c>
      <c r="E493" t="s">
        <v>6487</v>
      </c>
      <c r="F493" t="s">
        <v>6714</v>
      </c>
      <c r="G493" t="s">
        <v>6049</v>
      </c>
      <c r="H493" s="3">
        <v>54596.7572</v>
      </c>
      <c r="I493" s="3">
        <v>11453.3197</v>
      </c>
      <c r="J493" t="s">
        <v>6715</v>
      </c>
    </row>
    <row r="494" spans="1:10" x14ac:dyDescent="0.25">
      <c r="A494" t="s">
        <v>4819</v>
      </c>
      <c r="B494" t="s">
        <v>4820</v>
      </c>
      <c r="C494">
        <v>80</v>
      </c>
      <c r="D494" s="1">
        <v>15486</v>
      </c>
      <c r="E494" t="s">
        <v>6487</v>
      </c>
      <c r="F494" t="s">
        <v>6115</v>
      </c>
      <c r="G494" t="s">
        <v>6049</v>
      </c>
      <c r="H494" s="3">
        <v>105428.925</v>
      </c>
      <c r="I494" s="3">
        <v>64494.387699999999</v>
      </c>
      <c r="J494" t="s">
        <v>6716</v>
      </c>
    </row>
    <row r="495" spans="1:10" x14ac:dyDescent="0.25">
      <c r="A495" t="s">
        <v>4088</v>
      </c>
      <c r="B495" t="s">
        <v>4089</v>
      </c>
      <c r="C495">
        <v>47</v>
      </c>
      <c r="D495" s="1">
        <v>27539</v>
      </c>
      <c r="E495" t="s">
        <v>6487</v>
      </c>
      <c r="F495" t="s">
        <v>6373</v>
      </c>
      <c r="G495" t="s">
        <v>6049</v>
      </c>
      <c r="H495" s="3">
        <v>525947.01229999994</v>
      </c>
      <c r="I495" s="3">
        <v>165164.3279</v>
      </c>
      <c r="J495" t="s">
        <v>6717</v>
      </c>
    </row>
    <row r="496" spans="1:10" x14ac:dyDescent="0.25">
      <c r="A496" t="s">
        <v>2284</v>
      </c>
      <c r="B496" t="s">
        <v>2285</v>
      </c>
      <c r="C496">
        <v>24</v>
      </c>
      <c r="D496" s="1">
        <v>35940</v>
      </c>
      <c r="E496" t="s">
        <v>6487</v>
      </c>
      <c r="F496" t="s">
        <v>6597</v>
      </c>
      <c r="G496" t="s">
        <v>6049</v>
      </c>
      <c r="H496" s="3">
        <v>506526.40840000001</v>
      </c>
      <c r="I496" s="3">
        <v>243793.36259999999</v>
      </c>
      <c r="J496" t="s">
        <v>6718</v>
      </c>
    </row>
    <row r="497" spans="1:10" x14ac:dyDescent="0.25">
      <c r="A497" t="s">
        <v>5324</v>
      </c>
      <c r="B497" t="s">
        <v>5325</v>
      </c>
      <c r="C497">
        <v>35</v>
      </c>
      <c r="D497" s="1">
        <v>31922</v>
      </c>
      <c r="E497" t="s">
        <v>6487</v>
      </c>
      <c r="F497" t="s">
        <v>6258</v>
      </c>
      <c r="G497" t="s">
        <v>6049</v>
      </c>
      <c r="H497" s="3">
        <v>640602.90800000005</v>
      </c>
      <c r="I497" s="3">
        <v>223767.0356</v>
      </c>
      <c r="J497" t="s">
        <v>6719</v>
      </c>
    </row>
    <row r="498" spans="1:10" x14ac:dyDescent="0.25">
      <c r="A498" t="s">
        <v>3829</v>
      </c>
      <c r="B498" t="s">
        <v>3830</v>
      </c>
      <c r="C498">
        <v>42</v>
      </c>
      <c r="D498" s="1">
        <v>29365</v>
      </c>
      <c r="E498" t="s">
        <v>6487</v>
      </c>
      <c r="F498" t="s">
        <v>6662</v>
      </c>
      <c r="G498" t="s">
        <v>6049</v>
      </c>
      <c r="H498" s="3">
        <v>1932207.6063000001</v>
      </c>
      <c r="I498" s="3">
        <v>436704.17660000001</v>
      </c>
      <c r="J498" t="s">
        <v>6720</v>
      </c>
    </row>
    <row r="499" spans="1:10" x14ac:dyDescent="0.25">
      <c r="A499" t="s">
        <v>626</v>
      </c>
      <c r="B499" t="s">
        <v>627</v>
      </c>
      <c r="C499">
        <v>83</v>
      </c>
      <c r="D499" s="1">
        <v>14390</v>
      </c>
      <c r="E499" t="s">
        <v>6487</v>
      </c>
      <c r="F499" t="s">
        <v>6280</v>
      </c>
      <c r="G499" t="s">
        <v>6049</v>
      </c>
      <c r="H499" s="3">
        <v>1099352.8326000001</v>
      </c>
      <c r="I499" s="3">
        <v>402363.13669999997</v>
      </c>
      <c r="J499" t="s">
        <v>6721</v>
      </c>
    </row>
    <row r="500" spans="1:10" x14ac:dyDescent="0.25">
      <c r="A500" t="s">
        <v>3513</v>
      </c>
      <c r="B500" t="s">
        <v>3514</v>
      </c>
      <c r="C500">
        <v>28</v>
      </c>
      <c r="D500" s="1">
        <v>34479</v>
      </c>
      <c r="E500" t="s">
        <v>6487</v>
      </c>
      <c r="F500" t="s">
        <v>6563</v>
      </c>
      <c r="G500" t="s">
        <v>6049</v>
      </c>
      <c r="H500" s="3">
        <v>34050.758900000001</v>
      </c>
      <c r="I500" s="3">
        <v>14641.826300000001</v>
      </c>
      <c r="J500" t="s">
        <v>6722</v>
      </c>
    </row>
    <row r="501" spans="1:10" x14ac:dyDescent="0.25">
      <c r="A501" t="s">
        <v>542</v>
      </c>
      <c r="B501" t="s">
        <v>543</v>
      </c>
      <c r="C501">
        <v>41</v>
      </c>
      <c r="D501" s="1">
        <v>29730</v>
      </c>
      <c r="E501" t="s">
        <v>6487</v>
      </c>
      <c r="F501" t="s">
        <v>6723</v>
      </c>
      <c r="G501" t="s">
        <v>6049</v>
      </c>
      <c r="H501" s="3">
        <v>254722.4264</v>
      </c>
      <c r="I501" s="3">
        <v>63336.3871</v>
      </c>
      <c r="J501" t="s">
        <v>6724</v>
      </c>
    </row>
    <row r="502" spans="1:10" x14ac:dyDescent="0.25">
      <c r="A502" t="s">
        <v>1329</v>
      </c>
      <c r="B502" t="s">
        <v>1330</v>
      </c>
      <c r="C502">
        <v>76</v>
      </c>
      <c r="D502" s="1">
        <v>16947</v>
      </c>
      <c r="E502" t="s">
        <v>6487</v>
      </c>
      <c r="F502" t="s">
        <v>6314</v>
      </c>
      <c r="G502" t="s">
        <v>6049</v>
      </c>
      <c r="H502" s="3">
        <v>180482.6502</v>
      </c>
      <c r="I502" s="3">
        <v>123056.3524</v>
      </c>
      <c r="J502" t="s">
        <v>6725</v>
      </c>
    </row>
    <row r="503" spans="1:10" x14ac:dyDescent="0.25">
      <c r="A503" t="s">
        <v>650</v>
      </c>
      <c r="B503" t="s">
        <v>651</v>
      </c>
      <c r="C503">
        <v>42</v>
      </c>
      <c r="D503" s="1">
        <v>29365</v>
      </c>
      <c r="E503" t="s">
        <v>6487</v>
      </c>
      <c r="F503" t="s">
        <v>6599</v>
      </c>
      <c r="G503" t="s">
        <v>6049</v>
      </c>
      <c r="H503" s="3">
        <v>361468.58620000002</v>
      </c>
      <c r="I503" s="3">
        <v>158013.4105</v>
      </c>
      <c r="J503" t="s">
        <v>6726</v>
      </c>
    </row>
    <row r="504" spans="1:10" x14ac:dyDescent="0.25">
      <c r="A504" t="s">
        <v>4557</v>
      </c>
      <c r="B504" t="s">
        <v>4558</v>
      </c>
      <c r="C504">
        <v>80</v>
      </c>
      <c r="D504" s="1">
        <v>15486</v>
      </c>
      <c r="E504" t="s">
        <v>6487</v>
      </c>
      <c r="F504" t="s">
        <v>6343</v>
      </c>
      <c r="G504" t="s">
        <v>6049</v>
      </c>
      <c r="H504" s="3">
        <v>572485.41890000005</v>
      </c>
      <c r="I504" s="3">
        <v>136755.95740000001</v>
      </c>
      <c r="J504" t="s">
        <v>6727</v>
      </c>
    </row>
    <row r="505" spans="1:10" x14ac:dyDescent="0.25">
      <c r="A505" t="s">
        <v>983</v>
      </c>
      <c r="B505" t="s">
        <v>984</v>
      </c>
      <c r="C505">
        <v>19</v>
      </c>
      <c r="D505" s="1">
        <v>37766</v>
      </c>
      <c r="E505" t="s">
        <v>6487</v>
      </c>
      <c r="F505" t="s">
        <v>6240</v>
      </c>
      <c r="G505" t="s">
        <v>6049</v>
      </c>
      <c r="H505" s="3">
        <v>451472.91749999998</v>
      </c>
      <c r="I505" s="3">
        <v>120234.3664</v>
      </c>
      <c r="J505" t="s">
        <v>6728</v>
      </c>
    </row>
    <row r="506" spans="1:10" x14ac:dyDescent="0.25">
      <c r="A506" t="s">
        <v>3992</v>
      </c>
      <c r="B506" t="s">
        <v>3993</v>
      </c>
      <c r="C506">
        <v>18</v>
      </c>
      <c r="D506" s="1">
        <v>38131</v>
      </c>
      <c r="E506" t="s">
        <v>6487</v>
      </c>
      <c r="F506" t="s">
        <v>6185</v>
      </c>
      <c r="G506" t="s">
        <v>6049</v>
      </c>
      <c r="H506" s="3">
        <v>110150.1972</v>
      </c>
      <c r="I506" s="3">
        <v>88661.246400000004</v>
      </c>
      <c r="J506" t="s">
        <v>6729</v>
      </c>
    </row>
    <row r="507" spans="1:10" x14ac:dyDescent="0.25">
      <c r="A507" t="s">
        <v>5987</v>
      </c>
      <c r="B507" t="s">
        <v>5988</v>
      </c>
      <c r="C507">
        <v>35</v>
      </c>
      <c r="D507" s="1">
        <v>31922</v>
      </c>
      <c r="E507" t="s">
        <v>6487</v>
      </c>
      <c r="F507" t="s">
        <v>6218</v>
      </c>
      <c r="G507" t="s">
        <v>6049</v>
      </c>
      <c r="H507" s="3">
        <v>1689110.102</v>
      </c>
      <c r="I507" s="3">
        <v>884436.8173</v>
      </c>
      <c r="J507" t="s">
        <v>6730</v>
      </c>
    </row>
    <row r="508" spans="1:10" x14ac:dyDescent="0.25">
      <c r="A508" t="s">
        <v>1627</v>
      </c>
      <c r="B508" t="s">
        <v>1628</v>
      </c>
      <c r="C508">
        <v>47</v>
      </c>
      <c r="D508" s="1">
        <v>27539</v>
      </c>
      <c r="E508" t="s">
        <v>6487</v>
      </c>
      <c r="F508" t="s">
        <v>6485</v>
      </c>
      <c r="G508" t="s">
        <v>6049</v>
      </c>
      <c r="H508" s="3">
        <v>257863.77540000001</v>
      </c>
      <c r="I508" s="3">
        <v>130221.2066</v>
      </c>
      <c r="J508" t="s">
        <v>6731</v>
      </c>
    </row>
    <row r="509" spans="1:10" x14ac:dyDescent="0.25">
      <c r="A509" t="s">
        <v>5873</v>
      </c>
      <c r="B509" t="s">
        <v>5874</v>
      </c>
      <c r="C509">
        <v>53</v>
      </c>
      <c r="D509" s="1">
        <v>25347</v>
      </c>
      <c r="E509" t="s">
        <v>6487</v>
      </c>
      <c r="F509" t="s">
        <v>6138</v>
      </c>
      <c r="G509" t="s">
        <v>6049</v>
      </c>
      <c r="H509" s="3">
        <v>141945.92499999999</v>
      </c>
      <c r="I509" s="3">
        <v>196878.99799999999</v>
      </c>
      <c r="J509" t="s">
        <v>6732</v>
      </c>
    </row>
    <row r="510" spans="1:10" x14ac:dyDescent="0.25">
      <c r="A510" t="s">
        <v>4551</v>
      </c>
      <c r="B510" t="s">
        <v>4552</v>
      </c>
      <c r="C510">
        <v>70</v>
      </c>
      <c r="D510" s="1">
        <v>19138</v>
      </c>
      <c r="E510" t="s">
        <v>6487</v>
      </c>
      <c r="F510" t="s">
        <v>6202</v>
      </c>
      <c r="G510" t="s">
        <v>6049</v>
      </c>
      <c r="H510" s="3">
        <v>125832.4875</v>
      </c>
      <c r="I510" s="3">
        <v>76036.377800000002</v>
      </c>
      <c r="J510" t="s">
        <v>6733</v>
      </c>
    </row>
    <row r="511" spans="1:10" x14ac:dyDescent="0.25">
      <c r="A511" t="s">
        <v>4325</v>
      </c>
      <c r="B511" t="s">
        <v>4326</v>
      </c>
      <c r="C511">
        <v>49</v>
      </c>
      <c r="D511" s="1">
        <v>26808</v>
      </c>
      <c r="E511" t="s">
        <v>6487</v>
      </c>
      <c r="F511" t="s">
        <v>6204</v>
      </c>
      <c r="G511" t="s">
        <v>6049</v>
      </c>
      <c r="H511" s="3">
        <v>2206729.5698000002</v>
      </c>
      <c r="I511" s="3">
        <v>892479.74129999999</v>
      </c>
      <c r="J511" t="s">
        <v>6734</v>
      </c>
    </row>
    <row r="512" spans="1:10" x14ac:dyDescent="0.25">
      <c r="A512" t="s">
        <v>4082</v>
      </c>
      <c r="B512" t="s">
        <v>4083</v>
      </c>
      <c r="C512">
        <v>56</v>
      </c>
      <c r="D512" s="1">
        <v>24252</v>
      </c>
      <c r="E512" t="s">
        <v>6487</v>
      </c>
      <c r="F512" t="s">
        <v>6360</v>
      </c>
      <c r="G512" t="s">
        <v>6049</v>
      </c>
      <c r="H512" s="3">
        <v>208470.98439999999</v>
      </c>
      <c r="I512" s="3">
        <v>134675.94570000001</v>
      </c>
      <c r="J512" t="s">
        <v>6735</v>
      </c>
    </row>
    <row r="513" spans="1:10" x14ac:dyDescent="0.25">
      <c r="A513" t="s">
        <v>3740</v>
      </c>
      <c r="B513" t="s">
        <v>3741</v>
      </c>
      <c r="C513">
        <v>63</v>
      </c>
      <c r="D513" s="1">
        <v>21695</v>
      </c>
      <c r="E513" t="s">
        <v>6487</v>
      </c>
      <c r="F513" t="s">
        <v>6471</v>
      </c>
      <c r="G513" t="s">
        <v>6049</v>
      </c>
      <c r="H513" s="3">
        <v>377600.32069999998</v>
      </c>
      <c r="I513" s="3">
        <v>262839.43890000001</v>
      </c>
      <c r="J513" t="s">
        <v>6736</v>
      </c>
    </row>
    <row r="514" spans="1:10" x14ac:dyDescent="0.25">
      <c r="A514" t="s">
        <v>957</v>
      </c>
      <c r="B514" t="s">
        <v>958</v>
      </c>
      <c r="C514">
        <v>19</v>
      </c>
      <c r="D514" s="1">
        <v>37766</v>
      </c>
      <c r="E514" t="s">
        <v>6487</v>
      </c>
      <c r="F514" t="s">
        <v>6080</v>
      </c>
      <c r="G514" t="s">
        <v>6049</v>
      </c>
      <c r="H514" s="3">
        <v>1168395.3078999999</v>
      </c>
      <c r="I514" s="3">
        <v>212728.52499999999</v>
      </c>
      <c r="J514" t="s">
        <v>6737</v>
      </c>
    </row>
    <row r="515" spans="1:10" x14ac:dyDescent="0.25">
      <c r="A515" t="s">
        <v>1303</v>
      </c>
      <c r="B515" t="s">
        <v>1304</v>
      </c>
      <c r="C515">
        <v>57</v>
      </c>
      <c r="D515" s="1">
        <v>23886</v>
      </c>
      <c r="E515" t="s">
        <v>6487</v>
      </c>
      <c r="F515" t="s">
        <v>6738</v>
      </c>
      <c r="G515" t="s">
        <v>6049</v>
      </c>
      <c r="H515" s="3">
        <v>307847.83120000002</v>
      </c>
      <c r="I515" s="3">
        <v>219803.35149999999</v>
      </c>
      <c r="J515" t="s">
        <v>6739</v>
      </c>
    </row>
    <row r="516" spans="1:10" x14ac:dyDescent="0.25">
      <c r="A516" t="s">
        <v>5480</v>
      </c>
      <c r="B516" t="s">
        <v>5481</v>
      </c>
      <c r="C516">
        <v>80</v>
      </c>
      <c r="D516" s="1">
        <v>15486</v>
      </c>
      <c r="E516" t="s">
        <v>6487</v>
      </c>
      <c r="F516" t="s">
        <v>6247</v>
      </c>
      <c r="G516" t="s">
        <v>6049</v>
      </c>
      <c r="H516" s="3">
        <v>345042.49790000002</v>
      </c>
      <c r="I516" s="3">
        <v>123090.7163</v>
      </c>
      <c r="J516" t="s">
        <v>6740</v>
      </c>
    </row>
    <row r="517" spans="1:10" x14ac:dyDescent="0.25">
      <c r="A517" t="s">
        <v>5682</v>
      </c>
      <c r="B517" t="s">
        <v>5683</v>
      </c>
      <c r="C517">
        <v>21</v>
      </c>
      <c r="D517" s="1">
        <v>37035</v>
      </c>
      <c r="E517" t="s">
        <v>6487</v>
      </c>
      <c r="F517" t="s">
        <v>6440</v>
      </c>
      <c r="G517" t="s">
        <v>6049</v>
      </c>
      <c r="H517" s="3">
        <v>60243.15</v>
      </c>
      <c r="I517" s="3">
        <v>31808.3832</v>
      </c>
      <c r="J517" t="s">
        <v>6741</v>
      </c>
    </row>
    <row r="518" spans="1:10" x14ac:dyDescent="0.25">
      <c r="A518" t="s">
        <v>4076</v>
      </c>
      <c r="B518" t="s">
        <v>4077</v>
      </c>
      <c r="C518">
        <v>75</v>
      </c>
      <c r="D518" s="1">
        <v>17312</v>
      </c>
      <c r="E518" t="s">
        <v>6487</v>
      </c>
      <c r="F518" t="s">
        <v>6742</v>
      </c>
      <c r="G518" t="s">
        <v>6049</v>
      </c>
      <c r="H518" s="3">
        <v>952781.8236</v>
      </c>
      <c r="I518" s="3">
        <v>313458.82539999997</v>
      </c>
      <c r="J518" t="s">
        <v>6743</v>
      </c>
    </row>
    <row r="519" spans="1:10" x14ac:dyDescent="0.25">
      <c r="A519" t="s">
        <v>3346</v>
      </c>
      <c r="B519" t="s">
        <v>3347</v>
      </c>
      <c r="C519">
        <v>44</v>
      </c>
      <c r="D519" s="1">
        <v>28635</v>
      </c>
      <c r="E519" t="s">
        <v>6487</v>
      </c>
      <c r="F519" t="s">
        <v>6623</v>
      </c>
      <c r="G519" t="s">
        <v>6049</v>
      </c>
      <c r="H519" s="3">
        <v>359436.79</v>
      </c>
      <c r="I519" s="3">
        <v>166059.79699999999</v>
      </c>
      <c r="J519" t="s">
        <v>6744</v>
      </c>
    </row>
    <row r="520" spans="1:10" x14ac:dyDescent="0.25">
      <c r="A520" t="s">
        <v>2218</v>
      </c>
      <c r="B520" t="s">
        <v>2219</v>
      </c>
      <c r="C520">
        <v>79</v>
      </c>
      <c r="D520" s="1">
        <v>15851</v>
      </c>
      <c r="E520" t="s">
        <v>6487</v>
      </c>
      <c r="F520" t="s">
        <v>6538</v>
      </c>
      <c r="G520" t="s">
        <v>6049</v>
      </c>
      <c r="H520" s="3">
        <v>108209.2</v>
      </c>
      <c r="I520" s="3">
        <v>88082.288799999995</v>
      </c>
      <c r="J520" t="s">
        <v>6745</v>
      </c>
    </row>
    <row r="521" spans="1:10" x14ac:dyDescent="0.25">
      <c r="A521" t="s">
        <v>5090</v>
      </c>
      <c r="B521" t="s">
        <v>5091</v>
      </c>
      <c r="C521">
        <v>46</v>
      </c>
      <c r="D521" s="1">
        <v>27904</v>
      </c>
      <c r="E521" t="s">
        <v>6487</v>
      </c>
      <c r="F521" t="s">
        <v>6076</v>
      </c>
      <c r="G521" t="s">
        <v>6049</v>
      </c>
      <c r="H521" s="3">
        <v>275577.72480000003</v>
      </c>
      <c r="I521" s="3">
        <v>89759.601800000004</v>
      </c>
      <c r="J521" t="s">
        <v>6746</v>
      </c>
    </row>
    <row r="522" spans="1:10" x14ac:dyDescent="0.25">
      <c r="A522" t="s">
        <v>4575</v>
      </c>
      <c r="B522" t="s">
        <v>4576</v>
      </c>
      <c r="C522">
        <v>53</v>
      </c>
      <c r="D522" s="1">
        <v>25347</v>
      </c>
      <c r="E522" t="s">
        <v>6487</v>
      </c>
      <c r="F522" t="s">
        <v>6457</v>
      </c>
      <c r="G522" t="s">
        <v>6049</v>
      </c>
      <c r="H522" s="3">
        <v>313186.0833</v>
      </c>
      <c r="I522" s="3">
        <v>108026.50410000001</v>
      </c>
      <c r="J522" t="s">
        <v>6747</v>
      </c>
    </row>
    <row r="523" spans="1:10" x14ac:dyDescent="0.25">
      <c r="A523" t="s">
        <v>3259</v>
      </c>
      <c r="B523" t="s">
        <v>3260</v>
      </c>
      <c r="C523">
        <v>83</v>
      </c>
      <c r="D523" s="1">
        <v>14390</v>
      </c>
      <c r="E523" t="s">
        <v>6487</v>
      </c>
      <c r="F523" t="s">
        <v>6748</v>
      </c>
      <c r="G523" t="s">
        <v>6049</v>
      </c>
      <c r="H523" s="3">
        <v>206964.2322</v>
      </c>
      <c r="I523" s="3">
        <v>277520.2205</v>
      </c>
      <c r="J523" t="s">
        <v>6749</v>
      </c>
    </row>
    <row r="524" spans="1:10" x14ac:dyDescent="0.25">
      <c r="A524" t="s">
        <v>2509</v>
      </c>
      <c r="B524" t="s">
        <v>2510</v>
      </c>
      <c r="C524">
        <v>39</v>
      </c>
      <c r="D524" s="1">
        <v>30461</v>
      </c>
      <c r="E524" t="s">
        <v>6487</v>
      </c>
      <c r="F524" t="s">
        <v>6607</v>
      </c>
      <c r="G524" t="s">
        <v>6049</v>
      </c>
      <c r="H524" s="3">
        <v>1607891.8751999999</v>
      </c>
      <c r="I524" s="3">
        <v>233144.32190000001</v>
      </c>
      <c r="J524" t="s">
        <v>6750</v>
      </c>
    </row>
    <row r="525" spans="1:10" x14ac:dyDescent="0.25">
      <c r="A525" t="s">
        <v>225</v>
      </c>
      <c r="B525" t="s">
        <v>226</v>
      </c>
      <c r="C525">
        <v>72</v>
      </c>
      <c r="D525" s="1">
        <v>18408</v>
      </c>
      <c r="E525" t="s">
        <v>6487</v>
      </c>
      <c r="F525" t="s">
        <v>6179</v>
      </c>
      <c r="G525" t="s">
        <v>6049</v>
      </c>
      <c r="H525" s="3">
        <v>80368.812600000005</v>
      </c>
      <c r="I525" s="3">
        <v>87370.807799999995</v>
      </c>
      <c r="J525" t="s">
        <v>6751</v>
      </c>
    </row>
    <row r="526" spans="1:10" x14ac:dyDescent="0.25">
      <c r="A526" t="s">
        <v>3481</v>
      </c>
      <c r="B526" t="s">
        <v>3482</v>
      </c>
      <c r="C526">
        <v>34</v>
      </c>
      <c r="D526" s="1">
        <v>32287</v>
      </c>
      <c r="E526" t="s">
        <v>6487</v>
      </c>
      <c r="F526" t="s">
        <v>6123</v>
      </c>
      <c r="G526" t="s">
        <v>6049</v>
      </c>
      <c r="H526" s="3">
        <v>228001.87270000001</v>
      </c>
      <c r="I526" s="3">
        <v>156801.2879</v>
      </c>
      <c r="J526" t="s">
        <v>6752</v>
      </c>
    </row>
    <row r="527" spans="1:10" x14ac:dyDescent="0.25">
      <c r="A527" t="s">
        <v>3220</v>
      </c>
      <c r="B527" t="s">
        <v>3221</v>
      </c>
      <c r="C527">
        <v>17</v>
      </c>
      <c r="D527" s="1">
        <v>38496</v>
      </c>
      <c r="E527" t="s">
        <v>6487</v>
      </c>
      <c r="F527" t="s">
        <v>6187</v>
      </c>
      <c r="G527" t="s">
        <v>6049</v>
      </c>
      <c r="H527" s="3">
        <v>1109608.7859</v>
      </c>
      <c r="I527" s="3">
        <v>635764.73770000006</v>
      </c>
      <c r="J527" t="s">
        <v>6753</v>
      </c>
    </row>
    <row r="528" spans="1:10" x14ac:dyDescent="0.25">
      <c r="A528" t="s">
        <v>1937</v>
      </c>
      <c r="B528" t="s">
        <v>1938</v>
      </c>
      <c r="C528">
        <v>63</v>
      </c>
      <c r="D528" s="1">
        <v>21695</v>
      </c>
      <c r="E528" t="s">
        <v>6487</v>
      </c>
      <c r="F528" t="s">
        <v>6307</v>
      </c>
      <c r="G528" t="s">
        <v>6049</v>
      </c>
      <c r="H528" s="3">
        <v>147522.02009999999</v>
      </c>
      <c r="I528" s="3">
        <v>46664.436699999998</v>
      </c>
      <c r="J528" t="s">
        <v>6754</v>
      </c>
    </row>
    <row r="529" spans="1:10" x14ac:dyDescent="0.25">
      <c r="A529" t="s">
        <v>5588</v>
      </c>
      <c r="B529" t="s">
        <v>5589</v>
      </c>
      <c r="C529">
        <v>72</v>
      </c>
      <c r="D529" s="1">
        <v>18408</v>
      </c>
      <c r="E529" t="s">
        <v>6487</v>
      </c>
      <c r="F529" t="s">
        <v>6183</v>
      </c>
      <c r="G529" t="s">
        <v>6049</v>
      </c>
      <c r="H529" s="3">
        <v>1233484.2618</v>
      </c>
      <c r="I529" s="3">
        <v>174577.81289999999</v>
      </c>
      <c r="J529" t="s">
        <v>6755</v>
      </c>
    </row>
    <row r="530" spans="1:10" x14ac:dyDescent="0.25">
      <c r="A530" t="s">
        <v>2127</v>
      </c>
      <c r="B530" t="s">
        <v>2128</v>
      </c>
      <c r="C530">
        <v>58</v>
      </c>
      <c r="D530" s="1">
        <v>23521</v>
      </c>
      <c r="E530" t="s">
        <v>6487</v>
      </c>
      <c r="F530" t="s">
        <v>6318</v>
      </c>
      <c r="G530" t="s">
        <v>6049</v>
      </c>
      <c r="H530" s="3">
        <v>1053001.4828999999</v>
      </c>
      <c r="I530" s="3">
        <v>295704.81939999998</v>
      </c>
      <c r="J530" t="s">
        <v>6756</v>
      </c>
    </row>
    <row r="531" spans="1:10" x14ac:dyDescent="0.25">
      <c r="A531" t="s">
        <v>386</v>
      </c>
      <c r="B531" t="s">
        <v>387</v>
      </c>
      <c r="C531">
        <v>40</v>
      </c>
      <c r="D531" s="1">
        <v>30096</v>
      </c>
      <c r="E531" t="s">
        <v>6487</v>
      </c>
      <c r="F531" t="s">
        <v>6757</v>
      </c>
      <c r="G531" t="s">
        <v>6049</v>
      </c>
      <c r="H531" s="3">
        <v>297694.65600000002</v>
      </c>
      <c r="I531" s="3">
        <v>192757.2898</v>
      </c>
      <c r="J531" t="s">
        <v>6758</v>
      </c>
    </row>
    <row r="532" spans="1:10" x14ac:dyDescent="0.25">
      <c r="A532" t="s">
        <v>3265</v>
      </c>
      <c r="B532" t="s">
        <v>3266</v>
      </c>
      <c r="C532">
        <v>34</v>
      </c>
      <c r="D532" s="1">
        <v>32287</v>
      </c>
      <c r="E532" t="s">
        <v>6487</v>
      </c>
      <c r="F532" t="s">
        <v>6129</v>
      </c>
      <c r="G532" t="s">
        <v>6049</v>
      </c>
      <c r="H532" s="3">
        <v>828226.52240000002</v>
      </c>
      <c r="I532" s="3">
        <v>127330.8254</v>
      </c>
      <c r="J532" t="s">
        <v>6759</v>
      </c>
    </row>
    <row r="533" spans="1:10" x14ac:dyDescent="0.25">
      <c r="A533" t="s">
        <v>1801</v>
      </c>
      <c r="B533" t="s">
        <v>1802</v>
      </c>
      <c r="C533">
        <v>43</v>
      </c>
      <c r="D533" s="1">
        <v>29000</v>
      </c>
      <c r="E533" t="s">
        <v>6487</v>
      </c>
      <c r="F533" t="s">
        <v>6138</v>
      </c>
      <c r="G533" t="s">
        <v>6049</v>
      </c>
      <c r="H533" s="3">
        <v>281401.57500000001</v>
      </c>
      <c r="I533" s="3">
        <v>451930.92940000002</v>
      </c>
      <c r="J533" t="s">
        <v>6760</v>
      </c>
    </row>
    <row r="534" spans="1:10" x14ac:dyDescent="0.25">
      <c r="A534" t="s">
        <v>660</v>
      </c>
      <c r="B534" t="s">
        <v>661</v>
      </c>
      <c r="C534">
        <v>20</v>
      </c>
      <c r="D534" s="1">
        <v>37401</v>
      </c>
      <c r="E534" t="s">
        <v>6487</v>
      </c>
      <c r="F534" t="s">
        <v>6452</v>
      </c>
      <c r="G534" t="s">
        <v>6049</v>
      </c>
      <c r="H534" s="3">
        <v>1292973.2356</v>
      </c>
      <c r="I534" s="3">
        <v>440971.92460000003</v>
      </c>
      <c r="J534" t="s">
        <v>6761</v>
      </c>
    </row>
    <row r="535" spans="1:10" x14ac:dyDescent="0.25">
      <c r="A535" t="s">
        <v>1641</v>
      </c>
      <c r="B535" t="s">
        <v>1642</v>
      </c>
      <c r="C535">
        <v>79</v>
      </c>
      <c r="D535" s="1">
        <v>15851</v>
      </c>
      <c r="E535" t="s">
        <v>6487</v>
      </c>
      <c r="F535" t="s">
        <v>6055</v>
      </c>
      <c r="G535" t="s">
        <v>6049</v>
      </c>
      <c r="H535" s="3">
        <v>229651.61180000001</v>
      </c>
      <c r="I535" s="3">
        <v>67033.443499999994</v>
      </c>
      <c r="J535" t="s">
        <v>6762</v>
      </c>
    </row>
    <row r="536" spans="1:10" x14ac:dyDescent="0.25">
      <c r="A536" t="s">
        <v>3742</v>
      </c>
      <c r="B536" t="s">
        <v>3743</v>
      </c>
      <c r="C536">
        <v>40</v>
      </c>
      <c r="D536" s="1">
        <v>30096</v>
      </c>
      <c r="E536" t="s">
        <v>6487</v>
      </c>
      <c r="F536" t="s">
        <v>6183</v>
      </c>
      <c r="G536" t="s">
        <v>6049</v>
      </c>
      <c r="H536" s="3">
        <v>1397639.7927999999</v>
      </c>
      <c r="I536" s="3">
        <v>288362.0969</v>
      </c>
      <c r="J536" t="s">
        <v>6763</v>
      </c>
    </row>
    <row r="537" spans="1:10" x14ac:dyDescent="0.25">
      <c r="A537" t="s">
        <v>3319</v>
      </c>
      <c r="B537" t="s">
        <v>3320</v>
      </c>
      <c r="C537">
        <v>78</v>
      </c>
      <c r="D537" s="1">
        <v>16216</v>
      </c>
      <c r="E537" t="s">
        <v>6487</v>
      </c>
      <c r="F537" t="s">
        <v>6599</v>
      </c>
      <c r="G537" t="s">
        <v>6049</v>
      </c>
      <c r="H537" s="3">
        <v>99007.560299999997</v>
      </c>
      <c r="I537" s="3">
        <v>44811.093000000001</v>
      </c>
      <c r="J537" t="s">
        <v>6764</v>
      </c>
    </row>
    <row r="538" spans="1:10" x14ac:dyDescent="0.25">
      <c r="A538" t="s">
        <v>5815</v>
      </c>
      <c r="B538" t="s">
        <v>5816</v>
      </c>
      <c r="C538">
        <v>85</v>
      </c>
      <c r="D538" s="1">
        <v>13659</v>
      </c>
      <c r="E538" t="s">
        <v>6487</v>
      </c>
      <c r="F538" t="s">
        <v>6072</v>
      </c>
      <c r="G538" t="s">
        <v>6049</v>
      </c>
      <c r="H538" s="3">
        <v>198995.42879999999</v>
      </c>
      <c r="I538" s="3">
        <v>68530.2353</v>
      </c>
      <c r="J538" t="s">
        <v>6091</v>
      </c>
    </row>
    <row r="539" spans="1:10" x14ac:dyDescent="0.25">
      <c r="A539" t="s">
        <v>52</v>
      </c>
      <c r="B539" t="s">
        <v>53</v>
      </c>
      <c r="C539">
        <v>65</v>
      </c>
      <c r="D539" s="1">
        <v>20964</v>
      </c>
      <c r="E539" t="s">
        <v>6487</v>
      </c>
      <c r="F539" t="s">
        <v>6427</v>
      </c>
      <c r="G539" t="s">
        <v>6049</v>
      </c>
      <c r="H539" s="3">
        <v>1347664.8441999999</v>
      </c>
      <c r="I539" s="3">
        <v>564485.30709999998</v>
      </c>
      <c r="J539" t="s">
        <v>6765</v>
      </c>
    </row>
    <row r="540" spans="1:10" x14ac:dyDescent="0.25">
      <c r="A540" t="s">
        <v>3928</v>
      </c>
      <c r="B540" t="s">
        <v>3929</v>
      </c>
      <c r="C540">
        <v>30</v>
      </c>
      <c r="D540" s="1">
        <v>33748</v>
      </c>
      <c r="E540" t="s">
        <v>6487</v>
      </c>
      <c r="F540" t="s">
        <v>6064</v>
      </c>
      <c r="G540" t="s">
        <v>6049</v>
      </c>
      <c r="H540" s="3">
        <v>481184.5626</v>
      </c>
      <c r="I540" s="3">
        <v>246923.65710000001</v>
      </c>
      <c r="J540" t="s">
        <v>6766</v>
      </c>
    </row>
    <row r="541" spans="1:10" x14ac:dyDescent="0.25">
      <c r="A541" t="s">
        <v>2747</v>
      </c>
      <c r="B541" t="s">
        <v>2748</v>
      </c>
      <c r="C541">
        <v>36</v>
      </c>
      <c r="D541" s="1">
        <v>31557</v>
      </c>
      <c r="E541" t="s">
        <v>6487</v>
      </c>
      <c r="F541" t="s">
        <v>6383</v>
      </c>
      <c r="G541" t="s">
        <v>6049</v>
      </c>
      <c r="H541" s="3">
        <v>521357.75219999999</v>
      </c>
      <c r="I541" s="3">
        <v>135553.01560000001</v>
      </c>
      <c r="J541" t="s">
        <v>6767</v>
      </c>
    </row>
    <row r="542" spans="1:10" x14ac:dyDescent="0.25">
      <c r="A542" t="s">
        <v>4911</v>
      </c>
      <c r="B542" t="s">
        <v>4912</v>
      </c>
      <c r="C542">
        <v>43</v>
      </c>
      <c r="D542" s="1">
        <v>29000</v>
      </c>
      <c r="E542" t="s">
        <v>6487</v>
      </c>
      <c r="F542" t="s">
        <v>6648</v>
      </c>
      <c r="G542" t="s">
        <v>6049</v>
      </c>
      <c r="H542" s="3">
        <v>175550.16959999999</v>
      </c>
      <c r="I542" s="3">
        <v>74023.654800000004</v>
      </c>
      <c r="J542" t="s">
        <v>6768</v>
      </c>
    </row>
    <row r="543" spans="1:10" x14ac:dyDescent="0.25">
      <c r="A543" t="s">
        <v>1297</v>
      </c>
      <c r="B543" t="s">
        <v>1298</v>
      </c>
      <c r="C543">
        <v>67</v>
      </c>
      <c r="D543" s="1">
        <v>20234</v>
      </c>
      <c r="E543" t="s">
        <v>6487</v>
      </c>
      <c r="F543" t="s">
        <v>6427</v>
      </c>
      <c r="G543" t="s">
        <v>6049</v>
      </c>
      <c r="H543" s="3">
        <v>339973.41029999999</v>
      </c>
      <c r="I543" s="3">
        <v>161172.5797</v>
      </c>
      <c r="J543" t="s">
        <v>6769</v>
      </c>
    </row>
    <row r="544" spans="1:10" x14ac:dyDescent="0.25">
      <c r="A544" t="s">
        <v>4150</v>
      </c>
      <c r="B544" t="s">
        <v>4151</v>
      </c>
      <c r="C544">
        <v>60</v>
      </c>
      <c r="D544" s="1">
        <v>22791</v>
      </c>
      <c r="E544" t="s">
        <v>6487</v>
      </c>
      <c r="F544" t="s">
        <v>6443</v>
      </c>
      <c r="G544" t="s">
        <v>6049</v>
      </c>
      <c r="H544" s="3">
        <v>605550.5183</v>
      </c>
      <c r="I544" s="3">
        <v>392268.12329999998</v>
      </c>
      <c r="J544" t="s">
        <v>6770</v>
      </c>
    </row>
    <row r="545" spans="1:10" x14ac:dyDescent="0.25">
      <c r="A545" t="s">
        <v>4770</v>
      </c>
      <c r="B545" t="s">
        <v>4771</v>
      </c>
      <c r="C545">
        <v>41</v>
      </c>
      <c r="D545" s="1">
        <v>29730</v>
      </c>
      <c r="E545" t="s">
        <v>6487</v>
      </c>
      <c r="F545" t="s">
        <v>6429</v>
      </c>
      <c r="G545" t="s">
        <v>6049</v>
      </c>
      <c r="H545" s="3">
        <v>64712.427100000001</v>
      </c>
      <c r="I545" s="3">
        <v>12700.569799999999</v>
      </c>
      <c r="J545" t="s">
        <v>6771</v>
      </c>
    </row>
    <row r="546" spans="1:10" x14ac:dyDescent="0.25">
      <c r="A546" t="s">
        <v>4199</v>
      </c>
      <c r="B546" t="s">
        <v>4200</v>
      </c>
      <c r="C546">
        <v>36</v>
      </c>
      <c r="D546" s="1">
        <v>31557</v>
      </c>
      <c r="E546" t="s">
        <v>6487</v>
      </c>
      <c r="F546" t="s">
        <v>6373</v>
      </c>
      <c r="G546" t="s">
        <v>6049</v>
      </c>
      <c r="H546" s="3">
        <v>280994.88050000003</v>
      </c>
      <c r="I546" s="3">
        <v>177152.59330000001</v>
      </c>
      <c r="J546" t="s">
        <v>6772</v>
      </c>
    </row>
    <row r="547" spans="1:10" x14ac:dyDescent="0.25">
      <c r="A547" t="s">
        <v>4229</v>
      </c>
      <c r="B547" t="s">
        <v>4230</v>
      </c>
      <c r="C547">
        <v>47</v>
      </c>
      <c r="D547" s="1">
        <v>27539</v>
      </c>
      <c r="E547" t="s">
        <v>6487</v>
      </c>
      <c r="F547" t="s">
        <v>6505</v>
      </c>
      <c r="G547" t="s">
        <v>6049</v>
      </c>
      <c r="H547" s="3">
        <v>277273.39919999999</v>
      </c>
      <c r="I547" s="3">
        <v>109324.9403</v>
      </c>
      <c r="J547" t="s">
        <v>6773</v>
      </c>
    </row>
    <row r="548" spans="1:10" x14ac:dyDescent="0.25">
      <c r="A548" t="s">
        <v>5269</v>
      </c>
      <c r="B548" t="s">
        <v>5270</v>
      </c>
      <c r="C548">
        <v>74</v>
      </c>
      <c r="D548" s="1">
        <v>17677</v>
      </c>
      <c r="E548" t="s">
        <v>6487</v>
      </c>
      <c r="F548" t="s">
        <v>6627</v>
      </c>
      <c r="G548" t="s">
        <v>6049</v>
      </c>
      <c r="H548" s="3">
        <v>856873.58849999995</v>
      </c>
      <c r="I548" s="3">
        <v>263982.97859999997</v>
      </c>
      <c r="J548" t="s">
        <v>6774</v>
      </c>
    </row>
    <row r="549" spans="1:10" x14ac:dyDescent="0.25">
      <c r="A549" t="s">
        <v>4387</v>
      </c>
      <c r="B549" t="s">
        <v>4388</v>
      </c>
      <c r="C549">
        <v>18</v>
      </c>
      <c r="D549" s="1">
        <v>38131</v>
      </c>
      <c r="E549" t="s">
        <v>6487</v>
      </c>
      <c r="F549" t="s">
        <v>6407</v>
      </c>
      <c r="G549" t="s">
        <v>6049</v>
      </c>
      <c r="H549" s="3">
        <v>408152.38079999998</v>
      </c>
      <c r="I549" s="3">
        <v>190213.08369999999</v>
      </c>
      <c r="J549" t="s">
        <v>6775</v>
      </c>
    </row>
    <row r="550" spans="1:10" x14ac:dyDescent="0.25">
      <c r="A550" t="s">
        <v>1301</v>
      </c>
      <c r="B550" t="s">
        <v>1302</v>
      </c>
      <c r="C550">
        <v>81</v>
      </c>
      <c r="D550" s="1">
        <v>15120</v>
      </c>
      <c r="E550" t="s">
        <v>6487</v>
      </c>
      <c r="F550" t="s">
        <v>6134</v>
      </c>
      <c r="G550" t="s">
        <v>6049</v>
      </c>
      <c r="H550" s="3">
        <v>48551.9683</v>
      </c>
      <c r="I550" s="3">
        <v>31690.000899999999</v>
      </c>
      <c r="J550" t="s">
        <v>6776</v>
      </c>
    </row>
    <row r="551" spans="1:10" x14ac:dyDescent="0.25">
      <c r="A551" t="s">
        <v>4821</v>
      </c>
      <c r="B551" t="s">
        <v>4822</v>
      </c>
      <c r="C551">
        <v>48</v>
      </c>
      <c r="D551" s="1">
        <v>27174</v>
      </c>
      <c r="E551" t="s">
        <v>6487</v>
      </c>
      <c r="F551" t="s">
        <v>6381</v>
      </c>
      <c r="G551" t="s">
        <v>6049</v>
      </c>
      <c r="H551" s="3">
        <v>1393358.9922</v>
      </c>
      <c r="I551" s="3">
        <v>358292.31229999999</v>
      </c>
      <c r="J551" t="s">
        <v>6777</v>
      </c>
    </row>
    <row r="552" spans="1:10" x14ac:dyDescent="0.25">
      <c r="A552" t="s">
        <v>3781</v>
      </c>
      <c r="B552" t="s">
        <v>3782</v>
      </c>
      <c r="C552">
        <v>45</v>
      </c>
      <c r="D552" s="1">
        <v>28269</v>
      </c>
      <c r="E552" t="s">
        <v>6487</v>
      </c>
      <c r="F552" t="s">
        <v>6272</v>
      </c>
      <c r="G552" t="s">
        <v>6049</v>
      </c>
      <c r="H552" s="3">
        <v>1065811.1322000001</v>
      </c>
      <c r="I552" s="3">
        <v>955148.18909999996</v>
      </c>
      <c r="J552" t="s">
        <v>6778</v>
      </c>
    </row>
    <row r="553" spans="1:10" x14ac:dyDescent="0.25">
      <c r="A553" t="s">
        <v>756</v>
      </c>
      <c r="B553" t="s">
        <v>757</v>
      </c>
      <c r="C553">
        <v>42</v>
      </c>
      <c r="D553" s="1">
        <v>29365</v>
      </c>
      <c r="E553" t="s">
        <v>6487</v>
      </c>
      <c r="F553" t="s">
        <v>6648</v>
      </c>
      <c r="G553" t="s">
        <v>6049</v>
      </c>
      <c r="H553" s="3">
        <v>432454.76740000001</v>
      </c>
      <c r="I553" s="3">
        <v>253264.35140000001</v>
      </c>
      <c r="J553" t="s">
        <v>6779</v>
      </c>
    </row>
    <row r="554" spans="1:10" x14ac:dyDescent="0.25">
      <c r="A554" t="s">
        <v>2806</v>
      </c>
      <c r="B554" t="s">
        <v>2807</v>
      </c>
      <c r="C554">
        <v>45</v>
      </c>
      <c r="D554" s="1">
        <v>28269</v>
      </c>
      <c r="E554" t="s">
        <v>6487</v>
      </c>
      <c r="F554" t="s">
        <v>6407</v>
      </c>
      <c r="G554" t="s">
        <v>6049</v>
      </c>
      <c r="H554" s="3">
        <v>439854.55920000002</v>
      </c>
      <c r="I554" s="3">
        <v>249837.38959999999</v>
      </c>
      <c r="J554" t="s">
        <v>6780</v>
      </c>
    </row>
    <row r="555" spans="1:10" x14ac:dyDescent="0.25">
      <c r="A555" t="s">
        <v>3523</v>
      </c>
      <c r="B555" t="s">
        <v>3524</v>
      </c>
      <c r="C555">
        <v>80</v>
      </c>
      <c r="D555" s="1">
        <v>15486</v>
      </c>
      <c r="E555" t="s">
        <v>6487</v>
      </c>
      <c r="F555" t="s">
        <v>6177</v>
      </c>
      <c r="G555" t="s">
        <v>6049</v>
      </c>
      <c r="H555" s="3">
        <v>1895319.0728</v>
      </c>
      <c r="I555" s="3">
        <v>415136.01630000002</v>
      </c>
      <c r="J555" t="s">
        <v>6781</v>
      </c>
    </row>
    <row r="556" spans="1:10" x14ac:dyDescent="0.25">
      <c r="A556" t="s">
        <v>4340</v>
      </c>
      <c r="B556" t="s">
        <v>4341</v>
      </c>
      <c r="C556">
        <v>55</v>
      </c>
      <c r="D556" s="1">
        <v>24617</v>
      </c>
      <c r="E556" t="s">
        <v>6487</v>
      </c>
      <c r="F556" t="s">
        <v>6714</v>
      </c>
      <c r="G556" t="s">
        <v>6049</v>
      </c>
      <c r="H556" s="3">
        <v>553397.32279999997</v>
      </c>
      <c r="I556" s="3">
        <v>282805.11459999997</v>
      </c>
      <c r="J556" t="s">
        <v>6782</v>
      </c>
    </row>
    <row r="557" spans="1:10" x14ac:dyDescent="0.25">
      <c r="A557" t="s">
        <v>786</v>
      </c>
      <c r="B557" t="s">
        <v>787</v>
      </c>
      <c r="C557">
        <v>28</v>
      </c>
      <c r="D557" s="1">
        <v>34479</v>
      </c>
      <c r="E557" t="s">
        <v>6487</v>
      </c>
      <c r="F557" t="s">
        <v>6144</v>
      </c>
      <c r="G557" t="s">
        <v>6049</v>
      </c>
      <c r="H557" s="3">
        <v>435820.84960000002</v>
      </c>
      <c r="I557" s="3">
        <v>77862.321899999995</v>
      </c>
      <c r="J557" t="s">
        <v>6783</v>
      </c>
    </row>
    <row r="558" spans="1:10" x14ac:dyDescent="0.25">
      <c r="A558" t="s">
        <v>3301</v>
      </c>
      <c r="B558" t="s">
        <v>3302</v>
      </c>
      <c r="C558">
        <v>34</v>
      </c>
      <c r="D558" s="1">
        <v>32287</v>
      </c>
      <c r="E558" t="s">
        <v>6487</v>
      </c>
      <c r="F558" t="s">
        <v>6431</v>
      </c>
      <c r="G558" t="s">
        <v>6049</v>
      </c>
      <c r="H558" s="3">
        <v>447804.61969999998</v>
      </c>
      <c r="I558" s="3">
        <v>271999.8431</v>
      </c>
      <c r="J558" t="s">
        <v>6784</v>
      </c>
    </row>
    <row r="559" spans="1:10" x14ac:dyDescent="0.25">
      <c r="A559" t="s">
        <v>2147</v>
      </c>
      <c r="B559" t="s">
        <v>2148</v>
      </c>
      <c r="C559">
        <v>43</v>
      </c>
      <c r="D559" s="1">
        <v>29000</v>
      </c>
      <c r="E559" t="s">
        <v>6487</v>
      </c>
      <c r="F559" t="s">
        <v>6218</v>
      </c>
      <c r="G559" t="s">
        <v>6049</v>
      </c>
      <c r="H559" s="3">
        <v>981482.25890000002</v>
      </c>
      <c r="I559" s="3">
        <v>592273.77690000006</v>
      </c>
      <c r="J559" t="s">
        <v>6785</v>
      </c>
    </row>
    <row r="560" spans="1:10" x14ac:dyDescent="0.25">
      <c r="A560" t="s">
        <v>4156</v>
      </c>
      <c r="B560" t="s">
        <v>4157</v>
      </c>
      <c r="C560">
        <v>23</v>
      </c>
      <c r="D560" s="1">
        <v>36305</v>
      </c>
      <c r="E560" t="s">
        <v>6487</v>
      </c>
      <c r="F560" t="s">
        <v>6786</v>
      </c>
      <c r="G560" t="s">
        <v>6049</v>
      </c>
      <c r="H560" s="3">
        <v>44044.293599999997</v>
      </c>
      <c r="I560" s="3">
        <v>18783.595799999999</v>
      </c>
      <c r="J560" t="s">
        <v>6787</v>
      </c>
    </row>
    <row r="561" spans="1:10" x14ac:dyDescent="0.25">
      <c r="A561" t="s">
        <v>3407</v>
      </c>
      <c r="B561" t="s">
        <v>3408</v>
      </c>
      <c r="C561">
        <v>26</v>
      </c>
      <c r="D561" s="1">
        <v>35209</v>
      </c>
      <c r="E561" t="s">
        <v>6487</v>
      </c>
      <c r="F561" t="s">
        <v>6662</v>
      </c>
      <c r="G561" t="s">
        <v>6049</v>
      </c>
      <c r="H561" s="3">
        <v>1325711.6756</v>
      </c>
      <c r="I561" s="3">
        <v>500651.1152</v>
      </c>
      <c r="J561" t="s">
        <v>6788</v>
      </c>
    </row>
    <row r="562" spans="1:10" x14ac:dyDescent="0.25">
      <c r="A562" t="s">
        <v>4313</v>
      </c>
      <c r="B562" t="s">
        <v>4314</v>
      </c>
      <c r="C562">
        <v>27</v>
      </c>
      <c r="D562" s="1">
        <v>34844</v>
      </c>
      <c r="E562" t="s">
        <v>6487</v>
      </c>
      <c r="F562" t="s">
        <v>6245</v>
      </c>
      <c r="G562" t="s">
        <v>6049</v>
      </c>
      <c r="H562" s="3">
        <v>322763.98560000001</v>
      </c>
      <c r="I562" s="3">
        <v>360356.49690000003</v>
      </c>
      <c r="J562" t="s">
        <v>6789</v>
      </c>
    </row>
    <row r="563" spans="1:10" x14ac:dyDescent="0.25">
      <c r="A563" t="s">
        <v>3443</v>
      </c>
      <c r="B563" t="s">
        <v>3444</v>
      </c>
      <c r="C563">
        <v>65</v>
      </c>
      <c r="D563" s="1">
        <v>20964</v>
      </c>
      <c r="E563" t="s">
        <v>6487</v>
      </c>
      <c r="F563" t="s">
        <v>6090</v>
      </c>
      <c r="G563" t="s">
        <v>6049</v>
      </c>
      <c r="H563" s="3">
        <v>410491.12050000002</v>
      </c>
      <c r="I563" s="3">
        <v>55971.671600000001</v>
      </c>
      <c r="J563" t="s">
        <v>6790</v>
      </c>
    </row>
    <row r="564" spans="1:10" x14ac:dyDescent="0.25">
      <c r="A564" t="s">
        <v>2741</v>
      </c>
      <c r="B564" t="s">
        <v>2742</v>
      </c>
      <c r="C564">
        <v>80</v>
      </c>
      <c r="D564" s="1">
        <v>15486</v>
      </c>
      <c r="E564" t="s">
        <v>6487</v>
      </c>
      <c r="F564" t="s">
        <v>6202</v>
      </c>
      <c r="G564" t="s">
        <v>6049</v>
      </c>
      <c r="H564" s="3">
        <v>342138.31310000003</v>
      </c>
      <c r="I564" s="3">
        <v>174627.39499999999</v>
      </c>
      <c r="J564" t="s">
        <v>6791</v>
      </c>
    </row>
    <row r="565" spans="1:10" x14ac:dyDescent="0.25">
      <c r="A565" t="s">
        <v>306</v>
      </c>
      <c r="B565" t="s">
        <v>307</v>
      </c>
      <c r="C565">
        <v>83</v>
      </c>
      <c r="D565" s="1">
        <v>14390</v>
      </c>
      <c r="E565" t="s">
        <v>6487</v>
      </c>
      <c r="F565" t="s">
        <v>6468</v>
      </c>
      <c r="G565" t="s">
        <v>6049</v>
      </c>
      <c r="H565" s="3">
        <v>163980.2102</v>
      </c>
      <c r="I565" s="3">
        <v>48829.662600000003</v>
      </c>
      <c r="J565" t="s">
        <v>6792</v>
      </c>
    </row>
    <row r="566" spans="1:10" x14ac:dyDescent="0.25">
      <c r="A566" t="s">
        <v>2468</v>
      </c>
      <c r="B566" t="s">
        <v>2469</v>
      </c>
      <c r="C566">
        <v>74</v>
      </c>
      <c r="D566" s="1">
        <v>17677</v>
      </c>
      <c r="E566" t="s">
        <v>6487</v>
      </c>
      <c r="F566" t="s">
        <v>6229</v>
      </c>
      <c r="G566" t="s">
        <v>6049</v>
      </c>
      <c r="H566" s="3">
        <v>243863.03690000001</v>
      </c>
      <c r="I566" s="3">
        <v>108722.2706</v>
      </c>
      <c r="J566" t="s">
        <v>6793</v>
      </c>
    </row>
    <row r="567" spans="1:10" x14ac:dyDescent="0.25">
      <c r="A567" t="s">
        <v>4483</v>
      </c>
      <c r="B567" t="s">
        <v>4484</v>
      </c>
      <c r="C567">
        <v>58</v>
      </c>
      <c r="D567" s="1">
        <v>23521</v>
      </c>
      <c r="E567" t="s">
        <v>6487</v>
      </c>
      <c r="F567" t="s">
        <v>6048</v>
      </c>
      <c r="G567" t="s">
        <v>6049</v>
      </c>
      <c r="H567" s="3">
        <v>992941.98199999996</v>
      </c>
      <c r="I567" s="3">
        <v>277760.14199999999</v>
      </c>
      <c r="J567" t="s">
        <v>6794</v>
      </c>
    </row>
    <row r="568" spans="1:10" x14ac:dyDescent="0.25">
      <c r="A568" t="s">
        <v>1122</v>
      </c>
      <c r="B568" t="s">
        <v>1123</v>
      </c>
      <c r="C568">
        <v>72</v>
      </c>
      <c r="D568" s="1">
        <v>18408</v>
      </c>
      <c r="E568" t="s">
        <v>6487</v>
      </c>
      <c r="F568" t="s">
        <v>6471</v>
      </c>
      <c r="G568" t="s">
        <v>6049</v>
      </c>
      <c r="H568" s="3">
        <v>1963838.8755999999</v>
      </c>
      <c r="I568" s="3">
        <v>194915.5968</v>
      </c>
      <c r="J568" t="s">
        <v>6795</v>
      </c>
    </row>
    <row r="569" spans="1:10" x14ac:dyDescent="0.25">
      <c r="A569" t="s">
        <v>3615</v>
      </c>
      <c r="B569" t="s">
        <v>3616</v>
      </c>
      <c r="C569">
        <v>53</v>
      </c>
      <c r="D569" s="1">
        <v>25347</v>
      </c>
      <c r="E569" t="s">
        <v>6487</v>
      </c>
      <c r="F569" t="s">
        <v>6468</v>
      </c>
      <c r="G569" t="s">
        <v>6049</v>
      </c>
      <c r="H569" s="3">
        <v>354828.55410000001</v>
      </c>
      <c r="I569" s="3">
        <v>92389.321599999996</v>
      </c>
      <c r="J569" t="s">
        <v>6796</v>
      </c>
    </row>
    <row r="570" spans="1:10" x14ac:dyDescent="0.25">
      <c r="A570" t="s">
        <v>2358</v>
      </c>
      <c r="B570" t="s">
        <v>2359</v>
      </c>
      <c r="C570">
        <v>70</v>
      </c>
      <c r="D570" s="1">
        <v>19138</v>
      </c>
      <c r="E570" t="s">
        <v>6487</v>
      </c>
      <c r="F570" t="s">
        <v>6522</v>
      </c>
      <c r="G570" t="s">
        <v>6049</v>
      </c>
      <c r="H570" s="3">
        <v>459302.33889999997</v>
      </c>
      <c r="I570" s="3">
        <v>102417.0135</v>
      </c>
      <c r="J570" t="s">
        <v>6797</v>
      </c>
    </row>
    <row r="571" spans="1:10" x14ac:dyDescent="0.25">
      <c r="A571" t="s">
        <v>4142</v>
      </c>
      <c r="B571" t="s">
        <v>4143</v>
      </c>
      <c r="C571">
        <v>18</v>
      </c>
      <c r="D571" s="1">
        <v>38131</v>
      </c>
      <c r="E571" t="s">
        <v>6487</v>
      </c>
      <c r="F571" t="s">
        <v>6220</v>
      </c>
      <c r="G571" t="s">
        <v>6049</v>
      </c>
      <c r="H571" s="3">
        <v>654671.20319999999</v>
      </c>
      <c r="I571" s="3">
        <v>129063.7515</v>
      </c>
      <c r="J571" t="s">
        <v>6798</v>
      </c>
    </row>
    <row r="572" spans="1:10" x14ac:dyDescent="0.25">
      <c r="A572" t="s">
        <v>1445</v>
      </c>
      <c r="B572" t="s">
        <v>1446</v>
      </c>
      <c r="C572">
        <v>71</v>
      </c>
      <c r="D572" s="1">
        <v>18773</v>
      </c>
      <c r="E572" t="s">
        <v>6487</v>
      </c>
      <c r="F572" t="s">
        <v>6152</v>
      </c>
      <c r="G572" t="s">
        <v>6799</v>
      </c>
      <c r="H572" s="3">
        <v>2066780.5674999999</v>
      </c>
      <c r="I572" s="3">
        <v>395554.6458</v>
      </c>
      <c r="J572" t="s">
        <v>6800</v>
      </c>
    </row>
    <row r="573" spans="1:10" x14ac:dyDescent="0.25">
      <c r="A573" t="s">
        <v>2246</v>
      </c>
      <c r="B573" t="s">
        <v>2247</v>
      </c>
      <c r="C573">
        <v>38</v>
      </c>
      <c r="D573" s="1">
        <v>30826</v>
      </c>
      <c r="E573" t="s">
        <v>6487</v>
      </c>
      <c r="F573" t="s">
        <v>6505</v>
      </c>
      <c r="G573" t="s">
        <v>6799</v>
      </c>
      <c r="H573" s="3">
        <v>191858.01749999999</v>
      </c>
      <c r="I573" s="3">
        <v>113272.97349999999</v>
      </c>
      <c r="J573" t="s">
        <v>6801</v>
      </c>
    </row>
    <row r="574" spans="1:10" x14ac:dyDescent="0.25">
      <c r="A574" t="s">
        <v>672</v>
      </c>
      <c r="B574" t="s">
        <v>673</v>
      </c>
      <c r="C574">
        <v>64</v>
      </c>
      <c r="D574" s="1">
        <v>21330</v>
      </c>
      <c r="E574" t="s">
        <v>6487</v>
      </c>
      <c r="F574" t="s">
        <v>6292</v>
      </c>
      <c r="G574" t="s">
        <v>6799</v>
      </c>
      <c r="H574" s="3">
        <v>315547.37680000003</v>
      </c>
      <c r="I574" s="3">
        <v>115700.70480000001</v>
      </c>
      <c r="J574" t="s">
        <v>6802</v>
      </c>
    </row>
    <row r="575" spans="1:10" x14ac:dyDescent="0.25">
      <c r="A575" t="s">
        <v>40</v>
      </c>
      <c r="B575" t="s">
        <v>41</v>
      </c>
      <c r="C575">
        <v>59</v>
      </c>
      <c r="D575" s="1">
        <v>23156</v>
      </c>
      <c r="E575" t="s">
        <v>6487</v>
      </c>
      <c r="F575" t="s">
        <v>6505</v>
      </c>
      <c r="G575" t="s">
        <v>6799</v>
      </c>
      <c r="H575" s="3">
        <v>226137.94</v>
      </c>
      <c r="I575" s="3">
        <v>358926.1384</v>
      </c>
      <c r="J575" t="s">
        <v>6803</v>
      </c>
    </row>
    <row r="576" spans="1:10" x14ac:dyDescent="0.25">
      <c r="A576" t="s">
        <v>648</v>
      </c>
      <c r="B576" t="s">
        <v>649</v>
      </c>
      <c r="C576">
        <v>25</v>
      </c>
      <c r="D576" s="1">
        <v>35574</v>
      </c>
      <c r="E576" t="s">
        <v>6487</v>
      </c>
      <c r="F576" t="s">
        <v>6109</v>
      </c>
      <c r="G576" t="s">
        <v>6799</v>
      </c>
      <c r="H576" s="3">
        <v>873786.28119999997</v>
      </c>
      <c r="I576" s="3">
        <v>237938.72579999999</v>
      </c>
      <c r="J576" t="s">
        <v>6804</v>
      </c>
    </row>
    <row r="577" spans="1:10" x14ac:dyDescent="0.25">
      <c r="A577" t="s">
        <v>3263</v>
      </c>
      <c r="B577" t="s">
        <v>3264</v>
      </c>
      <c r="C577">
        <v>24</v>
      </c>
      <c r="D577" s="1">
        <v>35940</v>
      </c>
      <c r="E577" t="s">
        <v>6487</v>
      </c>
      <c r="F577" t="s">
        <v>6648</v>
      </c>
      <c r="G577" t="s">
        <v>6799</v>
      </c>
      <c r="H577" s="3">
        <v>1485828.6366999999</v>
      </c>
      <c r="I577" s="3">
        <v>607332.45519999997</v>
      </c>
      <c r="J577" t="s">
        <v>6805</v>
      </c>
    </row>
    <row r="578" spans="1:10" x14ac:dyDescent="0.25">
      <c r="A578" t="s">
        <v>5438</v>
      </c>
      <c r="B578" t="s">
        <v>5439</v>
      </c>
      <c r="C578">
        <v>29</v>
      </c>
      <c r="D578" s="1">
        <v>34113</v>
      </c>
      <c r="E578" t="s">
        <v>6487</v>
      </c>
      <c r="F578" t="s">
        <v>6240</v>
      </c>
      <c r="G578" t="s">
        <v>6799</v>
      </c>
      <c r="H578" s="3">
        <v>1619706.1179</v>
      </c>
      <c r="I578" s="3">
        <v>306437.94780000002</v>
      </c>
      <c r="J578" t="s">
        <v>6806</v>
      </c>
    </row>
    <row r="579" spans="1:10" x14ac:dyDescent="0.25">
      <c r="A579" t="s">
        <v>187</v>
      </c>
      <c r="B579" t="s">
        <v>188</v>
      </c>
      <c r="C579">
        <v>73</v>
      </c>
      <c r="D579" s="1">
        <v>18042</v>
      </c>
      <c r="E579" t="s">
        <v>6487</v>
      </c>
      <c r="F579" t="s">
        <v>6468</v>
      </c>
      <c r="G579" t="s">
        <v>6799</v>
      </c>
      <c r="H579" s="3">
        <v>373578.9705</v>
      </c>
      <c r="I579" s="3">
        <v>72776.966499999995</v>
      </c>
      <c r="J579" t="s">
        <v>6807</v>
      </c>
    </row>
    <row r="580" spans="1:10" x14ac:dyDescent="0.25">
      <c r="A580" t="s">
        <v>3720</v>
      </c>
      <c r="B580" t="s">
        <v>3721</v>
      </c>
      <c r="C580">
        <v>42</v>
      </c>
      <c r="D580" s="1">
        <v>29365</v>
      </c>
      <c r="E580" t="s">
        <v>6487</v>
      </c>
      <c r="F580" t="s">
        <v>6272</v>
      </c>
      <c r="G580" t="s">
        <v>6799</v>
      </c>
      <c r="H580" s="3">
        <v>2150327.79</v>
      </c>
      <c r="I580" s="3">
        <v>293878.13130000001</v>
      </c>
      <c r="J580" t="s">
        <v>6808</v>
      </c>
    </row>
    <row r="581" spans="1:10" x14ac:dyDescent="0.25">
      <c r="A581" t="s">
        <v>3815</v>
      </c>
      <c r="B581" t="s">
        <v>3816</v>
      </c>
      <c r="C581">
        <v>85</v>
      </c>
      <c r="D581" s="1">
        <v>13659</v>
      </c>
      <c r="E581" t="s">
        <v>6487</v>
      </c>
      <c r="F581" t="s">
        <v>6175</v>
      </c>
      <c r="G581" t="s">
        <v>6799</v>
      </c>
      <c r="H581" s="3">
        <v>433119.98440000002</v>
      </c>
      <c r="I581" s="3">
        <v>230904.92610000001</v>
      </c>
      <c r="J581" t="s">
        <v>6809</v>
      </c>
    </row>
    <row r="582" spans="1:10" x14ac:dyDescent="0.25">
      <c r="A582" t="s">
        <v>1821</v>
      </c>
      <c r="B582" t="s">
        <v>1822</v>
      </c>
      <c r="C582">
        <v>18</v>
      </c>
      <c r="D582" s="1">
        <v>38131</v>
      </c>
      <c r="E582" t="s">
        <v>6487</v>
      </c>
      <c r="F582" t="s">
        <v>6258</v>
      </c>
      <c r="G582" t="s">
        <v>6799</v>
      </c>
      <c r="H582" s="3">
        <v>364000.71860000002</v>
      </c>
      <c r="I582" s="3">
        <v>265214.96799999999</v>
      </c>
      <c r="J582" t="s">
        <v>6810</v>
      </c>
    </row>
    <row r="583" spans="1:10" x14ac:dyDescent="0.25">
      <c r="A583" t="s">
        <v>4797</v>
      </c>
      <c r="B583" t="s">
        <v>4798</v>
      </c>
      <c r="C583">
        <v>19</v>
      </c>
      <c r="D583" s="1">
        <v>37766</v>
      </c>
      <c r="E583" t="s">
        <v>6487</v>
      </c>
      <c r="F583" t="s">
        <v>6457</v>
      </c>
      <c r="G583" t="s">
        <v>6799</v>
      </c>
      <c r="H583" s="3">
        <v>420132.51069999998</v>
      </c>
      <c r="I583" s="3">
        <v>140744.39110000001</v>
      </c>
      <c r="J583" t="s">
        <v>6811</v>
      </c>
    </row>
    <row r="584" spans="1:10" x14ac:dyDescent="0.25">
      <c r="A584" t="s">
        <v>434</v>
      </c>
      <c r="B584" t="s">
        <v>435</v>
      </c>
      <c r="C584">
        <v>44</v>
      </c>
      <c r="D584" s="1">
        <v>28635</v>
      </c>
      <c r="E584" t="s">
        <v>6487</v>
      </c>
      <c r="F584" t="s">
        <v>6194</v>
      </c>
      <c r="G584" t="s">
        <v>6799</v>
      </c>
      <c r="H584" s="3">
        <v>1619690.6292000001</v>
      </c>
      <c r="I584" s="3">
        <v>260406.0748</v>
      </c>
      <c r="J584" t="s">
        <v>6812</v>
      </c>
    </row>
    <row r="585" spans="1:10" x14ac:dyDescent="0.25">
      <c r="A585" t="s">
        <v>1699</v>
      </c>
      <c r="B585" t="s">
        <v>1700</v>
      </c>
      <c r="C585">
        <v>53</v>
      </c>
      <c r="D585" s="1">
        <v>25347</v>
      </c>
      <c r="E585" t="s">
        <v>6487</v>
      </c>
      <c r="F585" t="s">
        <v>6150</v>
      </c>
      <c r="G585" t="s">
        <v>6799</v>
      </c>
      <c r="H585" s="3">
        <v>723632.37490000005</v>
      </c>
      <c r="I585" s="3">
        <v>436826.86050000001</v>
      </c>
      <c r="J585" t="s">
        <v>6813</v>
      </c>
    </row>
    <row r="586" spans="1:10" x14ac:dyDescent="0.25">
      <c r="A586" t="s">
        <v>1118</v>
      </c>
      <c r="B586" t="s">
        <v>1119</v>
      </c>
      <c r="C586">
        <v>31</v>
      </c>
      <c r="D586" s="1">
        <v>33383</v>
      </c>
      <c r="E586" t="s">
        <v>6487</v>
      </c>
      <c r="F586" t="s">
        <v>6103</v>
      </c>
      <c r="G586" t="s">
        <v>6799</v>
      </c>
      <c r="H586" s="3">
        <v>3667387.2777</v>
      </c>
      <c r="I586" s="3">
        <v>1507703.6586</v>
      </c>
      <c r="J586" t="s">
        <v>6814</v>
      </c>
    </row>
    <row r="587" spans="1:10" x14ac:dyDescent="0.25">
      <c r="A587" t="s">
        <v>5817</v>
      </c>
      <c r="B587" t="s">
        <v>5818</v>
      </c>
      <c r="C587">
        <v>52</v>
      </c>
      <c r="D587" s="1">
        <v>25713</v>
      </c>
      <c r="E587" t="s">
        <v>6487</v>
      </c>
      <c r="F587" t="s">
        <v>6815</v>
      </c>
      <c r="G587" t="s">
        <v>6799</v>
      </c>
      <c r="H587" s="3">
        <v>1201314.9456</v>
      </c>
      <c r="I587" s="3">
        <v>119731.05620000001</v>
      </c>
      <c r="J587" t="s">
        <v>6816</v>
      </c>
    </row>
    <row r="588" spans="1:10" x14ac:dyDescent="0.25">
      <c r="A588" t="s">
        <v>1793</v>
      </c>
      <c r="B588" t="s">
        <v>1794</v>
      </c>
      <c r="C588">
        <v>62</v>
      </c>
      <c r="D588" s="1">
        <v>22060</v>
      </c>
      <c r="E588" t="s">
        <v>6487</v>
      </c>
      <c r="F588" t="s">
        <v>6074</v>
      </c>
      <c r="G588" t="s">
        <v>6799</v>
      </c>
      <c r="H588" s="3">
        <v>1485080.7777</v>
      </c>
      <c r="I588" s="3">
        <v>242423.74950000001</v>
      </c>
      <c r="J588" t="s">
        <v>6817</v>
      </c>
    </row>
    <row r="589" spans="1:10" x14ac:dyDescent="0.25">
      <c r="A589" t="s">
        <v>4146</v>
      </c>
      <c r="B589" t="s">
        <v>4147</v>
      </c>
      <c r="C589">
        <v>78</v>
      </c>
      <c r="D589" s="1">
        <v>16216</v>
      </c>
      <c r="E589" t="s">
        <v>6487</v>
      </c>
      <c r="F589" t="s">
        <v>6301</v>
      </c>
      <c r="G589" t="s">
        <v>6799</v>
      </c>
      <c r="H589" s="3">
        <v>367026.66830000002</v>
      </c>
      <c r="I589" s="3">
        <v>211869.91510000001</v>
      </c>
      <c r="J589" t="s">
        <v>6818</v>
      </c>
    </row>
    <row r="590" spans="1:10" x14ac:dyDescent="0.25">
      <c r="A590" t="s">
        <v>1293</v>
      </c>
      <c r="B590" t="s">
        <v>1294</v>
      </c>
      <c r="C590">
        <v>51</v>
      </c>
      <c r="D590" s="1">
        <v>26078</v>
      </c>
      <c r="E590" t="s">
        <v>6487</v>
      </c>
      <c r="F590" t="s">
        <v>6301</v>
      </c>
      <c r="G590" t="s">
        <v>6799</v>
      </c>
      <c r="H590" s="3">
        <v>917838.78489999997</v>
      </c>
      <c r="I590" s="3">
        <v>117279.40029999999</v>
      </c>
      <c r="J590" t="s">
        <v>6819</v>
      </c>
    </row>
    <row r="591" spans="1:10" x14ac:dyDescent="0.25">
      <c r="A591" t="s">
        <v>1955</v>
      </c>
      <c r="B591" t="s">
        <v>1956</v>
      </c>
      <c r="C591">
        <v>56</v>
      </c>
      <c r="D591" s="1">
        <v>24252</v>
      </c>
      <c r="E591" t="s">
        <v>6487</v>
      </c>
      <c r="F591" t="s">
        <v>6076</v>
      </c>
      <c r="G591" t="s">
        <v>6799</v>
      </c>
      <c r="H591" s="3">
        <v>412699.0649</v>
      </c>
      <c r="I591" s="3">
        <v>210771.30809999999</v>
      </c>
      <c r="J591" t="s">
        <v>6820</v>
      </c>
    </row>
    <row r="592" spans="1:10" x14ac:dyDescent="0.25">
      <c r="A592" t="s">
        <v>3693</v>
      </c>
      <c r="B592" t="s">
        <v>3694</v>
      </c>
      <c r="C592">
        <v>18</v>
      </c>
      <c r="D592" s="1">
        <v>38131</v>
      </c>
      <c r="E592" t="s">
        <v>6487</v>
      </c>
      <c r="F592" t="s">
        <v>6053</v>
      </c>
      <c r="G592" t="s">
        <v>6799</v>
      </c>
      <c r="H592" s="3">
        <v>929108.73560000001</v>
      </c>
      <c r="I592" s="3">
        <v>890617.08799999999</v>
      </c>
      <c r="J592" t="s">
        <v>6821</v>
      </c>
    </row>
    <row r="593" spans="1:10" x14ac:dyDescent="0.25">
      <c r="A593" t="s">
        <v>1653</v>
      </c>
      <c r="B593" t="s">
        <v>1654</v>
      </c>
      <c r="C593">
        <v>23</v>
      </c>
      <c r="D593" s="1">
        <v>36305</v>
      </c>
      <c r="E593" t="s">
        <v>6487</v>
      </c>
      <c r="F593" t="s">
        <v>6786</v>
      </c>
      <c r="G593" t="s">
        <v>6799</v>
      </c>
      <c r="H593" s="3">
        <v>2195313.2784000002</v>
      </c>
      <c r="I593" s="3">
        <v>160023.15030000001</v>
      </c>
      <c r="J593" t="s">
        <v>6822</v>
      </c>
    </row>
    <row r="594" spans="1:10" x14ac:dyDescent="0.25">
      <c r="A594" t="s">
        <v>5896</v>
      </c>
      <c r="B594" t="s">
        <v>5897</v>
      </c>
      <c r="C594">
        <v>84</v>
      </c>
      <c r="D594" s="1">
        <v>14025</v>
      </c>
      <c r="E594" t="s">
        <v>6487</v>
      </c>
      <c r="F594" t="s">
        <v>6641</v>
      </c>
      <c r="G594" t="s">
        <v>6799</v>
      </c>
      <c r="H594" s="3">
        <v>307164.55239999999</v>
      </c>
      <c r="I594" s="3">
        <v>221006.79149999999</v>
      </c>
      <c r="J594" t="s">
        <v>6823</v>
      </c>
    </row>
    <row r="595" spans="1:10" x14ac:dyDescent="0.25">
      <c r="A595" t="s">
        <v>3888</v>
      </c>
      <c r="B595" t="s">
        <v>3889</v>
      </c>
      <c r="C595">
        <v>35</v>
      </c>
      <c r="D595" s="1">
        <v>31922</v>
      </c>
      <c r="E595" t="s">
        <v>6487</v>
      </c>
      <c r="F595" t="s">
        <v>6194</v>
      </c>
      <c r="G595" t="s">
        <v>6799</v>
      </c>
      <c r="H595" s="3">
        <v>278287.04389999999</v>
      </c>
      <c r="I595" s="3">
        <v>269977.62800000003</v>
      </c>
      <c r="J595" t="s">
        <v>6824</v>
      </c>
    </row>
    <row r="596" spans="1:10" x14ac:dyDescent="0.25">
      <c r="A596" t="s">
        <v>1317</v>
      </c>
      <c r="B596" t="s">
        <v>2531</v>
      </c>
      <c r="C596">
        <v>42</v>
      </c>
      <c r="D596" s="1">
        <v>29365</v>
      </c>
      <c r="E596" t="s">
        <v>6487</v>
      </c>
      <c r="F596" t="s">
        <v>6402</v>
      </c>
      <c r="G596" t="s">
        <v>6799</v>
      </c>
      <c r="H596" s="3">
        <v>93661.625199999995</v>
      </c>
      <c r="I596" s="3">
        <v>40649.145299999996</v>
      </c>
      <c r="J596" t="s">
        <v>6825</v>
      </c>
    </row>
    <row r="597" spans="1:10" x14ac:dyDescent="0.25">
      <c r="A597" t="s">
        <v>5536</v>
      </c>
      <c r="B597" t="s">
        <v>5537</v>
      </c>
      <c r="C597">
        <v>27</v>
      </c>
      <c r="D597" s="1">
        <v>34844</v>
      </c>
      <c r="E597" t="s">
        <v>6487</v>
      </c>
      <c r="F597" t="s">
        <v>6407</v>
      </c>
      <c r="G597" t="s">
        <v>6799</v>
      </c>
      <c r="H597" s="3">
        <v>673491.82299999997</v>
      </c>
      <c r="I597" s="3">
        <v>145106.87460000001</v>
      </c>
      <c r="J597" t="s">
        <v>6826</v>
      </c>
    </row>
    <row r="598" spans="1:10" x14ac:dyDescent="0.25">
      <c r="A598" t="s">
        <v>4342</v>
      </c>
      <c r="B598" t="s">
        <v>4343</v>
      </c>
      <c r="C598">
        <v>78</v>
      </c>
      <c r="D598" s="1">
        <v>16216</v>
      </c>
      <c r="E598" t="s">
        <v>6487</v>
      </c>
      <c r="F598" t="s">
        <v>6131</v>
      </c>
      <c r="G598" t="s">
        <v>6799</v>
      </c>
      <c r="H598" s="3">
        <v>155881.10560000001</v>
      </c>
      <c r="I598" s="3">
        <v>60793.631200000003</v>
      </c>
      <c r="J598" t="s">
        <v>6827</v>
      </c>
    </row>
    <row r="599" spans="1:10" x14ac:dyDescent="0.25">
      <c r="A599" t="s">
        <v>4727</v>
      </c>
      <c r="B599" t="s">
        <v>4728</v>
      </c>
      <c r="C599">
        <v>23</v>
      </c>
      <c r="D599" s="1">
        <v>36305</v>
      </c>
      <c r="E599" t="s">
        <v>6487</v>
      </c>
      <c r="F599" t="s">
        <v>6066</v>
      </c>
      <c r="G599" t="s">
        <v>6799</v>
      </c>
      <c r="H599" s="3">
        <v>329191.59110000002</v>
      </c>
      <c r="I599" s="3">
        <v>88665.156199999998</v>
      </c>
      <c r="J599" t="s">
        <v>6828</v>
      </c>
    </row>
    <row r="600" spans="1:10" x14ac:dyDescent="0.25">
      <c r="A600" t="s">
        <v>468</v>
      </c>
      <c r="B600" t="s">
        <v>469</v>
      </c>
      <c r="C600">
        <v>24</v>
      </c>
      <c r="D600" s="1">
        <v>35940</v>
      </c>
      <c r="E600" t="s">
        <v>6487</v>
      </c>
      <c r="F600" t="s">
        <v>6109</v>
      </c>
      <c r="G600" t="s">
        <v>6799</v>
      </c>
      <c r="H600" s="3">
        <v>1229634.1177000001</v>
      </c>
      <c r="I600" s="3">
        <v>549058.36470000003</v>
      </c>
      <c r="J600" t="s">
        <v>6829</v>
      </c>
    </row>
    <row r="601" spans="1:10" x14ac:dyDescent="0.25">
      <c r="A601" t="s">
        <v>3295</v>
      </c>
      <c r="B601" t="s">
        <v>3296</v>
      </c>
      <c r="C601">
        <v>34</v>
      </c>
      <c r="D601" s="1">
        <v>32287</v>
      </c>
      <c r="E601" t="s">
        <v>6487</v>
      </c>
      <c r="F601" t="s">
        <v>6275</v>
      </c>
      <c r="G601" t="s">
        <v>6799</v>
      </c>
      <c r="H601" s="3">
        <v>3890598.0846000002</v>
      </c>
      <c r="I601" s="3">
        <v>482631.15480000002</v>
      </c>
      <c r="J601" t="s">
        <v>6830</v>
      </c>
    </row>
    <row r="602" spans="1:10" x14ac:dyDescent="0.25">
      <c r="A602" t="s">
        <v>5861</v>
      </c>
      <c r="B602" t="s">
        <v>5862</v>
      </c>
      <c r="C602">
        <v>54</v>
      </c>
      <c r="D602" s="1">
        <v>24982</v>
      </c>
      <c r="E602" t="s">
        <v>6487</v>
      </c>
      <c r="F602" t="s">
        <v>6191</v>
      </c>
      <c r="G602" t="s">
        <v>6799</v>
      </c>
      <c r="H602" s="3">
        <v>189392.6188</v>
      </c>
      <c r="I602" s="3">
        <v>22037.079099999999</v>
      </c>
      <c r="J602" t="s">
        <v>6831</v>
      </c>
    </row>
    <row r="603" spans="1:10" x14ac:dyDescent="0.25">
      <c r="A603" t="s">
        <v>1268</v>
      </c>
      <c r="B603" t="s">
        <v>1269</v>
      </c>
      <c r="C603">
        <v>65</v>
      </c>
      <c r="D603" s="1">
        <v>20964</v>
      </c>
      <c r="E603" t="s">
        <v>6487</v>
      </c>
      <c r="F603" t="s">
        <v>6616</v>
      </c>
      <c r="G603" t="s">
        <v>6799</v>
      </c>
      <c r="H603" s="3">
        <v>1141059.618</v>
      </c>
      <c r="I603" s="3">
        <v>352168.7598</v>
      </c>
      <c r="J603" t="s">
        <v>6832</v>
      </c>
    </row>
    <row r="604" spans="1:10" x14ac:dyDescent="0.25">
      <c r="A604" t="s">
        <v>4375</v>
      </c>
      <c r="B604" t="s">
        <v>4376</v>
      </c>
      <c r="C604">
        <v>79</v>
      </c>
      <c r="D604" s="1">
        <v>15851</v>
      </c>
      <c r="E604" t="s">
        <v>6487</v>
      </c>
      <c r="F604" t="s">
        <v>6364</v>
      </c>
      <c r="G604" t="s">
        <v>6799</v>
      </c>
      <c r="H604" s="3">
        <v>550849.92000000004</v>
      </c>
      <c r="I604" s="3">
        <v>294704.7072</v>
      </c>
      <c r="J604" t="s">
        <v>6833</v>
      </c>
    </row>
    <row r="605" spans="1:10" x14ac:dyDescent="0.25">
      <c r="A605" t="s">
        <v>3874</v>
      </c>
      <c r="B605" t="s">
        <v>3875</v>
      </c>
      <c r="C605">
        <v>25</v>
      </c>
      <c r="D605" s="1">
        <v>35574</v>
      </c>
      <c r="E605" t="s">
        <v>6487</v>
      </c>
      <c r="F605" t="s">
        <v>6134</v>
      </c>
      <c r="G605" t="s">
        <v>6799</v>
      </c>
      <c r="H605" s="3">
        <v>94983.709199999998</v>
      </c>
      <c r="I605" s="3">
        <v>29128.337500000001</v>
      </c>
      <c r="J605" t="s">
        <v>6834</v>
      </c>
    </row>
    <row r="606" spans="1:10" x14ac:dyDescent="0.25">
      <c r="A606" t="s">
        <v>955</v>
      </c>
      <c r="B606" t="s">
        <v>956</v>
      </c>
      <c r="C606">
        <v>43</v>
      </c>
      <c r="D606" s="1">
        <v>29000</v>
      </c>
      <c r="E606" t="s">
        <v>6487</v>
      </c>
      <c r="F606" t="s">
        <v>6457</v>
      </c>
      <c r="G606" t="s">
        <v>6799</v>
      </c>
      <c r="H606" s="3">
        <v>881345.76</v>
      </c>
      <c r="I606" s="3">
        <v>501157.39289999998</v>
      </c>
      <c r="J606" t="s">
        <v>6835</v>
      </c>
    </row>
    <row r="607" spans="1:10" x14ac:dyDescent="0.25">
      <c r="A607" t="s">
        <v>4549</v>
      </c>
      <c r="B607" t="s">
        <v>4550</v>
      </c>
      <c r="C607">
        <v>49</v>
      </c>
      <c r="D607" s="1">
        <v>26808</v>
      </c>
      <c r="E607" t="s">
        <v>6487</v>
      </c>
      <c r="F607" t="s">
        <v>6156</v>
      </c>
      <c r="G607" t="s">
        <v>6799</v>
      </c>
      <c r="H607" s="3">
        <v>318996.717</v>
      </c>
      <c r="I607" s="3">
        <v>142344.76149999999</v>
      </c>
      <c r="J607" t="s">
        <v>6836</v>
      </c>
    </row>
    <row r="608" spans="1:10" x14ac:dyDescent="0.25">
      <c r="A608" t="s">
        <v>201</v>
      </c>
      <c r="B608" t="s">
        <v>202</v>
      </c>
      <c r="C608">
        <v>53</v>
      </c>
      <c r="D608" s="1">
        <v>25347</v>
      </c>
      <c r="E608" t="s">
        <v>6487</v>
      </c>
      <c r="F608" t="s">
        <v>6391</v>
      </c>
      <c r="G608" t="s">
        <v>6799</v>
      </c>
      <c r="H608" s="3">
        <v>391066.13520000002</v>
      </c>
      <c r="I608" s="3">
        <v>150169.3959</v>
      </c>
      <c r="J608" t="s">
        <v>6837</v>
      </c>
    </row>
    <row r="609" spans="1:10" x14ac:dyDescent="0.25">
      <c r="A609" t="s">
        <v>3835</v>
      </c>
      <c r="B609" t="s">
        <v>3836</v>
      </c>
      <c r="C609">
        <v>50</v>
      </c>
      <c r="D609" s="1">
        <v>26443</v>
      </c>
      <c r="E609" t="s">
        <v>6487</v>
      </c>
      <c r="F609" t="s">
        <v>6113</v>
      </c>
      <c r="G609" t="s">
        <v>6799</v>
      </c>
      <c r="H609" s="3">
        <v>281503.38890000002</v>
      </c>
      <c r="I609" s="3">
        <v>66220.320999999996</v>
      </c>
      <c r="J609" t="s">
        <v>6838</v>
      </c>
    </row>
    <row r="610" spans="1:10" x14ac:dyDescent="0.25">
      <c r="A610" t="s">
        <v>390</v>
      </c>
      <c r="B610" t="s">
        <v>391</v>
      </c>
      <c r="C610">
        <v>19</v>
      </c>
      <c r="D610" s="1">
        <v>37766</v>
      </c>
      <c r="E610" t="s">
        <v>6487</v>
      </c>
      <c r="F610" t="s">
        <v>6457</v>
      </c>
      <c r="G610" t="s">
        <v>6799</v>
      </c>
      <c r="H610" s="3">
        <v>153198.4834</v>
      </c>
      <c r="I610" s="3">
        <v>45959.544999999998</v>
      </c>
      <c r="J610" t="s">
        <v>6839</v>
      </c>
    </row>
    <row r="611" spans="1:10" x14ac:dyDescent="0.25">
      <c r="A611" t="s">
        <v>1367</v>
      </c>
      <c r="B611" t="s">
        <v>1368</v>
      </c>
      <c r="C611">
        <v>27</v>
      </c>
      <c r="D611" s="1">
        <v>34844</v>
      </c>
      <c r="E611" t="s">
        <v>6487</v>
      </c>
      <c r="F611" t="s">
        <v>6272</v>
      </c>
      <c r="G611" t="s">
        <v>6799</v>
      </c>
      <c r="H611" s="3">
        <v>1788480.149</v>
      </c>
      <c r="I611" s="3">
        <v>940520.92050000001</v>
      </c>
      <c r="J611" t="s">
        <v>6840</v>
      </c>
    </row>
    <row r="612" spans="1:10" x14ac:dyDescent="0.25">
      <c r="A612" t="s">
        <v>400</v>
      </c>
      <c r="B612" t="s">
        <v>401</v>
      </c>
      <c r="C612">
        <v>74</v>
      </c>
      <c r="D612" s="1">
        <v>17677</v>
      </c>
      <c r="E612" t="s">
        <v>6487</v>
      </c>
      <c r="F612" t="s">
        <v>6210</v>
      </c>
      <c r="G612" t="s">
        <v>6799</v>
      </c>
      <c r="H612" s="3">
        <v>656176.23270000005</v>
      </c>
      <c r="I612" s="3">
        <v>162254.4866</v>
      </c>
      <c r="J612" t="s">
        <v>6841</v>
      </c>
    </row>
    <row r="613" spans="1:10" x14ac:dyDescent="0.25">
      <c r="A613" t="s">
        <v>506</v>
      </c>
      <c r="B613" t="s">
        <v>507</v>
      </c>
      <c r="C613">
        <v>59</v>
      </c>
      <c r="D613" s="1">
        <v>23156</v>
      </c>
      <c r="E613" t="s">
        <v>6487</v>
      </c>
      <c r="F613" t="s">
        <v>6742</v>
      </c>
      <c r="G613" t="s">
        <v>6799</v>
      </c>
      <c r="H613" s="3">
        <v>1087915.4868999999</v>
      </c>
      <c r="I613" s="3">
        <v>440605.77220000001</v>
      </c>
      <c r="J613" t="s">
        <v>6842</v>
      </c>
    </row>
    <row r="614" spans="1:10" x14ac:dyDescent="0.25">
      <c r="A614" t="s">
        <v>1728</v>
      </c>
      <c r="B614" t="s">
        <v>1729</v>
      </c>
      <c r="C614">
        <v>76</v>
      </c>
      <c r="D614" s="1">
        <v>16947</v>
      </c>
      <c r="E614" t="s">
        <v>6487</v>
      </c>
      <c r="F614" t="s">
        <v>6245</v>
      </c>
      <c r="G614" t="s">
        <v>6799</v>
      </c>
      <c r="H614" s="3">
        <v>1169129.7</v>
      </c>
      <c r="I614" s="3">
        <v>414009.45850000001</v>
      </c>
      <c r="J614" t="s">
        <v>6843</v>
      </c>
    </row>
    <row r="615" spans="1:10" x14ac:dyDescent="0.25">
      <c r="A615" t="s">
        <v>5191</v>
      </c>
      <c r="B615" t="s">
        <v>5192</v>
      </c>
      <c r="C615">
        <v>38</v>
      </c>
      <c r="D615" s="1">
        <v>30826</v>
      </c>
      <c r="E615" t="s">
        <v>6487</v>
      </c>
      <c r="F615" t="s">
        <v>6522</v>
      </c>
      <c r="G615" t="s">
        <v>6799</v>
      </c>
      <c r="H615" s="3">
        <v>484137.84379999997</v>
      </c>
      <c r="I615" s="3">
        <v>148468.9388</v>
      </c>
      <c r="J615" t="s">
        <v>6844</v>
      </c>
    </row>
    <row r="616" spans="1:10" x14ac:dyDescent="0.25">
      <c r="A616" t="s">
        <v>1554</v>
      </c>
      <c r="B616" t="s">
        <v>1555</v>
      </c>
      <c r="C616">
        <v>63</v>
      </c>
      <c r="D616" s="1">
        <v>21695</v>
      </c>
      <c r="E616" t="s">
        <v>6487</v>
      </c>
      <c r="F616" t="s">
        <v>6148</v>
      </c>
      <c r="G616" t="s">
        <v>6799</v>
      </c>
      <c r="H616" s="3">
        <v>934240.45189999999</v>
      </c>
      <c r="I616" s="3">
        <v>660641.46239999996</v>
      </c>
      <c r="J616" t="s">
        <v>6845</v>
      </c>
    </row>
    <row r="617" spans="1:10" x14ac:dyDescent="0.25">
      <c r="A617" t="s">
        <v>4433</v>
      </c>
      <c r="B617" t="s">
        <v>4434</v>
      </c>
      <c r="C617">
        <v>84</v>
      </c>
      <c r="D617" s="1">
        <v>14025</v>
      </c>
      <c r="E617" t="s">
        <v>6487</v>
      </c>
      <c r="F617" t="s">
        <v>6185</v>
      </c>
      <c r="G617" t="s">
        <v>6799</v>
      </c>
      <c r="H617" s="3">
        <v>1090941.385</v>
      </c>
      <c r="I617" s="3">
        <v>245461.81159999999</v>
      </c>
      <c r="J617" t="s">
        <v>6846</v>
      </c>
    </row>
    <row r="618" spans="1:10" x14ac:dyDescent="0.25">
      <c r="A618" t="s">
        <v>490</v>
      </c>
      <c r="B618" t="s">
        <v>491</v>
      </c>
      <c r="C618">
        <v>73</v>
      </c>
      <c r="D618" s="1">
        <v>18042</v>
      </c>
      <c r="E618" t="s">
        <v>6487</v>
      </c>
      <c r="F618" t="s">
        <v>6586</v>
      </c>
      <c r="G618" t="s">
        <v>6799</v>
      </c>
      <c r="H618" s="3">
        <v>154460.6998</v>
      </c>
      <c r="I618" s="3">
        <v>107043.7167</v>
      </c>
      <c r="J618" t="s">
        <v>6847</v>
      </c>
    </row>
    <row r="619" spans="1:10" x14ac:dyDescent="0.25">
      <c r="A619" t="s">
        <v>4941</v>
      </c>
      <c r="B619" t="s">
        <v>4942</v>
      </c>
      <c r="C619">
        <v>64</v>
      </c>
      <c r="D619" s="1">
        <v>21330</v>
      </c>
      <c r="E619" t="s">
        <v>6487</v>
      </c>
      <c r="F619" t="s">
        <v>6447</v>
      </c>
      <c r="G619" t="s">
        <v>6799</v>
      </c>
      <c r="H619" s="3">
        <v>199916.45540000001</v>
      </c>
      <c r="I619" s="3">
        <v>76994.8511</v>
      </c>
      <c r="J619" t="s">
        <v>6848</v>
      </c>
    </row>
    <row r="620" spans="1:10" x14ac:dyDescent="0.25">
      <c r="A620" t="s">
        <v>1291</v>
      </c>
      <c r="B620" t="s">
        <v>1292</v>
      </c>
      <c r="C620">
        <v>28</v>
      </c>
      <c r="D620" s="1">
        <v>34479</v>
      </c>
      <c r="E620" t="s">
        <v>6487</v>
      </c>
      <c r="F620" t="s">
        <v>6175</v>
      </c>
      <c r="G620" t="s">
        <v>6799</v>
      </c>
      <c r="H620" s="3">
        <v>656009.47349999996</v>
      </c>
      <c r="I620" s="3">
        <v>212782.56</v>
      </c>
      <c r="J620" t="s">
        <v>6849</v>
      </c>
    </row>
    <row r="621" spans="1:10" x14ac:dyDescent="0.25">
      <c r="A621" t="s">
        <v>786</v>
      </c>
      <c r="B621" t="s">
        <v>3971</v>
      </c>
      <c r="C621">
        <v>70</v>
      </c>
      <c r="D621" s="1">
        <v>19138</v>
      </c>
      <c r="E621" t="s">
        <v>6487</v>
      </c>
      <c r="F621" t="s">
        <v>6850</v>
      </c>
      <c r="G621" t="s">
        <v>6799</v>
      </c>
      <c r="H621" s="3">
        <v>991058.21710000001</v>
      </c>
      <c r="I621" s="3">
        <v>233753.0416</v>
      </c>
      <c r="J621" t="s">
        <v>6851</v>
      </c>
    </row>
    <row r="622" spans="1:10" x14ac:dyDescent="0.25">
      <c r="A622" t="s">
        <v>989</v>
      </c>
      <c r="B622" t="s">
        <v>990</v>
      </c>
      <c r="C622">
        <v>59</v>
      </c>
      <c r="D622" s="1">
        <v>23156</v>
      </c>
      <c r="E622" t="s">
        <v>6487</v>
      </c>
      <c r="F622" t="s">
        <v>6368</v>
      </c>
      <c r="G622" t="s">
        <v>6799</v>
      </c>
      <c r="H622" s="3">
        <v>380570.29499999998</v>
      </c>
      <c r="I622" s="3">
        <v>258895.00349999999</v>
      </c>
      <c r="J622" t="s">
        <v>6852</v>
      </c>
    </row>
    <row r="623" spans="1:10" x14ac:dyDescent="0.25">
      <c r="A623" t="s">
        <v>1096</v>
      </c>
      <c r="B623" t="s">
        <v>1097</v>
      </c>
      <c r="C623">
        <v>52</v>
      </c>
      <c r="D623" s="1">
        <v>25713</v>
      </c>
      <c r="E623" t="s">
        <v>6487</v>
      </c>
      <c r="F623" t="s">
        <v>6129</v>
      </c>
      <c r="G623" t="s">
        <v>6799</v>
      </c>
      <c r="H623" s="3">
        <v>37712.044800000003</v>
      </c>
      <c r="I623" s="3">
        <v>22796.931100000002</v>
      </c>
      <c r="J623" t="s">
        <v>6853</v>
      </c>
    </row>
    <row r="624" spans="1:10" x14ac:dyDescent="0.25">
      <c r="A624" t="s">
        <v>4593</v>
      </c>
      <c r="B624" t="s">
        <v>4594</v>
      </c>
      <c r="C624">
        <v>44</v>
      </c>
      <c r="D624" s="1">
        <v>28635</v>
      </c>
      <c r="E624" t="s">
        <v>6487</v>
      </c>
      <c r="F624" t="s">
        <v>6233</v>
      </c>
      <c r="G624" t="s">
        <v>6799</v>
      </c>
      <c r="H624" s="3">
        <v>491522.76289999997</v>
      </c>
      <c r="I624" s="3">
        <v>86508.006299999994</v>
      </c>
      <c r="J624" t="s">
        <v>6854</v>
      </c>
    </row>
    <row r="625" spans="1:10" x14ac:dyDescent="0.25">
      <c r="A625" t="s">
        <v>1084</v>
      </c>
      <c r="B625" t="s">
        <v>1085</v>
      </c>
      <c r="C625">
        <v>49</v>
      </c>
      <c r="D625" s="1">
        <v>26808</v>
      </c>
      <c r="E625" t="s">
        <v>6487</v>
      </c>
      <c r="F625" t="s">
        <v>6634</v>
      </c>
      <c r="G625" t="s">
        <v>6799</v>
      </c>
      <c r="H625" s="3">
        <v>589372.98899999994</v>
      </c>
      <c r="I625" s="3">
        <v>227428.63570000001</v>
      </c>
      <c r="J625" t="s">
        <v>6855</v>
      </c>
    </row>
    <row r="626" spans="1:10" x14ac:dyDescent="0.25">
      <c r="A626" t="s">
        <v>5468</v>
      </c>
      <c r="B626" t="s">
        <v>5469</v>
      </c>
      <c r="C626">
        <v>58</v>
      </c>
      <c r="D626" s="1">
        <v>23521</v>
      </c>
      <c r="E626" t="s">
        <v>6487</v>
      </c>
      <c r="F626" t="s">
        <v>6123</v>
      </c>
      <c r="G626" t="s">
        <v>6799</v>
      </c>
      <c r="H626" s="3">
        <v>337430.36469999998</v>
      </c>
      <c r="I626" s="3">
        <v>424057.94199999998</v>
      </c>
      <c r="J626" t="s">
        <v>6856</v>
      </c>
    </row>
    <row r="627" spans="1:10" x14ac:dyDescent="0.25">
      <c r="A627" t="s">
        <v>1768</v>
      </c>
      <c r="B627" t="s">
        <v>1769</v>
      </c>
      <c r="C627">
        <v>61</v>
      </c>
      <c r="D627" s="1">
        <v>22425</v>
      </c>
      <c r="E627" t="s">
        <v>6487</v>
      </c>
      <c r="F627" t="s">
        <v>6447</v>
      </c>
      <c r="G627" t="s">
        <v>6799</v>
      </c>
      <c r="H627" s="3">
        <v>240865.25959999999</v>
      </c>
      <c r="I627" s="3">
        <v>218785.94409999999</v>
      </c>
      <c r="J627" t="s">
        <v>6857</v>
      </c>
    </row>
    <row r="628" spans="1:10" x14ac:dyDescent="0.25">
      <c r="A628" t="s">
        <v>3683</v>
      </c>
      <c r="B628" t="s">
        <v>3684</v>
      </c>
      <c r="C628">
        <v>55</v>
      </c>
      <c r="D628" s="1">
        <v>24617</v>
      </c>
      <c r="E628" t="s">
        <v>6487</v>
      </c>
      <c r="F628" t="s">
        <v>6204</v>
      </c>
      <c r="G628" t="s">
        <v>6799</v>
      </c>
      <c r="H628" s="3">
        <v>276501.04940000002</v>
      </c>
      <c r="I628" s="3">
        <v>54941.117599999998</v>
      </c>
      <c r="J628" t="s">
        <v>6858</v>
      </c>
    </row>
    <row r="629" spans="1:10" x14ac:dyDescent="0.25">
      <c r="A629" t="s">
        <v>913</v>
      </c>
      <c r="B629" t="s">
        <v>914</v>
      </c>
      <c r="C629">
        <v>55</v>
      </c>
      <c r="D629" s="1">
        <v>24617</v>
      </c>
      <c r="E629" t="s">
        <v>6487</v>
      </c>
      <c r="F629" t="s">
        <v>6098</v>
      </c>
      <c r="G629" t="s">
        <v>6799</v>
      </c>
      <c r="H629" s="3">
        <v>635126.8247</v>
      </c>
      <c r="I629" s="3">
        <v>122791.18610000001</v>
      </c>
      <c r="J629" t="s">
        <v>6859</v>
      </c>
    </row>
    <row r="630" spans="1:10" x14ac:dyDescent="0.25">
      <c r="A630" t="s">
        <v>2656</v>
      </c>
      <c r="B630" t="s">
        <v>2657</v>
      </c>
      <c r="C630">
        <v>60</v>
      </c>
      <c r="D630" s="1">
        <v>22791</v>
      </c>
      <c r="E630" t="s">
        <v>6487</v>
      </c>
      <c r="F630" t="s">
        <v>6098</v>
      </c>
      <c r="G630" t="s">
        <v>6799</v>
      </c>
      <c r="H630" s="3">
        <v>2847399.6316</v>
      </c>
      <c r="I630" s="3">
        <v>820159.223</v>
      </c>
      <c r="J630" t="s">
        <v>6860</v>
      </c>
    </row>
    <row r="631" spans="1:10" x14ac:dyDescent="0.25">
      <c r="A631" t="s">
        <v>294</v>
      </c>
      <c r="B631" t="s">
        <v>295</v>
      </c>
      <c r="C631">
        <v>81</v>
      </c>
      <c r="D631" s="1">
        <v>15120</v>
      </c>
      <c r="E631" t="s">
        <v>6487</v>
      </c>
      <c r="F631" t="s">
        <v>6674</v>
      </c>
      <c r="G631" t="s">
        <v>6799</v>
      </c>
      <c r="H631" s="3">
        <v>94268.589300000007</v>
      </c>
      <c r="I631" s="3">
        <v>36351.662799999998</v>
      </c>
      <c r="J631" t="s">
        <v>6861</v>
      </c>
    </row>
    <row r="632" spans="1:10" x14ac:dyDescent="0.25">
      <c r="A632" t="s">
        <v>5734</v>
      </c>
      <c r="B632" t="s">
        <v>5735</v>
      </c>
      <c r="C632">
        <v>51</v>
      </c>
      <c r="D632" s="1">
        <v>26078</v>
      </c>
      <c r="E632" t="s">
        <v>6487</v>
      </c>
      <c r="F632" t="s">
        <v>6264</v>
      </c>
      <c r="G632" t="s">
        <v>6799</v>
      </c>
      <c r="H632" s="3">
        <v>1378832.6998999999</v>
      </c>
      <c r="I632" s="3">
        <v>501866.9633</v>
      </c>
      <c r="J632" t="s">
        <v>6862</v>
      </c>
    </row>
    <row r="633" spans="1:10" x14ac:dyDescent="0.25">
      <c r="A633" t="s">
        <v>2854</v>
      </c>
      <c r="B633" t="s">
        <v>2855</v>
      </c>
      <c r="C633">
        <v>70</v>
      </c>
      <c r="D633" s="1">
        <v>19138</v>
      </c>
      <c r="E633" t="s">
        <v>6487</v>
      </c>
      <c r="F633" t="s">
        <v>6561</v>
      </c>
      <c r="G633" t="s">
        <v>6799</v>
      </c>
      <c r="H633" s="3">
        <v>203854.7628</v>
      </c>
      <c r="I633" s="3">
        <v>73047.956699999995</v>
      </c>
      <c r="J633" t="s">
        <v>6863</v>
      </c>
    </row>
    <row r="634" spans="1:10" x14ac:dyDescent="0.25">
      <c r="A634" t="s">
        <v>1056</v>
      </c>
      <c r="B634" t="s">
        <v>1057</v>
      </c>
      <c r="C634">
        <v>51</v>
      </c>
      <c r="D634" s="1">
        <v>26078</v>
      </c>
      <c r="E634" t="s">
        <v>6487</v>
      </c>
      <c r="F634" t="s">
        <v>6115</v>
      </c>
      <c r="G634" t="s">
        <v>6799</v>
      </c>
      <c r="H634" s="3">
        <v>687505.09389999998</v>
      </c>
      <c r="I634" s="3">
        <v>220755.6679</v>
      </c>
      <c r="J634" t="s">
        <v>6864</v>
      </c>
    </row>
    <row r="635" spans="1:10" x14ac:dyDescent="0.25">
      <c r="A635" t="s">
        <v>4501</v>
      </c>
      <c r="B635" t="s">
        <v>4502</v>
      </c>
      <c r="C635">
        <v>51</v>
      </c>
      <c r="D635" s="1">
        <v>26078</v>
      </c>
      <c r="E635" t="s">
        <v>6487</v>
      </c>
      <c r="F635" t="s">
        <v>6173</v>
      </c>
      <c r="G635" t="s">
        <v>6799</v>
      </c>
      <c r="H635" s="3">
        <v>532977.58290000004</v>
      </c>
      <c r="I635" s="3">
        <v>145394.79380000001</v>
      </c>
      <c r="J635" t="s">
        <v>6865</v>
      </c>
    </row>
    <row r="636" spans="1:10" x14ac:dyDescent="0.25">
      <c r="A636" t="s">
        <v>2612</v>
      </c>
      <c r="B636" t="s">
        <v>2613</v>
      </c>
      <c r="C636">
        <v>84</v>
      </c>
      <c r="D636" s="1">
        <v>14025</v>
      </c>
      <c r="E636" t="s">
        <v>6487</v>
      </c>
      <c r="F636" t="s">
        <v>6191</v>
      </c>
      <c r="G636" t="s">
        <v>6799</v>
      </c>
      <c r="H636" s="3">
        <v>530390.60640000005</v>
      </c>
      <c r="I636" s="3">
        <v>141345.6525</v>
      </c>
      <c r="J636" t="s">
        <v>6866</v>
      </c>
    </row>
    <row r="637" spans="1:10" x14ac:dyDescent="0.25">
      <c r="A637" t="s">
        <v>5997</v>
      </c>
      <c r="B637" t="s">
        <v>5998</v>
      </c>
      <c r="C637">
        <v>51</v>
      </c>
      <c r="D637" s="1">
        <v>26078</v>
      </c>
      <c r="E637" t="s">
        <v>6487</v>
      </c>
      <c r="F637" t="s">
        <v>6106</v>
      </c>
      <c r="G637" t="s">
        <v>6799</v>
      </c>
      <c r="H637" s="3">
        <v>1795181.9102</v>
      </c>
      <c r="I637" s="3">
        <v>806695.66850000003</v>
      </c>
      <c r="J637" t="s">
        <v>6867</v>
      </c>
    </row>
    <row r="638" spans="1:10" x14ac:dyDescent="0.25">
      <c r="A638" t="s">
        <v>3164</v>
      </c>
      <c r="B638" t="s">
        <v>3165</v>
      </c>
      <c r="C638">
        <v>65</v>
      </c>
      <c r="D638" s="1">
        <v>20964</v>
      </c>
      <c r="E638" t="s">
        <v>6487</v>
      </c>
      <c r="F638" t="s">
        <v>6450</v>
      </c>
      <c r="G638" t="s">
        <v>6799</v>
      </c>
      <c r="H638" s="3">
        <v>152857.32</v>
      </c>
      <c r="I638" s="3">
        <v>70620.0818</v>
      </c>
      <c r="J638" t="s">
        <v>6868</v>
      </c>
    </row>
    <row r="639" spans="1:10" x14ac:dyDescent="0.25">
      <c r="A639" t="s">
        <v>502</v>
      </c>
      <c r="B639" t="s">
        <v>503</v>
      </c>
      <c r="C639">
        <v>26</v>
      </c>
      <c r="D639" s="1">
        <v>35209</v>
      </c>
      <c r="E639" t="s">
        <v>6487</v>
      </c>
      <c r="F639" t="s">
        <v>6181</v>
      </c>
      <c r="G639" t="s">
        <v>6799</v>
      </c>
      <c r="H639" s="3">
        <v>183434.4846</v>
      </c>
      <c r="I639" s="3">
        <v>57781.8626</v>
      </c>
      <c r="J639" t="s">
        <v>6869</v>
      </c>
    </row>
    <row r="640" spans="1:10" x14ac:dyDescent="0.25">
      <c r="A640" t="s">
        <v>1331</v>
      </c>
      <c r="B640" t="s">
        <v>1332</v>
      </c>
      <c r="C640">
        <v>59</v>
      </c>
      <c r="D640" s="1">
        <v>23156</v>
      </c>
      <c r="E640" t="s">
        <v>6487</v>
      </c>
      <c r="F640" t="s">
        <v>6096</v>
      </c>
      <c r="G640" t="s">
        <v>6799</v>
      </c>
      <c r="H640" s="3">
        <v>871636.94720000005</v>
      </c>
      <c r="I640" s="3">
        <v>138180.0925</v>
      </c>
      <c r="J640" t="s">
        <v>6870</v>
      </c>
    </row>
    <row r="641" spans="1:10" x14ac:dyDescent="0.25">
      <c r="A641" t="s">
        <v>2254</v>
      </c>
      <c r="B641" t="s">
        <v>2255</v>
      </c>
      <c r="C641">
        <v>34</v>
      </c>
      <c r="D641" s="1">
        <v>32287</v>
      </c>
      <c r="E641" t="s">
        <v>6487</v>
      </c>
      <c r="F641" t="s">
        <v>6505</v>
      </c>
      <c r="G641" t="s">
        <v>6799</v>
      </c>
      <c r="H641" s="3">
        <v>590851.31770000001</v>
      </c>
      <c r="I641" s="3">
        <v>86607.367299999998</v>
      </c>
      <c r="J641" t="s">
        <v>6871</v>
      </c>
    </row>
    <row r="642" spans="1:10" x14ac:dyDescent="0.25">
      <c r="A642" t="s">
        <v>3541</v>
      </c>
      <c r="B642" t="s">
        <v>3542</v>
      </c>
      <c r="C642">
        <v>28</v>
      </c>
      <c r="D642" s="1">
        <v>34479</v>
      </c>
      <c r="E642" t="s">
        <v>6487</v>
      </c>
      <c r="F642" t="s">
        <v>6872</v>
      </c>
      <c r="G642" t="s">
        <v>6799</v>
      </c>
      <c r="H642" s="3">
        <v>842029.37459999998</v>
      </c>
      <c r="I642" s="3">
        <v>290414.21289999998</v>
      </c>
      <c r="J642" t="s">
        <v>6873</v>
      </c>
    </row>
    <row r="643" spans="1:10" x14ac:dyDescent="0.25">
      <c r="A643" t="s">
        <v>2634</v>
      </c>
      <c r="B643" t="s">
        <v>2635</v>
      </c>
      <c r="C643">
        <v>34</v>
      </c>
      <c r="D643" s="1">
        <v>32287</v>
      </c>
      <c r="E643" t="s">
        <v>6487</v>
      </c>
      <c r="F643" t="s">
        <v>6198</v>
      </c>
      <c r="G643" t="s">
        <v>6799</v>
      </c>
      <c r="H643" s="3">
        <v>185097.76560000001</v>
      </c>
      <c r="I643" s="3">
        <v>105814.2227</v>
      </c>
      <c r="J643" t="s">
        <v>6874</v>
      </c>
    </row>
    <row r="644" spans="1:10" x14ac:dyDescent="0.25">
      <c r="A644" t="s">
        <v>1951</v>
      </c>
      <c r="B644" t="s">
        <v>1952</v>
      </c>
      <c r="C644">
        <v>80</v>
      </c>
      <c r="D644" s="1">
        <v>15486</v>
      </c>
      <c r="E644" t="s">
        <v>6487</v>
      </c>
      <c r="F644" t="s">
        <v>6360</v>
      </c>
      <c r="G644" t="s">
        <v>6799</v>
      </c>
      <c r="H644" s="3">
        <v>1838374.2985</v>
      </c>
      <c r="I644" s="3">
        <v>594795.53249999997</v>
      </c>
      <c r="J644" t="s">
        <v>6875</v>
      </c>
    </row>
    <row r="645" spans="1:10" x14ac:dyDescent="0.25">
      <c r="A645" t="s">
        <v>3503</v>
      </c>
      <c r="B645" t="s">
        <v>3504</v>
      </c>
      <c r="C645">
        <v>71</v>
      </c>
      <c r="D645" s="1">
        <v>18773</v>
      </c>
      <c r="E645" t="s">
        <v>6487</v>
      </c>
      <c r="F645" t="s">
        <v>6452</v>
      </c>
      <c r="G645" t="s">
        <v>6799</v>
      </c>
      <c r="H645" s="3">
        <v>635381.89639999997</v>
      </c>
      <c r="I645" s="3">
        <v>331559.38</v>
      </c>
      <c r="J645" t="s">
        <v>6876</v>
      </c>
    </row>
    <row r="646" spans="1:10" x14ac:dyDescent="0.25">
      <c r="A646" t="s">
        <v>243</v>
      </c>
      <c r="B646" t="s">
        <v>244</v>
      </c>
      <c r="C646">
        <v>59</v>
      </c>
      <c r="D646" s="1">
        <v>23156</v>
      </c>
      <c r="E646" t="s">
        <v>6487</v>
      </c>
      <c r="F646" t="s">
        <v>6100</v>
      </c>
      <c r="G646" t="s">
        <v>6799</v>
      </c>
      <c r="H646" s="3">
        <v>354030.89929999999</v>
      </c>
      <c r="I646" s="3">
        <v>242444.3677</v>
      </c>
      <c r="J646" t="s">
        <v>6877</v>
      </c>
    </row>
    <row r="647" spans="1:10" x14ac:dyDescent="0.25">
      <c r="A647" t="s">
        <v>4847</v>
      </c>
      <c r="B647" t="s">
        <v>4848</v>
      </c>
      <c r="C647">
        <v>49</v>
      </c>
      <c r="D647" s="1">
        <v>26808</v>
      </c>
      <c r="E647" t="s">
        <v>6487</v>
      </c>
      <c r="F647" t="s">
        <v>6399</v>
      </c>
      <c r="G647" t="s">
        <v>6799</v>
      </c>
      <c r="H647" s="3">
        <v>251496.8726</v>
      </c>
      <c r="I647" s="3">
        <v>182998.26980000001</v>
      </c>
      <c r="J647" t="s">
        <v>6878</v>
      </c>
    </row>
    <row r="648" spans="1:10" x14ac:dyDescent="0.25">
      <c r="A648" t="s">
        <v>3160</v>
      </c>
      <c r="B648" t="s">
        <v>3161</v>
      </c>
      <c r="C648">
        <v>36</v>
      </c>
      <c r="D648" s="1">
        <v>31557</v>
      </c>
      <c r="E648" t="s">
        <v>6487</v>
      </c>
      <c r="F648" t="s">
        <v>6068</v>
      </c>
      <c r="G648" t="s">
        <v>6799</v>
      </c>
      <c r="H648" s="3">
        <v>815830.6335</v>
      </c>
      <c r="I648" s="3">
        <v>339210.24109999998</v>
      </c>
      <c r="J648" t="s">
        <v>6879</v>
      </c>
    </row>
    <row r="649" spans="1:10" x14ac:dyDescent="0.25">
      <c r="A649" t="s">
        <v>849</v>
      </c>
      <c r="B649" t="s">
        <v>850</v>
      </c>
      <c r="C649">
        <v>18</v>
      </c>
      <c r="D649" s="1">
        <v>38131</v>
      </c>
      <c r="E649" t="s">
        <v>6487</v>
      </c>
      <c r="F649" t="s">
        <v>6850</v>
      </c>
      <c r="G649" t="s">
        <v>6799</v>
      </c>
      <c r="H649" s="3">
        <v>141515.9981</v>
      </c>
      <c r="I649" s="3">
        <v>65778.069000000003</v>
      </c>
      <c r="J649" t="s">
        <v>6880</v>
      </c>
    </row>
    <row r="650" spans="1:10" x14ac:dyDescent="0.25">
      <c r="A650" t="s">
        <v>3261</v>
      </c>
      <c r="B650" t="s">
        <v>3262</v>
      </c>
      <c r="C650">
        <v>62</v>
      </c>
      <c r="D650" s="1">
        <v>22060</v>
      </c>
      <c r="E650" t="s">
        <v>6487</v>
      </c>
      <c r="F650" t="s">
        <v>6881</v>
      </c>
      <c r="G650" t="s">
        <v>6799</v>
      </c>
      <c r="H650" s="3">
        <v>590910.22880000004</v>
      </c>
      <c r="I650" s="3">
        <v>218525.2922</v>
      </c>
      <c r="J650" t="s">
        <v>6882</v>
      </c>
    </row>
    <row r="651" spans="1:10" x14ac:dyDescent="0.25">
      <c r="A651" t="s">
        <v>1811</v>
      </c>
      <c r="B651" t="s">
        <v>1812</v>
      </c>
      <c r="C651">
        <v>20</v>
      </c>
      <c r="D651" s="1">
        <v>37401</v>
      </c>
      <c r="E651" t="s">
        <v>6487</v>
      </c>
      <c r="F651" t="s">
        <v>6064</v>
      </c>
      <c r="G651" t="s">
        <v>6799</v>
      </c>
      <c r="H651" s="3">
        <v>484750.89559999999</v>
      </c>
      <c r="I651" s="3">
        <v>299640.68689999997</v>
      </c>
      <c r="J651" t="s">
        <v>6883</v>
      </c>
    </row>
    <row r="652" spans="1:10" x14ac:dyDescent="0.25">
      <c r="A652" t="s">
        <v>2044</v>
      </c>
      <c r="B652" t="s">
        <v>2045</v>
      </c>
      <c r="C652">
        <v>67</v>
      </c>
      <c r="D652" s="1">
        <v>20234</v>
      </c>
      <c r="E652" t="s">
        <v>6487</v>
      </c>
      <c r="F652" t="s">
        <v>6872</v>
      </c>
      <c r="G652" t="s">
        <v>6799</v>
      </c>
      <c r="H652" s="3">
        <v>606505.38500000001</v>
      </c>
      <c r="I652" s="3">
        <v>321804.62190000003</v>
      </c>
      <c r="J652" t="s">
        <v>6884</v>
      </c>
    </row>
    <row r="653" spans="1:10" x14ac:dyDescent="0.25">
      <c r="A653" t="s">
        <v>2564</v>
      </c>
      <c r="B653" t="s">
        <v>2565</v>
      </c>
      <c r="C653">
        <v>46</v>
      </c>
      <c r="D653" s="1">
        <v>27904</v>
      </c>
      <c r="E653" t="s">
        <v>6487</v>
      </c>
      <c r="F653" t="s">
        <v>6885</v>
      </c>
      <c r="G653" t="s">
        <v>6799</v>
      </c>
      <c r="H653" s="3">
        <v>372282.66029999999</v>
      </c>
      <c r="I653" s="3">
        <v>45205.751600000003</v>
      </c>
      <c r="J653" t="s">
        <v>6886</v>
      </c>
    </row>
    <row r="654" spans="1:10" x14ac:dyDescent="0.25">
      <c r="A654" t="s">
        <v>2380</v>
      </c>
      <c r="B654" t="s">
        <v>2381</v>
      </c>
      <c r="C654">
        <v>52</v>
      </c>
      <c r="D654" s="1">
        <v>25713</v>
      </c>
      <c r="E654" t="s">
        <v>6487</v>
      </c>
      <c r="F654" t="s">
        <v>6256</v>
      </c>
      <c r="G654" t="s">
        <v>6799</v>
      </c>
      <c r="H654" s="3">
        <v>457214.44300000003</v>
      </c>
      <c r="I654" s="3">
        <v>274328.66580000002</v>
      </c>
      <c r="J654" t="s">
        <v>6887</v>
      </c>
    </row>
    <row r="655" spans="1:10" x14ac:dyDescent="0.25">
      <c r="A655" t="s">
        <v>2182</v>
      </c>
      <c r="B655" t="s">
        <v>2183</v>
      </c>
      <c r="C655">
        <v>21</v>
      </c>
      <c r="D655" s="1">
        <v>37035</v>
      </c>
      <c r="E655" t="s">
        <v>6487</v>
      </c>
      <c r="F655" t="s">
        <v>6714</v>
      </c>
      <c r="G655" t="s">
        <v>6799</v>
      </c>
      <c r="H655" s="3">
        <v>328323.97200000001</v>
      </c>
      <c r="I655" s="3">
        <v>83573.3747</v>
      </c>
      <c r="J655" t="s">
        <v>6888</v>
      </c>
    </row>
    <row r="656" spans="1:10" x14ac:dyDescent="0.25">
      <c r="A656" t="s">
        <v>5977</v>
      </c>
      <c r="B656" t="s">
        <v>5978</v>
      </c>
      <c r="C656">
        <v>73</v>
      </c>
      <c r="D656" s="1">
        <v>18042</v>
      </c>
      <c r="E656" t="s">
        <v>6487</v>
      </c>
      <c r="F656" t="s">
        <v>6194</v>
      </c>
      <c r="G656" t="s">
        <v>6799</v>
      </c>
      <c r="H656" s="3">
        <v>1701548.2150999999</v>
      </c>
      <c r="I656" s="3">
        <v>743216.38820000004</v>
      </c>
      <c r="J656" t="s">
        <v>6889</v>
      </c>
    </row>
    <row r="657" spans="1:10" x14ac:dyDescent="0.25">
      <c r="A657" t="s">
        <v>802</v>
      </c>
      <c r="B657" t="s">
        <v>803</v>
      </c>
      <c r="C657">
        <v>66</v>
      </c>
      <c r="D657" s="1">
        <v>20599</v>
      </c>
      <c r="E657" t="s">
        <v>6487</v>
      </c>
      <c r="F657" t="s">
        <v>6748</v>
      </c>
      <c r="G657" t="s">
        <v>6799</v>
      </c>
      <c r="H657" s="3">
        <v>1112405.1103000001</v>
      </c>
      <c r="I657" s="3">
        <v>709354.89509999997</v>
      </c>
      <c r="J657" t="s">
        <v>6890</v>
      </c>
    </row>
    <row r="658" spans="1:10" x14ac:dyDescent="0.25">
      <c r="A658" t="s">
        <v>3411</v>
      </c>
      <c r="B658" t="s">
        <v>3412</v>
      </c>
      <c r="C658">
        <v>67</v>
      </c>
      <c r="D658" s="1">
        <v>20234</v>
      </c>
      <c r="E658" t="s">
        <v>6487</v>
      </c>
      <c r="F658" t="s">
        <v>6148</v>
      </c>
      <c r="G658" t="s">
        <v>6799</v>
      </c>
      <c r="H658" s="3">
        <v>569217.375</v>
      </c>
      <c r="I658" s="3">
        <v>49726.829899999997</v>
      </c>
      <c r="J658" t="s">
        <v>6891</v>
      </c>
    </row>
    <row r="659" spans="1:10" x14ac:dyDescent="0.25">
      <c r="A659" t="s">
        <v>1481</v>
      </c>
      <c r="B659" t="s">
        <v>1482</v>
      </c>
      <c r="C659">
        <v>31</v>
      </c>
      <c r="D659" s="1">
        <v>33383</v>
      </c>
      <c r="E659" t="s">
        <v>6487</v>
      </c>
      <c r="F659" t="s">
        <v>6218</v>
      </c>
      <c r="G659" t="s">
        <v>6799</v>
      </c>
      <c r="H659" s="3">
        <v>148572.30350000001</v>
      </c>
      <c r="I659" s="3">
        <v>34192.7039</v>
      </c>
      <c r="J659" t="s">
        <v>6892</v>
      </c>
    </row>
    <row r="660" spans="1:10" x14ac:dyDescent="0.25">
      <c r="A660" t="s">
        <v>5520</v>
      </c>
      <c r="B660" t="s">
        <v>5521</v>
      </c>
      <c r="C660">
        <v>18</v>
      </c>
      <c r="D660" s="1">
        <v>38131</v>
      </c>
      <c r="E660" t="s">
        <v>6487</v>
      </c>
      <c r="F660" t="s">
        <v>6381</v>
      </c>
      <c r="G660" t="s">
        <v>6799</v>
      </c>
      <c r="H660" s="3">
        <v>930896.89060000004</v>
      </c>
      <c r="I660" s="3">
        <v>255735.9938</v>
      </c>
      <c r="J660" t="s">
        <v>6893</v>
      </c>
    </row>
    <row r="661" spans="1:10" x14ac:dyDescent="0.25">
      <c r="A661" t="s">
        <v>1230</v>
      </c>
      <c r="B661" t="s">
        <v>1231</v>
      </c>
      <c r="C661">
        <v>62</v>
      </c>
      <c r="D661" s="1">
        <v>22060</v>
      </c>
      <c r="E661" t="s">
        <v>6487</v>
      </c>
      <c r="F661" t="s">
        <v>6204</v>
      </c>
      <c r="G661" t="s">
        <v>6799</v>
      </c>
      <c r="H661" s="3">
        <v>442236.12849999999</v>
      </c>
      <c r="I661" s="3">
        <v>200257.8695</v>
      </c>
      <c r="J661" t="s">
        <v>6894</v>
      </c>
    </row>
    <row r="662" spans="1:10" x14ac:dyDescent="0.25">
      <c r="A662" t="s">
        <v>1234</v>
      </c>
      <c r="B662" t="s">
        <v>1235</v>
      </c>
      <c r="C662">
        <v>23</v>
      </c>
      <c r="D662" s="1">
        <v>36305</v>
      </c>
      <c r="E662" t="s">
        <v>6487</v>
      </c>
      <c r="F662" t="s">
        <v>6289</v>
      </c>
      <c r="G662" t="s">
        <v>6799</v>
      </c>
      <c r="H662" s="3">
        <v>1211126.4235</v>
      </c>
      <c r="I662" s="3">
        <v>454672.41509999998</v>
      </c>
      <c r="J662" t="s">
        <v>6895</v>
      </c>
    </row>
    <row r="663" spans="1:10" x14ac:dyDescent="0.25">
      <c r="A663" t="s">
        <v>446</v>
      </c>
      <c r="B663" t="s">
        <v>447</v>
      </c>
      <c r="C663">
        <v>54</v>
      </c>
      <c r="D663" s="1">
        <v>24982</v>
      </c>
      <c r="E663" t="s">
        <v>6487</v>
      </c>
      <c r="F663" t="s">
        <v>6407</v>
      </c>
      <c r="G663" t="s">
        <v>6799</v>
      </c>
      <c r="H663" s="3">
        <v>105557.72560000001</v>
      </c>
      <c r="I663" s="3">
        <v>20792.880300000001</v>
      </c>
      <c r="J663" t="s">
        <v>6896</v>
      </c>
    </row>
    <row r="664" spans="1:10" x14ac:dyDescent="0.25">
      <c r="A664" t="s">
        <v>2618</v>
      </c>
      <c r="B664" t="s">
        <v>2619</v>
      </c>
      <c r="C664">
        <v>37</v>
      </c>
      <c r="D664" s="1">
        <v>31191</v>
      </c>
      <c r="E664" t="s">
        <v>6487</v>
      </c>
      <c r="F664" t="s">
        <v>6551</v>
      </c>
      <c r="G664" t="s">
        <v>6799</v>
      </c>
      <c r="H664" s="3">
        <v>133076.74299999999</v>
      </c>
      <c r="I664" s="3">
        <v>90148.761400000003</v>
      </c>
      <c r="J664" t="s">
        <v>6897</v>
      </c>
    </row>
    <row r="665" spans="1:10" x14ac:dyDescent="0.25">
      <c r="A665" t="s">
        <v>1150</v>
      </c>
      <c r="B665" t="s">
        <v>1151</v>
      </c>
      <c r="C665">
        <v>35</v>
      </c>
      <c r="D665" s="1">
        <v>31922</v>
      </c>
      <c r="E665" t="s">
        <v>6487</v>
      </c>
      <c r="F665" t="s">
        <v>6220</v>
      </c>
      <c r="G665" t="s">
        <v>6799</v>
      </c>
      <c r="H665" s="3">
        <v>319805.84740000003</v>
      </c>
      <c r="I665" s="3">
        <v>79346.423800000004</v>
      </c>
      <c r="J665" t="s">
        <v>6898</v>
      </c>
    </row>
    <row r="666" spans="1:10" x14ac:dyDescent="0.25">
      <c r="A666" t="s">
        <v>610</v>
      </c>
      <c r="B666" t="s">
        <v>611</v>
      </c>
      <c r="C666">
        <v>39</v>
      </c>
      <c r="D666" s="1">
        <v>30461</v>
      </c>
      <c r="E666" t="s">
        <v>6487</v>
      </c>
      <c r="F666" t="s">
        <v>6429</v>
      </c>
      <c r="G666" t="s">
        <v>6799</v>
      </c>
      <c r="H666" s="3">
        <v>137423.97440000001</v>
      </c>
      <c r="I666" s="3">
        <v>75153.736000000004</v>
      </c>
      <c r="J666" t="s">
        <v>6899</v>
      </c>
    </row>
    <row r="667" spans="1:10" x14ac:dyDescent="0.25">
      <c r="A667" t="s">
        <v>2058</v>
      </c>
      <c r="B667" t="s">
        <v>2059</v>
      </c>
      <c r="C667">
        <v>25</v>
      </c>
      <c r="D667" s="1">
        <v>35574</v>
      </c>
      <c r="E667" t="s">
        <v>6487</v>
      </c>
      <c r="F667" t="s">
        <v>6125</v>
      </c>
      <c r="G667" t="s">
        <v>6799</v>
      </c>
      <c r="H667" s="3">
        <v>177146.4369</v>
      </c>
      <c r="I667" s="3">
        <v>70553.149900000004</v>
      </c>
      <c r="J667" t="s">
        <v>6900</v>
      </c>
    </row>
    <row r="668" spans="1:10" x14ac:dyDescent="0.25">
      <c r="A668" t="s">
        <v>1594</v>
      </c>
      <c r="B668" t="s">
        <v>1595</v>
      </c>
      <c r="C668">
        <v>69</v>
      </c>
      <c r="D668" s="1">
        <v>19503</v>
      </c>
      <c r="E668" t="s">
        <v>6487</v>
      </c>
      <c r="F668" t="s">
        <v>6084</v>
      </c>
      <c r="G668" t="s">
        <v>6799</v>
      </c>
      <c r="H668" s="3">
        <v>893388.78540000005</v>
      </c>
      <c r="I668" s="3">
        <v>472970.53340000001</v>
      </c>
      <c r="J668" t="s">
        <v>6901</v>
      </c>
    </row>
    <row r="669" spans="1:10" x14ac:dyDescent="0.25">
      <c r="A669" t="s">
        <v>1066</v>
      </c>
      <c r="B669" t="s">
        <v>1067</v>
      </c>
      <c r="C669">
        <v>76</v>
      </c>
      <c r="D669" s="1">
        <v>16947</v>
      </c>
      <c r="E669" t="s">
        <v>6487</v>
      </c>
      <c r="F669" t="s">
        <v>6064</v>
      </c>
      <c r="G669" t="s">
        <v>6799</v>
      </c>
      <c r="H669" s="3">
        <v>565070.60250000004</v>
      </c>
      <c r="I669" s="3">
        <v>532673.22129999998</v>
      </c>
      <c r="J669" t="s">
        <v>6902</v>
      </c>
    </row>
    <row r="670" spans="1:10" x14ac:dyDescent="0.25">
      <c r="A670" t="s">
        <v>4905</v>
      </c>
      <c r="B670" t="s">
        <v>4906</v>
      </c>
      <c r="C670">
        <v>60</v>
      </c>
      <c r="D670" s="1">
        <v>22791</v>
      </c>
      <c r="E670" t="s">
        <v>6487</v>
      </c>
      <c r="F670" t="s">
        <v>6674</v>
      </c>
      <c r="G670" t="s">
        <v>6799</v>
      </c>
      <c r="H670" s="3">
        <v>201446.595</v>
      </c>
      <c r="I670" s="3">
        <v>66016.926999999996</v>
      </c>
      <c r="J670" t="s">
        <v>6903</v>
      </c>
    </row>
    <row r="671" spans="1:10" x14ac:dyDescent="0.25">
      <c r="A671" t="s">
        <v>740</v>
      </c>
      <c r="B671" t="s">
        <v>741</v>
      </c>
      <c r="C671">
        <v>66</v>
      </c>
      <c r="D671" s="1">
        <v>20599</v>
      </c>
      <c r="E671" t="s">
        <v>6487</v>
      </c>
      <c r="F671" t="s">
        <v>6522</v>
      </c>
      <c r="G671" t="s">
        <v>6799</v>
      </c>
      <c r="H671" s="3">
        <v>359098.53840000002</v>
      </c>
      <c r="I671" s="3">
        <v>60533.753599999996</v>
      </c>
      <c r="J671" t="s">
        <v>6904</v>
      </c>
    </row>
    <row r="672" spans="1:10" x14ac:dyDescent="0.25">
      <c r="A672" t="s">
        <v>3709</v>
      </c>
      <c r="B672" t="s">
        <v>3710</v>
      </c>
      <c r="C672">
        <v>37</v>
      </c>
      <c r="D672" s="1">
        <v>31191</v>
      </c>
      <c r="E672" t="s">
        <v>6487</v>
      </c>
      <c r="F672" t="s">
        <v>6757</v>
      </c>
      <c r="G672" t="s">
        <v>6799</v>
      </c>
      <c r="H672" s="3">
        <v>2258828.4032999999</v>
      </c>
      <c r="I672" s="3">
        <v>234406.7211</v>
      </c>
      <c r="J672" t="s">
        <v>6905</v>
      </c>
    </row>
    <row r="673" spans="1:10" x14ac:dyDescent="0.25">
      <c r="A673" t="s">
        <v>2258</v>
      </c>
      <c r="B673" t="s">
        <v>2259</v>
      </c>
      <c r="C673">
        <v>20</v>
      </c>
      <c r="D673" s="1">
        <v>37401</v>
      </c>
      <c r="E673" t="s">
        <v>6487</v>
      </c>
      <c r="F673" t="s">
        <v>6368</v>
      </c>
      <c r="G673" t="s">
        <v>6799</v>
      </c>
      <c r="H673" s="3">
        <v>234545.7169</v>
      </c>
      <c r="I673" s="3">
        <v>61257.822500000002</v>
      </c>
      <c r="J673" t="s">
        <v>6906</v>
      </c>
    </row>
    <row r="674" spans="1:10" x14ac:dyDescent="0.25">
      <c r="A674" t="s">
        <v>5946</v>
      </c>
      <c r="B674" t="s">
        <v>5947</v>
      </c>
      <c r="C674">
        <v>39</v>
      </c>
      <c r="D674" s="1">
        <v>30461</v>
      </c>
      <c r="E674" t="s">
        <v>6487</v>
      </c>
      <c r="F674" t="s">
        <v>6714</v>
      </c>
      <c r="G674" t="s">
        <v>6799</v>
      </c>
      <c r="H674" s="3">
        <v>87689.129100000006</v>
      </c>
      <c r="I674" s="3">
        <v>13198.503500000001</v>
      </c>
      <c r="J674" t="s">
        <v>6907</v>
      </c>
    </row>
    <row r="675" spans="1:10" x14ac:dyDescent="0.25">
      <c r="A675" t="s">
        <v>1351</v>
      </c>
      <c r="B675" t="s">
        <v>1352</v>
      </c>
      <c r="C675">
        <v>29</v>
      </c>
      <c r="D675" s="1">
        <v>34113</v>
      </c>
      <c r="E675" t="s">
        <v>6487</v>
      </c>
      <c r="F675" t="s">
        <v>6908</v>
      </c>
      <c r="G675" t="s">
        <v>6799</v>
      </c>
      <c r="H675" s="3">
        <v>434681.4241</v>
      </c>
      <c r="I675" s="3">
        <v>135325.34899999999</v>
      </c>
      <c r="J675" t="s">
        <v>6909</v>
      </c>
    </row>
    <row r="676" spans="1:10" x14ac:dyDescent="0.25">
      <c r="A676" t="s">
        <v>374</v>
      </c>
      <c r="B676" t="s">
        <v>375</v>
      </c>
      <c r="C676">
        <v>81</v>
      </c>
      <c r="D676" s="1">
        <v>15120</v>
      </c>
      <c r="E676" t="s">
        <v>6487</v>
      </c>
      <c r="F676" t="s">
        <v>6113</v>
      </c>
      <c r="G676" t="s">
        <v>6799</v>
      </c>
      <c r="H676" s="3">
        <v>76925.991999999998</v>
      </c>
      <c r="I676" s="3">
        <v>21923.9077</v>
      </c>
      <c r="J676" t="s">
        <v>6910</v>
      </c>
    </row>
    <row r="677" spans="1:10" x14ac:dyDescent="0.25">
      <c r="A677" t="s">
        <v>5684</v>
      </c>
      <c r="B677" t="s">
        <v>5685</v>
      </c>
      <c r="C677">
        <v>46</v>
      </c>
      <c r="D677" s="1">
        <v>27904</v>
      </c>
      <c r="E677" t="s">
        <v>6487</v>
      </c>
      <c r="F677" t="s">
        <v>6051</v>
      </c>
      <c r="G677" t="s">
        <v>6799</v>
      </c>
      <c r="H677" s="3">
        <v>490931.67660000001</v>
      </c>
      <c r="I677" s="3">
        <v>133457.15479999999</v>
      </c>
      <c r="J677" t="s">
        <v>6911</v>
      </c>
    </row>
    <row r="678" spans="1:10" x14ac:dyDescent="0.25">
      <c r="A678" t="s">
        <v>5012</v>
      </c>
      <c r="B678" t="s">
        <v>5013</v>
      </c>
      <c r="C678">
        <v>64</v>
      </c>
      <c r="D678" s="1">
        <v>21330</v>
      </c>
      <c r="E678" t="s">
        <v>6487</v>
      </c>
      <c r="F678" t="s">
        <v>6399</v>
      </c>
      <c r="G678" t="s">
        <v>6799</v>
      </c>
      <c r="J678" t="s">
        <v>6912</v>
      </c>
    </row>
    <row r="679" spans="1:10" x14ac:dyDescent="0.25">
      <c r="A679" t="s">
        <v>5877</v>
      </c>
      <c r="B679" t="s">
        <v>5878</v>
      </c>
      <c r="C679">
        <v>32</v>
      </c>
      <c r="D679" s="1">
        <v>33018</v>
      </c>
      <c r="E679" t="s">
        <v>6487</v>
      </c>
      <c r="F679" t="s">
        <v>6445</v>
      </c>
      <c r="G679" t="s">
        <v>6799</v>
      </c>
      <c r="H679" s="3">
        <v>287770.64980000001</v>
      </c>
      <c r="I679" s="3">
        <v>53066.858800000002</v>
      </c>
      <c r="J679" t="s">
        <v>6913</v>
      </c>
    </row>
    <row r="680" spans="1:10" x14ac:dyDescent="0.25">
      <c r="A680" t="s">
        <v>4693</v>
      </c>
      <c r="B680" t="s">
        <v>4694</v>
      </c>
      <c r="C680">
        <v>61</v>
      </c>
      <c r="D680" s="1">
        <v>22425</v>
      </c>
      <c r="E680" t="s">
        <v>6487</v>
      </c>
      <c r="F680" t="s">
        <v>6072</v>
      </c>
      <c r="G680" t="s">
        <v>6799</v>
      </c>
      <c r="H680" s="3">
        <v>99957.673299999995</v>
      </c>
      <c r="I680" s="3">
        <v>37062.957499999997</v>
      </c>
      <c r="J680" t="s">
        <v>6914</v>
      </c>
    </row>
    <row r="681" spans="1:10" x14ac:dyDescent="0.25">
      <c r="A681" t="s">
        <v>1665</v>
      </c>
      <c r="B681" t="s">
        <v>1666</v>
      </c>
      <c r="C681">
        <v>28</v>
      </c>
      <c r="D681" s="1">
        <v>34479</v>
      </c>
      <c r="E681" t="s">
        <v>6487</v>
      </c>
      <c r="F681" t="s">
        <v>6074</v>
      </c>
      <c r="G681" t="s">
        <v>6799</v>
      </c>
      <c r="H681" s="3">
        <v>1333557.6381999999</v>
      </c>
      <c r="I681" s="3">
        <v>240797.00330000001</v>
      </c>
      <c r="J681" t="s">
        <v>6915</v>
      </c>
    </row>
    <row r="682" spans="1:10" x14ac:dyDescent="0.25">
      <c r="A682" t="s">
        <v>5730</v>
      </c>
      <c r="B682" t="s">
        <v>5731</v>
      </c>
      <c r="C682">
        <v>69</v>
      </c>
      <c r="D682" s="1">
        <v>19503</v>
      </c>
      <c r="E682" t="s">
        <v>6487</v>
      </c>
      <c r="F682" t="s">
        <v>6175</v>
      </c>
      <c r="G682" t="s">
        <v>6799</v>
      </c>
      <c r="H682" s="3">
        <v>950337.24450000003</v>
      </c>
      <c r="I682" s="3">
        <v>146365.32070000001</v>
      </c>
      <c r="J682" t="s">
        <v>6916</v>
      </c>
    </row>
    <row r="683" spans="1:10" x14ac:dyDescent="0.25">
      <c r="A683" t="s">
        <v>927</v>
      </c>
      <c r="B683" t="s">
        <v>928</v>
      </c>
      <c r="C683">
        <v>50</v>
      </c>
      <c r="D683" s="1">
        <v>26443</v>
      </c>
      <c r="E683" t="s">
        <v>6487</v>
      </c>
      <c r="F683" t="s">
        <v>6080</v>
      </c>
      <c r="G683" t="s">
        <v>6799</v>
      </c>
      <c r="H683" s="3">
        <v>2211018.0532</v>
      </c>
      <c r="I683" s="3">
        <v>278424.49560000002</v>
      </c>
      <c r="J683" t="s">
        <v>6917</v>
      </c>
    </row>
    <row r="684" spans="1:10" x14ac:dyDescent="0.25">
      <c r="A684" t="s">
        <v>3898</v>
      </c>
      <c r="B684" t="s">
        <v>3899</v>
      </c>
      <c r="C684">
        <v>35</v>
      </c>
      <c r="D684" s="1">
        <v>31922</v>
      </c>
      <c r="E684" t="s">
        <v>6487</v>
      </c>
      <c r="F684" t="s">
        <v>6084</v>
      </c>
      <c r="G684" t="s">
        <v>6799</v>
      </c>
      <c r="H684" s="3">
        <v>2061726.7738000001</v>
      </c>
      <c r="I684" s="3">
        <v>320999.40460000001</v>
      </c>
      <c r="J684" t="s">
        <v>6918</v>
      </c>
    </row>
    <row r="685" spans="1:10" x14ac:dyDescent="0.25">
      <c r="A685" t="s">
        <v>1724</v>
      </c>
      <c r="B685" t="s">
        <v>1725</v>
      </c>
      <c r="C685">
        <v>69</v>
      </c>
      <c r="D685" s="1">
        <v>19503</v>
      </c>
      <c r="E685" t="s">
        <v>6487</v>
      </c>
      <c r="F685" t="s">
        <v>6648</v>
      </c>
      <c r="G685" t="s">
        <v>6799</v>
      </c>
      <c r="H685" s="3">
        <v>1388245.0630999999</v>
      </c>
      <c r="I685" s="3">
        <v>437981.54100000003</v>
      </c>
      <c r="J685" t="s">
        <v>6919</v>
      </c>
    </row>
    <row r="686" spans="1:10" x14ac:dyDescent="0.25">
      <c r="A686" t="s">
        <v>2892</v>
      </c>
      <c r="B686" t="s">
        <v>2893</v>
      </c>
      <c r="C686">
        <v>17</v>
      </c>
      <c r="D686" s="1">
        <v>38496</v>
      </c>
      <c r="E686" t="s">
        <v>6487</v>
      </c>
      <c r="F686" t="s">
        <v>6920</v>
      </c>
      <c r="G686" t="s">
        <v>6799</v>
      </c>
      <c r="H686" s="3">
        <v>208376.05720000001</v>
      </c>
      <c r="I686" s="3">
        <v>82971.5573</v>
      </c>
      <c r="J686" t="s">
        <v>6317</v>
      </c>
    </row>
    <row r="687" spans="1:10" x14ac:dyDescent="0.25">
      <c r="A687" t="s">
        <v>112</v>
      </c>
      <c r="B687" t="s">
        <v>113</v>
      </c>
      <c r="C687">
        <v>50</v>
      </c>
      <c r="D687" s="1">
        <v>26443</v>
      </c>
      <c r="E687" t="s">
        <v>6487</v>
      </c>
      <c r="F687" t="s">
        <v>6051</v>
      </c>
      <c r="G687" t="s">
        <v>6799</v>
      </c>
      <c r="H687" s="3">
        <v>922185.41780000005</v>
      </c>
      <c r="I687" s="3">
        <v>328404.15960000001</v>
      </c>
      <c r="J687" t="s">
        <v>6921</v>
      </c>
    </row>
    <row r="688" spans="1:10" x14ac:dyDescent="0.25">
      <c r="A688" t="s">
        <v>5397</v>
      </c>
      <c r="B688" t="s">
        <v>5398</v>
      </c>
      <c r="C688">
        <v>75</v>
      </c>
      <c r="D688" s="1">
        <v>17312</v>
      </c>
      <c r="E688" t="s">
        <v>6487</v>
      </c>
      <c r="F688" t="s">
        <v>6212</v>
      </c>
      <c r="G688" t="s">
        <v>6799</v>
      </c>
      <c r="H688" s="3">
        <v>407298.35889999999</v>
      </c>
      <c r="I688" s="3">
        <v>118826.49370000001</v>
      </c>
      <c r="J688" t="s">
        <v>6922</v>
      </c>
    </row>
    <row r="689" spans="1:10" x14ac:dyDescent="0.25">
      <c r="A689" t="s">
        <v>4466</v>
      </c>
      <c r="B689" t="s">
        <v>4467</v>
      </c>
      <c r="C689">
        <v>71</v>
      </c>
      <c r="D689" s="1">
        <v>18773</v>
      </c>
      <c r="E689" t="s">
        <v>6487</v>
      </c>
      <c r="F689" t="s">
        <v>6680</v>
      </c>
      <c r="G689" t="s">
        <v>6799</v>
      </c>
      <c r="H689" s="3">
        <v>1114277.6365</v>
      </c>
      <c r="I689" s="3">
        <v>453748.46710000001</v>
      </c>
      <c r="J689" t="s">
        <v>6923</v>
      </c>
    </row>
    <row r="690" spans="1:10" x14ac:dyDescent="0.25">
      <c r="A690" t="s">
        <v>3045</v>
      </c>
      <c r="B690" t="s">
        <v>3046</v>
      </c>
      <c r="C690">
        <v>85</v>
      </c>
      <c r="D690" s="1">
        <v>13659</v>
      </c>
      <c r="E690" t="s">
        <v>6487</v>
      </c>
      <c r="F690" t="s">
        <v>6440</v>
      </c>
      <c r="G690" t="s">
        <v>6799</v>
      </c>
      <c r="H690" s="3">
        <v>942512.26089999999</v>
      </c>
      <c r="I690" s="3">
        <v>372569.55249999999</v>
      </c>
      <c r="J690" t="s">
        <v>6924</v>
      </c>
    </row>
    <row r="691" spans="1:10" x14ac:dyDescent="0.25">
      <c r="A691" t="s">
        <v>3445</v>
      </c>
      <c r="B691" t="s">
        <v>3446</v>
      </c>
      <c r="C691">
        <v>54</v>
      </c>
      <c r="D691" s="1">
        <v>24982</v>
      </c>
      <c r="E691" t="s">
        <v>6487</v>
      </c>
      <c r="F691" t="s">
        <v>6090</v>
      </c>
      <c r="G691" t="s">
        <v>6799</v>
      </c>
      <c r="H691" s="3">
        <v>876651.00679999997</v>
      </c>
      <c r="I691" s="3">
        <v>232087.73449999999</v>
      </c>
      <c r="J691" t="s">
        <v>6925</v>
      </c>
    </row>
    <row r="692" spans="1:10" x14ac:dyDescent="0.25">
      <c r="A692" t="s">
        <v>5888</v>
      </c>
      <c r="B692" t="s">
        <v>5889</v>
      </c>
      <c r="C692">
        <v>33</v>
      </c>
      <c r="D692" s="1">
        <v>32652</v>
      </c>
      <c r="E692" t="s">
        <v>6487</v>
      </c>
      <c r="F692" t="s">
        <v>6530</v>
      </c>
      <c r="G692" t="s">
        <v>6799</v>
      </c>
      <c r="H692" s="3">
        <v>2704170.3546000002</v>
      </c>
      <c r="I692" s="3">
        <v>1452705.4694999999</v>
      </c>
      <c r="J692" t="s">
        <v>6926</v>
      </c>
    </row>
    <row r="693" spans="1:10" x14ac:dyDescent="0.25">
      <c r="A693" t="s">
        <v>2334</v>
      </c>
      <c r="B693" t="s">
        <v>4792</v>
      </c>
      <c r="C693">
        <v>65</v>
      </c>
      <c r="D693" s="1">
        <v>20964</v>
      </c>
      <c r="E693" t="s">
        <v>6487</v>
      </c>
      <c r="F693" t="s">
        <v>6051</v>
      </c>
      <c r="G693" t="s">
        <v>6799</v>
      </c>
      <c r="H693" s="3">
        <v>108528.91009999999</v>
      </c>
      <c r="I693" s="3">
        <v>23522.213299999999</v>
      </c>
      <c r="J693" t="s">
        <v>6927</v>
      </c>
    </row>
    <row r="694" spans="1:10" x14ac:dyDescent="0.25">
      <c r="A694" t="s">
        <v>1287</v>
      </c>
      <c r="B694" t="s">
        <v>1288</v>
      </c>
      <c r="C694">
        <v>57</v>
      </c>
      <c r="D694" s="1">
        <v>23886</v>
      </c>
      <c r="E694" t="s">
        <v>6487</v>
      </c>
      <c r="F694" t="s">
        <v>6391</v>
      </c>
      <c r="G694" t="s">
        <v>6799</v>
      </c>
      <c r="H694" s="3">
        <v>984045.53890000004</v>
      </c>
      <c r="I694" s="3">
        <v>383293.80330000003</v>
      </c>
      <c r="J694" t="s">
        <v>6928</v>
      </c>
    </row>
    <row r="695" spans="1:10" x14ac:dyDescent="0.25">
      <c r="A695" t="s">
        <v>1837</v>
      </c>
      <c r="B695" t="s">
        <v>1838</v>
      </c>
      <c r="C695">
        <v>33</v>
      </c>
      <c r="D695" s="1">
        <v>32652</v>
      </c>
      <c r="E695" t="s">
        <v>6487</v>
      </c>
      <c r="F695" t="s">
        <v>6471</v>
      </c>
      <c r="G695" t="s">
        <v>6799</v>
      </c>
      <c r="H695" s="3">
        <v>149507.52729999999</v>
      </c>
      <c r="I695" s="3">
        <v>53822.709799999997</v>
      </c>
      <c r="J695" t="s">
        <v>6929</v>
      </c>
    </row>
    <row r="696" spans="1:10" x14ac:dyDescent="0.25">
      <c r="A696" t="s">
        <v>2804</v>
      </c>
      <c r="B696" t="s">
        <v>2805</v>
      </c>
      <c r="C696">
        <v>18</v>
      </c>
      <c r="D696" s="1">
        <v>38131</v>
      </c>
      <c r="E696" t="s">
        <v>6487</v>
      </c>
      <c r="F696" t="s">
        <v>6113</v>
      </c>
      <c r="G696" t="s">
        <v>6799</v>
      </c>
      <c r="H696" s="3">
        <v>793170.71620000002</v>
      </c>
      <c r="I696" s="3">
        <v>309872.50550000003</v>
      </c>
      <c r="J696" t="s">
        <v>6930</v>
      </c>
    </row>
    <row r="697" spans="1:10" x14ac:dyDescent="0.25">
      <c r="A697" t="s">
        <v>2668</v>
      </c>
      <c r="B697" t="s">
        <v>2669</v>
      </c>
      <c r="C697">
        <v>22</v>
      </c>
      <c r="D697" s="1">
        <v>36670</v>
      </c>
      <c r="E697" t="s">
        <v>6487</v>
      </c>
      <c r="F697" t="s">
        <v>6551</v>
      </c>
      <c r="G697" t="s">
        <v>6799</v>
      </c>
      <c r="H697" s="3">
        <v>484219.57040000003</v>
      </c>
      <c r="I697" s="3">
        <v>134562.07010000001</v>
      </c>
      <c r="J697" t="s">
        <v>6931</v>
      </c>
    </row>
    <row r="698" spans="1:10" x14ac:dyDescent="0.25">
      <c r="A698" t="s">
        <v>430</v>
      </c>
      <c r="B698" t="s">
        <v>431</v>
      </c>
      <c r="C698">
        <v>23</v>
      </c>
      <c r="D698" s="1">
        <v>36305</v>
      </c>
      <c r="E698" t="s">
        <v>6487</v>
      </c>
      <c r="F698" t="s">
        <v>6196</v>
      </c>
      <c r="G698" t="s">
        <v>6799</v>
      </c>
      <c r="H698" s="3">
        <v>684283.25399999996</v>
      </c>
      <c r="I698" s="3">
        <v>128077.1675</v>
      </c>
      <c r="J698" t="s">
        <v>6932</v>
      </c>
    </row>
    <row r="699" spans="1:10" x14ac:dyDescent="0.25">
      <c r="A699" t="s">
        <v>3431</v>
      </c>
      <c r="B699" t="s">
        <v>3432</v>
      </c>
      <c r="C699">
        <v>73</v>
      </c>
      <c r="D699" s="1">
        <v>18042</v>
      </c>
      <c r="E699" t="s">
        <v>6487</v>
      </c>
      <c r="F699" t="s">
        <v>6479</v>
      </c>
      <c r="G699" t="s">
        <v>6799</v>
      </c>
      <c r="H699" s="3">
        <v>1017631.6578</v>
      </c>
      <c r="I699" s="3">
        <v>264584.23100000003</v>
      </c>
      <c r="J699" t="s">
        <v>6933</v>
      </c>
    </row>
    <row r="700" spans="1:10" x14ac:dyDescent="0.25">
      <c r="A700" t="s">
        <v>5670</v>
      </c>
      <c r="B700" t="s">
        <v>5976</v>
      </c>
      <c r="C700">
        <v>75</v>
      </c>
      <c r="D700" s="1">
        <v>17312</v>
      </c>
      <c r="E700" t="s">
        <v>6487</v>
      </c>
      <c r="F700" t="s">
        <v>6786</v>
      </c>
      <c r="G700" t="s">
        <v>6799</v>
      </c>
      <c r="H700" s="3">
        <v>274935.74060000002</v>
      </c>
      <c r="I700" s="3">
        <v>163641.75279999999</v>
      </c>
      <c r="J700" t="s">
        <v>6934</v>
      </c>
    </row>
    <row r="701" spans="1:10" x14ac:dyDescent="0.25">
      <c r="A701" t="s">
        <v>1981</v>
      </c>
      <c r="B701" t="s">
        <v>1982</v>
      </c>
      <c r="C701">
        <v>18</v>
      </c>
      <c r="D701" s="1">
        <v>38131</v>
      </c>
      <c r="E701" t="s">
        <v>6487</v>
      </c>
      <c r="F701" t="s">
        <v>6173</v>
      </c>
      <c r="G701" t="s">
        <v>6799</v>
      </c>
      <c r="H701" s="3">
        <v>205810.17679999999</v>
      </c>
      <c r="I701" s="3">
        <v>29765.934700000002</v>
      </c>
      <c r="J701" t="s">
        <v>6935</v>
      </c>
    </row>
    <row r="702" spans="1:10" x14ac:dyDescent="0.25">
      <c r="A702" t="s">
        <v>2846</v>
      </c>
      <c r="B702" t="s">
        <v>2847</v>
      </c>
      <c r="C702">
        <v>56</v>
      </c>
      <c r="D702" s="1">
        <v>24252</v>
      </c>
      <c r="E702" t="s">
        <v>6487</v>
      </c>
      <c r="F702" t="s">
        <v>6307</v>
      </c>
      <c r="G702" t="s">
        <v>6799</v>
      </c>
      <c r="H702" s="3">
        <v>1547427.105</v>
      </c>
      <c r="I702" s="3">
        <v>338370.72700000001</v>
      </c>
      <c r="J702" t="s">
        <v>6936</v>
      </c>
    </row>
    <row r="703" spans="1:10" x14ac:dyDescent="0.25">
      <c r="A703" t="s">
        <v>4267</v>
      </c>
      <c r="B703" t="s">
        <v>4268</v>
      </c>
      <c r="C703">
        <v>29</v>
      </c>
      <c r="D703" s="1">
        <v>34113</v>
      </c>
      <c r="E703" t="s">
        <v>6487</v>
      </c>
      <c r="F703" t="s">
        <v>6078</v>
      </c>
      <c r="G703" t="s">
        <v>6799</v>
      </c>
      <c r="H703" s="3">
        <v>33299.914799999999</v>
      </c>
      <c r="I703" s="3">
        <v>10562.316699999999</v>
      </c>
      <c r="J703" t="s">
        <v>6937</v>
      </c>
    </row>
    <row r="704" spans="1:10" x14ac:dyDescent="0.25">
      <c r="A704" t="s">
        <v>4573</v>
      </c>
      <c r="B704" t="s">
        <v>4574</v>
      </c>
      <c r="C704">
        <v>73</v>
      </c>
      <c r="D704" s="1">
        <v>18042</v>
      </c>
      <c r="E704" t="s">
        <v>6487</v>
      </c>
      <c r="F704" t="s">
        <v>6938</v>
      </c>
      <c r="G704" t="s">
        <v>6799</v>
      </c>
      <c r="H704" s="3">
        <v>39921.318399999996</v>
      </c>
      <c r="I704" s="3">
        <v>14653.4722</v>
      </c>
      <c r="J704" t="s">
        <v>6939</v>
      </c>
    </row>
    <row r="705" spans="1:10" x14ac:dyDescent="0.25">
      <c r="A705" t="s">
        <v>1325</v>
      </c>
      <c r="B705" t="s">
        <v>1326</v>
      </c>
      <c r="C705">
        <v>55</v>
      </c>
      <c r="D705" s="1">
        <v>24617</v>
      </c>
      <c r="E705" t="s">
        <v>6487</v>
      </c>
      <c r="F705" t="s">
        <v>6429</v>
      </c>
      <c r="G705" t="s">
        <v>6799</v>
      </c>
      <c r="H705" s="3">
        <v>294751.527</v>
      </c>
      <c r="I705" s="3">
        <v>51403.649899999997</v>
      </c>
      <c r="J705" t="s">
        <v>6940</v>
      </c>
    </row>
    <row r="706" spans="1:10" x14ac:dyDescent="0.25">
      <c r="A706" t="s">
        <v>4813</v>
      </c>
      <c r="B706" t="s">
        <v>4814</v>
      </c>
      <c r="C706">
        <v>83</v>
      </c>
      <c r="D706" s="1">
        <v>14390</v>
      </c>
      <c r="E706" t="s">
        <v>6487</v>
      </c>
      <c r="F706" t="s">
        <v>6068</v>
      </c>
      <c r="G706" t="s">
        <v>6799</v>
      </c>
      <c r="H706" s="3">
        <v>483549.19150000002</v>
      </c>
      <c r="I706" s="3">
        <v>76431.968999999997</v>
      </c>
      <c r="J706" t="s">
        <v>6941</v>
      </c>
    </row>
    <row r="707" spans="1:10" x14ac:dyDescent="0.25">
      <c r="A707" t="s">
        <v>3797</v>
      </c>
      <c r="B707" t="s">
        <v>3798</v>
      </c>
      <c r="C707">
        <v>78</v>
      </c>
      <c r="D707" s="1">
        <v>16216</v>
      </c>
      <c r="E707" t="s">
        <v>6487</v>
      </c>
      <c r="F707" t="s">
        <v>6350</v>
      </c>
      <c r="G707" t="s">
        <v>6799</v>
      </c>
      <c r="H707" s="3">
        <v>2856010.5</v>
      </c>
      <c r="I707" s="3">
        <v>265037.77439999999</v>
      </c>
      <c r="J707" t="s">
        <v>6942</v>
      </c>
    </row>
    <row r="708" spans="1:10" x14ac:dyDescent="0.25">
      <c r="A708" t="s">
        <v>5309</v>
      </c>
      <c r="B708" t="s">
        <v>5310</v>
      </c>
      <c r="C708">
        <v>75</v>
      </c>
      <c r="D708" s="1">
        <v>17312</v>
      </c>
      <c r="E708" t="s">
        <v>6487</v>
      </c>
      <c r="F708" t="s">
        <v>6447</v>
      </c>
      <c r="G708" t="s">
        <v>6799</v>
      </c>
      <c r="H708" s="3">
        <v>119123.35309999999</v>
      </c>
      <c r="I708" s="3">
        <v>159426.7542</v>
      </c>
      <c r="J708" t="s">
        <v>6943</v>
      </c>
    </row>
    <row r="709" spans="1:10" x14ac:dyDescent="0.25">
      <c r="A709" t="s">
        <v>1475</v>
      </c>
      <c r="B709" t="s">
        <v>1476</v>
      </c>
      <c r="C709">
        <v>38</v>
      </c>
      <c r="D709" s="1">
        <v>30826</v>
      </c>
      <c r="E709" t="s">
        <v>6487</v>
      </c>
      <c r="F709" t="s">
        <v>6389</v>
      </c>
      <c r="G709" t="s">
        <v>6799</v>
      </c>
      <c r="H709" s="3">
        <v>701987.9852</v>
      </c>
      <c r="I709" s="3">
        <v>267555.94699999999</v>
      </c>
      <c r="J709" t="s">
        <v>6944</v>
      </c>
    </row>
    <row r="710" spans="1:10" x14ac:dyDescent="0.25">
      <c r="A710" t="s">
        <v>5366</v>
      </c>
      <c r="B710" t="s">
        <v>5367</v>
      </c>
      <c r="C710">
        <v>38</v>
      </c>
      <c r="D710" s="1">
        <v>30826</v>
      </c>
      <c r="E710" t="s">
        <v>6487</v>
      </c>
      <c r="F710" t="s">
        <v>6185</v>
      </c>
      <c r="G710" t="s">
        <v>6799</v>
      </c>
      <c r="H710" s="3">
        <v>774807.11659999995</v>
      </c>
      <c r="I710" s="3">
        <v>218354.7329</v>
      </c>
      <c r="J710" t="s">
        <v>6721</v>
      </c>
    </row>
    <row r="711" spans="1:10" x14ac:dyDescent="0.25">
      <c r="A711" t="s">
        <v>6014</v>
      </c>
      <c r="B711" t="s">
        <v>6015</v>
      </c>
      <c r="C711">
        <v>36</v>
      </c>
      <c r="D711" s="1">
        <v>31557</v>
      </c>
      <c r="E711" t="s">
        <v>6487</v>
      </c>
      <c r="F711" t="s">
        <v>6096</v>
      </c>
      <c r="G711" t="s">
        <v>6799</v>
      </c>
      <c r="H711" s="3">
        <v>346860.25919999997</v>
      </c>
      <c r="I711" s="3">
        <v>190897.02119999999</v>
      </c>
      <c r="J711" t="s">
        <v>6945</v>
      </c>
    </row>
    <row r="712" spans="1:10" x14ac:dyDescent="0.25">
      <c r="A712" t="s">
        <v>3521</v>
      </c>
      <c r="B712" t="s">
        <v>3522</v>
      </c>
      <c r="C712">
        <v>22</v>
      </c>
      <c r="D712" s="1">
        <v>36670</v>
      </c>
      <c r="E712" t="s">
        <v>6487</v>
      </c>
      <c r="F712" t="s">
        <v>6440</v>
      </c>
      <c r="G712" t="s">
        <v>6799</v>
      </c>
      <c r="H712" s="3">
        <v>780674.58050000004</v>
      </c>
      <c r="I712" s="3">
        <v>229271.79790000001</v>
      </c>
      <c r="J712" t="s">
        <v>6946</v>
      </c>
    </row>
    <row r="713" spans="1:10" x14ac:dyDescent="0.25">
      <c r="A713" t="s">
        <v>4197</v>
      </c>
      <c r="B713" t="s">
        <v>4198</v>
      </c>
      <c r="C713">
        <v>71</v>
      </c>
      <c r="D713" s="1">
        <v>18773</v>
      </c>
      <c r="E713" t="s">
        <v>6487</v>
      </c>
      <c r="F713" t="s">
        <v>6227</v>
      </c>
      <c r="G713" t="s">
        <v>6799</v>
      </c>
      <c r="H713" s="3">
        <v>97133.478799999997</v>
      </c>
      <c r="I713" s="3">
        <v>27793.126100000001</v>
      </c>
      <c r="J713" t="s">
        <v>6947</v>
      </c>
    </row>
    <row r="714" spans="1:10" x14ac:dyDescent="0.25">
      <c r="A714" t="s">
        <v>3226</v>
      </c>
      <c r="B714" t="s">
        <v>3227</v>
      </c>
      <c r="C714">
        <v>35</v>
      </c>
      <c r="D714" s="1">
        <v>31922</v>
      </c>
      <c r="E714" t="s">
        <v>6487</v>
      </c>
      <c r="F714" t="s">
        <v>6064</v>
      </c>
      <c r="G714" t="s">
        <v>6799</v>
      </c>
      <c r="H714" s="3">
        <v>292403.23639999999</v>
      </c>
      <c r="I714" s="3">
        <v>155982.00229999999</v>
      </c>
      <c r="J714" t="s">
        <v>6948</v>
      </c>
    </row>
    <row r="715" spans="1:10" x14ac:dyDescent="0.25">
      <c r="A715" t="s">
        <v>2900</v>
      </c>
      <c r="B715" t="s">
        <v>2901</v>
      </c>
      <c r="C715">
        <v>73</v>
      </c>
      <c r="D715" s="1">
        <v>18042</v>
      </c>
      <c r="E715" t="s">
        <v>6047</v>
      </c>
      <c r="F715" t="s">
        <v>6648</v>
      </c>
      <c r="G715" t="s">
        <v>6799</v>
      </c>
      <c r="H715" s="3">
        <v>170188.98620000001</v>
      </c>
      <c r="I715" s="3">
        <v>54500.054400000001</v>
      </c>
      <c r="J715" t="s">
        <v>6949</v>
      </c>
    </row>
    <row r="716" spans="1:10" x14ac:dyDescent="0.25">
      <c r="A716" t="s">
        <v>4427</v>
      </c>
      <c r="B716" t="s">
        <v>4428</v>
      </c>
      <c r="C716">
        <v>56</v>
      </c>
      <c r="D716" s="1">
        <v>24252</v>
      </c>
      <c r="E716" t="s">
        <v>6047</v>
      </c>
      <c r="F716" t="s">
        <v>6908</v>
      </c>
      <c r="G716" t="s">
        <v>6799</v>
      </c>
      <c r="H716" s="3">
        <v>478878.8308</v>
      </c>
      <c r="I716" s="3">
        <v>436704.84289999999</v>
      </c>
      <c r="J716" t="s">
        <v>6950</v>
      </c>
    </row>
    <row r="717" spans="1:10" x14ac:dyDescent="0.25">
      <c r="A717" t="s">
        <v>5692</v>
      </c>
      <c r="B717" t="s">
        <v>5693</v>
      </c>
      <c r="C717">
        <v>50</v>
      </c>
      <c r="D717" s="1">
        <v>26443</v>
      </c>
      <c r="E717" t="s">
        <v>6047</v>
      </c>
      <c r="F717" t="s">
        <v>6068</v>
      </c>
      <c r="G717" t="s">
        <v>6799</v>
      </c>
      <c r="H717" s="3">
        <v>594917.14049999998</v>
      </c>
      <c r="I717" s="3">
        <v>215129.7144</v>
      </c>
      <c r="J717" t="s">
        <v>6951</v>
      </c>
    </row>
    <row r="718" spans="1:10" x14ac:dyDescent="0.25">
      <c r="A718" t="s">
        <v>3920</v>
      </c>
      <c r="B718" t="s">
        <v>3921</v>
      </c>
      <c r="C718">
        <v>55</v>
      </c>
      <c r="D718" s="1">
        <v>24617</v>
      </c>
      <c r="E718" t="s">
        <v>6047</v>
      </c>
      <c r="F718" t="s">
        <v>6204</v>
      </c>
      <c r="G718" t="s">
        <v>6799</v>
      </c>
      <c r="H718" s="3">
        <v>38471.755100000002</v>
      </c>
      <c r="I718" s="3">
        <v>8825.8732</v>
      </c>
      <c r="J718" t="s">
        <v>6952</v>
      </c>
    </row>
    <row r="719" spans="1:10" x14ac:dyDescent="0.25">
      <c r="A719" t="s">
        <v>3944</v>
      </c>
      <c r="B719" t="s">
        <v>3945</v>
      </c>
      <c r="C719">
        <v>61</v>
      </c>
      <c r="D719" s="1">
        <v>22425</v>
      </c>
      <c r="E719" t="s">
        <v>6047</v>
      </c>
      <c r="F719" t="s">
        <v>6059</v>
      </c>
      <c r="G719" t="s">
        <v>6799</v>
      </c>
      <c r="H719" s="3">
        <v>2446251.5723999999</v>
      </c>
      <c r="I719" s="3">
        <v>253337.83410000001</v>
      </c>
      <c r="J719" t="s">
        <v>6953</v>
      </c>
    </row>
    <row r="720" spans="1:10" x14ac:dyDescent="0.25">
      <c r="A720" t="s">
        <v>5464</v>
      </c>
      <c r="B720" t="s">
        <v>5465</v>
      </c>
      <c r="C720">
        <v>67</v>
      </c>
      <c r="D720" s="1">
        <v>20234</v>
      </c>
      <c r="E720" t="s">
        <v>6047</v>
      </c>
      <c r="F720" t="s">
        <v>6318</v>
      </c>
      <c r="G720" t="s">
        <v>6799</v>
      </c>
      <c r="H720" s="3">
        <v>295345.61290000001</v>
      </c>
      <c r="I720" s="3">
        <v>86634.713099999994</v>
      </c>
      <c r="J720" t="s">
        <v>6954</v>
      </c>
    </row>
    <row r="721" spans="1:10" x14ac:dyDescent="0.25">
      <c r="A721" t="s">
        <v>2548</v>
      </c>
      <c r="B721" t="s">
        <v>2549</v>
      </c>
      <c r="C721">
        <v>45</v>
      </c>
      <c r="D721" s="1">
        <v>28269</v>
      </c>
      <c r="E721" t="s">
        <v>6047</v>
      </c>
      <c r="F721" t="s">
        <v>6057</v>
      </c>
      <c r="G721" t="s">
        <v>6799</v>
      </c>
      <c r="H721" s="3">
        <v>359180.22739999997</v>
      </c>
      <c r="I721" s="3">
        <v>181853.4412</v>
      </c>
      <c r="J721" t="s">
        <v>6955</v>
      </c>
    </row>
    <row r="722" spans="1:10" x14ac:dyDescent="0.25">
      <c r="A722" t="s">
        <v>454</v>
      </c>
      <c r="B722" t="s">
        <v>455</v>
      </c>
      <c r="C722">
        <v>49</v>
      </c>
      <c r="D722" s="1">
        <v>26808</v>
      </c>
      <c r="E722" t="s">
        <v>6047</v>
      </c>
      <c r="F722" t="s">
        <v>6264</v>
      </c>
      <c r="G722" t="s">
        <v>6799</v>
      </c>
      <c r="H722" s="3">
        <v>106097.8688</v>
      </c>
      <c r="I722" s="3">
        <v>35341.565999999999</v>
      </c>
      <c r="J722" t="s">
        <v>6956</v>
      </c>
    </row>
    <row r="723" spans="1:10" x14ac:dyDescent="0.25">
      <c r="A723" t="s">
        <v>1375</v>
      </c>
      <c r="B723" t="s">
        <v>1376</v>
      </c>
      <c r="C723">
        <v>45</v>
      </c>
      <c r="D723" s="1">
        <v>28269</v>
      </c>
      <c r="E723" t="s">
        <v>6047</v>
      </c>
      <c r="F723" t="s">
        <v>6505</v>
      </c>
      <c r="G723" t="s">
        <v>6799</v>
      </c>
      <c r="H723" s="3">
        <v>1559547.3581999999</v>
      </c>
      <c r="I723" s="3">
        <v>633733.94640000002</v>
      </c>
      <c r="J723" t="s">
        <v>6957</v>
      </c>
    </row>
    <row r="724" spans="1:10" x14ac:dyDescent="0.25">
      <c r="A724" t="s">
        <v>6012</v>
      </c>
      <c r="B724" t="s">
        <v>6013</v>
      </c>
      <c r="C724">
        <v>30</v>
      </c>
      <c r="D724" s="1">
        <v>33748</v>
      </c>
      <c r="E724" t="s">
        <v>6047</v>
      </c>
      <c r="F724" t="s">
        <v>6786</v>
      </c>
      <c r="G724" t="s">
        <v>6799</v>
      </c>
      <c r="H724" s="3">
        <v>1252407.5711999999</v>
      </c>
      <c r="I724" s="3">
        <v>405478.05410000001</v>
      </c>
      <c r="J724" t="s">
        <v>6958</v>
      </c>
    </row>
    <row r="725" spans="1:10" x14ac:dyDescent="0.25">
      <c r="A725" t="s">
        <v>2161</v>
      </c>
      <c r="B725" t="s">
        <v>2162</v>
      </c>
      <c r="C725">
        <v>21</v>
      </c>
      <c r="D725" s="1">
        <v>37035</v>
      </c>
      <c r="E725" t="s">
        <v>6047</v>
      </c>
      <c r="F725" t="s">
        <v>6165</v>
      </c>
      <c r="G725" t="s">
        <v>6799</v>
      </c>
      <c r="J725" t="s">
        <v>6959</v>
      </c>
    </row>
    <row r="726" spans="1:10" x14ac:dyDescent="0.25">
      <c r="A726" t="s">
        <v>2426</v>
      </c>
      <c r="B726" t="s">
        <v>2427</v>
      </c>
      <c r="C726">
        <v>29</v>
      </c>
      <c r="D726" s="1">
        <v>34113</v>
      </c>
      <c r="E726" t="s">
        <v>6047</v>
      </c>
      <c r="F726" t="s">
        <v>6125</v>
      </c>
      <c r="G726" t="s">
        <v>6799</v>
      </c>
      <c r="H726" s="3">
        <v>405245.56800000003</v>
      </c>
      <c r="I726" s="3">
        <v>26594.240399999999</v>
      </c>
      <c r="J726" t="s">
        <v>6960</v>
      </c>
    </row>
    <row r="727" spans="1:10" x14ac:dyDescent="0.25">
      <c r="A727" t="s">
        <v>602</v>
      </c>
      <c r="B727" t="s">
        <v>603</v>
      </c>
      <c r="C727">
        <v>37</v>
      </c>
      <c r="D727" s="1">
        <v>31191</v>
      </c>
      <c r="E727" t="s">
        <v>6047</v>
      </c>
      <c r="F727" t="s">
        <v>6214</v>
      </c>
      <c r="G727" t="s">
        <v>6799</v>
      </c>
      <c r="H727" s="3">
        <v>467665.08960000001</v>
      </c>
      <c r="I727" s="3">
        <v>171943.7268</v>
      </c>
      <c r="J727" t="s">
        <v>6961</v>
      </c>
    </row>
    <row r="728" spans="1:10" x14ac:dyDescent="0.25">
      <c r="A728" t="s">
        <v>4751</v>
      </c>
      <c r="B728" t="s">
        <v>4752</v>
      </c>
      <c r="C728">
        <v>17</v>
      </c>
      <c r="D728" s="1">
        <v>38496</v>
      </c>
      <c r="E728" t="s">
        <v>6047</v>
      </c>
      <c r="F728" t="s">
        <v>6704</v>
      </c>
      <c r="G728" t="s">
        <v>6799</v>
      </c>
      <c r="H728" s="3">
        <v>930137.40020000003</v>
      </c>
      <c r="I728" s="3">
        <v>421098.56849999999</v>
      </c>
      <c r="J728" t="s">
        <v>6962</v>
      </c>
    </row>
    <row r="729" spans="1:10" x14ac:dyDescent="0.25">
      <c r="A729" t="s">
        <v>5088</v>
      </c>
      <c r="B729" t="s">
        <v>5089</v>
      </c>
      <c r="C729">
        <v>48</v>
      </c>
      <c r="D729" s="1">
        <v>27174</v>
      </c>
      <c r="E729" t="s">
        <v>6047</v>
      </c>
      <c r="F729" t="s">
        <v>6282</v>
      </c>
      <c r="G729" t="s">
        <v>6799</v>
      </c>
      <c r="H729" s="3">
        <v>921893.16830000002</v>
      </c>
      <c r="I729" s="3">
        <v>284659.38689999998</v>
      </c>
      <c r="J729" t="s">
        <v>6963</v>
      </c>
    </row>
    <row r="730" spans="1:10" x14ac:dyDescent="0.25">
      <c r="A730" t="s">
        <v>3819</v>
      </c>
      <c r="B730" t="s">
        <v>3820</v>
      </c>
      <c r="C730">
        <v>38</v>
      </c>
      <c r="D730" s="1">
        <v>30826</v>
      </c>
      <c r="E730" t="s">
        <v>6047</v>
      </c>
      <c r="F730" t="s">
        <v>6607</v>
      </c>
      <c r="G730" t="s">
        <v>6799</v>
      </c>
      <c r="H730" s="3">
        <v>584732.43689999997</v>
      </c>
      <c r="I730" s="3">
        <v>35983.534599999999</v>
      </c>
      <c r="J730" t="s">
        <v>6964</v>
      </c>
    </row>
    <row r="731" spans="1:10" x14ac:dyDescent="0.25">
      <c r="A731" t="s">
        <v>3965</v>
      </c>
      <c r="B731" t="s">
        <v>3966</v>
      </c>
      <c r="C731">
        <v>40</v>
      </c>
      <c r="D731" s="1">
        <v>30096</v>
      </c>
      <c r="E731" t="s">
        <v>6047</v>
      </c>
      <c r="F731" t="s">
        <v>6204</v>
      </c>
      <c r="G731" t="s">
        <v>6799</v>
      </c>
      <c r="H731" s="3">
        <v>604936.99360000005</v>
      </c>
      <c r="I731" s="3">
        <v>186717.86610000001</v>
      </c>
      <c r="J731" t="s">
        <v>6965</v>
      </c>
    </row>
    <row r="732" spans="1:10" x14ac:dyDescent="0.25">
      <c r="A732" t="s">
        <v>1134</v>
      </c>
      <c r="B732" t="s">
        <v>1135</v>
      </c>
      <c r="C732">
        <v>48</v>
      </c>
      <c r="D732" s="1">
        <v>27174</v>
      </c>
      <c r="E732" t="s">
        <v>6047</v>
      </c>
      <c r="F732" t="s">
        <v>6294</v>
      </c>
      <c r="G732" t="s">
        <v>6799</v>
      </c>
      <c r="H732" s="3">
        <v>1190649.7464000001</v>
      </c>
      <c r="I732" s="3">
        <v>163201.12899999999</v>
      </c>
      <c r="J732" t="s">
        <v>6966</v>
      </c>
    </row>
    <row r="733" spans="1:10" x14ac:dyDescent="0.25">
      <c r="A733" t="s">
        <v>2710</v>
      </c>
      <c r="B733" t="s">
        <v>2711</v>
      </c>
      <c r="C733">
        <v>70</v>
      </c>
      <c r="D733" s="1">
        <v>19138</v>
      </c>
      <c r="E733" t="s">
        <v>6047</v>
      </c>
      <c r="F733" t="s">
        <v>6214</v>
      </c>
      <c r="G733" t="s">
        <v>6799</v>
      </c>
      <c r="H733" s="3">
        <v>284288.86479999998</v>
      </c>
      <c r="I733" s="3">
        <v>218902.4259</v>
      </c>
      <c r="J733" t="s">
        <v>6967</v>
      </c>
    </row>
    <row r="734" spans="1:10" x14ac:dyDescent="0.25">
      <c r="A734" t="s">
        <v>3124</v>
      </c>
      <c r="B734" t="s">
        <v>3125</v>
      </c>
      <c r="C734">
        <v>56</v>
      </c>
      <c r="D734" s="1">
        <v>24252</v>
      </c>
      <c r="E734" t="s">
        <v>6047</v>
      </c>
      <c r="F734" t="s">
        <v>6431</v>
      </c>
      <c r="G734" t="s">
        <v>6799</v>
      </c>
      <c r="H734" s="3">
        <v>2248046.7200000002</v>
      </c>
      <c r="I734" s="3">
        <v>458785.04489999998</v>
      </c>
      <c r="J734" t="s">
        <v>6968</v>
      </c>
    </row>
    <row r="735" spans="1:10" x14ac:dyDescent="0.25">
      <c r="A735" t="s">
        <v>4699</v>
      </c>
      <c r="B735" t="s">
        <v>4700</v>
      </c>
      <c r="C735">
        <v>82</v>
      </c>
      <c r="D735" s="1">
        <v>14755</v>
      </c>
      <c r="E735" t="s">
        <v>6047</v>
      </c>
      <c r="F735" t="s">
        <v>6301</v>
      </c>
      <c r="G735" t="s">
        <v>6799</v>
      </c>
      <c r="H735" s="3">
        <v>1484654.3922999999</v>
      </c>
      <c r="I735" s="3">
        <v>539466.01610000001</v>
      </c>
      <c r="J735" t="s">
        <v>6969</v>
      </c>
    </row>
    <row r="736" spans="1:10" x14ac:dyDescent="0.25">
      <c r="A736" t="s">
        <v>3088</v>
      </c>
      <c r="B736" t="s">
        <v>3089</v>
      </c>
      <c r="C736">
        <v>69</v>
      </c>
      <c r="D736" s="1">
        <v>19503</v>
      </c>
      <c r="E736" t="s">
        <v>6047</v>
      </c>
      <c r="F736" t="s">
        <v>6738</v>
      </c>
      <c r="G736" t="s">
        <v>6799</v>
      </c>
      <c r="H736" s="3">
        <v>2609169.92</v>
      </c>
      <c r="I736" s="3">
        <v>397898.41279999999</v>
      </c>
      <c r="J736" t="s">
        <v>6970</v>
      </c>
    </row>
    <row r="737" spans="1:10" x14ac:dyDescent="0.25">
      <c r="A737" t="s">
        <v>5261</v>
      </c>
      <c r="B737" t="s">
        <v>5262</v>
      </c>
      <c r="C737">
        <v>75</v>
      </c>
      <c r="D737" s="1">
        <v>17312</v>
      </c>
      <c r="E737" t="s">
        <v>6047</v>
      </c>
      <c r="F737" t="s">
        <v>6264</v>
      </c>
      <c r="G737" t="s">
        <v>6799</v>
      </c>
      <c r="H737" s="3">
        <v>104336.32670000001</v>
      </c>
      <c r="I737" s="3">
        <v>25584.1368</v>
      </c>
      <c r="J737" t="s">
        <v>6971</v>
      </c>
    </row>
    <row r="738" spans="1:10" x14ac:dyDescent="0.25">
      <c r="A738" t="s">
        <v>1178</v>
      </c>
      <c r="B738" t="s">
        <v>1179</v>
      </c>
      <c r="C738">
        <v>30</v>
      </c>
      <c r="D738" s="1">
        <v>33748</v>
      </c>
      <c r="E738" t="s">
        <v>6047</v>
      </c>
      <c r="F738" t="s">
        <v>6318</v>
      </c>
      <c r="G738" t="s">
        <v>6799</v>
      </c>
      <c r="H738" s="3">
        <v>496049.8725</v>
      </c>
      <c r="I738" s="3">
        <v>51589.186699999998</v>
      </c>
      <c r="J738" t="s">
        <v>6972</v>
      </c>
    </row>
    <row r="739" spans="1:10" x14ac:dyDescent="0.25">
      <c r="A739" t="s">
        <v>5446</v>
      </c>
      <c r="B739" t="s">
        <v>5447</v>
      </c>
      <c r="C739">
        <v>21</v>
      </c>
      <c r="D739" s="1">
        <v>37035</v>
      </c>
      <c r="E739" t="s">
        <v>6047</v>
      </c>
      <c r="F739" t="s">
        <v>6256</v>
      </c>
      <c r="G739" t="s">
        <v>6799</v>
      </c>
      <c r="H739" s="3">
        <v>603125.12910000002</v>
      </c>
      <c r="I739" s="3">
        <v>248286.51149999999</v>
      </c>
      <c r="J739" t="s">
        <v>6973</v>
      </c>
    </row>
    <row r="740" spans="1:10" x14ac:dyDescent="0.25">
      <c r="A740" t="s">
        <v>5020</v>
      </c>
      <c r="B740" t="s">
        <v>5021</v>
      </c>
      <c r="C740">
        <v>36</v>
      </c>
      <c r="D740" s="1">
        <v>31557</v>
      </c>
      <c r="E740" t="s">
        <v>6047</v>
      </c>
      <c r="F740" t="s">
        <v>6343</v>
      </c>
      <c r="G740" t="s">
        <v>6799</v>
      </c>
      <c r="H740" s="3">
        <v>1601165.6333000001</v>
      </c>
      <c r="I740" s="3">
        <v>136357.3314</v>
      </c>
      <c r="J740" t="s">
        <v>6974</v>
      </c>
    </row>
    <row r="741" spans="1:10" x14ac:dyDescent="0.25">
      <c r="A741" t="s">
        <v>3049</v>
      </c>
      <c r="B741" t="s">
        <v>3050</v>
      </c>
      <c r="C741">
        <v>66</v>
      </c>
      <c r="D741" s="1">
        <v>20599</v>
      </c>
      <c r="E741" t="s">
        <v>6047</v>
      </c>
      <c r="F741" t="s">
        <v>6117</v>
      </c>
      <c r="G741" t="s">
        <v>6799</v>
      </c>
      <c r="H741" s="3">
        <v>68399.886700000003</v>
      </c>
      <c r="I741" s="3">
        <v>50833.552199999998</v>
      </c>
      <c r="J741" t="s">
        <v>6975</v>
      </c>
    </row>
    <row r="742" spans="1:10" x14ac:dyDescent="0.25">
      <c r="A742" t="s">
        <v>2936</v>
      </c>
      <c r="B742" t="s">
        <v>2937</v>
      </c>
      <c r="C742">
        <v>68</v>
      </c>
      <c r="D742" s="1">
        <v>19869</v>
      </c>
      <c r="E742" t="s">
        <v>6047</v>
      </c>
      <c r="F742" t="s">
        <v>6187</v>
      </c>
      <c r="G742" t="s">
        <v>6799</v>
      </c>
      <c r="H742" s="3">
        <v>68640.032399999996</v>
      </c>
      <c r="I742" s="3">
        <v>49420.823299999996</v>
      </c>
      <c r="J742" t="s">
        <v>6976</v>
      </c>
    </row>
    <row r="743" spans="1:10" x14ac:dyDescent="0.25">
      <c r="A743" t="s">
        <v>4861</v>
      </c>
      <c r="B743" t="s">
        <v>4862</v>
      </c>
      <c r="C743">
        <v>18</v>
      </c>
      <c r="D743" s="1">
        <v>38131</v>
      </c>
      <c r="E743" t="s">
        <v>6047</v>
      </c>
      <c r="F743" t="s">
        <v>6156</v>
      </c>
      <c r="G743" t="s">
        <v>6799</v>
      </c>
      <c r="H743" s="3">
        <v>24813.983199999999</v>
      </c>
      <c r="I743" s="3">
        <v>13120.393599999999</v>
      </c>
      <c r="J743" t="s">
        <v>6977</v>
      </c>
    </row>
    <row r="744" spans="1:10" x14ac:dyDescent="0.25">
      <c r="A744" t="s">
        <v>5428</v>
      </c>
      <c r="B744" t="s">
        <v>5429</v>
      </c>
      <c r="C744">
        <v>29</v>
      </c>
      <c r="D744" s="1">
        <v>34113</v>
      </c>
      <c r="E744" t="s">
        <v>6047</v>
      </c>
      <c r="F744" t="s">
        <v>6080</v>
      </c>
      <c r="G744" t="s">
        <v>6799</v>
      </c>
      <c r="H744" s="3">
        <v>105527.85</v>
      </c>
      <c r="I744" s="3">
        <v>68561.444099999993</v>
      </c>
      <c r="J744" t="s">
        <v>6978</v>
      </c>
    </row>
    <row r="745" spans="1:10" x14ac:dyDescent="0.25">
      <c r="A745" t="s">
        <v>991</v>
      </c>
      <c r="B745" t="s">
        <v>992</v>
      </c>
      <c r="C745">
        <v>26</v>
      </c>
      <c r="D745" s="1">
        <v>35209</v>
      </c>
      <c r="E745" t="s">
        <v>6047</v>
      </c>
      <c r="F745" t="s">
        <v>6331</v>
      </c>
      <c r="G745" t="s">
        <v>6799</v>
      </c>
      <c r="H745" s="3">
        <v>606032.72</v>
      </c>
      <c r="I745" s="3">
        <v>103025.5624</v>
      </c>
      <c r="J745" t="s">
        <v>6979</v>
      </c>
    </row>
    <row r="746" spans="1:10" x14ac:dyDescent="0.25">
      <c r="A746" t="s">
        <v>5267</v>
      </c>
      <c r="B746" t="s">
        <v>5268</v>
      </c>
      <c r="C746">
        <v>85</v>
      </c>
      <c r="D746" s="1">
        <v>13659</v>
      </c>
      <c r="E746" t="s">
        <v>6047</v>
      </c>
      <c r="F746" t="s">
        <v>6220</v>
      </c>
      <c r="G746" t="s">
        <v>6799</v>
      </c>
      <c r="H746" s="3">
        <v>1012792.2963</v>
      </c>
      <c r="I746" s="3">
        <v>466378.5013</v>
      </c>
      <c r="J746" t="s">
        <v>6980</v>
      </c>
    </row>
    <row r="747" spans="1:10" x14ac:dyDescent="0.25">
      <c r="A747" t="s">
        <v>2602</v>
      </c>
      <c r="B747" t="s">
        <v>2603</v>
      </c>
      <c r="C747">
        <v>55</v>
      </c>
      <c r="D747" s="1">
        <v>24617</v>
      </c>
      <c r="E747" t="s">
        <v>6047</v>
      </c>
      <c r="F747" t="s">
        <v>6368</v>
      </c>
      <c r="G747" t="s">
        <v>6799</v>
      </c>
      <c r="H747" s="3">
        <v>622135.22519999999</v>
      </c>
      <c r="I747" s="3">
        <v>182723.4198</v>
      </c>
      <c r="J747" t="s">
        <v>6981</v>
      </c>
    </row>
    <row r="748" spans="1:10" x14ac:dyDescent="0.25">
      <c r="A748" t="s">
        <v>5074</v>
      </c>
      <c r="B748" t="s">
        <v>5075</v>
      </c>
      <c r="C748">
        <v>76</v>
      </c>
      <c r="D748" s="1">
        <v>16947</v>
      </c>
      <c r="E748" t="s">
        <v>6047</v>
      </c>
      <c r="F748" t="s">
        <v>6183</v>
      </c>
      <c r="G748" t="s">
        <v>6799</v>
      </c>
      <c r="H748" s="3">
        <v>650421.08030000003</v>
      </c>
      <c r="I748" s="3">
        <v>518191.14520000003</v>
      </c>
      <c r="J748" t="s">
        <v>6982</v>
      </c>
    </row>
    <row r="749" spans="1:10" x14ac:dyDescent="0.25">
      <c r="A749" t="s">
        <v>2788</v>
      </c>
      <c r="B749" t="s">
        <v>2789</v>
      </c>
      <c r="C749">
        <v>69</v>
      </c>
      <c r="D749" s="1">
        <v>19503</v>
      </c>
      <c r="E749" t="s">
        <v>6047</v>
      </c>
      <c r="F749" t="s">
        <v>6165</v>
      </c>
      <c r="G749" t="s">
        <v>6799</v>
      </c>
      <c r="H749" s="3">
        <v>295130.1654</v>
      </c>
      <c r="I749" s="3">
        <v>52561.277099999999</v>
      </c>
      <c r="J749" t="s">
        <v>6983</v>
      </c>
    </row>
    <row r="750" spans="1:10" x14ac:dyDescent="0.25">
      <c r="A750" t="s">
        <v>4442</v>
      </c>
      <c r="B750" t="s">
        <v>4443</v>
      </c>
      <c r="C750">
        <v>34</v>
      </c>
      <c r="D750" s="1">
        <v>32287</v>
      </c>
      <c r="E750" t="s">
        <v>6047</v>
      </c>
      <c r="F750" t="s">
        <v>6984</v>
      </c>
      <c r="G750" t="s">
        <v>6799</v>
      </c>
      <c r="H750" s="3">
        <v>1013382</v>
      </c>
      <c r="I750" s="3">
        <v>96473.966400000005</v>
      </c>
      <c r="J750" t="s">
        <v>6985</v>
      </c>
    </row>
    <row r="751" spans="1:10" x14ac:dyDescent="0.25">
      <c r="A751" t="s">
        <v>5648</v>
      </c>
      <c r="B751" t="s">
        <v>5649</v>
      </c>
      <c r="C751">
        <v>37</v>
      </c>
      <c r="D751" s="1">
        <v>31191</v>
      </c>
      <c r="E751" t="s">
        <v>6047</v>
      </c>
      <c r="F751" t="s">
        <v>6088</v>
      </c>
      <c r="G751" t="s">
        <v>6799</v>
      </c>
      <c r="H751" s="3">
        <v>81662.323600000003</v>
      </c>
      <c r="I751" s="3">
        <v>25142.458500000001</v>
      </c>
      <c r="J751" t="s">
        <v>6986</v>
      </c>
    </row>
    <row r="752" spans="1:10" x14ac:dyDescent="0.25">
      <c r="A752" t="s">
        <v>2131</v>
      </c>
      <c r="B752" t="s">
        <v>2132</v>
      </c>
      <c r="C752">
        <v>59</v>
      </c>
      <c r="D752" s="1">
        <v>23156</v>
      </c>
      <c r="E752" t="s">
        <v>6047</v>
      </c>
      <c r="F752" t="s">
        <v>6179</v>
      </c>
      <c r="G752" t="s">
        <v>6799</v>
      </c>
      <c r="H752" s="3">
        <v>321400.45799999998</v>
      </c>
      <c r="I752" s="3">
        <v>94176.805399999997</v>
      </c>
      <c r="J752" t="s">
        <v>6987</v>
      </c>
    </row>
    <row r="753" spans="1:10" x14ac:dyDescent="0.25">
      <c r="A753" t="s">
        <v>4455</v>
      </c>
      <c r="B753" t="s">
        <v>4456</v>
      </c>
      <c r="C753">
        <v>63</v>
      </c>
      <c r="D753" s="1">
        <v>21695</v>
      </c>
      <c r="E753" t="s">
        <v>6047</v>
      </c>
      <c r="F753" t="s">
        <v>6090</v>
      </c>
      <c r="G753" t="s">
        <v>6799</v>
      </c>
      <c r="H753" s="3">
        <v>168330.37340000001</v>
      </c>
      <c r="I753" s="3">
        <v>14733.0743</v>
      </c>
      <c r="J753" t="s">
        <v>6988</v>
      </c>
    </row>
    <row r="754" spans="1:10" x14ac:dyDescent="0.25">
      <c r="A754" t="s">
        <v>2370</v>
      </c>
      <c r="B754" t="s">
        <v>2371</v>
      </c>
      <c r="C754">
        <v>75</v>
      </c>
      <c r="D754" s="1">
        <v>17312</v>
      </c>
      <c r="E754" t="s">
        <v>6047</v>
      </c>
      <c r="F754" t="s">
        <v>6212</v>
      </c>
      <c r="G754" t="s">
        <v>6799</v>
      </c>
      <c r="H754" s="3">
        <v>2134158.4345999998</v>
      </c>
      <c r="I754" s="3">
        <v>1096077.7058999999</v>
      </c>
      <c r="J754" t="s">
        <v>6772</v>
      </c>
    </row>
    <row r="755" spans="1:10" x14ac:dyDescent="0.25">
      <c r="A755" t="s">
        <v>5185</v>
      </c>
      <c r="B755" t="s">
        <v>5186</v>
      </c>
      <c r="C755">
        <v>61</v>
      </c>
      <c r="D755" s="1">
        <v>22425</v>
      </c>
      <c r="E755" t="s">
        <v>6047</v>
      </c>
      <c r="F755" t="s">
        <v>6113</v>
      </c>
      <c r="G755" t="s">
        <v>6799</v>
      </c>
      <c r="H755" s="3">
        <v>367693.54710000003</v>
      </c>
      <c r="I755" s="3">
        <v>96444.209099999993</v>
      </c>
      <c r="J755" t="s">
        <v>6989</v>
      </c>
    </row>
    <row r="756" spans="1:10" x14ac:dyDescent="0.25">
      <c r="A756" t="s">
        <v>3128</v>
      </c>
      <c r="B756" t="s">
        <v>3129</v>
      </c>
      <c r="C756">
        <v>27</v>
      </c>
      <c r="D756" s="1">
        <v>34844</v>
      </c>
      <c r="E756" t="s">
        <v>6047</v>
      </c>
      <c r="F756" t="s">
        <v>6088</v>
      </c>
      <c r="G756" t="s">
        <v>6799</v>
      </c>
      <c r="H756" s="3">
        <v>2662747.8673999999</v>
      </c>
      <c r="I756" s="3">
        <v>1326814.4339000001</v>
      </c>
      <c r="J756" t="s">
        <v>6990</v>
      </c>
    </row>
    <row r="757" spans="1:10" x14ac:dyDescent="0.25">
      <c r="A757" t="s">
        <v>1921</v>
      </c>
      <c r="B757" t="s">
        <v>1922</v>
      </c>
      <c r="C757">
        <v>23</v>
      </c>
      <c r="D757" s="1">
        <v>36305</v>
      </c>
      <c r="E757" t="s">
        <v>6047</v>
      </c>
      <c r="F757" t="s">
        <v>6391</v>
      </c>
      <c r="G757" t="s">
        <v>6799</v>
      </c>
      <c r="H757" s="3">
        <v>74432.027499999997</v>
      </c>
      <c r="I757" s="3">
        <v>55824.020600000003</v>
      </c>
      <c r="J757" t="s">
        <v>6991</v>
      </c>
    </row>
    <row r="758" spans="1:10" x14ac:dyDescent="0.25">
      <c r="A758" t="s">
        <v>5028</v>
      </c>
      <c r="B758" t="s">
        <v>5029</v>
      </c>
      <c r="C758">
        <v>58</v>
      </c>
      <c r="D758" s="1">
        <v>23521</v>
      </c>
      <c r="E758" t="s">
        <v>6047</v>
      </c>
      <c r="F758" t="s">
        <v>6204</v>
      </c>
      <c r="G758" t="s">
        <v>6799</v>
      </c>
      <c r="H758" s="3">
        <v>77019.887199999997</v>
      </c>
      <c r="I758" s="3">
        <v>31433.379499999999</v>
      </c>
      <c r="J758" t="s">
        <v>6992</v>
      </c>
    </row>
    <row r="759" spans="1:10" x14ac:dyDescent="0.25">
      <c r="A759" t="s">
        <v>2971</v>
      </c>
      <c r="B759" t="s">
        <v>2972</v>
      </c>
      <c r="C759">
        <v>84</v>
      </c>
      <c r="D759" s="1">
        <v>14025</v>
      </c>
      <c r="E759" t="s">
        <v>6047</v>
      </c>
      <c r="F759" t="s">
        <v>6450</v>
      </c>
      <c r="G759" t="s">
        <v>6799</v>
      </c>
      <c r="H759" s="3">
        <v>313284.24</v>
      </c>
      <c r="I759" s="3">
        <v>23433.661199999999</v>
      </c>
      <c r="J759" t="s">
        <v>6993</v>
      </c>
    </row>
    <row r="760" spans="1:10" x14ac:dyDescent="0.25">
      <c r="A760" t="s">
        <v>2093</v>
      </c>
      <c r="B760" t="s">
        <v>2094</v>
      </c>
      <c r="C760">
        <v>57</v>
      </c>
      <c r="D760" s="1">
        <v>23886</v>
      </c>
      <c r="E760" t="s">
        <v>6047</v>
      </c>
      <c r="F760" t="s">
        <v>6179</v>
      </c>
      <c r="G760" t="s">
        <v>6799</v>
      </c>
      <c r="H760" s="3">
        <v>349048.33419999998</v>
      </c>
      <c r="I760" s="3">
        <v>154240.88589999999</v>
      </c>
      <c r="J760" t="s">
        <v>6994</v>
      </c>
    </row>
    <row r="761" spans="1:10" x14ac:dyDescent="0.25">
      <c r="A761" t="s">
        <v>2995</v>
      </c>
      <c r="B761" t="s">
        <v>2996</v>
      </c>
      <c r="C761">
        <v>58</v>
      </c>
      <c r="D761" s="1">
        <v>23521</v>
      </c>
      <c r="E761" t="s">
        <v>6047</v>
      </c>
      <c r="F761" t="s">
        <v>6445</v>
      </c>
      <c r="G761" t="s">
        <v>6799</v>
      </c>
      <c r="J761" t="s">
        <v>6995</v>
      </c>
    </row>
    <row r="762" spans="1:10" x14ac:dyDescent="0.25">
      <c r="A762" t="s">
        <v>3986</v>
      </c>
      <c r="B762" t="s">
        <v>3987</v>
      </c>
      <c r="C762">
        <v>22</v>
      </c>
      <c r="D762" s="1">
        <v>36670</v>
      </c>
      <c r="E762" t="s">
        <v>6047</v>
      </c>
      <c r="F762" t="s">
        <v>6165</v>
      </c>
      <c r="G762" t="s">
        <v>6799</v>
      </c>
      <c r="H762" s="3">
        <v>193003.45850000001</v>
      </c>
      <c r="I762" s="3">
        <v>18255.515100000001</v>
      </c>
      <c r="J762" t="s">
        <v>6996</v>
      </c>
    </row>
    <row r="763" spans="1:10" x14ac:dyDescent="0.25">
      <c r="A763" t="s">
        <v>1128</v>
      </c>
      <c r="B763" t="s">
        <v>1129</v>
      </c>
      <c r="C763">
        <v>31</v>
      </c>
      <c r="D763" s="1">
        <v>33383</v>
      </c>
      <c r="E763" t="s">
        <v>6047</v>
      </c>
      <c r="F763" t="s">
        <v>6066</v>
      </c>
      <c r="G763" t="s">
        <v>6799</v>
      </c>
      <c r="H763" s="3">
        <v>1769348.3625</v>
      </c>
      <c r="I763" s="3">
        <v>536905.71</v>
      </c>
      <c r="J763" t="s">
        <v>6997</v>
      </c>
    </row>
    <row r="764" spans="1:10" x14ac:dyDescent="0.25">
      <c r="A764" t="s">
        <v>5934</v>
      </c>
      <c r="B764" t="s">
        <v>5935</v>
      </c>
      <c r="C764">
        <v>73</v>
      </c>
      <c r="D764" s="1">
        <v>18042</v>
      </c>
      <c r="E764" t="s">
        <v>6047</v>
      </c>
      <c r="F764" t="s">
        <v>6088</v>
      </c>
      <c r="G764" t="s">
        <v>6799</v>
      </c>
      <c r="H764" s="3">
        <v>1051950.5253000001</v>
      </c>
      <c r="I764" s="3">
        <v>624309.7683</v>
      </c>
      <c r="J764" t="s">
        <v>6998</v>
      </c>
    </row>
    <row r="765" spans="1:10" x14ac:dyDescent="0.25">
      <c r="A765" t="s">
        <v>2074</v>
      </c>
      <c r="B765" t="s">
        <v>2075</v>
      </c>
      <c r="C765">
        <v>50</v>
      </c>
      <c r="D765" s="1">
        <v>26443</v>
      </c>
      <c r="E765" t="s">
        <v>6047</v>
      </c>
      <c r="F765" t="s">
        <v>6191</v>
      </c>
      <c r="G765" t="s">
        <v>6799</v>
      </c>
      <c r="H765" s="3">
        <v>1052777.804</v>
      </c>
      <c r="I765" s="3">
        <v>161425.92989999999</v>
      </c>
      <c r="J765" t="s">
        <v>6999</v>
      </c>
    </row>
    <row r="766" spans="1:10" x14ac:dyDescent="0.25">
      <c r="A766" t="s">
        <v>182</v>
      </c>
      <c r="B766" t="s">
        <v>183</v>
      </c>
      <c r="C766">
        <v>42</v>
      </c>
      <c r="D766" s="1">
        <v>29365</v>
      </c>
      <c r="E766" t="s">
        <v>6047</v>
      </c>
      <c r="F766" t="s">
        <v>6173</v>
      </c>
      <c r="G766" t="s">
        <v>6799</v>
      </c>
      <c r="H766" s="3">
        <v>72449.063800000004</v>
      </c>
      <c r="I766" s="3">
        <v>13914.9452</v>
      </c>
      <c r="J766" t="s">
        <v>7000</v>
      </c>
    </row>
    <row r="767" spans="1:10" x14ac:dyDescent="0.25">
      <c r="A767" t="s">
        <v>5293</v>
      </c>
      <c r="B767" t="s">
        <v>5294</v>
      </c>
      <c r="C767">
        <v>19</v>
      </c>
      <c r="D767" s="1">
        <v>37766</v>
      </c>
      <c r="E767" t="s">
        <v>6047</v>
      </c>
      <c r="F767" t="s">
        <v>6280</v>
      </c>
      <c r="G767" t="s">
        <v>6799</v>
      </c>
      <c r="H767" s="3">
        <v>111178.8112</v>
      </c>
      <c r="I767" s="3">
        <v>67359.535799999998</v>
      </c>
      <c r="J767" t="s">
        <v>7001</v>
      </c>
    </row>
    <row r="768" spans="1:10" x14ac:dyDescent="0.25">
      <c r="A768" t="s">
        <v>5257</v>
      </c>
      <c r="B768" t="s">
        <v>5258</v>
      </c>
      <c r="C768">
        <v>26</v>
      </c>
      <c r="D768" s="1">
        <v>35209</v>
      </c>
      <c r="E768" t="s">
        <v>6047</v>
      </c>
      <c r="F768" t="s">
        <v>6530</v>
      </c>
      <c r="G768" t="s">
        <v>6799</v>
      </c>
      <c r="H768" s="3">
        <v>110588.5214</v>
      </c>
      <c r="I768" s="3">
        <v>127074.4029</v>
      </c>
      <c r="J768" t="s">
        <v>7002</v>
      </c>
    </row>
    <row r="769" spans="1:10" x14ac:dyDescent="0.25">
      <c r="A769" t="s">
        <v>4243</v>
      </c>
      <c r="B769" t="s">
        <v>4244</v>
      </c>
      <c r="C769">
        <v>32</v>
      </c>
      <c r="D769" s="1">
        <v>33018</v>
      </c>
      <c r="E769" t="s">
        <v>6047</v>
      </c>
      <c r="F769" t="s">
        <v>6125</v>
      </c>
      <c r="G769" t="s">
        <v>6799</v>
      </c>
      <c r="H769" s="3">
        <v>670840.54119999998</v>
      </c>
      <c r="I769" s="3">
        <v>93765.212</v>
      </c>
      <c r="J769" t="s">
        <v>7003</v>
      </c>
    </row>
    <row r="770" spans="1:10" x14ac:dyDescent="0.25">
      <c r="A770" t="s">
        <v>620</v>
      </c>
      <c r="B770" t="s">
        <v>621</v>
      </c>
      <c r="C770">
        <v>41</v>
      </c>
      <c r="D770" s="1">
        <v>29730</v>
      </c>
      <c r="E770" t="s">
        <v>6047</v>
      </c>
      <c r="F770" t="s">
        <v>6404</v>
      </c>
      <c r="G770" t="s">
        <v>6799</v>
      </c>
      <c r="H770" s="3">
        <v>164323.5987</v>
      </c>
      <c r="I770" s="3">
        <v>64064.862800000003</v>
      </c>
      <c r="J770" t="s">
        <v>7004</v>
      </c>
    </row>
    <row r="771" spans="1:10" x14ac:dyDescent="0.25">
      <c r="A771" t="s">
        <v>4495</v>
      </c>
      <c r="B771" t="s">
        <v>4496</v>
      </c>
      <c r="C771">
        <v>43</v>
      </c>
      <c r="D771" s="1">
        <v>29000</v>
      </c>
      <c r="E771" t="s">
        <v>6047</v>
      </c>
      <c r="F771" t="s">
        <v>6237</v>
      </c>
      <c r="G771" t="s">
        <v>6799</v>
      </c>
      <c r="H771" s="3">
        <v>39778.775900000001</v>
      </c>
      <c r="I771" s="3">
        <v>6978.1412</v>
      </c>
      <c r="J771" t="s">
        <v>7005</v>
      </c>
    </row>
    <row r="772" spans="1:10" x14ac:dyDescent="0.25">
      <c r="A772" t="s">
        <v>592</v>
      </c>
      <c r="B772" t="s">
        <v>593</v>
      </c>
      <c r="C772">
        <v>53</v>
      </c>
      <c r="D772" s="1">
        <v>25347</v>
      </c>
      <c r="E772" t="s">
        <v>6047</v>
      </c>
      <c r="F772" t="s">
        <v>6445</v>
      </c>
      <c r="G772" t="s">
        <v>6799</v>
      </c>
      <c r="H772" s="3">
        <v>748509.9375</v>
      </c>
      <c r="I772" s="3">
        <v>373656.16080000001</v>
      </c>
      <c r="J772" t="s">
        <v>7006</v>
      </c>
    </row>
    <row r="773" spans="1:10" x14ac:dyDescent="0.25">
      <c r="A773" t="s">
        <v>969</v>
      </c>
      <c r="B773" t="s">
        <v>970</v>
      </c>
      <c r="C773">
        <v>43</v>
      </c>
      <c r="D773" s="1">
        <v>29000</v>
      </c>
      <c r="E773" t="s">
        <v>6047</v>
      </c>
      <c r="F773" t="s">
        <v>6169</v>
      </c>
      <c r="G773" t="s">
        <v>6799</v>
      </c>
      <c r="H773" s="3">
        <v>204450.82800000001</v>
      </c>
      <c r="I773" s="3">
        <v>35877.822699999997</v>
      </c>
      <c r="J773" t="s">
        <v>7007</v>
      </c>
    </row>
    <row r="774" spans="1:10" x14ac:dyDescent="0.25">
      <c r="A774" t="s">
        <v>2430</v>
      </c>
      <c r="B774" t="s">
        <v>2431</v>
      </c>
      <c r="C774">
        <v>71</v>
      </c>
      <c r="D774" s="1">
        <v>18773</v>
      </c>
      <c r="E774" t="s">
        <v>6047</v>
      </c>
      <c r="F774" t="s">
        <v>6146</v>
      </c>
      <c r="G774" t="s">
        <v>6799</v>
      </c>
      <c r="H774" s="3">
        <v>312542.57199999999</v>
      </c>
      <c r="I774" s="3">
        <v>26913.3881</v>
      </c>
      <c r="J774" t="s">
        <v>7008</v>
      </c>
    </row>
    <row r="775" spans="1:10" x14ac:dyDescent="0.25">
      <c r="A775" t="s">
        <v>3463</v>
      </c>
      <c r="B775" t="s">
        <v>3464</v>
      </c>
      <c r="C775">
        <v>19</v>
      </c>
      <c r="D775" s="1">
        <v>37766</v>
      </c>
      <c r="E775" t="s">
        <v>6047</v>
      </c>
      <c r="F775" t="s">
        <v>6397</v>
      </c>
      <c r="G775" t="s">
        <v>6799</v>
      </c>
      <c r="H775" s="3">
        <v>396416.2499</v>
      </c>
      <c r="I775" s="3">
        <v>189398.8749</v>
      </c>
      <c r="J775" t="s">
        <v>7009</v>
      </c>
    </row>
    <row r="776" spans="1:10" x14ac:dyDescent="0.25">
      <c r="A776" t="s">
        <v>2938</v>
      </c>
      <c r="B776" t="s">
        <v>2939</v>
      </c>
      <c r="C776">
        <v>52</v>
      </c>
      <c r="D776" s="1">
        <v>25713</v>
      </c>
      <c r="E776" t="s">
        <v>6047</v>
      </c>
      <c r="F776" t="s">
        <v>6331</v>
      </c>
      <c r="G776" t="s">
        <v>6799</v>
      </c>
      <c r="H776" s="3">
        <v>319150.1949</v>
      </c>
      <c r="I776" s="3">
        <v>62104.902800000003</v>
      </c>
      <c r="J776" t="s">
        <v>7010</v>
      </c>
    </row>
    <row r="777" spans="1:10" x14ac:dyDescent="0.25">
      <c r="A777" t="s">
        <v>3156</v>
      </c>
      <c r="B777" t="s">
        <v>3157</v>
      </c>
      <c r="C777">
        <v>52</v>
      </c>
      <c r="D777" s="1">
        <v>25713</v>
      </c>
      <c r="E777" t="s">
        <v>6047</v>
      </c>
      <c r="F777" t="s">
        <v>6055</v>
      </c>
      <c r="G777" t="s">
        <v>6799</v>
      </c>
      <c r="H777" s="3">
        <v>55923.374600000003</v>
      </c>
      <c r="I777" s="3">
        <v>65492.485399999998</v>
      </c>
      <c r="J777" t="s">
        <v>7011</v>
      </c>
    </row>
    <row r="778" spans="1:10" x14ac:dyDescent="0.25">
      <c r="A778" t="s">
        <v>4947</v>
      </c>
      <c r="B778" t="s">
        <v>4948</v>
      </c>
      <c r="C778">
        <v>58</v>
      </c>
      <c r="D778" s="1">
        <v>23521</v>
      </c>
      <c r="E778" t="s">
        <v>6047</v>
      </c>
      <c r="F778" t="s">
        <v>6373</v>
      </c>
      <c r="G778" t="s">
        <v>6799</v>
      </c>
      <c r="H778" s="3">
        <v>60794.495999999999</v>
      </c>
      <c r="I778" s="3">
        <v>34044.917800000003</v>
      </c>
      <c r="J778" t="s">
        <v>7012</v>
      </c>
    </row>
    <row r="779" spans="1:10" x14ac:dyDescent="0.25">
      <c r="A779" t="s">
        <v>2444</v>
      </c>
      <c r="B779" t="s">
        <v>2445</v>
      </c>
      <c r="C779">
        <v>85</v>
      </c>
      <c r="D779" s="1">
        <v>13659</v>
      </c>
      <c r="E779" t="s">
        <v>6047</v>
      </c>
      <c r="F779" t="s">
        <v>6399</v>
      </c>
      <c r="G779" t="s">
        <v>6799</v>
      </c>
      <c r="H779" s="3">
        <v>173410.99170000001</v>
      </c>
      <c r="I779" s="3">
        <v>94741.615000000005</v>
      </c>
      <c r="J779" t="s">
        <v>7013</v>
      </c>
    </row>
    <row r="780" spans="1:10" x14ac:dyDescent="0.25">
      <c r="A780" t="s">
        <v>4998</v>
      </c>
      <c r="B780" t="s">
        <v>4999</v>
      </c>
      <c r="C780">
        <v>38</v>
      </c>
      <c r="D780" s="1">
        <v>30826</v>
      </c>
      <c r="E780" t="s">
        <v>6047</v>
      </c>
      <c r="F780" t="s">
        <v>6350</v>
      </c>
      <c r="G780" t="s">
        <v>6799</v>
      </c>
      <c r="H780" s="3">
        <v>244297.86379999999</v>
      </c>
      <c r="I780" s="3">
        <v>61208.695500000002</v>
      </c>
      <c r="J780" t="s">
        <v>7014</v>
      </c>
    </row>
    <row r="781" spans="1:10" x14ac:dyDescent="0.25">
      <c r="A781" t="s">
        <v>1881</v>
      </c>
      <c r="B781" t="s">
        <v>1882</v>
      </c>
      <c r="C781">
        <v>61</v>
      </c>
      <c r="D781" s="1">
        <v>22425</v>
      </c>
      <c r="E781" t="s">
        <v>6047</v>
      </c>
      <c r="F781" t="s">
        <v>6563</v>
      </c>
      <c r="G781" t="s">
        <v>6799</v>
      </c>
      <c r="H781" s="3">
        <v>1713018.7154999999</v>
      </c>
      <c r="I781" s="3">
        <v>382273.65019999997</v>
      </c>
      <c r="J781" t="s">
        <v>7015</v>
      </c>
    </row>
    <row r="782" spans="1:10" x14ac:dyDescent="0.25">
      <c r="A782" t="s">
        <v>2462</v>
      </c>
      <c r="B782" t="s">
        <v>2463</v>
      </c>
      <c r="C782">
        <v>21</v>
      </c>
      <c r="D782" s="1">
        <v>37035</v>
      </c>
      <c r="E782" t="s">
        <v>6047</v>
      </c>
      <c r="F782" t="s">
        <v>6064</v>
      </c>
      <c r="G782" t="s">
        <v>6799</v>
      </c>
      <c r="H782" s="3">
        <v>207162.4319</v>
      </c>
      <c r="I782" s="3">
        <v>115792.8961</v>
      </c>
      <c r="J782" t="s">
        <v>7016</v>
      </c>
    </row>
    <row r="783" spans="1:10" x14ac:dyDescent="0.25">
      <c r="A783" t="s">
        <v>1401</v>
      </c>
      <c r="B783" t="s">
        <v>1402</v>
      </c>
      <c r="C783">
        <v>75</v>
      </c>
      <c r="D783" s="1">
        <v>17312</v>
      </c>
      <c r="E783" t="s">
        <v>6047</v>
      </c>
      <c r="F783" t="s">
        <v>6376</v>
      </c>
      <c r="G783" t="s">
        <v>6799</v>
      </c>
      <c r="H783" s="3">
        <v>52990.536800000002</v>
      </c>
      <c r="I783" s="3">
        <v>20368.691299999999</v>
      </c>
      <c r="J783" t="s">
        <v>7017</v>
      </c>
    </row>
    <row r="784" spans="1:10" x14ac:dyDescent="0.25">
      <c r="A784" t="s">
        <v>2991</v>
      </c>
      <c r="B784" t="s">
        <v>2992</v>
      </c>
      <c r="C784">
        <v>47</v>
      </c>
      <c r="D784" s="1">
        <v>27539</v>
      </c>
      <c r="E784" t="s">
        <v>6047</v>
      </c>
      <c r="F784" t="s">
        <v>7018</v>
      </c>
      <c r="G784" t="s">
        <v>6799</v>
      </c>
      <c r="H784" s="3">
        <v>266295.04560000001</v>
      </c>
      <c r="I784" s="3">
        <v>303148.37780000002</v>
      </c>
      <c r="J784" t="s">
        <v>7019</v>
      </c>
    </row>
    <row r="785" spans="1:10" x14ac:dyDescent="0.25">
      <c r="A785" t="s">
        <v>2730</v>
      </c>
      <c r="B785" t="s">
        <v>2731</v>
      </c>
      <c r="C785">
        <v>31</v>
      </c>
      <c r="D785" s="1">
        <v>33383</v>
      </c>
      <c r="E785" t="s">
        <v>6047</v>
      </c>
      <c r="F785" t="s">
        <v>6173</v>
      </c>
      <c r="G785" t="s">
        <v>6799</v>
      </c>
      <c r="H785" s="3">
        <v>572524.48510000005</v>
      </c>
      <c r="I785" s="3">
        <v>100191.7849</v>
      </c>
      <c r="J785" t="s">
        <v>7020</v>
      </c>
    </row>
    <row r="786" spans="1:10" x14ac:dyDescent="0.25">
      <c r="A786" t="s">
        <v>1106</v>
      </c>
      <c r="B786" t="s">
        <v>1107</v>
      </c>
      <c r="C786">
        <v>59</v>
      </c>
      <c r="D786" s="1">
        <v>23156</v>
      </c>
      <c r="E786" t="s">
        <v>6047</v>
      </c>
      <c r="F786" t="s">
        <v>6357</v>
      </c>
      <c r="G786" t="s">
        <v>6799</v>
      </c>
      <c r="H786" s="3">
        <v>407859.6</v>
      </c>
      <c r="I786" s="3">
        <v>199688.06020000001</v>
      </c>
      <c r="J786" t="s">
        <v>7021</v>
      </c>
    </row>
    <row r="787" spans="1:10" x14ac:dyDescent="0.25">
      <c r="A787" t="s">
        <v>2590</v>
      </c>
      <c r="B787" t="s">
        <v>2591</v>
      </c>
      <c r="C787">
        <v>18</v>
      </c>
      <c r="D787" s="1">
        <v>38131</v>
      </c>
      <c r="E787" t="s">
        <v>6047</v>
      </c>
      <c r="F787" t="s">
        <v>6407</v>
      </c>
      <c r="G787" t="s">
        <v>6799</v>
      </c>
      <c r="H787" s="3">
        <v>620185.11809999996</v>
      </c>
      <c r="I787" s="3">
        <v>234582.3008</v>
      </c>
      <c r="J787" t="s">
        <v>7022</v>
      </c>
    </row>
    <row r="788" spans="1:10" x14ac:dyDescent="0.25">
      <c r="A788" t="s">
        <v>1535</v>
      </c>
      <c r="B788" t="s">
        <v>1536</v>
      </c>
      <c r="C788">
        <v>49</v>
      </c>
      <c r="D788" s="1">
        <v>26808</v>
      </c>
      <c r="E788" t="s">
        <v>6047</v>
      </c>
      <c r="F788" t="s">
        <v>6252</v>
      </c>
      <c r="G788" t="s">
        <v>6799</v>
      </c>
      <c r="H788" s="3">
        <v>1988033.0019</v>
      </c>
      <c r="I788" s="3">
        <v>783688.37179999996</v>
      </c>
      <c r="J788" t="s">
        <v>7023</v>
      </c>
    </row>
    <row r="789" spans="1:10" x14ac:dyDescent="0.25">
      <c r="A789" t="s">
        <v>2068</v>
      </c>
      <c r="B789" t="s">
        <v>2069</v>
      </c>
      <c r="C789">
        <v>84</v>
      </c>
      <c r="D789" s="1">
        <v>14025</v>
      </c>
      <c r="E789" t="s">
        <v>6047</v>
      </c>
      <c r="F789" t="s">
        <v>6573</v>
      </c>
      <c r="G789" t="s">
        <v>6799</v>
      </c>
      <c r="H789" s="3">
        <v>303177.13780000003</v>
      </c>
      <c r="I789" s="3">
        <v>81560.594700000001</v>
      </c>
      <c r="J789" t="s">
        <v>7024</v>
      </c>
    </row>
    <row r="790" spans="1:10" x14ac:dyDescent="0.25">
      <c r="A790" t="s">
        <v>3344</v>
      </c>
      <c r="B790" t="s">
        <v>3345</v>
      </c>
      <c r="C790">
        <v>23</v>
      </c>
      <c r="D790" s="1">
        <v>36305</v>
      </c>
      <c r="E790" t="s">
        <v>6047</v>
      </c>
      <c r="F790" t="s">
        <v>6674</v>
      </c>
      <c r="G790" t="s">
        <v>6799</v>
      </c>
      <c r="H790" s="3">
        <v>149314.45019999999</v>
      </c>
      <c r="I790" s="3">
        <v>53879.383300000001</v>
      </c>
      <c r="J790" t="s">
        <v>7025</v>
      </c>
    </row>
    <row r="791" spans="1:10" x14ac:dyDescent="0.25">
      <c r="A791" t="s">
        <v>2396</v>
      </c>
      <c r="B791" t="s">
        <v>2397</v>
      </c>
      <c r="C791">
        <v>51</v>
      </c>
      <c r="D791" s="1">
        <v>26078</v>
      </c>
      <c r="E791" t="s">
        <v>6047</v>
      </c>
      <c r="F791" t="s">
        <v>6086</v>
      </c>
      <c r="G791" t="s">
        <v>6799</v>
      </c>
      <c r="H791" s="3">
        <v>665784.05420000001</v>
      </c>
      <c r="I791" s="3">
        <v>290972.2904</v>
      </c>
      <c r="J791" t="s">
        <v>7026</v>
      </c>
    </row>
    <row r="792" spans="1:10" x14ac:dyDescent="0.25">
      <c r="A792" t="s">
        <v>1108</v>
      </c>
      <c r="B792" t="s">
        <v>1109</v>
      </c>
      <c r="C792">
        <v>60</v>
      </c>
      <c r="D792" s="1">
        <v>22791</v>
      </c>
      <c r="E792" t="s">
        <v>6047</v>
      </c>
      <c r="F792" t="s">
        <v>6103</v>
      </c>
      <c r="G792" t="s">
        <v>6799</v>
      </c>
      <c r="H792" s="3">
        <v>125695.2531</v>
      </c>
      <c r="I792" s="3">
        <v>51954.037900000003</v>
      </c>
      <c r="J792" t="s">
        <v>7027</v>
      </c>
    </row>
    <row r="793" spans="1:10" x14ac:dyDescent="0.25">
      <c r="A793" t="s">
        <v>2876</v>
      </c>
      <c r="B793" t="s">
        <v>2877</v>
      </c>
      <c r="C793">
        <v>50</v>
      </c>
      <c r="D793" s="1">
        <v>26443</v>
      </c>
      <c r="E793" t="s">
        <v>6047</v>
      </c>
      <c r="F793" t="s">
        <v>6357</v>
      </c>
      <c r="G793" t="s">
        <v>6799</v>
      </c>
      <c r="H793" s="3">
        <v>193153.03109999999</v>
      </c>
      <c r="I793" s="3">
        <v>60174.5982</v>
      </c>
      <c r="J793" t="s">
        <v>7028</v>
      </c>
    </row>
    <row r="794" spans="1:10" x14ac:dyDescent="0.25">
      <c r="A794" t="s">
        <v>3104</v>
      </c>
      <c r="B794" t="s">
        <v>3105</v>
      </c>
      <c r="C794">
        <v>79</v>
      </c>
      <c r="D794" s="1">
        <v>15851</v>
      </c>
      <c r="E794" t="s">
        <v>6047</v>
      </c>
      <c r="F794" t="s">
        <v>6479</v>
      </c>
      <c r="G794" t="s">
        <v>6799</v>
      </c>
      <c r="H794" s="3">
        <v>758995.41209999996</v>
      </c>
      <c r="I794" s="3">
        <v>306509.38010000001</v>
      </c>
      <c r="J794" t="s">
        <v>7029</v>
      </c>
    </row>
    <row r="795" spans="1:10" x14ac:dyDescent="0.25">
      <c r="A795" t="s">
        <v>329</v>
      </c>
      <c r="B795" t="s">
        <v>330</v>
      </c>
      <c r="C795">
        <v>31</v>
      </c>
      <c r="D795" s="1">
        <v>33383</v>
      </c>
      <c r="E795" t="s">
        <v>6047</v>
      </c>
      <c r="F795" t="s">
        <v>6357</v>
      </c>
      <c r="G795" t="s">
        <v>6799</v>
      </c>
      <c r="H795" s="3">
        <v>1340823.2175</v>
      </c>
      <c r="I795" s="3">
        <v>885755.94369999995</v>
      </c>
      <c r="J795" t="s">
        <v>7030</v>
      </c>
    </row>
    <row r="796" spans="1:10" x14ac:dyDescent="0.25">
      <c r="A796" t="s">
        <v>4585</v>
      </c>
      <c r="B796" t="s">
        <v>4586</v>
      </c>
      <c r="C796">
        <v>49</v>
      </c>
      <c r="D796" s="1">
        <v>26808</v>
      </c>
      <c r="E796" t="s">
        <v>6047</v>
      </c>
      <c r="F796" t="s">
        <v>6287</v>
      </c>
      <c r="G796" t="s">
        <v>6799</v>
      </c>
      <c r="H796" s="3">
        <v>1429313.7320000001</v>
      </c>
      <c r="I796" s="3">
        <v>438288.84649999999</v>
      </c>
      <c r="J796" t="s">
        <v>7031</v>
      </c>
    </row>
    <row r="797" spans="1:10" x14ac:dyDescent="0.25">
      <c r="A797" t="s">
        <v>4168</v>
      </c>
      <c r="B797" t="s">
        <v>4169</v>
      </c>
      <c r="C797">
        <v>19</v>
      </c>
      <c r="D797" s="1">
        <v>37766</v>
      </c>
      <c r="E797" t="s">
        <v>6047</v>
      </c>
      <c r="F797" t="s">
        <v>6156</v>
      </c>
      <c r="G797" t="s">
        <v>6799</v>
      </c>
      <c r="H797" s="3">
        <v>1532568.0026</v>
      </c>
      <c r="I797" s="3">
        <v>951687.34990000003</v>
      </c>
      <c r="J797" t="s">
        <v>7032</v>
      </c>
    </row>
    <row r="798" spans="1:10" x14ac:dyDescent="0.25">
      <c r="A798" t="s">
        <v>2546</v>
      </c>
      <c r="B798" t="s">
        <v>2547</v>
      </c>
      <c r="C798">
        <v>26</v>
      </c>
      <c r="D798" s="1">
        <v>35209</v>
      </c>
      <c r="E798" t="s">
        <v>6047</v>
      </c>
      <c r="F798" t="s">
        <v>6289</v>
      </c>
      <c r="G798" t="s">
        <v>6799</v>
      </c>
      <c r="H798" s="3">
        <v>103871.6332</v>
      </c>
      <c r="I798" s="3">
        <v>133711.12059999999</v>
      </c>
      <c r="J798" t="s">
        <v>7033</v>
      </c>
    </row>
    <row r="799" spans="1:10" x14ac:dyDescent="0.25">
      <c r="A799" t="s">
        <v>4006</v>
      </c>
      <c r="B799" t="s">
        <v>4007</v>
      </c>
      <c r="C799">
        <v>38</v>
      </c>
      <c r="D799" s="1">
        <v>30826</v>
      </c>
      <c r="E799" t="s">
        <v>6047</v>
      </c>
      <c r="F799" t="s">
        <v>6264</v>
      </c>
      <c r="G799" t="s">
        <v>6799</v>
      </c>
      <c r="H799" s="3">
        <v>369716.66320000001</v>
      </c>
      <c r="I799" s="3">
        <v>188455.5748</v>
      </c>
      <c r="J799" t="s">
        <v>6797</v>
      </c>
    </row>
    <row r="800" spans="1:10" x14ac:dyDescent="0.25">
      <c r="A800" t="s">
        <v>2087</v>
      </c>
      <c r="B800" t="s">
        <v>2088</v>
      </c>
      <c r="C800">
        <v>53</v>
      </c>
      <c r="D800" s="1">
        <v>25347</v>
      </c>
      <c r="E800" t="s">
        <v>6047</v>
      </c>
      <c r="F800" t="s">
        <v>6183</v>
      </c>
      <c r="G800" t="s">
        <v>6799</v>
      </c>
      <c r="H800" s="3">
        <v>88823.512600000002</v>
      </c>
      <c r="I800" s="3">
        <v>24284.013200000001</v>
      </c>
      <c r="J800" t="s">
        <v>7034</v>
      </c>
    </row>
    <row r="801" spans="1:10" x14ac:dyDescent="0.25">
      <c r="A801" t="s">
        <v>3413</v>
      </c>
      <c r="B801" t="s">
        <v>3414</v>
      </c>
      <c r="C801">
        <v>76</v>
      </c>
      <c r="D801" s="1">
        <v>16947</v>
      </c>
      <c r="E801" t="s">
        <v>6047</v>
      </c>
      <c r="F801" t="s">
        <v>6096</v>
      </c>
      <c r="G801" t="s">
        <v>6799</v>
      </c>
      <c r="H801" s="3">
        <v>96969.337899999999</v>
      </c>
      <c r="I801" s="3">
        <v>124259.28019999999</v>
      </c>
      <c r="J801" t="s">
        <v>7035</v>
      </c>
    </row>
    <row r="802" spans="1:10" x14ac:dyDescent="0.25">
      <c r="A802" t="s">
        <v>895</v>
      </c>
      <c r="B802" t="s">
        <v>896</v>
      </c>
      <c r="C802">
        <v>29</v>
      </c>
      <c r="D802" s="1">
        <v>34113</v>
      </c>
      <c r="E802" t="s">
        <v>6047</v>
      </c>
      <c r="F802" t="s">
        <v>6289</v>
      </c>
      <c r="G802" t="s">
        <v>6799</v>
      </c>
      <c r="H802" s="3">
        <v>507310.62680000003</v>
      </c>
      <c r="I802" s="3">
        <v>145851.8052</v>
      </c>
      <c r="J802" t="s">
        <v>7036</v>
      </c>
    </row>
    <row r="803" spans="1:10" x14ac:dyDescent="0.25">
      <c r="A803" t="s">
        <v>4193</v>
      </c>
      <c r="B803" t="s">
        <v>4194</v>
      </c>
      <c r="C803">
        <v>52</v>
      </c>
      <c r="D803" s="1">
        <v>25713</v>
      </c>
      <c r="E803" t="s">
        <v>6047</v>
      </c>
      <c r="F803" t="s">
        <v>6212</v>
      </c>
      <c r="G803" t="s">
        <v>6799</v>
      </c>
      <c r="H803" s="3">
        <v>738171.45499999996</v>
      </c>
      <c r="I803" s="3">
        <v>132558.95850000001</v>
      </c>
      <c r="J803" t="s">
        <v>7037</v>
      </c>
    </row>
    <row r="804" spans="1:10" x14ac:dyDescent="0.25">
      <c r="A804" t="s">
        <v>2753</v>
      </c>
      <c r="B804" t="s">
        <v>2754</v>
      </c>
      <c r="C804">
        <v>65</v>
      </c>
      <c r="D804" s="1">
        <v>20964</v>
      </c>
      <c r="E804" t="s">
        <v>6047</v>
      </c>
      <c r="F804" t="s">
        <v>6280</v>
      </c>
      <c r="G804" t="s">
        <v>6799</v>
      </c>
      <c r="H804" s="3">
        <v>613776.6764</v>
      </c>
      <c r="I804" s="3">
        <v>136354.7009</v>
      </c>
      <c r="J804" t="s">
        <v>7038</v>
      </c>
    </row>
    <row r="805" spans="1:10" x14ac:dyDescent="0.25">
      <c r="A805" t="s">
        <v>4132</v>
      </c>
      <c r="B805" t="s">
        <v>4133</v>
      </c>
      <c r="C805">
        <v>25</v>
      </c>
      <c r="D805" s="1">
        <v>35574</v>
      </c>
      <c r="E805" t="s">
        <v>6047</v>
      </c>
      <c r="F805" t="s">
        <v>6452</v>
      </c>
      <c r="G805" t="s">
        <v>6799</v>
      </c>
      <c r="H805" s="3">
        <v>277509.67200000002</v>
      </c>
      <c r="I805" s="3">
        <v>70386.544099999999</v>
      </c>
      <c r="J805" t="s">
        <v>7039</v>
      </c>
    </row>
    <row r="806" spans="1:10" x14ac:dyDescent="0.25">
      <c r="A806" t="s">
        <v>249</v>
      </c>
      <c r="B806" t="s">
        <v>250</v>
      </c>
      <c r="C806">
        <v>42</v>
      </c>
      <c r="D806" s="1">
        <v>29365</v>
      </c>
      <c r="E806" t="s">
        <v>6047</v>
      </c>
      <c r="F806" t="s">
        <v>6429</v>
      </c>
      <c r="G806" t="s">
        <v>6799</v>
      </c>
      <c r="H806" s="3">
        <v>3808500.2610999998</v>
      </c>
      <c r="I806" s="3">
        <v>1724118.3614000001</v>
      </c>
      <c r="J806" t="s">
        <v>7040</v>
      </c>
    </row>
    <row r="807" spans="1:10" x14ac:dyDescent="0.25">
      <c r="A807" t="s">
        <v>1158</v>
      </c>
      <c r="B807" t="s">
        <v>1159</v>
      </c>
      <c r="C807">
        <v>66</v>
      </c>
      <c r="D807" s="1">
        <v>20599</v>
      </c>
      <c r="E807" t="s">
        <v>6047</v>
      </c>
      <c r="F807" t="s">
        <v>6202</v>
      </c>
      <c r="G807" t="s">
        <v>6799</v>
      </c>
      <c r="H807" s="3">
        <v>239846.50440000001</v>
      </c>
      <c r="I807" s="3">
        <v>109893.3075</v>
      </c>
      <c r="J807" t="s">
        <v>7041</v>
      </c>
    </row>
    <row r="808" spans="1:10" x14ac:dyDescent="0.25">
      <c r="A808" t="s">
        <v>4869</v>
      </c>
      <c r="B808" t="s">
        <v>4870</v>
      </c>
      <c r="C808">
        <v>38</v>
      </c>
      <c r="D808" s="1">
        <v>30826</v>
      </c>
      <c r="E808" t="s">
        <v>6047</v>
      </c>
      <c r="F808" t="s">
        <v>6479</v>
      </c>
      <c r="G808" t="s">
        <v>6799</v>
      </c>
      <c r="H808" s="3">
        <v>463600.46250000002</v>
      </c>
      <c r="I808" s="3">
        <v>58413.658300000003</v>
      </c>
      <c r="J808" t="s">
        <v>7042</v>
      </c>
    </row>
    <row r="809" spans="1:10" x14ac:dyDescent="0.25">
      <c r="A809" t="s">
        <v>5632</v>
      </c>
      <c r="B809" t="s">
        <v>5633</v>
      </c>
      <c r="C809">
        <v>47</v>
      </c>
      <c r="D809" s="1">
        <v>27539</v>
      </c>
      <c r="E809" t="s">
        <v>6047</v>
      </c>
      <c r="F809" t="s">
        <v>6161</v>
      </c>
      <c r="G809" t="s">
        <v>6799</v>
      </c>
      <c r="H809" s="3">
        <v>2181586.3916000002</v>
      </c>
      <c r="I809" s="3">
        <v>593637.31110000005</v>
      </c>
      <c r="J809" t="s">
        <v>7043</v>
      </c>
    </row>
    <row r="810" spans="1:10" x14ac:dyDescent="0.25">
      <c r="A810" t="s">
        <v>2981</v>
      </c>
      <c r="B810" t="s">
        <v>2982</v>
      </c>
      <c r="C810">
        <v>28</v>
      </c>
      <c r="D810" s="1">
        <v>34479</v>
      </c>
      <c r="E810" t="s">
        <v>6047</v>
      </c>
      <c r="F810" t="s">
        <v>6212</v>
      </c>
      <c r="G810" t="s">
        <v>6799</v>
      </c>
      <c r="H810" s="3">
        <v>607089.96429999999</v>
      </c>
      <c r="I810" s="3">
        <v>270462.97830000002</v>
      </c>
      <c r="J810" t="s">
        <v>7044</v>
      </c>
    </row>
    <row r="811" spans="1:10" x14ac:dyDescent="0.25">
      <c r="A811" t="s">
        <v>1819</v>
      </c>
      <c r="B811" t="s">
        <v>1820</v>
      </c>
      <c r="C811">
        <v>34</v>
      </c>
      <c r="D811" s="1">
        <v>32287</v>
      </c>
      <c r="E811" t="s">
        <v>6047</v>
      </c>
      <c r="F811" t="s">
        <v>6447</v>
      </c>
      <c r="G811" t="s">
        <v>6799</v>
      </c>
      <c r="H811" s="3">
        <v>1510274.8419999999</v>
      </c>
      <c r="I811" s="3">
        <v>725329.36490000004</v>
      </c>
      <c r="J811" t="s">
        <v>7045</v>
      </c>
    </row>
    <row r="812" spans="1:10" x14ac:dyDescent="0.25">
      <c r="A812" t="s">
        <v>2304</v>
      </c>
      <c r="B812" t="s">
        <v>2305</v>
      </c>
      <c r="C812">
        <v>18</v>
      </c>
      <c r="D812" s="1">
        <v>38131</v>
      </c>
      <c r="E812" t="s">
        <v>6047</v>
      </c>
      <c r="F812" t="s">
        <v>6786</v>
      </c>
      <c r="G812" t="s">
        <v>6799</v>
      </c>
      <c r="H812" s="3">
        <v>1011369.9547</v>
      </c>
      <c r="I812" s="3">
        <v>411133.64669999998</v>
      </c>
      <c r="J812" t="s">
        <v>7046</v>
      </c>
    </row>
    <row r="813" spans="1:10" x14ac:dyDescent="0.25">
      <c r="A813" t="s">
        <v>1621</v>
      </c>
      <c r="B813" t="s">
        <v>1622</v>
      </c>
      <c r="C813">
        <v>18</v>
      </c>
      <c r="D813" s="1">
        <v>38131</v>
      </c>
      <c r="E813" t="s">
        <v>6047</v>
      </c>
      <c r="F813" t="s">
        <v>6154</v>
      </c>
      <c r="G813" t="s">
        <v>6799</v>
      </c>
      <c r="H813" s="3">
        <v>661146.89709999994</v>
      </c>
      <c r="I813" s="3">
        <v>203526.0313</v>
      </c>
      <c r="J813" t="s">
        <v>7047</v>
      </c>
    </row>
    <row r="814" spans="1:10" x14ac:dyDescent="0.25">
      <c r="A814" t="s">
        <v>3967</v>
      </c>
      <c r="B814" t="s">
        <v>3968</v>
      </c>
      <c r="C814">
        <v>82</v>
      </c>
      <c r="D814" s="1">
        <v>14755</v>
      </c>
      <c r="E814" t="s">
        <v>6047</v>
      </c>
      <c r="F814" t="s">
        <v>6431</v>
      </c>
      <c r="G814" t="s">
        <v>6799</v>
      </c>
      <c r="H814" s="3">
        <v>638236.75769999996</v>
      </c>
      <c r="I814" s="3">
        <v>217056.97870000001</v>
      </c>
      <c r="J814" t="s">
        <v>7048</v>
      </c>
    </row>
    <row r="815" spans="1:10" x14ac:dyDescent="0.25">
      <c r="A815" t="s">
        <v>5900</v>
      </c>
      <c r="B815" t="s">
        <v>5901</v>
      </c>
      <c r="C815">
        <v>69</v>
      </c>
      <c r="D815" s="1">
        <v>19503</v>
      </c>
      <c r="E815" t="s">
        <v>6047</v>
      </c>
      <c r="F815" t="s">
        <v>6055</v>
      </c>
      <c r="G815" t="s">
        <v>6799</v>
      </c>
      <c r="H815" s="3">
        <v>509618.03980000003</v>
      </c>
      <c r="I815" s="3">
        <v>180326.38329999999</v>
      </c>
      <c r="J815" t="s">
        <v>7049</v>
      </c>
    </row>
    <row r="816" spans="1:10" x14ac:dyDescent="0.25">
      <c r="A816" t="s">
        <v>2178</v>
      </c>
      <c r="B816" t="s">
        <v>2179</v>
      </c>
      <c r="C816">
        <v>83</v>
      </c>
      <c r="D816" s="1">
        <v>14390</v>
      </c>
      <c r="E816" t="s">
        <v>6047</v>
      </c>
      <c r="F816" t="s">
        <v>6407</v>
      </c>
      <c r="G816" t="s">
        <v>6799</v>
      </c>
      <c r="H816" s="3">
        <v>705779.69819999998</v>
      </c>
      <c r="I816" s="3">
        <v>181088.212</v>
      </c>
      <c r="J816" t="s">
        <v>7050</v>
      </c>
    </row>
    <row r="817" spans="1:10" x14ac:dyDescent="0.25">
      <c r="A817" t="s">
        <v>1899</v>
      </c>
      <c r="B817" t="s">
        <v>1900</v>
      </c>
      <c r="C817">
        <v>55</v>
      </c>
      <c r="D817" s="1">
        <v>24617</v>
      </c>
      <c r="E817" t="s">
        <v>6047</v>
      </c>
      <c r="F817" t="s">
        <v>6227</v>
      </c>
      <c r="G817" t="s">
        <v>6799</v>
      </c>
      <c r="H817" s="3">
        <v>1166846.9345</v>
      </c>
      <c r="I817" s="3">
        <v>363970.60340000002</v>
      </c>
      <c r="J817" t="s">
        <v>7051</v>
      </c>
    </row>
    <row r="818" spans="1:10" x14ac:dyDescent="0.25">
      <c r="A818" t="s">
        <v>4140</v>
      </c>
      <c r="B818" t="s">
        <v>4141</v>
      </c>
      <c r="C818">
        <v>18</v>
      </c>
      <c r="D818" s="1">
        <v>38131</v>
      </c>
      <c r="E818" t="s">
        <v>6047</v>
      </c>
      <c r="F818" t="s">
        <v>6339</v>
      </c>
      <c r="G818" t="s">
        <v>6799</v>
      </c>
      <c r="H818" s="3">
        <v>2434167.7776000001</v>
      </c>
      <c r="I818" s="3">
        <v>668783.21889999998</v>
      </c>
      <c r="J818" t="s">
        <v>7052</v>
      </c>
    </row>
    <row r="819" spans="1:10" x14ac:dyDescent="0.25">
      <c r="A819" t="s">
        <v>5084</v>
      </c>
      <c r="B819" t="s">
        <v>5085</v>
      </c>
      <c r="C819">
        <v>32</v>
      </c>
      <c r="D819" s="1">
        <v>33018</v>
      </c>
      <c r="E819" t="s">
        <v>6047</v>
      </c>
      <c r="F819" t="s">
        <v>6100</v>
      </c>
      <c r="G819" t="s">
        <v>6799</v>
      </c>
      <c r="H819" s="3">
        <v>2569398.6094999998</v>
      </c>
      <c r="I819" s="3">
        <v>359536.12709999998</v>
      </c>
      <c r="J819" t="s">
        <v>7053</v>
      </c>
    </row>
    <row r="820" spans="1:10" x14ac:dyDescent="0.25">
      <c r="A820" t="s">
        <v>3853</v>
      </c>
      <c r="B820" t="s">
        <v>3854</v>
      </c>
      <c r="C820">
        <v>38</v>
      </c>
      <c r="D820" s="1">
        <v>30826</v>
      </c>
      <c r="E820" t="s">
        <v>6047</v>
      </c>
      <c r="F820" t="s">
        <v>6144</v>
      </c>
      <c r="G820" t="s">
        <v>6799</v>
      </c>
      <c r="H820" s="3">
        <v>656372.92150000005</v>
      </c>
      <c r="I820" s="3">
        <v>141350.1177</v>
      </c>
      <c r="J820" t="s">
        <v>7054</v>
      </c>
    </row>
    <row r="821" spans="1:10" x14ac:dyDescent="0.25">
      <c r="A821" t="s">
        <v>2928</v>
      </c>
      <c r="B821" t="s">
        <v>2929</v>
      </c>
      <c r="C821">
        <v>60</v>
      </c>
      <c r="D821" s="1">
        <v>22791</v>
      </c>
      <c r="E821" t="s">
        <v>6047</v>
      </c>
      <c r="F821" t="s">
        <v>6360</v>
      </c>
      <c r="G821" t="s">
        <v>6799</v>
      </c>
      <c r="H821" s="3">
        <v>535094.20319999999</v>
      </c>
      <c r="I821" s="3">
        <v>124934.3364</v>
      </c>
      <c r="J821" t="s">
        <v>7055</v>
      </c>
    </row>
    <row r="822" spans="1:10" x14ac:dyDescent="0.25">
      <c r="A822" t="s">
        <v>5720</v>
      </c>
      <c r="B822" t="s">
        <v>5721</v>
      </c>
      <c r="C822">
        <v>69</v>
      </c>
      <c r="D822" s="1">
        <v>19503</v>
      </c>
      <c r="E822" t="s">
        <v>6047</v>
      </c>
      <c r="F822" t="s">
        <v>6066</v>
      </c>
      <c r="G822" t="s">
        <v>6799</v>
      </c>
      <c r="H822" s="3">
        <v>408104.6128</v>
      </c>
      <c r="I822" s="3">
        <v>90023.076400000005</v>
      </c>
      <c r="J822" t="s">
        <v>7056</v>
      </c>
    </row>
    <row r="823" spans="1:10" x14ac:dyDescent="0.25">
      <c r="A823" t="s">
        <v>1176</v>
      </c>
      <c r="B823" t="s">
        <v>1177</v>
      </c>
      <c r="C823">
        <v>25</v>
      </c>
      <c r="D823" s="1">
        <v>35574</v>
      </c>
      <c r="E823" t="s">
        <v>6047</v>
      </c>
      <c r="F823" t="s">
        <v>6707</v>
      </c>
      <c r="G823" t="s">
        <v>6799</v>
      </c>
      <c r="H823" s="3">
        <v>37028.9804</v>
      </c>
      <c r="I823" s="3">
        <v>22362.6</v>
      </c>
      <c r="J823" t="s">
        <v>7057</v>
      </c>
    </row>
    <row r="824" spans="1:10" x14ac:dyDescent="0.25">
      <c r="A824" t="s">
        <v>2956</v>
      </c>
      <c r="B824" t="s">
        <v>2957</v>
      </c>
      <c r="C824">
        <v>39</v>
      </c>
      <c r="D824" s="1">
        <v>30461</v>
      </c>
      <c r="E824" t="s">
        <v>6047</v>
      </c>
      <c r="F824" t="s">
        <v>6757</v>
      </c>
      <c r="G824" t="s">
        <v>6799</v>
      </c>
      <c r="H824" s="3">
        <v>1572704.6484000001</v>
      </c>
      <c r="I824" s="3">
        <v>605843.38769999996</v>
      </c>
      <c r="J824" t="s">
        <v>7058</v>
      </c>
    </row>
    <row r="825" spans="1:10" x14ac:dyDescent="0.25">
      <c r="A825" t="s">
        <v>2544</v>
      </c>
      <c r="B825" t="s">
        <v>2545</v>
      </c>
      <c r="C825">
        <v>32</v>
      </c>
      <c r="D825" s="1">
        <v>33018</v>
      </c>
      <c r="E825" t="s">
        <v>6047</v>
      </c>
      <c r="F825" t="s">
        <v>6561</v>
      </c>
      <c r="G825" t="s">
        <v>6799</v>
      </c>
      <c r="H825" s="3">
        <v>410883.31550000003</v>
      </c>
      <c r="I825" s="3">
        <v>303742.37819999998</v>
      </c>
      <c r="J825" t="s">
        <v>7059</v>
      </c>
    </row>
    <row r="826" spans="1:10" x14ac:dyDescent="0.25">
      <c r="A826" t="s">
        <v>3953</v>
      </c>
      <c r="B826" t="s">
        <v>3954</v>
      </c>
      <c r="C826">
        <v>42</v>
      </c>
      <c r="D826" s="1">
        <v>29365</v>
      </c>
      <c r="E826" t="s">
        <v>6047</v>
      </c>
      <c r="F826" t="s">
        <v>6623</v>
      </c>
      <c r="G826" t="s">
        <v>6799</v>
      </c>
      <c r="H826" s="3">
        <v>403053.6629</v>
      </c>
      <c r="I826" s="3">
        <v>117057.0744</v>
      </c>
      <c r="J826" t="s">
        <v>7060</v>
      </c>
    </row>
    <row r="827" spans="1:10" x14ac:dyDescent="0.25">
      <c r="A827" t="s">
        <v>1033</v>
      </c>
      <c r="B827" t="s">
        <v>1034</v>
      </c>
      <c r="C827">
        <v>27</v>
      </c>
      <c r="D827" s="1">
        <v>34844</v>
      </c>
      <c r="E827" t="s">
        <v>6047</v>
      </c>
      <c r="F827" t="s">
        <v>6144</v>
      </c>
      <c r="G827" t="s">
        <v>6799</v>
      </c>
      <c r="H827" s="3">
        <v>226872.98929999999</v>
      </c>
      <c r="I827" s="3">
        <v>112199.0056</v>
      </c>
      <c r="J827" t="s">
        <v>7061</v>
      </c>
    </row>
    <row r="828" spans="1:10" x14ac:dyDescent="0.25">
      <c r="A828" t="s">
        <v>3433</v>
      </c>
      <c r="B828" t="s">
        <v>3434</v>
      </c>
      <c r="C828">
        <v>56</v>
      </c>
      <c r="D828" s="1">
        <v>24252</v>
      </c>
      <c r="E828" t="s">
        <v>6047</v>
      </c>
      <c r="F828" t="s">
        <v>6109</v>
      </c>
      <c r="G828" t="s">
        <v>6799</v>
      </c>
      <c r="H828" s="3">
        <v>585929.2476</v>
      </c>
      <c r="I828" s="3">
        <v>282214.51689999999</v>
      </c>
      <c r="J828" t="s">
        <v>7062</v>
      </c>
    </row>
    <row r="829" spans="1:10" x14ac:dyDescent="0.25">
      <c r="A829" t="s">
        <v>3092</v>
      </c>
      <c r="B829" t="s">
        <v>3093</v>
      </c>
      <c r="C829">
        <v>34</v>
      </c>
      <c r="D829" s="1">
        <v>32287</v>
      </c>
      <c r="E829" t="s">
        <v>6047</v>
      </c>
      <c r="F829" t="s">
        <v>6115</v>
      </c>
      <c r="G829" t="s">
        <v>6799</v>
      </c>
      <c r="H829" s="3">
        <v>519403.26510000002</v>
      </c>
      <c r="I829" s="3">
        <v>179262.46900000001</v>
      </c>
      <c r="J829" t="s">
        <v>7063</v>
      </c>
    </row>
    <row r="830" spans="1:10" x14ac:dyDescent="0.25">
      <c r="A830" t="s">
        <v>5675</v>
      </c>
      <c r="B830" t="s">
        <v>5676</v>
      </c>
      <c r="C830">
        <v>29</v>
      </c>
      <c r="D830" s="1">
        <v>34113</v>
      </c>
      <c r="E830" t="s">
        <v>6047</v>
      </c>
      <c r="F830" t="s">
        <v>6249</v>
      </c>
      <c r="G830" t="s">
        <v>6799</v>
      </c>
      <c r="H830" s="3">
        <v>205426.24299999999</v>
      </c>
      <c r="I830" s="3">
        <v>36406.831599999998</v>
      </c>
      <c r="J830" t="s">
        <v>7064</v>
      </c>
    </row>
    <row r="831" spans="1:10" x14ac:dyDescent="0.25">
      <c r="A831" t="s">
        <v>1285</v>
      </c>
      <c r="B831" t="s">
        <v>1286</v>
      </c>
      <c r="C831">
        <v>46</v>
      </c>
      <c r="D831" s="1">
        <v>27904</v>
      </c>
      <c r="E831" t="s">
        <v>6047</v>
      </c>
      <c r="F831" t="s">
        <v>6220</v>
      </c>
      <c r="G831" t="s">
        <v>6799</v>
      </c>
      <c r="H831" s="3">
        <v>1133099.2649999999</v>
      </c>
      <c r="I831" s="3">
        <v>618955.47349999996</v>
      </c>
      <c r="J831" t="s">
        <v>7065</v>
      </c>
    </row>
    <row r="832" spans="1:10" x14ac:dyDescent="0.25">
      <c r="A832" t="s">
        <v>2070</v>
      </c>
      <c r="B832" t="s">
        <v>2071</v>
      </c>
      <c r="C832">
        <v>82</v>
      </c>
      <c r="D832" s="1">
        <v>14755</v>
      </c>
      <c r="E832" t="s">
        <v>6047</v>
      </c>
      <c r="F832" t="s">
        <v>6648</v>
      </c>
      <c r="G832" t="s">
        <v>6799</v>
      </c>
      <c r="H832" s="3">
        <v>59044.118600000002</v>
      </c>
      <c r="I832" s="3">
        <v>30440.523399999998</v>
      </c>
      <c r="J832" t="s">
        <v>7066</v>
      </c>
    </row>
    <row r="833" spans="1:10" x14ac:dyDescent="0.25">
      <c r="A833" t="s">
        <v>1895</v>
      </c>
      <c r="B833" t="s">
        <v>1896</v>
      </c>
      <c r="C833">
        <v>30</v>
      </c>
      <c r="D833" s="1">
        <v>33748</v>
      </c>
      <c r="E833" t="s">
        <v>6047</v>
      </c>
      <c r="F833" t="s">
        <v>6704</v>
      </c>
      <c r="G833" t="s">
        <v>6799</v>
      </c>
      <c r="H833" s="3">
        <v>897649.48030000005</v>
      </c>
      <c r="I833" s="3">
        <v>424949.11479999998</v>
      </c>
      <c r="J833" t="s">
        <v>7067</v>
      </c>
    </row>
    <row r="834" spans="1:10" x14ac:dyDescent="0.25">
      <c r="A834" t="s">
        <v>837</v>
      </c>
      <c r="B834" t="s">
        <v>838</v>
      </c>
      <c r="C834">
        <v>21</v>
      </c>
      <c r="D834" s="1">
        <v>37035</v>
      </c>
      <c r="E834" t="s">
        <v>6047</v>
      </c>
      <c r="F834" t="s">
        <v>6707</v>
      </c>
      <c r="G834" t="s">
        <v>6799</v>
      </c>
      <c r="H834" s="3">
        <v>834515.64069999999</v>
      </c>
      <c r="I834" s="3">
        <v>388708.60110000003</v>
      </c>
      <c r="J834" t="s">
        <v>7068</v>
      </c>
    </row>
    <row r="835" spans="1:10" x14ac:dyDescent="0.25">
      <c r="A835" t="s">
        <v>774</v>
      </c>
      <c r="B835" t="s">
        <v>775</v>
      </c>
      <c r="C835">
        <v>24</v>
      </c>
      <c r="D835" s="1">
        <v>35940</v>
      </c>
      <c r="E835" t="s">
        <v>6047</v>
      </c>
      <c r="F835" t="s">
        <v>6123</v>
      </c>
      <c r="G835" t="s">
        <v>6799</v>
      </c>
      <c r="H835" s="3">
        <v>2542970.7294999999</v>
      </c>
      <c r="I835" s="3">
        <v>1038705.7364000001</v>
      </c>
      <c r="J835" t="s">
        <v>7069</v>
      </c>
    </row>
    <row r="836" spans="1:10" x14ac:dyDescent="0.25">
      <c r="A836" t="s">
        <v>4843</v>
      </c>
      <c r="B836" t="s">
        <v>4844</v>
      </c>
      <c r="C836">
        <v>73</v>
      </c>
      <c r="D836" s="1">
        <v>18042</v>
      </c>
      <c r="E836" t="s">
        <v>6047</v>
      </c>
      <c r="F836" t="s">
        <v>6399</v>
      </c>
      <c r="G836" t="s">
        <v>6799</v>
      </c>
      <c r="H836" s="3">
        <v>260575.3083</v>
      </c>
      <c r="I836" s="3">
        <v>123090.81230000001</v>
      </c>
      <c r="J836" t="s">
        <v>7070</v>
      </c>
    </row>
    <row r="837" spans="1:10" x14ac:dyDescent="0.25">
      <c r="A837" t="s">
        <v>3029</v>
      </c>
      <c r="B837" t="s">
        <v>3030</v>
      </c>
      <c r="C837">
        <v>48</v>
      </c>
      <c r="D837" s="1">
        <v>27174</v>
      </c>
      <c r="E837" t="s">
        <v>6047</v>
      </c>
      <c r="F837" t="s">
        <v>6161</v>
      </c>
      <c r="G837" t="s">
        <v>6799</v>
      </c>
      <c r="H837" s="3">
        <v>1781157.8022</v>
      </c>
      <c r="I837" s="3">
        <v>187942.8578</v>
      </c>
      <c r="J837" t="s">
        <v>7071</v>
      </c>
    </row>
    <row r="838" spans="1:10" x14ac:dyDescent="0.25">
      <c r="A838" t="s">
        <v>3140</v>
      </c>
      <c r="B838" t="s">
        <v>3141</v>
      </c>
      <c r="C838">
        <v>28</v>
      </c>
      <c r="D838" s="1">
        <v>34479</v>
      </c>
      <c r="E838" t="s">
        <v>6047</v>
      </c>
      <c r="F838" t="s">
        <v>6378</v>
      </c>
      <c r="G838" t="s">
        <v>6799</v>
      </c>
      <c r="H838" s="3">
        <v>76787.306599999996</v>
      </c>
      <c r="I838" s="3">
        <v>94169.160600000003</v>
      </c>
      <c r="J838" t="s">
        <v>7072</v>
      </c>
    </row>
    <row r="839" spans="1:10" x14ac:dyDescent="0.25">
      <c r="A839" t="s">
        <v>2278</v>
      </c>
      <c r="B839" t="s">
        <v>2279</v>
      </c>
      <c r="C839">
        <v>48</v>
      </c>
      <c r="D839" s="1">
        <v>27174</v>
      </c>
      <c r="E839" t="s">
        <v>6047</v>
      </c>
      <c r="F839" t="s">
        <v>6343</v>
      </c>
      <c r="G839" t="s">
        <v>6799</v>
      </c>
      <c r="H839" s="3">
        <v>1689560.4273000001</v>
      </c>
      <c r="I839" s="3">
        <v>510194.03460000001</v>
      </c>
      <c r="J839" t="s">
        <v>7073</v>
      </c>
    </row>
    <row r="840" spans="1:10" x14ac:dyDescent="0.25">
      <c r="A840" t="s">
        <v>5348</v>
      </c>
      <c r="B840" t="s">
        <v>5349</v>
      </c>
      <c r="C840">
        <v>41</v>
      </c>
      <c r="D840" s="1">
        <v>29730</v>
      </c>
      <c r="E840" t="s">
        <v>6047</v>
      </c>
      <c r="F840" t="s">
        <v>6051</v>
      </c>
      <c r="G840" t="s">
        <v>6799</v>
      </c>
      <c r="H840" s="3">
        <v>660940.81920000003</v>
      </c>
      <c r="I840" s="3">
        <v>79312.898300000001</v>
      </c>
      <c r="J840" t="s">
        <v>7074</v>
      </c>
    </row>
    <row r="841" spans="1:10" x14ac:dyDescent="0.25">
      <c r="A841" t="s">
        <v>4086</v>
      </c>
      <c r="B841" t="s">
        <v>4087</v>
      </c>
      <c r="C841">
        <v>46</v>
      </c>
      <c r="D841" s="1">
        <v>27904</v>
      </c>
      <c r="E841" t="s">
        <v>6487</v>
      </c>
      <c r="F841" t="s">
        <v>6179</v>
      </c>
      <c r="G841" t="s">
        <v>7075</v>
      </c>
      <c r="H841" s="3">
        <v>1005529.0752</v>
      </c>
      <c r="I841" s="3">
        <v>279034.31839999999</v>
      </c>
      <c r="J841" t="s">
        <v>7076</v>
      </c>
    </row>
    <row r="842" spans="1:10" x14ac:dyDescent="0.25">
      <c r="A842" t="s">
        <v>5979</v>
      </c>
      <c r="B842" t="s">
        <v>5980</v>
      </c>
      <c r="C842">
        <v>80</v>
      </c>
      <c r="D842" s="1">
        <v>15486</v>
      </c>
      <c r="E842" t="s">
        <v>6487</v>
      </c>
      <c r="F842" t="s">
        <v>6407</v>
      </c>
      <c r="G842" t="s">
        <v>7075</v>
      </c>
      <c r="H842" s="3">
        <v>228419.99770000001</v>
      </c>
      <c r="I842" s="3">
        <v>50252.3995</v>
      </c>
      <c r="J842" t="s">
        <v>7077</v>
      </c>
    </row>
    <row r="843" spans="1:10" x14ac:dyDescent="0.25">
      <c r="A843" t="s">
        <v>5008</v>
      </c>
      <c r="B843" t="s">
        <v>5009</v>
      </c>
      <c r="C843">
        <v>30</v>
      </c>
      <c r="D843" s="1">
        <v>33748</v>
      </c>
      <c r="E843" t="s">
        <v>6487</v>
      </c>
      <c r="F843" t="s">
        <v>6053</v>
      </c>
      <c r="G843" t="s">
        <v>7075</v>
      </c>
      <c r="H843" s="3">
        <v>419517.80300000001</v>
      </c>
      <c r="I843" s="3">
        <v>104556.7448</v>
      </c>
      <c r="J843" t="s">
        <v>7078</v>
      </c>
    </row>
    <row r="844" spans="1:10" x14ac:dyDescent="0.25">
      <c r="A844" t="s">
        <v>5195</v>
      </c>
      <c r="B844" t="s">
        <v>5196</v>
      </c>
      <c r="C844">
        <v>66</v>
      </c>
      <c r="D844" s="1">
        <v>20599</v>
      </c>
      <c r="E844" t="s">
        <v>6487</v>
      </c>
      <c r="F844" t="s">
        <v>6152</v>
      </c>
      <c r="G844" t="s">
        <v>7075</v>
      </c>
      <c r="H844" s="3">
        <v>192729.76800000001</v>
      </c>
      <c r="I844" s="3">
        <v>223391.32199999999</v>
      </c>
      <c r="J844" t="s">
        <v>7079</v>
      </c>
    </row>
    <row r="845" spans="1:10" x14ac:dyDescent="0.25">
      <c r="A845" t="s">
        <v>484</v>
      </c>
      <c r="B845" t="s">
        <v>485</v>
      </c>
      <c r="C845">
        <v>59</v>
      </c>
      <c r="D845" s="1">
        <v>23156</v>
      </c>
      <c r="E845" t="s">
        <v>6487</v>
      </c>
      <c r="F845" t="s">
        <v>6111</v>
      </c>
      <c r="G845" t="s">
        <v>7075</v>
      </c>
      <c r="H845" s="3">
        <v>110338.45570000001</v>
      </c>
      <c r="I845" s="3">
        <v>28086.152399999999</v>
      </c>
      <c r="J845" t="s">
        <v>7080</v>
      </c>
    </row>
    <row r="846" spans="1:10" x14ac:dyDescent="0.25">
      <c r="A846" t="s">
        <v>1742</v>
      </c>
      <c r="B846" t="s">
        <v>1743</v>
      </c>
      <c r="C846">
        <v>33</v>
      </c>
      <c r="D846" s="1">
        <v>32652</v>
      </c>
      <c r="E846" t="s">
        <v>6487</v>
      </c>
      <c r="F846" t="s">
        <v>6563</v>
      </c>
      <c r="G846" t="s">
        <v>7075</v>
      </c>
      <c r="H846" s="3">
        <v>52344.548799999997</v>
      </c>
      <c r="I846" s="3">
        <v>11676.8609</v>
      </c>
      <c r="J846" t="s">
        <v>7081</v>
      </c>
    </row>
    <row r="847" spans="1:10" x14ac:dyDescent="0.25">
      <c r="A847" t="s">
        <v>131</v>
      </c>
      <c r="B847" t="s">
        <v>132</v>
      </c>
      <c r="C847">
        <v>83</v>
      </c>
      <c r="D847" s="1">
        <v>14390</v>
      </c>
      <c r="E847" t="s">
        <v>6487</v>
      </c>
      <c r="F847" t="s">
        <v>6723</v>
      </c>
      <c r="G847" t="s">
        <v>7075</v>
      </c>
      <c r="H847" s="3">
        <v>821290.21160000004</v>
      </c>
      <c r="I847" s="3">
        <v>305644.71169999999</v>
      </c>
      <c r="J847" t="s">
        <v>7082</v>
      </c>
    </row>
    <row r="848" spans="1:10" x14ac:dyDescent="0.25">
      <c r="A848" t="s">
        <v>4931</v>
      </c>
      <c r="B848" t="s">
        <v>4932</v>
      </c>
      <c r="C848">
        <v>61</v>
      </c>
      <c r="D848" s="1">
        <v>22425</v>
      </c>
      <c r="E848" t="s">
        <v>6487</v>
      </c>
      <c r="F848" t="s">
        <v>6325</v>
      </c>
      <c r="G848" t="s">
        <v>7075</v>
      </c>
      <c r="H848" s="3">
        <v>492769.95189999999</v>
      </c>
      <c r="I848" s="3">
        <v>138770.3768</v>
      </c>
      <c r="J848" t="s">
        <v>7083</v>
      </c>
    </row>
    <row r="849" spans="1:10" x14ac:dyDescent="0.25">
      <c r="A849" t="s">
        <v>5104</v>
      </c>
      <c r="B849" t="s">
        <v>5105</v>
      </c>
      <c r="C849">
        <v>22</v>
      </c>
      <c r="D849" s="1">
        <v>36670</v>
      </c>
      <c r="E849" t="s">
        <v>6487</v>
      </c>
      <c r="F849" t="s">
        <v>6447</v>
      </c>
      <c r="G849" t="s">
        <v>7075</v>
      </c>
      <c r="H849" s="3">
        <v>1748950.0216999999</v>
      </c>
      <c r="I849" s="3">
        <v>569658.00710000005</v>
      </c>
      <c r="J849" t="s">
        <v>7084</v>
      </c>
    </row>
    <row r="850" spans="1:10" x14ac:dyDescent="0.25">
      <c r="A850" t="s">
        <v>2794</v>
      </c>
      <c r="B850" t="s">
        <v>2795</v>
      </c>
      <c r="C850">
        <v>58</v>
      </c>
      <c r="D850" s="1">
        <v>23521</v>
      </c>
      <c r="E850" t="s">
        <v>6487</v>
      </c>
      <c r="F850" t="s">
        <v>6738</v>
      </c>
      <c r="G850" t="s">
        <v>7075</v>
      </c>
      <c r="H850" s="3">
        <v>491151.70289999997</v>
      </c>
      <c r="I850" s="3">
        <v>55021.424899999998</v>
      </c>
      <c r="J850" t="s">
        <v>7085</v>
      </c>
    </row>
    <row r="851" spans="1:10" x14ac:dyDescent="0.25">
      <c r="A851" t="s">
        <v>458</v>
      </c>
      <c r="B851" t="s">
        <v>459</v>
      </c>
      <c r="C851">
        <v>22</v>
      </c>
      <c r="D851" s="1">
        <v>36670</v>
      </c>
      <c r="E851" t="s">
        <v>6487</v>
      </c>
      <c r="F851" t="s">
        <v>6738</v>
      </c>
      <c r="G851" t="s">
        <v>7075</v>
      </c>
      <c r="H851" s="3">
        <v>114548.5646</v>
      </c>
      <c r="I851" s="3">
        <v>108984.7772</v>
      </c>
      <c r="J851" t="s">
        <v>7086</v>
      </c>
    </row>
    <row r="852" spans="1:10" x14ac:dyDescent="0.25">
      <c r="A852" t="s">
        <v>4379</v>
      </c>
      <c r="B852" t="s">
        <v>4380</v>
      </c>
      <c r="C852">
        <v>84</v>
      </c>
      <c r="D852" s="1">
        <v>14025</v>
      </c>
      <c r="E852" t="s">
        <v>6487</v>
      </c>
      <c r="F852" t="s">
        <v>6445</v>
      </c>
      <c r="G852" t="s">
        <v>7075</v>
      </c>
      <c r="H852" s="3">
        <v>497932.0416</v>
      </c>
      <c r="I852" s="3">
        <v>349634.89010000002</v>
      </c>
      <c r="J852" t="s">
        <v>7087</v>
      </c>
    </row>
    <row r="853" spans="1:10" x14ac:dyDescent="0.25">
      <c r="A853" t="s">
        <v>2904</v>
      </c>
      <c r="B853" t="s">
        <v>2905</v>
      </c>
      <c r="C853">
        <v>21</v>
      </c>
      <c r="D853" s="1">
        <v>37035</v>
      </c>
      <c r="E853" t="s">
        <v>6487</v>
      </c>
      <c r="F853" t="s">
        <v>6885</v>
      </c>
      <c r="G853" t="s">
        <v>7075</v>
      </c>
      <c r="H853" s="3">
        <v>597364.28339999996</v>
      </c>
      <c r="I853" s="3">
        <v>113641.4434</v>
      </c>
      <c r="J853" t="s">
        <v>7088</v>
      </c>
    </row>
    <row r="854" spans="1:10" x14ac:dyDescent="0.25">
      <c r="A854" t="s">
        <v>1194</v>
      </c>
      <c r="B854" t="s">
        <v>1195</v>
      </c>
      <c r="C854">
        <v>56</v>
      </c>
      <c r="D854" s="1">
        <v>24252</v>
      </c>
      <c r="E854" t="s">
        <v>6487</v>
      </c>
      <c r="F854" t="s">
        <v>6872</v>
      </c>
      <c r="G854" t="s">
        <v>7075</v>
      </c>
      <c r="H854" s="3">
        <v>283788.23839999997</v>
      </c>
      <c r="I854" s="3">
        <v>87837.352700000003</v>
      </c>
      <c r="J854" t="s">
        <v>7089</v>
      </c>
    </row>
    <row r="855" spans="1:10" x14ac:dyDescent="0.25">
      <c r="A855" t="s">
        <v>3354</v>
      </c>
      <c r="B855" t="s">
        <v>3355</v>
      </c>
      <c r="C855">
        <v>57</v>
      </c>
      <c r="D855" s="1">
        <v>23886</v>
      </c>
      <c r="E855" t="s">
        <v>6487</v>
      </c>
      <c r="F855" t="s">
        <v>6443</v>
      </c>
      <c r="G855" t="s">
        <v>7075</v>
      </c>
      <c r="H855" s="3">
        <v>188987.84529999999</v>
      </c>
      <c r="I855" s="3">
        <v>66145.745800000004</v>
      </c>
      <c r="J855" t="s">
        <v>7090</v>
      </c>
    </row>
    <row r="856" spans="1:10" x14ac:dyDescent="0.25">
      <c r="A856" t="s">
        <v>4895</v>
      </c>
      <c r="B856" t="s">
        <v>4896</v>
      </c>
      <c r="C856">
        <v>84</v>
      </c>
      <c r="D856" s="1">
        <v>14025</v>
      </c>
      <c r="E856" t="s">
        <v>6487</v>
      </c>
      <c r="F856" t="s">
        <v>6757</v>
      </c>
      <c r="G856" t="s">
        <v>7075</v>
      </c>
      <c r="H856" s="3">
        <v>165213.86050000001</v>
      </c>
      <c r="I856" s="3">
        <v>41566.849600000001</v>
      </c>
      <c r="J856" t="s">
        <v>7091</v>
      </c>
    </row>
    <row r="857" spans="1:10" x14ac:dyDescent="0.25">
      <c r="A857" t="s">
        <v>1556</v>
      </c>
      <c r="B857" t="s">
        <v>1557</v>
      </c>
      <c r="C857">
        <v>84</v>
      </c>
      <c r="D857" s="1">
        <v>14025</v>
      </c>
      <c r="E857" t="s">
        <v>6487</v>
      </c>
      <c r="F857" t="s">
        <v>6908</v>
      </c>
      <c r="G857" t="s">
        <v>7075</v>
      </c>
      <c r="H857" s="3">
        <v>2264886.4004000002</v>
      </c>
      <c r="I857" s="3">
        <v>719976.0834</v>
      </c>
      <c r="J857" t="s">
        <v>7092</v>
      </c>
    </row>
    <row r="858" spans="1:10" x14ac:dyDescent="0.25">
      <c r="A858" t="s">
        <v>4022</v>
      </c>
      <c r="B858" t="s">
        <v>4023</v>
      </c>
      <c r="C858">
        <v>83</v>
      </c>
      <c r="D858" s="1">
        <v>14390</v>
      </c>
      <c r="E858" t="s">
        <v>6487</v>
      </c>
      <c r="F858" t="s">
        <v>6551</v>
      </c>
      <c r="G858" t="s">
        <v>7075</v>
      </c>
      <c r="H858" s="3">
        <v>253960.00779999999</v>
      </c>
      <c r="I858" s="3">
        <v>44136.497900000002</v>
      </c>
      <c r="J858" t="s">
        <v>7093</v>
      </c>
    </row>
    <row r="859" spans="1:10" x14ac:dyDescent="0.25">
      <c r="A859" t="s">
        <v>598</v>
      </c>
      <c r="B859" t="s">
        <v>599</v>
      </c>
      <c r="C859">
        <v>26</v>
      </c>
      <c r="D859" s="1">
        <v>35209</v>
      </c>
      <c r="E859" t="s">
        <v>6487</v>
      </c>
      <c r="F859" t="s">
        <v>6457</v>
      </c>
      <c r="G859" t="s">
        <v>7075</v>
      </c>
      <c r="H859" s="3">
        <v>26910.570199999998</v>
      </c>
      <c r="I859" s="3">
        <v>14935.3665</v>
      </c>
      <c r="J859" t="s">
        <v>7094</v>
      </c>
    </row>
    <row r="860" spans="1:10" x14ac:dyDescent="0.25">
      <c r="A860" t="s">
        <v>2886</v>
      </c>
      <c r="B860" t="s">
        <v>2887</v>
      </c>
      <c r="C860">
        <v>40</v>
      </c>
      <c r="D860" s="1">
        <v>30096</v>
      </c>
      <c r="E860" t="s">
        <v>6487</v>
      </c>
      <c r="F860" t="s">
        <v>6224</v>
      </c>
      <c r="G860" t="s">
        <v>7075</v>
      </c>
      <c r="H860" s="3">
        <v>1395620.0352</v>
      </c>
      <c r="I860" s="3">
        <v>116883.1779</v>
      </c>
      <c r="J860" t="s">
        <v>7095</v>
      </c>
    </row>
    <row r="861" spans="1:10" x14ac:dyDescent="0.25">
      <c r="A861" t="s">
        <v>4038</v>
      </c>
      <c r="B861" t="s">
        <v>4039</v>
      </c>
      <c r="C861">
        <v>45</v>
      </c>
      <c r="D861" s="1">
        <v>28269</v>
      </c>
      <c r="E861" t="s">
        <v>6487</v>
      </c>
      <c r="F861" t="s">
        <v>6468</v>
      </c>
      <c r="G861" t="s">
        <v>7075</v>
      </c>
      <c r="H861" s="3">
        <v>1193658.0863999999</v>
      </c>
      <c r="I861" s="3">
        <v>226244.11730000001</v>
      </c>
      <c r="J861" t="s">
        <v>7096</v>
      </c>
    </row>
    <row r="862" spans="1:10" x14ac:dyDescent="0.25">
      <c r="A862" t="s">
        <v>818</v>
      </c>
      <c r="B862" t="s">
        <v>819</v>
      </c>
      <c r="C862">
        <v>64</v>
      </c>
      <c r="D862" s="1">
        <v>21330</v>
      </c>
      <c r="E862" t="s">
        <v>6487</v>
      </c>
      <c r="F862" t="s">
        <v>6096</v>
      </c>
      <c r="G862" t="s">
        <v>7075</v>
      </c>
      <c r="H862" s="3">
        <v>1056916.3733999999</v>
      </c>
      <c r="I862" s="3">
        <v>424009.9804</v>
      </c>
      <c r="J862" t="s">
        <v>7097</v>
      </c>
    </row>
    <row r="863" spans="1:10" x14ac:dyDescent="0.25">
      <c r="A863" t="s">
        <v>3623</v>
      </c>
      <c r="B863" t="s">
        <v>3624</v>
      </c>
      <c r="C863">
        <v>51</v>
      </c>
      <c r="D863" s="1">
        <v>26078</v>
      </c>
      <c r="E863" t="s">
        <v>6487</v>
      </c>
      <c r="F863" t="s">
        <v>6748</v>
      </c>
      <c r="G863" t="s">
        <v>7075</v>
      </c>
      <c r="H863" s="3">
        <v>317246.66879999998</v>
      </c>
      <c r="I863" s="3">
        <v>115869.3888</v>
      </c>
      <c r="J863" t="s">
        <v>7098</v>
      </c>
    </row>
    <row r="864" spans="1:10" x14ac:dyDescent="0.25">
      <c r="A864" t="s">
        <v>977</v>
      </c>
      <c r="B864" t="s">
        <v>978</v>
      </c>
      <c r="C864">
        <v>79</v>
      </c>
      <c r="D864" s="1">
        <v>15851</v>
      </c>
      <c r="E864" t="s">
        <v>6487</v>
      </c>
      <c r="F864" t="s">
        <v>6443</v>
      </c>
      <c r="G864" t="s">
        <v>7075</v>
      </c>
      <c r="H864" s="3">
        <v>1340974.7858</v>
      </c>
      <c r="I864" s="3">
        <v>376317.64850000001</v>
      </c>
      <c r="J864" t="s">
        <v>7099</v>
      </c>
    </row>
    <row r="865" spans="1:10" x14ac:dyDescent="0.25">
      <c r="A865" t="s">
        <v>3978</v>
      </c>
      <c r="B865" t="s">
        <v>3979</v>
      </c>
      <c r="C865">
        <v>56</v>
      </c>
      <c r="D865" s="1">
        <v>24252</v>
      </c>
      <c r="E865" t="s">
        <v>6487</v>
      </c>
      <c r="F865" t="s">
        <v>6208</v>
      </c>
      <c r="G865" t="s">
        <v>7075</v>
      </c>
      <c r="H865" s="3">
        <v>133212.4829</v>
      </c>
      <c r="I865" s="3">
        <v>83853.752399999998</v>
      </c>
      <c r="J865" t="s">
        <v>7100</v>
      </c>
    </row>
    <row r="866" spans="1:10" x14ac:dyDescent="0.25">
      <c r="A866" t="s">
        <v>2940</v>
      </c>
      <c r="B866" t="s">
        <v>2941</v>
      </c>
      <c r="C866">
        <v>71</v>
      </c>
      <c r="D866" s="1">
        <v>18773</v>
      </c>
      <c r="E866" t="s">
        <v>6487</v>
      </c>
      <c r="F866" t="s">
        <v>6204</v>
      </c>
      <c r="G866" t="s">
        <v>7075</v>
      </c>
      <c r="H866" s="3">
        <v>24209.921999999999</v>
      </c>
      <c r="I866" s="3">
        <v>9006.0910000000003</v>
      </c>
      <c r="J866" t="s">
        <v>6691</v>
      </c>
    </row>
    <row r="867" spans="1:10" x14ac:dyDescent="0.25">
      <c r="A867" t="s">
        <v>4595</v>
      </c>
      <c r="B867" t="s">
        <v>4596</v>
      </c>
      <c r="C867">
        <v>19</v>
      </c>
      <c r="D867" s="1">
        <v>37766</v>
      </c>
      <c r="E867" t="s">
        <v>6487</v>
      </c>
      <c r="F867" t="s">
        <v>6222</v>
      </c>
      <c r="G867" t="s">
        <v>7075</v>
      </c>
      <c r="H867" s="3">
        <v>669212.77119999996</v>
      </c>
      <c r="I867" s="3">
        <v>210003.28510000001</v>
      </c>
      <c r="J867" t="s">
        <v>7101</v>
      </c>
    </row>
    <row r="868" spans="1:10" x14ac:dyDescent="0.25">
      <c r="A868" t="s">
        <v>5604</v>
      </c>
      <c r="B868" t="s">
        <v>5605</v>
      </c>
      <c r="C868">
        <v>48</v>
      </c>
      <c r="D868" s="1">
        <v>27174</v>
      </c>
      <c r="E868" t="s">
        <v>6487</v>
      </c>
      <c r="F868" t="s">
        <v>6786</v>
      </c>
      <c r="G868" t="s">
        <v>7075</v>
      </c>
      <c r="H868" s="3">
        <v>1735991.7341</v>
      </c>
      <c r="I868" s="3">
        <v>271014.53690000001</v>
      </c>
      <c r="J868" t="s">
        <v>7102</v>
      </c>
    </row>
    <row r="869" spans="1:10" x14ac:dyDescent="0.25">
      <c r="A869" t="s">
        <v>997</v>
      </c>
      <c r="B869" t="s">
        <v>998</v>
      </c>
      <c r="C869">
        <v>54</v>
      </c>
      <c r="D869" s="1">
        <v>24982</v>
      </c>
      <c r="E869" t="s">
        <v>6487</v>
      </c>
      <c r="F869" t="s">
        <v>6364</v>
      </c>
      <c r="G869" t="s">
        <v>7075</v>
      </c>
      <c r="H869" s="3">
        <v>827479.83470000001</v>
      </c>
      <c r="I869" s="3">
        <v>770161.7193</v>
      </c>
      <c r="J869" t="s">
        <v>7103</v>
      </c>
    </row>
    <row r="870" spans="1:10" x14ac:dyDescent="0.25">
      <c r="A870" t="s">
        <v>814</v>
      </c>
      <c r="B870" t="s">
        <v>815</v>
      </c>
      <c r="C870">
        <v>47</v>
      </c>
      <c r="D870" s="1">
        <v>27539</v>
      </c>
      <c r="E870" t="s">
        <v>6487</v>
      </c>
      <c r="F870" t="s">
        <v>6098</v>
      </c>
      <c r="G870" t="s">
        <v>7075</v>
      </c>
      <c r="H870" s="3">
        <v>249977.32190000001</v>
      </c>
      <c r="I870" s="3">
        <v>226021.1618</v>
      </c>
      <c r="J870" t="s">
        <v>7104</v>
      </c>
    </row>
    <row r="871" spans="1:10" x14ac:dyDescent="0.25">
      <c r="A871" t="s">
        <v>1204</v>
      </c>
      <c r="B871" t="s">
        <v>1205</v>
      </c>
      <c r="C871">
        <v>82</v>
      </c>
      <c r="D871" s="1">
        <v>14755</v>
      </c>
      <c r="E871" t="s">
        <v>6487</v>
      </c>
      <c r="F871" t="s">
        <v>6202</v>
      </c>
      <c r="G871" t="s">
        <v>7075</v>
      </c>
      <c r="H871" s="3">
        <v>572741.07339999999</v>
      </c>
      <c r="I871" s="3">
        <v>156634.0773</v>
      </c>
      <c r="J871" t="s">
        <v>7105</v>
      </c>
    </row>
    <row r="872" spans="1:10" x14ac:dyDescent="0.25">
      <c r="A872" t="s">
        <v>5677</v>
      </c>
      <c r="B872" t="s">
        <v>5678</v>
      </c>
      <c r="C872">
        <v>31</v>
      </c>
      <c r="D872" s="1">
        <v>33383</v>
      </c>
      <c r="E872" t="s">
        <v>6487</v>
      </c>
      <c r="F872" t="s">
        <v>6282</v>
      </c>
      <c r="G872" t="s">
        <v>7075</v>
      </c>
      <c r="H872" s="3">
        <v>92758.868000000002</v>
      </c>
      <c r="I872" s="3">
        <v>50481.1152</v>
      </c>
      <c r="J872" t="s">
        <v>7106</v>
      </c>
    </row>
    <row r="873" spans="1:10" x14ac:dyDescent="0.25">
      <c r="A873" t="s">
        <v>3473</v>
      </c>
      <c r="B873" t="s">
        <v>3474</v>
      </c>
      <c r="C873">
        <v>52</v>
      </c>
      <c r="D873" s="1">
        <v>25713</v>
      </c>
      <c r="E873" t="s">
        <v>6487</v>
      </c>
      <c r="F873" t="s">
        <v>6100</v>
      </c>
      <c r="G873" t="s">
        <v>7075</v>
      </c>
      <c r="H873" s="3">
        <v>694245.60219999996</v>
      </c>
      <c r="I873" s="3">
        <v>827309.34259999997</v>
      </c>
      <c r="J873" t="s">
        <v>6918</v>
      </c>
    </row>
    <row r="874" spans="1:10" x14ac:dyDescent="0.25">
      <c r="A874" t="s">
        <v>3005</v>
      </c>
      <c r="B874" t="s">
        <v>3006</v>
      </c>
      <c r="C874">
        <v>79</v>
      </c>
      <c r="D874" s="1">
        <v>15851</v>
      </c>
      <c r="E874" t="s">
        <v>6487</v>
      </c>
      <c r="F874" t="s">
        <v>6204</v>
      </c>
      <c r="G874" t="s">
        <v>7075</v>
      </c>
      <c r="H874" s="3">
        <v>118553.71120000001</v>
      </c>
      <c r="I874" s="3">
        <v>44416.761100000003</v>
      </c>
      <c r="J874" t="s">
        <v>7107</v>
      </c>
    </row>
    <row r="875" spans="1:10" x14ac:dyDescent="0.25">
      <c r="A875" t="s">
        <v>4235</v>
      </c>
      <c r="B875" t="s">
        <v>4236</v>
      </c>
      <c r="C875">
        <v>84</v>
      </c>
      <c r="D875" s="1">
        <v>14025</v>
      </c>
      <c r="E875" t="s">
        <v>6487</v>
      </c>
      <c r="F875" t="s">
        <v>6090</v>
      </c>
      <c r="G875" t="s">
        <v>7075</v>
      </c>
      <c r="H875" s="3">
        <v>178854.71</v>
      </c>
      <c r="I875" s="3">
        <v>27436.3125</v>
      </c>
      <c r="J875" t="s">
        <v>6978</v>
      </c>
    </row>
    <row r="876" spans="1:10" x14ac:dyDescent="0.25">
      <c r="A876" t="s">
        <v>108</v>
      </c>
      <c r="B876" t="s">
        <v>109</v>
      </c>
      <c r="C876">
        <v>55</v>
      </c>
      <c r="D876" s="1">
        <v>24617</v>
      </c>
      <c r="E876" t="s">
        <v>6487</v>
      </c>
      <c r="F876" t="s">
        <v>6471</v>
      </c>
      <c r="G876" t="s">
        <v>7075</v>
      </c>
      <c r="H876" s="3">
        <v>879489.48100000003</v>
      </c>
      <c r="I876" s="3">
        <v>97762.199099999998</v>
      </c>
      <c r="J876" t="s">
        <v>7108</v>
      </c>
    </row>
    <row r="877" spans="1:10" x14ac:dyDescent="0.25">
      <c r="A877" t="s">
        <v>5698</v>
      </c>
      <c r="B877" t="s">
        <v>5699</v>
      </c>
      <c r="C877">
        <v>74</v>
      </c>
      <c r="D877" s="1">
        <v>17677</v>
      </c>
      <c r="E877" t="s">
        <v>6487</v>
      </c>
      <c r="F877" t="s">
        <v>6373</v>
      </c>
      <c r="G877" t="s">
        <v>7075</v>
      </c>
      <c r="H877" s="3">
        <v>296923.21850000002</v>
      </c>
      <c r="I877" s="3">
        <v>120496.2898</v>
      </c>
      <c r="J877" t="s">
        <v>7109</v>
      </c>
    </row>
    <row r="878" spans="1:10" x14ac:dyDescent="0.25">
      <c r="A878" t="s">
        <v>2858</v>
      </c>
      <c r="B878" t="s">
        <v>2859</v>
      </c>
      <c r="C878">
        <v>68</v>
      </c>
      <c r="D878" s="1">
        <v>19869</v>
      </c>
      <c r="E878" t="s">
        <v>6487</v>
      </c>
      <c r="F878" t="s">
        <v>6563</v>
      </c>
      <c r="G878" t="s">
        <v>7075</v>
      </c>
      <c r="H878" s="3">
        <v>48562.804900000003</v>
      </c>
      <c r="I878" s="3">
        <v>46477.953500000003</v>
      </c>
      <c r="J878" t="s">
        <v>7110</v>
      </c>
    </row>
    <row r="879" spans="1:10" x14ac:dyDescent="0.25">
      <c r="A879" t="s">
        <v>5358</v>
      </c>
      <c r="B879" t="s">
        <v>5359</v>
      </c>
      <c r="C879">
        <v>36</v>
      </c>
      <c r="D879" s="1">
        <v>31557</v>
      </c>
      <c r="E879" t="s">
        <v>6487</v>
      </c>
      <c r="F879" t="s">
        <v>6413</v>
      </c>
      <c r="G879" t="s">
        <v>7075</v>
      </c>
      <c r="H879" s="3">
        <v>836531.26410000003</v>
      </c>
      <c r="I879" s="3">
        <v>772573.68389999995</v>
      </c>
      <c r="J879" t="s">
        <v>7111</v>
      </c>
    </row>
    <row r="880" spans="1:10" x14ac:dyDescent="0.25">
      <c r="A880" t="s">
        <v>1283</v>
      </c>
      <c r="B880" t="s">
        <v>1284</v>
      </c>
      <c r="C880">
        <v>69</v>
      </c>
      <c r="D880" s="1">
        <v>19503</v>
      </c>
      <c r="E880" t="s">
        <v>6487</v>
      </c>
      <c r="F880" t="s">
        <v>6258</v>
      </c>
      <c r="G880" t="s">
        <v>7075</v>
      </c>
      <c r="H880" s="3">
        <v>749893.65839999996</v>
      </c>
      <c r="I880" s="3">
        <v>590612.44839999999</v>
      </c>
      <c r="J880" t="s">
        <v>7112</v>
      </c>
    </row>
    <row r="881" spans="1:10" x14ac:dyDescent="0.25">
      <c r="A881" t="s">
        <v>3635</v>
      </c>
      <c r="B881" t="s">
        <v>3636</v>
      </c>
      <c r="C881">
        <v>51</v>
      </c>
      <c r="D881" s="1">
        <v>26078</v>
      </c>
      <c r="E881" t="s">
        <v>6487</v>
      </c>
      <c r="F881" t="s">
        <v>6150</v>
      </c>
      <c r="G881" t="s">
        <v>7075</v>
      </c>
      <c r="H881" s="3">
        <v>118377.03449999999</v>
      </c>
      <c r="I881" s="3">
        <v>39853.601600000002</v>
      </c>
      <c r="J881" t="s">
        <v>7113</v>
      </c>
    </row>
    <row r="882" spans="1:10" x14ac:dyDescent="0.25">
      <c r="A882" t="s">
        <v>5726</v>
      </c>
      <c r="B882" t="s">
        <v>5727</v>
      </c>
      <c r="C882">
        <v>45</v>
      </c>
      <c r="D882" s="1">
        <v>28269</v>
      </c>
      <c r="E882" t="s">
        <v>6487</v>
      </c>
      <c r="F882" t="s">
        <v>6674</v>
      </c>
      <c r="G882" t="s">
        <v>7075</v>
      </c>
      <c r="H882" s="3">
        <v>997276.07750000001</v>
      </c>
      <c r="I882" s="3">
        <v>156823.56640000001</v>
      </c>
      <c r="J882" t="s">
        <v>7114</v>
      </c>
    </row>
    <row r="883" spans="1:10" x14ac:dyDescent="0.25">
      <c r="A883" t="s">
        <v>205</v>
      </c>
      <c r="B883" t="s">
        <v>206</v>
      </c>
      <c r="C883">
        <v>67</v>
      </c>
      <c r="D883" s="1">
        <v>20234</v>
      </c>
      <c r="E883" t="s">
        <v>6487</v>
      </c>
      <c r="F883" t="s">
        <v>6086</v>
      </c>
      <c r="G883" t="s">
        <v>7075</v>
      </c>
      <c r="H883" s="3">
        <v>132716.33960000001</v>
      </c>
      <c r="I883" s="3">
        <v>87052.087899999999</v>
      </c>
      <c r="J883" t="s">
        <v>7115</v>
      </c>
    </row>
    <row r="884" spans="1:10" x14ac:dyDescent="0.25">
      <c r="A884" t="s">
        <v>419</v>
      </c>
      <c r="B884" t="s">
        <v>420</v>
      </c>
      <c r="C884">
        <v>81</v>
      </c>
      <c r="D884" s="1">
        <v>15120</v>
      </c>
      <c r="E884" t="s">
        <v>6487</v>
      </c>
      <c r="F884" t="s">
        <v>6245</v>
      </c>
      <c r="G884" t="s">
        <v>7075</v>
      </c>
      <c r="H884" s="3">
        <v>1043861.98</v>
      </c>
      <c r="I884" s="3">
        <v>798554.41469999996</v>
      </c>
      <c r="J884" t="s">
        <v>7116</v>
      </c>
    </row>
    <row r="885" spans="1:10" x14ac:dyDescent="0.25">
      <c r="A885" t="s">
        <v>5813</v>
      </c>
      <c r="B885" t="s">
        <v>5814</v>
      </c>
      <c r="C885">
        <v>18</v>
      </c>
      <c r="D885" s="1">
        <v>38131</v>
      </c>
      <c r="E885" t="s">
        <v>6487</v>
      </c>
      <c r="F885" t="s">
        <v>6175</v>
      </c>
      <c r="G885" t="s">
        <v>7075</v>
      </c>
      <c r="H885" s="3">
        <v>305496.55060000002</v>
      </c>
      <c r="I885" s="3">
        <v>275526.9523</v>
      </c>
      <c r="J885" t="s">
        <v>7117</v>
      </c>
    </row>
    <row r="886" spans="1:10" x14ac:dyDescent="0.25">
      <c r="A886" t="s">
        <v>1797</v>
      </c>
      <c r="B886" t="s">
        <v>1798</v>
      </c>
      <c r="C886">
        <v>26</v>
      </c>
      <c r="D886" s="1">
        <v>35209</v>
      </c>
      <c r="E886" t="s">
        <v>6487</v>
      </c>
      <c r="F886" t="s">
        <v>6757</v>
      </c>
      <c r="G886" t="s">
        <v>7075</v>
      </c>
      <c r="H886" s="3">
        <v>135237.78030000001</v>
      </c>
      <c r="I886" s="3">
        <v>87793.706600000005</v>
      </c>
      <c r="J886" t="s">
        <v>7118</v>
      </c>
    </row>
    <row r="887" spans="1:10" x14ac:dyDescent="0.25">
      <c r="A887" t="s">
        <v>3459</v>
      </c>
      <c r="B887" t="s">
        <v>3460</v>
      </c>
      <c r="C887">
        <v>44</v>
      </c>
      <c r="D887" s="1">
        <v>28635</v>
      </c>
      <c r="E887" t="s">
        <v>6487</v>
      </c>
      <c r="F887" t="s">
        <v>6070</v>
      </c>
      <c r="G887" t="s">
        <v>7075</v>
      </c>
      <c r="H887" s="3">
        <v>800525.17260000005</v>
      </c>
      <c r="I887" s="3">
        <v>305079.26360000001</v>
      </c>
      <c r="J887" t="s">
        <v>7119</v>
      </c>
    </row>
    <row r="888" spans="1:10" x14ac:dyDescent="0.25">
      <c r="A888" t="s">
        <v>2878</v>
      </c>
      <c r="B888" t="s">
        <v>2879</v>
      </c>
      <c r="C888">
        <v>56</v>
      </c>
      <c r="D888" s="1">
        <v>24252</v>
      </c>
      <c r="E888" t="s">
        <v>6487</v>
      </c>
      <c r="F888" t="s">
        <v>6252</v>
      </c>
      <c r="G888" t="s">
        <v>7075</v>
      </c>
      <c r="H888" s="3">
        <v>2232448.4062000001</v>
      </c>
      <c r="I888" s="3">
        <v>732957.46070000005</v>
      </c>
      <c r="J888" t="s">
        <v>7120</v>
      </c>
    </row>
    <row r="889" spans="1:10" x14ac:dyDescent="0.25">
      <c r="A889" t="s">
        <v>921</v>
      </c>
      <c r="B889" t="s">
        <v>922</v>
      </c>
      <c r="C889">
        <v>35</v>
      </c>
      <c r="D889" s="1">
        <v>31922</v>
      </c>
      <c r="E889" t="s">
        <v>6487</v>
      </c>
      <c r="F889" t="s">
        <v>6272</v>
      </c>
      <c r="G889" t="s">
        <v>7075</v>
      </c>
      <c r="H889" s="3">
        <v>300043.58620000002</v>
      </c>
      <c r="I889" s="3">
        <v>315565.84110000002</v>
      </c>
      <c r="J889" t="s">
        <v>7121</v>
      </c>
    </row>
    <row r="890" spans="1:10" x14ac:dyDescent="0.25">
      <c r="A890" t="s">
        <v>3545</v>
      </c>
      <c r="B890" t="s">
        <v>3546</v>
      </c>
      <c r="C890">
        <v>76</v>
      </c>
      <c r="D890" s="1">
        <v>16947</v>
      </c>
      <c r="E890" t="s">
        <v>6487</v>
      </c>
      <c r="F890" t="s">
        <v>6191</v>
      </c>
      <c r="G890" t="s">
        <v>7075</v>
      </c>
      <c r="H890" s="3">
        <v>198561.71230000001</v>
      </c>
      <c r="I890" s="3">
        <v>49013.391100000001</v>
      </c>
      <c r="J890" t="s">
        <v>7122</v>
      </c>
    </row>
    <row r="891" spans="1:10" x14ac:dyDescent="0.25">
      <c r="A891" t="s">
        <v>5065</v>
      </c>
      <c r="B891" t="s">
        <v>5066</v>
      </c>
      <c r="C891">
        <v>72</v>
      </c>
      <c r="D891" s="1">
        <v>18408</v>
      </c>
      <c r="E891" t="s">
        <v>6487</v>
      </c>
      <c r="F891" t="s">
        <v>6191</v>
      </c>
      <c r="G891" t="s">
        <v>7075</v>
      </c>
      <c r="H891" s="3">
        <v>253759.06770000001</v>
      </c>
      <c r="I891" s="3">
        <v>167218.47529999999</v>
      </c>
      <c r="J891" t="s">
        <v>7123</v>
      </c>
    </row>
    <row r="892" spans="1:10" x14ac:dyDescent="0.25">
      <c r="A892" t="s">
        <v>5038</v>
      </c>
      <c r="B892" t="s">
        <v>5039</v>
      </c>
      <c r="C892">
        <v>45</v>
      </c>
      <c r="D892" s="1">
        <v>28269</v>
      </c>
      <c r="E892" t="s">
        <v>6487</v>
      </c>
      <c r="F892" t="s">
        <v>6125</v>
      </c>
      <c r="G892" t="s">
        <v>7075</v>
      </c>
      <c r="H892" s="3">
        <v>1995533.9364</v>
      </c>
      <c r="I892" s="3">
        <v>811248.91720000003</v>
      </c>
      <c r="J892" t="s">
        <v>7124</v>
      </c>
    </row>
    <row r="893" spans="1:10" x14ac:dyDescent="0.25">
      <c r="A893" t="s">
        <v>486</v>
      </c>
      <c r="B893" t="s">
        <v>487</v>
      </c>
      <c r="C893">
        <v>31</v>
      </c>
      <c r="D893" s="1">
        <v>33383</v>
      </c>
      <c r="E893" t="s">
        <v>6487</v>
      </c>
      <c r="F893" t="s">
        <v>6908</v>
      </c>
      <c r="G893" t="s">
        <v>7075</v>
      </c>
      <c r="H893" s="3">
        <v>159081.75</v>
      </c>
      <c r="I893" s="3">
        <v>131719.68900000001</v>
      </c>
      <c r="J893" t="s">
        <v>7125</v>
      </c>
    </row>
    <row r="894" spans="1:10" x14ac:dyDescent="0.25">
      <c r="A894" t="s">
        <v>907</v>
      </c>
      <c r="B894" t="s">
        <v>908</v>
      </c>
      <c r="C894">
        <v>38</v>
      </c>
      <c r="D894" s="1">
        <v>30826</v>
      </c>
      <c r="E894" t="s">
        <v>6487</v>
      </c>
      <c r="F894" t="s">
        <v>6070</v>
      </c>
      <c r="G894" t="s">
        <v>7075</v>
      </c>
      <c r="H894" s="3">
        <v>149576.5148</v>
      </c>
      <c r="I894" s="3">
        <v>42485.219299999997</v>
      </c>
      <c r="J894" t="s">
        <v>7126</v>
      </c>
    </row>
    <row r="895" spans="1:10" x14ac:dyDescent="0.25">
      <c r="A895" t="s">
        <v>1893</v>
      </c>
      <c r="B895" t="s">
        <v>1894</v>
      </c>
      <c r="C895">
        <v>48</v>
      </c>
      <c r="D895" s="1">
        <v>27174</v>
      </c>
      <c r="E895" t="s">
        <v>6487</v>
      </c>
      <c r="F895" t="s">
        <v>6397</v>
      </c>
      <c r="G895" t="s">
        <v>7075</v>
      </c>
      <c r="H895" s="3">
        <v>153656.18609999999</v>
      </c>
      <c r="I895" s="3">
        <v>47612.0766</v>
      </c>
      <c r="J895" t="s">
        <v>7127</v>
      </c>
    </row>
    <row r="896" spans="1:10" x14ac:dyDescent="0.25">
      <c r="A896" t="s">
        <v>2944</v>
      </c>
      <c r="B896" t="s">
        <v>2945</v>
      </c>
      <c r="C896">
        <v>30</v>
      </c>
      <c r="D896" s="1">
        <v>33748</v>
      </c>
      <c r="E896" t="s">
        <v>6487</v>
      </c>
      <c r="F896" t="s">
        <v>6364</v>
      </c>
      <c r="G896" t="s">
        <v>7075</v>
      </c>
      <c r="H896" s="3">
        <v>530781.48</v>
      </c>
      <c r="I896" s="3">
        <v>641714.80929999996</v>
      </c>
      <c r="J896" t="s">
        <v>7128</v>
      </c>
    </row>
    <row r="897" spans="1:10" x14ac:dyDescent="0.25">
      <c r="A897" t="s">
        <v>3593</v>
      </c>
      <c r="B897" t="s">
        <v>3594</v>
      </c>
      <c r="C897">
        <v>47</v>
      </c>
      <c r="D897" s="1">
        <v>27539</v>
      </c>
      <c r="E897" t="s">
        <v>6487</v>
      </c>
      <c r="F897" t="s">
        <v>6076</v>
      </c>
      <c r="G897" t="s">
        <v>7075</v>
      </c>
      <c r="H897" s="3">
        <v>517296.3432</v>
      </c>
      <c r="I897" s="3">
        <v>324275.31959999999</v>
      </c>
      <c r="J897" t="s">
        <v>7129</v>
      </c>
    </row>
    <row r="898" spans="1:10" x14ac:dyDescent="0.25">
      <c r="A898" t="s">
        <v>2764</v>
      </c>
      <c r="B898" t="s">
        <v>2765</v>
      </c>
      <c r="C898">
        <v>78</v>
      </c>
      <c r="D898" s="1">
        <v>16216</v>
      </c>
      <c r="E898" t="s">
        <v>6487</v>
      </c>
      <c r="F898" t="s">
        <v>6247</v>
      </c>
      <c r="G898" t="s">
        <v>7075</v>
      </c>
      <c r="H898" s="3">
        <v>611071.69880000001</v>
      </c>
      <c r="I898" s="3">
        <v>197699.6673</v>
      </c>
      <c r="J898" t="s">
        <v>7130</v>
      </c>
    </row>
    <row r="899" spans="1:10" x14ac:dyDescent="0.25">
      <c r="A899" t="s">
        <v>5364</v>
      </c>
      <c r="B899" t="s">
        <v>5365</v>
      </c>
      <c r="C899">
        <v>50</v>
      </c>
      <c r="D899" s="1">
        <v>26443</v>
      </c>
      <c r="E899" t="s">
        <v>6487</v>
      </c>
      <c r="F899" t="s">
        <v>6674</v>
      </c>
      <c r="G899" t="s">
        <v>7075</v>
      </c>
      <c r="H899" s="3">
        <v>317381.34470000002</v>
      </c>
      <c r="I899" s="3">
        <v>189894.26980000001</v>
      </c>
      <c r="J899" t="s">
        <v>7131</v>
      </c>
    </row>
    <row r="900" spans="1:10" x14ac:dyDescent="0.25">
      <c r="A900" t="s">
        <v>514</v>
      </c>
      <c r="B900" t="s">
        <v>515</v>
      </c>
      <c r="C900">
        <v>63</v>
      </c>
      <c r="D900" s="1">
        <v>21695</v>
      </c>
      <c r="E900" t="s">
        <v>6487</v>
      </c>
      <c r="F900" t="s">
        <v>6597</v>
      </c>
      <c r="G900" t="s">
        <v>7075</v>
      </c>
      <c r="H900" s="3">
        <v>122771.6522</v>
      </c>
      <c r="I900" s="3">
        <v>119813.2991</v>
      </c>
      <c r="J900" t="s">
        <v>7132</v>
      </c>
    </row>
    <row r="901" spans="1:10" x14ac:dyDescent="0.25">
      <c r="A901" t="s">
        <v>3697</v>
      </c>
      <c r="B901" t="s">
        <v>3698</v>
      </c>
      <c r="C901">
        <v>26</v>
      </c>
      <c r="D901" s="1">
        <v>35209</v>
      </c>
      <c r="E901" t="s">
        <v>6487</v>
      </c>
      <c r="F901" t="s">
        <v>6881</v>
      </c>
      <c r="G901" t="s">
        <v>7075</v>
      </c>
      <c r="H901" s="3">
        <v>115980.8263</v>
      </c>
      <c r="I901" s="3">
        <v>55758.329299999998</v>
      </c>
      <c r="J901" t="s">
        <v>7133</v>
      </c>
    </row>
    <row r="902" spans="1:10" x14ac:dyDescent="0.25">
      <c r="A902" t="s">
        <v>5401</v>
      </c>
      <c r="B902" t="s">
        <v>5402</v>
      </c>
      <c r="C902">
        <v>47</v>
      </c>
      <c r="D902" s="1">
        <v>27539</v>
      </c>
      <c r="E902" t="s">
        <v>6487</v>
      </c>
      <c r="F902" t="s">
        <v>6249</v>
      </c>
      <c r="G902" t="s">
        <v>7075</v>
      </c>
      <c r="H902" s="3">
        <v>79273.686400000006</v>
      </c>
      <c r="I902" s="3">
        <v>52963.392599999999</v>
      </c>
      <c r="J902" t="s">
        <v>7134</v>
      </c>
    </row>
    <row r="903" spans="1:10" x14ac:dyDescent="0.25">
      <c r="A903" t="s">
        <v>1931</v>
      </c>
      <c r="B903" t="s">
        <v>1932</v>
      </c>
      <c r="C903">
        <v>48</v>
      </c>
      <c r="D903" s="1">
        <v>27174</v>
      </c>
      <c r="E903" t="s">
        <v>6487</v>
      </c>
      <c r="F903" t="s">
        <v>6198</v>
      </c>
      <c r="G903" t="s">
        <v>7075</v>
      </c>
      <c r="H903" s="3">
        <v>634924.33920000005</v>
      </c>
      <c r="I903" s="3">
        <v>168784.05350000001</v>
      </c>
      <c r="J903" t="s">
        <v>7135</v>
      </c>
    </row>
    <row r="904" spans="1:10" x14ac:dyDescent="0.25">
      <c r="A904" t="s">
        <v>4497</v>
      </c>
      <c r="B904" t="s">
        <v>4498</v>
      </c>
      <c r="C904">
        <v>83</v>
      </c>
      <c r="D904" s="1">
        <v>14390</v>
      </c>
      <c r="E904" t="s">
        <v>6487</v>
      </c>
      <c r="F904" t="s">
        <v>6113</v>
      </c>
      <c r="G904" t="s">
        <v>7075</v>
      </c>
      <c r="H904" s="3">
        <v>540484.33750000002</v>
      </c>
      <c r="I904" s="3">
        <v>320430.0001</v>
      </c>
      <c r="J904" t="s">
        <v>7136</v>
      </c>
    </row>
    <row r="905" spans="1:10" x14ac:dyDescent="0.25">
      <c r="A905" t="s">
        <v>3001</v>
      </c>
      <c r="B905" t="s">
        <v>3002</v>
      </c>
      <c r="C905">
        <v>52</v>
      </c>
      <c r="D905" s="1">
        <v>25713</v>
      </c>
      <c r="E905" t="s">
        <v>6487</v>
      </c>
      <c r="F905" t="s">
        <v>6129</v>
      </c>
      <c r="G905" t="s">
        <v>7075</v>
      </c>
      <c r="H905" s="3">
        <v>158143.35819999999</v>
      </c>
      <c r="I905" s="3">
        <v>39745.300999999999</v>
      </c>
      <c r="J905" t="s">
        <v>7137</v>
      </c>
    </row>
    <row r="906" spans="1:10" x14ac:dyDescent="0.25">
      <c r="A906" t="s">
        <v>2180</v>
      </c>
      <c r="B906" t="s">
        <v>2181</v>
      </c>
      <c r="C906">
        <v>61</v>
      </c>
      <c r="D906" s="1">
        <v>22425</v>
      </c>
      <c r="E906" t="s">
        <v>6487</v>
      </c>
      <c r="F906" t="s">
        <v>6111</v>
      </c>
      <c r="G906" t="s">
        <v>7075</v>
      </c>
      <c r="H906" s="3">
        <v>1030232.5568</v>
      </c>
      <c r="I906" s="3">
        <v>539458.94149999996</v>
      </c>
      <c r="J906" t="s">
        <v>7138</v>
      </c>
    </row>
    <row r="907" spans="1:10" x14ac:dyDescent="0.25">
      <c r="A907" t="s">
        <v>4519</v>
      </c>
      <c r="B907" t="s">
        <v>4520</v>
      </c>
      <c r="C907">
        <v>81</v>
      </c>
      <c r="D907" s="1">
        <v>15120</v>
      </c>
      <c r="E907" t="s">
        <v>6487</v>
      </c>
      <c r="F907" t="s">
        <v>6597</v>
      </c>
      <c r="G907" t="s">
        <v>7075</v>
      </c>
      <c r="H907" s="3">
        <v>252864.88099999999</v>
      </c>
      <c r="I907" s="3">
        <v>283297.39120000001</v>
      </c>
      <c r="J907" t="s">
        <v>7139</v>
      </c>
    </row>
    <row r="908" spans="1:10" x14ac:dyDescent="0.25">
      <c r="A908" t="s">
        <v>3679</v>
      </c>
      <c r="B908" t="s">
        <v>3680</v>
      </c>
      <c r="C908">
        <v>79</v>
      </c>
      <c r="D908" s="1">
        <v>15851</v>
      </c>
      <c r="E908" t="s">
        <v>6487</v>
      </c>
      <c r="F908" t="s">
        <v>6181</v>
      </c>
      <c r="G908" t="s">
        <v>7075</v>
      </c>
      <c r="H908" s="3">
        <v>730384.02119999996</v>
      </c>
      <c r="I908" s="3">
        <v>144603.76079999999</v>
      </c>
      <c r="J908" t="s">
        <v>7140</v>
      </c>
    </row>
    <row r="909" spans="1:10" x14ac:dyDescent="0.25">
      <c r="A909" t="s">
        <v>3813</v>
      </c>
      <c r="B909" t="s">
        <v>3814</v>
      </c>
      <c r="C909">
        <v>28</v>
      </c>
      <c r="D909" s="1">
        <v>34479</v>
      </c>
      <c r="E909" t="s">
        <v>6487</v>
      </c>
      <c r="F909" t="s">
        <v>6113</v>
      </c>
      <c r="G909" t="s">
        <v>7075</v>
      </c>
      <c r="H909" s="3">
        <v>636897.33200000005</v>
      </c>
      <c r="I909" s="3">
        <v>210324.2352</v>
      </c>
      <c r="J909" t="s">
        <v>7141</v>
      </c>
    </row>
    <row r="910" spans="1:10" x14ac:dyDescent="0.25">
      <c r="A910" t="s">
        <v>4148</v>
      </c>
      <c r="B910" t="s">
        <v>4149</v>
      </c>
      <c r="C910">
        <v>41</v>
      </c>
      <c r="D910" s="1">
        <v>29730</v>
      </c>
      <c r="E910" t="s">
        <v>6487</v>
      </c>
      <c r="F910" t="s">
        <v>6938</v>
      </c>
      <c r="G910" t="s">
        <v>7075</v>
      </c>
      <c r="H910" s="3">
        <v>14079.1828</v>
      </c>
      <c r="I910" s="3">
        <v>11615.325800000001</v>
      </c>
      <c r="J910" t="s">
        <v>7142</v>
      </c>
    </row>
    <row r="911" spans="1:10" x14ac:dyDescent="0.25">
      <c r="A911" t="s">
        <v>3084</v>
      </c>
      <c r="B911" t="s">
        <v>3085</v>
      </c>
      <c r="C911">
        <v>31</v>
      </c>
      <c r="D911" s="1">
        <v>33383</v>
      </c>
      <c r="E911" t="s">
        <v>6487</v>
      </c>
      <c r="F911" t="s">
        <v>6134</v>
      </c>
      <c r="G911" t="s">
        <v>7075</v>
      </c>
      <c r="H911" s="3">
        <v>1016709.9064</v>
      </c>
      <c r="I911" s="3">
        <v>93171.931299999997</v>
      </c>
      <c r="J911" t="s">
        <v>7143</v>
      </c>
    </row>
    <row r="912" spans="1:10" x14ac:dyDescent="0.25">
      <c r="A912" t="s">
        <v>2466</v>
      </c>
      <c r="B912" t="s">
        <v>2467</v>
      </c>
      <c r="C912">
        <v>67</v>
      </c>
      <c r="D912" s="1">
        <v>20234</v>
      </c>
      <c r="E912" t="s">
        <v>6487</v>
      </c>
      <c r="F912" t="s">
        <v>6113</v>
      </c>
      <c r="G912" t="s">
        <v>7075</v>
      </c>
      <c r="H912" s="3">
        <v>374513.1936</v>
      </c>
      <c r="I912" s="3">
        <v>297799.7219</v>
      </c>
      <c r="J912" t="s">
        <v>7144</v>
      </c>
    </row>
    <row r="913" spans="1:10" x14ac:dyDescent="0.25">
      <c r="A913" t="s">
        <v>971</v>
      </c>
      <c r="B913" t="s">
        <v>972</v>
      </c>
      <c r="C913">
        <v>35</v>
      </c>
      <c r="D913" s="1">
        <v>31922</v>
      </c>
      <c r="E913" t="s">
        <v>6487</v>
      </c>
      <c r="F913" t="s">
        <v>6161</v>
      </c>
      <c r="G913" t="s">
        <v>7075</v>
      </c>
      <c r="H913" s="3">
        <v>269723.6972</v>
      </c>
      <c r="I913" s="3">
        <v>48044.533600000002</v>
      </c>
      <c r="J913" t="s">
        <v>7145</v>
      </c>
    </row>
    <row r="914" spans="1:10" x14ac:dyDescent="0.25">
      <c r="A914" t="s">
        <v>2780</v>
      </c>
      <c r="B914" t="s">
        <v>2781</v>
      </c>
      <c r="C914">
        <v>32</v>
      </c>
      <c r="D914" s="1">
        <v>33018</v>
      </c>
      <c r="E914" t="s">
        <v>6487</v>
      </c>
      <c r="F914" t="s">
        <v>6134</v>
      </c>
      <c r="G914" t="s">
        <v>7075</v>
      </c>
      <c r="H914" s="3">
        <v>235700.9215</v>
      </c>
      <c r="I914" s="3">
        <v>102929.9437</v>
      </c>
      <c r="J914" t="s">
        <v>7146</v>
      </c>
    </row>
    <row r="915" spans="1:10" x14ac:dyDescent="0.25">
      <c r="A915" t="s">
        <v>1722</v>
      </c>
      <c r="B915" t="s">
        <v>1723</v>
      </c>
      <c r="C915">
        <v>44</v>
      </c>
      <c r="D915" s="1">
        <v>28635</v>
      </c>
      <c r="E915" t="s">
        <v>6487</v>
      </c>
      <c r="F915" t="s">
        <v>6850</v>
      </c>
      <c r="G915" t="s">
        <v>7075</v>
      </c>
      <c r="H915" s="3">
        <v>713832.78269999998</v>
      </c>
      <c r="I915" s="3">
        <v>132798.6213</v>
      </c>
      <c r="J915" t="s">
        <v>7147</v>
      </c>
    </row>
    <row r="916" spans="1:10" x14ac:dyDescent="0.25">
      <c r="A916" t="s">
        <v>1791</v>
      </c>
      <c r="B916" t="s">
        <v>1792</v>
      </c>
      <c r="C916">
        <v>62</v>
      </c>
      <c r="D916" s="1">
        <v>22060</v>
      </c>
      <c r="E916" t="s">
        <v>6487</v>
      </c>
      <c r="F916" t="s">
        <v>6173</v>
      </c>
      <c r="G916" t="s">
        <v>7075</v>
      </c>
      <c r="H916" s="3">
        <v>537536.43610000005</v>
      </c>
      <c r="I916" s="3">
        <v>321145.24400000001</v>
      </c>
      <c r="J916" t="s">
        <v>7148</v>
      </c>
    </row>
    <row r="917" spans="1:10" x14ac:dyDescent="0.25">
      <c r="A917" t="s">
        <v>1025</v>
      </c>
      <c r="B917" t="s">
        <v>1026</v>
      </c>
      <c r="C917">
        <v>78</v>
      </c>
      <c r="D917" s="1">
        <v>16216</v>
      </c>
      <c r="E917" t="s">
        <v>6487</v>
      </c>
      <c r="F917" t="s">
        <v>6080</v>
      </c>
      <c r="G917" t="s">
        <v>7075</v>
      </c>
      <c r="H917" s="3">
        <v>919850.40040000004</v>
      </c>
      <c r="I917" s="3">
        <v>195279.71609999999</v>
      </c>
      <c r="J917" t="s">
        <v>7149</v>
      </c>
    </row>
    <row r="918" spans="1:10" x14ac:dyDescent="0.25">
      <c r="A918" t="s">
        <v>1953</v>
      </c>
      <c r="B918" t="s">
        <v>1954</v>
      </c>
      <c r="C918">
        <v>67</v>
      </c>
      <c r="D918" s="1">
        <v>20234</v>
      </c>
      <c r="E918" t="s">
        <v>6487</v>
      </c>
      <c r="F918" t="s">
        <v>6680</v>
      </c>
      <c r="G918" t="s">
        <v>7075</v>
      </c>
      <c r="H918" s="3">
        <v>351614.29359999998</v>
      </c>
      <c r="I918" s="3">
        <v>134676.4515</v>
      </c>
      <c r="J918" t="s">
        <v>7150</v>
      </c>
    </row>
    <row r="919" spans="1:10" x14ac:dyDescent="0.25">
      <c r="A919" t="s">
        <v>5377</v>
      </c>
      <c r="B919" t="s">
        <v>5378</v>
      </c>
      <c r="C919">
        <v>31</v>
      </c>
      <c r="D919" s="1">
        <v>33383</v>
      </c>
      <c r="E919" t="s">
        <v>6487</v>
      </c>
      <c r="F919" t="s">
        <v>6413</v>
      </c>
      <c r="G919" t="s">
        <v>7075</v>
      </c>
      <c r="H919" s="3">
        <v>882077.91059999994</v>
      </c>
      <c r="I919" s="3">
        <v>367252.43800000002</v>
      </c>
      <c r="J919" t="s">
        <v>7151</v>
      </c>
    </row>
    <row r="920" spans="1:10" x14ac:dyDescent="0.25">
      <c r="A920" t="s">
        <v>2962</v>
      </c>
      <c r="B920" t="s">
        <v>2963</v>
      </c>
      <c r="C920">
        <v>76</v>
      </c>
      <c r="D920" s="1">
        <v>16947</v>
      </c>
      <c r="E920" t="s">
        <v>6487</v>
      </c>
      <c r="F920" t="s">
        <v>6113</v>
      </c>
      <c r="G920" t="s">
        <v>7075</v>
      </c>
      <c r="H920" s="3">
        <v>1065754.4324</v>
      </c>
      <c r="I920" s="3">
        <v>280356.10720000003</v>
      </c>
      <c r="J920" t="s">
        <v>7152</v>
      </c>
    </row>
    <row r="921" spans="1:10" x14ac:dyDescent="0.25">
      <c r="A921" t="s">
        <v>682</v>
      </c>
      <c r="B921" t="s">
        <v>683</v>
      </c>
      <c r="C921">
        <v>56</v>
      </c>
      <c r="D921" s="1">
        <v>24252</v>
      </c>
      <c r="E921" t="s">
        <v>6487</v>
      </c>
      <c r="F921" t="s">
        <v>6289</v>
      </c>
      <c r="G921" t="s">
        <v>7075</v>
      </c>
      <c r="H921" s="3">
        <v>152556.65960000001</v>
      </c>
      <c r="I921" s="3">
        <v>108042.2322</v>
      </c>
      <c r="J921" t="s">
        <v>7153</v>
      </c>
    </row>
    <row r="922" spans="1:10" x14ac:dyDescent="0.25">
      <c r="A922" t="s">
        <v>2412</v>
      </c>
      <c r="B922" t="s">
        <v>2413</v>
      </c>
      <c r="C922">
        <v>76</v>
      </c>
      <c r="D922" s="1">
        <v>16947</v>
      </c>
      <c r="E922" t="s">
        <v>6487</v>
      </c>
      <c r="F922" t="s">
        <v>6277</v>
      </c>
      <c r="G922" t="s">
        <v>7075</v>
      </c>
      <c r="H922" s="3">
        <v>990980.39890000003</v>
      </c>
      <c r="I922" s="3">
        <v>333090.7586</v>
      </c>
      <c r="J922" t="s">
        <v>7154</v>
      </c>
    </row>
    <row r="923" spans="1:10" x14ac:dyDescent="0.25">
      <c r="A923" t="s">
        <v>4517</v>
      </c>
      <c r="B923" t="s">
        <v>4518</v>
      </c>
      <c r="C923">
        <v>40</v>
      </c>
      <c r="D923" s="1">
        <v>30096</v>
      </c>
      <c r="E923" t="s">
        <v>6487</v>
      </c>
      <c r="F923" t="s">
        <v>6196</v>
      </c>
      <c r="G923" t="s">
        <v>7075</v>
      </c>
      <c r="H923" s="3">
        <v>679198.45990000002</v>
      </c>
      <c r="I923" s="3">
        <v>233046.96090000001</v>
      </c>
      <c r="J923" t="s">
        <v>6149</v>
      </c>
    </row>
    <row r="924" spans="1:10" x14ac:dyDescent="0.25">
      <c r="A924" t="s">
        <v>2145</v>
      </c>
      <c r="B924" t="s">
        <v>2146</v>
      </c>
      <c r="C924">
        <v>51</v>
      </c>
      <c r="D924" s="1">
        <v>26078</v>
      </c>
      <c r="E924" t="s">
        <v>6487</v>
      </c>
      <c r="F924" t="s">
        <v>6084</v>
      </c>
      <c r="G924" t="s">
        <v>7075</v>
      </c>
      <c r="H924" s="3">
        <v>878001.60580000002</v>
      </c>
      <c r="I924" s="3">
        <v>278378.15620000003</v>
      </c>
      <c r="J924" t="s">
        <v>7155</v>
      </c>
    </row>
    <row r="925" spans="1:10" x14ac:dyDescent="0.25">
      <c r="A925" t="s">
        <v>4138</v>
      </c>
      <c r="B925" t="s">
        <v>4139</v>
      </c>
      <c r="C925">
        <v>43</v>
      </c>
      <c r="D925" s="1">
        <v>29000</v>
      </c>
      <c r="E925" t="s">
        <v>6487</v>
      </c>
      <c r="F925" t="s">
        <v>6154</v>
      </c>
      <c r="G925" t="s">
        <v>7075</v>
      </c>
      <c r="H925" s="3">
        <v>687073.57490000001</v>
      </c>
      <c r="I925" s="3">
        <v>85884.196899999995</v>
      </c>
      <c r="J925" t="s">
        <v>7156</v>
      </c>
    </row>
    <row r="926" spans="1:10" x14ac:dyDescent="0.25">
      <c r="A926" t="s">
        <v>2186</v>
      </c>
      <c r="B926" t="s">
        <v>2187</v>
      </c>
      <c r="C926">
        <v>73</v>
      </c>
      <c r="D926" s="1">
        <v>18042</v>
      </c>
      <c r="E926" t="s">
        <v>6487</v>
      </c>
      <c r="F926" t="s">
        <v>6165</v>
      </c>
      <c r="G926" t="s">
        <v>7075</v>
      </c>
      <c r="H926" s="3">
        <v>437447.4841</v>
      </c>
      <c r="I926" s="3">
        <v>97829.164600000004</v>
      </c>
      <c r="J926" t="s">
        <v>7157</v>
      </c>
    </row>
    <row r="927" spans="1:10" x14ac:dyDescent="0.25">
      <c r="A927" t="s">
        <v>345</v>
      </c>
      <c r="B927" t="s">
        <v>346</v>
      </c>
      <c r="C927">
        <v>53</v>
      </c>
      <c r="D927" s="1">
        <v>25347</v>
      </c>
      <c r="E927" t="s">
        <v>6487</v>
      </c>
      <c r="F927" t="s">
        <v>7018</v>
      </c>
      <c r="G927" t="s">
        <v>7075</v>
      </c>
      <c r="H927" s="3">
        <v>288823.42119999998</v>
      </c>
      <c r="I927" s="3">
        <v>78559.970600000001</v>
      </c>
      <c r="J927" t="s">
        <v>7158</v>
      </c>
    </row>
    <row r="928" spans="1:10" x14ac:dyDescent="0.25">
      <c r="A928" t="s">
        <v>951</v>
      </c>
      <c r="B928" t="s">
        <v>952</v>
      </c>
      <c r="C928">
        <v>39</v>
      </c>
      <c r="D928" s="1">
        <v>30461</v>
      </c>
      <c r="E928" t="s">
        <v>6487</v>
      </c>
      <c r="F928" t="s">
        <v>6082</v>
      </c>
      <c r="G928" t="s">
        <v>7075</v>
      </c>
      <c r="H928" s="3">
        <v>980086.5673</v>
      </c>
      <c r="I928" s="3">
        <v>443739.19380000001</v>
      </c>
      <c r="J928" t="s">
        <v>7159</v>
      </c>
    </row>
    <row r="929" spans="1:10" x14ac:dyDescent="0.25">
      <c r="A929" t="s">
        <v>668</v>
      </c>
      <c r="B929" t="s">
        <v>669</v>
      </c>
      <c r="C929">
        <v>41</v>
      </c>
      <c r="D929" s="1">
        <v>29730</v>
      </c>
      <c r="E929" t="s">
        <v>6487</v>
      </c>
      <c r="F929" t="s">
        <v>6096</v>
      </c>
      <c r="G929" t="s">
        <v>7075</v>
      </c>
      <c r="H929" s="3">
        <v>38406.799299999999</v>
      </c>
      <c r="I929" s="3">
        <v>25028.430899999999</v>
      </c>
      <c r="J929" t="s">
        <v>7160</v>
      </c>
    </row>
    <row r="930" spans="1:10" x14ac:dyDescent="0.25">
      <c r="A930" t="s">
        <v>1295</v>
      </c>
      <c r="B930" t="s">
        <v>1296</v>
      </c>
      <c r="C930">
        <v>59</v>
      </c>
      <c r="D930" s="1">
        <v>23156</v>
      </c>
      <c r="E930" t="s">
        <v>6487</v>
      </c>
      <c r="F930" t="s">
        <v>6292</v>
      </c>
      <c r="G930" t="s">
        <v>7075</v>
      </c>
      <c r="H930" s="3">
        <v>137449.45079999999</v>
      </c>
      <c r="I930" s="3">
        <v>52943.492200000001</v>
      </c>
      <c r="J930" t="s">
        <v>7161</v>
      </c>
    </row>
    <row r="931" spans="1:10" x14ac:dyDescent="0.25">
      <c r="A931" t="s">
        <v>4982</v>
      </c>
      <c r="B931" t="s">
        <v>4983</v>
      </c>
      <c r="C931">
        <v>69</v>
      </c>
      <c r="D931" s="1">
        <v>19503</v>
      </c>
      <c r="E931" t="s">
        <v>6487</v>
      </c>
      <c r="F931" t="s">
        <v>6171</v>
      </c>
      <c r="G931" t="s">
        <v>7075</v>
      </c>
      <c r="H931" s="3">
        <v>191149.272</v>
      </c>
      <c r="I931" s="3">
        <v>173076.97719999999</v>
      </c>
      <c r="J931" t="s">
        <v>7162</v>
      </c>
    </row>
    <row r="932" spans="1:10" x14ac:dyDescent="0.25">
      <c r="A932" t="s">
        <v>3663</v>
      </c>
      <c r="B932" t="s">
        <v>3664</v>
      </c>
      <c r="C932">
        <v>25</v>
      </c>
      <c r="D932" s="1">
        <v>35574</v>
      </c>
      <c r="E932" t="s">
        <v>6487</v>
      </c>
      <c r="F932" t="s">
        <v>6183</v>
      </c>
      <c r="G932" t="s">
        <v>7075</v>
      </c>
      <c r="H932" s="3">
        <v>1029868.1335999999</v>
      </c>
      <c r="I932" s="3">
        <v>349792.53580000001</v>
      </c>
      <c r="J932" t="s">
        <v>7163</v>
      </c>
    </row>
    <row r="933" spans="1:10" x14ac:dyDescent="0.25">
      <c r="A933" t="s">
        <v>4034</v>
      </c>
      <c r="B933" t="s">
        <v>4035</v>
      </c>
      <c r="C933">
        <v>39</v>
      </c>
      <c r="D933" s="1">
        <v>30461</v>
      </c>
      <c r="E933" t="s">
        <v>6487</v>
      </c>
      <c r="F933" t="s">
        <v>6106</v>
      </c>
      <c r="G933" t="s">
        <v>7075</v>
      </c>
      <c r="H933" s="3">
        <v>200417.34169999999</v>
      </c>
      <c r="I933" s="3">
        <v>103952.7311</v>
      </c>
      <c r="J933" t="s">
        <v>7164</v>
      </c>
    </row>
    <row r="934" spans="1:10" x14ac:dyDescent="0.25">
      <c r="A934" t="s">
        <v>2141</v>
      </c>
      <c r="B934" t="s">
        <v>2142</v>
      </c>
      <c r="C934">
        <v>23</v>
      </c>
      <c r="D934" s="1">
        <v>36305</v>
      </c>
      <c r="E934" t="s">
        <v>6487</v>
      </c>
      <c r="F934" t="s">
        <v>6505</v>
      </c>
      <c r="G934" t="s">
        <v>7075</v>
      </c>
      <c r="H934" s="3">
        <v>641482.78960000002</v>
      </c>
      <c r="I934" s="3">
        <v>344635.15740000003</v>
      </c>
      <c r="J934" t="s">
        <v>7165</v>
      </c>
    </row>
    <row r="935" spans="1:10" x14ac:dyDescent="0.25">
      <c r="A935" t="s">
        <v>2274</v>
      </c>
      <c r="B935" t="s">
        <v>2275</v>
      </c>
      <c r="C935">
        <v>52</v>
      </c>
      <c r="D935" s="1">
        <v>25713</v>
      </c>
      <c r="E935" t="s">
        <v>6487</v>
      </c>
      <c r="F935" t="s">
        <v>6131</v>
      </c>
      <c r="G935" t="s">
        <v>7075</v>
      </c>
      <c r="H935" s="3">
        <v>173531.57070000001</v>
      </c>
      <c r="I935" s="3">
        <v>50588.475100000003</v>
      </c>
      <c r="J935" t="s">
        <v>7166</v>
      </c>
    </row>
    <row r="936" spans="1:10" x14ac:dyDescent="0.25">
      <c r="A936" t="s">
        <v>1549</v>
      </c>
      <c r="B936" t="s">
        <v>1550</v>
      </c>
      <c r="C936">
        <v>39</v>
      </c>
      <c r="D936" s="1">
        <v>30461</v>
      </c>
      <c r="E936" t="s">
        <v>6487</v>
      </c>
      <c r="F936" t="s">
        <v>6198</v>
      </c>
      <c r="G936" t="s">
        <v>7075</v>
      </c>
      <c r="H936" s="3">
        <v>941649.19660000002</v>
      </c>
      <c r="I936" s="3">
        <v>362411.03950000001</v>
      </c>
      <c r="J936" t="s">
        <v>7167</v>
      </c>
    </row>
    <row r="937" spans="1:10" x14ac:dyDescent="0.25">
      <c r="A937" t="s">
        <v>3936</v>
      </c>
      <c r="B937" t="s">
        <v>3937</v>
      </c>
      <c r="C937">
        <v>37</v>
      </c>
      <c r="D937" s="1">
        <v>31191</v>
      </c>
      <c r="E937" t="s">
        <v>6487</v>
      </c>
      <c r="F937" t="s">
        <v>6227</v>
      </c>
      <c r="G937" t="s">
        <v>7168</v>
      </c>
      <c r="H937" s="3">
        <v>941401.34950000001</v>
      </c>
      <c r="I937" s="3">
        <v>365816.28529999999</v>
      </c>
      <c r="J937" t="s">
        <v>7169</v>
      </c>
    </row>
    <row r="938" spans="1:10" x14ac:dyDescent="0.25">
      <c r="A938" t="s">
        <v>1433</v>
      </c>
      <c r="B938" t="s">
        <v>1434</v>
      </c>
      <c r="C938">
        <v>40</v>
      </c>
      <c r="D938" s="1">
        <v>30096</v>
      </c>
      <c r="E938" t="s">
        <v>6487</v>
      </c>
      <c r="F938" t="s">
        <v>6376</v>
      </c>
      <c r="G938" t="s">
        <v>7168</v>
      </c>
      <c r="H938" s="3">
        <v>609698.13119999995</v>
      </c>
      <c r="I938" s="3">
        <v>279851.44219999999</v>
      </c>
      <c r="J938" t="s">
        <v>7170</v>
      </c>
    </row>
    <row r="939" spans="1:10" x14ac:dyDescent="0.25">
      <c r="A939" t="s">
        <v>341</v>
      </c>
      <c r="B939" t="s">
        <v>342</v>
      </c>
      <c r="C939">
        <v>60</v>
      </c>
      <c r="D939" s="1">
        <v>22791</v>
      </c>
      <c r="E939" t="s">
        <v>6487</v>
      </c>
      <c r="F939" t="s">
        <v>6413</v>
      </c>
      <c r="G939" t="s">
        <v>7168</v>
      </c>
      <c r="H939" s="3">
        <v>623735.05920000002</v>
      </c>
      <c r="I939" s="3">
        <v>269907.17109999998</v>
      </c>
      <c r="J939" t="s">
        <v>7171</v>
      </c>
    </row>
    <row r="940" spans="1:10" x14ac:dyDescent="0.25">
      <c r="A940" t="s">
        <v>1242</v>
      </c>
      <c r="B940" t="s">
        <v>1243</v>
      </c>
      <c r="C940">
        <v>44</v>
      </c>
      <c r="D940" s="1">
        <v>28635</v>
      </c>
      <c r="E940" t="s">
        <v>6487</v>
      </c>
      <c r="F940" t="s">
        <v>6399</v>
      </c>
      <c r="G940" t="s">
        <v>7168</v>
      </c>
      <c r="H940" s="3">
        <v>202809.74400000001</v>
      </c>
      <c r="I940" s="3">
        <v>101709.0866</v>
      </c>
      <c r="J940" t="s">
        <v>7172</v>
      </c>
    </row>
    <row r="941" spans="1:10" x14ac:dyDescent="0.25">
      <c r="A941" t="s">
        <v>1911</v>
      </c>
      <c r="B941" t="s">
        <v>1912</v>
      </c>
      <c r="C941">
        <v>28</v>
      </c>
      <c r="D941" s="1">
        <v>34479</v>
      </c>
      <c r="E941" t="s">
        <v>6487</v>
      </c>
      <c r="F941" t="s">
        <v>6103</v>
      </c>
      <c r="G941" t="s">
        <v>7168</v>
      </c>
      <c r="H941" s="3">
        <v>153872.47169999999</v>
      </c>
      <c r="I941" s="3">
        <v>151325.617</v>
      </c>
      <c r="J941" t="s">
        <v>7173</v>
      </c>
    </row>
    <row r="942" spans="1:10" x14ac:dyDescent="0.25">
      <c r="A942" t="s">
        <v>5482</v>
      </c>
      <c r="B942" t="s">
        <v>5483</v>
      </c>
      <c r="C942">
        <v>41</v>
      </c>
      <c r="D942" s="1">
        <v>29730</v>
      </c>
      <c r="E942" t="s">
        <v>6487</v>
      </c>
      <c r="F942" t="s">
        <v>6599</v>
      </c>
      <c r="G942" t="s">
        <v>7168</v>
      </c>
      <c r="H942" s="3">
        <v>508649.83020000003</v>
      </c>
      <c r="I942" s="3">
        <v>354622.06469999999</v>
      </c>
      <c r="J942" t="s">
        <v>7174</v>
      </c>
    </row>
    <row r="943" spans="1:10" x14ac:dyDescent="0.25">
      <c r="A943" t="s">
        <v>2660</v>
      </c>
      <c r="B943" t="s">
        <v>2661</v>
      </c>
      <c r="C943">
        <v>58</v>
      </c>
      <c r="D943" s="1">
        <v>23521</v>
      </c>
      <c r="E943" t="s">
        <v>6487</v>
      </c>
      <c r="F943" t="s">
        <v>6082</v>
      </c>
      <c r="G943" t="s">
        <v>7168</v>
      </c>
      <c r="H943" s="3">
        <v>213337.18</v>
      </c>
      <c r="I943" s="3">
        <v>60222.038200000003</v>
      </c>
      <c r="J943" t="s">
        <v>7175</v>
      </c>
    </row>
    <row r="944" spans="1:10" x14ac:dyDescent="0.25">
      <c r="A944" t="s">
        <v>3180</v>
      </c>
      <c r="B944" t="s">
        <v>3181</v>
      </c>
      <c r="C944">
        <v>21</v>
      </c>
      <c r="D944" s="1">
        <v>37035</v>
      </c>
      <c r="E944" t="s">
        <v>6487</v>
      </c>
      <c r="F944" t="s">
        <v>6318</v>
      </c>
      <c r="G944" t="s">
        <v>7168</v>
      </c>
      <c r="H944" s="3">
        <v>425498.087</v>
      </c>
      <c r="I944" s="3">
        <v>145323.962</v>
      </c>
      <c r="J944" t="s">
        <v>7176</v>
      </c>
    </row>
    <row r="945" spans="1:10" x14ac:dyDescent="0.25">
      <c r="A945" t="s">
        <v>2228</v>
      </c>
      <c r="B945" t="s">
        <v>2229</v>
      </c>
      <c r="C945">
        <v>26</v>
      </c>
      <c r="D945" s="1">
        <v>35209</v>
      </c>
      <c r="E945" t="s">
        <v>6487</v>
      </c>
      <c r="F945" t="s">
        <v>6399</v>
      </c>
      <c r="G945" t="s">
        <v>7168</v>
      </c>
      <c r="H945" s="3">
        <v>514861.52149999997</v>
      </c>
      <c r="I945" s="3">
        <v>154035.28260000001</v>
      </c>
      <c r="J945" t="s">
        <v>7177</v>
      </c>
    </row>
    <row r="946" spans="1:10" x14ac:dyDescent="0.25">
      <c r="A946" t="s">
        <v>5204</v>
      </c>
      <c r="B946" t="s">
        <v>5205</v>
      </c>
      <c r="C946">
        <v>78</v>
      </c>
      <c r="D946" s="1">
        <v>16216</v>
      </c>
      <c r="E946" t="s">
        <v>6487</v>
      </c>
      <c r="F946" t="s">
        <v>6275</v>
      </c>
      <c r="G946" t="s">
        <v>7168</v>
      </c>
      <c r="H946" s="3">
        <v>2380126.6118999999</v>
      </c>
      <c r="I946" s="3">
        <v>537973.82319999998</v>
      </c>
      <c r="J946" t="s">
        <v>7178</v>
      </c>
    </row>
    <row r="947" spans="1:10" x14ac:dyDescent="0.25">
      <c r="A947" t="s">
        <v>4755</v>
      </c>
      <c r="B947" t="s">
        <v>4756</v>
      </c>
      <c r="C947">
        <v>76</v>
      </c>
      <c r="D947" s="1">
        <v>16947</v>
      </c>
      <c r="E947" t="s">
        <v>6487</v>
      </c>
      <c r="F947" t="s">
        <v>6111</v>
      </c>
      <c r="G947" t="s">
        <v>7168</v>
      </c>
      <c r="H947" s="3">
        <v>151010.29139999999</v>
      </c>
      <c r="I947" s="3">
        <v>122548.69070000001</v>
      </c>
      <c r="J947" t="s">
        <v>7179</v>
      </c>
    </row>
    <row r="948" spans="1:10" x14ac:dyDescent="0.25">
      <c r="A948" t="s">
        <v>1076</v>
      </c>
      <c r="B948" t="s">
        <v>1077</v>
      </c>
      <c r="C948">
        <v>59</v>
      </c>
      <c r="D948" s="1">
        <v>23156</v>
      </c>
      <c r="E948" t="s">
        <v>6487</v>
      </c>
      <c r="F948" t="s">
        <v>6119</v>
      </c>
      <c r="G948" t="s">
        <v>7168</v>
      </c>
      <c r="H948" s="3">
        <v>513784.674</v>
      </c>
      <c r="I948" s="3">
        <v>270329.78230000002</v>
      </c>
      <c r="J948" t="s">
        <v>7180</v>
      </c>
    </row>
    <row r="949" spans="1:10" x14ac:dyDescent="0.25">
      <c r="A949" t="s">
        <v>2642</v>
      </c>
      <c r="B949" t="s">
        <v>2643</v>
      </c>
      <c r="C949">
        <v>74</v>
      </c>
      <c r="D949" s="1">
        <v>17677</v>
      </c>
      <c r="E949" t="s">
        <v>6487</v>
      </c>
      <c r="F949" t="s">
        <v>6723</v>
      </c>
      <c r="G949" t="s">
        <v>7168</v>
      </c>
      <c r="H949" s="3">
        <v>855084.96120000002</v>
      </c>
      <c r="I949" s="3">
        <v>133476.67689999999</v>
      </c>
      <c r="J949" t="s">
        <v>7181</v>
      </c>
    </row>
    <row r="950" spans="1:10" x14ac:dyDescent="0.25">
      <c r="A950" t="s">
        <v>4287</v>
      </c>
      <c r="B950" t="s">
        <v>4288</v>
      </c>
      <c r="C950">
        <v>40</v>
      </c>
      <c r="D950" s="1">
        <v>30096</v>
      </c>
      <c r="E950" t="s">
        <v>6487</v>
      </c>
      <c r="F950" t="s">
        <v>6048</v>
      </c>
      <c r="G950" t="s">
        <v>7168</v>
      </c>
      <c r="H950" s="3">
        <v>207152.25</v>
      </c>
      <c r="I950" s="3">
        <v>97444.418399999995</v>
      </c>
      <c r="J950" t="s">
        <v>7182</v>
      </c>
    </row>
    <row r="951" spans="1:10" x14ac:dyDescent="0.25">
      <c r="A951" t="s">
        <v>4447</v>
      </c>
      <c r="B951" t="s">
        <v>4448</v>
      </c>
      <c r="C951">
        <v>62</v>
      </c>
      <c r="D951" s="1">
        <v>22060</v>
      </c>
      <c r="E951" t="s">
        <v>6487</v>
      </c>
      <c r="F951" t="s">
        <v>6427</v>
      </c>
      <c r="G951" t="s">
        <v>7168</v>
      </c>
      <c r="H951" s="3">
        <v>476277.94679999998</v>
      </c>
      <c r="I951" s="3">
        <v>341354.27639999997</v>
      </c>
      <c r="J951" t="s">
        <v>7183</v>
      </c>
    </row>
    <row r="952" spans="1:10" x14ac:dyDescent="0.25">
      <c r="A952" t="s">
        <v>5532</v>
      </c>
      <c r="B952" t="s">
        <v>5533</v>
      </c>
      <c r="C952">
        <v>21</v>
      </c>
      <c r="D952" s="1">
        <v>37035</v>
      </c>
      <c r="E952" t="s">
        <v>6487</v>
      </c>
      <c r="F952" t="s">
        <v>6245</v>
      </c>
      <c r="G952" t="s">
        <v>7168</v>
      </c>
      <c r="H952" s="3">
        <v>307762.402</v>
      </c>
      <c r="I952" s="3">
        <v>234087.08549999999</v>
      </c>
      <c r="J952" t="s">
        <v>7184</v>
      </c>
    </row>
    <row r="953" spans="1:10" x14ac:dyDescent="0.25">
      <c r="A953" t="s">
        <v>2694</v>
      </c>
      <c r="B953" t="s">
        <v>2695</v>
      </c>
      <c r="C953">
        <v>51</v>
      </c>
      <c r="D953" s="1">
        <v>26078</v>
      </c>
      <c r="E953" t="s">
        <v>6487</v>
      </c>
      <c r="F953" t="s">
        <v>6247</v>
      </c>
      <c r="G953" t="s">
        <v>7168</v>
      </c>
      <c r="H953" s="3">
        <v>1011443.268</v>
      </c>
      <c r="I953" s="3">
        <v>210004.15030000001</v>
      </c>
      <c r="J953" t="s">
        <v>7185</v>
      </c>
    </row>
    <row r="954" spans="1:10" x14ac:dyDescent="0.25">
      <c r="A954" t="s">
        <v>5208</v>
      </c>
      <c r="B954" t="s">
        <v>5209</v>
      </c>
      <c r="C954">
        <v>37</v>
      </c>
      <c r="D954" s="1">
        <v>31191</v>
      </c>
      <c r="E954" t="s">
        <v>6487</v>
      </c>
      <c r="F954" t="s">
        <v>6427</v>
      </c>
      <c r="G954" t="s">
        <v>7168</v>
      </c>
      <c r="H954" s="3">
        <v>627661.98809999996</v>
      </c>
      <c r="I954" s="3">
        <v>386775.49530000001</v>
      </c>
      <c r="J954" t="s">
        <v>7186</v>
      </c>
    </row>
    <row r="955" spans="1:10" x14ac:dyDescent="0.25">
      <c r="A955" t="s">
        <v>636</v>
      </c>
      <c r="B955" t="s">
        <v>637</v>
      </c>
      <c r="C955">
        <v>43</v>
      </c>
      <c r="D955" s="1">
        <v>29000</v>
      </c>
      <c r="E955" t="s">
        <v>6487</v>
      </c>
      <c r="F955" t="s">
        <v>6881</v>
      </c>
      <c r="G955" t="s">
        <v>7168</v>
      </c>
      <c r="H955" s="3">
        <v>1166648.1713</v>
      </c>
      <c r="I955" s="3">
        <v>389467.5098</v>
      </c>
      <c r="J955" t="s">
        <v>7187</v>
      </c>
    </row>
    <row r="956" spans="1:10" x14ac:dyDescent="0.25">
      <c r="A956" t="s">
        <v>5890</v>
      </c>
      <c r="B956" t="s">
        <v>5891</v>
      </c>
      <c r="C956">
        <v>33</v>
      </c>
      <c r="D956" s="1">
        <v>32652</v>
      </c>
      <c r="E956" t="s">
        <v>6487</v>
      </c>
      <c r="F956" t="s">
        <v>6086</v>
      </c>
      <c r="G956" t="s">
        <v>7168</v>
      </c>
      <c r="H956" s="3">
        <v>484808.7034</v>
      </c>
      <c r="I956" s="3">
        <v>249833.88769999999</v>
      </c>
      <c r="J956" t="s">
        <v>7188</v>
      </c>
    </row>
    <row r="957" spans="1:10" x14ac:dyDescent="0.25">
      <c r="A957" t="s">
        <v>1425</v>
      </c>
      <c r="B957" t="s">
        <v>1426</v>
      </c>
      <c r="C957">
        <v>32</v>
      </c>
      <c r="D957" s="1">
        <v>33018</v>
      </c>
      <c r="E957" t="s">
        <v>6487</v>
      </c>
      <c r="F957" t="s">
        <v>6152</v>
      </c>
      <c r="G957" t="s">
        <v>7168</v>
      </c>
      <c r="H957" s="3">
        <v>350343.25819999998</v>
      </c>
      <c r="I957" s="3">
        <v>192916.28760000001</v>
      </c>
      <c r="J957" t="s">
        <v>7189</v>
      </c>
    </row>
    <row r="958" spans="1:10" x14ac:dyDescent="0.25">
      <c r="A958" t="s">
        <v>4689</v>
      </c>
      <c r="B958" t="s">
        <v>4690</v>
      </c>
      <c r="C958">
        <v>80</v>
      </c>
      <c r="D958" s="1">
        <v>15486</v>
      </c>
      <c r="E958" t="s">
        <v>6487</v>
      </c>
      <c r="F958" t="s">
        <v>6530</v>
      </c>
      <c r="G958" t="s">
        <v>7168</v>
      </c>
      <c r="H958" s="3">
        <v>160756.04740000001</v>
      </c>
      <c r="I958" s="3">
        <v>181743.64240000001</v>
      </c>
      <c r="J958" t="s">
        <v>7190</v>
      </c>
    </row>
    <row r="959" spans="1:10" x14ac:dyDescent="0.25">
      <c r="A959" t="s">
        <v>1683</v>
      </c>
      <c r="B959" t="s">
        <v>1684</v>
      </c>
      <c r="C959">
        <v>38</v>
      </c>
      <c r="D959" s="1">
        <v>30826</v>
      </c>
      <c r="E959" t="s">
        <v>6487</v>
      </c>
      <c r="F959" t="s">
        <v>6106</v>
      </c>
      <c r="G959" t="s">
        <v>7168</v>
      </c>
      <c r="H959" s="3">
        <v>1769278.68</v>
      </c>
      <c r="I959" s="3">
        <v>487849.10800000001</v>
      </c>
      <c r="J959" t="s">
        <v>7191</v>
      </c>
    </row>
    <row r="960" spans="1:10" x14ac:dyDescent="0.25">
      <c r="A960" t="s">
        <v>361</v>
      </c>
      <c r="B960" t="s">
        <v>362</v>
      </c>
      <c r="C960">
        <v>47</v>
      </c>
      <c r="D960" s="1">
        <v>27539</v>
      </c>
      <c r="E960" t="s">
        <v>6487</v>
      </c>
      <c r="F960" t="s">
        <v>6373</v>
      </c>
      <c r="G960" t="s">
        <v>7168</v>
      </c>
      <c r="H960" s="3">
        <v>3123544.4654999999</v>
      </c>
      <c r="I960" s="3">
        <v>1712270.2842999999</v>
      </c>
      <c r="J960" t="s">
        <v>7192</v>
      </c>
    </row>
    <row r="961" spans="1:10" x14ac:dyDescent="0.25">
      <c r="A961" t="s">
        <v>3825</v>
      </c>
      <c r="B961" t="s">
        <v>3826</v>
      </c>
      <c r="C961">
        <v>77</v>
      </c>
      <c r="D961" s="1">
        <v>16581</v>
      </c>
      <c r="E961" t="s">
        <v>6487</v>
      </c>
      <c r="F961" t="s">
        <v>6424</v>
      </c>
      <c r="G961" t="s">
        <v>7168</v>
      </c>
      <c r="H961" s="3">
        <v>391405.92349999998</v>
      </c>
      <c r="I961" s="3">
        <v>37946.472600000001</v>
      </c>
      <c r="J961" t="s">
        <v>7193</v>
      </c>
    </row>
    <row r="962" spans="1:10" x14ac:dyDescent="0.25">
      <c r="A962" t="s">
        <v>5494</v>
      </c>
      <c r="B962" t="s">
        <v>5495</v>
      </c>
      <c r="C962">
        <v>47</v>
      </c>
      <c r="D962" s="1">
        <v>27539</v>
      </c>
      <c r="E962" t="s">
        <v>6487</v>
      </c>
      <c r="F962" t="s">
        <v>6208</v>
      </c>
      <c r="G962" t="s">
        <v>7168</v>
      </c>
      <c r="H962" s="3">
        <v>1282034.4867</v>
      </c>
      <c r="I962" s="3">
        <v>572699.43240000005</v>
      </c>
      <c r="J962" t="s">
        <v>7194</v>
      </c>
    </row>
    <row r="963" spans="1:10" x14ac:dyDescent="0.25">
      <c r="A963" t="s">
        <v>1409</v>
      </c>
      <c r="B963" t="s">
        <v>1410</v>
      </c>
      <c r="C963">
        <v>36</v>
      </c>
      <c r="D963" s="1">
        <v>31557</v>
      </c>
      <c r="E963" t="s">
        <v>6487</v>
      </c>
      <c r="F963" t="s">
        <v>6674</v>
      </c>
      <c r="G963" t="s">
        <v>7168</v>
      </c>
      <c r="H963" s="3">
        <v>66334.720300000001</v>
      </c>
      <c r="I963" s="3">
        <v>37557.157800000001</v>
      </c>
      <c r="J963" t="s">
        <v>7195</v>
      </c>
    </row>
    <row r="964" spans="1:10" x14ac:dyDescent="0.25">
      <c r="A964" t="s">
        <v>5898</v>
      </c>
      <c r="B964" t="s">
        <v>5899</v>
      </c>
      <c r="C964">
        <v>55</v>
      </c>
      <c r="D964" s="1">
        <v>24617</v>
      </c>
      <c r="E964" t="s">
        <v>6487</v>
      </c>
      <c r="F964" t="s">
        <v>6325</v>
      </c>
      <c r="G964" t="s">
        <v>7168</v>
      </c>
      <c r="H964" s="3">
        <v>301089.9902</v>
      </c>
      <c r="I964" s="3">
        <v>113900.14019999999</v>
      </c>
      <c r="J964" t="s">
        <v>6980</v>
      </c>
    </row>
    <row r="965" spans="1:10" x14ac:dyDescent="0.25">
      <c r="A965" t="s">
        <v>1740</v>
      </c>
      <c r="B965" t="s">
        <v>1741</v>
      </c>
      <c r="C965">
        <v>24</v>
      </c>
      <c r="D965" s="1">
        <v>35940</v>
      </c>
      <c r="E965" t="s">
        <v>6487</v>
      </c>
      <c r="F965" t="s">
        <v>6355</v>
      </c>
      <c r="G965" t="s">
        <v>7168</v>
      </c>
      <c r="H965" s="3">
        <v>1236148.3373</v>
      </c>
      <c r="I965" s="3">
        <v>170534.3327</v>
      </c>
      <c r="J965" t="s">
        <v>7196</v>
      </c>
    </row>
    <row r="966" spans="1:10" x14ac:dyDescent="0.25">
      <c r="A966" t="s">
        <v>2362</v>
      </c>
      <c r="B966" t="s">
        <v>2363</v>
      </c>
      <c r="C966">
        <v>64</v>
      </c>
      <c r="D966" s="1">
        <v>21330</v>
      </c>
      <c r="E966" t="s">
        <v>6487</v>
      </c>
      <c r="F966" t="s">
        <v>6210</v>
      </c>
      <c r="G966" t="s">
        <v>7168</v>
      </c>
      <c r="H966" s="3">
        <v>963625.90599999996</v>
      </c>
      <c r="I966" s="3">
        <v>541771.8983</v>
      </c>
      <c r="J966" t="s">
        <v>7197</v>
      </c>
    </row>
    <row r="967" spans="1:10" x14ac:dyDescent="0.25">
      <c r="A967" t="s">
        <v>3285</v>
      </c>
      <c r="B967" t="s">
        <v>3286</v>
      </c>
      <c r="C967">
        <v>83</v>
      </c>
      <c r="D967" s="1">
        <v>14390</v>
      </c>
      <c r="E967" t="s">
        <v>6487</v>
      </c>
      <c r="F967" t="s">
        <v>6429</v>
      </c>
      <c r="G967" t="s">
        <v>7168</v>
      </c>
      <c r="H967" s="3">
        <v>868683.63970000006</v>
      </c>
      <c r="I967" s="3">
        <v>149828.00390000001</v>
      </c>
      <c r="J967" t="s">
        <v>7198</v>
      </c>
    </row>
    <row r="968" spans="1:10" x14ac:dyDescent="0.25">
      <c r="A968" t="s">
        <v>1347</v>
      </c>
      <c r="B968" t="s">
        <v>2165</v>
      </c>
      <c r="C968">
        <v>41</v>
      </c>
      <c r="D968" s="1">
        <v>29730</v>
      </c>
      <c r="E968" t="s">
        <v>6487</v>
      </c>
      <c r="F968" t="s">
        <v>6070</v>
      </c>
      <c r="G968" t="s">
        <v>7168</v>
      </c>
      <c r="H968" s="3">
        <v>1182517.8378000001</v>
      </c>
      <c r="I968" s="3">
        <v>169617.40239999999</v>
      </c>
      <c r="J968" t="s">
        <v>7199</v>
      </c>
    </row>
    <row r="969" spans="1:10" x14ac:dyDescent="0.25">
      <c r="A969" t="s">
        <v>1160</v>
      </c>
      <c r="B969" t="s">
        <v>1161</v>
      </c>
      <c r="C969">
        <v>22</v>
      </c>
      <c r="D969" s="1">
        <v>36670</v>
      </c>
      <c r="E969" t="s">
        <v>6487</v>
      </c>
      <c r="F969" t="s">
        <v>6189</v>
      </c>
      <c r="G969" t="s">
        <v>7168</v>
      </c>
      <c r="H969" s="3">
        <v>2709947.0175999999</v>
      </c>
      <c r="I969" s="3">
        <v>585630.10869999998</v>
      </c>
      <c r="J969" t="s">
        <v>7200</v>
      </c>
    </row>
    <row r="970" spans="1:10" x14ac:dyDescent="0.25">
      <c r="A970" t="s">
        <v>4679</v>
      </c>
      <c r="B970" t="s">
        <v>4680</v>
      </c>
      <c r="C970">
        <v>70</v>
      </c>
      <c r="D970" s="1">
        <v>19138</v>
      </c>
      <c r="E970" t="s">
        <v>6487</v>
      </c>
      <c r="F970" t="s">
        <v>6297</v>
      </c>
      <c r="G970" t="s">
        <v>7168</v>
      </c>
      <c r="H970" s="3">
        <v>549058.65110000002</v>
      </c>
      <c r="I970" s="3">
        <v>193966.5141</v>
      </c>
      <c r="J970" t="s">
        <v>7201</v>
      </c>
    </row>
    <row r="971" spans="1:10" x14ac:dyDescent="0.25">
      <c r="A971" t="s">
        <v>508</v>
      </c>
      <c r="B971" t="s">
        <v>509</v>
      </c>
      <c r="C971">
        <v>66</v>
      </c>
      <c r="D971" s="1">
        <v>20599</v>
      </c>
      <c r="E971" t="s">
        <v>6487</v>
      </c>
      <c r="F971" t="s">
        <v>6181</v>
      </c>
      <c r="G971" t="s">
        <v>7168</v>
      </c>
      <c r="H971" s="3">
        <v>826021.00769999996</v>
      </c>
      <c r="I971" s="3">
        <v>441629.21149999998</v>
      </c>
      <c r="J971" t="s">
        <v>7202</v>
      </c>
    </row>
    <row r="972" spans="1:10" x14ac:dyDescent="0.25">
      <c r="A972" t="s">
        <v>4225</v>
      </c>
      <c r="B972" t="s">
        <v>4226</v>
      </c>
      <c r="C972">
        <v>71</v>
      </c>
      <c r="D972" s="1">
        <v>18773</v>
      </c>
      <c r="E972" t="s">
        <v>6487</v>
      </c>
      <c r="F972" t="s">
        <v>6289</v>
      </c>
      <c r="G972" t="s">
        <v>7168</v>
      </c>
      <c r="H972" s="3">
        <v>178265.14290000001</v>
      </c>
      <c r="I972" s="3">
        <v>75294.362099999998</v>
      </c>
      <c r="J972" t="s">
        <v>7203</v>
      </c>
    </row>
    <row r="973" spans="1:10" x14ac:dyDescent="0.25">
      <c r="A973" t="s">
        <v>2040</v>
      </c>
      <c r="B973" t="s">
        <v>2041</v>
      </c>
      <c r="C973">
        <v>63</v>
      </c>
      <c r="D973" s="1">
        <v>21695</v>
      </c>
      <c r="E973" t="s">
        <v>6487</v>
      </c>
      <c r="F973" t="s">
        <v>6350</v>
      </c>
      <c r="G973" t="s">
        <v>7168</v>
      </c>
      <c r="H973" s="3">
        <v>1073972.8570999999</v>
      </c>
      <c r="I973" s="3">
        <v>181444.88800000001</v>
      </c>
      <c r="J973" t="s">
        <v>7204</v>
      </c>
    </row>
    <row r="974" spans="1:10" x14ac:dyDescent="0.25">
      <c r="A974" t="s">
        <v>3427</v>
      </c>
      <c r="B974" t="s">
        <v>3428</v>
      </c>
      <c r="C974">
        <v>85</v>
      </c>
      <c r="D974" s="1">
        <v>13659</v>
      </c>
      <c r="E974" t="s">
        <v>6487</v>
      </c>
      <c r="F974" t="s">
        <v>6505</v>
      </c>
      <c r="G974" t="s">
        <v>7168</v>
      </c>
      <c r="H974" s="3">
        <v>951121.85309999995</v>
      </c>
      <c r="I974" s="3">
        <v>301822.66810000001</v>
      </c>
      <c r="J974" t="s">
        <v>7205</v>
      </c>
    </row>
    <row r="975" spans="1:10" x14ac:dyDescent="0.25">
      <c r="A975" t="s">
        <v>5146</v>
      </c>
      <c r="B975" t="s">
        <v>5147</v>
      </c>
      <c r="C975">
        <v>25</v>
      </c>
      <c r="D975" s="1">
        <v>35574</v>
      </c>
      <c r="E975" t="s">
        <v>6487</v>
      </c>
      <c r="F975" t="s">
        <v>6597</v>
      </c>
      <c r="G975" t="s">
        <v>7168</v>
      </c>
      <c r="H975" s="3">
        <v>443776.82909999997</v>
      </c>
      <c r="I975" s="3">
        <v>173072.9633</v>
      </c>
      <c r="J975" t="s">
        <v>7206</v>
      </c>
    </row>
    <row r="976" spans="1:10" x14ac:dyDescent="0.25">
      <c r="A976" t="s">
        <v>4436</v>
      </c>
      <c r="B976" t="s">
        <v>4437</v>
      </c>
      <c r="C976">
        <v>68</v>
      </c>
      <c r="D976" s="1">
        <v>19869</v>
      </c>
      <c r="E976" t="s">
        <v>6487</v>
      </c>
      <c r="F976" t="s">
        <v>6542</v>
      </c>
      <c r="G976" t="s">
        <v>7168</v>
      </c>
      <c r="H976" s="3">
        <v>528116.25120000006</v>
      </c>
      <c r="I976" s="3">
        <v>211564.6428</v>
      </c>
      <c r="J976" t="s">
        <v>7207</v>
      </c>
    </row>
    <row r="977" spans="1:10" x14ac:dyDescent="0.25">
      <c r="A977" t="s">
        <v>3517</v>
      </c>
      <c r="B977" t="s">
        <v>3518</v>
      </c>
      <c r="C977">
        <v>64</v>
      </c>
      <c r="D977" s="1">
        <v>21330</v>
      </c>
      <c r="E977" t="s">
        <v>6487</v>
      </c>
      <c r="F977" t="s">
        <v>6229</v>
      </c>
      <c r="G977" t="s">
        <v>7168</v>
      </c>
      <c r="H977" s="3">
        <v>204249.00520000001</v>
      </c>
      <c r="I977" s="3">
        <v>50869.563600000001</v>
      </c>
      <c r="J977" t="s">
        <v>7208</v>
      </c>
    </row>
    <row r="978" spans="1:10" x14ac:dyDescent="0.25">
      <c r="A978" t="s">
        <v>2726</v>
      </c>
      <c r="B978" t="s">
        <v>2727</v>
      </c>
      <c r="C978">
        <v>60</v>
      </c>
      <c r="D978" s="1">
        <v>22791</v>
      </c>
      <c r="E978" t="s">
        <v>6487</v>
      </c>
      <c r="F978" t="s">
        <v>6181</v>
      </c>
      <c r="G978" t="s">
        <v>7168</v>
      </c>
      <c r="H978" s="3">
        <v>167605.97260000001</v>
      </c>
      <c r="I978" s="3">
        <v>84228.2552</v>
      </c>
      <c r="J978" t="s">
        <v>7209</v>
      </c>
    </row>
    <row r="979" spans="1:10" x14ac:dyDescent="0.25">
      <c r="A979" t="s">
        <v>6020</v>
      </c>
      <c r="B979" t="s">
        <v>6021</v>
      </c>
      <c r="C979">
        <v>61</v>
      </c>
      <c r="D979" s="1">
        <v>22425</v>
      </c>
      <c r="E979" t="s">
        <v>6487</v>
      </c>
      <c r="F979" t="s">
        <v>6187</v>
      </c>
      <c r="G979" t="s">
        <v>7168</v>
      </c>
      <c r="H979" s="3">
        <v>1505541.4702999999</v>
      </c>
      <c r="I979" s="3">
        <v>298160.38069999998</v>
      </c>
      <c r="J979" t="s">
        <v>7210</v>
      </c>
    </row>
    <row r="980" spans="1:10" x14ac:dyDescent="0.25">
      <c r="A980" t="s">
        <v>1999</v>
      </c>
      <c r="B980" t="s">
        <v>2000</v>
      </c>
      <c r="C980">
        <v>65</v>
      </c>
      <c r="D980" s="1">
        <v>20964</v>
      </c>
      <c r="E980" t="s">
        <v>6487</v>
      </c>
      <c r="F980" t="s">
        <v>6150</v>
      </c>
      <c r="G980" t="s">
        <v>7168</v>
      </c>
      <c r="H980" s="3">
        <v>1357515.5592</v>
      </c>
      <c r="I980" s="3">
        <v>436548.42460000003</v>
      </c>
      <c r="J980" t="s">
        <v>7211</v>
      </c>
    </row>
    <row r="981" spans="1:10" x14ac:dyDescent="0.25">
      <c r="A981" t="s">
        <v>3511</v>
      </c>
      <c r="B981" t="s">
        <v>3512</v>
      </c>
      <c r="C981">
        <v>71</v>
      </c>
      <c r="D981" s="1">
        <v>18773</v>
      </c>
      <c r="E981" t="s">
        <v>6487</v>
      </c>
      <c r="F981" t="s">
        <v>6177</v>
      </c>
      <c r="G981" t="s">
        <v>7168</v>
      </c>
      <c r="H981" s="3">
        <v>258168.25339999999</v>
      </c>
      <c r="I981" s="3">
        <v>78349.900899999993</v>
      </c>
      <c r="J981" t="s">
        <v>7212</v>
      </c>
    </row>
    <row r="982" spans="1:10" x14ac:dyDescent="0.25">
      <c r="A982" t="s">
        <v>1913</v>
      </c>
      <c r="B982" t="s">
        <v>1914</v>
      </c>
      <c r="C982">
        <v>27</v>
      </c>
      <c r="D982" s="1">
        <v>34844</v>
      </c>
      <c r="E982" t="s">
        <v>6487</v>
      </c>
      <c r="F982" t="s">
        <v>6240</v>
      </c>
      <c r="G982" t="s">
        <v>7168</v>
      </c>
      <c r="H982" s="3">
        <v>383742.53379999998</v>
      </c>
      <c r="I982" s="3">
        <v>130472.4615</v>
      </c>
      <c r="J982" t="s">
        <v>7213</v>
      </c>
    </row>
    <row r="983" spans="1:10" x14ac:dyDescent="0.25">
      <c r="A983" t="s">
        <v>1244</v>
      </c>
      <c r="B983" t="s">
        <v>1245</v>
      </c>
      <c r="C983">
        <v>84</v>
      </c>
      <c r="D983" s="1">
        <v>14025</v>
      </c>
      <c r="E983" t="s">
        <v>6487</v>
      </c>
      <c r="F983" t="s">
        <v>6144</v>
      </c>
      <c r="G983" t="s">
        <v>7168</v>
      </c>
      <c r="H983" s="3">
        <v>32527.755000000001</v>
      </c>
      <c r="I983" s="3">
        <v>25501.759900000001</v>
      </c>
      <c r="J983" t="s">
        <v>7214</v>
      </c>
    </row>
    <row r="984" spans="1:10" x14ac:dyDescent="0.25">
      <c r="A984" t="s">
        <v>3940</v>
      </c>
      <c r="B984" t="s">
        <v>3941</v>
      </c>
      <c r="C984">
        <v>84</v>
      </c>
      <c r="D984" s="1">
        <v>14025</v>
      </c>
      <c r="E984" t="s">
        <v>6487</v>
      </c>
      <c r="F984" t="s">
        <v>6189</v>
      </c>
      <c r="G984" t="s">
        <v>7168</v>
      </c>
      <c r="H984" s="3">
        <v>41045.709300000002</v>
      </c>
      <c r="I984" s="3">
        <v>53435.432699999998</v>
      </c>
      <c r="J984" t="s">
        <v>7215</v>
      </c>
    </row>
    <row r="985" spans="1:10" x14ac:dyDescent="0.25">
      <c r="A985" t="s">
        <v>1102</v>
      </c>
      <c r="B985" t="s">
        <v>1103</v>
      </c>
      <c r="C985">
        <v>71</v>
      </c>
      <c r="D985" s="1">
        <v>18773</v>
      </c>
      <c r="E985" t="s">
        <v>6487</v>
      </c>
      <c r="F985" t="s">
        <v>6169</v>
      </c>
      <c r="G985" t="s">
        <v>7168</v>
      </c>
      <c r="H985" s="3">
        <v>1620094.6987000001</v>
      </c>
      <c r="I985" s="3">
        <v>773983.59750000003</v>
      </c>
      <c r="J985" t="s">
        <v>7216</v>
      </c>
    </row>
    <row r="986" spans="1:10" x14ac:dyDescent="0.25">
      <c r="A986" t="s">
        <v>1841</v>
      </c>
      <c r="B986" t="s">
        <v>1842</v>
      </c>
      <c r="C986">
        <v>61</v>
      </c>
      <c r="D986" s="1">
        <v>22425</v>
      </c>
      <c r="E986" t="s">
        <v>6487</v>
      </c>
      <c r="F986" t="s">
        <v>6680</v>
      </c>
      <c r="G986" t="s">
        <v>7168</v>
      </c>
      <c r="H986" s="3">
        <v>139422.32509999999</v>
      </c>
      <c r="I986" s="3">
        <v>56955.502999999997</v>
      </c>
      <c r="J986" t="s">
        <v>7217</v>
      </c>
    </row>
    <row r="987" spans="1:10" x14ac:dyDescent="0.25">
      <c r="A987" t="s">
        <v>4776</v>
      </c>
      <c r="B987" t="s">
        <v>4777</v>
      </c>
      <c r="C987">
        <v>33</v>
      </c>
      <c r="D987" s="1">
        <v>32652</v>
      </c>
      <c r="E987" t="s">
        <v>6487</v>
      </c>
      <c r="F987" t="s">
        <v>6098</v>
      </c>
      <c r="G987" t="s">
        <v>7168</v>
      </c>
      <c r="H987" s="3">
        <v>350286.78330000001</v>
      </c>
      <c r="I987" s="3">
        <v>188024.9056</v>
      </c>
      <c r="J987" t="s">
        <v>7218</v>
      </c>
    </row>
    <row r="988" spans="1:10" x14ac:dyDescent="0.25">
      <c r="A988" t="s">
        <v>1965</v>
      </c>
      <c r="B988" t="s">
        <v>1966</v>
      </c>
      <c r="C988">
        <v>35</v>
      </c>
      <c r="D988" s="1">
        <v>31922</v>
      </c>
      <c r="E988" t="s">
        <v>6487</v>
      </c>
      <c r="F988" t="s">
        <v>6431</v>
      </c>
      <c r="G988" t="s">
        <v>7168</v>
      </c>
      <c r="H988" s="3">
        <v>1145916.7542000001</v>
      </c>
      <c r="I988" s="3">
        <v>660587.30530000001</v>
      </c>
      <c r="J988" t="s">
        <v>7219</v>
      </c>
    </row>
    <row r="989" spans="1:10" x14ac:dyDescent="0.25">
      <c r="A989" t="s">
        <v>736</v>
      </c>
      <c r="B989" t="s">
        <v>737</v>
      </c>
      <c r="C989">
        <v>61</v>
      </c>
      <c r="D989" s="1">
        <v>22425</v>
      </c>
      <c r="E989" t="s">
        <v>6487</v>
      </c>
      <c r="F989" t="s">
        <v>6538</v>
      </c>
      <c r="G989" t="s">
        <v>7168</v>
      </c>
      <c r="H989" s="3">
        <v>1112801.5404999999</v>
      </c>
      <c r="I989" s="3">
        <v>324567.11599999998</v>
      </c>
      <c r="J989" t="s">
        <v>7220</v>
      </c>
    </row>
    <row r="990" spans="1:10" x14ac:dyDescent="0.25">
      <c r="A990" t="s">
        <v>1523</v>
      </c>
      <c r="B990" t="s">
        <v>1524</v>
      </c>
      <c r="C990">
        <v>26</v>
      </c>
      <c r="D990" s="1">
        <v>35209</v>
      </c>
      <c r="E990" t="s">
        <v>6487</v>
      </c>
      <c r="F990" t="s">
        <v>6113</v>
      </c>
      <c r="G990" t="s">
        <v>7168</v>
      </c>
      <c r="H990" s="3">
        <v>556830.61</v>
      </c>
      <c r="I990" s="3">
        <v>290498.52919999999</v>
      </c>
      <c r="J990" t="s">
        <v>7221</v>
      </c>
    </row>
    <row r="991" spans="1:10" x14ac:dyDescent="0.25">
      <c r="A991" t="s">
        <v>1403</v>
      </c>
      <c r="B991" t="s">
        <v>1404</v>
      </c>
      <c r="C991">
        <v>19</v>
      </c>
      <c r="D991" s="1">
        <v>37766</v>
      </c>
      <c r="E991" t="s">
        <v>6487</v>
      </c>
      <c r="F991" t="s">
        <v>6435</v>
      </c>
      <c r="G991" t="s">
        <v>7168</v>
      </c>
      <c r="H991" s="3">
        <v>94157.697</v>
      </c>
      <c r="I991" s="3">
        <v>32955.194000000003</v>
      </c>
      <c r="J991" t="s">
        <v>7222</v>
      </c>
    </row>
    <row r="992" spans="1:10" x14ac:dyDescent="0.25">
      <c r="A992" t="s">
        <v>4040</v>
      </c>
      <c r="B992" t="s">
        <v>4041</v>
      </c>
      <c r="C992">
        <v>77</v>
      </c>
      <c r="D992" s="1">
        <v>16581</v>
      </c>
      <c r="E992" t="s">
        <v>6487</v>
      </c>
      <c r="F992" t="s">
        <v>6343</v>
      </c>
      <c r="G992" t="s">
        <v>7168</v>
      </c>
      <c r="H992" s="3">
        <v>2006627.3835</v>
      </c>
      <c r="I992" s="3">
        <v>436441.4559</v>
      </c>
      <c r="J992" t="s">
        <v>7223</v>
      </c>
    </row>
    <row r="993" spans="1:10" x14ac:dyDescent="0.25">
      <c r="A993" t="s">
        <v>4293</v>
      </c>
      <c r="B993" t="s">
        <v>4294</v>
      </c>
      <c r="C993">
        <v>58</v>
      </c>
      <c r="D993" s="1">
        <v>23521</v>
      </c>
      <c r="E993" t="s">
        <v>6487</v>
      </c>
      <c r="F993" t="s">
        <v>6339</v>
      </c>
      <c r="G993" t="s">
        <v>7168</v>
      </c>
      <c r="H993" s="3">
        <v>169677.15839999999</v>
      </c>
      <c r="I993" s="3">
        <v>68295.056299999997</v>
      </c>
      <c r="J993" t="s">
        <v>7224</v>
      </c>
    </row>
    <row r="994" spans="1:10" x14ac:dyDescent="0.25">
      <c r="A994" t="s">
        <v>3884</v>
      </c>
      <c r="B994" t="s">
        <v>3885</v>
      </c>
      <c r="C994">
        <v>49</v>
      </c>
      <c r="D994" s="1">
        <v>26808</v>
      </c>
      <c r="E994" t="s">
        <v>6487</v>
      </c>
      <c r="F994" t="s">
        <v>6680</v>
      </c>
      <c r="G994" t="s">
        <v>7168</v>
      </c>
      <c r="H994" s="3">
        <v>47282.744100000004</v>
      </c>
      <c r="I994" s="3">
        <v>41720.068299999999</v>
      </c>
      <c r="J994" t="s">
        <v>7225</v>
      </c>
    </row>
    <row r="995" spans="1:10" x14ac:dyDescent="0.25">
      <c r="A995" t="s">
        <v>4271</v>
      </c>
      <c r="B995" t="s">
        <v>4272</v>
      </c>
      <c r="C995">
        <v>73</v>
      </c>
      <c r="D995" s="1">
        <v>18042</v>
      </c>
      <c r="E995" t="s">
        <v>6487</v>
      </c>
      <c r="F995" t="s">
        <v>6723</v>
      </c>
      <c r="G995" t="s">
        <v>7168</v>
      </c>
      <c r="H995" s="3">
        <v>204597.05290000001</v>
      </c>
      <c r="I995" s="3">
        <v>272234.43160000001</v>
      </c>
      <c r="J995" t="s">
        <v>7226</v>
      </c>
    </row>
    <row r="996" spans="1:10" x14ac:dyDescent="0.25">
      <c r="A996" t="s">
        <v>4725</v>
      </c>
      <c r="B996" t="s">
        <v>4726</v>
      </c>
      <c r="C996">
        <v>49</v>
      </c>
      <c r="D996" s="1">
        <v>26808</v>
      </c>
      <c r="E996" t="s">
        <v>6487</v>
      </c>
      <c r="F996" t="s">
        <v>6908</v>
      </c>
      <c r="G996" t="s">
        <v>7168</v>
      </c>
      <c r="H996" s="3">
        <v>762328.24699999997</v>
      </c>
      <c r="I996" s="3">
        <v>65591.992899999997</v>
      </c>
      <c r="J996" t="s">
        <v>7227</v>
      </c>
    </row>
    <row r="997" spans="1:10" x14ac:dyDescent="0.25">
      <c r="A997" t="s">
        <v>3188</v>
      </c>
      <c r="B997" t="s">
        <v>3189</v>
      </c>
      <c r="C997">
        <v>35</v>
      </c>
      <c r="D997" s="1">
        <v>31922</v>
      </c>
      <c r="E997" t="s">
        <v>6487</v>
      </c>
      <c r="F997" t="s">
        <v>6623</v>
      </c>
      <c r="G997" t="s">
        <v>7168</v>
      </c>
      <c r="H997" s="3">
        <v>442275.47139999998</v>
      </c>
      <c r="I997" s="3">
        <v>537088.27549999999</v>
      </c>
      <c r="J997" t="s">
        <v>7228</v>
      </c>
    </row>
    <row r="998" spans="1:10" x14ac:dyDescent="0.25">
      <c r="A998" t="s">
        <v>5756</v>
      </c>
      <c r="B998" t="s">
        <v>5757</v>
      </c>
      <c r="C998">
        <v>65</v>
      </c>
      <c r="D998" s="1">
        <v>20964</v>
      </c>
      <c r="E998" t="s">
        <v>6487</v>
      </c>
      <c r="F998" t="s">
        <v>6404</v>
      </c>
      <c r="G998" t="s">
        <v>7168</v>
      </c>
      <c r="H998" s="3">
        <v>74293.469800000006</v>
      </c>
      <c r="I998" s="3">
        <v>14035.2001</v>
      </c>
      <c r="J998" t="s">
        <v>7229</v>
      </c>
    </row>
    <row r="999" spans="1:10" x14ac:dyDescent="0.25">
      <c r="A999" t="s">
        <v>5148</v>
      </c>
      <c r="B999" t="s">
        <v>5149</v>
      </c>
      <c r="C999">
        <v>34</v>
      </c>
      <c r="D999" s="1">
        <v>32287</v>
      </c>
      <c r="E999" t="s">
        <v>6487</v>
      </c>
      <c r="F999" t="s">
        <v>6086</v>
      </c>
      <c r="G999" t="s">
        <v>7168</v>
      </c>
      <c r="H999" s="3">
        <v>3384843.5617999998</v>
      </c>
      <c r="I999" s="3">
        <v>1241535.0725</v>
      </c>
      <c r="J999" t="s">
        <v>7230</v>
      </c>
    </row>
    <row r="1000" spans="1:10" x14ac:dyDescent="0.25">
      <c r="A1000" t="s">
        <v>1703</v>
      </c>
      <c r="B1000" t="s">
        <v>1704</v>
      </c>
      <c r="C1000">
        <v>56</v>
      </c>
      <c r="D1000" s="1">
        <v>24252</v>
      </c>
      <c r="E1000" t="s">
        <v>6487</v>
      </c>
      <c r="F1000" t="s">
        <v>6757</v>
      </c>
      <c r="G1000" t="s">
        <v>7168</v>
      </c>
      <c r="H1000" s="3">
        <v>2419115.1727</v>
      </c>
      <c r="I1000" s="3">
        <v>714332.35290000006</v>
      </c>
      <c r="J1000" t="s">
        <v>7231</v>
      </c>
    </row>
    <row r="1001" spans="1:10" x14ac:dyDescent="0.25">
      <c r="A1001" t="s">
        <v>4703</v>
      </c>
      <c r="B1001" t="s">
        <v>4704</v>
      </c>
      <c r="C1001">
        <v>36</v>
      </c>
      <c r="D1001" s="1">
        <v>31557</v>
      </c>
      <c r="E1001" t="s">
        <v>6487</v>
      </c>
      <c r="F1001" t="s">
        <v>6256</v>
      </c>
      <c r="G1001" t="s">
        <v>7168</v>
      </c>
      <c r="H1001" s="3">
        <v>80407.613800000006</v>
      </c>
      <c r="I1001" s="3">
        <v>37910.700900000003</v>
      </c>
      <c r="J1001" t="s">
        <v>7232</v>
      </c>
    </row>
    <row r="1002" spans="1:10" x14ac:dyDescent="0.25">
      <c r="A1002" t="s">
        <v>1092</v>
      </c>
      <c r="B1002" t="s">
        <v>1093</v>
      </c>
      <c r="C1002">
        <v>27</v>
      </c>
      <c r="D1002" s="1">
        <v>34844</v>
      </c>
      <c r="E1002" t="s">
        <v>6487</v>
      </c>
      <c r="F1002" t="s">
        <v>6138</v>
      </c>
      <c r="G1002" t="s">
        <v>7168</v>
      </c>
      <c r="H1002" s="3">
        <v>2036733.0375000001</v>
      </c>
      <c r="I1002" s="3">
        <v>773673.69649999996</v>
      </c>
      <c r="J1002" t="s">
        <v>7233</v>
      </c>
    </row>
    <row r="1003" spans="1:10" x14ac:dyDescent="0.25">
      <c r="A1003" t="s">
        <v>351</v>
      </c>
      <c r="B1003" t="s">
        <v>352</v>
      </c>
      <c r="C1003">
        <v>58</v>
      </c>
      <c r="D1003" s="1">
        <v>23521</v>
      </c>
      <c r="E1003" t="s">
        <v>6487</v>
      </c>
      <c r="F1003" t="s">
        <v>6563</v>
      </c>
      <c r="G1003" t="s">
        <v>7168</v>
      </c>
      <c r="H1003" s="3">
        <v>702159.57640000002</v>
      </c>
      <c r="I1003" s="3">
        <v>172530.63879999999</v>
      </c>
      <c r="J1003" t="s">
        <v>7234</v>
      </c>
    </row>
    <row r="1004" spans="1:10" x14ac:dyDescent="0.25">
      <c r="A1004" t="s">
        <v>1987</v>
      </c>
      <c r="B1004" t="s">
        <v>1988</v>
      </c>
      <c r="C1004">
        <v>66</v>
      </c>
      <c r="D1004" s="1">
        <v>20599</v>
      </c>
      <c r="E1004" t="s">
        <v>6487</v>
      </c>
      <c r="F1004" t="s">
        <v>6413</v>
      </c>
      <c r="G1004" t="s">
        <v>7168</v>
      </c>
      <c r="H1004" s="3">
        <v>1933423.9510999999</v>
      </c>
      <c r="I1004" s="3">
        <v>1053435.8470000001</v>
      </c>
      <c r="J1004" t="s">
        <v>7235</v>
      </c>
    </row>
    <row r="1005" spans="1:10" x14ac:dyDescent="0.25">
      <c r="A1005" t="s">
        <v>3932</v>
      </c>
      <c r="B1005" t="s">
        <v>3933</v>
      </c>
      <c r="C1005">
        <v>70</v>
      </c>
      <c r="D1005" s="1">
        <v>19138</v>
      </c>
      <c r="E1005" t="s">
        <v>6487</v>
      </c>
      <c r="F1005" t="s">
        <v>6714</v>
      </c>
      <c r="G1005" t="s">
        <v>7168</v>
      </c>
      <c r="H1005" s="3">
        <v>321683.0857</v>
      </c>
      <c r="I1005" s="3">
        <v>37268.162400000001</v>
      </c>
      <c r="J1005" t="s">
        <v>7236</v>
      </c>
    </row>
    <row r="1006" spans="1:10" x14ac:dyDescent="0.25">
      <c r="A1006" t="s">
        <v>674</v>
      </c>
      <c r="B1006" t="s">
        <v>675</v>
      </c>
      <c r="C1006">
        <v>25</v>
      </c>
      <c r="D1006" s="1">
        <v>35574</v>
      </c>
      <c r="E1006" t="s">
        <v>6487</v>
      </c>
      <c r="F1006" t="s">
        <v>6142</v>
      </c>
      <c r="G1006" t="s">
        <v>7168</v>
      </c>
      <c r="H1006" s="3">
        <v>34566.958100000003</v>
      </c>
      <c r="I1006" s="3">
        <v>5757.8675999999996</v>
      </c>
      <c r="J1006" t="s">
        <v>7237</v>
      </c>
    </row>
    <row r="1007" spans="1:10" x14ac:dyDescent="0.25">
      <c r="A1007" t="s">
        <v>1580</v>
      </c>
      <c r="B1007" t="s">
        <v>2761</v>
      </c>
      <c r="C1007">
        <v>64</v>
      </c>
      <c r="D1007" s="1">
        <v>21330</v>
      </c>
      <c r="E1007" t="s">
        <v>6487</v>
      </c>
      <c r="F1007" t="s">
        <v>6597</v>
      </c>
      <c r="G1007" t="s">
        <v>7168</v>
      </c>
      <c r="H1007" s="3">
        <v>1206148.1292999999</v>
      </c>
      <c r="I1007" s="3">
        <v>266637.82819999999</v>
      </c>
      <c r="J1007" t="s">
        <v>7238</v>
      </c>
    </row>
    <row r="1008" spans="1:10" x14ac:dyDescent="0.25">
      <c r="A1008" t="s">
        <v>2918</v>
      </c>
      <c r="B1008" t="s">
        <v>2919</v>
      </c>
      <c r="C1008">
        <v>46</v>
      </c>
      <c r="D1008" s="1">
        <v>27904</v>
      </c>
      <c r="E1008" t="s">
        <v>6487</v>
      </c>
      <c r="F1008" t="s">
        <v>6479</v>
      </c>
      <c r="G1008" t="s">
        <v>7168</v>
      </c>
      <c r="H1008" s="3">
        <v>224120.4584</v>
      </c>
      <c r="I1008" s="3">
        <v>102052.47410000001</v>
      </c>
      <c r="J1008" t="s">
        <v>7239</v>
      </c>
    </row>
    <row r="1009" spans="1:10" x14ac:dyDescent="0.25">
      <c r="A1009" t="s">
        <v>5914</v>
      </c>
      <c r="B1009" t="s">
        <v>5915</v>
      </c>
      <c r="C1009">
        <v>30</v>
      </c>
      <c r="D1009" s="1">
        <v>33748</v>
      </c>
      <c r="E1009" t="s">
        <v>6487</v>
      </c>
      <c r="F1009" t="s">
        <v>6262</v>
      </c>
      <c r="G1009" t="s">
        <v>7168</v>
      </c>
      <c r="H1009" s="3">
        <v>2632942.2157999999</v>
      </c>
      <c r="I1009" s="3">
        <v>712403.72820000001</v>
      </c>
      <c r="J1009" t="s">
        <v>7240</v>
      </c>
    </row>
    <row r="1010" spans="1:10" x14ac:dyDescent="0.25">
      <c r="A1010" t="s">
        <v>3924</v>
      </c>
      <c r="B1010" t="s">
        <v>3925</v>
      </c>
      <c r="C1010">
        <v>63</v>
      </c>
      <c r="D1010" s="1">
        <v>21695</v>
      </c>
      <c r="E1010" t="s">
        <v>6487</v>
      </c>
      <c r="F1010" t="s">
        <v>6391</v>
      </c>
      <c r="G1010" t="s">
        <v>7168</v>
      </c>
      <c r="H1010" s="3">
        <v>27280.613799999999</v>
      </c>
      <c r="I1010" s="3">
        <v>14479.7104</v>
      </c>
      <c r="J1010" t="s">
        <v>7241</v>
      </c>
    </row>
    <row r="1011" spans="1:10" x14ac:dyDescent="0.25">
      <c r="A1011" t="s">
        <v>3485</v>
      </c>
      <c r="B1011" t="s">
        <v>3486</v>
      </c>
      <c r="C1011">
        <v>46</v>
      </c>
      <c r="D1011" s="1">
        <v>27904</v>
      </c>
      <c r="E1011" t="s">
        <v>6487</v>
      </c>
      <c r="F1011" t="s">
        <v>6264</v>
      </c>
      <c r="G1011" t="s">
        <v>7168</v>
      </c>
      <c r="H1011" s="3">
        <v>964879.39769999997</v>
      </c>
      <c r="I1011" s="3">
        <v>317756.04570000002</v>
      </c>
      <c r="J1011" t="s">
        <v>7242</v>
      </c>
    </row>
    <row r="1012" spans="1:10" x14ac:dyDescent="0.25">
      <c r="A1012" t="s">
        <v>865</v>
      </c>
      <c r="B1012" t="s">
        <v>866</v>
      </c>
      <c r="C1012">
        <v>49</v>
      </c>
      <c r="D1012" s="1">
        <v>26808</v>
      </c>
      <c r="E1012" t="s">
        <v>6487</v>
      </c>
      <c r="F1012" t="s">
        <v>6096</v>
      </c>
      <c r="G1012" t="s">
        <v>7168</v>
      </c>
      <c r="H1012" s="3">
        <v>300687.9583</v>
      </c>
      <c r="I1012" s="3">
        <v>93473.477799999993</v>
      </c>
      <c r="J1012" t="s">
        <v>7243</v>
      </c>
    </row>
    <row r="1013" spans="1:10" x14ac:dyDescent="0.25">
      <c r="A1013" t="s">
        <v>1867</v>
      </c>
      <c r="B1013" t="s">
        <v>1868</v>
      </c>
      <c r="C1013">
        <v>61</v>
      </c>
      <c r="D1013" s="1">
        <v>22425</v>
      </c>
      <c r="E1013" t="s">
        <v>6487</v>
      </c>
      <c r="F1013" t="s">
        <v>6378</v>
      </c>
      <c r="G1013" t="s">
        <v>7168</v>
      </c>
      <c r="H1013" s="3">
        <v>1591120.1725000001</v>
      </c>
      <c r="I1013" s="3">
        <v>452631.8175</v>
      </c>
      <c r="J1013" t="s">
        <v>7244</v>
      </c>
    </row>
    <row r="1014" spans="1:10" x14ac:dyDescent="0.25">
      <c r="A1014" t="s">
        <v>448</v>
      </c>
      <c r="B1014" t="s">
        <v>449</v>
      </c>
      <c r="C1014">
        <v>79</v>
      </c>
      <c r="D1014" s="1">
        <v>15851</v>
      </c>
      <c r="E1014" t="s">
        <v>6487</v>
      </c>
      <c r="F1014" t="s">
        <v>6885</v>
      </c>
      <c r="G1014" t="s">
        <v>7168</v>
      </c>
      <c r="H1014" s="3">
        <v>794956.82779999997</v>
      </c>
      <c r="I1014" s="3">
        <v>231097.3088</v>
      </c>
      <c r="J1014" t="s">
        <v>7245</v>
      </c>
    </row>
    <row r="1015" spans="1:10" x14ac:dyDescent="0.25">
      <c r="A1015" t="s">
        <v>4759</v>
      </c>
      <c r="B1015" t="s">
        <v>4760</v>
      </c>
      <c r="C1015">
        <v>73</v>
      </c>
      <c r="D1015" s="1">
        <v>18042</v>
      </c>
      <c r="E1015" t="s">
        <v>6487</v>
      </c>
      <c r="F1015" t="s">
        <v>6364</v>
      </c>
      <c r="G1015" t="s">
        <v>7168</v>
      </c>
      <c r="H1015" s="3">
        <v>789183.24040000001</v>
      </c>
      <c r="I1015" s="3">
        <v>292636.10889999999</v>
      </c>
      <c r="J1015" t="s">
        <v>7246</v>
      </c>
    </row>
    <row r="1016" spans="1:10" x14ac:dyDescent="0.25">
      <c r="A1016" t="s">
        <v>3069</v>
      </c>
      <c r="B1016" t="s">
        <v>3070</v>
      </c>
      <c r="C1016">
        <v>76</v>
      </c>
      <c r="D1016" s="1">
        <v>16947</v>
      </c>
      <c r="E1016" t="s">
        <v>6487</v>
      </c>
      <c r="F1016" t="s">
        <v>6641</v>
      </c>
      <c r="G1016" t="s">
        <v>7168</v>
      </c>
      <c r="H1016" s="3">
        <v>619711.85430000001</v>
      </c>
      <c r="I1016" s="3">
        <v>346802.5577</v>
      </c>
      <c r="J1016" t="s">
        <v>7247</v>
      </c>
    </row>
    <row r="1017" spans="1:10" x14ac:dyDescent="0.25">
      <c r="A1017" t="s">
        <v>5022</v>
      </c>
      <c r="B1017" t="s">
        <v>5023</v>
      </c>
      <c r="C1017">
        <v>46</v>
      </c>
      <c r="D1017" s="1">
        <v>27904</v>
      </c>
      <c r="E1017" t="s">
        <v>6487</v>
      </c>
      <c r="F1017" t="s">
        <v>6662</v>
      </c>
      <c r="G1017" t="s">
        <v>7168</v>
      </c>
      <c r="H1017" s="3">
        <v>602427.99589999998</v>
      </c>
      <c r="I1017" s="3">
        <v>98781.686499999996</v>
      </c>
      <c r="J1017" t="s">
        <v>7248</v>
      </c>
    </row>
    <row r="1018" spans="1:10" x14ac:dyDescent="0.25">
      <c r="A1018" t="s">
        <v>1487</v>
      </c>
      <c r="B1018" t="s">
        <v>1488</v>
      </c>
      <c r="C1018">
        <v>39</v>
      </c>
      <c r="D1018" s="1">
        <v>30461</v>
      </c>
      <c r="E1018" t="s">
        <v>6487</v>
      </c>
      <c r="F1018" t="s">
        <v>6189</v>
      </c>
      <c r="G1018" t="s">
        <v>7168</v>
      </c>
      <c r="H1018" s="3">
        <v>372862.00089999998</v>
      </c>
      <c r="I1018" s="3">
        <v>124959.1571</v>
      </c>
      <c r="J1018" t="s">
        <v>7249</v>
      </c>
    </row>
    <row r="1019" spans="1:10" x14ac:dyDescent="0.25">
      <c r="A1019" t="s">
        <v>560</v>
      </c>
      <c r="B1019" t="s">
        <v>561</v>
      </c>
      <c r="C1019">
        <v>56</v>
      </c>
      <c r="D1019" s="1">
        <v>24252</v>
      </c>
      <c r="E1019" t="s">
        <v>6487</v>
      </c>
      <c r="F1019" t="s">
        <v>6098</v>
      </c>
      <c r="G1019" t="s">
        <v>7168</v>
      </c>
      <c r="H1019" s="3">
        <v>117731.25260000001</v>
      </c>
      <c r="I1019" s="3">
        <v>21087.4385</v>
      </c>
      <c r="J1019" t="s">
        <v>7250</v>
      </c>
    </row>
    <row r="1020" spans="1:10" x14ac:dyDescent="0.25">
      <c r="A1020" t="s">
        <v>3783</v>
      </c>
      <c r="B1020" t="s">
        <v>3784</v>
      </c>
      <c r="C1020">
        <v>82</v>
      </c>
      <c r="D1020" s="1">
        <v>14755</v>
      </c>
      <c r="E1020" t="s">
        <v>6487</v>
      </c>
      <c r="F1020" t="s">
        <v>6282</v>
      </c>
      <c r="G1020" t="s">
        <v>7168</v>
      </c>
      <c r="H1020" s="3">
        <v>82101.240000000005</v>
      </c>
      <c r="I1020" s="3">
        <v>33387.837599999999</v>
      </c>
      <c r="J1020" t="s">
        <v>7251</v>
      </c>
    </row>
    <row r="1021" spans="1:10" x14ac:dyDescent="0.25">
      <c r="A1021" t="s">
        <v>311</v>
      </c>
      <c r="B1021" t="s">
        <v>312</v>
      </c>
      <c r="C1021">
        <v>65</v>
      </c>
      <c r="D1021" s="1">
        <v>20964</v>
      </c>
      <c r="E1021" t="s">
        <v>6487</v>
      </c>
      <c r="F1021" t="s">
        <v>6146</v>
      </c>
      <c r="G1021" t="s">
        <v>7168</v>
      </c>
      <c r="H1021" s="3">
        <v>399400.3211</v>
      </c>
      <c r="I1021" s="3">
        <v>61842.630400000002</v>
      </c>
      <c r="J1021" t="s">
        <v>7252</v>
      </c>
    </row>
    <row r="1022" spans="1:10" x14ac:dyDescent="0.25">
      <c r="A1022" t="s">
        <v>706</v>
      </c>
      <c r="B1022" t="s">
        <v>707</v>
      </c>
      <c r="C1022">
        <v>61</v>
      </c>
      <c r="D1022" s="1">
        <v>22425</v>
      </c>
      <c r="E1022" t="s">
        <v>6487</v>
      </c>
      <c r="F1022" t="s">
        <v>6482</v>
      </c>
      <c r="G1022" t="s">
        <v>7168</v>
      </c>
      <c r="H1022" s="3">
        <v>132191.31210000001</v>
      </c>
      <c r="I1022" s="3">
        <v>20663.5893</v>
      </c>
      <c r="J1022" t="s">
        <v>7253</v>
      </c>
    </row>
    <row r="1023" spans="1:10" x14ac:dyDescent="0.25">
      <c r="A1023" t="s">
        <v>5592</v>
      </c>
      <c r="B1023" t="s">
        <v>5593</v>
      </c>
      <c r="C1023">
        <v>32</v>
      </c>
      <c r="D1023" s="1">
        <v>33018</v>
      </c>
      <c r="E1023" t="s">
        <v>6487</v>
      </c>
      <c r="F1023" t="s">
        <v>6275</v>
      </c>
      <c r="G1023" t="s">
        <v>7168</v>
      </c>
      <c r="H1023" s="3">
        <v>999829.19770000002</v>
      </c>
      <c r="I1023" s="3">
        <v>169196.448</v>
      </c>
      <c r="J1023" t="s">
        <v>7254</v>
      </c>
    </row>
    <row r="1024" spans="1:10" x14ac:dyDescent="0.25">
      <c r="A1024" t="s">
        <v>1780</v>
      </c>
      <c r="B1024" t="s">
        <v>1781</v>
      </c>
      <c r="C1024">
        <v>45</v>
      </c>
      <c r="D1024" s="1">
        <v>28269</v>
      </c>
      <c r="E1024" t="s">
        <v>6487</v>
      </c>
      <c r="F1024" t="s">
        <v>6242</v>
      </c>
      <c r="G1024" t="s">
        <v>7168</v>
      </c>
      <c r="H1024" s="3">
        <v>801883.53</v>
      </c>
      <c r="I1024" s="3">
        <v>326481.15149999998</v>
      </c>
      <c r="J1024" t="s">
        <v>7255</v>
      </c>
    </row>
    <row r="1025" spans="1:10" x14ac:dyDescent="0.25">
      <c r="A1025" t="s">
        <v>1963</v>
      </c>
      <c r="B1025" t="s">
        <v>1964</v>
      </c>
      <c r="C1025">
        <v>17</v>
      </c>
      <c r="D1025" s="1">
        <v>38496</v>
      </c>
      <c r="E1025" t="s">
        <v>6487</v>
      </c>
      <c r="F1025" t="s">
        <v>6563</v>
      </c>
      <c r="G1025" t="s">
        <v>7168</v>
      </c>
      <c r="H1025" s="3">
        <v>822290.11659999995</v>
      </c>
      <c r="I1025" s="3">
        <v>240779.31959999999</v>
      </c>
      <c r="J1025" t="s">
        <v>7256</v>
      </c>
    </row>
    <row r="1026" spans="1:10" x14ac:dyDescent="0.25">
      <c r="A1026" t="s">
        <v>2308</v>
      </c>
      <c r="B1026" t="s">
        <v>2309</v>
      </c>
      <c r="C1026">
        <v>68</v>
      </c>
      <c r="D1026" s="1">
        <v>19869</v>
      </c>
      <c r="E1026" t="s">
        <v>6487</v>
      </c>
      <c r="F1026" t="s">
        <v>6196</v>
      </c>
      <c r="G1026" t="s">
        <v>7168</v>
      </c>
      <c r="H1026" s="3">
        <v>925053.09180000005</v>
      </c>
      <c r="I1026" s="3">
        <v>383897.0331</v>
      </c>
      <c r="J1026" t="s">
        <v>7257</v>
      </c>
    </row>
    <row r="1027" spans="1:10" x14ac:dyDescent="0.25">
      <c r="A1027" t="s">
        <v>1732</v>
      </c>
      <c r="B1027" t="s">
        <v>1733</v>
      </c>
      <c r="C1027">
        <v>35</v>
      </c>
      <c r="D1027" s="1">
        <v>31922</v>
      </c>
      <c r="E1027" t="s">
        <v>6487</v>
      </c>
      <c r="F1027" t="s">
        <v>6597</v>
      </c>
      <c r="G1027" t="s">
        <v>7168</v>
      </c>
      <c r="H1027" s="3">
        <v>288932.89809999999</v>
      </c>
      <c r="I1027" s="3">
        <v>72197.553799999994</v>
      </c>
      <c r="J1027" t="s">
        <v>7258</v>
      </c>
    </row>
    <row r="1028" spans="1:10" x14ac:dyDescent="0.25">
      <c r="A1028" t="s">
        <v>1156</v>
      </c>
      <c r="B1028" t="s">
        <v>1157</v>
      </c>
      <c r="C1028">
        <v>23</v>
      </c>
      <c r="D1028" s="1">
        <v>36305</v>
      </c>
      <c r="E1028" t="s">
        <v>6487</v>
      </c>
      <c r="F1028" t="s">
        <v>6245</v>
      </c>
      <c r="G1028" t="s">
        <v>7259</v>
      </c>
      <c r="H1028" s="3">
        <v>1307269.4084999999</v>
      </c>
      <c r="I1028" s="3">
        <v>238310.3714</v>
      </c>
      <c r="J1028" t="s">
        <v>7260</v>
      </c>
    </row>
    <row r="1029" spans="1:10" x14ac:dyDescent="0.25">
      <c r="A1029" t="s">
        <v>3533</v>
      </c>
      <c r="B1029" t="s">
        <v>3534</v>
      </c>
      <c r="C1029">
        <v>78</v>
      </c>
      <c r="D1029" s="1">
        <v>16216</v>
      </c>
      <c r="E1029" t="s">
        <v>6487</v>
      </c>
      <c r="F1029" t="s">
        <v>6088</v>
      </c>
      <c r="G1029" t="s">
        <v>7259</v>
      </c>
      <c r="H1029" s="3">
        <v>998011.902</v>
      </c>
      <c r="I1029" s="3">
        <v>136672.18549999999</v>
      </c>
      <c r="J1029" t="s">
        <v>7261</v>
      </c>
    </row>
    <row r="1030" spans="1:10" x14ac:dyDescent="0.25">
      <c r="A1030" t="s">
        <v>917</v>
      </c>
      <c r="B1030" t="s">
        <v>918</v>
      </c>
      <c r="C1030">
        <v>48</v>
      </c>
      <c r="D1030" s="1">
        <v>27174</v>
      </c>
      <c r="E1030" t="s">
        <v>6487</v>
      </c>
      <c r="F1030" t="s">
        <v>6391</v>
      </c>
      <c r="G1030" t="s">
        <v>7259</v>
      </c>
      <c r="H1030" s="3">
        <v>2830536.6074999999</v>
      </c>
      <c r="I1030" s="3">
        <v>369795.91159999999</v>
      </c>
      <c r="J1030" t="s">
        <v>7262</v>
      </c>
    </row>
    <row r="1031" spans="1:10" x14ac:dyDescent="0.25">
      <c r="A1031" t="s">
        <v>426</v>
      </c>
      <c r="B1031" t="s">
        <v>427</v>
      </c>
      <c r="C1031">
        <v>49</v>
      </c>
      <c r="D1031" s="1">
        <v>26808</v>
      </c>
      <c r="E1031" t="s">
        <v>6487</v>
      </c>
      <c r="F1031" t="s">
        <v>6214</v>
      </c>
      <c r="G1031" t="s">
        <v>7259</v>
      </c>
      <c r="H1031" s="3">
        <v>202406.3186</v>
      </c>
      <c r="I1031" s="3">
        <v>80786.521900000007</v>
      </c>
      <c r="J1031" t="s">
        <v>7263</v>
      </c>
    </row>
    <row r="1032" spans="1:10" x14ac:dyDescent="0.25">
      <c r="A1032" t="s">
        <v>4462</v>
      </c>
      <c r="B1032" t="s">
        <v>4463</v>
      </c>
      <c r="C1032">
        <v>58</v>
      </c>
      <c r="D1032" s="1">
        <v>23521</v>
      </c>
      <c r="E1032" t="s">
        <v>6487</v>
      </c>
      <c r="F1032" t="s">
        <v>6256</v>
      </c>
      <c r="G1032" t="s">
        <v>7259</v>
      </c>
      <c r="H1032" s="3">
        <v>127319.24129999999</v>
      </c>
      <c r="I1032" s="3">
        <v>80997.505600000004</v>
      </c>
      <c r="J1032" t="s">
        <v>6946</v>
      </c>
    </row>
    <row r="1033" spans="1:10" x14ac:dyDescent="0.25">
      <c r="A1033" t="s">
        <v>3892</v>
      </c>
      <c r="B1033" t="s">
        <v>3893</v>
      </c>
      <c r="C1033">
        <v>71</v>
      </c>
      <c r="D1033" s="1">
        <v>18773</v>
      </c>
      <c r="E1033" t="s">
        <v>6487</v>
      </c>
      <c r="F1033" t="s">
        <v>6397</v>
      </c>
      <c r="G1033" t="s">
        <v>7259</v>
      </c>
      <c r="H1033" s="3">
        <v>89494.093599999993</v>
      </c>
      <c r="I1033" s="3">
        <v>17675.083500000001</v>
      </c>
      <c r="J1033" t="s">
        <v>7264</v>
      </c>
    </row>
    <row r="1034" spans="1:10" x14ac:dyDescent="0.25">
      <c r="A1034" t="s">
        <v>5036</v>
      </c>
      <c r="B1034" t="s">
        <v>5037</v>
      </c>
      <c r="C1034">
        <v>65</v>
      </c>
      <c r="D1034" s="1">
        <v>20964</v>
      </c>
      <c r="E1034" t="s">
        <v>6487</v>
      </c>
      <c r="F1034" t="s">
        <v>6331</v>
      </c>
      <c r="G1034" t="s">
        <v>7259</v>
      </c>
      <c r="H1034" s="3">
        <v>1003542.576</v>
      </c>
      <c r="I1034" s="3">
        <v>322175.03639999998</v>
      </c>
      <c r="J1034" t="s">
        <v>7265</v>
      </c>
    </row>
    <row r="1035" spans="1:10" x14ac:dyDescent="0.25">
      <c r="A1035" t="s">
        <v>3214</v>
      </c>
      <c r="B1035" t="s">
        <v>3215</v>
      </c>
      <c r="C1035">
        <v>36</v>
      </c>
      <c r="D1035" s="1">
        <v>31557</v>
      </c>
      <c r="E1035" t="s">
        <v>6487</v>
      </c>
      <c r="F1035" t="s">
        <v>6068</v>
      </c>
      <c r="G1035" t="s">
        <v>7259</v>
      </c>
      <c r="H1035" s="3">
        <v>233951.10399999999</v>
      </c>
      <c r="I1035" s="3">
        <v>103246.3162</v>
      </c>
      <c r="J1035" t="s">
        <v>7266</v>
      </c>
    </row>
    <row r="1036" spans="1:10" x14ac:dyDescent="0.25">
      <c r="A1036" t="s">
        <v>2264</v>
      </c>
      <c r="B1036" t="s">
        <v>2265</v>
      </c>
      <c r="C1036">
        <v>61</v>
      </c>
      <c r="D1036" s="1">
        <v>22425</v>
      </c>
      <c r="E1036" t="s">
        <v>6487</v>
      </c>
      <c r="F1036" t="s">
        <v>6563</v>
      </c>
      <c r="G1036" t="s">
        <v>7259</v>
      </c>
      <c r="H1036" s="3">
        <v>2112808.8108000001</v>
      </c>
      <c r="I1036" s="3">
        <v>442493.92070000002</v>
      </c>
      <c r="J1036" t="s">
        <v>7267</v>
      </c>
    </row>
    <row r="1037" spans="1:10" x14ac:dyDescent="0.25">
      <c r="A1037" t="s">
        <v>218</v>
      </c>
      <c r="B1037" t="s">
        <v>219</v>
      </c>
      <c r="C1037">
        <v>26</v>
      </c>
      <c r="D1037" s="1">
        <v>35209</v>
      </c>
      <c r="E1037" t="s">
        <v>6487</v>
      </c>
      <c r="F1037" t="s">
        <v>6431</v>
      </c>
      <c r="G1037" t="s">
        <v>7259</v>
      </c>
      <c r="H1037" s="3">
        <v>269465.4706</v>
      </c>
      <c r="I1037" s="3">
        <v>50265.674299999999</v>
      </c>
      <c r="J1037" t="s">
        <v>6375</v>
      </c>
    </row>
    <row r="1038" spans="1:10" x14ac:dyDescent="0.25">
      <c r="A1038" t="s">
        <v>933</v>
      </c>
      <c r="B1038" t="s">
        <v>934</v>
      </c>
      <c r="C1038">
        <v>78</v>
      </c>
      <c r="D1038" s="1">
        <v>16216</v>
      </c>
      <c r="E1038" t="s">
        <v>6487</v>
      </c>
      <c r="F1038" t="s">
        <v>6592</v>
      </c>
      <c r="G1038" t="s">
        <v>7259</v>
      </c>
      <c r="H1038" s="3">
        <v>239051.29440000001</v>
      </c>
      <c r="I1038" s="3">
        <v>31988.158800000001</v>
      </c>
      <c r="J1038" t="s">
        <v>7268</v>
      </c>
    </row>
    <row r="1039" spans="1:10" x14ac:dyDescent="0.25">
      <c r="A1039" t="s">
        <v>412</v>
      </c>
      <c r="B1039" t="s">
        <v>413</v>
      </c>
      <c r="C1039">
        <v>36</v>
      </c>
      <c r="D1039" s="1">
        <v>31557</v>
      </c>
      <c r="E1039" t="s">
        <v>6487</v>
      </c>
      <c r="F1039" t="s">
        <v>6048</v>
      </c>
      <c r="G1039" t="s">
        <v>7259</v>
      </c>
      <c r="H1039" s="3">
        <v>1728292.5673</v>
      </c>
      <c r="I1039" s="3">
        <v>302826.91509999998</v>
      </c>
      <c r="J1039" t="s">
        <v>7269</v>
      </c>
    </row>
    <row r="1040" spans="1:10" x14ac:dyDescent="0.25">
      <c r="A1040" t="s">
        <v>3535</v>
      </c>
      <c r="B1040" t="s">
        <v>3536</v>
      </c>
      <c r="C1040">
        <v>66</v>
      </c>
      <c r="D1040" s="1">
        <v>20599</v>
      </c>
      <c r="E1040" t="s">
        <v>6487</v>
      </c>
      <c r="F1040" t="s">
        <v>6053</v>
      </c>
      <c r="G1040" t="s">
        <v>7259</v>
      </c>
      <c r="H1040" s="3">
        <v>629275.49899999995</v>
      </c>
      <c r="I1040" s="3">
        <v>252028.82010000001</v>
      </c>
      <c r="J1040" t="s">
        <v>7270</v>
      </c>
    </row>
    <row r="1041" spans="1:10" x14ac:dyDescent="0.25">
      <c r="A1041" t="s">
        <v>1421</v>
      </c>
      <c r="B1041" t="s">
        <v>1422</v>
      </c>
      <c r="C1041">
        <v>20</v>
      </c>
      <c r="D1041" s="1">
        <v>37401</v>
      </c>
      <c r="E1041" t="s">
        <v>6487</v>
      </c>
      <c r="F1041" t="s">
        <v>6142</v>
      </c>
      <c r="G1041" t="s">
        <v>7259</v>
      </c>
      <c r="H1041" s="3">
        <v>439865.4411</v>
      </c>
      <c r="I1041" s="3">
        <v>203635.5477</v>
      </c>
      <c r="J1041" t="s">
        <v>7271</v>
      </c>
    </row>
    <row r="1042" spans="1:10" x14ac:dyDescent="0.25">
      <c r="A1042" t="s">
        <v>4885</v>
      </c>
      <c r="B1042" t="s">
        <v>4886</v>
      </c>
      <c r="C1042">
        <v>76</v>
      </c>
      <c r="D1042" s="1">
        <v>16947</v>
      </c>
      <c r="E1042" t="s">
        <v>6487</v>
      </c>
      <c r="F1042" t="s">
        <v>6339</v>
      </c>
      <c r="G1042" t="s">
        <v>7259</v>
      </c>
      <c r="H1042" s="3">
        <v>268682.99849999999</v>
      </c>
      <c r="I1042" s="3">
        <v>100717.7412</v>
      </c>
      <c r="J1042" t="s">
        <v>7272</v>
      </c>
    </row>
    <row r="1043" spans="1:10" x14ac:dyDescent="0.25">
      <c r="A1043" t="s">
        <v>1568</v>
      </c>
      <c r="B1043" t="s">
        <v>1569</v>
      </c>
      <c r="C1043">
        <v>33</v>
      </c>
      <c r="D1043" s="1">
        <v>32652</v>
      </c>
      <c r="E1043" t="s">
        <v>6487</v>
      </c>
      <c r="F1043" t="s">
        <v>6196</v>
      </c>
      <c r="G1043" t="s">
        <v>7259</v>
      </c>
      <c r="H1043" s="3">
        <v>914994.54399999999</v>
      </c>
      <c r="I1043" s="3">
        <v>160092.49369999999</v>
      </c>
      <c r="J1043" t="s">
        <v>7273</v>
      </c>
    </row>
    <row r="1044" spans="1:10" x14ac:dyDescent="0.25">
      <c r="A1044" t="s">
        <v>5928</v>
      </c>
      <c r="B1044" t="s">
        <v>5929</v>
      </c>
      <c r="C1044">
        <v>40</v>
      </c>
      <c r="D1044" s="1">
        <v>30096</v>
      </c>
      <c r="E1044" t="s">
        <v>6487</v>
      </c>
      <c r="F1044" t="s">
        <v>6185</v>
      </c>
      <c r="G1044" t="s">
        <v>7259</v>
      </c>
      <c r="H1044" s="3">
        <v>430835.277</v>
      </c>
      <c r="I1044" s="3">
        <v>146313.3664</v>
      </c>
      <c r="J1044" t="s">
        <v>7274</v>
      </c>
    </row>
    <row r="1045" spans="1:10" x14ac:dyDescent="0.25">
      <c r="A1045" t="s">
        <v>460</v>
      </c>
      <c r="B1045" t="s">
        <v>461</v>
      </c>
      <c r="C1045">
        <v>40</v>
      </c>
      <c r="D1045" s="1">
        <v>30096</v>
      </c>
      <c r="E1045" t="s">
        <v>6487</v>
      </c>
      <c r="F1045" t="s">
        <v>6381</v>
      </c>
      <c r="G1045" t="s">
        <v>7259</v>
      </c>
      <c r="H1045" s="3">
        <v>135917.43239999999</v>
      </c>
      <c r="I1045" s="3">
        <v>142349.2395</v>
      </c>
      <c r="J1045" t="s">
        <v>7275</v>
      </c>
    </row>
    <row r="1046" spans="1:10" x14ac:dyDescent="0.25">
      <c r="A1046" t="s">
        <v>5602</v>
      </c>
      <c r="B1046" t="s">
        <v>5603</v>
      </c>
      <c r="C1046">
        <v>40</v>
      </c>
      <c r="D1046" s="1">
        <v>30096</v>
      </c>
      <c r="E1046" t="s">
        <v>6487</v>
      </c>
      <c r="F1046" t="s">
        <v>6183</v>
      </c>
      <c r="G1046" t="s">
        <v>7259</v>
      </c>
      <c r="H1046" s="3">
        <v>93762.032800000001</v>
      </c>
      <c r="I1046" s="3">
        <v>67737.058300000004</v>
      </c>
      <c r="J1046" t="s">
        <v>7276</v>
      </c>
    </row>
    <row r="1047" spans="1:10" x14ac:dyDescent="0.25">
      <c r="A1047" t="s">
        <v>5436</v>
      </c>
      <c r="B1047" t="s">
        <v>5437</v>
      </c>
      <c r="C1047">
        <v>33</v>
      </c>
      <c r="D1047" s="1">
        <v>32652</v>
      </c>
      <c r="E1047" t="s">
        <v>6487</v>
      </c>
      <c r="F1047" t="s">
        <v>6748</v>
      </c>
      <c r="G1047" t="s">
        <v>7259</v>
      </c>
      <c r="H1047" s="3">
        <v>327206.38079999998</v>
      </c>
      <c r="I1047" s="3">
        <v>216447.0209</v>
      </c>
      <c r="J1047" t="s">
        <v>7277</v>
      </c>
    </row>
    <row r="1048" spans="1:10" x14ac:dyDescent="0.25">
      <c r="A1048" t="s">
        <v>1347</v>
      </c>
      <c r="B1048" t="s">
        <v>1348</v>
      </c>
      <c r="C1048">
        <v>68</v>
      </c>
      <c r="D1048" s="1">
        <v>19869</v>
      </c>
      <c r="E1048" t="s">
        <v>6487</v>
      </c>
      <c r="F1048" t="s">
        <v>6247</v>
      </c>
      <c r="G1048" t="s">
        <v>7259</v>
      </c>
      <c r="H1048" s="3">
        <v>90992.644</v>
      </c>
      <c r="I1048" s="3">
        <v>50586.991499999996</v>
      </c>
      <c r="J1048" t="s">
        <v>7278</v>
      </c>
    </row>
    <row r="1049" spans="1:10" x14ac:dyDescent="0.25">
      <c r="A1049" t="s">
        <v>586</v>
      </c>
      <c r="B1049" t="s">
        <v>587</v>
      </c>
      <c r="C1049">
        <v>66</v>
      </c>
      <c r="D1049" s="1">
        <v>20599</v>
      </c>
      <c r="E1049" t="s">
        <v>6487</v>
      </c>
      <c r="F1049" t="s">
        <v>6098</v>
      </c>
      <c r="G1049" t="s">
        <v>7259</v>
      </c>
      <c r="H1049" s="3">
        <v>311874.1728</v>
      </c>
      <c r="I1049" s="3">
        <v>83507.800900000002</v>
      </c>
      <c r="J1049" t="s">
        <v>7279</v>
      </c>
    </row>
    <row r="1050" spans="1:10" x14ac:dyDescent="0.25">
      <c r="A1050" t="s">
        <v>4189</v>
      </c>
      <c r="B1050" t="s">
        <v>4190</v>
      </c>
      <c r="C1050">
        <v>28</v>
      </c>
      <c r="D1050" s="1">
        <v>34479</v>
      </c>
      <c r="E1050" t="s">
        <v>6487</v>
      </c>
      <c r="F1050" t="s">
        <v>6179</v>
      </c>
      <c r="G1050" t="s">
        <v>7259</v>
      </c>
      <c r="H1050" s="3">
        <v>136113.77600000001</v>
      </c>
      <c r="I1050" s="3">
        <v>47415.836900000002</v>
      </c>
      <c r="J1050" t="s">
        <v>7280</v>
      </c>
    </row>
    <row r="1051" spans="1:10" x14ac:dyDescent="0.25">
      <c r="A1051" t="s">
        <v>185</v>
      </c>
      <c r="B1051" t="s">
        <v>186</v>
      </c>
      <c r="C1051">
        <v>78</v>
      </c>
      <c r="D1051" s="1">
        <v>16216</v>
      </c>
      <c r="E1051" t="s">
        <v>6487</v>
      </c>
      <c r="F1051" t="s">
        <v>6189</v>
      </c>
      <c r="G1051" t="s">
        <v>7259</v>
      </c>
      <c r="H1051" s="3">
        <v>52060.334600000002</v>
      </c>
      <c r="I1051" s="3">
        <v>27099.263500000001</v>
      </c>
      <c r="J1051" t="s">
        <v>7281</v>
      </c>
    </row>
    <row r="1052" spans="1:10" x14ac:dyDescent="0.25">
      <c r="A1052" t="s">
        <v>2486</v>
      </c>
      <c r="B1052" t="s">
        <v>2487</v>
      </c>
      <c r="C1052">
        <v>60</v>
      </c>
      <c r="D1052" s="1">
        <v>22791</v>
      </c>
      <c r="E1052" t="s">
        <v>6487</v>
      </c>
      <c r="F1052" t="s">
        <v>6573</v>
      </c>
      <c r="G1052" t="s">
        <v>7259</v>
      </c>
      <c r="H1052" s="3">
        <v>2001516.8241000001</v>
      </c>
      <c r="I1052" s="3">
        <v>147384.42069999999</v>
      </c>
      <c r="J1052" t="s">
        <v>7282</v>
      </c>
    </row>
    <row r="1053" spans="1:10" x14ac:dyDescent="0.25">
      <c r="A1053" t="s">
        <v>2424</v>
      </c>
      <c r="B1053" t="s">
        <v>2425</v>
      </c>
      <c r="C1053">
        <v>75</v>
      </c>
      <c r="D1053" s="1">
        <v>17312</v>
      </c>
      <c r="E1053" t="s">
        <v>6487</v>
      </c>
      <c r="F1053" t="s">
        <v>6187</v>
      </c>
      <c r="G1053" t="s">
        <v>7259</v>
      </c>
      <c r="H1053" s="3">
        <v>2098819.5030999999</v>
      </c>
      <c r="I1053" s="3">
        <v>424345.83049999998</v>
      </c>
      <c r="J1053" t="s">
        <v>7283</v>
      </c>
    </row>
    <row r="1054" spans="1:10" x14ac:dyDescent="0.25">
      <c r="A1054" t="s">
        <v>268</v>
      </c>
      <c r="B1054" t="s">
        <v>269</v>
      </c>
      <c r="C1054">
        <v>50</v>
      </c>
      <c r="D1054" s="1">
        <v>26443</v>
      </c>
      <c r="E1054" t="s">
        <v>6487</v>
      </c>
      <c r="F1054" t="s">
        <v>6187</v>
      </c>
      <c r="G1054" t="s">
        <v>7259</v>
      </c>
      <c r="H1054" s="3">
        <v>3252169.6068000002</v>
      </c>
      <c r="I1054" s="3">
        <v>941053.33299999998</v>
      </c>
      <c r="J1054" t="s">
        <v>7284</v>
      </c>
    </row>
    <row r="1055" spans="1:10" x14ac:dyDescent="0.25">
      <c r="A1055" t="s">
        <v>327</v>
      </c>
      <c r="B1055" t="s">
        <v>328</v>
      </c>
      <c r="C1055">
        <v>57</v>
      </c>
      <c r="D1055" s="1">
        <v>23886</v>
      </c>
      <c r="E1055" t="s">
        <v>6487</v>
      </c>
      <c r="F1055" t="s">
        <v>6208</v>
      </c>
      <c r="G1055" t="s">
        <v>7259</v>
      </c>
      <c r="H1055" s="3">
        <v>2774465.9076999999</v>
      </c>
      <c r="I1055" s="3">
        <v>164360.76519999999</v>
      </c>
      <c r="J1055" t="s">
        <v>7285</v>
      </c>
    </row>
    <row r="1056" spans="1:10" x14ac:dyDescent="0.25">
      <c r="A1056" t="s">
        <v>708</v>
      </c>
      <c r="B1056" t="s">
        <v>709</v>
      </c>
      <c r="C1056">
        <v>56</v>
      </c>
      <c r="D1056" s="1">
        <v>24252</v>
      </c>
      <c r="E1056" t="s">
        <v>6487</v>
      </c>
      <c r="F1056" t="s">
        <v>6331</v>
      </c>
      <c r="G1056" t="s">
        <v>7259</v>
      </c>
      <c r="H1056" s="3">
        <v>64132.442600000002</v>
      </c>
      <c r="I1056" s="3">
        <v>72986.857300000003</v>
      </c>
      <c r="J1056" t="s">
        <v>7286</v>
      </c>
    </row>
    <row r="1057" spans="1:10" x14ac:dyDescent="0.25">
      <c r="A1057" t="s">
        <v>5504</v>
      </c>
      <c r="B1057" t="s">
        <v>5505</v>
      </c>
      <c r="C1057">
        <v>41</v>
      </c>
      <c r="D1057" s="1">
        <v>29730</v>
      </c>
      <c r="E1057" t="s">
        <v>6487</v>
      </c>
      <c r="F1057" t="s">
        <v>6055</v>
      </c>
      <c r="G1057" t="s">
        <v>7259</v>
      </c>
      <c r="H1057" s="3">
        <v>1061383.8977999999</v>
      </c>
      <c r="I1057" s="3">
        <v>148593.7457</v>
      </c>
      <c r="J1057" t="s">
        <v>7287</v>
      </c>
    </row>
    <row r="1058" spans="1:10" x14ac:dyDescent="0.25">
      <c r="A1058" t="s">
        <v>2800</v>
      </c>
      <c r="B1058" t="s">
        <v>2801</v>
      </c>
      <c r="C1058">
        <v>76</v>
      </c>
      <c r="D1058" s="1">
        <v>16947</v>
      </c>
      <c r="E1058" t="s">
        <v>6487</v>
      </c>
      <c r="F1058" t="s">
        <v>6920</v>
      </c>
      <c r="G1058" t="s">
        <v>7259</v>
      </c>
      <c r="H1058" s="3">
        <v>720791.31559999997</v>
      </c>
      <c r="I1058" s="3">
        <v>484396.19770000002</v>
      </c>
      <c r="J1058" t="s">
        <v>7288</v>
      </c>
    </row>
    <row r="1059" spans="1:10" x14ac:dyDescent="0.25">
      <c r="A1059" t="s">
        <v>2884</v>
      </c>
      <c r="B1059" t="s">
        <v>2885</v>
      </c>
      <c r="C1059">
        <v>67</v>
      </c>
      <c r="D1059" s="1">
        <v>20234</v>
      </c>
      <c r="E1059" t="s">
        <v>6487</v>
      </c>
      <c r="F1059" t="s">
        <v>6070</v>
      </c>
      <c r="G1059" t="s">
        <v>7259</v>
      </c>
      <c r="H1059" s="3">
        <v>303726.32990000001</v>
      </c>
      <c r="I1059" s="3">
        <v>66819.792600000001</v>
      </c>
      <c r="J1059" t="s">
        <v>7289</v>
      </c>
    </row>
    <row r="1060" spans="1:10" x14ac:dyDescent="0.25">
      <c r="A1060" t="s">
        <v>584</v>
      </c>
      <c r="B1060" t="s">
        <v>585</v>
      </c>
      <c r="C1060">
        <v>79</v>
      </c>
      <c r="D1060" s="1">
        <v>15851</v>
      </c>
      <c r="E1060" t="s">
        <v>6487</v>
      </c>
      <c r="F1060" t="s">
        <v>6240</v>
      </c>
      <c r="G1060" t="s">
        <v>7259</v>
      </c>
      <c r="H1060" s="3">
        <v>579578.98499999999</v>
      </c>
      <c r="J1060" t="s">
        <v>7290</v>
      </c>
    </row>
    <row r="1061" spans="1:10" x14ac:dyDescent="0.25">
      <c r="A1061" t="s">
        <v>582</v>
      </c>
      <c r="B1061" t="s">
        <v>583</v>
      </c>
      <c r="C1061">
        <v>84</v>
      </c>
      <c r="D1061" s="1">
        <v>14025</v>
      </c>
      <c r="E1061" t="s">
        <v>6487</v>
      </c>
      <c r="F1061" t="s">
        <v>6064</v>
      </c>
      <c r="G1061" t="s">
        <v>7259</v>
      </c>
      <c r="I1061" s="3">
        <v>0</v>
      </c>
      <c r="J1061" t="s">
        <v>6798</v>
      </c>
    </row>
    <row r="1062" spans="1:10" x14ac:dyDescent="0.25">
      <c r="A1062" t="s">
        <v>943</v>
      </c>
      <c r="B1062" t="s">
        <v>944</v>
      </c>
      <c r="C1062">
        <v>55</v>
      </c>
      <c r="D1062" s="1">
        <v>24617</v>
      </c>
      <c r="E1062" t="s">
        <v>6487</v>
      </c>
      <c r="F1062" t="s">
        <v>6086</v>
      </c>
      <c r="G1062" t="s">
        <v>7259</v>
      </c>
      <c r="H1062" s="3">
        <v>241112.03479999999</v>
      </c>
      <c r="I1062" s="3">
        <v>49600.19</v>
      </c>
      <c r="J1062" t="s">
        <v>7291</v>
      </c>
    </row>
    <row r="1063" spans="1:10" x14ac:dyDescent="0.25">
      <c r="A1063" t="s">
        <v>2111</v>
      </c>
      <c r="B1063" t="s">
        <v>2112</v>
      </c>
      <c r="C1063">
        <v>75</v>
      </c>
      <c r="D1063" s="1">
        <v>17312</v>
      </c>
      <c r="E1063" t="s">
        <v>6487</v>
      </c>
      <c r="F1063" t="s">
        <v>6289</v>
      </c>
      <c r="G1063" t="s">
        <v>7259</v>
      </c>
      <c r="H1063" s="3">
        <v>1360829.7302999999</v>
      </c>
      <c r="I1063" s="3">
        <v>829877.42460000003</v>
      </c>
      <c r="J1063" t="s">
        <v>7292</v>
      </c>
    </row>
    <row r="1064" spans="1:10" x14ac:dyDescent="0.25">
      <c r="A1064" t="s">
        <v>2360</v>
      </c>
      <c r="B1064" t="s">
        <v>2361</v>
      </c>
      <c r="C1064">
        <v>49</v>
      </c>
      <c r="D1064" s="1">
        <v>26808</v>
      </c>
      <c r="E1064" t="s">
        <v>6487</v>
      </c>
      <c r="F1064" t="s">
        <v>6399</v>
      </c>
      <c r="G1064" t="s">
        <v>7259</v>
      </c>
      <c r="H1064" s="3">
        <v>1808858.5390999999</v>
      </c>
      <c r="I1064" s="3">
        <v>808666.17039999994</v>
      </c>
      <c r="J1064" t="s">
        <v>7293</v>
      </c>
    </row>
    <row r="1065" spans="1:10" x14ac:dyDescent="0.25">
      <c r="A1065" t="s">
        <v>1663</v>
      </c>
      <c r="B1065" t="s">
        <v>3950</v>
      </c>
      <c r="C1065">
        <v>82</v>
      </c>
      <c r="D1065" s="1">
        <v>14755</v>
      </c>
      <c r="E1065" t="s">
        <v>6487</v>
      </c>
      <c r="F1065" t="s">
        <v>6048</v>
      </c>
      <c r="G1065" t="s">
        <v>7259</v>
      </c>
      <c r="H1065" s="3">
        <v>39035.570699999997</v>
      </c>
      <c r="I1065" s="3">
        <v>4864.4327000000003</v>
      </c>
      <c r="J1065" t="s">
        <v>7294</v>
      </c>
    </row>
    <row r="1066" spans="1:10" x14ac:dyDescent="0.25">
      <c r="A1066" t="s">
        <v>4980</v>
      </c>
      <c r="B1066" t="s">
        <v>4981</v>
      </c>
      <c r="C1066">
        <v>43</v>
      </c>
      <c r="D1066" s="1">
        <v>29000</v>
      </c>
      <c r="E1066" t="s">
        <v>6487</v>
      </c>
      <c r="F1066" t="s">
        <v>6680</v>
      </c>
      <c r="G1066" t="s">
        <v>7259</v>
      </c>
      <c r="H1066" s="3">
        <v>1020703.0569</v>
      </c>
      <c r="I1066" s="3">
        <v>283888.99979999999</v>
      </c>
      <c r="J1066" t="s">
        <v>7295</v>
      </c>
    </row>
    <row r="1067" spans="1:10" x14ac:dyDescent="0.25">
      <c r="A1067" t="s">
        <v>4713</v>
      </c>
      <c r="B1067" t="s">
        <v>4714</v>
      </c>
      <c r="C1067">
        <v>39</v>
      </c>
      <c r="D1067" s="1">
        <v>30461</v>
      </c>
      <c r="E1067" t="s">
        <v>6487</v>
      </c>
      <c r="F1067" t="s">
        <v>6920</v>
      </c>
      <c r="G1067" t="s">
        <v>7259</v>
      </c>
      <c r="H1067" s="3">
        <v>76733.376099999994</v>
      </c>
      <c r="I1067" s="3">
        <v>66617.539499999999</v>
      </c>
      <c r="J1067" t="s">
        <v>7296</v>
      </c>
    </row>
    <row r="1068" spans="1:10" x14ac:dyDescent="0.25">
      <c r="A1068" t="s">
        <v>1997</v>
      </c>
      <c r="B1068" t="s">
        <v>1998</v>
      </c>
      <c r="C1068">
        <v>17</v>
      </c>
      <c r="D1068" s="1">
        <v>38496</v>
      </c>
      <c r="E1068" t="s">
        <v>6487</v>
      </c>
      <c r="F1068" t="s">
        <v>6256</v>
      </c>
      <c r="G1068" t="s">
        <v>7259</v>
      </c>
      <c r="H1068" s="3">
        <v>348646.35019999999</v>
      </c>
      <c r="I1068" s="3">
        <v>103131.05319999999</v>
      </c>
      <c r="J1068" t="s">
        <v>7297</v>
      </c>
    </row>
    <row r="1069" spans="1:10" x14ac:dyDescent="0.25">
      <c r="A1069" t="s">
        <v>556</v>
      </c>
      <c r="B1069" t="s">
        <v>557</v>
      </c>
      <c r="C1069">
        <v>52</v>
      </c>
      <c r="D1069" s="1">
        <v>25713</v>
      </c>
      <c r="E1069" t="s">
        <v>6487</v>
      </c>
      <c r="F1069" t="s">
        <v>6100</v>
      </c>
      <c r="G1069" t="s">
        <v>7259</v>
      </c>
      <c r="H1069" s="3">
        <v>205369.66709999999</v>
      </c>
      <c r="I1069" s="3">
        <v>19000.186900000001</v>
      </c>
      <c r="J1069" t="s">
        <v>7298</v>
      </c>
    </row>
    <row r="1070" spans="1:10" x14ac:dyDescent="0.25">
      <c r="A1070" t="s">
        <v>2015</v>
      </c>
      <c r="B1070" t="s">
        <v>2016</v>
      </c>
      <c r="C1070">
        <v>57</v>
      </c>
      <c r="D1070" s="1">
        <v>23886</v>
      </c>
      <c r="E1070" t="s">
        <v>6487</v>
      </c>
      <c r="F1070" t="s">
        <v>6247</v>
      </c>
      <c r="G1070" t="s">
        <v>7259</v>
      </c>
      <c r="H1070" s="3">
        <v>334596.5699</v>
      </c>
      <c r="I1070" s="3">
        <v>28738.636900000001</v>
      </c>
      <c r="J1070" t="s">
        <v>7299</v>
      </c>
    </row>
    <row r="1071" spans="1:10" x14ac:dyDescent="0.25">
      <c r="A1071" t="s">
        <v>3342</v>
      </c>
      <c r="B1071" t="s">
        <v>3343</v>
      </c>
      <c r="C1071">
        <v>56</v>
      </c>
      <c r="D1071" s="1">
        <v>24252</v>
      </c>
      <c r="E1071" t="s">
        <v>6487</v>
      </c>
      <c r="F1071" t="s">
        <v>6111</v>
      </c>
      <c r="G1071" t="s">
        <v>7259</v>
      </c>
      <c r="H1071" s="3">
        <v>472841.79619999998</v>
      </c>
      <c r="I1071" s="3">
        <v>119213.44680000001</v>
      </c>
      <c r="J1071" t="s">
        <v>7300</v>
      </c>
    </row>
    <row r="1072" spans="1:10" x14ac:dyDescent="0.25">
      <c r="A1072" t="s">
        <v>4639</v>
      </c>
      <c r="B1072" t="s">
        <v>4640</v>
      </c>
      <c r="C1072">
        <v>30</v>
      </c>
      <c r="D1072" s="1">
        <v>33748</v>
      </c>
      <c r="E1072" t="s">
        <v>6487</v>
      </c>
      <c r="F1072" t="s">
        <v>6289</v>
      </c>
      <c r="G1072" t="s">
        <v>7259</v>
      </c>
      <c r="H1072" s="3">
        <v>535215.68759999995</v>
      </c>
      <c r="I1072" s="3">
        <v>141072.2831</v>
      </c>
      <c r="J1072" t="s">
        <v>7301</v>
      </c>
    </row>
    <row r="1073" spans="1:10" x14ac:dyDescent="0.25">
      <c r="A1073" t="s">
        <v>5092</v>
      </c>
      <c r="B1073" t="s">
        <v>5093</v>
      </c>
      <c r="C1073">
        <v>45</v>
      </c>
      <c r="D1073" s="1">
        <v>28269</v>
      </c>
      <c r="E1073" t="s">
        <v>6487</v>
      </c>
      <c r="F1073" t="s">
        <v>6233</v>
      </c>
      <c r="G1073" t="s">
        <v>7259</v>
      </c>
      <c r="H1073" s="3">
        <v>88257.434800000003</v>
      </c>
      <c r="I1073" s="3">
        <v>32164.931799999998</v>
      </c>
      <c r="J1073" t="s">
        <v>7302</v>
      </c>
    </row>
    <row r="1074" spans="1:10" x14ac:dyDescent="0.25">
      <c r="A1074" t="s">
        <v>3009</v>
      </c>
      <c r="B1074" t="s">
        <v>3010</v>
      </c>
      <c r="C1074">
        <v>56</v>
      </c>
      <c r="D1074" s="1">
        <v>24252</v>
      </c>
      <c r="E1074" t="s">
        <v>6487</v>
      </c>
      <c r="F1074" t="s">
        <v>6850</v>
      </c>
      <c r="G1074" t="s">
        <v>7259</v>
      </c>
      <c r="J1074" t="s">
        <v>7303</v>
      </c>
    </row>
    <row r="1075" spans="1:10" x14ac:dyDescent="0.25">
      <c r="A1075" t="s">
        <v>5393</v>
      </c>
      <c r="B1075" t="s">
        <v>5394</v>
      </c>
      <c r="C1075">
        <v>65</v>
      </c>
      <c r="D1075" s="1">
        <v>20964</v>
      </c>
      <c r="E1075" t="s">
        <v>6487</v>
      </c>
      <c r="F1075" t="s">
        <v>6850</v>
      </c>
      <c r="G1075" t="s">
        <v>7259</v>
      </c>
      <c r="H1075" s="3">
        <v>943481.73899999994</v>
      </c>
      <c r="I1075" s="3">
        <v>458017.4988</v>
      </c>
      <c r="J1075" t="s">
        <v>7304</v>
      </c>
    </row>
    <row r="1076" spans="1:10" x14ac:dyDescent="0.25">
      <c r="A1076" t="s">
        <v>4263</v>
      </c>
      <c r="B1076" t="s">
        <v>4264</v>
      </c>
      <c r="C1076">
        <v>63</v>
      </c>
      <c r="D1076" s="1">
        <v>21695</v>
      </c>
      <c r="E1076" t="s">
        <v>6487</v>
      </c>
      <c r="F1076" t="s">
        <v>6350</v>
      </c>
      <c r="G1076" t="s">
        <v>7259</v>
      </c>
      <c r="H1076" s="3">
        <v>845860.82380000001</v>
      </c>
      <c r="I1076" s="3">
        <v>622404.84349999996</v>
      </c>
      <c r="J1076" t="s">
        <v>7305</v>
      </c>
    </row>
    <row r="1077" spans="1:10" x14ac:dyDescent="0.25">
      <c r="A1077" t="s">
        <v>76</v>
      </c>
      <c r="B1077" t="s">
        <v>77</v>
      </c>
      <c r="C1077">
        <v>27</v>
      </c>
      <c r="D1077" s="1">
        <v>34844</v>
      </c>
      <c r="E1077" t="s">
        <v>6487</v>
      </c>
      <c r="F1077" t="s">
        <v>6109</v>
      </c>
      <c r="G1077" t="s">
        <v>7259</v>
      </c>
      <c r="H1077" s="3">
        <v>1042355.5968000001</v>
      </c>
      <c r="I1077" s="3">
        <v>389208.13439999998</v>
      </c>
      <c r="J1077" t="s">
        <v>7306</v>
      </c>
    </row>
    <row r="1078" spans="1:10" x14ac:dyDescent="0.25">
      <c r="A1078" t="s">
        <v>1939</v>
      </c>
      <c r="B1078" t="s">
        <v>1940</v>
      </c>
      <c r="C1078">
        <v>73</v>
      </c>
      <c r="D1078" s="1">
        <v>18042</v>
      </c>
      <c r="E1078" t="s">
        <v>6487</v>
      </c>
      <c r="F1078" t="s">
        <v>6391</v>
      </c>
      <c r="G1078" t="s">
        <v>7259</v>
      </c>
      <c r="H1078" s="3">
        <v>0</v>
      </c>
      <c r="I1078" s="3">
        <v>0</v>
      </c>
      <c r="J1078" t="s">
        <v>7307</v>
      </c>
    </row>
    <row r="1079" spans="1:10" x14ac:dyDescent="0.25">
      <c r="A1079" t="s">
        <v>3374</v>
      </c>
      <c r="B1079" t="s">
        <v>3375</v>
      </c>
      <c r="C1079">
        <v>48</v>
      </c>
      <c r="D1079" s="1">
        <v>27174</v>
      </c>
      <c r="E1079" t="s">
        <v>6487</v>
      </c>
      <c r="F1079" t="s">
        <v>6623</v>
      </c>
      <c r="G1079" t="s">
        <v>7259</v>
      </c>
      <c r="H1079" s="3">
        <v>298830.63</v>
      </c>
      <c r="I1079" s="3">
        <v>167643.9834</v>
      </c>
      <c r="J1079" t="s">
        <v>7308</v>
      </c>
    </row>
    <row r="1080" spans="1:10" x14ac:dyDescent="0.25">
      <c r="A1080" t="s">
        <v>4303</v>
      </c>
      <c r="B1080" t="s">
        <v>4304</v>
      </c>
      <c r="C1080">
        <v>29</v>
      </c>
      <c r="D1080" s="1">
        <v>34113</v>
      </c>
      <c r="E1080" t="s">
        <v>6487</v>
      </c>
      <c r="F1080" t="s">
        <v>6256</v>
      </c>
      <c r="G1080" t="s">
        <v>7259</v>
      </c>
      <c r="H1080" s="3">
        <v>594521.88439999998</v>
      </c>
      <c r="I1080" s="3">
        <v>251797.50399999999</v>
      </c>
      <c r="J1080" t="s">
        <v>7309</v>
      </c>
    </row>
    <row r="1081" spans="1:10" x14ac:dyDescent="0.25">
      <c r="A1081" t="s">
        <v>823</v>
      </c>
      <c r="B1081" t="s">
        <v>824</v>
      </c>
      <c r="C1081">
        <v>31</v>
      </c>
      <c r="D1081" s="1">
        <v>33383</v>
      </c>
      <c r="E1081" t="s">
        <v>6487</v>
      </c>
      <c r="F1081" t="s">
        <v>6307</v>
      </c>
      <c r="G1081" t="s">
        <v>7259</v>
      </c>
      <c r="H1081" s="3">
        <v>1620734.08</v>
      </c>
      <c r="I1081" s="3">
        <v>361322.40399999998</v>
      </c>
      <c r="J1081" t="s">
        <v>7310</v>
      </c>
    </row>
    <row r="1082" spans="1:10" x14ac:dyDescent="0.25">
      <c r="A1082" t="s">
        <v>125</v>
      </c>
      <c r="B1082" t="s">
        <v>126</v>
      </c>
      <c r="C1082">
        <v>69</v>
      </c>
      <c r="D1082" s="1">
        <v>19503</v>
      </c>
      <c r="E1082" t="s">
        <v>6487</v>
      </c>
      <c r="F1082" t="s">
        <v>6194</v>
      </c>
      <c r="G1082" t="s">
        <v>7259</v>
      </c>
      <c r="H1082" s="3">
        <v>87414.653999999995</v>
      </c>
      <c r="I1082" s="3">
        <v>23835.639299999999</v>
      </c>
      <c r="J1082" t="s">
        <v>7311</v>
      </c>
    </row>
    <row r="1083" spans="1:10" x14ac:dyDescent="0.25">
      <c r="A1083" t="s">
        <v>2979</v>
      </c>
      <c r="B1083" t="s">
        <v>2980</v>
      </c>
      <c r="C1083">
        <v>45</v>
      </c>
      <c r="D1083" s="1">
        <v>28269</v>
      </c>
      <c r="E1083" t="s">
        <v>6487</v>
      </c>
      <c r="F1083" t="s">
        <v>6064</v>
      </c>
      <c r="G1083" t="s">
        <v>7259</v>
      </c>
      <c r="H1083" s="3">
        <v>215573.82070000001</v>
      </c>
      <c r="I1083" s="3">
        <v>272161.9486</v>
      </c>
      <c r="J1083" t="s">
        <v>7312</v>
      </c>
    </row>
    <row r="1084" spans="1:10" x14ac:dyDescent="0.25">
      <c r="A1084" t="s">
        <v>5660</v>
      </c>
      <c r="B1084" t="s">
        <v>5661</v>
      </c>
      <c r="C1084">
        <v>66</v>
      </c>
      <c r="D1084" s="1">
        <v>20599</v>
      </c>
      <c r="E1084" t="s">
        <v>6487</v>
      </c>
      <c r="F1084" t="s">
        <v>6260</v>
      </c>
      <c r="G1084" t="s">
        <v>7259</v>
      </c>
      <c r="H1084" s="3">
        <v>1208603.8293999999</v>
      </c>
      <c r="I1084" s="3">
        <v>160854.18239999999</v>
      </c>
      <c r="J1084" t="s">
        <v>7313</v>
      </c>
    </row>
    <row r="1085" spans="1:10" x14ac:dyDescent="0.25">
      <c r="A1085" t="s">
        <v>5343</v>
      </c>
      <c r="B1085" t="s">
        <v>5344</v>
      </c>
      <c r="C1085">
        <v>69</v>
      </c>
      <c r="D1085" s="1">
        <v>19503</v>
      </c>
      <c r="E1085" t="s">
        <v>6487</v>
      </c>
      <c r="F1085" t="s">
        <v>6142</v>
      </c>
      <c r="G1085" t="s">
        <v>7259</v>
      </c>
      <c r="H1085" s="3">
        <v>672473.82990000001</v>
      </c>
      <c r="I1085" s="3">
        <v>339719.36869999999</v>
      </c>
      <c r="J1085" t="s">
        <v>7314</v>
      </c>
    </row>
    <row r="1086" spans="1:10" x14ac:dyDescent="0.25">
      <c r="A1086" t="s">
        <v>270</v>
      </c>
      <c r="B1086" t="s">
        <v>271</v>
      </c>
      <c r="C1086">
        <v>42</v>
      </c>
      <c r="D1086" s="1">
        <v>29365</v>
      </c>
      <c r="E1086" t="s">
        <v>6487</v>
      </c>
      <c r="F1086" t="s">
        <v>6277</v>
      </c>
      <c r="G1086" t="s">
        <v>7259</v>
      </c>
      <c r="H1086" s="3">
        <v>700948.82810000004</v>
      </c>
      <c r="I1086" s="3">
        <v>302809.89370000002</v>
      </c>
      <c r="J1086" t="s">
        <v>7315</v>
      </c>
    </row>
    <row r="1087" spans="1:10" x14ac:dyDescent="0.25">
      <c r="A1087" t="s">
        <v>5564</v>
      </c>
      <c r="B1087" t="s">
        <v>5565</v>
      </c>
      <c r="C1087">
        <v>72</v>
      </c>
      <c r="D1087" s="1">
        <v>18408</v>
      </c>
      <c r="E1087" t="s">
        <v>6487</v>
      </c>
      <c r="F1087" t="s">
        <v>6119</v>
      </c>
      <c r="G1087" t="s">
        <v>7259</v>
      </c>
      <c r="H1087" s="3">
        <v>333646.22340000002</v>
      </c>
      <c r="I1087" s="3">
        <v>323160.19919999997</v>
      </c>
      <c r="J1087" t="s">
        <v>7316</v>
      </c>
    </row>
    <row r="1088" spans="1:10" x14ac:dyDescent="0.25">
      <c r="A1088" t="s">
        <v>4377</v>
      </c>
      <c r="B1088" t="s">
        <v>4378</v>
      </c>
      <c r="C1088">
        <v>38</v>
      </c>
      <c r="D1088" s="1">
        <v>30826</v>
      </c>
      <c r="E1088" t="s">
        <v>6487</v>
      </c>
      <c r="F1088" t="s">
        <v>6098</v>
      </c>
      <c r="G1088" t="s">
        <v>7259</v>
      </c>
      <c r="H1088" s="3">
        <v>19275.2513</v>
      </c>
      <c r="I1088" s="3">
        <v>5698.7699000000002</v>
      </c>
      <c r="J1088" t="s">
        <v>7317</v>
      </c>
    </row>
    <row r="1089" spans="1:10" x14ac:dyDescent="0.25">
      <c r="A1089" t="s">
        <v>55</v>
      </c>
      <c r="B1089" t="s">
        <v>56</v>
      </c>
      <c r="C1089">
        <v>84</v>
      </c>
      <c r="D1089" s="1">
        <v>14025</v>
      </c>
      <c r="E1089" t="s">
        <v>6487</v>
      </c>
      <c r="F1089" t="s">
        <v>6100</v>
      </c>
      <c r="G1089" t="s">
        <v>7259</v>
      </c>
      <c r="H1089" s="3">
        <v>2350808.6850000001</v>
      </c>
      <c r="I1089" s="3">
        <v>1426470.7101</v>
      </c>
      <c r="J1089" t="s">
        <v>7318</v>
      </c>
    </row>
    <row r="1090" spans="1:10" x14ac:dyDescent="0.25">
      <c r="A1090" t="s">
        <v>1013</v>
      </c>
      <c r="B1090" t="s">
        <v>1014</v>
      </c>
      <c r="C1090">
        <v>33</v>
      </c>
      <c r="D1090" s="1">
        <v>32652</v>
      </c>
      <c r="E1090" t="s">
        <v>6487</v>
      </c>
      <c r="F1090" t="s">
        <v>6212</v>
      </c>
      <c r="G1090" t="s">
        <v>7259</v>
      </c>
      <c r="H1090" s="3">
        <v>167557.2237</v>
      </c>
      <c r="I1090" s="3">
        <v>46245.793700000002</v>
      </c>
      <c r="J1090" t="s">
        <v>7319</v>
      </c>
    </row>
    <row r="1091" spans="1:10" x14ac:dyDescent="0.25">
      <c r="A1091" t="s">
        <v>2149</v>
      </c>
      <c r="B1091" t="s">
        <v>2150</v>
      </c>
      <c r="C1091">
        <v>65</v>
      </c>
      <c r="D1091" s="1">
        <v>20964</v>
      </c>
      <c r="E1091" t="s">
        <v>6487</v>
      </c>
      <c r="F1091" t="s">
        <v>6171</v>
      </c>
      <c r="G1091" t="s">
        <v>7259</v>
      </c>
      <c r="H1091" s="3">
        <v>86682.998000000007</v>
      </c>
      <c r="I1091" s="3">
        <v>25658.167399999998</v>
      </c>
      <c r="J1091" t="s">
        <v>7320</v>
      </c>
    </row>
    <row r="1092" spans="1:10" x14ac:dyDescent="0.25">
      <c r="A1092" t="s">
        <v>5337</v>
      </c>
      <c r="B1092" t="s">
        <v>5338</v>
      </c>
      <c r="C1092">
        <v>41</v>
      </c>
      <c r="D1092" s="1">
        <v>29730</v>
      </c>
      <c r="E1092" t="s">
        <v>6487</v>
      </c>
      <c r="F1092" t="s">
        <v>6850</v>
      </c>
      <c r="G1092" t="s">
        <v>7259</v>
      </c>
      <c r="H1092" s="3">
        <v>531829.43200000003</v>
      </c>
      <c r="I1092" s="3">
        <v>436849.18979999999</v>
      </c>
      <c r="J1092" t="s">
        <v>7321</v>
      </c>
    </row>
    <row r="1093" spans="1:10" x14ac:dyDescent="0.25">
      <c r="A1093" t="s">
        <v>5096</v>
      </c>
      <c r="B1093" t="s">
        <v>5097</v>
      </c>
      <c r="C1093">
        <v>24</v>
      </c>
      <c r="D1093" s="1">
        <v>35940</v>
      </c>
      <c r="E1093" t="s">
        <v>6487</v>
      </c>
      <c r="F1093" t="s">
        <v>6146</v>
      </c>
      <c r="G1093" t="s">
        <v>7259</v>
      </c>
      <c r="H1093" s="3">
        <v>1065152.1461</v>
      </c>
      <c r="I1093" s="3">
        <v>405047.65289999999</v>
      </c>
      <c r="J1093" t="s">
        <v>7322</v>
      </c>
    </row>
    <row r="1094" spans="1:10" x14ac:dyDescent="0.25">
      <c r="A1094" t="s">
        <v>2536</v>
      </c>
      <c r="B1094" t="s">
        <v>2537</v>
      </c>
      <c r="C1094">
        <v>37</v>
      </c>
      <c r="D1094" s="1">
        <v>31191</v>
      </c>
      <c r="E1094" t="s">
        <v>6487</v>
      </c>
      <c r="F1094" t="s">
        <v>6307</v>
      </c>
      <c r="G1094" t="s">
        <v>7259</v>
      </c>
      <c r="H1094" s="3">
        <v>268653.24209999997</v>
      </c>
      <c r="I1094" s="3">
        <v>102576.6924</v>
      </c>
      <c r="J1094" t="s">
        <v>7323</v>
      </c>
    </row>
    <row r="1095" spans="1:10" x14ac:dyDescent="0.25">
      <c r="A1095" t="s">
        <v>4409</v>
      </c>
      <c r="B1095" t="s">
        <v>4410</v>
      </c>
      <c r="C1095">
        <v>26</v>
      </c>
      <c r="D1095" s="1">
        <v>35209</v>
      </c>
      <c r="E1095" t="s">
        <v>6487</v>
      </c>
      <c r="F1095" t="s">
        <v>6445</v>
      </c>
      <c r="G1095" t="s">
        <v>7259</v>
      </c>
      <c r="H1095" s="3">
        <v>1447898.55</v>
      </c>
      <c r="I1095" s="3">
        <v>395276.30410000001</v>
      </c>
      <c r="J1095" t="s">
        <v>7324</v>
      </c>
    </row>
    <row r="1096" spans="1:10" x14ac:dyDescent="0.25">
      <c r="A1096" t="s">
        <v>5152</v>
      </c>
      <c r="B1096" t="s">
        <v>5153</v>
      </c>
      <c r="C1096">
        <v>42</v>
      </c>
      <c r="D1096" s="1">
        <v>29365</v>
      </c>
      <c r="E1096" t="s">
        <v>6487</v>
      </c>
      <c r="F1096" t="s">
        <v>6084</v>
      </c>
      <c r="G1096" t="s">
        <v>7259</v>
      </c>
      <c r="H1096" s="3">
        <v>46434.060299999997</v>
      </c>
      <c r="I1096" s="3">
        <v>9286.8120999999992</v>
      </c>
      <c r="J1096" t="s">
        <v>7325</v>
      </c>
    </row>
    <row r="1097" spans="1:10" x14ac:dyDescent="0.25">
      <c r="A1097" t="s">
        <v>3116</v>
      </c>
      <c r="B1097" t="s">
        <v>3117</v>
      </c>
      <c r="C1097">
        <v>42</v>
      </c>
      <c r="D1097" s="1">
        <v>29365</v>
      </c>
      <c r="E1097" t="s">
        <v>6487</v>
      </c>
      <c r="F1097" t="s">
        <v>6468</v>
      </c>
      <c r="G1097" t="s">
        <v>7259</v>
      </c>
      <c r="H1097" s="3">
        <v>461900.11300000001</v>
      </c>
      <c r="I1097" s="3">
        <v>227027.0692</v>
      </c>
      <c r="J1097" t="s">
        <v>7326</v>
      </c>
    </row>
    <row r="1098" spans="1:10" x14ac:dyDescent="0.25">
      <c r="A1098" t="s">
        <v>4158</v>
      </c>
      <c r="B1098" t="s">
        <v>4159</v>
      </c>
      <c r="C1098">
        <v>27</v>
      </c>
      <c r="D1098" s="1">
        <v>34844</v>
      </c>
      <c r="E1098" t="s">
        <v>6487</v>
      </c>
      <c r="F1098" t="s">
        <v>6287</v>
      </c>
      <c r="G1098" t="s">
        <v>7259</v>
      </c>
      <c r="H1098" s="3">
        <v>698949.38879999996</v>
      </c>
      <c r="I1098" s="3">
        <v>335137.27100000001</v>
      </c>
      <c r="J1098" t="s">
        <v>7327</v>
      </c>
    </row>
    <row r="1099" spans="1:10" x14ac:dyDescent="0.25">
      <c r="A1099" t="s">
        <v>5716</v>
      </c>
      <c r="B1099" t="s">
        <v>5717</v>
      </c>
      <c r="C1099">
        <v>29</v>
      </c>
      <c r="D1099" s="1">
        <v>34113</v>
      </c>
      <c r="E1099" t="s">
        <v>6487</v>
      </c>
      <c r="F1099" t="s">
        <v>6318</v>
      </c>
      <c r="G1099" t="s">
        <v>7259</v>
      </c>
      <c r="H1099" s="3">
        <v>865205.86120000004</v>
      </c>
      <c r="I1099" s="3">
        <v>492563.70890000003</v>
      </c>
      <c r="J1099" t="s">
        <v>7328</v>
      </c>
    </row>
    <row r="1100" spans="1:10" x14ac:dyDescent="0.25">
      <c r="A1100" t="s">
        <v>470</v>
      </c>
      <c r="B1100" t="s">
        <v>471</v>
      </c>
      <c r="C1100">
        <v>67</v>
      </c>
      <c r="D1100" s="1">
        <v>20234</v>
      </c>
      <c r="E1100" t="s">
        <v>6487</v>
      </c>
      <c r="F1100" t="s">
        <v>6249</v>
      </c>
      <c r="G1100" t="s">
        <v>7259</v>
      </c>
      <c r="H1100" s="3">
        <v>122186.4273</v>
      </c>
      <c r="I1100" s="3">
        <v>72812.002800000002</v>
      </c>
      <c r="J1100" t="s">
        <v>7329</v>
      </c>
    </row>
    <row r="1101" spans="1:10" x14ac:dyDescent="0.25">
      <c r="A1101" t="s">
        <v>2200</v>
      </c>
      <c r="B1101" t="s">
        <v>2201</v>
      </c>
      <c r="C1101">
        <v>74</v>
      </c>
      <c r="D1101" s="1">
        <v>17677</v>
      </c>
      <c r="E1101" t="s">
        <v>6487</v>
      </c>
      <c r="F1101" t="s">
        <v>6264</v>
      </c>
      <c r="G1101" t="s">
        <v>7259</v>
      </c>
      <c r="H1101" s="3">
        <v>519934.04310000001</v>
      </c>
      <c r="I1101" s="3">
        <v>159495.26</v>
      </c>
      <c r="J1101" t="s">
        <v>7330</v>
      </c>
    </row>
    <row r="1102" spans="1:10" x14ac:dyDescent="0.25">
      <c r="A1102" t="s">
        <v>1349</v>
      </c>
      <c r="B1102" t="s">
        <v>1350</v>
      </c>
      <c r="C1102">
        <v>30</v>
      </c>
      <c r="D1102" s="1">
        <v>33748</v>
      </c>
      <c r="E1102" t="s">
        <v>6487</v>
      </c>
      <c r="F1102" t="s">
        <v>6674</v>
      </c>
      <c r="G1102" t="s">
        <v>7259</v>
      </c>
      <c r="H1102" s="3">
        <v>162594.16469999999</v>
      </c>
      <c r="I1102" s="3">
        <v>138713.14679999999</v>
      </c>
      <c r="J1102" t="s">
        <v>7331</v>
      </c>
    </row>
    <row r="1103" spans="1:10" x14ac:dyDescent="0.25">
      <c r="A1103" t="s">
        <v>5775</v>
      </c>
      <c r="B1103" t="s">
        <v>5776</v>
      </c>
      <c r="C1103">
        <v>66</v>
      </c>
      <c r="D1103" s="1">
        <v>20599</v>
      </c>
      <c r="E1103" t="s">
        <v>6487</v>
      </c>
      <c r="F1103" t="s">
        <v>6616</v>
      </c>
      <c r="G1103" t="s">
        <v>7259</v>
      </c>
      <c r="H1103" s="3">
        <v>1512888.5918000001</v>
      </c>
      <c r="I1103" s="3">
        <v>604555.08409999998</v>
      </c>
      <c r="J1103" t="s">
        <v>7332</v>
      </c>
    </row>
    <row r="1104" spans="1:10" x14ac:dyDescent="0.25">
      <c r="A1104" t="s">
        <v>1975</v>
      </c>
      <c r="B1104" t="s">
        <v>1976</v>
      </c>
      <c r="C1104">
        <v>34</v>
      </c>
      <c r="D1104" s="1">
        <v>32287</v>
      </c>
      <c r="E1104" t="s">
        <v>6487</v>
      </c>
      <c r="F1104" t="s">
        <v>6391</v>
      </c>
      <c r="G1104" t="s">
        <v>7259</v>
      </c>
      <c r="H1104" s="3">
        <v>1536138.3914000001</v>
      </c>
      <c r="I1104" s="3">
        <v>777078.12760000001</v>
      </c>
      <c r="J1104" t="s">
        <v>7333</v>
      </c>
    </row>
    <row r="1105" spans="1:10" x14ac:dyDescent="0.25">
      <c r="A1105" t="s">
        <v>3098</v>
      </c>
      <c r="B1105" t="s">
        <v>3099</v>
      </c>
      <c r="C1105">
        <v>54</v>
      </c>
      <c r="D1105" s="1">
        <v>24982</v>
      </c>
      <c r="E1105" t="s">
        <v>6487</v>
      </c>
      <c r="F1105" t="s">
        <v>6331</v>
      </c>
      <c r="G1105" t="s">
        <v>7259</v>
      </c>
      <c r="H1105" s="3">
        <v>2168648.4714000002</v>
      </c>
      <c r="I1105" s="3">
        <v>398157.61859999999</v>
      </c>
      <c r="J1105" t="s">
        <v>7334</v>
      </c>
    </row>
    <row r="1106" spans="1:10" x14ac:dyDescent="0.25">
      <c r="A1106" t="s">
        <v>3305</v>
      </c>
      <c r="B1106" t="s">
        <v>3306</v>
      </c>
      <c r="C1106">
        <v>28</v>
      </c>
      <c r="D1106" s="1">
        <v>34479</v>
      </c>
      <c r="E1106" t="s">
        <v>6487</v>
      </c>
      <c r="F1106" t="s">
        <v>6282</v>
      </c>
      <c r="G1106" t="s">
        <v>7259</v>
      </c>
      <c r="H1106" s="3">
        <v>803847.89569999999</v>
      </c>
      <c r="I1106" s="3">
        <v>359052.0601</v>
      </c>
      <c r="J1106" t="s">
        <v>7335</v>
      </c>
    </row>
    <row r="1107" spans="1:10" x14ac:dyDescent="0.25">
      <c r="A1107" t="s">
        <v>5664</v>
      </c>
      <c r="B1107" t="s">
        <v>5665</v>
      </c>
      <c r="C1107">
        <v>52</v>
      </c>
      <c r="D1107" s="1">
        <v>25713</v>
      </c>
      <c r="E1107" t="s">
        <v>6487</v>
      </c>
      <c r="F1107" t="s">
        <v>6171</v>
      </c>
      <c r="G1107" t="s">
        <v>7259</v>
      </c>
      <c r="H1107" s="3">
        <v>1061350.9871</v>
      </c>
      <c r="I1107" s="3">
        <v>368647.6666</v>
      </c>
      <c r="J1107" t="s">
        <v>7336</v>
      </c>
    </row>
    <row r="1108" spans="1:10" x14ac:dyDescent="0.25">
      <c r="A1108" t="s">
        <v>680</v>
      </c>
      <c r="B1108" t="s">
        <v>681</v>
      </c>
      <c r="C1108">
        <v>23</v>
      </c>
      <c r="D1108" s="1">
        <v>36305</v>
      </c>
      <c r="E1108" t="s">
        <v>6487</v>
      </c>
      <c r="F1108" t="s">
        <v>6053</v>
      </c>
      <c r="G1108" t="s">
        <v>7259</v>
      </c>
      <c r="H1108" s="3">
        <v>541630.83629999997</v>
      </c>
      <c r="I1108" s="3">
        <v>154816.14739999999</v>
      </c>
      <c r="J1108" t="s">
        <v>7337</v>
      </c>
    </row>
    <row r="1109" spans="1:10" x14ac:dyDescent="0.25">
      <c r="A1109" t="s">
        <v>5606</v>
      </c>
      <c r="B1109" t="s">
        <v>5607</v>
      </c>
      <c r="C1109">
        <v>65</v>
      </c>
      <c r="D1109" s="1">
        <v>20964</v>
      </c>
      <c r="E1109" t="s">
        <v>6487</v>
      </c>
      <c r="F1109" t="s">
        <v>6163</v>
      </c>
      <c r="G1109" t="s">
        <v>7259</v>
      </c>
      <c r="H1109" s="3">
        <v>582515.42850000004</v>
      </c>
      <c r="I1109" s="3">
        <v>113076.52439999999</v>
      </c>
      <c r="J1109" t="s">
        <v>7338</v>
      </c>
    </row>
    <row r="1110" spans="1:10" x14ac:dyDescent="0.25">
      <c r="A1110" t="s">
        <v>4018</v>
      </c>
      <c r="B1110" t="s">
        <v>4019</v>
      </c>
      <c r="C1110">
        <v>35</v>
      </c>
      <c r="D1110" s="1">
        <v>31922</v>
      </c>
      <c r="E1110" t="s">
        <v>6487</v>
      </c>
      <c r="F1110" t="s">
        <v>6680</v>
      </c>
      <c r="G1110" t="s">
        <v>7259</v>
      </c>
      <c r="H1110" s="3">
        <v>53855.785799999998</v>
      </c>
      <c r="I1110" s="3">
        <v>10275.4933</v>
      </c>
      <c r="J1110" t="s">
        <v>7339</v>
      </c>
    </row>
    <row r="1111" spans="1:10" x14ac:dyDescent="0.25">
      <c r="A1111" t="s">
        <v>415</v>
      </c>
      <c r="B1111" t="s">
        <v>416</v>
      </c>
      <c r="C1111">
        <v>19</v>
      </c>
      <c r="D1111" s="1">
        <v>37766</v>
      </c>
      <c r="E1111" t="s">
        <v>6487</v>
      </c>
      <c r="F1111" t="s">
        <v>6450</v>
      </c>
      <c r="G1111" t="s">
        <v>7259</v>
      </c>
      <c r="H1111" s="3">
        <v>90680.459499999997</v>
      </c>
      <c r="I1111" s="3">
        <v>76916.904899999994</v>
      </c>
      <c r="J1111" t="s">
        <v>7340</v>
      </c>
    </row>
    <row r="1112" spans="1:10" x14ac:dyDescent="0.25">
      <c r="A1112" t="s">
        <v>3831</v>
      </c>
      <c r="B1112" t="s">
        <v>3832</v>
      </c>
      <c r="C1112">
        <v>45</v>
      </c>
      <c r="D1112" s="1">
        <v>28269</v>
      </c>
      <c r="E1112" t="s">
        <v>6487</v>
      </c>
      <c r="F1112" t="s">
        <v>6616</v>
      </c>
      <c r="G1112" t="s">
        <v>7259</v>
      </c>
      <c r="H1112" s="3">
        <v>781992.09380000003</v>
      </c>
      <c r="I1112" s="3">
        <v>286209.10629999998</v>
      </c>
      <c r="J1112" t="s">
        <v>7341</v>
      </c>
    </row>
    <row r="1113" spans="1:10" x14ac:dyDescent="0.25">
      <c r="A1113" t="s">
        <v>1883</v>
      </c>
      <c r="B1113" t="s">
        <v>1884</v>
      </c>
      <c r="C1113">
        <v>39</v>
      </c>
      <c r="D1113" s="1">
        <v>30461</v>
      </c>
      <c r="E1113" t="s">
        <v>6487</v>
      </c>
      <c r="F1113" t="s">
        <v>6154</v>
      </c>
      <c r="G1113" t="s">
        <v>7259</v>
      </c>
      <c r="H1113" s="3">
        <v>217372.23319999999</v>
      </c>
      <c r="I1113" s="3">
        <v>314274.4866</v>
      </c>
      <c r="J1113" t="s">
        <v>7342</v>
      </c>
    </row>
    <row r="1114" spans="1:10" x14ac:dyDescent="0.25">
      <c r="A1114" t="s">
        <v>2914</v>
      </c>
      <c r="B1114" t="s">
        <v>2915</v>
      </c>
      <c r="C1114">
        <v>31</v>
      </c>
      <c r="D1114" s="1">
        <v>33383</v>
      </c>
      <c r="E1114" t="s">
        <v>6487</v>
      </c>
      <c r="F1114" t="s">
        <v>6282</v>
      </c>
      <c r="G1114" t="s">
        <v>7343</v>
      </c>
      <c r="H1114" s="3">
        <v>115235.2154</v>
      </c>
      <c r="I1114" s="3">
        <v>87621.842300000004</v>
      </c>
      <c r="J1114" t="s">
        <v>7344</v>
      </c>
    </row>
    <row r="1115" spans="1:10" x14ac:dyDescent="0.25">
      <c r="A1115" t="s">
        <v>5983</v>
      </c>
      <c r="B1115" t="s">
        <v>5984</v>
      </c>
      <c r="C1115">
        <v>67</v>
      </c>
      <c r="D1115" s="1">
        <v>20234</v>
      </c>
      <c r="E1115" t="s">
        <v>6487</v>
      </c>
      <c r="F1115" t="s">
        <v>6440</v>
      </c>
      <c r="G1115" t="s">
        <v>7343</v>
      </c>
      <c r="H1115" s="3">
        <v>1354185.493</v>
      </c>
      <c r="I1115" s="3">
        <v>237654.3854</v>
      </c>
      <c r="J1115" t="s">
        <v>7345</v>
      </c>
    </row>
    <row r="1116" spans="1:10" x14ac:dyDescent="0.25">
      <c r="A1116" t="s">
        <v>1499</v>
      </c>
      <c r="B1116" t="s">
        <v>1500</v>
      </c>
      <c r="C1116">
        <v>77</v>
      </c>
      <c r="D1116" s="1">
        <v>16581</v>
      </c>
      <c r="E1116" t="s">
        <v>6487</v>
      </c>
      <c r="F1116" t="s">
        <v>6163</v>
      </c>
      <c r="G1116" t="s">
        <v>7343</v>
      </c>
      <c r="H1116" s="3">
        <v>303143.84450000001</v>
      </c>
      <c r="I1116" s="3">
        <v>107399.53350000001</v>
      </c>
      <c r="J1116" t="s">
        <v>7346</v>
      </c>
    </row>
    <row r="1117" spans="1:10" x14ac:dyDescent="0.25">
      <c r="A1117" t="s">
        <v>2382</v>
      </c>
      <c r="B1117" t="s">
        <v>2383</v>
      </c>
      <c r="C1117">
        <v>58</v>
      </c>
      <c r="D1117" s="1">
        <v>23521</v>
      </c>
      <c r="E1117" t="s">
        <v>6487</v>
      </c>
      <c r="F1117" t="s">
        <v>6680</v>
      </c>
      <c r="G1117" t="s">
        <v>7343</v>
      </c>
      <c r="H1117" s="3">
        <v>1335604.4582</v>
      </c>
      <c r="I1117" s="3">
        <v>719171.63139999995</v>
      </c>
      <c r="J1117" t="s">
        <v>7347</v>
      </c>
    </row>
    <row r="1118" spans="1:10" x14ac:dyDescent="0.25">
      <c r="A1118" t="s">
        <v>3178</v>
      </c>
      <c r="B1118" t="s">
        <v>3179</v>
      </c>
      <c r="C1118">
        <v>28</v>
      </c>
      <c r="D1118" s="1">
        <v>34479</v>
      </c>
      <c r="E1118" t="s">
        <v>6487</v>
      </c>
      <c r="F1118" t="s">
        <v>6376</v>
      </c>
      <c r="G1118" t="s">
        <v>7343</v>
      </c>
      <c r="H1118" s="3">
        <v>1045397.5207</v>
      </c>
      <c r="I1118" s="3">
        <v>210911.6441</v>
      </c>
      <c r="J1118" t="s">
        <v>7348</v>
      </c>
    </row>
    <row r="1119" spans="1:10" x14ac:dyDescent="0.25">
      <c r="A1119" t="s">
        <v>2097</v>
      </c>
      <c r="B1119" t="s">
        <v>2098</v>
      </c>
      <c r="C1119">
        <v>73</v>
      </c>
      <c r="D1119" s="1">
        <v>18042</v>
      </c>
      <c r="E1119" t="s">
        <v>6487</v>
      </c>
      <c r="F1119" t="s">
        <v>6163</v>
      </c>
      <c r="G1119" t="s">
        <v>7343</v>
      </c>
      <c r="H1119" s="3">
        <v>397157.76</v>
      </c>
      <c r="I1119" s="3">
        <v>63301.372799999997</v>
      </c>
      <c r="J1119" t="s">
        <v>7349</v>
      </c>
    </row>
    <row r="1120" spans="1:10" x14ac:dyDescent="0.25">
      <c r="A1120" t="s">
        <v>3827</v>
      </c>
      <c r="B1120" t="s">
        <v>3828</v>
      </c>
      <c r="C1120">
        <v>75</v>
      </c>
      <c r="D1120" s="1">
        <v>17312</v>
      </c>
      <c r="E1120" t="s">
        <v>6487</v>
      </c>
      <c r="F1120" t="s">
        <v>6092</v>
      </c>
      <c r="G1120" t="s">
        <v>7343</v>
      </c>
      <c r="H1120" s="3">
        <v>75793.008300000001</v>
      </c>
      <c r="I1120" s="3">
        <v>73050.023199999996</v>
      </c>
      <c r="J1120" t="s">
        <v>7350</v>
      </c>
    </row>
    <row r="1121" spans="1:10" x14ac:dyDescent="0.25">
      <c r="A1121" t="s">
        <v>3847</v>
      </c>
      <c r="B1121" t="s">
        <v>3848</v>
      </c>
      <c r="C1121">
        <v>66</v>
      </c>
      <c r="D1121" s="1">
        <v>20599</v>
      </c>
      <c r="E1121" t="s">
        <v>6487</v>
      </c>
      <c r="F1121" t="s">
        <v>6479</v>
      </c>
      <c r="G1121" t="s">
        <v>7343</v>
      </c>
      <c r="H1121" s="3">
        <v>299267.2193</v>
      </c>
      <c r="I1121" s="3">
        <v>169299.74119999999</v>
      </c>
      <c r="J1121" t="s">
        <v>7351</v>
      </c>
    </row>
    <row r="1122" spans="1:10" x14ac:dyDescent="0.25">
      <c r="A1122" t="s">
        <v>2598</v>
      </c>
      <c r="B1122" t="s">
        <v>2599</v>
      </c>
      <c r="C1122">
        <v>72</v>
      </c>
      <c r="D1122" s="1">
        <v>18408</v>
      </c>
      <c r="E1122" t="s">
        <v>6487</v>
      </c>
      <c r="F1122" t="s">
        <v>6082</v>
      </c>
      <c r="G1122" t="s">
        <v>7343</v>
      </c>
      <c r="H1122" s="3">
        <v>902647.6446</v>
      </c>
      <c r="I1122" s="3">
        <v>431125.96409999998</v>
      </c>
      <c r="J1122" t="s">
        <v>7352</v>
      </c>
    </row>
    <row r="1123" spans="1:10" x14ac:dyDescent="0.25">
      <c r="A1123" t="s">
        <v>1299</v>
      </c>
      <c r="B1123" t="s">
        <v>2732</v>
      </c>
      <c r="C1123">
        <v>59</v>
      </c>
      <c r="D1123" s="1">
        <v>23156</v>
      </c>
      <c r="E1123" t="s">
        <v>6487</v>
      </c>
      <c r="F1123" t="s">
        <v>6429</v>
      </c>
      <c r="G1123" t="s">
        <v>7343</v>
      </c>
      <c r="H1123" s="3">
        <v>160456.61300000001</v>
      </c>
      <c r="I1123" s="3">
        <v>79100.773499999996</v>
      </c>
      <c r="J1123" t="s">
        <v>7353</v>
      </c>
    </row>
    <row r="1124" spans="1:10" x14ac:dyDescent="0.25">
      <c r="A1124" t="s">
        <v>3317</v>
      </c>
      <c r="B1124" t="s">
        <v>3318</v>
      </c>
      <c r="C1124">
        <v>36</v>
      </c>
      <c r="D1124" s="1">
        <v>31557</v>
      </c>
      <c r="E1124" t="s">
        <v>6487</v>
      </c>
      <c r="F1124" t="s">
        <v>6146</v>
      </c>
      <c r="G1124" t="s">
        <v>7343</v>
      </c>
      <c r="H1124" s="3">
        <v>319263.39270000003</v>
      </c>
      <c r="I1124" s="3">
        <v>116636.0059</v>
      </c>
      <c r="J1124" t="s">
        <v>7354</v>
      </c>
    </row>
    <row r="1125" spans="1:10" x14ac:dyDescent="0.25">
      <c r="A1125" t="s">
        <v>5514</v>
      </c>
      <c r="B1125" t="s">
        <v>5515</v>
      </c>
      <c r="C1125">
        <v>33</v>
      </c>
      <c r="D1125" s="1">
        <v>32652</v>
      </c>
      <c r="E1125" t="s">
        <v>6487</v>
      </c>
      <c r="F1125" t="s">
        <v>6563</v>
      </c>
      <c r="G1125" t="s">
        <v>7343</v>
      </c>
      <c r="H1125" s="3">
        <v>2178976.8149999999</v>
      </c>
      <c r="I1125" s="3">
        <v>324812.81060000003</v>
      </c>
      <c r="J1125" t="s">
        <v>7355</v>
      </c>
    </row>
    <row r="1126" spans="1:10" x14ac:dyDescent="0.25">
      <c r="A1126" t="s">
        <v>2856</v>
      </c>
      <c r="B1126" t="s">
        <v>2857</v>
      </c>
      <c r="C1126">
        <v>71</v>
      </c>
      <c r="D1126" s="1">
        <v>18773</v>
      </c>
      <c r="E1126" t="s">
        <v>6487</v>
      </c>
      <c r="F1126" t="s">
        <v>6397</v>
      </c>
      <c r="G1126" t="s">
        <v>7343</v>
      </c>
      <c r="H1126" s="3">
        <v>686320.3443</v>
      </c>
      <c r="I1126" s="3">
        <v>111022.4086</v>
      </c>
      <c r="J1126" t="s">
        <v>7356</v>
      </c>
    </row>
    <row r="1127" spans="1:10" x14ac:dyDescent="0.25">
      <c r="A1127" t="s">
        <v>2352</v>
      </c>
      <c r="B1127" t="s">
        <v>2353</v>
      </c>
      <c r="C1127">
        <v>33</v>
      </c>
      <c r="D1127" s="1">
        <v>32652</v>
      </c>
      <c r="E1127" t="s">
        <v>6487</v>
      </c>
      <c r="F1127" t="s">
        <v>6103</v>
      </c>
      <c r="G1127" t="s">
        <v>7343</v>
      </c>
      <c r="H1127" s="3">
        <v>195130.6379</v>
      </c>
      <c r="I1127" s="3">
        <v>76491.210099999997</v>
      </c>
      <c r="J1127" t="s">
        <v>7357</v>
      </c>
    </row>
    <row r="1128" spans="1:10" x14ac:dyDescent="0.25">
      <c r="A1128" t="s">
        <v>3748</v>
      </c>
      <c r="B1128" t="s">
        <v>3749</v>
      </c>
      <c r="C1128">
        <v>56</v>
      </c>
      <c r="D1128" s="1">
        <v>24252</v>
      </c>
      <c r="E1128" t="s">
        <v>6487</v>
      </c>
      <c r="F1128" t="s">
        <v>6289</v>
      </c>
      <c r="G1128" t="s">
        <v>7343</v>
      </c>
      <c r="H1128" s="3">
        <v>221234.78950000001</v>
      </c>
      <c r="I1128" s="3">
        <v>46284.646699999998</v>
      </c>
      <c r="J1128" t="s">
        <v>7358</v>
      </c>
    </row>
    <row r="1129" spans="1:10" x14ac:dyDescent="0.25">
      <c r="A1129" t="s">
        <v>5680</v>
      </c>
      <c r="B1129" t="s">
        <v>5681</v>
      </c>
      <c r="C1129">
        <v>28</v>
      </c>
      <c r="D1129" s="1">
        <v>34479</v>
      </c>
      <c r="E1129" t="s">
        <v>6487</v>
      </c>
      <c r="F1129" t="s">
        <v>6080</v>
      </c>
      <c r="G1129" t="s">
        <v>7343</v>
      </c>
      <c r="H1129" s="3">
        <v>2365411.6727999998</v>
      </c>
      <c r="I1129" s="3">
        <v>246315.59570000001</v>
      </c>
      <c r="J1129" t="s">
        <v>7359</v>
      </c>
    </row>
    <row r="1130" spans="1:10" x14ac:dyDescent="0.25">
      <c r="A1130" t="s">
        <v>3717</v>
      </c>
      <c r="B1130" t="s">
        <v>3718</v>
      </c>
      <c r="C1130">
        <v>59</v>
      </c>
      <c r="D1130" s="1">
        <v>23156</v>
      </c>
      <c r="E1130" t="s">
        <v>6487</v>
      </c>
      <c r="F1130" t="s">
        <v>6252</v>
      </c>
      <c r="G1130" t="s">
        <v>7343</v>
      </c>
      <c r="H1130" s="3">
        <v>567228.21409999998</v>
      </c>
      <c r="I1130" s="3">
        <v>249666.3579</v>
      </c>
      <c r="J1130" t="s">
        <v>7360</v>
      </c>
    </row>
    <row r="1131" spans="1:10" x14ac:dyDescent="0.25">
      <c r="A1131" t="s">
        <v>1449</v>
      </c>
      <c r="B1131" t="s">
        <v>1450</v>
      </c>
      <c r="C1131">
        <v>82</v>
      </c>
      <c r="D1131" s="1">
        <v>14755</v>
      </c>
      <c r="E1131" t="s">
        <v>6487</v>
      </c>
      <c r="F1131" t="s">
        <v>6530</v>
      </c>
      <c r="G1131" t="s">
        <v>7343</v>
      </c>
      <c r="H1131" s="3">
        <v>0</v>
      </c>
      <c r="I1131" s="3">
        <v>0</v>
      </c>
      <c r="J1131" t="s">
        <v>7361</v>
      </c>
    </row>
    <row r="1132" spans="1:10" x14ac:dyDescent="0.25">
      <c r="A1132" t="s">
        <v>1746</v>
      </c>
      <c r="B1132" t="s">
        <v>1747</v>
      </c>
      <c r="C1132">
        <v>44</v>
      </c>
      <c r="D1132" s="1">
        <v>28635</v>
      </c>
      <c r="E1132" t="s">
        <v>6487</v>
      </c>
      <c r="F1132" t="s">
        <v>6148</v>
      </c>
      <c r="G1132" t="s">
        <v>7343</v>
      </c>
      <c r="H1132" s="3">
        <v>2031820.3091</v>
      </c>
      <c r="I1132" s="3">
        <v>1218924.2664000001</v>
      </c>
      <c r="J1132" t="s">
        <v>7362</v>
      </c>
    </row>
    <row r="1133" spans="1:10" x14ac:dyDescent="0.25">
      <c r="A1133" t="s">
        <v>466</v>
      </c>
      <c r="B1133" t="s">
        <v>467</v>
      </c>
      <c r="C1133">
        <v>58</v>
      </c>
      <c r="D1133" s="1">
        <v>23521</v>
      </c>
      <c r="E1133" t="s">
        <v>6487</v>
      </c>
      <c r="F1133" t="s">
        <v>6452</v>
      </c>
      <c r="G1133" t="s">
        <v>7343</v>
      </c>
      <c r="H1133" s="3">
        <v>593952.75959999999</v>
      </c>
      <c r="I1133" s="3">
        <v>145880.59239999999</v>
      </c>
      <c r="J1133" t="s">
        <v>7363</v>
      </c>
    </row>
    <row r="1134" spans="1:10" x14ac:dyDescent="0.25">
      <c r="A1134" t="s">
        <v>2620</v>
      </c>
      <c r="B1134" t="s">
        <v>2621</v>
      </c>
      <c r="C1134">
        <v>63</v>
      </c>
      <c r="D1134" s="1">
        <v>21695</v>
      </c>
      <c r="E1134" t="s">
        <v>6487</v>
      </c>
      <c r="F1134" t="s">
        <v>6360</v>
      </c>
      <c r="G1134" t="s">
        <v>7343</v>
      </c>
      <c r="H1134" s="3">
        <v>478134.74800000002</v>
      </c>
      <c r="I1134" s="3">
        <v>125510.3714</v>
      </c>
      <c r="J1134" t="s">
        <v>7364</v>
      </c>
    </row>
    <row r="1135" spans="1:10" x14ac:dyDescent="0.25">
      <c r="A1135" t="s">
        <v>981</v>
      </c>
      <c r="B1135" t="s">
        <v>982</v>
      </c>
      <c r="C1135">
        <v>75</v>
      </c>
      <c r="D1135" s="1">
        <v>17312</v>
      </c>
      <c r="E1135" t="s">
        <v>6487</v>
      </c>
      <c r="F1135" t="s">
        <v>6407</v>
      </c>
      <c r="G1135" t="s">
        <v>7343</v>
      </c>
      <c r="H1135" s="3">
        <v>822783.55900000001</v>
      </c>
      <c r="I1135" s="3">
        <v>282233.89520000003</v>
      </c>
      <c r="J1135" t="s">
        <v>7365</v>
      </c>
    </row>
    <row r="1136" spans="1:10" x14ac:dyDescent="0.25">
      <c r="A1136" t="s">
        <v>1825</v>
      </c>
      <c r="B1136" t="s">
        <v>1826</v>
      </c>
      <c r="C1136">
        <v>80</v>
      </c>
      <c r="D1136" s="1">
        <v>15486</v>
      </c>
      <c r="E1136" t="s">
        <v>6487</v>
      </c>
      <c r="F1136" t="s">
        <v>6786</v>
      </c>
      <c r="G1136" t="s">
        <v>7343</v>
      </c>
      <c r="H1136" s="3">
        <v>103753.7865</v>
      </c>
      <c r="I1136" s="3">
        <v>71536.446899999995</v>
      </c>
      <c r="J1136" t="s">
        <v>7366</v>
      </c>
    </row>
    <row r="1137" spans="1:10" x14ac:dyDescent="0.25">
      <c r="A1137" t="s">
        <v>5187</v>
      </c>
      <c r="B1137" t="s">
        <v>5188</v>
      </c>
      <c r="C1137">
        <v>27</v>
      </c>
      <c r="D1137" s="1">
        <v>34844</v>
      </c>
      <c r="E1137" t="s">
        <v>6487</v>
      </c>
      <c r="F1137" t="s">
        <v>6264</v>
      </c>
      <c r="G1137" t="s">
        <v>7343</v>
      </c>
      <c r="H1137" s="3">
        <v>225722.82</v>
      </c>
      <c r="I1137" s="3">
        <v>188576.08929999999</v>
      </c>
      <c r="J1137" t="s">
        <v>7367</v>
      </c>
    </row>
    <row r="1138" spans="1:10" x14ac:dyDescent="0.25">
      <c r="A1138" t="s">
        <v>4795</v>
      </c>
      <c r="B1138" t="s">
        <v>4796</v>
      </c>
      <c r="C1138">
        <v>21</v>
      </c>
      <c r="D1138" s="1">
        <v>37035</v>
      </c>
      <c r="E1138" t="s">
        <v>6487</v>
      </c>
      <c r="F1138" t="s">
        <v>6196</v>
      </c>
      <c r="G1138" t="s">
        <v>7343</v>
      </c>
      <c r="H1138" s="3">
        <v>449282.42249999999</v>
      </c>
      <c r="I1138" s="3">
        <v>31824.171600000001</v>
      </c>
      <c r="J1138" t="s">
        <v>7368</v>
      </c>
    </row>
    <row r="1139" spans="1:10" x14ac:dyDescent="0.25">
      <c r="A1139" t="s">
        <v>1373</v>
      </c>
      <c r="B1139" t="s">
        <v>1374</v>
      </c>
      <c r="C1139">
        <v>74</v>
      </c>
      <c r="D1139" s="1">
        <v>17677</v>
      </c>
      <c r="E1139" t="s">
        <v>6487</v>
      </c>
      <c r="F1139" t="s">
        <v>6714</v>
      </c>
      <c r="G1139" t="s">
        <v>7343</v>
      </c>
      <c r="H1139" s="3">
        <v>79099.254000000001</v>
      </c>
      <c r="I1139" s="3">
        <v>29633.561099999999</v>
      </c>
      <c r="J1139" t="s">
        <v>7369</v>
      </c>
    </row>
    <row r="1140" spans="1:10" x14ac:dyDescent="0.25">
      <c r="A1140" t="s">
        <v>5299</v>
      </c>
      <c r="B1140" t="s">
        <v>5300</v>
      </c>
      <c r="C1140">
        <v>47</v>
      </c>
      <c r="D1140" s="1">
        <v>27539</v>
      </c>
      <c r="E1140" t="s">
        <v>6487</v>
      </c>
      <c r="F1140" t="s">
        <v>6224</v>
      </c>
      <c r="G1140" t="s">
        <v>7343</v>
      </c>
      <c r="H1140" s="3">
        <v>48331.6152</v>
      </c>
      <c r="I1140" s="3">
        <v>40066.208599999998</v>
      </c>
      <c r="J1140" t="s">
        <v>7370</v>
      </c>
    </row>
    <row r="1141" spans="1:10" x14ac:dyDescent="0.25">
      <c r="A1141" t="s">
        <v>869</v>
      </c>
      <c r="B1141" t="s">
        <v>870</v>
      </c>
      <c r="C1141">
        <v>46</v>
      </c>
      <c r="D1141" s="1">
        <v>27904</v>
      </c>
      <c r="E1141" t="s">
        <v>6487</v>
      </c>
      <c r="F1141" t="s">
        <v>6272</v>
      </c>
      <c r="G1141" t="s">
        <v>7343</v>
      </c>
      <c r="H1141" s="3">
        <v>253946.58960000001</v>
      </c>
      <c r="I1141" s="3">
        <v>103475.19899999999</v>
      </c>
      <c r="J1141" t="s">
        <v>7371</v>
      </c>
    </row>
    <row r="1142" spans="1:10" x14ac:dyDescent="0.25">
      <c r="A1142" t="s">
        <v>1021</v>
      </c>
      <c r="B1142" t="s">
        <v>1022</v>
      </c>
      <c r="C1142">
        <v>38</v>
      </c>
      <c r="D1142" s="1">
        <v>30826</v>
      </c>
      <c r="E1142" t="s">
        <v>6487</v>
      </c>
      <c r="F1142" t="s">
        <v>6173</v>
      </c>
      <c r="G1142" t="s">
        <v>7343</v>
      </c>
      <c r="H1142" s="3">
        <v>259142.87520000001</v>
      </c>
      <c r="I1142" s="3">
        <v>163827.9958</v>
      </c>
      <c r="J1142" t="s">
        <v>7372</v>
      </c>
    </row>
    <row r="1143" spans="1:10" x14ac:dyDescent="0.25">
      <c r="A1143" t="s">
        <v>5255</v>
      </c>
      <c r="B1143" t="s">
        <v>5256</v>
      </c>
      <c r="C1143">
        <v>85</v>
      </c>
      <c r="D1143" s="1">
        <v>13659</v>
      </c>
      <c r="E1143" t="s">
        <v>6487</v>
      </c>
      <c r="F1143" t="s">
        <v>6368</v>
      </c>
      <c r="G1143" t="s">
        <v>7343</v>
      </c>
      <c r="H1143" s="3">
        <v>265216.00089999998</v>
      </c>
      <c r="I1143" s="3">
        <v>263367.5257</v>
      </c>
      <c r="J1143" t="s">
        <v>7373</v>
      </c>
    </row>
    <row r="1144" spans="1:10" x14ac:dyDescent="0.25">
      <c r="A1144" t="s">
        <v>2706</v>
      </c>
      <c r="B1144" t="s">
        <v>2707</v>
      </c>
      <c r="C1144">
        <v>28</v>
      </c>
      <c r="D1144" s="1">
        <v>34479</v>
      </c>
      <c r="E1144" t="s">
        <v>6487</v>
      </c>
      <c r="F1144" t="s">
        <v>6127</v>
      </c>
      <c r="G1144" t="s">
        <v>7343</v>
      </c>
      <c r="H1144" s="3">
        <v>108607.09450000001</v>
      </c>
      <c r="I1144" s="3">
        <v>19700.821800000002</v>
      </c>
      <c r="J1144" t="s">
        <v>7374</v>
      </c>
    </row>
    <row r="1145" spans="1:10" x14ac:dyDescent="0.25">
      <c r="A1145" t="s">
        <v>3321</v>
      </c>
      <c r="B1145" t="s">
        <v>3322</v>
      </c>
      <c r="C1145">
        <v>61</v>
      </c>
      <c r="D1145" s="1">
        <v>22425</v>
      </c>
      <c r="E1145" t="s">
        <v>6487</v>
      </c>
      <c r="F1145" t="s">
        <v>6318</v>
      </c>
      <c r="G1145" t="s">
        <v>7343</v>
      </c>
      <c r="H1145" s="3">
        <v>744626.91370000003</v>
      </c>
      <c r="I1145" s="3">
        <v>479563.75270000001</v>
      </c>
      <c r="J1145" t="s">
        <v>7375</v>
      </c>
    </row>
    <row r="1146" spans="1:10" x14ac:dyDescent="0.25">
      <c r="A1146" t="s">
        <v>3003</v>
      </c>
      <c r="B1146" t="s">
        <v>3004</v>
      </c>
      <c r="C1146">
        <v>31</v>
      </c>
      <c r="D1146" s="1">
        <v>33383</v>
      </c>
      <c r="E1146" t="s">
        <v>6487</v>
      </c>
      <c r="F1146" t="s">
        <v>6144</v>
      </c>
      <c r="G1146" t="s">
        <v>7343</v>
      </c>
      <c r="H1146" s="3">
        <v>351609.97649999999</v>
      </c>
      <c r="I1146" s="3">
        <v>61420.476900000001</v>
      </c>
      <c r="J1146" t="s">
        <v>7376</v>
      </c>
    </row>
    <row r="1147" spans="1:10" x14ac:dyDescent="0.25">
      <c r="A1147" t="s">
        <v>4915</v>
      </c>
      <c r="B1147" t="s">
        <v>4916</v>
      </c>
      <c r="C1147">
        <v>52</v>
      </c>
      <c r="D1147" s="1">
        <v>25713</v>
      </c>
      <c r="E1147" t="s">
        <v>6487</v>
      </c>
      <c r="F1147" t="s">
        <v>6181</v>
      </c>
      <c r="G1147" t="s">
        <v>7343</v>
      </c>
      <c r="H1147" s="3">
        <v>309304.55229999998</v>
      </c>
      <c r="I1147" s="3">
        <v>78185.3174</v>
      </c>
      <c r="J1147" t="s">
        <v>7377</v>
      </c>
    </row>
    <row r="1148" spans="1:10" x14ac:dyDescent="0.25">
      <c r="A1148" t="s">
        <v>3146</v>
      </c>
      <c r="B1148" t="s">
        <v>3147</v>
      </c>
      <c r="C1148">
        <v>76</v>
      </c>
      <c r="D1148" s="1">
        <v>16947</v>
      </c>
      <c r="E1148" t="s">
        <v>6487</v>
      </c>
      <c r="F1148" t="s">
        <v>6229</v>
      </c>
      <c r="G1148" t="s">
        <v>7343</v>
      </c>
      <c r="H1148" s="3">
        <v>257214.804</v>
      </c>
      <c r="I1148" s="3">
        <v>76064.626199999999</v>
      </c>
      <c r="J1148" t="s">
        <v>7378</v>
      </c>
    </row>
    <row r="1149" spans="1:10" x14ac:dyDescent="0.25">
      <c r="A1149" t="s">
        <v>3585</v>
      </c>
      <c r="B1149" t="s">
        <v>3586</v>
      </c>
      <c r="C1149">
        <v>60</v>
      </c>
      <c r="D1149" s="1">
        <v>22791</v>
      </c>
      <c r="E1149" t="s">
        <v>6487</v>
      </c>
      <c r="F1149" t="s">
        <v>6078</v>
      </c>
      <c r="G1149" t="s">
        <v>7343</v>
      </c>
      <c r="H1149" s="3">
        <v>31217.838899999999</v>
      </c>
      <c r="I1149" s="3">
        <v>21988.217000000001</v>
      </c>
      <c r="J1149" t="s">
        <v>7379</v>
      </c>
    </row>
    <row r="1150" spans="1:10" x14ac:dyDescent="0.25">
      <c r="A1150" t="s">
        <v>4960</v>
      </c>
      <c r="B1150" t="s">
        <v>4961</v>
      </c>
      <c r="C1150">
        <v>50</v>
      </c>
      <c r="D1150" s="1">
        <v>26443</v>
      </c>
      <c r="E1150" t="s">
        <v>6487</v>
      </c>
      <c r="F1150" t="s">
        <v>6607</v>
      </c>
      <c r="G1150" t="s">
        <v>7343</v>
      </c>
      <c r="H1150" s="3">
        <v>1344990.0972</v>
      </c>
      <c r="I1150" s="3">
        <v>525303.87879999995</v>
      </c>
      <c r="J1150" t="s">
        <v>7380</v>
      </c>
    </row>
    <row r="1151" spans="1:10" x14ac:dyDescent="0.25">
      <c r="A1151" t="s">
        <v>442</v>
      </c>
      <c r="B1151" t="s">
        <v>443</v>
      </c>
      <c r="C1151">
        <v>82</v>
      </c>
      <c r="D1151" s="1">
        <v>14755</v>
      </c>
      <c r="E1151" t="s">
        <v>6487</v>
      </c>
      <c r="F1151" t="s">
        <v>6586</v>
      </c>
      <c r="G1151" t="s">
        <v>7343</v>
      </c>
      <c r="H1151" s="3">
        <v>1020310.1626</v>
      </c>
      <c r="I1151" s="3">
        <v>429217.01549999998</v>
      </c>
      <c r="J1151" t="s">
        <v>7381</v>
      </c>
    </row>
    <row r="1152" spans="1:10" x14ac:dyDescent="0.25">
      <c r="A1152" t="s">
        <v>1919</v>
      </c>
      <c r="B1152" t="s">
        <v>1920</v>
      </c>
      <c r="C1152">
        <v>41</v>
      </c>
      <c r="D1152" s="1">
        <v>29730</v>
      </c>
      <c r="E1152" t="s">
        <v>6487</v>
      </c>
      <c r="F1152" t="s">
        <v>6227</v>
      </c>
      <c r="G1152" t="s">
        <v>7343</v>
      </c>
      <c r="H1152" s="3">
        <v>1356428.6447999999</v>
      </c>
      <c r="I1152" s="3">
        <v>176932.89369999999</v>
      </c>
      <c r="J1152" t="s">
        <v>7382</v>
      </c>
    </row>
    <row r="1153" spans="1:10" x14ac:dyDescent="0.25">
      <c r="A1153" t="s">
        <v>3841</v>
      </c>
      <c r="B1153" t="s">
        <v>3842</v>
      </c>
      <c r="C1153">
        <v>52</v>
      </c>
      <c r="D1153" s="1">
        <v>25713</v>
      </c>
      <c r="E1153" t="s">
        <v>6487</v>
      </c>
      <c r="F1153" t="s">
        <v>6252</v>
      </c>
      <c r="G1153" t="s">
        <v>7343</v>
      </c>
      <c r="H1153" s="3">
        <v>1621386.2444</v>
      </c>
      <c r="I1153" s="3">
        <v>585679.36710000003</v>
      </c>
      <c r="J1153" t="s">
        <v>7383</v>
      </c>
    </row>
    <row r="1154" spans="1:10" x14ac:dyDescent="0.25">
      <c r="A1154" t="s">
        <v>804</v>
      </c>
      <c r="B1154" t="s">
        <v>805</v>
      </c>
      <c r="C1154">
        <v>62</v>
      </c>
      <c r="D1154" s="1">
        <v>22060</v>
      </c>
      <c r="E1154" t="s">
        <v>6487</v>
      </c>
      <c r="F1154" t="s">
        <v>6704</v>
      </c>
      <c r="G1154" t="s">
        <v>7343</v>
      </c>
      <c r="H1154" s="3">
        <v>805006.72149999999</v>
      </c>
      <c r="I1154" s="3">
        <v>712214.54890000005</v>
      </c>
      <c r="J1154" t="s">
        <v>7384</v>
      </c>
    </row>
    <row r="1155" spans="1:10" x14ac:dyDescent="0.25">
      <c r="A1155" t="s">
        <v>4635</v>
      </c>
      <c r="B1155" t="s">
        <v>4636</v>
      </c>
      <c r="C1155">
        <v>28</v>
      </c>
      <c r="D1155" s="1">
        <v>34479</v>
      </c>
      <c r="E1155" t="s">
        <v>6487</v>
      </c>
      <c r="F1155" t="s">
        <v>6156</v>
      </c>
      <c r="G1155" t="s">
        <v>7343</v>
      </c>
      <c r="H1155" s="3">
        <v>218097.36110000001</v>
      </c>
      <c r="I1155" s="3">
        <v>114366.671</v>
      </c>
      <c r="J1155" t="s">
        <v>7385</v>
      </c>
    </row>
    <row r="1156" spans="1:10" x14ac:dyDescent="0.25">
      <c r="A1156" t="s">
        <v>3807</v>
      </c>
      <c r="B1156" t="s">
        <v>3808</v>
      </c>
      <c r="C1156">
        <v>84</v>
      </c>
      <c r="D1156" s="1">
        <v>14025</v>
      </c>
      <c r="E1156" t="s">
        <v>6487</v>
      </c>
      <c r="F1156" t="s">
        <v>6272</v>
      </c>
      <c r="G1156" t="s">
        <v>7343</v>
      </c>
      <c r="H1156" s="3">
        <v>364749.76890000002</v>
      </c>
      <c r="I1156" s="3">
        <v>138695.34599999999</v>
      </c>
      <c r="J1156" t="s">
        <v>7386</v>
      </c>
    </row>
    <row r="1157" spans="1:10" x14ac:dyDescent="0.25">
      <c r="A1157" t="s">
        <v>1778</v>
      </c>
      <c r="B1157" t="s">
        <v>1779</v>
      </c>
      <c r="C1157">
        <v>75</v>
      </c>
      <c r="D1157" s="1">
        <v>17312</v>
      </c>
      <c r="E1157" t="s">
        <v>6487</v>
      </c>
      <c r="F1157" t="s">
        <v>6573</v>
      </c>
      <c r="G1157" t="s">
        <v>7343</v>
      </c>
      <c r="H1157" s="3">
        <v>44438.0671</v>
      </c>
      <c r="I1157" s="3">
        <v>29329.124299999999</v>
      </c>
      <c r="J1157" t="s">
        <v>7387</v>
      </c>
    </row>
    <row r="1158" spans="1:10" x14ac:dyDescent="0.25">
      <c r="A1158" t="s">
        <v>5944</v>
      </c>
      <c r="B1158" t="s">
        <v>5945</v>
      </c>
      <c r="C1158">
        <v>29</v>
      </c>
      <c r="D1158" s="1">
        <v>34113</v>
      </c>
      <c r="E1158" t="s">
        <v>6487</v>
      </c>
      <c r="F1158" t="s">
        <v>6086</v>
      </c>
      <c r="G1158" t="s">
        <v>7343</v>
      </c>
      <c r="H1158" s="3">
        <v>1209655.584</v>
      </c>
      <c r="I1158" s="3">
        <v>299657.71870000003</v>
      </c>
      <c r="J1158" t="s">
        <v>7388</v>
      </c>
    </row>
    <row r="1159" spans="1:10" x14ac:dyDescent="0.25">
      <c r="A1159" t="s">
        <v>5702</v>
      </c>
      <c r="B1159" t="s">
        <v>5703</v>
      </c>
      <c r="C1159">
        <v>40</v>
      </c>
      <c r="D1159" s="1">
        <v>30096</v>
      </c>
      <c r="E1159" t="s">
        <v>6487</v>
      </c>
      <c r="F1159" t="s">
        <v>6381</v>
      </c>
      <c r="G1159" t="s">
        <v>7343</v>
      </c>
      <c r="H1159" s="3">
        <v>1119262.6048000001</v>
      </c>
      <c r="I1159" s="3">
        <v>116403.3109</v>
      </c>
      <c r="J1159" t="s">
        <v>7389</v>
      </c>
    </row>
    <row r="1160" spans="1:10" x14ac:dyDescent="0.25">
      <c r="A1160" t="s">
        <v>5291</v>
      </c>
      <c r="B1160" t="s">
        <v>5292</v>
      </c>
      <c r="C1160">
        <v>35</v>
      </c>
      <c r="D1160" s="1">
        <v>31922</v>
      </c>
      <c r="E1160" t="s">
        <v>6487</v>
      </c>
      <c r="F1160" t="s">
        <v>6627</v>
      </c>
      <c r="G1160" t="s">
        <v>7343</v>
      </c>
      <c r="H1160" s="3">
        <v>1816438.3584</v>
      </c>
      <c r="I1160" s="3">
        <v>475358.49119999999</v>
      </c>
      <c r="J1160" t="s">
        <v>7390</v>
      </c>
    </row>
    <row r="1161" spans="1:10" x14ac:dyDescent="0.25">
      <c r="A1161" t="s">
        <v>5771</v>
      </c>
      <c r="B1161" t="s">
        <v>5772</v>
      </c>
      <c r="C1161">
        <v>17</v>
      </c>
      <c r="D1161" s="1">
        <v>38496</v>
      </c>
      <c r="E1161" t="s">
        <v>6487</v>
      </c>
      <c r="F1161" t="s">
        <v>6450</v>
      </c>
      <c r="G1161" t="s">
        <v>7343</v>
      </c>
      <c r="H1161" s="3">
        <v>1070724.1255999999</v>
      </c>
      <c r="I1161" s="3">
        <v>508795.98310000001</v>
      </c>
      <c r="J1161" t="s">
        <v>7391</v>
      </c>
    </row>
    <row r="1162" spans="1:10" x14ac:dyDescent="0.25">
      <c r="A1162" t="s">
        <v>1453</v>
      </c>
      <c r="B1162" t="s">
        <v>1454</v>
      </c>
      <c r="C1162">
        <v>26</v>
      </c>
      <c r="D1162" s="1">
        <v>35209</v>
      </c>
      <c r="E1162" t="s">
        <v>6487</v>
      </c>
      <c r="F1162" t="s">
        <v>6183</v>
      </c>
      <c r="G1162" t="s">
        <v>7343</v>
      </c>
      <c r="H1162" s="3">
        <v>189166.6501</v>
      </c>
      <c r="I1162" s="3">
        <v>97219.253800000006</v>
      </c>
      <c r="J1162" t="s">
        <v>7392</v>
      </c>
    </row>
    <row r="1163" spans="1:10" x14ac:dyDescent="0.25">
      <c r="A1163" t="s">
        <v>4407</v>
      </c>
      <c r="B1163" t="s">
        <v>4408</v>
      </c>
      <c r="C1163">
        <v>21</v>
      </c>
      <c r="D1163" s="1">
        <v>37035</v>
      </c>
      <c r="E1163" t="s">
        <v>6487</v>
      </c>
      <c r="F1163" t="s">
        <v>6260</v>
      </c>
      <c r="G1163" t="s">
        <v>7343</v>
      </c>
      <c r="H1163" s="3">
        <v>1167758.9820000001</v>
      </c>
      <c r="I1163" s="3">
        <v>441589.53100000002</v>
      </c>
      <c r="J1163" t="s">
        <v>7393</v>
      </c>
    </row>
    <row r="1164" spans="1:10" x14ac:dyDescent="0.25">
      <c r="A1164" t="s">
        <v>3823</v>
      </c>
      <c r="B1164" t="s">
        <v>3824</v>
      </c>
      <c r="C1164">
        <v>49</v>
      </c>
      <c r="D1164" s="1">
        <v>26808</v>
      </c>
      <c r="E1164" t="s">
        <v>6487</v>
      </c>
      <c r="F1164" t="s">
        <v>6212</v>
      </c>
      <c r="G1164" t="s">
        <v>7343</v>
      </c>
      <c r="H1164" s="3">
        <v>413340.1997</v>
      </c>
      <c r="I1164" s="3">
        <v>176358.4852</v>
      </c>
      <c r="J1164" t="s">
        <v>7394</v>
      </c>
    </row>
    <row r="1165" spans="1:10" x14ac:dyDescent="0.25">
      <c r="A1165" t="s">
        <v>5656</v>
      </c>
      <c r="B1165" t="s">
        <v>5657</v>
      </c>
      <c r="C1165">
        <v>49</v>
      </c>
      <c r="D1165" s="1">
        <v>26808</v>
      </c>
      <c r="E1165" t="s">
        <v>6487</v>
      </c>
      <c r="F1165" t="s">
        <v>6471</v>
      </c>
      <c r="G1165" t="s">
        <v>7343</v>
      </c>
      <c r="H1165" s="3">
        <v>2680738.3133</v>
      </c>
      <c r="I1165" s="3">
        <v>361899.67229999998</v>
      </c>
      <c r="J1165" t="s">
        <v>7395</v>
      </c>
    </row>
    <row r="1166" spans="1:10" x14ac:dyDescent="0.25">
      <c r="A1166" t="s">
        <v>3447</v>
      </c>
      <c r="B1166" t="s">
        <v>3448</v>
      </c>
      <c r="C1166">
        <v>75</v>
      </c>
      <c r="D1166" s="1">
        <v>17312</v>
      </c>
      <c r="E1166" t="s">
        <v>6487</v>
      </c>
      <c r="F1166" t="s">
        <v>6194</v>
      </c>
      <c r="G1166" t="s">
        <v>7343</v>
      </c>
      <c r="H1166" s="3">
        <v>1188540.5891</v>
      </c>
      <c r="I1166" s="3">
        <v>410431.28259999998</v>
      </c>
      <c r="J1166" t="s">
        <v>7396</v>
      </c>
    </row>
    <row r="1167" spans="1:10" x14ac:dyDescent="0.25">
      <c r="A1167" t="s">
        <v>1094</v>
      </c>
      <c r="B1167" t="s">
        <v>1095</v>
      </c>
      <c r="C1167">
        <v>78</v>
      </c>
      <c r="D1167" s="1">
        <v>16216</v>
      </c>
      <c r="E1167" t="s">
        <v>6487</v>
      </c>
      <c r="F1167" t="s">
        <v>6119</v>
      </c>
      <c r="G1167" t="s">
        <v>7343</v>
      </c>
      <c r="H1167" s="3">
        <v>154279.1048</v>
      </c>
      <c r="I1167" s="3">
        <v>45145.606899999999</v>
      </c>
      <c r="J1167" t="s">
        <v>7397</v>
      </c>
    </row>
    <row r="1168" spans="1:10" x14ac:dyDescent="0.25">
      <c r="A1168" t="s">
        <v>1925</v>
      </c>
      <c r="B1168" t="s">
        <v>1926</v>
      </c>
      <c r="C1168">
        <v>59</v>
      </c>
      <c r="D1168" s="1">
        <v>23156</v>
      </c>
      <c r="E1168" t="s">
        <v>6487</v>
      </c>
      <c r="F1168" t="s">
        <v>6368</v>
      </c>
      <c r="G1168" t="s">
        <v>7343</v>
      </c>
      <c r="H1168" s="3">
        <v>328315.7647</v>
      </c>
      <c r="I1168" s="3">
        <v>228611.4509</v>
      </c>
      <c r="J1168" t="s">
        <v>7398</v>
      </c>
    </row>
    <row r="1169" spans="1:10" x14ac:dyDescent="0.25">
      <c r="A1169" t="s">
        <v>2234</v>
      </c>
      <c r="B1169" t="s">
        <v>2235</v>
      </c>
      <c r="C1169">
        <v>79</v>
      </c>
      <c r="D1169" s="1">
        <v>15851</v>
      </c>
      <c r="E1169" t="s">
        <v>6487</v>
      </c>
      <c r="F1169" t="s">
        <v>6185</v>
      </c>
      <c r="G1169" t="s">
        <v>7343</v>
      </c>
      <c r="H1169" s="3">
        <v>1528432.2</v>
      </c>
      <c r="I1169" s="3">
        <v>675057.55500000005</v>
      </c>
      <c r="J1169" t="s">
        <v>7399</v>
      </c>
    </row>
    <row r="1170" spans="1:10" x14ac:dyDescent="0.25">
      <c r="A1170" t="s">
        <v>5420</v>
      </c>
      <c r="B1170" t="s">
        <v>5421</v>
      </c>
      <c r="C1170">
        <v>61</v>
      </c>
      <c r="D1170" s="1">
        <v>22425</v>
      </c>
      <c r="E1170" t="s">
        <v>6487</v>
      </c>
      <c r="F1170" t="s">
        <v>6443</v>
      </c>
      <c r="G1170" t="s">
        <v>7343</v>
      </c>
      <c r="H1170" s="3">
        <v>1486770.7986999999</v>
      </c>
      <c r="I1170" s="3">
        <v>438798.30060000002</v>
      </c>
      <c r="J1170" t="s">
        <v>7400</v>
      </c>
    </row>
    <row r="1171" spans="1:10" x14ac:dyDescent="0.25">
      <c r="A1171" t="s">
        <v>5030</v>
      </c>
      <c r="B1171" t="s">
        <v>5031</v>
      </c>
      <c r="C1171">
        <v>37</v>
      </c>
      <c r="D1171" s="1">
        <v>31191</v>
      </c>
      <c r="E1171" t="s">
        <v>6487</v>
      </c>
      <c r="F1171" t="s">
        <v>6407</v>
      </c>
      <c r="G1171" t="s">
        <v>7343</v>
      </c>
      <c r="H1171" s="3">
        <v>379435.56689999998</v>
      </c>
      <c r="I1171" s="3">
        <v>104755.5101</v>
      </c>
      <c r="J1171" t="s">
        <v>7401</v>
      </c>
    </row>
    <row r="1172" spans="1:10" x14ac:dyDescent="0.25">
      <c r="A1172" t="s">
        <v>5956</v>
      </c>
      <c r="B1172" t="s">
        <v>5957</v>
      </c>
      <c r="C1172">
        <v>47</v>
      </c>
      <c r="D1172" s="1">
        <v>27539</v>
      </c>
      <c r="E1172" t="s">
        <v>6487</v>
      </c>
      <c r="F1172" t="s">
        <v>6113</v>
      </c>
      <c r="G1172" t="s">
        <v>7343</v>
      </c>
      <c r="H1172" s="3">
        <v>946880.84820000001</v>
      </c>
      <c r="I1172" s="3">
        <v>231128.39600000001</v>
      </c>
      <c r="J1172" t="s">
        <v>7402</v>
      </c>
    </row>
    <row r="1173" spans="1:10" x14ac:dyDescent="0.25">
      <c r="A1173" t="s">
        <v>4008</v>
      </c>
      <c r="B1173" t="s">
        <v>4009</v>
      </c>
      <c r="C1173">
        <v>77</v>
      </c>
      <c r="D1173" s="1">
        <v>16581</v>
      </c>
      <c r="E1173" t="s">
        <v>6487</v>
      </c>
      <c r="F1173" t="s">
        <v>6256</v>
      </c>
      <c r="G1173" t="s">
        <v>7343</v>
      </c>
      <c r="H1173" s="3">
        <v>697496.01560000004</v>
      </c>
      <c r="I1173" s="3">
        <v>238939.5134</v>
      </c>
      <c r="J1173" t="s">
        <v>7403</v>
      </c>
    </row>
    <row r="1174" spans="1:10" x14ac:dyDescent="0.25">
      <c r="A1174" t="s">
        <v>4074</v>
      </c>
      <c r="B1174" t="s">
        <v>4075</v>
      </c>
      <c r="C1174">
        <v>17</v>
      </c>
      <c r="D1174" s="1">
        <v>38496</v>
      </c>
      <c r="E1174" t="s">
        <v>6487</v>
      </c>
      <c r="F1174" t="s">
        <v>6148</v>
      </c>
      <c r="G1174" t="s">
        <v>7343</v>
      </c>
      <c r="H1174" s="3">
        <v>180850.8872</v>
      </c>
      <c r="I1174" s="3">
        <v>159826.97150000001</v>
      </c>
      <c r="J1174" t="s">
        <v>7404</v>
      </c>
    </row>
    <row r="1175" spans="1:10" x14ac:dyDescent="0.25">
      <c r="A1175" t="s">
        <v>81</v>
      </c>
      <c r="B1175" t="s">
        <v>82</v>
      </c>
      <c r="C1175">
        <v>17</v>
      </c>
      <c r="D1175" s="1">
        <v>38496</v>
      </c>
      <c r="E1175" t="s">
        <v>6487</v>
      </c>
      <c r="F1175" t="s">
        <v>7405</v>
      </c>
      <c r="G1175" t="s">
        <v>7343</v>
      </c>
      <c r="H1175" s="3">
        <v>548661.4425</v>
      </c>
      <c r="I1175" s="3">
        <v>347012.22529999999</v>
      </c>
      <c r="J1175" t="s">
        <v>7406</v>
      </c>
    </row>
    <row r="1176" spans="1:10" x14ac:dyDescent="0.25">
      <c r="A1176" t="s">
        <v>963</v>
      </c>
      <c r="B1176" t="s">
        <v>964</v>
      </c>
      <c r="C1176">
        <v>46</v>
      </c>
      <c r="D1176" s="1">
        <v>27904</v>
      </c>
      <c r="E1176" t="s">
        <v>6487</v>
      </c>
      <c r="F1176" t="s">
        <v>6159</v>
      </c>
      <c r="G1176" t="s">
        <v>7343</v>
      </c>
      <c r="H1176" s="3">
        <v>135583.48329999999</v>
      </c>
      <c r="I1176" s="3">
        <v>59093.933299999997</v>
      </c>
      <c r="J1176" t="s">
        <v>7407</v>
      </c>
    </row>
    <row r="1177" spans="1:10" x14ac:dyDescent="0.25">
      <c r="A1177" t="s">
        <v>1451</v>
      </c>
      <c r="B1177" t="s">
        <v>1452</v>
      </c>
      <c r="C1177">
        <v>82</v>
      </c>
      <c r="D1177" s="1">
        <v>14755</v>
      </c>
      <c r="E1177" t="s">
        <v>6487</v>
      </c>
      <c r="F1177" t="s">
        <v>6227</v>
      </c>
      <c r="G1177" t="s">
        <v>7343</v>
      </c>
      <c r="H1177" s="3">
        <v>1221609.5094000001</v>
      </c>
      <c r="I1177" s="3">
        <v>807664.12320000003</v>
      </c>
      <c r="J1177" t="s">
        <v>7408</v>
      </c>
    </row>
    <row r="1178" spans="1:10" x14ac:dyDescent="0.25">
      <c r="A1178" t="s">
        <v>2300</v>
      </c>
      <c r="B1178" t="s">
        <v>2301</v>
      </c>
      <c r="C1178">
        <v>56</v>
      </c>
      <c r="D1178" s="1">
        <v>24252</v>
      </c>
      <c r="E1178" t="s">
        <v>6487</v>
      </c>
      <c r="F1178" t="s">
        <v>6051</v>
      </c>
      <c r="G1178" t="s">
        <v>7343</v>
      </c>
      <c r="H1178" s="3">
        <v>325521.19140000001</v>
      </c>
      <c r="I1178" s="3">
        <v>86670.017200000002</v>
      </c>
      <c r="J1178" t="s">
        <v>7409</v>
      </c>
    </row>
    <row r="1179" spans="1:10" x14ac:dyDescent="0.25">
      <c r="A1179" t="s">
        <v>4649</v>
      </c>
      <c r="B1179" t="s">
        <v>4650</v>
      </c>
      <c r="C1179">
        <v>42</v>
      </c>
      <c r="D1179" s="1">
        <v>29365</v>
      </c>
      <c r="E1179" t="s">
        <v>6487</v>
      </c>
      <c r="F1179" t="s">
        <v>6627</v>
      </c>
      <c r="G1179" t="s">
        <v>7343</v>
      </c>
      <c r="H1179" s="3">
        <v>445903.56719999999</v>
      </c>
      <c r="I1179" s="3">
        <v>192216.28769999999</v>
      </c>
      <c r="J1179" t="s">
        <v>7410</v>
      </c>
    </row>
    <row r="1180" spans="1:10" x14ac:dyDescent="0.25">
      <c r="A1180" t="s">
        <v>5243</v>
      </c>
      <c r="B1180" t="s">
        <v>5244</v>
      </c>
      <c r="C1180">
        <v>69</v>
      </c>
      <c r="D1180" s="1">
        <v>19503</v>
      </c>
      <c r="E1180" t="s">
        <v>6487</v>
      </c>
      <c r="F1180" t="s">
        <v>6413</v>
      </c>
      <c r="G1180" t="s">
        <v>7343</v>
      </c>
      <c r="H1180" s="3">
        <v>351795.14079999999</v>
      </c>
      <c r="I1180" s="3">
        <v>340068.6361</v>
      </c>
      <c r="J1180" t="s">
        <v>7411</v>
      </c>
    </row>
    <row r="1181" spans="1:10" x14ac:dyDescent="0.25">
      <c r="A1181" t="s">
        <v>5638</v>
      </c>
      <c r="B1181" t="s">
        <v>5639</v>
      </c>
      <c r="C1181">
        <v>42</v>
      </c>
      <c r="D1181" s="1">
        <v>29365</v>
      </c>
      <c r="E1181" t="s">
        <v>6487</v>
      </c>
      <c r="F1181" t="s">
        <v>6165</v>
      </c>
      <c r="G1181" t="s">
        <v>7343</v>
      </c>
      <c r="H1181" s="3">
        <v>2845491.6694999998</v>
      </c>
      <c r="I1181" s="3">
        <v>435192.84360000002</v>
      </c>
      <c r="J1181" t="s">
        <v>7412</v>
      </c>
    </row>
    <row r="1182" spans="1:10" x14ac:dyDescent="0.25">
      <c r="A1182" t="s">
        <v>1423</v>
      </c>
      <c r="B1182" t="s">
        <v>1424</v>
      </c>
      <c r="C1182">
        <v>26</v>
      </c>
      <c r="D1182" s="1">
        <v>35209</v>
      </c>
      <c r="E1182" t="s">
        <v>6487</v>
      </c>
      <c r="F1182" t="s">
        <v>6064</v>
      </c>
      <c r="G1182" t="s">
        <v>7343</v>
      </c>
      <c r="H1182" s="3">
        <v>226244.0583</v>
      </c>
      <c r="I1182" s="3">
        <v>138353.99359999999</v>
      </c>
      <c r="J1182" t="s">
        <v>7413</v>
      </c>
    </row>
    <row r="1183" spans="1:10" x14ac:dyDescent="0.25">
      <c r="A1183" t="s">
        <v>4333</v>
      </c>
      <c r="B1183" t="s">
        <v>4334</v>
      </c>
      <c r="C1183">
        <v>31</v>
      </c>
      <c r="D1183" s="1">
        <v>33383</v>
      </c>
      <c r="E1183" t="s">
        <v>6487</v>
      </c>
      <c r="F1183" t="s">
        <v>6908</v>
      </c>
      <c r="G1183" t="s">
        <v>7343</v>
      </c>
      <c r="H1183" s="3">
        <v>191567.3806</v>
      </c>
      <c r="I1183" s="3">
        <v>160072.4045</v>
      </c>
      <c r="J1183" t="s">
        <v>7414</v>
      </c>
    </row>
    <row r="1184" spans="1:10" x14ac:dyDescent="0.25">
      <c r="A1184" t="s">
        <v>3236</v>
      </c>
      <c r="B1184" t="s">
        <v>3237</v>
      </c>
      <c r="C1184">
        <v>21</v>
      </c>
      <c r="D1184" s="1">
        <v>37035</v>
      </c>
      <c r="E1184" t="s">
        <v>6487</v>
      </c>
      <c r="F1184" t="s">
        <v>6109</v>
      </c>
      <c r="G1184" t="s">
        <v>7343</v>
      </c>
      <c r="H1184" s="3">
        <v>343870.89549999998</v>
      </c>
      <c r="I1184" s="3">
        <v>71046.717199999999</v>
      </c>
      <c r="J1184" t="s">
        <v>7415</v>
      </c>
    </row>
    <row r="1185" spans="1:10" x14ac:dyDescent="0.25">
      <c r="A1185" t="s">
        <v>4859</v>
      </c>
      <c r="B1185" t="s">
        <v>4860</v>
      </c>
      <c r="C1185">
        <v>57</v>
      </c>
      <c r="D1185" s="1">
        <v>23886</v>
      </c>
      <c r="E1185" t="s">
        <v>6487</v>
      </c>
      <c r="F1185" t="s">
        <v>6138</v>
      </c>
      <c r="G1185" t="s">
        <v>7343</v>
      </c>
      <c r="H1185" s="3">
        <v>464391.25420000002</v>
      </c>
      <c r="I1185" s="3">
        <v>460521.32699999999</v>
      </c>
      <c r="J1185" t="s">
        <v>7416</v>
      </c>
    </row>
    <row r="1186" spans="1:10" x14ac:dyDescent="0.25">
      <c r="A1186" t="s">
        <v>3553</v>
      </c>
      <c r="B1186" t="s">
        <v>3554</v>
      </c>
      <c r="C1186">
        <v>77</v>
      </c>
      <c r="D1186" s="1">
        <v>16581</v>
      </c>
      <c r="E1186" t="s">
        <v>6487</v>
      </c>
      <c r="F1186" t="s">
        <v>6150</v>
      </c>
      <c r="G1186" t="s">
        <v>7343</v>
      </c>
      <c r="H1186" s="3">
        <v>83150.494699999996</v>
      </c>
      <c r="I1186" s="3">
        <v>12407.499900000001</v>
      </c>
      <c r="J1186" t="s">
        <v>7417</v>
      </c>
    </row>
    <row r="1187" spans="1:10" x14ac:dyDescent="0.25">
      <c r="A1187" t="s">
        <v>3637</v>
      </c>
      <c r="B1187" t="s">
        <v>3638</v>
      </c>
      <c r="C1187">
        <v>60</v>
      </c>
      <c r="D1187" s="1">
        <v>22791</v>
      </c>
      <c r="E1187" t="s">
        <v>6487</v>
      </c>
      <c r="F1187" t="s">
        <v>6183</v>
      </c>
      <c r="G1187" t="s">
        <v>7343</v>
      </c>
      <c r="H1187" s="3">
        <v>181819.9711</v>
      </c>
      <c r="I1187" s="3">
        <v>34011.029900000001</v>
      </c>
      <c r="J1187" t="s">
        <v>7418</v>
      </c>
    </row>
    <row r="1188" spans="1:10" x14ac:dyDescent="0.25">
      <c r="A1188" t="s">
        <v>2019</v>
      </c>
      <c r="B1188" t="s">
        <v>2020</v>
      </c>
      <c r="C1188">
        <v>31</v>
      </c>
      <c r="D1188" s="1">
        <v>33383</v>
      </c>
      <c r="E1188" t="s">
        <v>6487</v>
      </c>
      <c r="F1188" t="s">
        <v>6378</v>
      </c>
      <c r="G1188" t="s">
        <v>7343</v>
      </c>
      <c r="H1188" s="3">
        <v>260002.58850000001</v>
      </c>
      <c r="I1188" s="3">
        <v>224468.9014</v>
      </c>
      <c r="J1188" t="s">
        <v>7419</v>
      </c>
    </row>
    <row r="1189" spans="1:10" x14ac:dyDescent="0.25">
      <c r="A1189" t="s">
        <v>4976</v>
      </c>
      <c r="B1189" t="s">
        <v>4977</v>
      </c>
      <c r="C1189">
        <v>50</v>
      </c>
      <c r="D1189" s="1">
        <v>26443</v>
      </c>
      <c r="E1189" t="s">
        <v>6487</v>
      </c>
      <c r="F1189" t="s">
        <v>6229</v>
      </c>
      <c r="G1189" t="s">
        <v>7343</v>
      </c>
      <c r="H1189" s="3">
        <v>284761.27990000002</v>
      </c>
      <c r="I1189" s="3">
        <v>152892.5723</v>
      </c>
      <c r="J1189" t="s">
        <v>7420</v>
      </c>
    </row>
    <row r="1190" spans="1:10" x14ac:dyDescent="0.25">
      <c r="A1190" t="s">
        <v>999</v>
      </c>
      <c r="B1190" t="s">
        <v>1000</v>
      </c>
      <c r="C1190">
        <v>81</v>
      </c>
      <c r="D1190" s="1">
        <v>15120</v>
      </c>
      <c r="E1190" t="s">
        <v>6487</v>
      </c>
      <c r="F1190" t="s">
        <v>6482</v>
      </c>
      <c r="G1190" t="s">
        <v>7343</v>
      </c>
      <c r="H1190" s="3">
        <v>1009283.7929</v>
      </c>
      <c r="I1190" s="3">
        <v>431784.22259999998</v>
      </c>
      <c r="J1190" t="s">
        <v>7421</v>
      </c>
    </row>
    <row r="1191" spans="1:10" x14ac:dyDescent="0.25">
      <c r="A1191" t="s">
        <v>1989</v>
      </c>
      <c r="B1191" t="s">
        <v>1990</v>
      </c>
      <c r="C1191">
        <v>43</v>
      </c>
      <c r="D1191" s="1">
        <v>29000</v>
      </c>
      <c r="E1191" t="s">
        <v>6487</v>
      </c>
      <c r="F1191" t="s">
        <v>6103</v>
      </c>
      <c r="G1191" t="s">
        <v>7343</v>
      </c>
      <c r="H1191" s="3">
        <v>2463156.6540000001</v>
      </c>
      <c r="I1191" s="3">
        <v>371744.49359999999</v>
      </c>
      <c r="J1191" t="s">
        <v>7422</v>
      </c>
    </row>
    <row r="1192" spans="1:10" x14ac:dyDescent="0.25">
      <c r="A1192" t="s">
        <v>4152</v>
      </c>
      <c r="B1192" t="s">
        <v>4153</v>
      </c>
      <c r="C1192">
        <v>40</v>
      </c>
      <c r="D1192" s="1">
        <v>30096</v>
      </c>
      <c r="E1192" t="s">
        <v>6487</v>
      </c>
      <c r="F1192" t="s">
        <v>6457</v>
      </c>
      <c r="G1192" t="s">
        <v>7343</v>
      </c>
      <c r="H1192" s="3">
        <v>130298.1269</v>
      </c>
      <c r="I1192" s="3">
        <v>41616.432000000001</v>
      </c>
      <c r="J1192" t="s">
        <v>7423</v>
      </c>
    </row>
    <row r="1193" spans="1:10" x14ac:dyDescent="0.25">
      <c r="A1193" t="s">
        <v>5610</v>
      </c>
      <c r="B1193" t="s">
        <v>5611</v>
      </c>
      <c r="C1193">
        <v>45</v>
      </c>
      <c r="D1193" s="1">
        <v>28269</v>
      </c>
      <c r="E1193" t="s">
        <v>6487</v>
      </c>
      <c r="F1193" t="s">
        <v>6563</v>
      </c>
      <c r="G1193" t="s">
        <v>7424</v>
      </c>
      <c r="H1193" s="3">
        <v>58475.92</v>
      </c>
      <c r="I1193" s="3">
        <v>34734.696499999998</v>
      </c>
      <c r="J1193" t="s">
        <v>7425</v>
      </c>
    </row>
    <row r="1194" spans="1:10" x14ac:dyDescent="0.25">
      <c r="A1194" t="s">
        <v>5736</v>
      </c>
      <c r="B1194" t="s">
        <v>5737</v>
      </c>
      <c r="C1194">
        <v>75</v>
      </c>
      <c r="D1194" s="1">
        <v>17312</v>
      </c>
      <c r="E1194" t="s">
        <v>6487</v>
      </c>
      <c r="F1194" t="s">
        <v>6059</v>
      </c>
      <c r="G1194" t="s">
        <v>7424</v>
      </c>
      <c r="H1194" s="3">
        <v>506306.83130000002</v>
      </c>
      <c r="I1194" s="3">
        <v>319668.23469999997</v>
      </c>
      <c r="J1194" t="s">
        <v>7426</v>
      </c>
    </row>
    <row r="1195" spans="1:10" x14ac:dyDescent="0.25">
      <c r="A1195" t="s">
        <v>2168</v>
      </c>
      <c r="B1195" t="s">
        <v>2169</v>
      </c>
      <c r="C1195">
        <v>54</v>
      </c>
      <c r="D1195" s="1">
        <v>24982</v>
      </c>
      <c r="E1195" t="s">
        <v>6487</v>
      </c>
      <c r="F1195" t="s">
        <v>6106</v>
      </c>
      <c r="G1195" t="s">
        <v>7424</v>
      </c>
      <c r="H1195" s="3">
        <v>826638.74549999996</v>
      </c>
      <c r="I1195" s="3">
        <v>609559.24300000002</v>
      </c>
      <c r="J1195" t="s">
        <v>7427</v>
      </c>
    </row>
    <row r="1196" spans="1:10" x14ac:dyDescent="0.25">
      <c r="A1196" t="s">
        <v>1969</v>
      </c>
      <c r="B1196" t="s">
        <v>1970</v>
      </c>
      <c r="C1196">
        <v>43</v>
      </c>
      <c r="D1196" s="1">
        <v>29000</v>
      </c>
      <c r="E1196" t="s">
        <v>6487</v>
      </c>
      <c r="F1196" t="s">
        <v>6154</v>
      </c>
      <c r="G1196" t="s">
        <v>7424</v>
      </c>
      <c r="H1196" s="3">
        <v>380432.81199999998</v>
      </c>
      <c r="I1196" s="3">
        <v>190216.40599999999</v>
      </c>
      <c r="J1196" t="s">
        <v>7428</v>
      </c>
    </row>
    <row r="1197" spans="1:10" x14ac:dyDescent="0.25">
      <c r="A1197" t="s">
        <v>945</v>
      </c>
      <c r="B1197" t="s">
        <v>946</v>
      </c>
      <c r="C1197">
        <v>64</v>
      </c>
      <c r="D1197" s="1">
        <v>21330</v>
      </c>
      <c r="E1197" t="s">
        <v>6487</v>
      </c>
      <c r="F1197" t="s">
        <v>6399</v>
      </c>
      <c r="G1197" t="s">
        <v>7424</v>
      </c>
      <c r="H1197" s="3">
        <v>1048812.5915999999</v>
      </c>
      <c r="I1197" s="3">
        <v>496243.73550000001</v>
      </c>
      <c r="J1197" t="s">
        <v>7429</v>
      </c>
    </row>
    <row r="1198" spans="1:10" x14ac:dyDescent="0.25">
      <c r="A1198" t="s">
        <v>359</v>
      </c>
      <c r="B1198" t="s">
        <v>360</v>
      </c>
      <c r="C1198">
        <v>29</v>
      </c>
      <c r="D1198" s="1">
        <v>34113</v>
      </c>
      <c r="E1198" t="s">
        <v>6487</v>
      </c>
      <c r="F1198" t="s">
        <v>6146</v>
      </c>
      <c r="G1198" t="s">
        <v>7424</v>
      </c>
      <c r="H1198" s="3">
        <v>111513.2314</v>
      </c>
      <c r="I1198" s="3">
        <v>87816.669699999999</v>
      </c>
      <c r="J1198" t="s">
        <v>7430</v>
      </c>
    </row>
    <row r="1199" spans="1:10" x14ac:dyDescent="0.25">
      <c r="A1199" t="s">
        <v>304</v>
      </c>
      <c r="B1199" t="s">
        <v>305</v>
      </c>
      <c r="C1199">
        <v>57</v>
      </c>
      <c r="D1199" s="1">
        <v>23886</v>
      </c>
      <c r="E1199" t="s">
        <v>6487</v>
      </c>
      <c r="F1199" t="s">
        <v>6127</v>
      </c>
      <c r="G1199" t="s">
        <v>7424</v>
      </c>
      <c r="H1199" s="3">
        <v>200745.02280000001</v>
      </c>
      <c r="I1199" s="3">
        <v>223624.05110000001</v>
      </c>
      <c r="J1199" t="s">
        <v>138</v>
      </c>
    </row>
    <row r="1200" spans="1:10" x14ac:dyDescent="0.25">
      <c r="A1200" t="s">
        <v>2492</v>
      </c>
      <c r="B1200" t="s">
        <v>2493</v>
      </c>
      <c r="C1200">
        <v>53</v>
      </c>
      <c r="D1200" s="1">
        <v>25347</v>
      </c>
      <c r="E1200" t="s">
        <v>6487</v>
      </c>
      <c r="F1200" t="s">
        <v>6090</v>
      </c>
      <c r="G1200" t="s">
        <v>7424</v>
      </c>
      <c r="H1200" s="3">
        <v>252870.48310000001</v>
      </c>
      <c r="I1200" s="3">
        <v>35321.5913</v>
      </c>
      <c r="J1200" t="s">
        <v>7431</v>
      </c>
    </row>
    <row r="1201" spans="1:10" x14ac:dyDescent="0.25">
      <c r="A1201" t="s">
        <v>4515</v>
      </c>
      <c r="B1201" t="s">
        <v>4516</v>
      </c>
      <c r="C1201">
        <v>48</v>
      </c>
      <c r="D1201" s="1">
        <v>27174</v>
      </c>
      <c r="E1201" t="s">
        <v>6487</v>
      </c>
      <c r="F1201" t="s">
        <v>6208</v>
      </c>
      <c r="G1201" t="s">
        <v>7424</v>
      </c>
      <c r="H1201" s="3">
        <v>782142.51639999996</v>
      </c>
      <c r="I1201" s="3">
        <v>157044.36350000001</v>
      </c>
      <c r="J1201" t="s">
        <v>7432</v>
      </c>
    </row>
    <row r="1202" spans="1:10" x14ac:dyDescent="0.25">
      <c r="A1202" t="s">
        <v>4092</v>
      </c>
      <c r="B1202" t="s">
        <v>4093</v>
      </c>
      <c r="C1202">
        <v>41</v>
      </c>
      <c r="D1202" s="1">
        <v>29730</v>
      </c>
      <c r="E1202" t="s">
        <v>6487</v>
      </c>
      <c r="F1202" t="s">
        <v>6059</v>
      </c>
      <c r="G1202" t="s">
        <v>7424</v>
      </c>
      <c r="H1202" s="3">
        <v>265391.67869999999</v>
      </c>
      <c r="I1202" s="3">
        <v>165798.0717</v>
      </c>
      <c r="J1202" t="s">
        <v>7433</v>
      </c>
    </row>
    <row r="1203" spans="1:10" x14ac:dyDescent="0.25">
      <c r="A1203" t="s">
        <v>3059</v>
      </c>
      <c r="B1203" t="s">
        <v>3060</v>
      </c>
      <c r="C1203">
        <v>77</v>
      </c>
      <c r="D1203" s="1">
        <v>16581</v>
      </c>
      <c r="E1203" t="s">
        <v>6487</v>
      </c>
      <c r="F1203" t="s">
        <v>6343</v>
      </c>
      <c r="G1203" t="s">
        <v>7424</v>
      </c>
      <c r="H1203" s="3">
        <v>431263.65659999999</v>
      </c>
      <c r="I1203" s="3">
        <v>177499.04180000001</v>
      </c>
      <c r="J1203" t="s">
        <v>7434</v>
      </c>
    </row>
    <row r="1204" spans="1:10" x14ac:dyDescent="0.25">
      <c r="A1204" t="s">
        <v>718</v>
      </c>
      <c r="B1204" t="s">
        <v>719</v>
      </c>
      <c r="C1204">
        <v>34</v>
      </c>
      <c r="D1204" s="1">
        <v>32287</v>
      </c>
      <c r="E1204" t="s">
        <v>6487</v>
      </c>
      <c r="F1204" t="s">
        <v>6364</v>
      </c>
      <c r="G1204" t="s">
        <v>7424</v>
      </c>
      <c r="H1204" s="3">
        <v>1347837.6466000001</v>
      </c>
      <c r="I1204" s="3">
        <v>1051691.2627999999</v>
      </c>
      <c r="J1204" t="s">
        <v>7435</v>
      </c>
    </row>
    <row r="1205" spans="1:10" x14ac:dyDescent="0.25">
      <c r="A1205" t="s">
        <v>5793</v>
      </c>
      <c r="B1205" t="s">
        <v>5794</v>
      </c>
      <c r="C1205">
        <v>46</v>
      </c>
      <c r="D1205" s="1">
        <v>27904</v>
      </c>
      <c r="E1205" t="s">
        <v>6487</v>
      </c>
      <c r="F1205" t="s">
        <v>6117</v>
      </c>
      <c r="G1205" t="s">
        <v>7424</v>
      </c>
      <c r="H1205" s="3">
        <v>86326.2745</v>
      </c>
      <c r="I1205" s="3">
        <v>42546.521000000001</v>
      </c>
      <c r="J1205" t="s">
        <v>7436</v>
      </c>
    </row>
    <row r="1206" spans="1:10" x14ac:dyDescent="0.25">
      <c r="A1206" t="s">
        <v>4174</v>
      </c>
      <c r="B1206" t="s">
        <v>4175</v>
      </c>
      <c r="C1206">
        <v>24</v>
      </c>
      <c r="D1206" s="1">
        <v>35940</v>
      </c>
      <c r="E1206" t="s">
        <v>6487</v>
      </c>
      <c r="F1206" t="s">
        <v>6427</v>
      </c>
      <c r="G1206" t="s">
        <v>7424</v>
      </c>
      <c r="H1206" s="3">
        <v>183586.557</v>
      </c>
      <c r="I1206" s="3">
        <v>165820.11600000001</v>
      </c>
      <c r="J1206" t="s">
        <v>7437</v>
      </c>
    </row>
    <row r="1207" spans="1:10" x14ac:dyDescent="0.25">
      <c r="A1207" t="s">
        <v>1321</v>
      </c>
      <c r="B1207" t="s">
        <v>1322</v>
      </c>
      <c r="C1207">
        <v>72</v>
      </c>
      <c r="D1207" s="1">
        <v>18408</v>
      </c>
      <c r="E1207" t="s">
        <v>6487</v>
      </c>
      <c r="F1207" t="s">
        <v>6242</v>
      </c>
      <c r="G1207" t="s">
        <v>7424</v>
      </c>
      <c r="H1207" s="3">
        <v>162718.23360000001</v>
      </c>
      <c r="I1207" s="3">
        <v>97834.338000000003</v>
      </c>
      <c r="J1207" t="s">
        <v>7438</v>
      </c>
    </row>
    <row r="1208" spans="1:10" x14ac:dyDescent="0.25">
      <c r="A1208" t="s">
        <v>2808</v>
      </c>
      <c r="B1208" t="s">
        <v>2809</v>
      </c>
      <c r="C1208">
        <v>72</v>
      </c>
      <c r="D1208" s="1">
        <v>18408</v>
      </c>
      <c r="E1208" t="s">
        <v>6487</v>
      </c>
      <c r="F1208" t="s">
        <v>6198</v>
      </c>
      <c r="G1208" t="s">
        <v>7424</v>
      </c>
      <c r="H1208" s="3">
        <v>267545.783</v>
      </c>
      <c r="I1208" s="3">
        <v>236464.9325</v>
      </c>
      <c r="J1208" t="s">
        <v>7439</v>
      </c>
    </row>
    <row r="1209" spans="1:10" x14ac:dyDescent="0.25">
      <c r="A1209" t="s">
        <v>1005</v>
      </c>
      <c r="B1209" t="s">
        <v>1006</v>
      </c>
      <c r="C1209">
        <v>35</v>
      </c>
      <c r="D1209" s="1">
        <v>31922</v>
      </c>
      <c r="E1209" t="s">
        <v>6487</v>
      </c>
      <c r="F1209" t="s">
        <v>6505</v>
      </c>
      <c r="G1209" t="s">
        <v>7424</v>
      </c>
      <c r="H1209" s="3">
        <v>788559.56070000003</v>
      </c>
      <c r="I1209" s="3">
        <v>265646.00199999998</v>
      </c>
      <c r="J1209" t="s">
        <v>7440</v>
      </c>
    </row>
    <row r="1210" spans="1:10" x14ac:dyDescent="0.25">
      <c r="A1210" t="s">
        <v>2776</v>
      </c>
      <c r="B1210" t="s">
        <v>2777</v>
      </c>
      <c r="C1210">
        <v>18</v>
      </c>
      <c r="D1210" s="1">
        <v>38131</v>
      </c>
      <c r="E1210" t="s">
        <v>6487</v>
      </c>
      <c r="F1210" t="s">
        <v>7018</v>
      </c>
      <c r="G1210" t="s">
        <v>7424</v>
      </c>
      <c r="H1210" s="3">
        <v>1829962.9916999999</v>
      </c>
      <c r="I1210" s="3">
        <v>624865.4118</v>
      </c>
      <c r="J1210" t="s">
        <v>7441</v>
      </c>
    </row>
    <row r="1211" spans="1:10" x14ac:dyDescent="0.25">
      <c r="A1211" t="s">
        <v>3601</v>
      </c>
      <c r="B1211" t="s">
        <v>3602</v>
      </c>
      <c r="C1211">
        <v>55</v>
      </c>
      <c r="D1211" s="1">
        <v>24617</v>
      </c>
      <c r="E1211" t="s">
        <v>6487</v>
      </c>
      <c r="F1211" t="s">
        <v>6623</v>
      </c>
      <c r="G1211" t="s">
        <v>7424</v>
      </c>
      <c r="H1211" s="3">
        <v>540423.01379999996</v>
      </c>
      <c r="I1211" s="3">
        <v>60741.760199999997</v>
      </c>
      <c r="J1211" t="s">
        <v>7442</v>
      </c>
    </row>
    <row r="1212" spans="1:10" x14ac:dyDescent="0.25">
      <c r="A1212" t="s">
        <v>5936</v>
      </c>
      <c r="B1212" t="s">
        <v>5937</v>
      </c>
      <c r="C1212">
        <v>84</v>
      </c>
      <c r="D1212" s="1">
        <v>14025</v>
      </c>
      <c r="E1212" t="s">
        <v>6487</v>
      </c>
      <c r="F1212" t="s">
        <v>6249</v>
      </c>
      <c r="G1212" t="s">
        <v>7424</v>
      </c>
      <c r="H1212" s="3">
        <v>0</v>
      </c>
      <c r="J1212" t="s">
        <v>7443</v>
      </c>
    </row>
    <row r="1213" spans="1:10" x14ac:dyDescent="0.25">
      <c r="A1213" t="s">
        <v>3537</v>
      </c>
      <c r="B1213" t="s">
        <v>3538</v>
      </c>
      <c r="C1213">
        <v>51</v>
      </c>
      <c r="D1213" s="1">
        <v>26078</v>
      </c>
      <c r="E1213" t="s">
        <v>6487</v>
      </c>
      <c r="F1213" t="s">
        <v>6704</v>
      </c>
      <c r="G1213" t="s">
        <v>7424</v>
      </c>
      <c r="H1213" s="3">
        <v>141104.53760000001</v>
      </c>
      <c r="I1213" s="3">
        <v>145355.3118</v>
      </c>
      <c r="J1213" t="s">
        <v>7444</v>
      </c>
    </row>
    <row r="1214" spans="1:10" x14ac:dyDescent="0.25">
      <c r="A1214" t="s">
        <v>3186</v>
      </c>
      <c r="B1214" t="s">
        <v>3187</v>
      </c>
      <c r="C1214">
        <v>36</v>
      </c>
      <c r="D1214" s="1">
        <v>31557</v>
      </c>
      <c r="E1214" t="s">
        <v>6487</v>
      </c>
      <c r="F1214" t="s">
        <v>6984</v>
      </c>
      <c r="G1214" t="s">
        <v>7424</v>
      </c>
      <c r="H1214" s="3">
        <v>361203.04080000002</v>
      </c>
      <c r="I1214" s="3">
        <v>174982.8064</v>
      </c>
      <c r="J1214" t="s">
        <v>7445</v>
      </c>
    </row>
    <row r="1215" spans="1:10" x14ac:dyDescent="0.25">
      <c r="A1215" t="s">
        <v>3228</v>
      </c>
      <c r="B1215" t="s">
        <v>3229</v>
      </c>
      <c r="C1215">
        <v>20</v>
      </c>
      <c r="D1215" s="1">
        <v>37401</v>
      </c>
      <c r="E1215" t="s">
        <v>6487</v>
      </c>
      <c r="F1215" t="s">
        <v>6272</v>
      </c>
      <c r="G1215" t="s">
        <v>7424</v>
      </c>
      <c r="H1215" s="3">
        <v>562156.09900000005</v>
      </c>
      <c r="I1215" s="3">
        <v>136214.74710000001</v>
      </c>
      <c r="J1215" t="s">
        <v>7446</v>
      </c>
    </row>
    <row r="1216" spans="1:10" x14ac:dyDescent="0.25">
      <c r="A1216" t="s">
        <v>4311</v>
      </c>
      <c r="B1216" t="s">
        <v>4312</v>
      </c>
      <c r="C1216">
        <v>77</v>
      </c>
      <c r="D1216" s="1">
        <v>16581</v>
      </c>
      <c r="E1216" t="s">
        <v>6487</v>
      </c>
      <c r="F1216" t="s">
        <v>6280</v>
      </c>
      <c r="G1216" t="s">
        <v>7424</v>
      </c>
      <c r="H1216" s="3">
        <v>1102267.5048</v>
      </c>
      <c r="I1216" s="3">
        <v>574097.65870000003</v>
      </c>
      <c r="J1216" t="s">
        <v>7447</v>
      </c>
    </row>
    <row r="1217" spans="1:10" x14ac:dyDescent="0.25">
      <c r="A1217" t="s">
        <v>3386</v>
      </c>
      <c r="B1217" t="s">
        <v>3387</v>
      </c>
      <c r="C1217">
        <v>49</v>
      </c>
      <c r="D1217" s="1">
        <v>26808</v>
      </c>
      <c r="E1217" t="s">
        <v>6487</v>
      </c>
      <c r="F1217" t="s">
        <v>6115</v>
      </c>
      <c r="G1217" t="s">
        <v>7424</v>
      </c>
      <c r="H1217" s="3">
        <v>688411.85250000004</v>
      </c>
      <c r="I1217" s="3">
        <v>323321.52169999998</v>
      </c>
      <c r="J1217" t="s">
        <v>7448</v>
      </c>
    </row>
    <row r="1218" spans="1:10" x14ac:dyDescent="0.25">
      <c r="A1218" t="s">
        <v>162</v>
      </c>
      <c r="B1218" t="s">
        <v>163</v>
      </c>
      <c r="C1218">
        <v>73</v>
      </c>
      <c r="D1218" s="1">
        <v>18042</v>
      </c>
      <c r="E1218" t="s">
        <v>6487</v>
      </c>
      <c r="F1218" t="s">
        <v>6314</v>
      </c>
      <c r="G1218" t="s">
        <v>7424</v>
      </c>
      <c r="H1218" s="3">
        <v>165720.26680000001</v>
      </c>
      <c r="I1218" s="3">
        <v>73915.779299999995</v>
      </c>
      <c r="J1218" t="s">
        <v>7449</v>
      </c>
    </row>
    <row r="1219" spans="1:10" x14ac:dyDescent="0.25">
      <c r="A1219" t="s">
        <v>2036</v>
      </c>
      <c r="B1219" t="s">
        <v>2037</v>
      </c>
      <c r="C1219">
        <v>54</v>
      </c>
      <c r="D1219" s="1">
        <v>24982</v>
      </c>
      <c r="E1219" t="s">
        <v>6487</v>
      </c>
      <c r="F1219" t="s">
        <v>6138</v>
      </c>
      <c r="G1219" t="s">
        <v>7424</v>
      </c>
      <c r="H1219" s="3">
        <v>272917.58100000001</v>
      </c>
      <c r="I1219" s="3">
        <v>68229.395199999999</v>
      </c>
      <c r="J1219" t="s">
        <v>7450</v>
      </c>
    </row>
    <row r="1220" spans="1:10" x14ac:dyDescent="0.25">
      <c r="A1220" t="s">
        <v>2792</v>
      </c>
      <c r="B1220" t="s">
        <v>2793</v>
      </c>
      <c r="C1220">
        <v>79</v>
      </c>
      <c r="D1220" s="1">
        <v>15851</v>
      </c>
      <c r="E1220" t="s">
        <v>6487</v>
      </c>
      <c r="F1220" t="s">
        <v>6119</v>
      </c>
      <c r="G1220" t="s">
        <v>7424</v>
      </c>
      <c r="H1220" s="3">
        <v>648147.53520000004</v>
      </c>
      <c r="I1220" s="3">
        <v>185213.06839999999</v>
      </c>
      <c r="J1220" t="s">
        <v>7451</v>
      </c>
    </row>
    <row r="1221" spans="1:10" x14ac:dyDescent="0.25">
      <c r="A1221" t="s">
        <v>3130</v>
      </c>
      <c r="B1221" t="s">
        <v>3131</v>
      </c>
      <c r="C1221">
        <v>26</v>
      </c>
      <c r="D1221" s="1">
        <v>35209</v>
      </c>
      <c r="E1221" t="s">
        <v>6487</v>
      </c>
      <c r="F1221" t="s">
        <v>6616</v>
      </c>
      <c r="G1221" t="s">
        <v>7424</v>
      </c>
      <c r="H1221" s="3">
        <v>228238.25659999999</v>
      </c>
      <c r="I1221" s="3">
        <v>72249.213699999993</v>
      </c>
      <c r="J1221" t="s">
        <v>7452</v>
      </c>
    </row>
    <row r="1222" spans="1:10" x14ac:dyDescent="0.25">
      <c r="A1222" t="s">
        <v>4972</v>
      </c>
      <c r="B1222" t="s">
        <v>4973</v>
      </c>
      <c r="C1222">
        <v>32</v>
      </c>
      <c r="D1222" s="1">
        <v>33018</v>
      </c>
      <c r="E1222" t="s">
        <v>6487</v>
      </c>
      <c r="F1222" t="s">
        <v>6563</v>
      </c>
      <c r="G1222" t="s">
        <v>7424</v>
      </c>
      <c r="H1222" s="3">
        <v>1151114.1039</v>
      </c>
      <c r="I1222" s="3">
        <v>402389.45199999999</v>
      </c>
      <c r="J1222" t="s">
        <v>7453</v>
      </c>
    </row>
    <row r="1223" spans="1:10" x14ac:dyDescent="0.25">
      <c r="A1223" t="s">
        <v>5912</v>
      </c>
      <c r="B1223" t="s">
        <v>5913</v>
      </c>
      <c r="C1223">
        <v>74</v>
      </c>
      <c r="D1223" s="1">
        <v>17677</v>
      </c>
      <c r="E1223" t="s">
        <v>6487</v>
      </c>
      <c r="F1223" t="s">
        <v>6078</v>
      </c>
      <c r="G1223" t="s">
        <v>7424</v>
      </c>
      <c r="I1223" s="3">
        <v>0</v>
      </c>
      <c r="J1223" t="s">
        <v>7454</v>
      </c>
    </row>
    <row r="1224" spans="1:10" x14ac:dyDescent="0.25">
      <c r="A1224" t="s">
        <v>5616</v>
      </c>
      <c r="B1224" t="s">
        <v>5617</v>
      </c>
      <c r="C1224">
        <v>49</v>
      </c>
      <c r="D1224" s="1">
        <v>26808</v>
      </c>
      <c r="E1224" t="s">
        <v>6487</v>
      </c>
      <c r="F1224" t="s">
        <v>6165</v>
      </c>
      <c r="G1224" t="s">
        <v>7424</v>
      </c>
      <c r="H1224" s="3">
        <v>136811.36040000001</v>
      </c>
      <c r="I1224" s="3">
        <v>71888.151199999993</v>
      </c>
      <c r="J1224" t="s">
        <v>7455</v>
      </c>
    </row>
    <row r="1225" spans="1:10" x14ac:dyDescent="0.25">
      <c r="A1225" t="s">
        <v>5760</v>
      </c>
      <c r="B1225" t="s">
        <v>5761</v>
      </c>
      <c r="C1225">
        <v>71</v>
      </c>
      <c r="D1225" s="1">
        <v>18773</v>
      </c>
      <c r="E1225" t="s">
        <v>6487</v>
      </c>
      <c r="F1225" t="s">
        <v>6175</v>
      </c>
      <c r="G1225" t="s">
        <v>7424</v>
      </c>
      <c r="H1225" s="3">
        <v>342379.3</v>
      </c>
      <c r="I1225" s="3">
        <v>133994.80790000001</v>
      </c>
      <c r="J1225" t="s">
        <v>7456</v>
      </c>
    </row>
    <row r="1226" spans="1:10" x14ac:dyDescent="0.25">
      <c r="A1226" t="s">
        <v>5082</v>
      </c>
      <c r="B1226" t="s">
        <v>5083</v>
      </c>
      <c r="C1226">
        <v>37</v>
      </c>
      <c r="D1226" s="1">
        <v>31191</v>
      </c>
      <c r="E1226" t="s">
        <v>6487</v>
      </c>
      <c r="F1226" t="s">
        <v>6597</v>
      </c>
      <c r="G1226" t="s">
        <v>7424</v>
      </c>
      <c r="H1226" s="3">
        <v>355410.5368</v>
      </c>
      <c r="I1226" s="3">
        <v>112479.61139999999</v>
      </c>
      <c r="J1226" t="s">
        <v>7457</v>
      </c>
    </row>
    <row r="1227" spans="1:10" x14ac:dyDescent="0.25">
      <c r="A1227" t="s">
        <v>5598</v>
      </c>
      <c r="B1227" t="s">
        <v>5599</v>
      </c>
      <c r="C1227">
        <v>59</v>
      </c>
      <c r="D1227" s="1">
        <v>23156</v>
      </c>
      <c r="E1227" t="s">
        <v>6487</v>
      </c>
      <c r="F1227" t="s">
        <v>6641</v>
      </c>
      <c r="G1227" t="s">
        <v>7424</v>
      </c>
      <c r="H1227" s="3">
        <v>391853.14189999999</v>
      </c>
      <c r="I1227" s="3">
        <v>31293.060799999999</v>
      </c>
      <c r="J1227" t="s">
        <v>7458</v>
      </c>
    </row>
    <row r="1228" spans="1:10" x14ac:dyDescent="0.25">
      <c r="A1228" t="s">
        <v>5478</v>
      </c>
      <c r="B1228" t="s">
        <v>5479</v>
      </c>
      <c r="C1228">
        <v>58</v>
      </c>
      <c r="D1228" s="1">
        <v>23521</v>
      </c>
      <c r="E1228" t="s">
        <v>6487</v>
      </c>
      <c r="F1228" t="s">
        <v>6471</v>
      </c>
      <c r="G1228" t="s">
        <v>7424</v>
      </c>
      <c r="H1228" s="3">
        <v>889337.23199999996</v>
      </c>
      <c r="I1228" s="3">
        <v>523374.96100000001</v>
      </c>
      <c r="J1228" t="s">
        <v>7459</v>
      </c>
    </row>
    <row r="1229" spans="1:10" x14ac:dyDescent="0.25">
      <c r="A1229" t="s">
        <v>5904</v>
      </c>
      <c r="B1229" t="s">
        <v>5905</v>
      </c>
      <c r="C1229">
        <v>61</v>
      </c>
      <c r="D1229" s="1">
        <v>22425</v>
      </c>
      <c r="E1229" t="s">
        <v>6487</v>
      </c>
      <c r="F1229" t="s">
        <v>6301</v>
      </c>
      <c r="G1229" t="s">
        <v>7424</v>
      </c>
      <c r="H1229" s="3">
        <v>444257.94790000003</v>
      </c>
      <c r="I1229" s="3">
        <v>148663.87909999999</v>
      </c>
      <c r="J1229" t="s">
        <v>7460</v>
      </c>
    </row>
    <row r="1230" spans="1:10" x14ac:dyDescent="0.25">
      <c r="A1230" t="s">
        <v>2170</v>
      </c>
      <c r="B1230" t="s">
        <v>2171</v>
      </c>
      <c r="C1230">
        <v>64</v>
      </c>
      <c r="D1230" s="1">
        <v>21330</v>
      </c>
      <c r="E1230" t="s">
        <v>6487</v>
      </c>
      <c r="F1230" t="s">
        <v>6280</v>
      </c>
      <c r="G1230" t="s">
        <v>7424</v>
      </c>
      <c r="H1230" s="3">
        <v>289579.71000000002</v>
      </c>
      <c r="I1230" s="3">
        <v>65651.857099999994</v>
      </c>
      <c r="J1230" t="s">
        <v>7461</v>
      </c>
    </row>
    <row r="1231" spans="1:10" x14ac:dyDescent="0.25">
      <c r="A1231" t="s">
        <v>4655</v>
      </c>
      <c r="B1231" t="s">
        <v>4656</v>
      </c>
      <c r="C1231">
        <v>38</v>
      </c>
      <c r="D1231" s="1">
        <v>30826</v>
      </c>
      <c r="E1231" t="s">
        <v>6487</v>
      </c>
      <c r="F1231" t="s">
        <v>6150</v>
      </c>
      <c r="G1231" t="s">
        <v>7424</v>
      </c>
      <c r="H1231" s="3">
        <v>995012.69839999999</v>
      </c>
      <c r="I1231" s="3">
        <v>168867.8694</v>
      </c>
      <c r="J1231" t="s">
        <v>7462</v>
      </c>
    </row>
    <row r="1232" spans="1:10" x14ac:dyDescent="0.25">
      <c r="A1232" t="s">
        <v>1052</v>
      </c>
      <c r="B1232" t="s">
        <v>1053</v>
      </c>
      <c r="C1232">
        <v>46</v>
      </c>
      <c r="D1232" s="1">
        <v>27904</v>
      </c>
      <c r="E1232" t="s">
        <v>6487</v>
      </c>
      <c r="F1232" t="s">
        <v>6424</v>
      </c>
      <c r="G1232" t="s">
        <v>7424</v>
      </c>
      <c r="H1232" s="3">
        <v>1313496.6739000001</v>
      </c>
      <c r="I1232" s="3">
        <v>548432.45180000004</v>
      </c>
      <c r="J1232" t="s">
        <v>7463</v>
      </c>
    </row>
    <row r="1233" spans="1:10" x14ac:dyDescent="0.25">
      <c r="A1233" t="s">
        <v>1839</v>
      </c>
      <c r="B1233" t="s">
        <v>1840</v>
      </c>
      <c r="C1233">
        <v>74</v>
      </c>
      <c r="D1233" s="1">
        <v>17677</v>
      </c>
      <c r="E1233" t="s">
        <v>6487</v>
      </c>
      <c r="F1233" t="s">
        <v>6376</v>
      </c>
      <c r="G1233" t="s">
        <v>7424</v>
      </c>
      <c r="H1233" s="3">
        <v>966718.76650000003</v>
      </c>
      <c r="I1233" s="3">
        <v>376850.71919999999</v>
      </c>
      <c r="J1233" t="s">
        <v>7464</v>
      </c>
    </row>
    <row r="1234" spans="1:10" x14ac:dyDescent="0.25">
      <c r="A1234" t="s">
        <v>1991</v>
      </c>
      <c r="B1234" t="s">
        <v>1992</v>
      </c>
      <c r="C1234">
        <v>23</v>
      </c>
      <c r="D1234" s="1">
        <v>36305</v>
      </c>
      <c r="E1234" t="s">
        <v>6487</v>
      </c>
      <c r="F1234" t="s">
        <v>6275</v>
      </c>
      <c r="G1234" t="s">
        <v>7424</v>
      </c>
      <c r="H1234" s="3">
        <v>428170.12900000002</v>
      </c>
      <c r="I1234" s="3">
        <v>84981.846099999995</v>
      </c>
      <c r="J1234" t="s">
        <v>7465</v>
      </c>
    </row>
    <row r="1235" spans="1:10" x14ac:dyDescent="0.25">
      <c r="A1235" t="s">
        <v>3222</v>
      </c>
      <c r="B1235" t="s">
        <v>3223</v>
      </c>
      <c r="C1235">
        <v>29</v>
      </c>
      <c r="D1235" s="1">
        <v>34113</v>
      </c>
      <c r="E1235" t="s">
        <v>6487</v>
      </c>
      <c r="F1235" t="s">
        <v>6391</v>
      </c>
      <c r="G1235" t="s">
        <v>7424</v>
      </c>
      <c r="H1235" s="3">
        <v>267088.4362</v>
      </c>
      <c r="I1235" s="3">
        <v>322509.2867</v>
      </c>
      <c r="J1235" t="s">
        <v>7466</v>
      </c>
    </row>
    <row r="1236" spans="1:10" x14ac:dyDescent="0.25">
      <c r="A1236" t="s">
        <v>170</v>
      </c>
      <c r="B1236" t="s">
        <v>171</v>
      </c>
      <c r="C1236">
        <v>82</v>
      </c>
      <c r="D1236" s="1">
        <v>14755</v>
      </c>
      <c r="E1236" t="s">
        <v>6487</v>
      </c>
      <c r="F1236" t="s">
        <v>6457</v>
      </c>
      <c r="G1236" t="s">
        <v>7424</v>
      </c>
      <c r="H1236" s="3">
        <v>1879473.2509999999</v>
      </c>
      <c r="I1236" s="3">
        <v>238979.38029999999</v>
      </c>
      <c r="J1236" t="s">
        <v>7467</v>
      </c>
    </row>
    <row r="1237" spans="1:10" x14ac:dyDescent="0.25">
      <c r="A1237" t="s">
        <v>1707</v>
      </c>
      <c r="B1237" t="s">
        <v>1708</v>
      </c>
      <c r="C1237">
        <v>78</v>
      </c>
      <c r="D1237" s="1">
        <v>16216</v>
      </c>
      <c r="E1237" t="s">
        <v>6487</v>
      </c>
      <c r="F1237" t="s">
        <v>6258</v>
      </c>
      <c r="G1237" t="s">
        <v>7424</v>
      </c>
      <c r="H1237" s="3">
        <v>97927.531000000003</v>
      </c>
      <c r="I1237" s="3">
        <v>34510.157800000001</v>
      </c>
      <c r="J1237" t="s">
        <v>7468</v>
      </c>
    </row>
    <row r="1238" spans="1:10" x14ac:dyDescent="0.25">
      <c r="A1238" t="s">
        <v>1256</v>
      </c>
      <c r="B1238" t="s">
        <v>1257</v>
      </c>
      <c r="C1238">
        <v>64</v>
      </c>
      <c r="D1238" s="1">
        <v>21330</v>
      </c>
      <c r="E1238" t="s">
        <v>6487</v>
      </c>
      <c r="F1238" t="s">
        <v>6634</v>
      </c>
      <c r="G1238" t="s">
        <v>7424</v>
      </c>
      <c r="H1238" s="3">
        <v>72128.928899999999</v>
      </c>
      <c r="I1238" s="3">
        <v>22322.978800000001</v>
      </c>
      <c r="J1238" t="s">
        <v>7469</v>
      </c>
    </row>
    <row r="1239" spans="1:10" x14ac:dyDescent="0.25">
      <c r="A1239" t="s">
        <v>5510</v>
      </c>
      <c r="B1239" t="s">
        <v>5511</v>
      </c>
      <c r="C1239">
        <v>29</v>
      </c>
      <c r="D1239" s="1">
        <v>34113</v>
      </c>
      <c r="E1239" t="s">
        <v>6487</v>
      </c>
      <c r="F1239" t="s">
        <v>6057</v>
      </c>
      <c r="G1239" t="s">
        <v>7424</v>
      </c>
      <c r="H1239" s="3">
        <v>102705.9771</v>
      </c>
      <c r="I1239" s="3">
        <v>48435.205099999999</v>
      </c>
      <c r="J1239" t="s">
        <v>7470</v>
      </c>
    </row>
    <row r="1240" spans="1:10" x14ac:dyDescent="0.25">
      <c r="A1240" t="s">
        <v>4285</v>
      </c>
      <c r="B1240" t="s">
        <v>4286</v>
      </c>
      <c r="C1240">
        <v>30</v>
      </c>
      <c r="D1240" s="1">
        <v>33748</v>
      </c>
      <c r="E1240" t="s">
        <v>6487</v>
      </c>
      <c r="F1240" t="s">
        <v>6723</v>
      </c>
      <c r="G1240" t="s">
        <v>7424</v>
      </c>
      <c r="H1240" s="3">
        <v>1961308.544</v>
      </c>
      <c r="I1240" s="3">
        <v>328594.61609999998</v>
      </c>
      <c r="J1240" t="s">
        <v>7471</v>
      </c>
    </row>
    <row r="1241" spans="1:10" x14ac:dyDescent="0.25">
      <c r="A1241" t="s">
        <v>4255</v>
      </c>
      <c r="B1241" t="s">
        <v>4256</v>
      </c>
      <c r="C1241">
        <v>33</v>
      </c>
      <c r="D1241" s="1">
        <v>32652</v>
      </c>
      <c r="E1241" t="s">
        <v>6487</v>
      </c>
      <c r="F1241" t="s">
        <v>6355</v>
      </c>
      <c r="G1241" t="s">
        <v>7424</v>
      </c>
      <c r="H1241" s="3">
        <v>175922.72229999999</v>
      </c>
      <c r="I1241" s="3">
        <v>90704.562900000004</v>
      </c>
      <c r="J1241" t="s">
        <v>7472</v>
      </c>
    </row>
    <row r="1242" spans="1:10" x14ac:dyDescent="0.25">
      <c r="A1242" t="s">
        <v>867</v>
      </c>
      <c r="B1242" t="s">
        <v>868</v>
      </c>
      <c r="C1242">
        <v>38</v>
      </c>
      <c r="D1242" s="1">
        <v>30826</v>
      </c>
      <c r="E1242" t="s">
        <v>6487</v>
      </c>
      <c r="F1242" t="s">
        <v>6443</v>
      </c>
      <c r="G1242" t="s">
        <v>7424</v>
      </c>
      <c r="H1242" s="3">
        <v>206363.598</v>
      </c>
      <c r="I1242" s="3">
        <v>30129.085299999999</v>
      </c>
      <c r="J1242" t="s">
        <v>7473</v>
      </c>
    </row>
    <row r="1243" spans="1:10" x14ac:dyDescent="0.25">
      <c r="A1243" t="s">
        <v>778</v>
      </c>
      <c r="B1243" t="s">
        <v>779</v>
      </c>
      <c r="C1243">
        <v>58</v>
      </c>
      <c r="D1243" s="1">
        <v>23521</v>
      </c>
      <c r="E1243" t="s">
        <v>6487</v>
      </c>
      <c r="F1243" t="s">
        <v>6064</v>
      </c>
      <c r="G1243" t="s">
        <v>7424</v>
      </c>
      <c r="H1243" s="3">
        <v>0</v>
      </c>
      <c r="I1243" s="3">
        <v>0</v>
      </c>
      <c r="J1243" t="s">
        <v>7474</v>
      </c>
    </row>
    <row r="1244" spans="1:10" x14ac:dyDescent="0.25">
      <c r="A1244" t="s">
        <v>3190</v>
      </c>
      <c r="B1244" t="s">
        <v>3191</v>
      </c>
      <c r="C1244">
        <v>21</v>
      </c>
      <c r="D1244" s="1">
        <v>37035</v>
      </c>
      <c r="E1244" t="s">
        <v>6487</v>
      </c>
      <c r="F1244" t="s">
        <v>6597</v>
      </c>
      <c r="G1244" t="s">
        <v>7424</v>
      </c>
      <c r="H1244" s="3">
        <v>353911.49119999999</v>
      </c>
      <c r="I1244" s="3">
        <v>178176.13010000001</v>
      </c>
      <c r="J1244" t="s">
        <v>7475</v>
      </c>
    </row>
    <row r="1245" spans="1:10" x14ac:dyDescent="0.25">
      <c r="A1245" t="s">
        <v>106</v>
      </c>
      <c r="B1245" t="s">
        <v>5548</v>
      </c>
      <c r="C1245">
        <v>28</v>
      </c>
      <c r="D1245" s="1">
        <v>34479</v>
      </c>
      <c r="E1245" t="s">
        <v>6487</v>
      </c>
      <c r="F1245" t="s">
        <v>6119</v>
      </c>
      <c r="G1245" t="s">
        <v>7424</v>
      </c>
      <c r="H1245" s="3">
        <v>259910.3965</v>
      </c>
      <c r="I1245" s="3">
        <v>108849.2215</v>
      </c>
      <c r="J1245" t="s">
        <v>7476</v>
      </c>
    </row>
    <row r="1246" spans="1:10" x14ac:dyDescent="0.25">
      <c r="A1246" t="s">
        <v>4589</v>
      </c>
      <c r="B1246" t="s">
        <v>4590</v>
      </c>
      <c r="C1246">
        <v>56</v>
      </c>
      <c r="D1246" s="1">
        <v>24252</v>
      </c>
      <c r="E1246" t="s">
        <v>6487</v>
      </c>
      <c r="F1246" t="s">
        <v>6443</v>
      </c>
      <c r="G1246" t="s">
        <v>7424</v>
      </c>
      <c r="H1246" s="3">
        <v>303466.7574</v>
      </c>
      <c r="I1246" s="3">
        <v>194575.7444</v>
      </c>
      <c r="J1246" t="s">
        <v>7477</v>
      </c>
    </row>
    <row r="1247" spans="1:10" x14ac:dyDescent="0.25">
      <c r="A1247" t="s">
        <v>3762</v>
      </c>
      <c r="B1247" t="s">
        <v>3763</v>
      </c>
      <c r="C1247">
        <v>40</v>
      </c>
      <c r="D1247" s="1">
        <v>30096</v>
      </c>
      <c r="E1247" t="s">
        <v>6487</v>
      </c>
      <c r="F1247" t="s">
        <v>6138</v>
      </c>
      <c r="G1247" t="s">
        <v>7424</v>
      </c>
      <c r="H1247" s="3">
        <v>444066.53759999998</v>
      </c>
      <c r="I1247" s="3">
        <v>132289.5362</v>
      </c>
      <c r="J1247" t="s">
        <v>7478</v>
      </c>
    </row>
    <row r="1248" spans="1:10" x14ac:dyDescent="0.25">
      <c r="A1248" t="s">
        <v>5472</v>
      </c>
      <c r="B1248" t="s">
        <v>5473</v>
      </c>
      <c r="C1248">
        <v>28</v>
      </c>
      <c r="D1248" s="1">
        <v>34479</v>
      </c>
      <c r="E1248" t="s">
        <v>6487</v>
      </c>
      <c r="F1248" t="s">
        <v>6376</v>
      </c>
      <c r="G1248" t="s">
        <v>7424</v>
      </c>
      <c r="H1248" s="3">
        <v>1708745.4258999999</v>
      </c>
      <c r="I1248" s="3">
        <v>427186.35649999999</v>
      </c>
      <c r="J1248" t="s">
        <v>7479</v>
      </c>
    </row>
    <row r="1249" spans="1:10" x14ac:dyDescent="0.25">
      <c r="A1249" t="s">
        <v>5026</v>
      </c>
      <c r="B1249" t="s">
        <v>5027</v>
      </c>
      <c r="C1249">
        <v>77</v>
      </c>
      <c r="D1249" s="1">
        <v>16581</v>
      </c>
      <c r="E1249" t="s">
        <v>6487</v>
      </c>
      <c r="F1249" t="s">
        <v>6202</v>
      </c>
      <c r="G1249" t="s">
        <v>7424</v>
      </c>
      <c r="H1249" s="3">
        <v>518507.00910000002</v>
      </c>
      <c r="I1249" s="3">
        <v>43208.917399999998</v>
      </c>
      <c r="J1249" t="s">
        <v>7480</v>
      </c>
    </row>
    <row r="1250" spans="1:10" x14ac:dyDescent="0.25">
      <c r="A1250" t="s">
        <v>3756</v>
      </c>
      <c r="B1250" t="s">
        <v>3757</v>
      </c>
      <c r="C1250">
        <v>57</v>
      </c>
      <c r="D1250" s="1">
        <v>23886</v>
      </c>
      <c r="E1250" t="s">
        <v>6487</v>
      </c>
      <c r="F1250" t="s">
        <v>6196</v>
      </c>
      <c r="G1250" t="s">
        <v>7424</v>
      </c>
      <c r="H1250" s="3">
        <v>379581.89230000001</v>
      </c>
      <c r="I1250" s="3">
        <v>67720.096900000004</v>
      </c>
      <c r="J1250" t="s">
        <v>7481</v>
      </c>
    </row>
    <row r="1251" spans="1:10" x14ac:dyDescent="0.25">
      <c r="A1251" t="s">
        <v>1114</v>
      </c>
      <c r="B1251" t="s">
        <v>1115</v>
      </c>
      <c r="C1251">
        <v>53</v>
      </c>
      <c r="D1251" s="1">
        <v>25347</v>
      </c>
      <c r="E1251" t="s">
        <v>6487</v>
      </c>
      <c r="F1251" t="s">
        <v>6530</v>
      </c>
      <c r="G1251" t="s">
        <v>7424</v>
      </c>
      <c r="H1251" s="3">
        <v>175782.17970000001</v>
      </c>
      <c r="I1251" s="3">
        <v>215821.454</v>
      </c>
      <c r="J1251" t="s">
        <v>7482</v>
      </c>
    </row>
    <row r="1252" spans="1:10" x14ac:dyDescent="0.25">
      <c r="A1252" t="s">
        <v>1072</v>
      </c>
      <c r="B1252" t="s">
        <v>1073</v>
      </c>
      <c r="C1252">
        <v>80</v>
      </c>
      <c r="D1252" s="1">
        <v>15486</v>
      </c>
      <c r="E1252" t="s">
        <v>6487</v>
      </c>
      <c r="F1252" t="s">
        <v>6586</v>
      </c>
      <c r="G1252" t="s">
        <v>7424</v>
      </c>
      <c r="H1252" s="3">
        <v>321886.022</v>
      </c>
      <c r="I1252" s="3">
        <v>29469.220300000001</v>
      </c>
      <c r="J1252" t="s">
        <v>7483</v>
      </c>
    </row>
    <row r="1253" spans="1:10" x14ac:dyDescent="0.25">
      <c r="A1253" t="s">
        <v>5339</v>
      </c>
      <c r="B1253" t="s">
        <v>5340</v>
      </c>
      <c r="C1253">
        <v>79</v>
      </c>
      <c r="D1253" s="1">
        <v>15851</v>
      </c>
      <c r="E1253" t="s">
        <v>6487</v>
      </c>
      <c r="F1253" t="s">
        <v>6198</v>
      </c>
      <c r="G1253" t="s">
        <v>7424</v>
      </c>
      <c r="H1253" s="3">
        <v>26319.362300000001</v>
      </c>
      <c r="I1253" s="3">
        <v>26276.215800000002</v>
      </c>
      <c r="J1253" t="s">
        <v>7484</v>
      </c>
    </row>
    <row r="1254" spans="1:10" x14ac:dyDescent="0.25">
      <c r="A1254" t="s">
        <v>5047</v>
      </c>
      <c r="B1254" t="s">
        <v>5048</v>
      </c>
      <c r="C1254">
        <v>22</v>
      </c>
      <c r="D1254" s="1">
        <v>36670</v>
      </c>
      <c r="E1254" t="s">
        <v>6487</v>
      </c>
      <c r="F1254" t="s">
        <v>6159</v>
      </c>
      <c r="G1254" t="s">
        <v>7424</v>
      </c>
      <c r="H1254" s="3">
        <v>140632.74220000001</v>
      </c>
      <c r="I1254" s="3">
        <v>111084.9054</v>
      </c>
      <c r="J1254" t="s">
        <v>7485</v>
      </c>
    </row>
    <row r="1255" spans="1:10" x14ac:dyDescent="0.25">
      <c r="A1255" t="s">
        <v>2056</v>
      </c>
      <c r="B1255" t="s">
        <v>2057</v>
      </c>
      <c r="C1255">
        <v>24</v>
      </c>
      <c r="D1255" s="1">
        <v>35940</v>
      </c>
      <c r="E1255" t="s">
        <v>6487</v>
      </c>
      <c r="F1255" t="s">
        <v>6142</v>
      </c>
      <c r="G1255" t="s">
        <v>7424</v>
      </c>
      <c r="H1255" s="3">
        <v>65946.867700000003</v>
      </c>
      <c r="I1255" s="3">
        <v>52604.573900000003</v>
      </c>
      <c r="J1255" t="s">
        <v>7486</v>
      </c>
    </row>
    <row r="1256" spans="1:10" x14ac:dyDescent="0.25">
      <c r="A1256" t="s">
        <v>4170</v>
      </c>
      <c r="B1256" t="s">
        <v>4171</v>
      </c>
      <c r="C1256">
        <v>47</v>
      </c>
      <c r="D1256" s="1">
        <v>27539</v>
      </c>
      <c r="E1256" t="s">
        <v>6487</v>
      </c>
      <c r="F1256" t="s">
        <v>6397</v>
      </c>
      <c r="G1256" t="s">
        <v>7424</v>
      </c>
      <c r="H1256" s="3">
        <v>2266816.1627000002</v>
      </c>
      <c r="I1256" s="3">
        <v>620166.68599999999</v>
      </c>
      <c r="J1256" t="s">
        <v>7487</v>
      </c>
    </row>
    <row r="1257" spans="1:10" x14ac:dyDescent="0.25">
      <c r="A1257" t="s">
        <v>1957</v>
      </c>
      <c r="B1257" t="s">
        <v>1958</v>
      </c>
      <c r="C1257">
        <v>55</v>
      </c>
      <c r="D1257" s="1">
        <v>24617</v>
      </c>
      <c r="E1257" t="s">
        <v>6487</v>
      </c>
      <c r="F1257" t="s">
        <v>6204</v>
      </c>
      <c r="G1257" t="s">
        <v>7424</v>
      </c>
      <c r="H1257" s="3">
        <v>688654.24800000002</v>
      </c>
      <c r="I1257" s="3">
        <v>95773.107300000003</v>
      </c>
      <c r="J1257" t="s">
        <v>7488</v>
      </c>
    </row>
    <row r="1258" spans="1:10" x14ac:dyDescent="0.25">
      <c r="A1258" t="s">
        <v>5829</v>
      </c>
      <c r="B1258" t="s">
        <v>5830</v>
      </c>
      <c r="C1258">
        <v>85</v>
      </c>
      <c r="D1258" s="1">
        <v>13659</v>
      </c>
      <c r="E1258" t="s">
        <v>6487</v>
      </c>
      <c r="F1258" t="s">
        <v>6738</v>
      </c>
      <c r="G1258" t="s">
        <v>7424</v>
      </c>
      <c r="H1258" s="3">
        <v>0</v>
      </c>
      <c r="J1258" t="s">
        <v>7489</v>
      </c>
    </row>
    <row r="1259" spans="1:10" x14ac:dyDescent="0.25">
      <c r="A1259" t="s">
        <v>4978</v>
      </c>
      <c r="B1259" t="s">
        <v>4979</v>
      </c>
      <c r="C1259">
        <v>32</v>
      </c>
      <c r="D1259" s="1">
        <v>33018</v>
      </c>
      <c r="E1259" t="s">
        <v>6487</v>
      </c>
      <c r="F1259" t="s">
        <v>6331</v>
      </c>
      <c r="G1259" t="s">
        <v>7424</v>
      </c>
      <c r="H1259" s="3">
        <v>972181.04139999999</v>
      </c>
      <c r="I1259" s="3">
        <v>206329.91250000001</v>
      </c>
      <c r="J1259" t="s">
        <v>7490</v>
      </c>
    </row>
    <row r="1260" spans="1:10" x14ac:dyDescent="0.25">
      <c r="A1260" t="s">
        <v>5500</v>
      </c>
      <c r="B1260" t="s">
        <v>5501</v>
      </c>
      <c r="C1260">
        <v>24</v>
      </c>
      <c r="D1260" s="1">
        <v>35940</v>
      </c>
      <c r="E1260" t="s">
        <v>6487</v>
      </c>
      <c r="F1260" t="s">
        <v>6179</v>
      </c>
      <c r="G1260" t="s">
        <v>7424</v>
      </c>
      <c r="H1260" s="3">
        <v>424789.33539999998</v>
      </c>
      <c r="I1260" s="3">
        <v>140851.20069999999</v>
      </c>
      <c r="J1260" t="s">
        <v>7491</v>
      </c>
    </row>
    <row r="1261" spans="1:10" x14ac:dyDescent="0.25">
      <c r="A1261" t="s">
        <v>1483</v>
      </c>
      <c r="B1261" t="s">
        <v>1484</v>
      </c>
      <c r="C1261">
        <v>57</v>
      </c>
      <c r="D1261" s="1">
        <v>23886</v>
      </c>
      <c r="E1261" t="s">
        <v>6487</v>
      </c>
      <c r="F1261" t="s">
        <v>6175</v>
      </c>
      <c r="G1261" t="s">
        <v>7424</v>
      </c>
      <c r="H1261" s="3">
        <v>2311699.7467999998</v>
      </c>
      <c r="I1261" s="3">
        <v>297538.1287</v>
      </c>
      <c r="J1261" t="s">
        <v>7492</v>
      </c>
    </row>
    <row r="1262" spans="1:10" x14ac:dyDescent="0.25">
      <c r="A1262" t="s">
        <v>684</v>
      </c>
      <c r="B1262" t="s">
        <v>685</v>
      </c>
      <c r="C1262">
        <v>28</v>
      </c>
      <c r="D1262" s="1">
        <v>34479</v>
      </c>
      <c r="E1262" t="s">
        <v>6487</v>
      </c>
      <c r="F1262" t="s">
        <v>6307</v>
      </c>
      <c r="G1262" t="s">
        <v>7424</v>
      </c>
      <c r="H1262" s="3">
        <v>426926.00780000002</v>
      </c>
      <c r="I1262" s="3">
        <v>92197.850600000005</v>
      </c>
      <c r="J1262" t="s">
        <v>7493</v>
      </c>
    </row>
    <row r="1263" spans="1:10" x14ac:dyDescent="0.25">
      <c r="A1263" t="s">
        <v>1363</v>
      </c>
      <c r="B1263" t="s">
        <v>1364</v>
      </c>
      <c r="C1263">
        <v>46</v>
      </c>
      <c r="D1263" s="1">
        <v>27904</v>
      </c>
      <c r="E1263" t="s">
        <v>6487</v>
      </c>
      <c r="F1263" t="s">
        <v>6051</v>
      </c>
      <c r="G1263" t="s">
        <v>7424</v>
      </c>
      <c r="H1263" s="3">
        <v>1785745.0633</v>
      </c>
      <c r="I1263" s="3">
        <v>1176170.3925999999</v>
      </c>
      <c r="J1263" t="s">
        <v>7494</v>
      </c>
    </row>
    <row r="1264" spans="1:10" x14ac:dyDescent="0.25">
      <c r="A1264" t="s">
        <v>3090</v>
      </c>
      <c r="B1264" t="s">
        <v>3091</v>
      </c>
      <c r="C1264">
        <v>29</v>
      </c>
      <c r="D1264" s="1">
        <v>34113</v>
      </c>
      <c r="E1264" t="s">
        <v>6487</v>
      </c>
      <c r="F1264" t="s">
        <v>6242</v>
      </c>
      <c r="G1264" t="s">
        <v>7424</v>
      </c>
      <c r="H1264" s="3">
        <v>1385972.0031999999</v>
      </c>
      <c r="I1264" s="3">
        <v>337404.65980000002</v>
      </c>
      <c r="J1264" t="s">
        <v>7495</v>
      </c>
    </row>
    <row r="1265" spans="1:10" x14ac:dyDescent="0.25">
      <c r="A1265" t="s">
        <v>3073</v>
      </c>
      <c r="B1265" t="s">
        <v>3074</v>
      </c>
      <c r="C1265">
        <v>24</v>
      </c>
      <c r="D1265" s="1">
        <v>35940</v>
      </c>
      <c r="E1265" t="s">
        <v>6487</v>
      </c>
      <c r="F1265" t="s">
        <v>6123</v>
      </c>
      <c r="G1265" t="s">
        <v>7424</v>
      </c>
      <c r="H1265" s="3">
        <v>370857.62479999999</v>
      </c>
      <c r="I1265" s="3">
        <v>113859.7971</v>
      </c>
      <c r="J1265" t="s">
        <v>7496</v>
      </c>
    </row>
    <row r="1266" spans="1:10" x14ac:dyDescent="0.25">
      <c r="A1266" t="s">
        <v>5130</v>
      </c>
      <c r="B1266" t="s">
        <v>5131</v>
      </c>
      <c r="C1266">
        <v>85</v>
      </c>
      <c r="D1266" s="1">
        <v>13659</v>
      </c>
      <c r="E1266" t="s">
        <v>6487</v>
      </c>
      <c r="F1266" t="s">
        <v>6212</v>
      </c>
      <c r="G1266" t="s">
        <v>7424</v>
      </c>
      <c r="H1266" s="3">
        <v>1063704.1424</v>
      </c>
      <c r="I1266" s="3">
        <v>232610.0191</v>
      </c>
      <c r="J1266" t="s">
        <v>7497</v>
      </c>
    </row>
    <row r="1267" spans="1:10" x14ac:dyDescent="0.25">
      <c r="A1267" t="s">
        <v>3969</v>
      </c>
      <c r="B1267" t="s">
        <v>3970</v>
      </c>
      <c r="C1267">
        <v>38</v>
      </c>
      <c r="D1267" s="1">
        <v>30826</v>
      </c>
      <c r="E1267" t="s">
        <v>6487</v>
      </c>
      <c r="F1267" t="s">
        <v>6189</v>
      </c>
      <c r="G1267" t="s">
        <v>7424</v>
      </c>
      <c r="H1267" s="3">
        <v>1472790.5216999999</v>
      </c>
      <c r="I1267" s="3">
        <v>1076595.2893000001</v>
      </c>
      <c r="J1267" t="s">
        <v>7498</v>
      </c>
    </row>
    <row r="1268" spans="1:10" x14ac:dyDescent="0.25">
      <c r="A1268" t="s">
        <v>3768</v>
      </c>
      <c r="B1268" t="s">
        <v>3769</v>
      </c>
      <c r="C1268">
        <v>20</v>
      </c>
      <c r="D1268" s="1">
        <v>37401</v>
      </c>
      <c r="E1268" t="s">
        <v>6487</v>
      </c>
      <c r="F1268" t="s">
        <v>6196</v>
      </c>
      <c r="G1268" t="s">
        <v>7424</v>
      </c>
      <c r="H1268" s="3">
        <v>307345.99550000002</v>
      </c>
      <c r="I1268" s="3">
        <v>71442.263000000006</v>
      </c>
      <c r="J1268" t="s">
        <v>7499</v>
      </c>
    </row>
    <row r="1269" spans="1:10" x14ac:dyDescent="0.25">
      <c r="A1269" t="s">
        <v>1730</v>
      </c>
      <c r="B1269" t="s">
        <v>1731</v>
      </c>
      <c r="C1269">
        <v>69</v>
      </c>
      <c r="D1269" s="1">
        <v>19503</v>
      </c>
      <c r="E1269" t="s">
        <v>6487</v>
      </c>
      <c r="F1269" t="s">
        <v>6076</v>
      </c>
      <c r="G1269" t="s">
        <v>7424</v>
      </c>
      <c r="H1269" s="3">
        <v>1030675.8147</v>
      </c>
      <c r="I1269" s="3">
        <v>165774.2445</v>
      </c>
      <c r="J1269" t="s">
        <v>7500</v>
      </c>
    </row>
    <row r="1270" spans="1:10" x14ac:dyDescent="0.25">
      <c r="A1270" t="s">
        <v>3451</v>
      </c>
      <c r="B1270" t="s">
        <v>3452</v>
      </c>
      <c r="C1270">
        <v>23</v>
      </c>
      <c r="D1270" s="1">
        <v>36305</v>
      </c>
      <c r="E1270" t="s">
        <v>6487</v>
      </c>
      <c r="F1270" t="s">
        <v>6204</v>
      </c>
      <c r="G1270" t="s">
        <v>7424</v>
      </c>
      <c r="H1270" s="3">
        <v>511215.37609999999</v>
      </c>
      <c r="I1270" s="3">
        <v>341783.99430000002</v>
      </c>
      <c r="J1270" t="s">
        <v>7501</v>
      </c>
    </row>
    <row r="1271" spans="1:10" x14ac:dyDescent="0.25">
      <c r="A1271" t="s">
        <v>3417</v>
      </c>
      <c r="B1271" t="s">
        <v>3418</v>
      </c>
      <c r="C1271">
        <v>81</v>
      </c>
      <c r="D1271" s="1">
        <v>15120</v>
      </c>
      <c r="E1271" t="s">
        <v>6487</v>
      </c>
      <c r="F1271" t="s">
        <v>6187</v>
      </c>
      <c r="G1271" t="s">
        <v>7424</v>
      </c>
      <c r="H1271" s="3">
        <v>15830.3565</v>
      </c>
      <c r="I1271" s="3">
        <v>13609.4506</v>
      </c>
      <c r="J1271" t="s">
        <v>7502</v>
      </c>
    </row>
    <row r="1272" spans="1:10" x14ac:dyDescent="0.25">
      <c r="A1272" t="s">
        <v>1212</v>
      </c>
      <c r="B1272" t="s">
        <v>1213</v>
      </c>
      <c r="C1272">
        <v>35</v>
      </c>
      <c r="D1272" s="1">
        <v>31922</v>
      </c>
      <c r="E1272" t="s">
        <v>6487</v>
      </c>
      <c r="F1272" t="s">
        <v>6538</v>
      </c>
      <c r="G1272" t="s">
        <v>7503</v>
      </c>
      <c r="H1272" s="3">
        <v>3466323.3481999999</v>
      </c>
      <c r="I1272" s="3">
        <v>1566778.1534</v>
      </c>
      <c r="J1272" t="s">
        <v>7504</v>
      </c>
    </row>
    <row r="1273" spans="1:10" x14ac:dyDescent="0.25">
      <c r="A1273" t="s">
        <v>4697</v>
      </c>
      <c r="B1273" t="s">
        <v>4698</v>
      </c>
      <c r="C1273">
        <v>64</v>
      </c>
      <c r="D1273" s="1">
        <v>21330</v>
      </c>
      <c r="E1273" t="s">
        <v>6487</v>
      </c>
      <c r="F1273" t="s">
        <v>6256</v>
      </c>
      <c r="G1273" t="s">
        <v>7505</v>
      </c>
      <c r="H1273" s="3">
        <v>1776637.4155999999</v>
      </c>
      <c r="I1273" s="3">
        <v>1225362.3496000001</v>
      </c>
      <c r="J1273" t="s">
        <v>7506</v>
      </c>
    </row>
    <row r="1274" spans="1:10" x14ac:dyDescent="0.25">
      <c r="A1274" t="s">
        <v>1774</v>
      </c>
      <c r="B1274" t="s">
        <v>1775</v>
      </c>
      <c r="C1274">
        <v>19</v>
      </c>
      <c r="D1274" s="1">
        <v>37766</v>
      </c>
      <c r="E1274" t="s">
        <v>6487</v>
      </c>
      <c r="F1274" t="s">
        <v>6738</v>
      </c>
      <c r="G1274" t="s">
        <v>7507</v>
      </c>
      <c r="H1274" s="3">
        <v>147698.37150000001</v>
      </c>
      <c r="I1274" s="3">
        <v>61895.922200000001</v>
      </c>
      <c r="J1274" t="s">
        <v>7508</v>
      </c>
    </row>
    <row r="1275" spans="1:10" x14ac:dyDescent="0.25">
      <c r="A1275" t="s">
        <v>282</v>
      </c>
      <c r="B1275" t="s">
        <v>283</v>
      </c>
      <c r="C1275">
        <v>56</v>
      </c>
      <c r="D1275" s="1">
        <v>24252</v>
      </c>
      <c r="E1275" t="s">
        <v>6487</v>
      </c>
      <c r="F1275" t="s">
        <v>6229</v>
      </c>
      <c r="G1275" t="s">
        <v>7509</v>
      </c>
      <c r="H1275" s="3">
        <v>1419823.5911000001</v>
      </c>
      <c r="I1275" s="3">
        <v>205328.33470000001</v>
      </c>
      <c r="J1275" t="s">
        <v>7510</v>
      </c>
    </row>
    <row r="1276" spans="1:10" x14ac:dyDescent="0.25">
      <c r="A1276" t="s">
        <v>1572</v>
      </c>
      <c r="B1276" t="s">
        <v>1573</v>
      </c>
      <c r="C1276">
        <v>33</v>
      </c>
      <c r="D1276" s="1">
        <v>32652</v>
      </c>
      <c r="E1276" t="s">
        <v>6487</v>
      </c>
      <c r="F1276" t="s">
        <v>6292</v>
      </c>
      <c r="G1276" t="s">
        <v>7511</v>
      </c>
      <c r="H1276" s="3">
        <v>144206.47510000001</v>
      </c>
      <c r="I1276" s="3">
        <v>152555.27100000001</v>
      </c>
      <c r="J1276" t="s">
        <v>7512</v>
      </c>
    </row>
    <row r="1277" spans="1:10" x14ac:dyDescent="0.25">
      <c r="A1277" t="s">
        <v>1009</v>
      </c>
      <c r="B1277" t="s">
        <v>1010</v>
      </c>
      <c r="C1277">
        <v>40</v>
      </c>
      <c r="D1277" s="1">
        <v>30096</v>
      </c>
      <c r="E1277" t="s">
        <v>6487</v>
      </c>
      <c r="F1277" t="s">
        <v>6294</v>
      </c>
      <c r="G1277" t="s">
        <v>7513</v>
      </c>
      <c r="H1277" s="3">
        <v>3170634.0778000001</v>
      </c>
      <c r="I1277" s="3">
        <v>497267.8003</v>
      </c>
      <c r="J1277" t="s">
        <v>7514</v>
      </c>
    </row>
    <row r="1278" spans="1:10" x14ac:dyDescent="0.25">
      <c r="A1278" t="s">
        <v>5658</v>
      </c>
      <c r="B1278" t="s">
        <v>5659</v>
      </c>
      <c r="C1278">
        <v>28</v>
      </c>
      <c r="D1278" s="1">
        <v>34479</v>
      </c>
      <c r="E1278" t="s">
        <v>6487</v>
      </c>
      <c r="F1278" t="s">
        <v>6561</v>
      </c>
      <c r="G1278" t="s">
        <v>7513</v>
      </c>
      <c r="H1278" s="3">
        <v>785365.13370000001</v>
      </c>
      <c r="I1278" s="3">
        <v>263127.29550000001</v>
      </c>
      <c r="J1278" t="s">
        <v>7515</v>
      </c>
    </row>
    <row r="1279" spans="1:10" x14ac:dyDescent="0.25">
      <c r="A1279" t="s">
        <v>2294</v>
      </c>
      <c r="B1279" t="s">
        <v>2295</v>
      </c>
      <c r="C1279">
        <v>36</v>
      </c>
      <c r="D1279" s="1">
        <v>31557</v>
      </c>
      <c r="E1279" t="s">
        <v>6487</v>
      </c>
      <c r="F1279" t="s">
        <v>6177</v>
      </c>
      <c r="G1279" t="s">
        <v>7509</v>
      </c>
      <c r="H1279" s="3">
        <v>554546.13890000002</v>
      </c>
      <c r="I1279" s="3">
        <v>266182.14669999998</v>
      </c>
      <c r="J1279" t="s">
        <v>7516</v>
      </c>
    </row>
    <row r="1280" spans="1:10" x14ac:dyDescent="0.25">
      <c r="A1280" t="s">
        <v>3559</v>
      </c>
      <c r="B1280" t="s">
        <v>3560</v>
      </c>
      <c r="C1280">
        <v>55</v>
      </c>
      <c r="D1280" s="1">
        <v>24617</v>
      </c>
      <c r="E1280" t="s">
        <v>6487</v>
      </c>
      <c r="F1280" t="s">
        <v>6378</v>
      </c>
      <c r="G1280" t="s">
        <v>7517</v>
      </c>
      <c r="H1280" s="3">
        <v>291375.61190000002</v>
      </c>
      <c r="I1280" s="3">
        <v>29866.000199999999</v>
      </c>
      <c r="J1280" t="s">
        <v>7518</v>
      </c>
    </row>
    <row r="1281" spans="1:10" x14ac:dyDescent="0.25">
      <c r="A1281" t="s">
        <v>1208</v>
      </c>
      <c r="B1281" t="s">
        <v>1209</v>
      </c>
      <c r="C1281">
        <v>18</v>
      </c>
      <c r="D1281" s="1">
        <v>38131</v>
      </c>
      <c r="E1281" t="s">
        <v>6487</v>
      </c>
      <c r="F1281" t="s">
        <v>6378</v>
      </c>
      <c r="G1281" t="s">
        <v>7519</v>
      </c>
      <c r="H1281" s="3">
        <v>810074.56519999995</v>
      </c>
      <c r="I1281" s="3">
        <v>451327.25780000002</v>
      </c>
      <c r="J1281" t="s">
        <v>7520</v>
      </c>
    </row>
    <row r="1282" spans="1:10" x14ac:dyDescent="0.25">
      <c r="A1282" t="s">
        <v>2814</v>
      </c>
      <c r="B1282" t="s">
        <v>2815</v>
      </c>
      <c r="C1282">
        <v>50</v>
      </c>
      <c r="D1282" s="1">
        <v>26443</v>
      </c>
      <c r="E1282" t="s">
        <v>6487</v>
      </c>
      <c r="F1282" t="s">
        <v>6074</v>
      </c>
      <c r="G1282" t="s">
        <v>7503</v>
      </c>
      <c r="H1282" s="3">
        <v>693314.74</v>
      </c>
      <c r="I1282" s="3">
        <v>402636.11560000002</v>
      </c>
      <c r="J1282" t="s">
        <v>7521</v>
      </c>
    </row>
    <row r="1283" spans="1:10" x14ac:dyDescent="0.25">
      <c r="A1283" t="s">
        <v>3581</v>
      </c>
      <c r="B1283" t="s">
        <v>3582</v>
      </c>
      <c r="C1283">
        <v>51</v>
      </c>
      <c r="D1283" s="1">
        <v>26078</v>
      </c>
      <c r="E1283" t="s">
        <v>6487</v>
      </c>
      <c r="F1283" t="s">
        <v>6297</v>
      </c>
      <c r="G1283" t="s">
        <v>7522</v>
      </c>
      <c r="H1283" s="3">
        <v>175088.8823</v>
      </c>
      <c r="I1283" s="3">
        <v>72661.886199999994</v>
      </c>
      <c r="J1283" t="s">
        <v>7523</v>
      </c>
    </row>
    <row r="1284" spans="1:10" x14ac:dyDescent="0.25">
      <c r="A1284" t="s">
        <v>1379</v>
      </c>
      <c r="B1284" t="s">
        <v>1380</v>
      </c>
      <c r="C1284">
        <v>32</v>
      </c>
      <c r="D1284" s="1">
        <v>33018</v>
      </c>
      <c r="E1284" t="s">
        <v>6487</v>
      </c>
      <c r="F1284" t="s">
        <v>6627</v>
      </c>
      <c r="G1284" t="s">
        <v>7524</v>
      </c>
      <c r="H1284" s="3">
        <v>843027.10219999996</v>
      </c>
      <c r="I1284" s="3">
        <v>123682.4694</v>
      </c>
      <c r="J1284" t="s">
        <v>6684</v>
      </c>
    </row>
    <row r="1285" spans="1:10" x14ac:dyDescent="0.25">
      <c r="A1285" t="s">
        <v>1246</v>
      </c>
      <c r="B1285" t="s">
        <v>1247</v>
      </c>
      <c r="C1285">
        <v>72</v>
      </c>
      <c r="D1285" s="1">
        <v>18408</v>
      </c>
      <c r="E1285" t="s">
        <v>6487</v>
      </c>
      <c r="F1285" t="s">
        <v>6397</v>
      </c>
      <c r="G1285" t="s">
        <v>7513</v>
      </c>
      <c r="H1285" s="3">
        <v>1333928.0305999999</v>
      </c>
      <c r="I1285" s="3">
        <v>226767.76519999999</v>
      </c>
      <c r="J1285" t="s">
        <v>7525</v>
      </c>
    </row>
    <row r="1286" spans="1:10" x14ac:dyDescent="0.25">
      <c r="A1286" t="s">
        <v>2646</v>
      </c>
      <c r="B1286" t="s">
        <v>2647</v>
      </c>
      <c r="C1286">
        <v>63</v>
      </c>
      <c r="D1286" s="1">
        <v>21695</v>
      </c>
      <c r="E1286" t="s">
        <v>6487</v>
      </c>
      <c r="F1286" t="s">
        <v>6106</v>
      </c>
      <c r="G1286" t="s">
        <v>7526</v>
      </c>
      <c r="H1286" s="3">
        <v>657336.86690000002</v>
      </c>
      <c r="I1286" s="3">
        <v>430668.9817</v>
      </c>
      <c r="J1286" t="s">
        <v>7527</v>
      </c>
    </row>
    <row r="1287" spans="1:10" x14ac:dyDescent="0.25">
      <c r="A1287" t="s">
        <v>5528</v>
      </c>
      <c r="B1287" t="s">
        <v>5529</v>
      </c>
      <c r="C1287">
        <v>48</v>
      </c>
      <c r="D1287" s="1">
        <v>27174</v>
      </c>
      <c r="E1287" t="s">
        <v>6487</v>
      </c>
      <c r="F1287" t="s">
        <v>6908</v>
      </c>
      <c r="G1287" t="s">
        <v>7513</v>
      </c>
      <c r="H1287" s="3">
        <v>1468580.2057</v>
      </c>
      <c r="I1287" s="3">
        <v>593881.92779999995</v>
      </c>
      <c r="J1287" t="s">
        <v>7528</v>
      </c>
    </row>
    <row r="1288" spans="1:10" x14ac:dyDescent="0.25">
      <c r="A1288" t="s">
        <v>4629</v>
      </c>
      <c r="B1288" t="s">
        <v>4630</v>
      </c>
      <c r="C1288">
        <v>83</v>
      </c>
      <c r="D1288" s="1">
        <v>14390</v>
      </c>
      <c r="E1288" t="s">
        <v>6487</v>
      </c>
      <c r="F1288" t="s">
        <v>6144</v>
      </c>
      <c r="G1288" t="s">
        <v>7529</v>
      </c>
      <c r="H1288" s="3">
        <v>30355.174299999999</v>
      </c>
      <c r="I1288" s="3">
        <v>15045.608099999999</v>
      </c>
      <c r="J1288" t="s">
        <v>7530</v>
      </c>
    </row>
    <row r="1289" spans="1:10" x14ac:dyDescent="0.25">
      <c r="A1289" t="s">
        <v>4786</v>
      </c>
      <c r="B1289" t="s">
        <v>4787</v>
      </c>
      <c r="C1289">
        <v>51</v>
      </c>
      <c r="D1289" s="1">
        <v>26078</v>
      </c>
      <c r="E1289" t="s">
        <v>6487</v>
      </c>
      <c r="F1289" t="s">
        <v>6297</v>
      </c>
      <c r="G1289" t="s">
        <v>7529</v>
      </c>
      <c r="H1289" s="3">
        <v>1125389.6675</v>
      </c>
      <c r="I1289" s="3">
        <v>198783.7824</v>
      </c>
      <c r="J1289" t="s">
        <v>7531</v>
      </c>
    </row>
    <row r="1290" spans="1:10" x14ac:dyDescent="0.25">
      <c r="A1290" t="s">
        <v>5584</v>
      </c>
      <c r="B1290" t="s">
        <v>5585</v>
      </c>
      <c r="C1290">
        <v>74</v>
      </c>
      <c r="D1290" s="1">
        <v>17677</v>
      </c>
      <c r="E1290" t="s">
        <v>6487</v>
      </c>
      <c r="F1290" t="s">
        <v>6233</v>
      </c>
      <c r="G1290" t="s">
        <v>7532</v>
      </c>
      <c r="H1290" s="3">
        <v>489630.61709999997</v>
      </c>
      <c r="I1290" s="3">
        <v>259335.38889999999</v>
      </c>
      <c r="J1290" t="s">
        <v>7533</v>
      </c>
    </row>
    <row r="1291" spans="1:10" x14ac:dyDescent="0.25">
      <c r="A1291" t="s">
        <v>4581</v>
      </c>
      <c r="B1291" t="s">
        <v>5071</v>
      </c>
      <c r="C1291">
        <v>55</v>
      </c>
      <c r="D1291" s="1">
        <v>24617</v>
      </c>
      <c r="E1291" t="s">
        <v>6487</v>
      </c>
      <c r="F1291" t="s">
        <v>6607</v>
      </c>
      <c r="G1291" t="s">
        <v>7517</v>
      </c>
      <c r="H1291" s="3">
        <v>849591.13390000002</v>
      </c>
      <c r="I1291" s="3">
        <v>356604.69959999999</v>
      </c>
      <c r="J1291" t="s">
        <v>7534</v>
      </c>
    </row>
    <row r="1292" spans="1:10" x14ac:dyDescent="0.25">
      <c r="A1292" t="s">
        <v>2250</v>
      </c>
      <c r="B1292" t="s">
        <v>2251</v>
      </c>
      <c r="C1292">
        <v>40</v>
      </c>
      <c r="D1292" s="1">
        <v>30096</v>
      </c>
      <c r="E1292" t="s">
        <v>6487</v>
      </c>
      <c r="F1292" t="s">
        <v>6092</v>
      </c>
      <c r="G1292" t="s">
        <v>7517</v>
      </c>
      <c r="H1292" s="3">
        <v>1542257.9987999999</v>
      </c>
      <c r="I1292" s="3">
        <v>359860.1997</v>
      </c>
      <c r="J1292" t="s">
        <v>7535</v>
      </c>
    </row>
    <row r="1293" spans="1:10" x14ac:dyDescent="0.25">
      <c r="A1293" t="s">
        <v>3148</v>
      </c>
      <c r="B1293" t="s">
        <v>3149</v>
      </c>
      <c r="C1293">
        <v>73</v>
      </c>
      <c r="D1293" s="1">
        <v>18042</v>
      </c>
      <c r="E1293" t="s">
        <v>6487</v>
      </c>
      <c r="F1293" t="s">
        <v>6360</v>
      </c>
      <c r="G1293" t="s">
        <v>7509</v>
      </c>
      <c r="H1293" s="3">
        <v>412333.43770000001</v>
      </c>
      <c r="I1293" s="3">
        <v>114310.26</v>
      </c>
      <c r="J1293" t="s">
        <v>7536</v>
      </c>
    </row>
    <row r="1294" spans="1:10" x14ac:dyDescent="0.25">
      <c r="A1294" t="s">
        <v>2570</v>
      </c>
      <c r="B1294" t="s">
        <v>2571</v>
      </c>
      <c r="C1294">
        <v>81</v>
      </c>
      <c r="D1294" s="1">
        <v>15120</v>
      </c>
      <c r="E1294" t="s">
        <v>6487</v>
      </c>
      <c r="F1294" t="s">
        <v>6424</v>
      </c>
      <c r="G1294" t="s">
        <v>7507</v>
      </c>
      <c r="H1294" s="3">
        <v>976955.68969999999</v>
      </c>
      <c r="I1294" s="3">
        <v>270976.65710000001</v>
      </c>
      <c r="J1294" t="s">
        <v>7537</v>
      </c>
    </row>
    <row r="1295" spans="1:10" x14ac:dyDescent="0.25">
      <c r="A1295" t="s">
        <v>2042</v>
      </c>
      <c r="B1295" t="s">
        <v>2043</v>
      </c>
      <c r="C1295">
        <v>37</v>
      </c>
      <c r="D1295" s="1">
        <v>31191</v>
      </c>
      <c r="E1295" t="s">
        <v>6487</v>
      </c>
      <c r="F1295" t="s">
        <v>6096</v>
      </c>
      <c r="G1295" t="s">
        <v>7513</v>
      </c>
      <c r="H1295" s="3">
        <v>86517.214600000007</v>
      </c>
      <c r="I1295" s="3">
        <v>27809.1047</v>
      </c>
      <c r="J1295" t="s">
        <v>7538</v>
      </c>
    </row>
    <row r="1296" spans="1:10" x14ac:dyDescent="0.25">
      <c r="A1296" t="s">
        <v>2318</v>
      </c>
      <c r="B1296" t="s">
        <v>2319</v>
      </c>
      <c r="C1296">
        <v>42</v>
      </c>
      <c r="D1296" s="1">
        <v>29365</v>
      </c>
      <c r="E1296" t="s">
        <v>6487</v>
      </c>
      <c r="F1296" t="s">
        <v>6282</v>
      </c>
      <c r="G1296" t="s">
        <v>7519</v>
      </c>
      <c r="H1296" s="3">
        <v>593330.55050000001</v>
      </c>
      <c r="I1296" s="3">
        <v>281832.01150000002</v>
      </c>
      <c r="J1296" t="s">
        <v>6255</v>
      </c>
    </row>
    <row r="1297" spans="1:10" x14ac:dyDescent="0.25">
      <c r="A1297" t="s">
        <v>4815</v>
      </c>
      <c r="B1297" t="s">
        <v>4816</v>
      </c>
      <c r="C1297">
        <v>38</v>
      </c>
      <c r="D1297" s="1">
        <v>30826</v>
      </c>
      <c r="E1297" t="s">
        <v>6487</v>
      </c>
      <c r="F1297" t="s">
        <v>6748</v>
      </c>
      <c r="G1297" t="s">
        <v>7522</v>
      </c>
      <c r="H1297" s="3">
        <v>671936.60160000005</v>
      </c>
      <c r="I1297" s="3">
        <v>132520.82980000001</v>
      </c>
      <c r="J1297" t="s">
        <v>7539</v>
      </c>
    </row>
    <row r="1298" spans="1:10" x14ac:dyDescent="0.25">
      <c r="A1298" t="s">
        <v>4317</v>
      </c>
      <c r="B1298" t="s">
        <v>4318</v>
      </c>
      <c r="C1298">
        <v>53</v>
      </c>
      <c r="D1298" s="1">
        <v>25347</v>
      </c>
      <c r="E1298" t="s">
        <v>6487</v>
      </c>
      <c r="F1298" t="s">
        <v>6121</v>
      </c>
      <c r="G1298" t="s">
        <v>7513</v>
      </c>
      <c r="H1298" s="3">
        <v>600265.16590000002</v>
      </c>
      <c r="I1298" s="3">
        <v>107419.5454</v>
      </c>
      <c r="J1298" t="s">
        <v>7540</v>
      </c>
    </row>
    <row r="1299" spans="1:10" x14ac:dyDescent="0.25">
      <c r="A1299" t="s">
        <v>3878</v>
      </c>
      <c r="B1299" t="s">
        <v>3879</v>
      </c>
      <c r="C1299">
        <v>66</v>
      </c>
      <c r="D1299" s="1">
        <v>20599</v>
      </c>
      <c r="E1299" t="s">
        <v>6487</v>
      </c>
      <c r="F1299" t="s">
        <v>6563</v>
      </c>
      <c r="G1299" t="s">
        <v>7519</v>
      </c>
      <c r="H1299" s="3">
        <v>470678.84509999998</v>
      </c>
      <c r="I1299" s="3">
        <v>202689.8014</v>
      </c>
      <c r="J1299" t="s">
        <v>7541</v>
      </c>
    </row>
    <row r="1300" spans="1:10" x14ac:dyDescent="0.25">
      <c r="A1300" t="s">
        <v>3338</v>
      </c>
      <c r="B1300" t="s">
        <v>3339</v>
      </c>
      <c r="C1300">
        <v>63</v>
      </c>
      <c r="D1300" s="1">
        <v>21695</v>
      </c>
      <c r="E1300" t="s">
        <v>6487</v>
      </c>
      <c r="F1300" t="s">
        <v>6084</v>
      </c>
      <c r="G1300" t="s">
        <v>7542</v>
      </c>
      <c r="H1300" s="3">
        <v>61344.464699999997</v>
      </c>
      <c r="I1300" s="3">
        <v>9802.5951000000005</v>
      </c>
      <c r="J1300" t="s">
        <v>7543</v>
      </c>
    </row>
    <row r="1301" spans="1:10" x14ac:dyDescent="0.25">
      <c r="A1301" t="s">
        <v>4154</v>
      </c>
      <c r="B1301" t="s">
        <v>4155</v>
      </c>
      <c r="C1301">
        <v>52</v>
      </c>
      <c r="D1301" s="1">
        <v>25713</v>
      </c>
      <c r="E1301" t="s">
        <v>6487</v>
      </c>
      <c r="F1301" t="s">
        <v>6096</v>
      </c>
      <c r="G1301" t="s">
        <v>7526</v>
      </c>
      <c r="H1301" s="3">
        <v>914288.18330000003</v>
      </c>
      <c r="I1301" s="3">
        <v>309004.69549999997</v>
      </c>
      <c r="J1301" t="s">
        <v>7544</v>
      </c>
    </row>
    <row r="1302" spans="1:10" x14ac:dyDescent="0.25">
      <c r="A1302" t="s">
        <v>5740</v>
      </c>
      <c r="B1302" t="s">
        <v>5741</v>
      </c>
      <c r="C1302">
        <v>20</v>
      </c>
      <c r="D1302" s="1">
        <v>37401</v>
      </c>
      <c r="E1302" t="s">
        <v>6487</v>
      </c>
      <c r="F1302" t="s">
        <v>6169</v>
      </c>
      <c r="G1302" t="s">
        <v>7532</v>
      </c>
      <c r="H1302" s="3">
        <v>1224257.625</v>
      </c>
      <c r="I1302" s="3">
        <v>349158.2746</v>
      </c>
      <c r="J1302" t="s">
        <v>7545</v>
      </c>
    </row>
    <row r="1303" spans="1:10" x14ac:dyDescent="0.25">
      <c r="A1303" t="s">
        <v>1345</v>
      </c>
      <c r="B1303" t="s">
        <v>1346</v>
      </c>
      <c r="C1303">
        <v>50</v>
      </c>
      <c r="D1303" s="1">
        <v>26443</v>
      </c>
      <c r="E1303" t="s">
        <v>6487</v>
      </c>
      <c r="F1303" t="s">
        <v>6402</v>
      </c>
      <c r="G1303" t="s">
        <v>7511</v>
      </c>
      <c r="H1303" s="3">
        <v>289060.89299999998</v>
      </c>
      <c r="I1303" s="3">
        <v>76154.406199999998</v>
      </c>
      <c r="J1303" t="s">
        <v>7546</v>
      </c>
    </row>
    <row r="1304" spans="1:10" x14ac:dyDescent="0.25">
      <c r="A1304" t="s">
        <v>608</v>
      </c>
      <c r="B1304" t="s">
        <v>609</v>
      </c>
      <c r="C1304">
        <v>68</v>
      </c>
      <c r="D1304" s="1">
        <v>19869</v>
      </c>
      <c r="E1304" t="s">
        <v>6487</v>
      </c>
      <c r="F1304" t="s">
        <v>6680</v>
      </c>
      <c r="G1304" t="s">
        <v>7526</v>
      </c>
      <c r="H1304" s="3">
        <v>442832.36410000001</v>
      </c>
      <c r="I1304" s="3">
        <v>349116.6777</v>
      </c>
      <c r="J1304" t="s">
        <v>7547</v>
      </c>
    </row>
    <row r="1305" spans="1:10" x14ac:dyDescent="0.25">
      <c r="A1305" t="s">
        <v>2737</v>
      </c>
      <c r="B1305" t="s">
        <v>2738</v>
      </c>
      <c r="C1305">
        <v>32</v>
      </c>
      <c r="D1305" s="1">
        <v>33018</v>
      </c>
      <c r="E1305" t="s">
        <v>6487</v>
      </c>
      <c r="F1305" t="s">
        <v>6704</v>
      </c>
      <c r="G1305" t="s">
        <v>7522</v>
      </c>
      <c r="H1305" s="3">
        <v>663468.69019999995</v>
      </c>
      <c r="I1305" s="3">
        <v>80112.716</v>
      </c>
      <c r="J1305" t="s">
        <v>7548</v>
      </c>
    </row>
    <row r="1306" spans="1:10" x14ac:dyDescent="0.25">
      <c r="A1306" t="s">
        <v>5932</v>
      </c>
      <c r="B1306" t="s">
        <v>5933</v>
      </c>
      <c r="C1306">
        <v>36</v>
      </c>
      <c r="D1306" s="1">
        <v>31557</v>
      </c>
      <c r="E1306" t="s">
        <v>6487</v>
      </c>
      <c r="F1306" t="s">
        <v>6450</v>
      </c>
      <c r="G1306" t="s">
        <v>7522</v>
      </c>
      <c r="H1306" s="3">
        <v>196577.7893</v>
      </c>
      <c r="I1306" s="3">
        <v>152893.83609999999</v>
      </c>
      <c r="J1306" t="s">
        <v>6483</v>
      </c>
    </row>
    <row r="1307" spans="1:10" x14ac:dyDescent="0.25">
      <c r="A1307" t="s">
        <v>3475</v>
      </c>
      <c r="B1307" t="s">
        <v>3476</v>
      </c>
      <c r="C1307">
        <v>56</v>
      </c>
      <c r="D1307" s="1">
        <v>24252</v>
      </c>
      <c r="E1307" t="s">
        <v>6487</v>
      </c>
      <c r="F1307" t="s">
        <v>6984</v>
      </c>
      <c r="G1307" t="s">
        <v>7509</v>
      </c>
      <c r="H1307" s="3">
        <v>124497.1008</v>
      </c>
      <c r="I1307" s="3">
        <v>62995.533000000003</v>
      </c>
      <c r="J1307" t="s">
        <v>7549</v>
      </c>
    </row>
    <row r="1308" spans="1:10" x14ac:dyDescent="0.25">
      <c r="A1308" t="s">
        <v>5991</v>
      </c>
      <c r="B1308" t="s">
        <v>5992</v>
      </c>
      <c r="C1308">
        <v>29</v>
      </c>
      <c r="D1308" s="1">
        <v>34113</v>
      </c>
      <c r="E1308" t="s">
        <v>6487</v>
      </c>
      <c r="F1308" t="s">
        <v>6920</v>
      </c>
      <c r="G1308" t="s">
        <v>7509</v>
      </c>
      <c r="H1308" s="3">
        <v>508705.42560000002</v>
      </c>
      <c r="I1308" s="3">
        <v>105907.2071</v>
      </c>
      <c r="J1308" t="s">
        <v>7550</v>
      </c>
    </row>
    <row r="1309" spans="1:10" x14ac:dyDescent="0.25">
      <c r="A1309" t="s">
        <v>2312</v>
      </c>
      <c r="B1309" t="s">
        <v>2313</v>
      </c>
      <c r="C1309">
        <v>36</v>
      </c>
      <c r="D1309" s="1">
        <v>31557</v>
      </c>
      <c r="E1309" t="s">
        <v>6487</v>
      </c>
      <c r="F1309" t="s">
        <v>6256</v>
      </c>
      <c r="G1309" t="s">
        <v>7517</v>
      </c>
      <c r="H1309" s="3">
        <v>521012.08899999998</v>
      </c>
      <c r="I1309" s="3">
        <v>169230.99429999999</v>
      </c>
      <c r="J1309" t="s">
        <v>7551</v>
      </c>
    </row>
    <row r="1310" spans="1:10" x14ac:dyDescent="0.25">
      <c r="A1310" t="s">
        <v>4415</v>
      </c>
      <c r="B1310" t="s">
        <v>4416</v>
      </c>
      <c r="C1310">
        <v>66</v>
      </c>
      <c r="D1310" s="1">
        <v>20599</v>
      </c>
      <c r="E1310" t="s">
        <v>6487</v>
      </c>
      <c r="F1310" t="s">
        <v>6127</v>
      </c>
      <c r="G1310" t="s">
        <v>7517</v>
      </c>
      <c r="J1310" t="s">
        <v>7552</v>
      </c>
    </row>
    <row r="1311" spans="1:10" x14ac:dyDescent="0.25">
      <c r="A1311" t="s">
        <v>4545</v>
      </c>
      <c r="B1311" t="s">
        <v>4546</v>
      </c>
      <c r="C1311">
        <v>55</v>
      </c>
      <c r="D1311" s="1">
        <v>24617</v>
      </c>
      <c r="E1311" t="s">
        <v>6487</v>
      </c>
      <c r="F1311" t="s">
        <v>6680</v>
      </c>
      <c r="G1311" t="s">
        <v>7513</v>
      </c>
      <c r="H1311" s="3">
        <v>500375.94079999998</v>
      </c>
      <c r="I1311" s="3">
        <v>214795.5258</v>
      </c>
      <c r="J1311" t="s">
        <v>7553</v>
      </c>
    </row>
    <row r="1312" spans="1:10" x14ac:dyDescent="0.25">
      <c r="A1312" t="s">
        <v>3015</v>
      </c>
      <c r="B1312" t="s">
        <v>3016</v>
      </c>
      <c r="C1312">
        <v>57</v>
      </c>
      <c r="D1312" s="1">
        <v>23886</v>
      </c>
      <c r="E1312" t="s">
        <v>6487</v>
      </c>
      <c r="F1312" t="s">
        <v>6171</v>
      </c>
      <c r="G1312" t="s">
        <v>7507</v>
      </c>
      <c r="H1312" s="3">
        <v>1268649.1731</v>
      </c>
      <c r="I1312" s="3">
        <v>231573.14480000001</v>
      </c>
      <c r="J1312" t="s">
        <v>6916</v>
      </c>
    </row>
    <row r="1313" spans="1:10" x14ac:dyDescent="0.25">
      <c r="A1313" t="s">
        <v>3025</v>
      </c>
      <c r="B1313" t="s">
        <v>3026</v>
      </c>
      <c r="C1313">
        <v>30</v>
      </c>
      <c r="D1313" s="1">
        <v>33748</v>
      </c>
      <c r="E1313" t="s">
        <v>6487</v>
      </c>
      <c r="F1313" t="s">
        <v>6074</v>
      </c>
      <c r="G1313" t="s">
        <v>7522</v>
      </c>
      <c r="H1313" s="3">
        <v>26828.577799999999</v>
      </c>
      <c r="I1313" s="3">
        <v>23402.1018</v>
      </c>
      <c r="J1313" t="s">
        <v>7554</v>
      </c>
    </row>
    <row r="1314" spans="1:10" x14ac:dyDescent="0.25">
      <c r="A1314" t="s">
        <v>2844</v>
      </c>
      <c r="B1314" t="s">
        <v>2845</v>
      </c>
      <c r="C1314">
        <v>48</v>
      </c>
      <c r="D1314" s="1">
        <v>27174</v>
      </c>
      <c r="E1314" t="s">
        <v>6487</v>
      </c>
      <c r="F1314" t="s">
        <v>6074</v>
      </c>
      <c r="G1314" t="s">
        <v>7519</v>
      </c>
      <c r="H1314" s="3">
        <v>33293.547200000001</v>
      </c>
      <c r="I1314" s="3">
        <v>6943.0138999999999</v>
      </c>
      <c r="J1314" t="s">
        <v>7555</v>
      </c>
    </row>
    <row r="1315" spans="1:10" x14ac:dyDescent="0.25">
      <c r="A1315" t="s">
        <v>855</v>
      </c>
      <c r="B1315" t="s">
        <v>856</v>
      </c>
      <c r="C1315">
        <v>69</v>
      </c>
      <c r="D1315" s="1">
        <v>19503</v>
      </c>
      <c r="E1315" t="s">
        <v>6487</v>
      </c>
      <c r="F1315" t="s">
        <v>6522</v>
      </c>
      <c r="G1315" t="s">
        <v>7529</v>
      </c>
      <c r="H1315" s="3">
        <v>30902.147400000002</v>
      </c>
      <c r="I1315" s="3">
        <v>13107.032800000001</v>
      </c>
      <c r="J1315" t="s">
        <v>7556</v>
      </c>
    </row>
    <row r="1316" spans="1:10" x14ac:dyDescent="0.25">
      <c r="A1316" t="s">
        <v>5839</v>
      </c>
      <c r="B1316" t="s">
        <v>5840</v>
      </c>
      <c r="C1316">
        <v>80</v>
      </c>
      <c r="D1316" s="1">
        <v>15486</v>
      </c>
      <c r="E1316" t="s">
        <v>6487</v>
      </c>
      <c r="F1316" t="s">
        <v>6275</v>
      </c>
      <c r="G1316" t="s">
        <v>7519</v>
      </c>
      <c r="H1316" s="3">
        <v>273568.24650000001</v>
      </c>
      <c r="I1316" s="3">
        <v>140555.64660000001</v>
      </c>
      <c r="J1316" t="s">
        <v>7557</v>
      </c>
    </row>
    <row r="1317" spans="1:10" x14ac:dyDescent="0.25">
      <c r="A1317" t="s">
        <v>3857</v>
      </c>
      <c r="B1317" t="s">
        <v>3858</v>
      </c>
      <c r="C1317">
        <v>67</v>
      </c>
      <c r="D1317" s="1">
        <v>20234</v>
      </c>
      <c r="E1317" t="s">
        <v>6487</v>
      </c>
      <c r="F1317" t="s">
        <v>6297</v>
      </c>
      <c r="G1317" t="s">
        <v>7526</v>
      </c>
      <c r="H1317" s="3">
        <v>603889.37699999998</v>
      </c>
      <c r="I1317" s="3">
        <v>313159.7769</v>
      </c>
      <c r="J1317" t="s">
        <v>7558</v>
      </c>
    </row>
    <row r="1318" spans="1:10" x14ac:dyDescent="0.25">
      <c r="A1318" t="s">
        <v>4084</v>
      </c>
      <c r="B1318" t="s">
        <v>4085</v>
      </c>
      <c r="C1318">
        <v>42</v>
      </c>
      <c r="D1318" s="1">
        <v>29365</v>
      </c>
      <c r="E1318" t="s">
        <v>6487</v>
      </c>
      <c r="F1318" t="s">
        <v>6457</v>
      </c>
      <c r="G1318" t="s">
        <v>7524</v>
      </c>
      <c r="H1318" s="3">
        <v>310841.15999999997</v>
      </c>
      <c r="I1318" s="3">
        <v>85481.319000000003</v>
      </c>
      <c r="J1318" t="s">
        <v>7559</v>
      </c>
    </row>
    <row r="1319" spans="1:10" x14ac:dyDescent="0.25">
      <c r="A1319" t="s">
        <v>5516</v>
      </c>
      <c r="B1319" t="s">
        <v>5517</v>
      </c>
      <c r="C1319">
        <v>38</v>
      </c>
      <c r="D1319" s="1">
        <v>30826</v>
      </c>
      <c r="E1319" t="s">
        <v>6487</v>
      </c>
      <c r="F1319" t="s">
        <v>6103</v>
      </c>
      <c r="G1319" t="s">
        <v>7513</v>
      </c>
      <c r="H1319" s="3">
        <v>1339990.6266999999</v>
      </c>
      <c r="I1319" s="3">
        <v>575586.88280000002</v>
      </c>
      <c r="J1319" t="s">
        <v>7560</v>
      </c>
    </row>
    <row r="1320" spans="1:10" x14ac:dyDescent="0.25">
      <c r="A1320" t="s">
        <v>2511</v>
      </c>
      <c r="B1320" t="s">
        <v>2512</v>
      </c>
      <c r="C1320">
        <v>37</v>
      </c>
      <c r="D1320" s="1">
        <v>31191</v>
      </c>
      <c r="E1320" t="s">
        <v>6487</v>
      </c>
      <c r="F1320" t="s">
        <v>6294</v>
      </c>
      <c r="G1320" t="s">
        <v>7503</v>
      </c>
      <c r="H1320" s="3">
        <v>187124.1667</v>
      </c>
      <c r="I1320" s="3">
        <v>102625.9102</v>
      </c>
      <c r="J1320" t="s">
        <v>7561</v>
      </c>
    </row>
    <row r="1321" spans="1:10" x14ac:dyDescent="0.25">
      <c r="A1321" t="s">
        <v>160</v>
      </c>
      <c r="B1321" t="s">
        <v>161</v>
      </c>
      <c r="C1321">
        <v>33</v>
      </c>
      <c r="D1321" s="1">
        <v>32652</v>
      </c>
      <c r="E1321" t="s">
        <v>6487</v>
      </c>
      <c r="F1321" t="s">
        <v>6707</v>
      </c>
      <c r="G1321" t="s">
        <v>7517</v>
      </c>
      <c r="H1321" s="3">
        <v>414811.81109999999</v>
      </c>
      <c r="I1321" s="3">
        <v>381286.85649999999</v>
      </c>
      <c r="J1321" t="s">
        <v>7562</v>
      </c>
    </row>
    <row r="1322" spans="1:10" x14ac:dyDescent="0.25">
      <c r="A1322" t="s">
        <v>3603</v>
      </c>
      <c r="B1322" t="s">
        <v>3604</v>
      </c>
      <c r="C1322">
        <v>57</v>
      </c>
      <c r="D1322" s="1">
        <v>23886</v>
      </c>
      <c r="E1322" t="s">
        <v>6487</v>
      </c>
      <c r="F1322" t="s">
        <v>6373</v>
      </c>
      <c r="G1322" t="s">
        <v>7513</v>
      </c>
      <c r="H1322" s="3">
        <v>1348164.8662</v>
      </c>
      <c r="I1322" s="3">
        <v>626896.66280000005</v>
      </c>
      <c r="J1322" t="s">
        <v>7563</v>
      </c>
    </row>
    <row r="1323" spans="1:10" x14ac:dyDescent="0.25">
      <c r="A1323" t="s">
        <v>2722</v>
      </c>
      <c r="B1323" t="s">
        <v>2723</v>
      </c>
      <c r="C1323">
        <v>79</v>
      </c>
      <c r="D1323" s="1">
        <v>15851</v>
      </c>
      <c r="E1323" t="s">
        <v>6487</v>
      </c>
      <c r="F1323" t="s">
        <v>6391</v>
      </c>
      <c r="G1323" t="s">
        <v>7542</v>
      </c>
      <c r="H1323" s="3">
        <v>128811.0056</v>
      </c>
      <c r="I1323" s="3">
        <v>124256.6164</v>
      </c>
      <c r="J1323" t="s">
        <v>7564</v>
      </c>
    </row>
    <row r="1324" spans="1:10" x14ac:dyDescent="0.25">
      <c r="A1324" t="s">
        <v>5032</v>
      </c>
      <c r="B1324" t="s">
        <v>5033</v>
      </c>
      <c r="C1324">
        <v>51</v>
      </c>
      <c r="D1324" s="1">
        <v>26078</v>
      </c>
      <c r="E1324" t="s">
        <v>6487</v>
      </c>
      <c r="F1324" t="s">
        <v>6482</v>
      </c>
      <c r="G1324" t="s">
        <v>7517</v>
      </c>
      <c r="H1324" s="3">
        <v>521113.40279999998</v>
      </c>
      <c r="I1324" s="3">
        <v>108275.78479999999</v>
      </c>
      <c r="J1324" t="s">
        <v>7565</v>
      </c>
    </row>
    <row r="1325" spans="1:10" x14ac:dyDescent="0.25">
      <c r="A1325" t="s">
        <v>1897</v>
      </c>
      <c r="B1325" t="s">
        <v>1898</v>
      </c>
      <c r="C1325">
        <v>35</v>
      </c>
      <c r="D1325" s="1">
        <v>31922</v>
      </c>
      <c r="E1325" t="s">
        <v>6487</v>
      </c>
      <c r="F1325" t="s">
        <v>6468</v>
      </c>
      <c r="G1325" t="s">
        <v>7566</v>
      </c>
      <c r="H1325" s="3">
        <v>373370.77439999999</v>
      </c>
      <c r="I1325" s="3">
        <v>57965.812700000002</v>
      </c>
      <c r="J1325" t="s">
        <v>7567</v>
      </c>
    </row>
    <row r="1326" spans="1:10" x14ac:dyDescent="0.25">
      <c r="A1326" t="s">
        <v>1517</v>
      </c>
      <c r="B1326" t="s">
        <v>1518</v>
      </c>
      <c r="C1326">
        <v>75</v>
      </c>
      <c r="D1326" s="1">
        <v>17312</v>
      </c>
      <c r="E1326" t="s">
        <v>6487</v>
      </c>
      <c r="F1326" t="s">
        <v>6378</v>
      </c>
      <c r="G1326" t="s">
        <v>7509</v>
      </c>
      <c r="H1326" s="3">
        <v>1974608.1407000001</v>
      </c>
      <c r="I1326" s="3">
        <v>737187.0392</v>
      </c>
      <c r="J1326" t="s">
        <v>7568</v>
      </c>
    </row>
    <row r="1327" spans="1:10" x14ac:dyDescent="0.25">
      <c r="A1327" t="s">
        <v>3643</v>
      </c>
      <c r="B1327" t="s">
        <v>3644</v>
      </c>
      <c r="C1327">
        <v>49</v>
      </c>
      <c r="D1327" s="1">
        <v>26808</v>
      </c>
      <c r="E1327" t="s">
        <v>6487</v>
      </c>
      <c r="F1327" t="s">
        <v>6055</v>
      </c>
      <c r="G1327" t="s">
        <v>7509</v>
      </c>
      <c r="H1327" s="3">
        <v>632728.67989999999</v>
      </c>
      <c r="I1327" s="3">
        <v>334543.48479999998</v>
      </c>
      <c r="J1327" t="s">
        <v>7569</v>
      </c>
    </row>
    <row r="1328" spans="1:10" x14ac:dyDescent="0.25">
      <c r="A1328" t="s">
        <v>220</v>
      </c>
      <c r="B1328" t="s">
        <v>221</v>
      </c>
      <c r="C1328">
        <v>37</v>
      </c>
      <c r="D1328" s="1">
        <v>31191</v>
      </c>
      <c r="E1328" t="s">
        <v>6487</v>
      </c>
      <c r="F1328" t="s">
        <v>6413</v>
      </c>
      <c r="G1328" t="s">
        <v>7522</v>
      </c>
      <c r="H1328" s="3">
        <v>831510.27599999995</v>
      </c>
      <c r="I1328" s="3">
        <v>392687.43359999999</v>
      </c>
      <c r="J1328" t="s">
        <v>7570</v>
      </c>
    </row>
    <row r="1329" spans="1:10" x14ac:dyDescent="0.25">
      <c r="A1329" t="s">
        <v>4381</v>
      </c>
      <c r="B1329" t="s">
        <v>4382</v>
      </c>
      <c r="C1329">
        <v>56</v>
      </c>
      <c r="D1329" s="1">
        <v>24252</v>
      </c>
      <c r="E1329" t="s">
        <v>6487</v>
      </c>
      <c r="F1329" t="s">
        <v>6723</v>
      </c>
      <c r="G1329" t="s">
        <v>7513</v>
      </c>
      <c r="H1329" s="3">
        <v>1363870.1865999999</v>
      </c>
      <c r="I1329" s="3">
        <v>296896.91139999998</v>
      </c>
      <c r="J1329" t="s">
        <v>7571</v>
      </c>
    </row>
    <row r="1330" spans="1:10" x14ac:dyDescent="0.25">
      <c r="A1330" t="s">
        <v>2103</v>
      </c>
      <c r="B1330" t="s">
        <v>2104</v>
      </c>
      <c r="C1330">
        <v>30</v>
      </c>
      <c r="D1330" s="1">
        <v>33748</v>
      </c>
      <c r="E1330" t="s">
        <v>6487</v>
      </c>
      <c r="F1330" t="s">
        <v>6920</v>
      </c>
      <c r="G1330" t="s">
        <v>7505</v>
      </c>
      <c r="H1330" s="3">
        <v>1036987.5754</v>
      </c>
      <c r="I1330" s="3">
        <v>479606.7536</v>
      </c>
      <c r="J1330" t="s">
        <v>7572</v>
      </c>
    </row>
    <row r="1331" spans="1:10" x14ac:dyDescent="0.25">
      <c r="A1331" t="s">
        <v>5418</v>
      </c>
      <c r="B1331" t="s">
        <v>5419</v>
      </c>
      <c r="C1331">
        <v>65</v>
      </c>
      <c r="D1331" s="1">
        <v>20964</v>
      </c>
      <c r="E1331" t="s">
        <v>6487</v>
      </c>
      <c r="F1331" t="s">
        <v>6381</v>
      </c>
      <c r="G1331" t="s">
        <v>7519</v>
      </c>
      <c r="H1331" s="3">
        <v>162136.2151</v>
      </c>
      <c r="I1331" s="3">
        <v>130994.88</v>
      </c>
      <c r="J1331" t="s">
        <v>7573</v>
      </c>
    </row>
    <row r="1332" spans="1:10" x14ac:dyDescent="0.25">
      <c r="A1332" t="s">
        <v>4423</v>
      </c>
      <c r="B1332" t="s">
        <v>4424</v>
      </c>
      <c r="C1332">
        <v>74</v>
      </c>
      <c r="D1332" s="1">
        <v>17677</v>
      </c>
      <c r="E1332" t="s">
        <v>6487</v>
      </c>
      <c r="F1332" t="s">
        <v>6150</v>
      </c>
      <c r="G1332" t="s">
        <v>7542</v>
      </c>
      <c r="H1332" s="3">
        <v>621905.51729999995</v>
      </c>
      <c r="I1332" s="3">
        <v>197378.5379</v>
      </c>
      <c r="J1332" t="s">
        <v>7574</v>
      </c>
    </row>
    <row r="1333" spans="1:10" x14ac:dyDescent="0.25">
      <c r="A1333" t="s">
        <v>333</v>
      </c>
      <c r="B1333" t="s">
        <v>334</v>
      </c>
      <c r="C1333">
        <v>55</v>
      </c>
      <c r="D1333" s="1">
        <v>24617</v>
      </c>
      <c r="E1333" t="s">
        <v>6487</v>
      </c>
      <c r="F1333" t="s">
        <v>6714</v>
      </c>
      <c r="G1333" t="s">
        <v>7507</v>
      </c>
      <c r="H1333" s="3">
        <v>418230.266</v>
      </c>
      <c r="I1333" s="3">
        <v>95454.907800000001</v>
      </c>
      <c r="J1333" t="s">
        <v>7575</v>
      </c>
    </row>
    <row r="1334" spans="1:10" x14ac:dyDescent="0.25">
      <c r="A1334" t="s">
        <v>5010</v>
      </c>
      <c r="B1334" t="s">
        <v>5011</v>
      </c>
      <c r="C1334">
        <v>52</v>
      </c>
      <c r="D1334" s="1">
        <v>25713</v>
      </c>
      <c r="E1334" t="s">
        <v>6487</v>
      </c>
      <c r="F1334" t="s">
        <v>6402</v>
      </c>
      <c r="G1334" t="s">
        <v>7507</v>
      </c>
      <c r="H1334" s="3">
        <v>1049952.7988</v>
      </c>
      <c r="I1334" s="3">
        <v>475060.61060000001</v>
      </c>
      <c r="J1334" t="s">
        <v>7576</v>
      </c>
    </row>
    <row r="1335" spans="1:10" x14ac:dyDescent="0.25">
      <c r="A1335" t="s">
        <v>4108</v>
      </c>
      <c r="B1335" t="s">
        <v>4109</v>
      </c>
      <c r="C1335">
        <v>76</v>
      </c>
      <c r="D1335" s="1">
        <v>16947</v>
      </c>
      <c r="E1335" t="s">
        <v>6487</v>
      </c>
      <c r="F1335" t="s">
        <v>6262</v>
      </c>
      <c r="G1335" t="s">
        <v>7517</v>
      </c>
      <c r="H1335" s="3">
        <v>317919.56880000001</v>
      </c>
      <c r="I1335" s="3">
        <v>130580.7876</v>
      </c>
      <c r="J1335" t="s">
        <v>7577</v>
      </c>
    </row>
    <row r="1336" spans="1:10" x14ac:dyDescent="0.25">
      <c r="A1336" t="s">
        <v>4257</v>
      </c>
      <c r="B1336" t="s">
        <v>4258</v>
      </c>
      <c r="C1336">
        <v>64</v>
      </c>
      <c r="D1336" s="1">
        <v>21330</v>
      </c>
      <c r="E1336" t="s">
        <v>6487</v>
      </c>
      <c r="F1336" t="s">
        <v>6159</v>
      </c>
      <c r="G1336" t="s">
        <v>7532</v>
      </c>
      <c r="H1336" s="3">
        <v>469279.74349999998</v>
      </c>
      <c r="I1336" s="3">
        <v>446849.76260000002</v>
      </c>
      <c r="J1336" t="s">
        <v>7578</v>
      </c>
    </row>
    <row r="1337" spans="1:10" x14ac:dyDescent="0.25">
      <c r="A1337" t="s">
        <v>48</v>
      </c>
      <c r="B1337" t="s">
        <v>49</v>
      </c>
      <c r="C1337">
        <v>31</v>
      </c>
      <c r="D1337" s="1">
        <v>33383</v>
      </c>
      <c r="E1337" t="s">
        <v>6487</v>
      </c>
      <c r="F1337" t="s">
        <v>6121</v>
      </c>
      <c r="G1337" t="s">
        <v>7511</v>
      </c>
      <c r="H1337" s="3">
        <v>456995.63520000002</v>
      </c>
      <c r="I1337" s="3">
        <v>148523.5814</v>
      </c>
      <c r="J1337" t="s">
        <v>7579</v>
      </c>
    </row>
    <row r="1338" spans="1:10" x14ac:dyDescent="0.25">
      <c r="A1338" t="s">
        <v>3639</v>
      </c>
      <c r="B1338" t="s">
        <v>3640</v>
      </c>
      <c r="C1338">
        <v>76</v>
      </c>
      <c r="D1338" s="1">
        <v>16947</v>
      </c>
      <c r="E1338" t="s">
        <v>6487</v>
      </c>
      <c r="F1338" t="s">
        <v>6100</v>
      </c>
      <c r="G1338" t="s">
        <v>7532</v>
      </c>
      <c r="H1338" s="3">
        <v>99189.09</v>
      </c>
      <c r="I1338" s="3">
        <v>18052.414400000001</v>
      </c>
      <c r="J1338" t="s">
        <v>7580</v>
      </c>
    </row>
    <row r="1339" spans="1:10" x14ac:dyDescent="0.25">
      <c r="A1339" t="s">
        <v>2446</v>
      </c>
      <c r="B1339" t="s">
        <v>2447</v>
      </c>
      <c r="C1339">
        <v>58</v>
      </c>
      <c r="D1339" s="1">
        <v>23521</v>
      </c>
      <c r="E1339" t="s">
        <v>6487</v>
      </c>
      <c r="F1339" t="s">
        <v>6522</v>
      </c>
      <c r="G1339" t="s">
        <v>7526</v>
      </c>
      <c r="H1339" s="3">
        <v>1207014.5959999999</v>
      </c>
      <c r="I1339" s="3">
        <v>536222.65460000001</v>
      </c>
      <c r="J1339" t="s">
        <v>7581</v>
      </c>
    </row>
    <row r="1340" spans="1:10" x14ac:dyDescent="0.25">
      <c r="A1340" t="s">
        <v>588</v>
      </c>
      <c r="B1340" t="s">
        <v>589</v>
      </c>
      <c r="C1340">
        <v>69</v>
      </c>
      <c r="D1340" s="1">
        <v>19503</v>
      </c>
      <c r="E1340" t="s">
        <v>6487</v>
      </c>
      <c r="F1340" t="s">
        <v>6757</v>
      </c>
      <c r="G1340" t="s">
        <v>7522</v>
      </c>
      <c r="H1340" s="3">
        <v>363898.11430000002</v>
      </c>
      <c r="I1340" s="3">
        <v>43162.359700000001</v>
      </c>
      <c r="J1340" t="s">
        <v>7582</v>
      </c>
    </row>
    <row r="1341" spans="1:10" x14ac:dyDescent="0.25">
      <c r="A1341" t="s">
        <v>1756</v>
      </c>
      <c r="B1341" t="s">
        <v>1757</v>
      </c>
      <c r="C1341">
        <v>70</v>
      </c>
      <c r="D1341" s="1">
        <v>19138</v>
      </c>
      <c r="E1341" t="s">
        <v>6487</v>
      </c>
      <c r="F1341" t="s">
        <v>6714</v>
      </c>
      <c r="G1341" t="s">
        <v>7517</v>
      </c>
      <c r="H1341" s="3">
        <v>1312115.5397999999</v>
      </c>
      <c r="I1341" s="3">
        <v>837675.34660000005</v>
      </c>
      <c r="J1341" t="s">
        <v>7583</v>
      </c>
    </row>
    <row r="1342" spans="1:10" x14ac:dyDescent="0.25">
      <c r="A1342" t="s">
        <v>5043</v>
      </c>
      <c r="B1342" t="s">
        <v>5044</v>
      </c>
      <c r="C1342">
        <v>50</v>
      </c>
      <c r="D1342" s="1">
        <v>26443</v>
      </c>
      <c r="E1342" t="s">
        <v>6487</v>
      </c>
      <c r="F1342" t="s">
        <v>6227</v>
      </c>
      <c r="G1342" t="s">
        <v>7526</v>
      </c>
      <c r="H1342" s="3">
        <v>61603.089899999999</v>
      </c>
      <c r="I1342" s="3">
        <v>32837.579299999998</v>
      </c>
      <c r="J1342" t="s">
        <v>7584</v>
      </c>
    </row>
    <row r="1343" spans="1:10" x14ac:dyDescent="0.25">
      <c r="A1343" t="s">
        <v>264</v>
      </c>
      <c r="B1343" t="s">
        <v>265</v>
      </c>
      <c r="C1343">
        <v>76</v>
      </c>
      <c r="D1343" s="1">
        <v>16947</v>
      </c>
      <c r="E1343" t="s">
        <v>6487</v>
      </c>
      <c r="F1343" t="s">
        <v>6551</v>
      </c>
      <c r="G1343" t="s">
        <v>7526</v>
      </c>
      <c r="H1343" s="3">
        <v>390366.07740000001</v>
      </c>
      <c r="I1343" s="3">
        <v>71054.512300000002</v>
      </c>
      <c r="J1343" t="s">
        <v>7585</v>
      </c>
    </row>
    <row r="1344" spans="1:10" x14ac:dyDescent="0.25">
      <c r="A1344" t="s">
        <v>3938</v>
      </c>
      <c r="B1344" t="s">
        <v>3939</v>
      </c>
      <c r="C1344">
        <v>35</v>
      </c>
      <c r="D1344" s="1">
        <v>31922</v>
      </c>
      <c r="E1344" t="s">
        <v>6487</v>
      </c>
      <c r="F1344" t="s">
        <v>6407</v>
      </c>
      <c r="G1344" t="s">
        <v>7517</v>
      </c>
      <c r="H1344" s="3">
        <v>477508.08110000001</v>
      </c>
      <c r="I1344" s="3">
        <v>211602.709</v>
      </c>
      <c r="J1344" t="s">
        <v>7586</v>
      </c>
    </row>
    <row r="1345" spans="1:10" x14ac:dyDescent="0.25">
      <c r="A1345" t="s">
        <v>3419</v>
      </c>
      <c r="B1345" t="s">
        <v>3420</v>
      </c>
      <c r="C1345">
        <v>82</v>
      </c>
      <c r="D1345" s="1">
        <v>14755</v>
      </c>
      <c r="E1345" t="s">
        <v>6487</v>
      </c>
      <c r="F1345" t="s">
        <v>6294</v>
      </c>
      <c r="G1345" t="s">
        <v>7513</v>
      </c>
      <c r="H1345" s="3">
        <v>279570.07650000002</v>
      </c>
      <c r="I1345" s="3">
        <v>137243.4921</v>
      </c>
      <c r="J1345" t="s">
        <v>7587</v>
      </c>
    </row>
    <row r="1346" spans="1:10" x14ac:dyDescent="0.25">
      <c r="A1346" t="s">
        <v>790</v>
      </c>
      <c r="B1346" t="s">
        <v>791</v>
      </c>
      <c r="C1346">
        <v>37</v>
      </c>
      <c r="D1346" s="1">
        <v>31191</v>
      </c>
      <c r="E1346" t="s">
        <v>6487</v>
      </c>
      <c r="F1346" t="s">
        <v>6109</v>
      </c>
      <c r="G1346" t="s">
        <v>7526</v>
      </c>
      <c r="H1346" s="3">
        <v>104154.63710000001</v>
      </c>
      <c r="I1346" s="3">
        <v>25081.562600000001</v>
      </c>
      <c r="J1346" t="s">
        <v>7588</v>
      </c>
    </row>
    <row r="1347" spans="1:10" x14ac:dyDescent="0.25">
      <c r="A1347" t="s">
        <v>5350</v>
      </c>
      <c r="B1347" t="s">
        <v>5351</v>
      </c>
      <c r="C1347">
        <v>73</v>
      </c>
      <c r="D1347" s="1">
        <v>18042</v>
      </c>
      <c r="E1347" t="s">
        <v>6487</v>
      </c>
      <c r="F1347" t="s">
        <v>6227</v>
      </c>
      <c r="G1347" t="s">
        <v>7566</v>
      </c>
      <c r="H1347" s="3">
        <v>1137025.7206999999</v>
      </c>
      <c r="I1347" s="3">
        <v>409599.97979999997</v>
      </c>
      <c r="J1347" t="s">
        <v>7589</v>
      </c>
    </row>
    <row r="1348" spans="1:10" x14ac:dyDescent="0.25">
      <c r="A1348" t="s">
        <v>3122</v>
      </c>
      <c r="B1348" t="s">
        <v>3123</v>
      </c>
      <c r="C1348">
        <v>78</v>
      </c>
      <c r="D1348" s="1">
        <v>16216</v>
      </c>
      <c r="E1348" t="s">
        <v>6487</v>
      </c>
      <c r="F1348" t="s">
        <v>6542</v>
      </c>
      <c r="G1348" t="s">
        <v>7517</v>
      </c>
      <c r="H1348" s="3">
        <v>519093.78840000002</v>
      </c>
      <c r="I1348" s="3">
        <v>131672.57070000001</v>
      </c>
      <c r="J1348" t="s">
        <v>7590</v>
      </c>
    </row>
    <row r="1349" spans="1:10" x14ac:dyDescent="0.25">
      <c r="A1349" t="s">
        <v>3980</v>
      </c>
      <c r="B1349" t="s">
        <v>3981</v>
      </c>
      <c r="C1349">
        <v>19</v>
      </c>
      <c r="D1349" s="1">
        <v>37766</v>
      </c>
      <c r="E1349" t="s">
        <v>6487</v>
      </c>
      <c r="F1349" t="s">
        <v>6368</v>
      </c>
      <c r="G1349" t="s">
        <v>7526</v>
      </c>
      <c r="H1349" s="3">
        <v>243600.03260000001</v>
      </c>
      <c r="I1349" s="3">
        <v>54417.428800000002</v>
      </c>
      <c r="J1349" t="s">
        <v>7591</v>
      </c>
    </row>
    <row r="1350" spans="1:10" x14ac:dyDescent="0.25">
      <c r="A1350" t="s">
        <v>1023</v>
      </c>
      <c r="B1350" t="s">
        <v>1024</v>
      </c>
      <c r="C1350">
        <v>74</v>
      </c>
      <c r="D1350" s="1">
        <v>17677</v>
      </c>
      <c r="E1350" t="s">
        <v>6487</v>
      </c>
      <c r="F1350" t="s">
        <v>6282</v>
      </c>
      <c r="G1350" t="s">
        <v>7526</v>
      </c>
      <c r="H1350" s="3">
        <v>672373.89789999998</v>
      </c>
      <c r="I1350" s="3">
        <v>344690.5012</v>
      </c>
      <c r="J1350" t="s">
        <v>7592</v>
      </c>
    </row>
    <row r="1351" spans="1:10" x14ac:dyDescent="0.25">
      <c r="A1351" t="s">
        <v>4295</v>
      </c>
      <c r="B1351" t="s">
        <v>4296</v>
      </c>
      <c r="C1351">
        <v>54</v>
      </c>
      <c r="D1351" s="1">
        <v>24982</v>
      </c>
      <c r="E1351" t="s">
        <v>6487</v>
      </c>
      <c r="F1351" t="s">
        <v>6301</v>
      </c>
      <c r="G1351" t="s">
        <v>7513</v>
      </c>
      <c r="H1351" s="3">
        <v>1498393.7693</v>
      </c>
      <c r="I1351" s="3">
        <v>265135.63030000002</v>
      </c>
      <c r="J1351" t="s">
        <v>7593</v>
      </c>
    </row>
    <row r="1352" spans="1:10" x14ac:dyDescent="0.25">
      <c r="A1352" t="s">
        <v>4743</v>
      </c>
      <c r="B1352" t="s">
        <v>4744</v>
      </c>
      <c r="C1352">
        <v>70</v>
      </c>
      <c r="D1352" s="1">
        <v>19138</v>
      </c>
      <c r="E1352" t="s">
        <v>6487</v>
      </c>
      <c r="F1352" t="s">
        <v>6322</v>
      </c>
      <c r="G1352" t="s">
        <v>7503</v>
      </c>
      <c r="H1352" s="3">
        <v>251604.01490000001</v>
      </c>
      <c r="I1352" s="3">
        <v>177662.4768</v>
      </c>
      <c r="J1352" t="s">
        <v>7594</v>
      </c>
    </row>
    <row r="1353" spans="1:10" x14ac:dyDescent="0.25">
      <c r="A1353" t="s">
        <v>758</v>
      </c>
      <c r="B1353" t="s">
        <v>759</v>
      </c>
      <c r="C1353">
        <v>76</v>
      </c>
      <c r="D1353" s="1">
        <v>16947</v>
      </c>
      <c r="E1353" t="s">
        <v>6487</v>
      </c>
      <c r="F1353" t="s">
        <v>6109</v>
      </c>
      <c r="G1353" t="s">
        <v>7522</v>
      </c>
      <c r="H1353" s="3">
        <v>98532.891099999993</v>
      </c>
      <c r="I1353" s="3">
        <v>60967.2264</v>
      </c>
      <c r="J1353" t="s">
        <v>7595</v>
      </c>
    </row>
    <row r="1354" spans="1:10" x14ac:dyDescent="0.25">
      <c r="A1354" t="s">
        <v>3930</v>
      </c>
      <c r="B1354" t="s">
        <v>3931</v>
      </c>
      <c r="C1354">
        <v>20</v>
      </c>
      <c r="D1354" s="1">
        <v>37401</v>
      </c>
      <c r="E1354" t="s">
        <v>6487</v>
      </c>
      <c r="F1354" t="s">
        <v>6111</v>
      </c>
      <c r="G1354" t="s">
        <v>7526</v>
      </c>
      <c r="J1354" t="s">
        <v>7596</v>
      </c>
    </row>
    <row r="1355" spans="1:10" x14ac:dyDescent="0.25">
      <c r="A1355" t="s">
        <v>3791</v>
      </c>
      <c r="B1355" t="s">
        <v>3792</v>
      </c>
      <c r="C1355">
        <v>34</v>
      </c>
      <c r="D1355" s="1">
        <v>32287</v>
      </c>
      <c r="E1355" t="s">
        <v>6487</v>
      </c>
      <c r="F1355" t="s">
        <v>6301</v>
      </c>
      <c r="G1355" t="s">
        <v>7513</v>
      </c>
      <c r="H1355" s="3">
        <v>480535.3849</v>
      </c>
      <c r="I1355" s="3">
        <v>254617.01300000001</v>
      </c>
      <c r="J1355" t="s">
        <v>7597</v>
      </c>
    </row>
    <row r="1356" spans="1:10" x14ac:dyDescent="0.25">
      <c r="A1356" t="s">
        <v>5289</v>
      </c>
      <c r="B1356" t="s">
        <v>5290</v>
      </c>
      <c r="C1356">
        <v>46</v>
      </c>
      <c r="D1356" s="1">
        <v>27904</v>
      </c>
      <c r="E1356" t="s">
        <v>6487</v>
      </c>
      <c r="F1356" t="s">
        <v>6084</v>
      </c>
      <c r="G1356" t="s">
        <v>7509</v>
      </c>
      <c r="H1356" s="3">
        <v>324404.48369999998</v>
      </c>
      <c r="I1356" s="3">
        <v>99435.441699999996</v>
      </c>
      <c r="J1356" t="s">
        <v>7598</v>
      </c>
    </row>
    <row r="1357" spans="1:10" x14ac:dyDescent="0.25">
      <c r="A1357" t="s">
        <v>3350</v>
      </c>
      <c r="B1357" t="s">
        <v>3351</v>
      </c>
      <c r="C1357">
        <v>48</v>
      </c>
      <c r="D1357" s="1">
        <v>27174</v>
      </c>
      <c r="E1357" t="s">
        <v>6487</v>
      </c>
      <c r="F1357" t="s">
        <v>6641</v>
      </c>
      <c r="G1357" t="s">
        <v>7566</v>
      </c>
      <c r="H1357" s="3">
        <v>363948.2267</v>
      </c>
      <c r="I1357" s="3">
        <v>199727.68539999999</v>
      </c>
      <c r="J1357" t="s">
        <v>7599</v>
      </c>
    </row>
    <row r="1358" spans="1:10" x14ac:dyDescent="0.25">
      <c r="A1358" t="s">
        <v>2778</v>
      </c>
      <c r="B1358" t="s">
        <v>2779</v>
      </c>
      <c r="C1358">
        <v>65</v>
      </c>
      <c r="D1358" s="1">
        <v>20964</v>
      </c>
      <c r="E1358" t="s">
        <v>6487</v>
      </c>
      <c r="F1358" t="s">
        <v>6424</v>
      </c>
      <c r="G1358" t="s">
        <v>7509</v>
      </c>
      <c r="H1358" s="3">
        <v>1136002.8595</v>
      </c>
      <c r="I1358" s="3">
        <v>169383.11290000001</v>
      </c>
      <c r="J1358" t="s">
        <v>7600</v>
      </c>
    </row>
    <row r="1359" spans="1:10" x14ac:dyDescent="0.25">
      <c r="A1359" t="s">
        <v>2346</v>
      </c>
      <c r="B1359" t="s">
        <v>2347</v>
      </c>
      <c r="C1359">
        <v>43</v>
      </c>
      <c r="D1359" s="1">
        <v>29000</v>
      </c>
      <c r="E1359" t="s">
        <v>6487</v>
      </c>
      <c r="F1359" t="s">
        <v>6189</v>
      </c>
      <c r="G1359" t="s">
        <v>7505</v>
      </c>
      <c r="H1359" s="3">
        <v>298804.88319999998</v>
      </c>
      <c r="I1359" s="3">
        <v>72797.544500000004</v>
      </c>
      <c r="J1359" t="s">
        <v>7601</v>
      </c>
    </row>
    <row r="1360" spans="1:10" x14ac:dyDescent="0.25">
      <c r="A1360" t="s">
        <v>4768</v>
      </c>
      <c r="B1360" t="s">
        <v>4769</v>
      </c>
      <c r="C1360">
        <v>71</v>
      </c>
      <c r="D1360" s="1">
        <v>18773</v>
      </c>
      <c r="E1360" t="s">
        <v>6487</v>
      </c>
      <c r="F1360" t="s">
        <v>6169</v>
      </c>
      <c r="G1360" t="s">
        <v>7542</v>
      </c>
      <c r="H1360" s="3">
        <v>439429.26380000002</v>
      </c>
      <c r="I1360" s="3">
        <v>72191.950500000006</v>
      </c>
      <c r="J1360" t="s">
        <v>97</v>
      </c>
    </row>
    <row r="1361" spans="1:10" x14ac:dyDescent="0.25">
      <c r="A1361" t="s">
        <v>444</v>
      </c>
      <c r="B1361" t="s">
        <v>445</v>
      </c>
      <c r="C1361">
        <v>44</v>
      </c>
      <c r="D1361" s="1">
        <v>28635</v>
      </c>
      <c r="E1361" t="s">
        <v>6487</v>
      </c>
      <c r="F1361" t="s">
        <v>6198</v>
      </c>
      <c r="G1361" t="s">
        <v>7524</v>
      </c>
      <c r="H1361" s="3">
        <v>1157055.6483</v>
      </c>
      <c r="I1361" s="3">
        <v>232527.58689999999</v>
      </c>
      <c r="J1361" t="s">
        <v>7602</v>
      </c>
    </row>
    <row r="1362" spans="1:10" x14ac:dyDescent="0.25">
      <c r="A1362" t="s">
        <v>3555</v>
      </c>
      <c r="B1362" t="s">
        <v>3556</v>
      </c>
      <c r="C1362">
        <v>78</v>
      </c>
      <c r="D1362" s="1">
        <v>16216</v>
      </c>
      <c r="E1362" t="s">
        <v>6487</v>
      </c>
      <c r="F1362" t="s">
        <v>6256</v>
      </c>
      <c r="G1362" t="s">
        <v>7519</v>
      </c>
      <c r="H1362" s="3">
        <v>638808.8652</v>
      </c>
      <c r="I1362" s="3">
        <v>301280.08799999999</v>
      </c>
      <c r="J1362" t="s">
        <v>7603</v>
      </c>
    </row>
    <row r="1363" spans="1:10" x14ac:dyDescent="0.25">
      <c r="A1363" t="s">
        <v>4807</v>
      </c>
      <c r="B1363" t="s">
        <v>4808</v>
      </c>
      <c r="C1363">
        <v>74</v>
      </c>
      <c r="D1363" s="1">
        <v>17677</v>
      </c>
      <c r="E1363" t="s">
        <v>6487</v>
      </c>
      <c r="F1363" t="s">
        <v>6111</v>
      </c>
      <c r="G1363" t="s">
        <v>7505</v>
      </c>
      <c r="H1363" s="3">
        <v>258024.28159999999</v>
      </c>
      <c r="I1363" s="3">
        <v>56705.336300000003</v>
      </c>
      <c r="J1363" t="s">
        <v>7604</v>
      </c>
    </row>
    <row r="1364" spans="1:10" x14ac:dyDescent="0.25">
      <c r="A1364" t="s">
        <v>4543</v>
      </c>
      <c r="B1364" t="s">
        <v>4544</v>
      </c>
      <c r="C1364">
        <v>34</v>
      </c>
      <c r="D1364" s="1">
        <v>32287</v>
      </c>
      <c r="E1364" t="s">
        <v>6487</v>
      </c>
      <c r="F1364" t="s">
        <v>6307</v>
      </c>
      <c r="G1364" t="s">
        <v>7509</v>
      </c>
      <c r="H1364" s="3">
        <v>365701.59179999999</v>
      </c>
      <c r="I1364" s="3">
        <v>75225.459000000003</v>
      </c>
      <c r="J1364" t="s">
        <v>7605</v>
      </c>
    </row>
    <row r="1365" spans="1:10" x14ac:dyDescent="0.25">
      <c r="A1365" t="s">
        <v>3501</v>
      </c>
      <c r="B1365" t="s">
        <v>3502</v>
      </c>
      <c r="C1365">
        <v>50</v>
      </c>
      <c r="D1365" s="1">
        <v>26443</v>
      </c>
      <c r="E1365" t="s">
        <v>6487</v>
      </c>
      <c r="F1365" t="s">
        <v>6407</v>
      </c>
      <c r="G1365" t="s">
        <v>7529</v>
      </c>
      <c r="H1365" s="3">
        <v>99197.925399999993</v>
      </c>
      <c r="I1365" s="3">
        <v>99406.763200000001</v>
      </c>
      <c r="J1365" t="s">
        <v>7606</v>
      </c>
    </row>
    <row r="1366" spans="1:10" x14ac:dyDescent="0.25">
      <c r="A1366" t="s">
        <v>2392</v>
      </c>
      <c r="B1366" t="s">
        <v>2393</v>
      </c>
      <c r="C1366">
        <v>30</v>
      </c>
      <c r="D1366" s="1">
        <v>33748</v>
      </c>
      <c r="E1366" t="s">
        <v>6487</v>
      </c>
      <c r="F1366" t="s">
        <v>6443</v>
      </c>
      <c r="G1366" t="s">
        <v>7524</v>
      </c>
      <c r="H1366" s="3">
        <v>519994.30829999998</v>
      </c>
      <c r="I1366" s="3">
        <v>162398.2224</v>
      </c>
      <c r="J1366" t="s">
        <v>7607</v>
      </c>
    </row>
    <row r="1367" spans="1:10" x14ac:dyDescent="0.25">
      <c r="A1367" t="s">
        <v>2824</v>
      </c>
      <c r="B1367" t="s">
        <v>2825</v>
      </c>
      <c r="C1367">
        <v>73</v>
      </c>
      <c r="D1367" s="1">
        <v>18042</v>
      </c>
      <c r="E1367" t="s">
        <v>6487</v>
      </c>
      <c r="F1367" t="s">
        <v>6641</v>
      </c>
      <c r="G1367" t="s">
        <v>7517</v>
      </c>
      <c r="H1367" s="3">
        <v>75457.276700000002</v>
      </c>
      <c r="I1367" s="3">
        <v>43700.077499999999</v>
      </c>
      <c r="J1367" t="s">
        <v>7608</v>
      </c>
    </row>
    <row r="1368" spans="1:10" x14ac:dyDescent="0.25">
      <c r="A1368" t="s">
        <v>903</v>
      </c>
      <c r="B1368" t="s">
        <v>904</v>
      </c>
      <c r="C1368">
        <v>80</v>
      </c>
      <c r="D1368" s="1">
        <v>15486</v>
      </c>
      <c r="E1368" t="s">
        <v>6487</v>
      </c>
      <c r="F1368" t="s">
        <v>6391</v>
      </c>
      <c r="G1368" t="s">
        <v>7529</v>
      </c>
      <c r="H1368" s="3">
        <v>272673.22899999999</v>
      </c>
      <c r="I1368" s="3">
        <v>48750.6682</v>
      </c>
      <c r="J1368" t="s">
        <v>7609</v>
      </c>
    </row>
    <row r="1369" spans="1:10" x14ac:dyDescent="0.25">
      <c r="A1369" t="s">
        <v>5311</v>
      </c>
      <c r="B1369" t="s">
        <v>5312</v>
      </c>
      <c r="C1369">
        <v>51</v>
      </c>
      <c r="D1369" s="1">
        <v>26078</v>
      </c>
      <c r="E1369" t="s">
        <v>6487</v>
      </c>
      <c r="F1369" t="s">
        <v>6597</v>
      </c>
      <c r="G1369" t="s">
        <v>7511</v>
      </c>
      <c r="H1369" s="3">
        <v>230097.35019999999</v>
      </c>
      <c r="I1369" s="3">
        <v>163888.69330000001</v>
      </c>
      <c r="J1369" t="s">
        <v>7610</v>
      </c>
    </row>
    <row r="1370" spans="1:10" x14ac:dyDescent="0.25">
      <c r="A1370" t="s">
        <v>2700</v>
      </c>
      <c r="B1370" t="s">
        <v>2701</v>
      </c>
      <c r="C1370">
        <v>69</v>
      </c>
      <c r="D1370" s="1">
        <v>19503</v>
      </c>
      <c r="E1370" t="s">
        <v>6487</v>
      </c>
      <c r="F1370" t="s">
        <v>6429</v>
      </c>
      <c r="G1370" t="s">
        <v>7513</v>
      </c>
      <c r="H1370" s="3">
        <v>160834.7213</v>
      </c>
      <c r="I1370" s="3">
        <v>75032.893899999995</v>
      </c>
      <c r="J1370" t="s">
        <v>7611</v>
      </c>
    </row>
    <row r="1371" spans="1:10" x14ac:dyDescent="0.25">
      <c r="A1371" t="s">
        <v>5797</v>
      </c>
      <c r="B1371" t="s">
        <v>5798</v>
      </c>
      <c r="C1371">
        <v>63</v>
      </c>
      <c r="D1371" s="1">
        <v>21695</v>
      </c>
      <c r="E1371" t="s">
        <v>6487</v>
      </c>
      <c r="F1371" t="s">
        <v>6121</v>
      </c>
      <c r="G1371" t="s">
        <v>7503</v>
      </c>
      <c r="H1371" s="3">
        <v>624483.3726</v>
      </c>
      <c r="I1371" s="3">
        <v>133223.1195</v>
      </c>
      <c r="J1371" t="s">
        <v>7612</v>
      </c>
    </row>
    <row r="1372" spans="1:10" x14ac:dyDescent="0.25">
      <c r="A1372" t="s">
        <v>2828</v>
      </c>
      <c r="B1372" t="s">
        <v>2829</v>
      </c>
      <c r="C1372">
        <v>36</v>
      </c>
      <c r="D1372" s="1">
        <v>31557</v>
      </c>
      <c r="E1372" t="s">
        <v>6487</v>
      </c>
      <c r="F1372" t="s">
        <v>6187</v>
      </c>
      <c r="G1372" t="s">
        <v>7517</v>
      </c>
      <c r="H1372" s="3">
        <v>116399.8642</v>
      </c>
      <c r="I1372" s="3">
        <v>67077.020699999994</v>
      </c>
      <c r="J1372" t="s">
        <v>7613</v>
      </c>
    </row>
    <row r="1373" spans="1:10" x14ac:dyDescent="0.25">
      <c r="A1373" t="s">
        <v>3876</v>
      </c>
      <c r="B1373" t="s">
        <v>3877</v>
      </c>
      <c r="C1373">
        <v>54</v>
      </c>
      <c r="D1373" s="1">
        <v>24982</v>
      </c>
      <c r="E1373" t="s">
        <v>6487</v>
      </c>
      <c r="F1373" t="s">
        <v>7614</v>
      </c>
      <c r="G1373" t="s">
        <v>7503</v>
      </c>
      <c r="H1373" s="3">
        <v>30560.824700000001</v>
      </c>
      <c r="I1373" s="3">
        <v>30442.230500000001</v>
      </c>
      <c r="J1373" t="s">
        <v>7615</v>
      </c>
    </row>
    <row r="1374" spans="1:10" x14ac:dyDescent="0.25">
      <c r="A1374" t="s">
        <v>5926</v>
      </c>
      <c r="B1374" t="s">
        <v>5927</v>
      </c>
      <c r="C1374">
        <v>49</v>
      </c>
      <c r="D1374" s="1">
        <v>26808</v>
      </c>
      <c r="E1374" t="s">
        <v>6487</v>
      </c>
      <c r="F1374" t="s">
        <v>6245</v>
      </c>
      <c r="G1374" t="s">
        <v>7511</v>
      </c>
      <c r="H1374" s="3">
        <v>515950.016</v>
      </c>
      <c r="I1374" s="3">
        <v>391700.8285</v>
      </c>
      <c r="J1374" t="s">
        <v>7616</v>
      </c>
    </row>
    <row r="1375" spans="1:10" x14ac:dyDescent="0.25">
      <c r="A1375" t="s">
        <v>4002</v>
      </c>
      <c r="B1375" t="s">
        <v>4003</v>
      </c>
      <c r="C1375">
        <v>54</v>
      </c>
      <c r="D1375" s="1">
        <v>24982</v>
      </c>
      <c r="E1375" t="s">
        <v>6487</v>
      </c>
      <c r="F1375" t="s">
        <v>6117</v>
      </c>
      <c r="G1375" t="s">
        <v>7529</v>
      </c>
      <c r="H1375" s="3">
        <v>1893592.3169</v>
      </c>
      <c r="I1375" s="3">
        <v>573815.85360000003</v>
      </c>
      <c r="J1375" t="s">
        <v>7617</v>
      </c>
    </row>
    <row r="1376" spans="1:10" x14ac:dyDescent="0.25">
      <c r="A1376" t="s">
        <v>2388</v>
      </c>
      <c r="B1376" t="s">
        <v>2389</v>
      </c>
      <c r="C1376">
        <v>64</v>
      </c>
      <c r="D1376" s="1">
        <v>21330</v>
      </c>
      <c r="E1376" t="s">
        <v>6487</v>
      </c>
      <c r="F1376" t="s">
        <v>6391</v>
      </c>
      <c r="G1376" t="s">
        <v>7503</v>
      </c>
      <c r="H1376" s="3">
        <v>527832.84349999996</v>
      </c>
      <c r="I1376" s="3">
        <v>171867.52340000001</v>
      </c>
      <c r="J1376" t="s">
        <v>7618</v>
      </c>
    </row>
    <row r="1377" spans="1:10" x14ac:dyDescent="0.25">
      <c r="A1377" t="s">
        <v>98</v>
      </c>
      <c r="B1377" t="s">
        <v>99</v>
      </c>
      <c r="C1377">
        <v>54</v>
      </c>
      <c r="D1377" s="1">
        <v>24982</v>
      </c>
      <c r="E1377" t="s">
        <v>6487</v>
      </c>
      <c r="F1377" t="s">
        <v>6742</v>
      </c>
      <c r="G1377" t="s">
        <v>7505</v>
      </c>
      <c r="H1377" s="3">
        <v>600544.06469999999</v>
      </c>
      <c r="I1377" s="3">
        <v>374116.71</v>
      </c>
      <c r="J1377" t="s">
        <v>7619</v>
      </c>
    </row>
    <row r="1378" spans="1:10" x14ac:dyDescent="0.25">
      <c r="A1378" t="s">
        <v>3687</v>
      </c>
      <c r="B1378" t="s">
        <v>3688</v>
      </c>
      <c r="C1378">
        <v>78</v>
      </c>
      <c r="D1378" s="1">
        <v>16216</v>
      </c>
      <c r="E1378" t="s">
        <v>6487</v>
      </c>
      <c r="F1378" t="s">
        <v>6297</v>
      </c>
      <c r="G1378" t="s">
        <v>7505</v>
      </c>
      <c r="H1378" s="3">
        <v>298332.57020000002</v>
      </c>
      <c r="I1378" s="3">
        <v>103907.05130000001</v>
      </c>
      <c r="J1378" t="s">
        <v>7620</v>
      </c>
    </row>
    <row r="1379" spans="1:10" x14ac:dyDescent="0.25">
      <c r="A1379" t="s">
        <v>376</v>
      </c>
      <c r="B1379" t="s">
        <v>377</v>
      </c>
      <c r="C1379">
        <v>70</v>
      </c>
      <c r="D1379" s="1">
        <v>19138</v>
      </c>
      <c r="E1379" t="s">
        <v>6487</v>
      </c>
      <c r="F1379" t="s">
        <v>6707</v>
      </c>
      <c r="G1379" t="s">
        <v>7522</v>
      </c>
      <c r="H1379" s="3">
        <v>264490.45970000001</v>
      </c>
      <c r="I1379" s="3">
        <v>215806.2836</v>
      </c>
      <c r="J1379" t="s">
        <v>7621</v>
      </c>
    </row>
    <row r="1380" spans="1:10" x14ac:dyDescent="0.25">
      <c r="A1380" t="s">
        <v>995</v>
      </c>
      <c r="B1380" t="s">
        <v>996</v>
      </c>
      <c r="C1380">
        <v>28</v>
      </c>
      <c r="D1380" s="1">
        <v>34479</v>
      </c>
      <c r="E1380" t="s">
        <v>6487</v>
      </c>
      <c r="F1380" t="s">
        <v>6247</v>
      </c>
      <c r="G1380" t="s">
        <v>7511</v>
      </c>
      <c r="H1380" s="3">
        <v>1962821.3085</v>
      </c>
      <c r="I1380" s="3">
        <v>204912.97630000001</v>
      </c>
      <c r="J1380" t="s">
        <v>7622</v>
      </c>
    </row>
    <row r="1381" spans="1:10" x14ac:dyDescent="0.25">
      <c r="A1381" t="s">
        <v>4913</v>
      </c>
      <c r="B1381" t="s">
        <v>4914</v>
      </c>
      <c r="C1381">
        <v>35</v>
      </c>
      <c r="D1381" s="1">
        <v>31922</v>
      </c>
      <c r="E1381" t="s">
        <v>6487</v>
      </c>
      <c r="F1381" t="s">
        <v>6156</v>
      </c>
      <c r="G1381" t="s">
        <v>7505</v>
      </c>
      <c r="H1381" s="3">
        <v>687595.13280000002</v>
      </c>
      <c r="I1381" s="3">
        <v>507980.00420000002</v>
      </c>
      <c r="J1381" t="s">
        <v>7623</v>
      </c>
    </row>
    <row r="1382" spans="1:10" x14ac:dyDescent="0.25">
      <c r="A1382" t="s">
        <v>766</v>
      </c>
      <c r="B1382" t="s">
        <v>767</v>
      </c>
      <c r="C1382">
        <v>74</v>
      </c>
      <c r="D1382" s="1">
        <v>17677</v>
      </c>
      <c r="E1382" t="s">
        <v>6487</v>
      </c>
      <c r="F1382" t="s">
        <v>6592</v>
      </c>
      <c r="G1382" t="s">
        <v>7522</v>
      </c>
      <c r="H1382" s="3">
        <v>150917.76670000001</v>
      </c>
      <c r="I1382" s="3">
        <v>40993.8586</v>
      </c>
      <c r="J1382" t="s">
        <v>7624</v>
      </c>
    </row>
    <row r="1383" spans="1:10" x14ac:dyDescent="0.25">
      <c r="A1383" t="s">
        <v>2696</v>
      </c>
      <c r="B1383" t="s">
        <v>2697</v>
      </c>
      <c r="C1383">
        <v>65</v>
      </c>
      <c r="D1383" s="1">
        <v>20964</v>
      </c>
      <c r="E1383" t="s">
        <v>6487</v>
      </c>
      <c r="F1383" t="s">
        <v>6287</v>
      </c>
      <c r="G1383" t="s">
        <v>7526</v>
      </c>
      <c r="H1383" s="3">
        <v>1492857.1073</v>
      </c>
      <c r="I1383" s="3">
        <v>400821.90830000001</v>
      </c>
      <c r="J1383" t="s">
        <v>7625</v>
      </c>
    </row>
    <row r="1384" spans="1:10" x14ac:dyDescent="0.25">
      <c r="A1384" t="s">
        <v>251</v>
      </c>
      <c r="B1384" t="s">
        <v>252</v>
      </c>
      <c r="C1384">
        <v>76</v>
      </c>
      <c r="D1384" s="1">
        <v>16947</v>
      </c>
      <c r="E1384" t="s">
        <v>6487</v>
      </c>
      <c r="F1384" t="s">
        <v>6181</v>
      </c>
      <c r="G1384" t="s">
        <v>7522</v>
      </c>
      <c r="H1384" s="3">
        <v>336146.63040000002</v>
      </c>
      <c r="I1384" s="3">
        <v>92029.477499999994</v>
      </c>
      <c r="J1384" t="s">
        <v>7626</v>
      </c>
    </row>
    <row r="1385" spans="1:10" x14ac:dyDescent="0.25">
      <c r="A1385" t="s">
        <v>1309</v>
      </c>
      <c r="B1385" t="s">
        <v>1310</v>
      </c>
      <c r="C1385">
        <v>85</v>
      </c>
      <c r="D1385" s="1">
        <v>13659</v>
      </c>
      <c r="E1385" t="s">
        <v>6487</v>
      </c>
      <c r="F1385" t="s">
        <v>6368</v>
      </c>
      <c r="G1385" t="s">
        <v>7511</v>
      </c>
      <c r="H1385" s="3">
        <v>144554.6299</v>
      </c>
      <c r="I1385" s="3">
        <v>43564.409</v>
      </c>
      <c r="J1385" t="s">
        <v>7627</v>
      </c>
    </row>
    <row r="1386" spans="1:10" x14ac:dyDescent="0.25">
      <c r="A1386" t="s">
        <v>3843</v>
      </c>
      <c r="B1386" t="s">
        <v>3844</v>
      </c>
      <c r="C1386">
        <v>65</v>
      </c>
      <c r="D1386" s="1">
        <v>20964</v>
      </c>
      <c r="E1386" t="s">
        <v>6487</v>
      </c>
      <c r="F1386" t="s">
        <v>6339</v>
      </c>
      <c r="G1386" t="s">
        <v>7517</v>
      </c>
      <c r="H1386" s="3">
        <v>1436044.5288</v>
      </c>
      <c r="I1386" s="3">
        <v>717475.19979999994</v>
      </c>
      <c r="J1386" t="s">
        <v>7628</v>
      </c>
    </row>
    <row r="1387" spans="1:10" x14ac:dyDescent="0.25">
      <c r="A1387" t="s">
        <v>4661</v>
      </c>
      <c r="B1387" t="s">
        <v>4662</v>
      </c>
      <c r="C1387">
        <v>60</v>
      </c>
      <c r="D1387" s="1">
        <v>22791</v>
      </c>
      <c r="E1387" t="s">
        <v>6487</v>
      </c>
      <c r="F1387" t="s">
        <v>6165</v>
      </c>
      <c r="G1387" t="s">
        <v>7503</v>
      </c>
      <c r="H1387" s="3">
        <v>806858.37250000006</v>
      </c>
      <c r="I1387" s="3">
        <v>340952.17979999998</v>
      </c>
      <c r="J1387" t="s">
        <v>7629</v>
      </c>
    </row>
    <row r="1388" spans="1:10" x14ac:dyDescent="0.25">
      <c r="A1388" t="s">
        <v>3196</v>
      </c>
      <c r="B1388" t="s">
        <v>3197</v>
      </c>
      <c r="C1388">
        <v>25</v>
      </c>
      <c r="D1388" s="1">
        <v>35574</v>
      </c>
      <c r="E1388" t="s">
        <v>6487</v>
      </c>
      <c r="F1388" t="s">
        <v>6301</v>
      </c>
      <c r="G1388" t="s">
        <v>7522</v>
      </c>
      <c r="H1388" s="3">
        <v>321916.53350000002</v>
      </c>
      <c r="I1388" s="3">
        <v>80479.133400000006</v>
      </c>
      <c r="J1388" t="s">
        <v>7630</v>
      </c>
    </row>
    <row r="1389" spans="1:10" x14ac:dyDescent="0.25">
      <c r="A1389" t="s">
        <v>1560</v>
      </c>
      <c r="B1389" t="s">
        <v>1561</v>
      </c>
      <c r="C1389">
        <v>63</v>
      </c>
      <c r="D1389" s="1">
        <v>21695</v>
      </c>
      <c r="E1389" t="s">
        <v>6487</v>
      </c>
      <c r="F1389" t="s">
        <v>6318</v>
      </c>
      <c r="G1389" t="s">
        <v>7517</v>
      </c>
      <c r="H1389" s="3">
        <v>3017361.2059999998</v>
      </c>
      <c r="I1389" s="3">
        <v>508084.69339999999</v>
      </c>
      <c r="J1389" t="s">
        <v>7631</v>
      </c>
    </row>
    <row r="1390" spans="1:10" x14ac:dyDescent="0.25">
      <c r="A1390" t="s">
        <v>4753</v>
      </c>
      <c r="B1390" t="s">
        <v>4754</v>
      </c>
      <c r="C1390">
        <v>82</v>
      </c>
      <c r="D1390" s="1">
        <v>14755</v>
      </c>
      <c r="E1390" t="s">
        <v>6487</v>
      </c>
      <c r="F1390" t="s">
        <v>6185</v>
      </c>
      <c r="G1390" t="s">
        <v>7529</v>
      </c>
      <c r="H1390" s="3">
        <v>26021.940999999999</v>
      </c>
      <c r="I1390" s="3">
        <v>14769.209800000001</v>
      </c>
      <c r="J1390" t="s">
        <v>7632</v>
      </c>
    </row>
    <row r="1391" spans="1:10" x14ac:dyDescent="0.25">
      <c r="A1391" t="s">
        <v>1044</v>
      </c>
      <c r="B1391" t="s">
        <v>1045</v>
      </c>
      <c r="C1391">
        <v>80</v>
      </c>
      <c r="D1391" s="1">
        <v>15486</v>
      </c>
      <c r="E1391" t="s">
        <v>6487</v>
      </c>
      <c r="F1391" t="s">
        <v>6592</v>
      </c>
      <c r="G1391" t="s">
        <v>7505</v>
      </c>
      <c r="H1391" s="3">
        <v>173284.94750000001</v>
      </c>
      <c r="I1391" s="3">
        <v>62382.581100000003</v>
      </c>
      <c r="J1391" t="s">
        <v>7633</v>
      </c>
    </row>
    <row r="1392" spans="1:10" x14ac:dyDescent="0.25">
      <c r="A1392" t="s">
        <v>4611</v>
      </c>
      <c r="B1392" t="s">
        <v>4612</v>
      </c>
      <c r="C1392">
        <v>81</v>
      </c>
      <c r="D1392" s="1">
        <v>15120</v>
      </c>
      <c r="E1392" t="s">
        <v>6487</v>
      </c>
      <c r="F1392" t="s">
        <v>6072</v>
      </c>
      <c r="G1392" t="s">
        <v>7526</v>
      </c>
      <c r="H1392" s="3">
        <v>361688.54790000001</v>
      </c>
      <c r="I1392" s="3">
        <v>110656.2227</v>
      </c>
      <c r="J1392" t="s">
        <v>7634</v>
      </c>
    </row>
    <row r="1393" spans="1:10" x14ac:dyDescent="0.25">
      <c r="A1393" t="s">
        <v>5132</v>
      </c>
      <c r="B1393" t="s">
        <v>5133</v>
      </c>
      <c r="C1393">
        <v>68</v>
      </c>
      <c r="D1393" s="1">
        <v>19869</v>
      </c>
      <c r="E1393" t="s">
        <v>6487</v>
      </c>
      <c r="F1393" t="s">
        <v>6148</v>
      </c>
      <c r="G1393" t="s">
        <v>7542</v>
      </c>
      <c r="H1393" s="3">
        <v>169559.4748</v>
      </c>
      <c r="I1393" s="3">
        <v>70947.253899999996</v>
      </c>
      <c r="J1393" t="s">
        <v>7635</v>
      </c>
    </row>
    <row r="1394" spans="1:10" x14ac:dyDescent="0.25">
      <c r="A1394" t="s">
        <v>4309</v>
      </c>
      <c r="B1394" t="s">
        <v>4310</v>
      </c>
      <c r="C1394">
        <v>66</v>
      </c>
      <c r="D1394" s="1">
        <v>20599</v>
      </c>
      <c r="E1394" t="s">
        <v>6487</v>
      </c>
      <c r="F1394" t="s">
        <v>6138</v>
      </c>
      <c r="G1394" t="s">
        <v>7503</v>
      </c>
      <c r="H1394" s="3">
        <v>507996.3812</v>
      </c>
      <c r="I1394" s="3">
        <v>74814.012499999997</v>
      </c>
      <c r="J1394" t="s">
        <v>7636</v>
      </c>
    </row>
    <row r="1395" spans="1:10" x14ac:dyDescent="0.25">
      <c r="A1395" t="s">
        <v>630</v>
      </c>
      <c r="B1395" t="s">
        <v>631</v>
      </c>
      <c r="C1395">
        <v>52</v>
      </c>
      <c r="D1395" s="1">
        <v>25713</v>
      </c>
      <c r="E1395" t="s">
        <v>6487</v>
      </c>
      <c r="F1395" t="s">
        <v>6343</v>
      </c>
      <c r="G1395" t="s">
        <v>7529</v>
      </c>
      <c r="H1395" s="3">
        <v>99616.373999999996</v>
      </c>
      <c r="I1395" s="3">
        <v>23741.9025</v>
      </c>
      <c r="J1395" t="s">
        <v>7637</v>
      </c>
    </row>
    <row r="1396" spans="1:10" x14ac:dyDescent="0.25">
      <c r="A1396" t="s">
        <v>2212</v>
      </c>
      <c r="B1396" t="s">
        <v>2213</v>
      </c>
      <c r="C1396">
        <v>84</v>
      </c>
      <c r="D1396" s="1">
        <v>14025</v>
      </c>
      <c r="E1396" t="s">
        <v>6487</v>
      </c>
      <c r="F1396" t="s">
        <v>6357</v>
      </c>
      <c r="G1396" t="s">
        <v>7522</v>
      </c>
      <c r="H1396" s="3">
        <v>686462.45299999998</v>
      </c>
      <c r="I1396" s="3">
        <v>311374.03690000001</v>
      </c>
      <c r="J1396" t="s">
        <v>7638</v>
      </c>
    </row>
    <row r="1397" spans="1:10" x14ac:dyDescent="0.25">
      <c r="A1397" t="s">
        <v>4607</v>
      </c>
      <c r="B1397" t="s">
        <v>4608</v>
      </c>
      <c r="C1397">
        <v>62</v>
      </c>
      <c r="D1397" s="1">
        <v>22060</v>
      </c>
      <c r="E1397" t="s">
        <v>6487</v>
      </c>
      <c r="F1397" t="s">
        <v>6282</v>
      </c>
      <c r="G1397" t="s">
        <v>7542</v>
      </c>
      <c r="H1397" s="3">
        <v>537082.87679999997</v>
      </c>
      <c r="I1397" s="3">
        <v>90707.330300000001</v>
      </c>
      <c r="J1397" t="s">
        <v>7639</v>
      </c>
    </row>
    <row r="1398" spans="1:10" x14ac:dyDescent="0.25">
      <c r="A1398" t="s">
        <v>1170</v>
      </c>
      <c r="B1398" t="s">
        <v>1171</v>
      </c>
      <c r="C1398">
        <v>53</v>
      </c>
      <c r="D1398" s="1">
        <v>25347</v>
      </c>
      <c r="E1398" t="s">
        <v>6487</v>
      </c>
      <c r="F1398" t="s">
        <v>6218</v>
      </c>
      <c r="G1398" t="s">
        <v>7505</v>
      </c>
      <c r="H1398" s="3">
        <v>136662.31340000001</v>
      </c>
      <c r="I1398" s="3">
        <v>43300.375099999997</v>
      </c>
      <c r="J1398" t="s">
        <v>7640</v>
      </c>
    </row>
    <row r="1399" spans="1:10" x14ac:dyDescent="0.25">
      <c r="A1399" t="s">
        <v>1935</v>
      </c>
      <c r="B1399" t="s">
        <v>1936</v>
      </c>
      <c r="C1399">
        <v>17</v>
      </c>
      <c r="D1399" s="1">
        <v>38496</v>
      </c>
      <c r="E1399" t="s">
        <v>6487</v>
      </c>
      <c r="F1399" t="s">
        <v>6198</v>
      </c>
      <c r="G1399" t="s">
        <v>7517</v>
      </c>
      <c r="H1399" s="3">
        <v>195027.48</v>
      </c>
      <c r="I1399" s="3">
        <v>109410.4163</v>
      </c>
      <c r="J1399" t="s">
        <v>7641</v>
      </c>
    </row>
    <row r="1400" spans="1:10" x14ac:dyDescent="0.25">
      <c r="A1400" t="s">
        <v>1166</v>
      </c>
      <c r="B1400" t="s">
        <v>1167</v>
      </c>
      <c r="C1400">
        <v>79</v>
      </c>
      <c r="D1400" s="1">
        <v>15851</v>
      </c>
      <c r="E1400" t="s">
        <v>6487</v>
      </c>
      <c r="F1400" t="s">
        <v>6119</v>
      </c>
      <c r="G1400" t="s">
        <v>7507</v>
      </c>
      <c r="H1400" s="3">
        <v>1142056.3452000001</v>
      </c>
      <c r="I1400" s="3">
        <v>216616.26089999999</v>
      </c>
      <c r="J1400" t="s">
        <v>7642</v>
      </c>
    </row>
    <row r="1401" spans="1:10" x14ac:dyDescent="0.25">
      <c r="A1401" t="s">
        <v>3094</v>
      </c>
      <c r="B1401" t="s">
        <v>3095</v>
      </c>
      <c r="C1401">
        <v>39</v>
      </c>
      <c r="D1401" s="1">
        <v>30461</v>
      </c>
      <c r="E1401" t="s">
        <v>6487</v>
      </c>
      <c r="F1401" t="s">
        <v>6885</v>
      </c>
      <c r="G1401" t="s">
        <v>7519</v>
      </c>
      <c r="H1401" s="3">
        <v>495892.86310000002</v>
      </c>
      <c r="I1401" s="3">
        <v>177980.45670000001</v>
      </c>
      <c r="J1401" t="s">
        <v>7643</v>
      </c>
    </row>
    <row r="1402" spans="1:10" x14ac:dyDescent="0.25">
      <c r="A1402" t="s">
        <v>102</v>
      </c>
      <c r="B1402" t="s">
        <v>103</v>
      </c>
      <c r="C1402">
        <v>85</v>
      </c>
      <c r="D1402" s="1">
        <v>13659</v>
      </c>
      <c r="E1402" t="s">
        <v>6487</v>
      </c>
      <c r="F1402" t="s">
        <v>6233</v>
      </c>
      <c r="G1402" t="s">
        <v>7505</v>
      </c>
      <c r="H1402" s="3">
        <v>3180324.8018999998</v>
      </c>
      <c r="I1402" s="3">
        <v>344771.51669999998</v>
      </c>
      <c r="J1402" t="s">
        <v>7644</v>
      </c>
    </row>
    <row r="1403" spans="1:10" x14ac:dyDescent="0.25">
      <c r="A1403" t="s">
        <v>738</v>
      </c>
      <c r="B1403" t="s">
        <v>739</v>
      </c>
      <c r="C1403">
        <v>75</v>
      </c>
      <c r="D1403" s="1">
        <v>17312</v>
      </c>
      <c r="E1403" t="s">
        <v>6487</v>
      </c>
      <c r="F1403" t="s">
        <v>6429</v>
      </c>
      <c r="G1403" t="s">
        <v>7509</v>
      </c>
      <c r="H1403" s="3">
        <v>215160.7708</v>
      </c>
      <c r="I1403" s="3">
        <v>86868.647599999997</v>
      </c>
      <c r="J1403" t="s">
        <v>7645</v>
      </c>
    </row>
    <row r="1404" spans="1:10" x14ac:dyDescent="0.25">
      <c r="A1404" t="s">
        <v>106</v>
      </c>
      <c r="B1404" t="s">
        <v>107</v>
      </c>
      <c r="C1404">
        <v>51</v>
      </c>
      <c r="D1404" s="1">
        <v>26078</v>
      </c>
      <c r="E1404" t="s">
        <v>6487</v>
      </c>
      <c r="F1404" t="s">
        <v>6435</v>
      </c>
      <c r="G1404" t="s">
        <v>7513</v>
      </c>
      <c r="H1404" s="3">
        <v>263951.92660000001</v>
      </c>
      <c r="I1404" s="3">
        <v>64772.023300000001</v>
      </c>
      <c r="J1404" t="s">
        <v>7646</v>
      </c>
    </row>
    <row r="1405" spans="1:10" x14ac:dyDescent="0.25">
      <c r="A1405" t="s">
        <v>4994</v>
      </c>
      <c r="B1405" t="s">
        <v>4995</v>
      </c>
      <c r="C1405">
        <v>22</v>
      </c>
      <c r="D1405" s="1">
        <v>36670</v>
      </c>
      <c r="E1405" t="s">
        <v>6487</v>
      </c>
      <c r="F1405" t="s">
        <v>6229</v>
      </c>
      <c r="G1405" t="s">
        <v>7542</v>
      </c>
      <c r="H1405" s="3">
        <v>214791.36110000001</v>
      </c>
      <c r="I1405" s="3">
        <v>162054.4296</v>
      </c>
      <c r="J1405" t="s">
        <v>7647</v>
      </c>
    </row>
    <row r="1406" spans="1:10" x14ac:dyDescent="0.25">
      <c r="A1406" t="s">
        <v>2600</v>
      </c>
      <c r="B1406" t="s">
        <v>2601</v>
      </c>
      <c r="C1406">
        <v>65</v>
      </c>
      <c r="D1406" s="1">
        <v>20964</v>
      </c>
      <c r="E1406" t="s">
        <v>6487</v>
      </c>
      <c r="F1406" t="s">
        <v>6173</v>
      </c>
      <c r="G1406" t="s">
        <v>7503</v>
      </c>
      <c r="H1406" s="3">
        <v>453440.06030000001</v>
      </c>
      <c r="I1406" s="3">
        <v>640543.74829999998</v>
      </c>
      <c r="J1406" t="s">
        <v>7199</v>
      </c>
    </row>
    <row r="1407" spans="1:10" x14ac:dyDescent="0.25">
      <c r="A1407" t="s">
        <v>1455</v>
      </c>
      <c r="B1407" t="s">
        <v>1456</v>
      </c>
      <c r="C1407">
        <v>26</v>
      </c>
      <c r="D1407" s="1">
        <v>35209</v>
      </c>
      <c r="E1407" t="s">
        <v>6487</v>
      </c>
      <c r="F1407" t="s">
        <v>6599</v>
      </c>
      <c r="G1407" t="s">
        <v>7517</v>
      </c>
      <c r="H1407" s="3">
        <v>870403.2</v>
      </c>
      <c r="I1407" s="3">
        <v>454350.47039999999</v>
      </c>
      <c r="J1407" t="s">
        <v>7648</v>
      </c>
    </row>
    <row r="1408" spans="1:10" x14ac:dyDescent="0.25">
      <c r="A1408" t="s">
        <v>4553</v>
      </c>
      <c r="B1408" t="s">
        <v>4554</v>
      </c>
      <c r="C1408">
        <v>40</v>
      </c>
      <c r="D1408" s="1">
        <v>30096</v>
      </c>
      <c r="E1408" t="s">
        <v>6487</v>
      </c>
      <c r="F1408" t="s">
        <v>6189</v>
      </c>
      <c r="G1408" t="s">
        <v>7517</v>
      </c>
      <c r="H1408" s="3">
        <v>346256.74849999999</v>
      </c>
      <c r="I1408" s="3">
        <v>129413.4598</v>
      </c>
      <c r="J1408" t="s">
        <v>7561</v>
      </c>
    </row>
    <row r="1409" spans="1:10" x14ac:dyDescent="0.25">
      <c r="A1409" t="s">
        <v>5080</v>
      </c>
      <c r="B1409" t="s">
        <v>5081</v>
      </c>
      <c r="C1409">
        <v>65</v>
      </c>
      <c r="D1409" s="1">
        <v>20964</v>
      </c>
      <c r="E1409" t="s">
        <v>6487</v>
      </c>
      <c r="F1409" t="s">
        <v>6742</v>
      </c>
      <c r="G1409" t="s">
        <v>7532</v>
      </c>
      <c r="H1409" s="3">
        <v>310811.17540000001</v>
      </c>
      <c r="I1409" s="3">
        <v>149754.4754</v>
      </c>
      <c r="J1409" t="s">
        <v>7649</v>
      </c>
    </row>
    <row r="1410" spans="1:10" x14ac:dyDescent="0.25">
      <c r="A1410" t="s">
        <v>1995</v>
      </c>
      <c r="B1410" t="s">
        <v>1996</v>
      </c>
      <c r="C1410">
        <v>60</v>
      </c>
      <c r="D1410" s="1">
        <v>22791</v>
      </c>
      <c r="E1410" t="s">
        <v>6487</v>
      </c>
      <c r="F1410" t="s">
        <v>6399</v>
      </c>
      <c r="G1410" t="s">
        <v>7526</v>
      </c>
      <c r="H1410" s="3">
        <v>685540.12879999995</v>
      </c>
      <c r="I1410" s="3">
        <v>227246.3714</v>
      </c>
      <c r="J1410" t="s">
        <v>7650</v>
      </c>
    </row>
    <row r="1411" spans="1:10" x14ac:dyDescent="0.25">
      <c r="A1411" t="s">
        <v>1635</v>
      </c>
      <c r="B1411" t="s">
        <v>1636</v>
      </c>
      <c r="C1411">
        <v>65</v>
      </c>
      <c r="D1411" s="1">
        <v>20964</v>
      </c>
      <c r="E1411" t="s">
        <v>6487</v>
      </c>
      <c r="F1411" t="s">
        <v>6662</v>
      </c>
      <c r="G1411" t="s">
        <v>7529</v>
      </c>
      <c r="H1411" s="3">
        <v>414346.9951</v>
      </c>
      <c r="I1411" s="3">
        <v>143391.9938</v>
      </c>
      <c r="J1411" t="s">
        <v>7651</v>
      </c>
    </row>
    <row r="1412" spans="1:10" x14ac:dyDescent="0.25">
      <c r="A1412" t="s">
        <v>622</v>
      </c>
      <c r="B1412" t="s">
        <v>623</v>
      </c>
      <c r="C1412">
        <v>18</v>
      </c>
      <c r="D1412" s="1">
        <v>38131</v>
      </c>
      <c r="E1412" t="s">
        <v>6487</v>
      </c>
      <c r="F1412" t="s">
        <v>6287</v>
      </c>
      <c r="G1412" t="s">
        <v>7517</v>
      </c>
      <c r="H1412" s="3">
        <v>210336.2268</v>
      </c>
      <c r="I1412" s="3">
        <v>99924.114300000001</v>
      </c>
      <c r="J1412" t="s">
        <v>7652</v>
      </c>
    </row>
    <row r="1413" spans="1:10" x14ac:dyDescent="0.25">
      <c r="A1413" t="s">
        <v>3162</v>
      </c>
      <c r="B1413" t="s">
        <v>3163</v>
      </c>
      <c r="C1413">
        <v>73</v>
      </c>
      <c r="D1413" s="1">
        <v>18042</v>
      </c>
      <c r="E1413" t="s">
        <v>6487</v>
      </c>
      <c r="F1413" t="s">
        <v>6109</v>
      </c>
      <c r="G1413" t="s">
        <v>7513</v>
      </c>
      <c r="H1413" s="3">
        <v>1015970.5096</v>
      </c>
      <c r="I1413" s="3">
        <v>466664.57500000001</v>
      </c>
      <c r="J1413" t="s">
        <v>7653</v>
      </c>
    </row>
    <row r="1414" spans="1:10" x14ac:dyDescent="0.25">
      <c r="A1414" t="s">
        <v>4695</v>
      </c>
      <c r="B1414" t="s">
        <v>4696</v>
      </c>
      <c r="C1414">
        <v>66</v>
      </c>
      <c r="D1414" s="1">
        <v>20599</v>
      </c>
      <c r="E1414" t="s">
        <v>6487</v>
      </c>
      <c r="F1414" t="s">
        <v>6530</v>
      </c>
      <c r="G1414" t="s">
        <v>7505</v>
      </c>
      <c r="H1414" s="3">
        <v>367935.50790000003</v>
      </c>
      <c r="I1414" s="3">
        <v>108454.54700000001</v>
      </c>
      <c r="J1414" t="s">
        <v>7654</v>
      </c>
    </row>
    <row r="1415" spans="1:10" x14ac:dyDescent="0.25">
      <c r="A1415" t="s">
        <v>3647</v>
      </c>
      <c r="B1415" t="s">
        <v>3648</v>
      </c>
      <c r="C1415">
        <v>39</v>
      </c>
      <c r="D1415" s="1">
        <v>30461</v>
      </c>
      <c r="E1415" t="s">
        <v>6487</v>
      </c>
      <c r="F1415" t="s">
        <v>6090</v>
      </c>
      <c r="G1415" t="s">
        <v>7513</v>
      </c>
      <c r="H1415" s="3">
        <v>984888</v>
      </c>
      <c r="I1415" s="3">
        <v>194351.23199999999</v>
      </c>
      <c r="J1415" t="s">
        <v>7655</v>
      </c>
    </row>
    <row r="1416" spans="1:10" x14ac:dyDescent="0.25">
      <c r="A1416" t="s">
        <v>2017</v>
      </c>
      <c r="B1416" t="s">
        <v>3865</v>
      </c>
      <c r="C1416">
        <v>50</v>
      </c>
      <c r="D1416" s="1">
        <v>26443</v>
      </c>
      <c r="E1416" t="s">
        <v>6487</v>
      </c>
      <c r="F1416" t="s">
        <v>6287</v>
      </c>
      <c r="G1416" t="s">
        <v>7526</v>
      </c>
      <c r="H1416" s="3">
        <v>963737.05359999998</v>
      </c>
      <c r="I1416" s="3">
        <v>486543.37070000003</v>
      </c>
      <c r="J1416" t="s">
        <v>7656</v>
      </c>
    </row>
    <row r="1417" spans="1:10" x14ac:dyDescent="0.25">
      <c r="A1417" t="s">
        <v>4195</v>
      </c>
      <c r="B1417" t="s">
        <v>4196</v>
      </c>
      <c r="C1417">
        <v>32</v>
      </c>
      <c r="D1417" s="1">
        <v>33018</v>
      </c>
      <c r="E1417" t="s">
        <v>6487</v>
      </c>
      <c r="F1417" t="s">
        <v>6402</v>
      </c>
      <c r="G1417" t="s">
        <v>7505</v>
      </c>
      <c r="H1417" s="3">
        <v>580085.14339999994</v>
      </c>
      <c r="I1417" s="3">
        <v>496253.48389999999</v>
      </c>
      <c r="J1417" t="s">
        <v>7657</v>
      </c>
    </row>
    <row r="1418" spans="1:10" x14ac:dyDescent="0.25">
      <c r="A1418" t="s">
        <v>3118</v>
      </c>
      <c r="B1418" t="s">
        <v>3119</v>
      </c>
      <c r="C1418">
        <v>69</v>
      </c>
      <c r="D1418" s="1">
        <v>19503</v>
      </c>
      <c r="E1418" t="s">
        <v>6487</v>
      </c>
      <c r="F1418" t="s">
        <v>6103</v>
      </c>
      <c r="G1418" t="s">
        <v>7507</v>
      </c>
      <c r="H1418" s="3">
        <v>47898.397100000002</v>
      </c>
      <c r="I1418" s="3">
        <v>30212.8351</v>
      </c>
      <c r="J1418" t="s">
        <v>7658</v>
      </c>
    </row>
    <row r="1419" spans="1:10" x14ac:dyDescent="0.25">
      <c r="A1419" t="s">
        <v>1461</v>
      </c>
      <c r="B1419" t="s">
        <v>1462</v>
      </c>
      <c r="C1419">
        <v>67</v>
      </c>
      <c r="D1419" s="1">
        <v>20234</v>
      </c>
      <c r="E1419" t="s">
        <v>6487</v>
      </c>
      <c r="F1419" t="s">
        <v>7659</v>
      </c>
      <c r="G1419" t="s">
        <v>7517</v>
      </c>
      <c r="H1419" s="3">
        <v>207515.07579999999</v>
      </c>
      <c r="I1419" s="3">
        <v>198231.50659999999</v>
      </c>
      <c r="J1419" t="s">
        <v>7660</v>
      </c>
    </row>
    <row r="1420" spans="1:10" x14ac:dyDescent="0.25">
      <c r="A1420" t="s">
        <v>4485</v>
      </c>
      <c r="B1420" t="s">
        <v>4486</v>
      </c>
      <c r="C1420">
        <v>68</v>
      </c>
      <c r="D1420" s="1">
        <v>19869</v>
      </c>
      <c r="E1420" t="s">
        <v>6487</v>
      </c>
      <c r="F1420" t="s">
        <v>6144</v>
      </c>
      <c r="G1420" t="s">
        <v>7513</v>
      </c>
      <c r="H1420" s="3">
        <v>244487.12530000001</v>
      </c>
      <c r="I1420" s="3">
        <v>79094.888900000005</v>
      </c>
      <c r="J1420" t="s">
        <v>7661</v>
      </c>
    </row>
    <row r="1421" spans="1:10" x14ac:dyDescent="0.25">
      <c r="A1421" t="s">
        <v>1082</v>
      </c>
      <c r="B1421" t="s">
        <v>1083</v>
      </c>
      <c r="C1421">
        <v>50</v>
      </c>
      <c r="D1421" s="1">
        <v>26443</v>
      </c>
      <c r="E1421" t="s">
        <v>6487</v>
      </c>
      <c r="F1421" t="s">
        <v>6272</v>
      </c>
      <c r="G1421" t="s">
        <v>7511</v>
      </c>
      <c r="H1421" s="3">
        <v>218455.09109999999</v>
      </c>
      <c r="I1421" s="3">
        <v>214604.3572</v>
      </c>
      <c r="J1421" t="s">
        <v>7662</v>
      </c>
    </row>
    <row r="1422" spans="1:10" x14ac:dyDescent="0.25">
      <c r="A1422" t="s">
        <v>3224</v>
      </c>
      <c r="B1422" t="s">
        <v>3225</v>
      </c>
      <c r="C1422">
        <v>62</v>
      </c>
      <c r="D1422" s="1">
        <v>22060</v>
      </c>
      <c r="E1422" t="s">
        <v>6487</v>
      </c>
      <c r="F1422" t="s">
        <v>6314</v>
      </c>
      <c r="G1422" t="s">
        <v>7529</v>
      </c>
      <c r="H1422" s="3">
        <v>557439.61320000002</v>
      </c>
      <c r="I1422" s="3">
        <v>169785.04250000001</v>
      </c>
      <c r="J1422" t="s">
        <v>7663</v>
      </c>
    </row>
    <row r="1423" spans="1:10" x14ac:dyDescent="0.25">
      <c r="A1423" t="s">
        <v>247</v>
      </c>
      <c r="B1423" t="s">
        <v>248</v>
      </c>
      <c r="C1423">
        <v>84</v>
      </c>
      <c r="D1423" s="1">
        <v>14025</v>
      </c>
      <c r="E1423" t="s">
        <v>6487</v>
      </c>
      <c r="F1423" t="s">
        <v>6471</v>
      </c>
      <c r="G1423" t="s">
        <v>7529</v>
      </c>
      <c r="H1423" s="3">
        <v>490080.0307</v>
      </c>
      <c r="I1423" s="3">
        <v>216022.1188</v>
      </c>
      <c r="J1423" t="s">
        <v>7664</v>
      </c>
    </row>
    <row r="1424" spans="1:10" x14ac:dyDescent="0.25">
      <c r="A1424" t="s">
        <v>3493</v>
      </c>
      <c r="B1424" t="s">
        <v>3494</v>
      </c>
      <c r="C1424">
        <v>29</v>
      </c>
      <c r="D1424" s="1">
        <v>34113</v>
      </c>
      <c r="E1424" t="s">
        <v>6487</v>
      </c>
      <c r="F1424" t="s">
        <v>6447</v>
      </c>
      <c r="G1424" t="s">
        <v>7519</v>
      </c>
      <c r="H1424" s="3">
        <v>588831.43599999999</v>
      </c>
      <c r="I1424" s="3">
        <v>122324.9822</v>
      </c>
      <c r="J1424" t="s">
        <v>7665</v>
      </c>
    </row>
    <row r="1425" spans="1:10" x14ac:dyDescent="0.25">
      <c r="A1425" t="s">
        <v>792</v>
      </c>
      <c r="B1425" t="s">
        <v>793</v>
      </c>
      <c r="C1425">
        <v>26</v>
      </c>
      <c r="D1425" s="1">
        <v>35209</v>
      </c>
      <c r="E1425" t="s">
        <v>6487</v>
      </c>
      <c r="F1425" t="s">
        <v>6262</v>
      </c>
      <c r="G1425" t="s">
        <v>7519</v>
      </c>
      <c r="H1425" s="3">
        <v>529324.30079999997</v>
      </c>
      <c r="I1425" s="3">
        <v>106261.85340000001</v>
      </c>
      <c r="J1425" t="s">
        <v>7666</v>
      </c>
    </row>
    <row r="1426" spans="1:10" x14ac:dyDescent="0.25">
      <c r="A1426" t="s">
        <v>590</v>
      </c>
      <c r="B1426" t="s">
        <v>591</v>
      </c>
      <c r="C1426">
        <v>60</v>
      </c>
      <c r="D1426" s="1">
        <v>22791</v>
      </c>
      <c r="E1426" t="s">
        <v>6487</v>
      </c>
      <c r="F1426" t="s">
        <v>6202</v>
      </c>
      <c r="G1426" t="s">
        <v>7505</v>
      </c>
      <c r="H1426" s="3">
        <v>564498.4632</v>
      </c>
      <c r="I1426" s="3">
        <v>384459.4853</v>
      </c>
      <c r="J1426" t="s">
        <v>7667</v>
      </c>
    </row>
    <row r="1427" spans="1:10" x14ac:dyDescent="0.25">
      <c r="A1427" t="s">
        <v>2664</v>
      </c>
      <c r="B1427" t="s">
        <v>2665</v>
      </c>
      <c r="C1427">
        <v>30</v>
      </c>
      <c r="D1427" s="1">
        <v>33748</v>
      </c>
      <c r="E1427" t="s">
        <v>6487</v>
      </c>
      <c r="F1427" t="s">
        <v>6404</v>
      </c>
      <c r="G1427" t="s">
        <v>7524</v>
      </c>
      <c r="H1427" s="3">
        <v>336511.16440000001</v>
      </c>
      <c r="I1427" s="3">
        <v>37977.688600000001</v>
      </c>
      <c r="J1427" t="s">
        <v>7668</v>
      </c>
    </row>
    <row r="1428" spans="1:10" x14ac:dyDescent="0.25">
      <c r="A1428" t="s">
        <v>5450</v>
      </c>
      <c r="B1428" t="s">
        <v>5451</v>
      </c>
      <c r="C1428">
        <v>58</v>
      </c>
      <c r="D1428" s="1">
        <v>23521</v>
      </c>
      <c r="E1428" t="s">
        <v>6487</v>
      </c>
      <c r="F1428" t="s">
        <v>6177</v>
      </c>
      <c r="G1428" t="s">
        <v>7566</v>
      </c>
      <c r="H1428" s="3">
        <v>423245.4106</v>
      </c>
      <c r="I1428" s="3">
        <v>52905.676299999999</v>
      </c>
      <c r="J1428" t="s">
        <v>7669</v>
      </c>
    </row>
    <row r="1429" spans="1:10" x14ac:dyDescent="0.25">
      <c r="A1429" t="s">
        <v>1317</v>
      </c>
      <c r="B1429" t="s">
        <v>1318</v>
      </c>
      <c r="C1429">
        <v>21</v>
      </c>
      <c r="D1429" s="1">
        <v>37035</v>
      </c>
      <c r="E1429" t="s">
        <v>6487</v>
      </c>
      <c r="F1429" t="s">
        <v>6435</v>
      </c>
      <c r="G1429" t="s">
        <v>7519</v>
      </c>
      <c r="H1429" s="3">
        <v>1115098.0911000001</v>
      </c>
      <c r="I1429" s="3">
        <v>721419.98239999998</v>
      </c>
      <c r="J1429" t="s">
        <v>7670</v>
      </c>
    </row>
    <row r="1430" spans="1:10" x14ac:dyDescent="0.25">
      <c r="A1430" t="s">
        <v>3039</v>
      </c>
      <c r="B1430" t="s">
        <v>3040</v>
      </c>
      <c r="C1430">
        <v>55</v>
      </c>
      <c r="D1430" s="1">
        <v>24617</v>
      </c>
      <c r="E1430" t="s">
        <v>6487</v>
      </c>
      <c r="F1430" t="s">
        <v>6171</v>
      </c>
      <c r="G1430" t="s">
        <v>7519</v>
      </c>
      <c r="H1430" s="3">
        <v>370436.76510000002</v>
      </c>
      <c r="I1430" s="3">
        <v>264528.2867</v>
      </c>
      <c r="J1430" t="s">
        <v>7671</v>
      </c>
    </row>
    <row r="1431" spans="1:10" x14ac:dyDescent="0.25">
      <c r="A1431" t="s">
        <v>4525</v>
      </c>
      <c r="B1431" t="s">
        <v>4526</v>
      </c>
      <c r="C1431">
        <v>17</v>
      </c>
      <c r="D1431" s="1">
        <v>38496</v>
      </c>
      <c r="E1431" t="s">
        <v>6487</v>
      </c>
      <c r="F1431" t="s">
        <v>6220</v>
      </c>
      <c r="G1431" t="s">
        <v>7566</v>
      </c>
      <c r="H1431" s="3">
        <v>1503846.7811</v>
      </c>
      <c r="I1431" s="3">
        <v>659812.77520000003</v>
      </c>
      <c r="J1431" t="s">
        <v>7672</v>
      </c>
    </row>
    <row r="1432" spans="1:10" x14ac:dyDescent="0.25">
      <c r="A1432" t="s">
        <v>4297</v>
      </c>
      <c r="B1432" t="s">
        <v>4298</v>
      </c>
      <c r="C1432">
        <v>22</v>
      </c>
      <c r="D1432" s="1">
        <v>36670</v>
      </c>
      <c r="E1432" t="s">
        <v>6487</v>
      </c>
      <c r="F1432" t="s">
        <v>6424</v>
      </c>
      <c r="G1432" t="s">
        <v>7505</v>
      </c>
      <c r="H1432" s="3">
        <v>82899.339699999997</v>
      </c>
      <c r="I1432" s="3">
        <v>58746.1253</v>
      </c>
      <c r="J1432" t="s">
        <v>7673</v>
      </c>
    </row>
    <row r="1433" spans="1:10" x14ac:dyDescent="0.25">
      <c r="A1433" t="s">
        <v>1277</v>
      </c>
      <c r="B1433" t="s">
        <v>1278</v>
      </c>
      <c r="C1433">
        <v>85</v>
      </c>
      <c r="D1433" s="1">
        <v>13659</v>
      </c>
      <c r="E1433" t="s">
        <v>6487</v>
      </c>
      <c r="F1433" t="s">
        <v>6674</v>
      </c>
      <c r="G1433" t="s">
        <v>7503</v>
      </c>
      <c r="H1433" s="3">
        <v>217504.27600000001</v>
      </c>
      <c r="I1433" s="3">
        <v>127208.92939999999</v>
      </c>
      <c r="J1433" t="s">
        <v>7674</v>
      </c>
    </row>
    <row r="1434" spans="1:10" x14ac:dyDescent="0.25">
      <c r="A1434" t="s">
        <v>5801</v>
      </c>
      <c r="B1434" t="s">
        <v>5802</v>
      </c>
      <c r="C1434">
        <v>20</v>
      </c>
      <c r="D1434" s="1">
        <v>37401</v>
      </c>
      <c r="E1434" t="s">
        <v>6487</v>
      </c>
      <c r="F1434" t="s">
        <v>6152</v>
      </c>
      <c r="G1434" t="s">
        <v>7513</v>
      </c>
      <c r="H1434" s="3">
        <v>1459002.1133999999</v>
      </c>
      <c r="I1434" s="3">
        <v>304819.2108</v>
      </c>
      <c r="J1434" t="s">
        <v>7675</v>
      </c>
    </row>
    <row r="1435" spans="1:10" x14ac:dyDescent="0.25">
      <c r="A1435" t="s">
        <v>3061</v>
      </c>
      <c r="B1435" t="s">
        <v>3062</v>
      </c>
      <c r="C1435">
        <v>17</v>
      </c>
      <c r="D1435" s="1">
        <v>38496</v>
      </c>
      <c r="E1435" t="s">
        <v>6487</v>
      </c>
      <c r="F1435" t="s">
        <v>6185</v>
      </c>
      <c r="G1435" t="s">
        <v>7522</v>
      </c>
      <c r="H1435" s="3">
        <v>1667275.463</v>
      </c>
      <c r="I1435" s="3">
        <v>612547.61199999996</v>
      </c>
      <c r="J1435" t="s">
        <v>7676</v>
      </c>
    </row>
    <row r="1436" spans="1:10" x14ac:dyDescent="0.25">
      <c r="A1436" t="s">
        <v>472</v>
      </c>
      <c r="B1436" t="s">
        <v>473</v>
      </c>
      <c r="C1436">
        <v>21</v>
      </c>
      <c r="D1436" s="1">
        <v>37035</v>
      </c>
      <c r="E1436" t="s">
        <v>6487</v>
      </c>
      <c r="F1436" t="s">
        <v>6287</v>
      </c>
      <c r="G1436" t="s">
        <v>7529</v>
      </c>
      <c r="H1436" s="3">
        <v>2220189.2829999998</v>
      </c>
      <c r="I1436" s="3">
        <v>1195123.1673000001</v>
      </c>
      <c r="J1436" t="s">
        <v>7677</v>
      </c>
    </row>
    <row r="1437" spans="1:10" x14ac:dyDescent="0.25">
      <c r="A1437" t="s">
        <v>2336</v>
      </c>
      <c r="B1437" t="s">
        <v>2337</v>
      </c>
      <c r="C1437">
        <v>29</v>
      </c>
      <c r="D1437" s="1">
        <v>34113</v>
      </c>
      <c r="E1437" t="s">
        <v>6487</v>
      </c>
      <c r="F1437" t="s">
        <v>6662</v>
      </c>
      <c r="G1437" t="s">
        <v>7505</v>
      </c>
      <c r="H1437" s="3">
        <v>556187.69350000005</v>
      </c>
      <c r="I1437" s="3">
        <v>65208.212299999999</v>
      </c>
      <c r="J1437" t="s">
        <v>7678</v>
      </c>
    </row>
    <row r="1438" spans="1:10" x14ac:dyDescent="0.25">
      <c r="A1438" t="s">
        <v>1443</v>
      </c>
      <c r="B1438" t="s">
        <v>1444</v>
      </c>
      <c r="C1438">
        <v>41</v>
      </c>
      <c r="D1438" s="1">
        <v>29730</v>
      </c>
      <c r="E1438" t="s">
        <v>6487</v>
      </c>
      <c r="F1438" t="s">
        <v>6066</v>
      </c>
      <c r="G1438" t="s">
        <v>7519</v>
      </c>
      <c r="H1438" s="3">
        <v>459149.48590000003</v>
      </c>
      <c r="I1438" s="3">
        <v>103575.5817</v>
      </c>
      <c r="J1438" t="s">
        <v>7679</v>
      </c>
    </row>
    <row r="1439" spans="1:10" x14ac:dyDescent="0.25">
      <c r="A1439" t="s">
        <v>5636</v>
      </c>
      <c r="B1439" t="s">
        <v>5637</v>
      </c>
      <c r="C1439">
        <v>42</v>
      </c>
      <c r="D1439" s="1">
        <v>29365</v>
      </c>
      <c r="E1439" t="s">
        <v>6487</v>
      </c>
      <c r="F1439" t="s">
        <v>6364</v>
      </c>
      <c r="G1439" t="s">
        <v>7505</v>
      </c>
      <c r="H1439" s="3">
        <v>1098166.0018</v>
      </c>
      <c r="I1439" s="3">
        <v>280382.80900000001</v>
      </c>
      <c r="J1439" t="s">
        <v>6492</v>
      </c>
    </row>
    <row r="1440" spans="1:10" x14ac:dyDescent="0.25">
      <c r="A1440" t="s">
        <v>4801</v>
      </c>
      <c r="B1440" t="s">
        <v>4802</v>
      </c>
      <c r="C1440">
        <v>24</v>
      </c>
      <c r="D1440" s="1">
        <v>35940</v>
      </c>
      <c r="E1440" t="s">
        <v>6487</v>
      </c>
      <c r="F1440" t="s">
        <v>7018</v>
      </c>
      <c r="G1440" t="s">
        <v>7513</v>
      </c>
      <c r="H1440" s="3">
        <v>1390316.9824000001</v>
      </c>
      <c r="I1440" s="3">
        <v>415070.36119999998</v>
      </c>
      <c r="J1440" t="s">
        <v>7680</v>
      </c>
    </row>
    <row r="1441" spans="1:10" x14ac:dyDescent="0.25">
      <c r="A1441" t="s">
        <v>5704</v>
      </c>
      <c r="B1441" t="s">
        <v>5705</v>
      </c>
      <c r="C1441">
        <v>51</v>
      </c>
      <c r="D1441" s="1">
        <v>26078</v>
      </c>
      <c r="E1441" t="s">
        <v>6487</v>
      </c>
      <c r="F1441" t="s">
        <v>6457</v>
      </c>
      <c r="G1441" t="s">
        <v>7566</v>
      </c>
      <c r="H1441" s="3">
        <v>1484238.1680000001</v>
      </c>
      <c r="I1441" s="3">
        <v>549910.24120000005</v>
      </c>
      <c r="J1441" t="s">
        <v>7681</v>
      </c>
    </row>
    <row r="1442" spans="1:10" x14ac:dyDescent="0.25">
      <c r="A1442" t="s">
        <v>4933</v>
      </c>
      <c r="B1442" t="s">
        <v>4934</v>
      </c>
      <c r="C1442">
        <v>75</v>
      </c>
      <c r="D1442" s="1">
        <v>17312</v>
      </c>
      <c r="E1442" t="s">
        <v>6487</v>
      </c>
      <c r="F1442" t="s">
        <v>6227</v>
      </c>
      <c r="G1442" t="s">
        <v>7511</v>
      </c>
      <c r="H1442" s="3">
        <v>923024.77590000001</v>
      </c>
      <c r="I1442" s="3">
        <v>356023.84210000001</v>
      </c>
      <c r="J1442" t="s">
        <v>7682</v>
      </c>
    </row>
    <row r="1443" spans="1:10" x14ac:dyDescent="0.25">
      <c r="A1443" t="s">
        <v>4623</v>
      </c>
      <c r="B1443" t="s">
        <v>4624</v>
      </c>
      <c r="C1443">
        <v>38</v>
      </c>
      <c r="D1443" s="1">
        <v>30826</v>
      </c>
      <c r="E1443" t="s">
        <v>6487</v>
      </c>
      <c r="F1443" t="s">
        <v>6404</v>
      </c>
      <c r="G1443" t="s">
        <v>7566</v>
      </c>
      <c r="H1443" s="3">
        <v>513488.66200000001</v>
      </c>
      <c r="I1443" s="3">
        <v>328068.4705</v>
      </c>
      <c r="J1443" t="s">
        <v>7683</v>
      </c>
    </row>
    <row r="1444" spans="1:10" x14ac:dyDescent="0.25">
      <c r="A1444" t="s">
        <v>1750</v>
      </c>
      <c r="B1444" t="s">
        <v>1751</v>
      </c>
      <c r="C1444">
        <v>53</v>
      </c>
      <c r="D1444" s="1">
        <v>25347</v>
      </c>
      <c r="E1444" t="s">
        <v>6487</v>
      </c>
      <c r="F1444" t="s">
        <v>6485</v>
      </c>
      <c r="G1444" t="s">
        <v>7509</v>
      </c>
      <c r="H1444" s="3">
        <v>687194.2476</v>
      </c>
      <c r="I1444" s="3">
        <v>88288.099000000002</v>
      </c>
      <c r="J1444" t="s">
        <v>7684</v>
      </c>
    </row>
    <row r="1445" spans="1:10" x14ac:dyDescent="0.25">
      <c r="A1445" t="s">
        <v>2538</v>
      </c>
      <c r="B1445" t="s">
        <v>2539</v>
      </c>
      <c r="C1445">
        <v>34</v>
      </c>
      <c r="D1445" s="1">
        <v>32287</v>
      </c>
      <c r="E1445" t="s">
        <v>6487</v>
      </c>
      <c r="F1445" t="s">
        <v>6129</v>
      </c>
      <c r="G1445" t="s">
        <v>7517</v>
      </c>
      <c r="H1445" s="3">
        <v>133610.01190000001</v>
      </c>
      <c r="I1445" s="3">
        <v>178097.1974</v>
      </c>
      <c r="J1445" t="s">
        <v>7685</v>
      </c>
    </row>
    <row r="1446" spans="1:10" x14ac:dyDescent="0.25">
      <c r="A1446" t="s">
        <v>496</v>
      </c>
      <c r="B1446" t="s">
        <v>497</v>
      </c>
      <c r="C1446">
        <v>69</v>
      </c>
      <c r="D1446" s="1">
        <v>19503</v>
      </c>
      <c r="E1446" t="s">
        <v>6487</v>
      </c>
      <c r="F1446" t="s">
        <v>6218</v>
      </c>
      <c r="G1446" t="s">
        <v>7505</v>
      </c>
      <c r="H1446" s="3">
        <v>423833.18119999999</v>
      </c>
      <c r="I1446" s="3">
        <v>87160.047099999996</v>
      </c>
      <c r="J1446" t="s">
        <v>7686</v>
      </c>
    </row>
    <row r="1447" spans="1:10" x14ac:dyDescent="0.25">
      <c r="A1447" t="s">
        <v>261</v>
      </c>
      <c r="B1447" t="s">
        <v>262</v>
      </c>
      <c r="C1447">
        <v>36</v>
      </c>
      <c r="D1447" s="1">
        <v>31557</v>
      </c>
      <c r="E1447" t="s">
        <v>6487</v>
      </c>
      <c r="F1447" t="s">
        <v>6920</v>
      </c>
      <c r="G1447" t="s">
        <v>7509</v>
      </c>
      <c r="H1447" s="3">
        <v>207011.52299999999</v>
      </c>
      <c r="I1447" s="3">
        <v>70116.806200000006</v>
      </c>
      <c r="J1447" t="s">
        <v>7687</v>
      </c>
    </row>
    <row r="1448" spans="1:10" x14ac:dyDescent="0.25">
      <c r="A1448" t="s">
        <v>3839</v>
      </c>
      <c r="B1448" t="s">
        <v>3840</v>
      </c>
      <c r="C1448">
        <v>82</v>
      </c>
      <c r="D1448" s="1">
        <v>14755</v>
      </c>
      <c r="E1448" t="s">
        <v>6487</v>
      </c>
      <c r="F1448" t="s">
        <v>6850</v>
      </c>
      <c r="G1448" t="s">
        <v>7505</v>
      </c>
      <c r="H1448" s="3">
        <v>261207.09659999999</v>
      </c>
      <c r="I1448" s="3">
        <v>96877.102599999998</v>
      </c>
      <c r="J1448" t="s">
        <v>7688</v>
      </c>
    </row>
    <row r="1449" spans="1:10" x14ac:dyDescent="0.25">
      <c r="A1449" t="s">
        <v>2414</v>
      </c>
      <c r="B1449" t="s">
        <v>2415</v>
      </c>
      <c r="C1449">
        <v>34</v>
      </c>
      <c r="D1449" s="1">
        <v>32287</v>
      </c>
      <c r="E1449" t="s">
        <v>6487</v>
      </c>
      <c r="F1449" t="s">
        <v>6051</v>
      </c>
      <c r="G1449" t="s">
        <v>7526</v>
      </c>
      <c r="H1449" s="3">
        <v>1724818.2966</v>
      </c>
      <c r="I1449" s="3">
        <v>1168238.2748</v>
      </c>
      <c r="J1449" t="s">
        <v>7689</v>
      </c>
    </row>
    <row r="1450" spans="1:10" x14ac:dyDescent="0.25">
      <c r="A1450" t="s">
        <v>2350</v>
      </c>
      <c r="B1450" t="s">
        <v>2351</v>
      </c>
      <c r="C1450">
        <v>81</v>
      </c>
      <c r="D1450" s="1">
        <v>15120</v>
      </c>
      <c r="E1450" t="s">
        <v>6487</v>
      </c>
      <c r="F1450" t="s">
        <v>6397</v>
      </c>
      <c r="G1450" t="s">
        <v>7509</v>
      </c>
      <c r="H1450" s="3">
        <v>581438.60580000002</v>
      </c>
      <c r="I1450" s="3">
        <v>287978.76419999998</v>
      </c>
      <c r="J1450" t="s">
        <v>7690</v>
      </c>
    </row>
    <row r="1451" spans="1:10" x14ac:dyDescent="0.25">
      <c r="A1451" t="s">
        <v>770</v>
      </c>
      <c r="B1451" t="s">
        <v>771</v>
      </c>
      <c r="C1451">
        <v>20</v>
      </c>
      <c r="D1451" s="1">
        <v>37401</v>
      </c>
      <c r="E1451" t="s">
        <v>6487</v>
      </c>
      <c r="F1451" t="s">
        <v>6227</v>
      </c>
      <c r="G1451" t="s">
        <v>7509</v>
      </c>
      <c r="H1451" s="3">
        <v>65074.833299999998</v>
      </c>
      <c r="I1451" s="3">
        <v>47173.114999999998</v>
      </c>
      <c r="J1451" t="s">
        <v>7691</v>
      </c>
    </row>
    <row r="1452" spans="1:10" x14ac:dyDescent="0.25">
      <c r="A1452" t="s">
        <v>4251</v>
      </c>
      <c r="B1452" t="s">
        <v>4252</v>
      </c>
      <c r="C1452">
        <v>50</v>
      </c>
      <c r="D1452" s="1">
        <v>26443</v>
      </c>
      <c r="E1452" t="s">
        <v>6487</v>
      </c>
      <c r="F1452" t="s">
        <v>6563</v>
      </c>
      <c r="G1452" t="s">
        <v>7517</v>
      </c>
      <c r="H1452" s="3">
        <v>179229.07430000001</v>
      </c>
      <c r="I1452" s="3">
        <v>55760.1564</v>
      </c>
      <c r="J1452" t="s">
        <v>7692</v>
      </c>
    </row>
    <row r="1453" spans="1:10" x14ac:dyDescent="0.25">
      <c r="A1453" t="s">
        <v>5307</v>
      </c>
      <c r="B1453" t="s">
        <v>5308</v>
      </c>
      <c r="C1453">
        <v>62</v>
      </c>
      <c r="D1453" s="1">
        <v>22060</v>
      </c>
      <c r="E1453" t="s">
        <v>6487</v>
      </c>
      <c r="F1453" t="s">
        <v>6148</v>
      </c>
      <c r="G1453" t="s">
        <v>7505</v>
      </c>
      <c r="H1453" s="3">
        <v>146937.25649999999</v>
      </c>
      <c r="I1453" s="3">
        <v>137574.27780000001</v>
      </c>
      <c r="J1453" t="s">
        <v>7693</v>
      </c>
    </row>
    <row r="1454" spans="1:10" x14ac:dyDescent="0.25">
      <c r="A1454" t="s">
        <v>646</v>
      </c>
      <c r="B1454" t="s">
        <v>647</v>
      </c>
      <c r="C1454">
        <v>66</v>
      </c>
      <c r="D1454" s="1">
        <v>20599</v>
      </c>
      <c r="E1454" t="s">
        <v>6487</v>
      </c>
      <c r="F1454" t="s">
        <v>6714</v>
      </c>
      <c r="G1454" t="s">
        <v>7503</v>
      </c>
      <c r="H1454" s="3">
        <v>534604.29330000002</v>
      </c>
      <c r="I1454" s="3">
        <v>44365.213400000001</v>
      </c>
      <c r="J1454" t="s">
        <v>7694</v>
      </c>
    </row>
    <row r="1455" spans="1:10" x14ac:dyDescent="0.25">
      <c r="A1455" t="s">
        <v>861</v>
      </c>
      <c r="B1455" t="s">
        <v>862</v>
      </c>
      <c r="C1455">
        <v>48</v>
      </c>
      <c r="D1455" s="1">
        <v>27174</v>
      </c>
      <c r="E1455" t="s">
        <v>6487</v>
      </c>
      <c r="F1455" t="s">
        <v>6218</v>
      </c>
      <c r="G1455" t="s">
        <v>7532</v>
      </c>
      <c r="H1455" s="3">
        <v>2064017.3759999999</v>
      </c>
      <c r="I1455" s="3">
        <v>440667.70980000001</v>
      </c>
      <c r="J1455" t="s">
        <v>7695</v>
      </c>
    </row>
    <row r="1456" spans="1:10" x14ac:dyDescent="0.25">
      <c r="A1456" t="s">
        <v>2046</v>
      </c>
      <c r="B1456" t="s">
        <v>2047</v>
      </c>
      <c r="C1456">
        <v>60</v>
      </c>
      <c r="D1456" s="1">
        <v>22791</v>
      </c>
      <c r="E1456" t="s">
        <v>6487</v>
      </c>
      <c r="F1456" t="s">
        <v>6136</v>
      </c>
      <c r="G1456" t="s">
        <v>7532</v>
      </c>
      <c r="H1456" s="3">
        <v>222362.1752</v>
      </c>
      <c r="I1456" s="3">
        <v>38569.014499999997</v>
      </c>
      <c r="J1456" t="s">
        <v>7696</v>
      </c>
    </row>
    <row r="1457" spans="1:10" x14ac:dyDescent="0.25">
      <c r="A1457" t="s">
        <v>4062</v>
      </c>
      <c r="B1457" t="s">
        <v>4063</v>
      </c>
      <c r="C1457">
        <v>54</v>
      </c>
      <c r="D1457" s="1">
        <v>24982</v>
      </c>
      <c r="E1457" t="s">
        <v>6487</v>
      </c>
      <c r="F1457" t="s">
        <v>6096</v>
      </c>
      <c r="G1457" t="s">
        <v>7526</v>
      </c>
      <c r="H1457" s="3">
        <v>634688.83089999994</v>
      </c>
      <c r="I1457" s="3">
        <v>187532.58660000001</v>
      </c>
      <c r="J1457" t="s">
        <v>7697</v>
      </c>
    </row>
    <row r="1458" spans="1:10" x14ac:dyDescent="0.25">
      <c r="A1458" t="s">
        <v>5315</v>
      </c>
      <c r="B1458" t="s">
        <v>5316</v>
      </c>
      <c r="C1458">
        <v>24</v>
      </c>
      <c r="D1458" s="1">
        <v>35940</v>
      </c>
      <c r="E1458" t="s">
        <v>6487</v>
      </c>
      <c r="F1458" t="s">
        <v>6505</v>
      </c>
      <c r="G1458" t="s">
        <v>7542</v>
      </c>
      <c r="H1458" s="3">
        <v>262988.53529999999</v>
      </c>
      <c r="I1458" s="3">
        <v>51169.557399999998</v>
      </c>
      <c r="J1458" t="s">
        <v>7698</v>
      </c>
    </row>
    <row r="1459" spans="1:10" x14ac:dyDescent="0.25">
      <c r="A1459" t="s">
        <v>3281</v>
      </c>
      <c r="B1459" t="s">
        <v>3282</v>
      </c>
      <c r="C1459">
        <v>70</v>
      </c>
      <c r="D1459" s="1">
        <v>19138</v>
      </c>
      <c r="E1459" t="s">
        <v>6487</v>
      </c>
      <c r="F1459" t="s">
        <v>6138</v>
      </c>
      <c r="G1459" t="s">
        <v>7524</v>
      </c>
      <c r="H1459" s="3">
        <v>646178.74269999994</v>
      </c>
      <c r="I1459" s="3">
        <v>173083.59179999999</v>
      </c>
      <c r="J1459" t="s">
        <v>7699</v>
      </c>
    </row>
    <row r="1460" spans="1:10" x14ac:dyDescent="0.25">
      <c r="A1460" t="s">
        <v>634</v>
      </c>
      <c r="B1460" t="s">
        <v>635</v>
      </c>
      <c r="C1460">
        <v>43</v>
      </c>
      <c r="D1460" s="1">
        <v>29000</v>
      </c>
      <c r="E1460" t="s">
        <v>6487</v>
      </c>
      <c r="F1460" t="s">
        <v>6212</v>
      </c>
      <c r="G1460" t="s">
        <v>7532</v>
      </c>
      <c r="H1460" s="3">
        <v>2834869.9852999998</v>
      </c>
      <c r="I1460" s="3">
        <v>1549728.9253</v>
      </c>
      <c r="J1460" t="s">
        <v>7700</v>
      </c>
    </row>
    <row r="1461" spans="1:10" x14ac:dyDescent="0.25">
      <c r="A1461" t="s">
        <v>208</v>
      </c>
      <c r="B1461" t="s">
        <v>209</v>
      </c>
      <c r="C1461">
        <v>34</v>
      </c>
      <c r="D1461" s="1">
        <v>32287</v>
      </c>
      <c r="E1461" t="s">
        <v>6487</v>
      </c>
      <c r="F1461" t="s">
        <v>6245</v>
      </c>
      <c r="G1461" t="s">
        <v>7522</v>
      </c>
      <c r="H1461" s="3">
        <v>190187.83840000001</v>
      </c>
      <c r="I1461" s="3">
        <v>180981.64449999999</v>
      </c>
      <c r="J1461" t="s">
        <v>7701</v>
      </c>
    </row>
    <row r="1462" spans="1:10" x14ac:dyDescent="0.25">
      <c r="A1462" t="s">
        <v>3565</v>
      </c>
      <c r="B1462" t="s">
        <v>3566</v>
      </c>
      <c r="C1462">
        <v>27</v>
      </c>
      <c r="D1462" s="1">
        <v>34844</v>
      </c>
      <c r="E1462" t="s">
        <v>6487</v>
      </c>
      <c r="F1462" t="s">
        <v>6850</v>
      </c>
      <c r="G1462" t="s">
        <v>7507</v>
      </c>
      <c r="H1462" s="3">
        <v>355267.55920000002</v>
      </c>
      <c r="I1462" s="3">
        <v>219547.36799999999</v>
      </c>
      <c r="J1462" t="s">
        <v>7702</v>
      </c>
    </row>
    <row r="1463" spans="1:10" x14ac:dyDescent="0.25">
      <c r="A1463" t="s">
        <v>3691</v>
      </c>
      <c r="B1463" t="s">
        <v>3692</v>
      </c>
      <c r="C1463">
        <v>44</v>
      </c>
      <c r="D1463" s="1">
        <v>28635</v>
      </c>
      <c r="E1463" t="s">
        <v>6487</v>
      </c>
      <c r="F1463" t="s">
        <v>6161</v>
      </c>
      <c r="G1463" t="s">
        <v>7511</v>
      </c>
      <c r="H1463" s="3">
        <v>43137.3387</v>
      </c>
      <c r="I1463" s="3">
        <v>29260.2762</v>
      </c>
      <c r="J1463" t="s">
        <v>7703</v>
      </c>
    </row>
    <row r="1464" spans="1:10" x14ac:dyDescent="0.25">
      <c r="A1464" t="s">
        <v>931</v>
      </c>
      <c r="B1464" t="s">
        <v>932</v>
      </c>
      <c r="C1464">
        <v>57</v>
      </c>
      <c r="D1464" s="1">
        <v>23886</v>
      </c>
      <c r="E1464" t="s">
        <v>6487</v>
      </c>
      <c r="F1464" t="s">
        <v>6096</v>
      </c>
      <c r="G1464" t="s">
        <v>7532</v>
      </c>
      <c r="H1464" s="3">
        <v>302699.02620000002</v>
      </c>
      <c r="I1464" s="3">
        <v>211889.31830000001</v>
      </c>
      <c r="J1464" t="s">
        <v>7704</v>
      </c>
    </row>
    <row r="1465" spans="1:10" x14ac:dyDescent="0.25">
      <c r="A1465" t="s">
        <v>4367</v>
      </c>
      <c r="B1465" t="s">
        <v>4368</v>
      </c>
      <c r="C1465">
        <v>72</v>
      </c>
      <c r="D1465" s="1">
        <v>18408</v>
      </c>
      <c r="E1465" t="s">
        <v>6487</v>
      </c>
      <c r="F1465" t="s">
        <v>6210</v>
      </c>
      <c r="G1465" t="s">
        <v>7522</v>
      </c>
      <c r="H1465" s="3">
        <v>224109.8615</v>
      </c>
      <c r="I1465" s="3">
        <v>69437.3177</v>
      </c>
      <c r="J1465" t="s">
        <v>7705</v>
      </c>
    </row>
    <row r="1466" spans="1:10" x14ac:dyDescent="0.25">
      <c r="A1466" t="s">
        <v>5940</v>
      </c>
      <c r="B1466" t="s">
        <v>5941</v>
      </c>
      <c r="C1466">
        <v>71</v>
      </c>
      <c r="D1466" s="1">
        <v>18773</v>
      </c>
      <c r="E1466" t="s">
        <v>6487</v>
      </c>
      <c r="F1466" t="s">
        <v>6440</v>
      </c>
      <c r="G1466" t="s">
        <v>7505</v>
      </c>
      <c r="H1466" s="3">
        <v>177967.69029999999</v>
      </c>
      <c r="I1466" s="3">
        <v>88633.7448</v>
      </c>
      <c r="J1466" t="s">
        <v>7706</v>
      </c>
    </row>
    <row r="1467" spans="1:10" x14ac:dyDescent="0.25">
      <c r="A1467" t="s">
        <v>3870</v>
      </c>
      <c r="B1467" t="s">
        <v>3871</v>
      </c>
      <c r="C1467">
        <v>32</v>
      </c>
      <c r="D1467" s="1">
        <v>33018</v>
      </c>
      <c r="E1467" t="s">
        <v>6487</v>
      </c>
      <c r="F1467" t="s">
        <v>6272</v>
      </c>
      <c r="G1467" t="s">
        <v>7513</v>
      </c>
      <c r="H1467" s="3">
        <v>859353.80539999995</v>
      </c>
      <c r="I1467" s="3">
        <v>260285.04680000001</v>
      </c>
      <c r="J1467" t="s">
        <v>7707</v>
      </c>
    </row>
    <row r="1468" spans="1:10" x14ac:dyDescent="0.25">
      <c r="A1468" t="s">
        <v>500</v>
      </c>
      <c r="B1468" t="s">
        <v>501</v>
      </c>
      <c r="C1468">
        <v>51</v>
      </c>
      <c r="D1468" s="1">
        <v>26078</v>
      </c>
      <c r="E1468" t="s">
        <v>6487</v>
      </c>
      <c r="F1468" t="s">
        <v>6407</v>
      </c>
      <c r="G1468" t="s">
        <v>7517</v>
      </c>
      <c r="H1468" s="3">
        <v>600552.83869999996</v>
      </c>
      <c r="I1468" s="3">
        <v>91260.4804</v>
      </c>
      <c r="J1468" t="s">
        <v>7708</v>
      </c>
    </row>
    <row r="1469" spans="1:10" x14ac:dyDescent="0.25">
      <c r="A1469" t="s">
        <v>1659</v>
      </c>
      <c r="B1469" t="s">
        <v>1660</v>
      </c>
      <c r="C1469">
        <v>54</v>
      </c>
      <c r="D1469" s="1">
        <v>24982</v>
      </c>
      <c r="E1469" t="s">
        <v>6487</v>
      </c>
      <c r="F1469" t="s">
        <v>6074</v>
      </c>
      <c r="G1469" t="s">
        <v>7509</v>
      </c>
      <c r="H1469" s="3">
        <v>151853.66279999999</v>
      </c>
      <c r="I1469" s="3">
        <v>165788.46950000001</v>
      </c>
      <c r="J1469" t="s">
        <v>7709</v>
      </c>
    </row>
    <row r="1470" spans="1:10" x14ac:dyDescent="0.25">
      <c r="A1470" t="s">
        <v>5492</v>
      </c>
      <c r="B1470" t="s">
        <v>5493</v>
      </c>
      <c r="C1470">
        <v>65</v>
      </c>
      <c r="D1470" s="1">
        <v>20964</v>
      </c>
      <c r="E1470" t="s">
        <v>6487</v>
      </c>
      <c r="F1470" t="s">
        <v>6280</v>
      </c>
      <c r="G1470" t="s">
        <v>7519</v>
      </c>
      <c r="H1470" s="3">
        <v>222029.978</v>
      </c>
      <c r="I1470" s="3">
        <v>130076.05319999999</v>
      </c>
      <c r="J1470" t="s">
        <v>7710</v>
      </c>
    </row>
    <row r="1471" spans="1:10" x14ac:dyDescent="0.25">
      <c r="A1471" t="s">
        <v>1186</v>
      </c>
      <c r="B1471" t="s">
        <v>1187</v>
      </c>
      <c r="C1471">
        <v>20</v>
      </c>
      <c r="D1471" s="1">
        <v>37401</v>
      </c>
      <c r="E1471" t="s">
        <v>6487</v>
      </c>
      <c r="F1471" t="s">
        <v>6159</v>
      </c>
      <c r="G1471" t="s">
        <v>7526</v>
      </c>
      <c r="H1471" s="3">
        <v>136175.34899999999</v>
      </c>
      <c r="I1471" s="3">
        <v>91289.858999999997</v>
      </c>
      <c r="J1471" t="s">
        <v>7711</v>
      </c>
    </row>
    <row r="1472" spans="1:10" x14ac:dyDescent="0.25">
      <c r="A1472" t="s">
        <v>5399</v>
      </c>
      <c r="B1472" t="s">
        <v>5400</v>
      </c>
      <c r="C1472">
        <v>39</v>
      </c>
      <c r="D1472" s="1">
        <v>30461</v>
      </c>
      <c r="E1472" t="s">
        <v>6487</v>
      </c>
      <c r="F1472" t="s">
        <v>6229</v>
      </c>
      <c r="G1472" t="s">
        <v>7517</v>
      </c>
      <c r="H1472" s="3">
        <v>157256.3933</v>
      </c>
      <c r="I1472" s="3">
        <v>106283.63129999999</v>
      </c>
      <c r="J1472" t="s">
        <v>7712</v>
      </c>
    </row>
    <row r="1473" spans="1:10" x14ac:dyDescent="0.25">
      <c r="A1473" t="s">
        <v>4617</v>
      </c>
      <c r="B1473" t="s">
        <v>4618</v>
      </c>
      <c r="C1473">
        <v>70</v>
      </c>
      <c r="D1473" s="1">
        <v>19138</v>
      </c>
      <c r="E1473" t="s">
        <v>6487</v>
      </c>
      <c r="F1473" t="s">
        <v>7018</v>
      </c>
      <c r="G1473" t="s">
        <v>7505</v>
      </c>
      <c r="H1473" s="3">
        <v>279591.24420000002</v>
      </c>
      <c r="I1473" s="3">
        <v>232569.08040000001</v>
      </c>
      <c r="J1473" t="s">
        <v>7713</v>
      </c>
    </row>
    <row r="1474" spans="1:10" x14ac:dyDescent="0.25">
      <c r="A1474" t="s">
        <v>2117</v>
      </c>
      <c r="B1474" t="s">
        <v>2118</v>
      </c>
      <c r="C1474">
        <v>66</v>
      </c>
      <c r="D1474" s="1">
        <v>20599</v>
      </c>
      <c r="E1474" t="s">
        <v>6487</v>
      </c>
      <c r="F1474" t="s">
        <v>6325</v>
      </c>
      <c r="G1474" t="s">
        <v>7513</v>
      </c>
      <c r="H1474" s="3">
        <v>947081.61459999997</v>
      </c>
      <c r="I1474" s="3">
        <v>439233.25900000002</v>
      </c>
      <c r="J1474" t="s">
        <v>7714</v>
      </c>
    </row>
    <row r="1475" spans="1:10" x14ac:dyDescent="0.25">
      <c r="A1475" t="s">
        <v>750</v>
      </c>
      <c r="B1475" t="s">
        <v>751</v>
      </c>
      <c r="C1475">
        <v>80</v>
      </c>
      <c r="D1475" s="1">
        <v>15486</v>
      </c>
      <c r="E1475" t="s">
        <v>6487</v>
      </c>
      <c r="F1475" t="s">
        <v>6641</v>
      </c>
      <c r="G1475" t="s">
        <v>7505</v>
      </c>
      <c r="H1475" s="3">
        <v>316130.57539999997</v>
      </c>
      <c r="I1475" s="3">
        <v>172291.1636</v>
      </c>
      <c r="J1475" t="s">
        <v>7715</v>
      </c>
    </row>
    <row r="1476" spans="1:10" x14ac:dyDescent="0.25">
      <c r="A1476" t="s">
        <v>2702</v>
      </c>
      <c r="B1476" t="s">
        <v>2703</v>
      </c>
      <c r="C1476">
        <v>27</v>
      </c>
      <c r="D1476" s="1">
        <v>34844</v>
      </c>
      <c r="E1476" t="s">
        <v>6487</v>
      </c>
      <c r="F1476" t="s">
        <v>6092</v>
      </c>
      <c r="G1476" t="s">
        <v>7529</v>
      </c>
      <c r="H1476" s="3">
        <v>501098.17009999999</v>
      </c>
      <c r="I1476" s="3">
        <v>63106.040500000003</v>
      </c>
      <c r="J1476" t="s">
        <v>7716</v>
      </c>
    </row>
    <row r="1477" spans="1:10" x14ac:dyDescent="0.25">
      <c r="A1477" t="s">
        <v>144</v>
      </c>
      <c r="B1477" t="s">
        <v>145</v>
      </c>
      <c r="C1477">
        <v>78</v>
      </c>
      <c r="D1477" s="1">
        <v>16216</v>
      </c>
      <c r="E1477" t="s">
        <v>6487</v>
      </c>
      <c r="F1477" t="s">
        <v>6297</v>
      </c>
      <c r="G1477" t="s">
        <v>7503</v>
      </c>
      <c r="H1477" s="3">
        <v>1026866.9375999999</v>
      </c>
      <c r="I1477" s="3">
        <v>482969.74969999999</v>
      </c>
      <c r="J1477" t="s">
        <v>7717</v>
      </c>
    </row>
    <row r="1478" spans="1:10" x14ac:dyDescent="0.25">
      <c r="A1478" t="s">
        <v>1399</v>
      </c>
      <c r="B1478" t="s">
        <v>1400</v>
      </c>
      <c r="C1478">
        <v>44</v>
      </c>
      <c r="D1478" s="1">
        <v>28635</v>
      </c>
      <c r="E1478" t="s">
        <v>6487</v>
      </c>
      <c r="F1478" t="s">
        <v>6360</v>
      </c>
      <c r="G1478" t="s">
        <v>7503</v>
      </c>
      <c r="H1478" s="3">
        <v>417648.81719999999</v>
      </c>
      <c r="I1478" s="3">
        <v>229010.76809999999</v>
      </c>
      <c r="J1478" t="s">
        <v>7718</v>
      </c>
    </row>
    <row r="1479" spans="1:10" x14ac:dyDescent="0.25">
      <c r="A1479" t="s">
        <v>2578</v>
      </c>
      <c r="B1479" t="s">
        <v>2579</v>
      </c>
      <c r="C1479">
        <v>28</v>
      </c>
      <c r="D1479" s="1">
        <v>34479</v>
      </c>
      <c r="E1479" t="s">
        <v>6487</v>
      </c>
      <c r="F1479" t="s">
        <v>6121</v>
      </c>
      <c r="G1479" t="s">
        <v>7507</v>
      </c>
      <c r="H1479" s="3">
        <v>172941.2911</v>
      </c>
      <c r="I1479" s="3">
        <v>21713.7399</v>
      </c>
      <c r="J1479" t="s">
        <v>7719</v>
      </c>
    </row>
    <row r="1480" spans="1:10" x14ac:dyDescent="0.25">
      <c r="A1480" t="s">
        <v>4102</v>
      </c>
      <c r="B1480" t="s">
        <v>4103</v>
      </c>
      <c r="C1480">
        <v>68</v>
      </c>
      <c r="D1480" s="1">
        <v>19869</v>
      </c>
      <c r="E1480" t="s">
        <v>6487</v>
      </c>
      <c r="F1480" t="s">
        <v>6542</v>
      </c>
      <c r="G1480" t="s">
        <v>7522</v>
      </c>
      <c r="H1480" s="3">
        <v>255155.37760000001</v>
      </c>
      <c r="I1480" s="3">
        <v>131136.43489999999</v>
      </c>
      <c r="J1480" t="s">
        <v>7720</v>
      </c>
    </row>
    <row r="1481" spans="1:10" x14ac:dyDescent="0.25">
      <c r="A1481" t="s">
        <v>5271</v>
      </c>
      <c r="B1481" t="s">
        <v>5272</v>
      </c>
      <c r="C1481">
        <v>67</v>
      </c>
      <c r="D1481" s="1">
        <v>20234</v>
      </c>
      <c r="E1481" t="s">
        <v>6487</v>
      </c>
      <c r="F1481" t="s">
        <v>7405</v>
      </c>
      <c r="G1481" t="s">
        <v>7519</v>
      </c>
      <c r="H1481" s="3">
        <v>1159087.3330000001</v>
      </c>
      <c r="I1481" s="3">
        <v>556799.31129999994</v>
      </c>
      <c r="J1481" t="s">
        <v>7721</v>
      </c>
    </row>
    <row r="1482" spans="1:10" x14ac:dyDescent="0.25">
      <c r="A1482" t="s">
        <v>4749</v>
      </c>
      <c r="B1482" t="s">
        <v>4750</v>
      </c>
      <c r="C1482">
        <v>74</v>
      </c>
      <c r="D1482" s="1">
        <v>17677</v>
      </c>
      <c r="E1482" t="s">
        <v>6487</v>
      </c>
      <c r="F1482" t="s">
        <v>6399</v>
      </c>
      <c r="G1482" t="s">
        <v>7517</v>
      </c>
      <c r="H1482" s="3">
        <v>905790.5098</v>
      </c>
      <c r="I1482" s="3">
        <v>386110.10389999999</v>
      </c>
      <c r="J1482" t="s">
        <v>7722</v>
      </c>
    </row>
    <row r="1483" spans="1:10" x14ac:dyDescent="0.25">
      <c r="A1483" t="s">
        <v>253</v>
      </c>
      <c r="B1483" t="s">
        <v>254</v>
      </c>
      <c r="C1483">
        <v>26</v>
      </c>
      <c r="D1483" s="1">
        <v>35209</v>
      </c>
      <c r="E1483" t="s">
        <v>6487</v>
      </c>
      <c r="F1483" t="s">
        <v>6154</v>
      </c>
      <c r="G1483" t="s">
        <v>7513</v>
      </c>
      <c r="H1483" s="3">
        <v>199546.75</v>
      </c>
      <c r="I1483" s="3">
        <v>191085.96780000001</v>
      </c>
      <c r="J1483" t="s">
        <v>7723</v>
      </c>
    </row>
    <row r="1484" spans="1:10" x14ac:dyDescent="0.25">
      <c r="A1484" t="s">
        <v>1172</v>
      </c>
      <c r="B1484" t="s">
        <v>1173</v>
      </c>
      <c r="C1484">
        <v>49</v>
      </c>
      <c r="D1484" s="1">
        <v>26808</v>
      </c>
      <c r="E1484" t="s">
        <v>6487</v>
      </c>
      <c r="F1484" t="s">
        <v>6404</v>
      </c>
      <c r="G1484" t="s">
        <v>7505</v>
      </c>
      <c r="H1484" s="3">
        <v>611167.11300000001</v>
      </c>
      <c r="I1484" s="3">
        <v>282495.02110000001</v>
      </c>
      <c r="J1484" t="s">
        <v>7724</v>
      </c>
    </row>
    <row r="1485" spans="1:10" x14ac:dyDescent="0.25">
      <c r="A1485" t="s">
        <v>5452</v>
      </c>
      <c r="B1485" t="s">
        <v>5453</v>
      </c>
      <c r="C1485">
        <v>24</v>
      </c>
      <c r="D1485" s="1">
        <v>35940</v>
      </c>
      <c r="E1485" t="s">
        <v>6487</v>
      </c>
      <c r="F1485" t="s">
        <v>6064</v>
      </c>
      <c r="G1485" t="s">
        <v>7532</v>
      </c>
      <c r="H1485" s="3">
        <v>854088.27520000003</v>
      </c>
      <c r="I1485" s="3">
        <v>393636.43689999997</v>
      </c>
      <c r="J1485" t="s">
        <v>7725</v>
      </c>
    </row>
    <row r="1486" spans="1:10" x14ac:dyDescent="0.25">
      <c r="A1486" t="s">
        <v>382</v>
      </c>
      <c r="B1486" t="s">
        <v>383</v>
      </c>
      <c r="C1486">
        <v>36</v>
      </c>
      <c r="D1486" s="1">
        <v>31557</v>
      </c>
      <c r="E1486" t="s">
        <v>6487</v>
      </c>
      <c r="F1486" t="s">
        <v>6381</v>
      </c>
      <c r="G1486" t="s">
        <v>7503</v>
      </c>
      <c r="H1486" s="3">
        <v>6602.0402999999997</v>
      </c>
      <c r="I1486" s="3">
        <v>5359.3032999999996</v>
      </c>
      <c r="J1486" t="s">
        <v>7726</v>
      </c>
    </row>
    <row r="1487" spans="1:10" x14ac:dyDescent="0.25">
      <c r="A1487" t="s">
        <v>1625</v>
      </c>
      <c r="B1487" t="s">
        <v>1626</v>
      </c>
      <c r="C1487">
        <v>39</v>
      </c>
      <c r="D1487" s="1">
        <v>30461</v>
      </c>
      <c r="E1487" t="s">
        <v>6487</v>
      </c>
      <c r="F1487" t="s">
        <v>6885</v>
      </c>
      <c r="G1487" t="s">
        <v>7509</v>
      </c>
      <c r="H1487" s="3">
        <v>58857.680899999999</v>
      </c>
      <c r="I1487" s="3">
        <v>21707.5108</v>
      </c>
      <c r="J1487" t="s">
        <v>7727</v>
      </c>
    </row>
    <row r="1488" spans="1:10" x14ac:dyDescent="0.25">
      <c r="A1488" t="s">
        <v>5156</v>
      </c>
      <c r="B1488" t="s">
        <v>5157</v>
      </c>
      <c r="C1488">
        <v>30</v>
      </c>
      <c r="D1488" s="1">
        <v>33748</v>
      </c>
      <c r="E1488" t="s">
        <v>6487</v>
      </c>
      <c r="F1488" t="s">
        <v>6080</v>
      </c>
      <c r="G1488" t="s">
        <v>7509</v>
      </c>
      <c r="H1488" s="3">
        <v>473855.636</v>
      </c>
      <c r="I1488" s="3">
        <v>47159.918100000003</v>
      </c>
      <c r="J1488" t="s">
        <v>7728</v>
      </c>
    </row>
    <row r="1489" spans="1:10" x14ac:dyDescent="0.25">
      <c r="A1489" t="s">
        <v>899</v>
      </c>
      <c r="B1489" t="s">
        <v>900</v>
      </c>
      <c r="C1489">
        <v>47</v>
      </c>
      <c r="D1489" s="1">
        <v>27539</v>
      </c>
      <c r="E1489" t="s">
        <v>6487</v>
      </c>
      <c r="F1489" t="s">
        <v>6704</v>
      </c>
      <c r="G1489" t="s">
        <v>7509</v>
      </c>
      <c r="H1489" s="3">
        <v>322752.22979999997</v>
      </c>
      <c r="I1489" s="3">
        <v>86011.373399999997</v>
      </c>
      <c r="J1489" t="s">
        <v>7729</v>
      </c>
    </row>
    <row r="1490" spans="1:10" x14ac:dyDescent="0.25">
      <c r="A1490" t="s">
        <v>5964</v>
      </c>
      <c r="B1490" t="s">
        <v>5965</v>
      </c>
      <c r="C1490">
        <v>24</v>
      </c>
      <c r="D1490" s="1">
        <v>35940</v>
      </c>
      <c r="E1490" t="s">
        <v>6487</v>
      </c>
      <c r="F1490" t="s">
        <v>6424</v>
      </c>
      <c r="G1490" t="s">
        <v>7522</v>
      </c>
      <c r="H1490" s="3">
        <v>617206.19640000002</v>
      </c>
      <c r="I1490" s="3">
        <v>420341.46669999999</v>
      </c>
      <c r="J1490" t="s">
        <v>7730</v>
      </c>
    </row>
    <row r="1491" spans="1:10" x14ac:dyDescent="0.25">
      <c r="A1491" t="s">
        <v>4509</v>
      </c>
      <c r="B1491" t="s">
        <v>4510</v>
      </c>
      <c r="C1491">
        <v>83</v>
      </c>
      <c r="D1491" s="1">
        <v>14390</v>
      </c>
      <c r="E1491" t="s">
        <v>6487</v>
      </c>
      <c r="F1491" t="s">
        <v>6057</v>
      </c>
      <c r="G1491" t="s">
        <v>7509</v>
      </c>
      <c r="H1491" s="3">
        <v>837966.40590000001</v>
      </c>
      <c r="I1491" s="3">
        <v>402223.87479999999</v>
      </c>
      <c r="J1491" t="s">
        <v>7731</v>
      </c>
    </row>
    <row r="1492" spans="1:10" x14ac:dyDescent="0.25">
      <c r="A1492" t="s">
        <v>3269</v>
      </c>
      <c r="B1492" t="s">
        <v>3270</v>
      </c>
      <c r="C1492">
        <v>45</v>
      </c>
      <c r="D1492" s="1">
        <v>28269</v>
      </c>
      <c r="E1492" t="s">
        <v>6487</v>
      </c>
      <c r="F1492" t="s">
        <v>6815</v>
      </c>
      <c r="G1492" t="s">
        <v>7524</v>
      </c>
      <c r="H1492" s="3">
        <v>136948.9748</v>
      </c>
      <c r="I1492" s="3">
        <v>41263.321499999998</v>
      </c>
      <c r="J1492" t="s">
        <v>7732</v>
      </c>
    </row>
    <row r="1493" spans="1:10" x14ac:dyDescent="0.25">
      <c r="A1493" t="s">
        <v>2121</v>
      </c>
      <c r="B1493" t="s">
        <v>2122</v>
      </c>
      <c r="C1493">
        <v>76</v>
      </c>
      <c r="D1493" s="1">
        <v>16947</v>
      </c>
      <c r="E1493" t="s">
        <v>6487</v>
      </c>
      <c r="F1493" t="s">
        <v>6096</v>
      </c>
      <c r="G1493" t="s">
        <v>7517</v>
      </c>
      <c r="H1493" s="3">
        <v>135130.50750000001</v>
      </c>
      <c r="I1493" s="3">
        <v>98342.391699999993</v>
      </c>
      <c r="J1493" t="s">
        <v>7733</v>
      </c>
    </row>
    <row r="1494" spans="1:10" x14ac:dyDescent="0.25">
      <c r="A1494" t="s">
        <v>216</v>
      </c>
      <c r="B1494" t="s">
        <v>217</v>
      </c>
      <c r="C1494">
        <v>19</v>
      </c>
      <c r="D1494" s="1">
        <v>37766</v>
      </c>
      <c r="E1494" t="s">
        <v>6487</v>
      </c>
      <c r="F1494" t="s">
        <v>6641</v>
      </c>
      <c r="G1494" t="s">
        <v>7542</v>
      </c>
      <c r="H1494" s="3">
        <v>275056.6361</v>
      </c>
      <c r="I1494" s="3">
        <v>76726.324800000002</v>
      </c>
      <c r="J1494" t="s">
        <v>7734</v>
      </c>
    </row>
    <row r="1495" spans="1:10" x14ac:dyDescent="0.25">
      <c r="A1495" t="s">
        <v>3019</v>
      </c>
      <c r="B1495" t="s">
        <v>3020</v>
      </c>
      <c r="C1495">
        <v>46</v>
      </c>
      <c r="D1495" s="1">
        <v>27904</v>
      </c>
      <c r="E1495" t="s">
        <v>6487</v>
      </c>
      <c r="F1495" t="s">
        <v>6062</v>
      </c>
      <c r="G1495" t="s">
        <v>7505</v>
      </c>
      <c r="H1495" s="3">
        <v>421648.79700000002</v>
      </c>
      <c r="I1495" s="3">
        <v>241583.13769999999</v>
      </c>
      <c r="J1495" t="s">
        <v>7735</v>
      </c>
    </row>
    <row r="1496" spans="1:10" x14ac:dyDescent="0.25">
      <c r="A1496" t="s">
        <v>5985</v>
      </c>
      <c r="B1496" t="s">
        <v>5986</v>
      </c>
      <c r="C1496">
        <v>17</v>
      </c>
      <c r="D1496" s="1">
        <v>38496</v>
      </c>
      <c r="E1496" t="s">
        <v>6487</v>
      </c>
      <c r="F1496" t="s">
        <v>6331</v>
      </c>
      <c r="G1496" t="s">
        <v>7526</v>
      </c>
      <c r="H1496" s="3">
        <v>460917.09350000002</v>
      </c>
      <c r="I1496" s="3">
        <v>293608.49619999999</v>
      </c>
      <c r="J1496" t="s">
        <v>7736</v>
      </c>
    </row>
    <row r="1497" spans="1:10" x14ac:dyDescent="0.25">
      <c r="A1497" t="s">
        <v>905</v>
      </c>
      <c r="B1497" t="s">
        <v>906</v>
      </c>
      <c r="C1497">
        <v>37</v>
      </c>
      <c r="D1497" s="1">
        <v>31191</v>
      </c>
      <c r="E1497" t="s">
        <v>6487</v>
      </c>
      <c r="F1497" t="s">
        <v>6339</v>
      </c>
      <c r="G1497" t="s">
        <v>7566</v>
      </c>
      <c r="H1497" s="3">
        <v>106658.24000000001</v>
      </c>
      <c r="I1497" s="3">
        <v>99658.793000000005</v>
      </c>
      <c r="J1497" t="s">
        <v>7737</v>
      </c>
    </row>
    <row r="1498" spans="1:10" x14ac:dyDescent="0.25">
      <c r="A1498" t="s">
        <v>3449</v>
      </c>
      <c r="B1498" t="s">
        <v>3450</v>
      </c>
      <c r="C1498">
        <v>34</v>
      </c>
      <c r="D1498" s="1">
        <v>32287</v>
      </c>
      <c r="E1498" t="s">
        <v>6487</v>
      </c>
      <c r="F1498" t="s">
        <v>6121</v>
      </c>
      <c r="G1498" t="s">
        <v>7513</v>
      </c>
      <c r="H1498" s="3">
        <v>150965.01060000001</v>
      </c>
      <c r="I1498" s="3">
        <v>73337.213099999994</v>
      </c>
      <c r="J1498" t="s">
        <v>7738</v>
      </c>
    </row>
    <row r="1499" spans="1:10" x14ac:dyDescent="0.25">
      <c r="A1499" t="s">
        <v>4633</v>
      </c>
      <c r="B1499" t="s">
        <v>4634</v>
      </c>
      <c r="C1499">
        <v>48</v>
      </c>
      <c r="D1499" s="1">
        <v>27174</v>
      </c>
      <c r="E1499" t="s">
        <v>6487</v>
      </c>
      <c r="F1499" t="s">
        <v>6173</v>
      </c>
      <c r="G1499" t="s">
        <v>7509</v>
      </c>
      <c r="H1499" s="3">
        <v>292189.20980000001</v>
      </c>
      <c r="I1499" s="3">
        <v>171961.94380000001</v>
      </c>
      <c r="J1499" t="s">
        <v>7739</v>
      </c>
    </row>
    <row r="1500" spans="1:10" x14ac:dyDescent="0.25">
      <c r="A1500" t="s">
        <v>2176</v>
      </c>
      <c r="B1500" t="s">
        <v>2177</v>
      </c>
      <c r="C1500">
        <v>47</v>
      </c>
      <c r="D1500" s="1">
        <v>27539</v>
      </c>
      <c r="E1500" t="s">
        <v>6487</v>
      </c>
      <c r="F1500" t="s">
        <v>6082</v>
      </c>
      <c r="G1500" t="s">
        <v>7532</v>
      </c>
      <c r="H1500" s="3">
        <v>197265.75049999999</v>
      </c>
      <c r="I1500" s="3">
        <v>85081.575899999996</v>
      </c>
      <c r="J1500" t="s">
        <v>7740</v>
      </c>
    </row>
    <row r="1501" spans="1:10" x14ac:dyDescent="0.25">
      <c r="A1501" t="s">
        <v>367</v>
      </c>
      <c r="B1501" t="s">
        <v>368</v>
      </c>
      <c r="C1501">
        <v>55</v>
      </c>
      <c r="D1501" s="1">
        <v>24617</v>
      </c>
      <c r="E1501" t="s">
        <v>6487</v>
      </c>
      <c r="F1501" t="s">
        <v>6163</v>
      </c>
      <c r="G1501" t="s">
        <v>7513</v>
      </c>
      <c r="H1501" s="3">
        <v>15516.823700000001</v>
      </c>
      <c r="I1501" s="3">
        <v>18906.652900000001</v>
      </c>
      <c r="J1501" t="s">
        <v>7741</v>
      </c>
    </row>
    <row r="1502" spans="1:10" x14ac:dyDescent="0.25">
      <c r="A1502" t="s">
        <v>4986</v>
      </c>
      <c r="B1502" t="s">
        <v>4987</v>
      </c>
      <c r="C1502">
        <v>18</v>
      </c>
      <c r="D1502" s="1">
        <v>38131</v>
      </c>
      <c r="E1502" t="s">
        <v>6487</v>
      </c>
      <c r="F1502" t="s">
        <v>6142</v>
      </c>
      <c r="G1502" t="s">
        <v>7517</v>
      </c>
      <c r="H1502" s="3">
        <v>340347.54090000002</v>
      </c>
      <c r="I1502" s="3">
        <v>114620.2686</v>
      </c>
      <c r="J1502" t="s">
        <v>7742</v>
      </c>
    </row>
    <row r="1503" spans="1:10" x14ac:dyDescent="0.25">
      <c r="A1503" t="s">
        <v>873</v>
      </c>
      <c r="B1503" t="s">
        <v>874</v>
      </c>
      <c r="C1503">
        <v>69</v>
      </c>
      <c r="D1503" s="1">
        <v>19503</v>
      </c>
      <c r="E1503" t="s">
        <v>6487</v>
      </c>
      <c r="F1503" t="s">
        <v>6431</v>
      </c>
      <c r="G1503" t="s">
        <v>7542</v>
      </c>
      <c r="H1503" s="3">
        <v>126886.3272</v>
      </c>
      <c r="I1503" s="3">
        <v>22289.698100000001</v>
      </c>
      <c r="J1503" t="s">
        <v>7743</v>
      </c>
    </row>
    <row r="1504" spans="1:10" x14ac:dyDescent="0.25">
      <c r="A1504" t="s">
        <v>4717</v>
      </c>
      <c r="B1504" t="s">
        <v>4718</v>
      </c>
      <c r="C1504">
        <v>55</v>
      </c>
      <c r="D1504" s="1">
        <v>24617</v>
      </c>
      <c r="E1504" t="s">
        <v>6487</v>
      </c>
      <c r="F1504" t="s">
        <v>6355</v>
      </c>
      <c r="G1504" t="s">
        <v>7517</v>
      </c>
      <c r="H1504" s="3">
        <v>80956.107699999993</v>
      </c>
      <c r="I1504" s="3">
        <v>61526.641799999998</v>
      </c>
      <c r="J1504" t="s">
        <v>7744</v>
      </c>
    </row>
    <row r="1505" spans="1:10" x14ac:dyDescent="0.25">
      <c r="A1505" t="s">
        <v>1142</v>
      </c>
      <c r="B1505" t="s">
        <v>1143</v>
      </c>
      <c r="C1505">
        <v>36</v>
      </c>
      <c r="D1505" s="1">
        <v>31557</v>
      </c>
      <c r="E1505" t="s">
        <v>6487</v>
      </c>
      <c r="F1505" t="s">
        <v>6163</v>
      </c>
      <c r="G1505" t="s">
        <v>7524</v>
      </c>
      <c r="H1505" s="3">
        <v>3210117.9989</v>
      </c>
      <c r="I1505" s="3">
        <v>708475.08700000006</v>
      </c>
      <c r="J1505" t="s">
        <v>7745</v>
      </c>
    </row>
    <row r="1506" spans="1:10" x14ac:dyDescent="0.25">
      <c r="A1506" t="s">
        <v>3035</v>
      </c>
      <c r="B1506" t="s">
        <v>3036</v>
      </c>
      <c r="C1506">
        <v>71</v>
      </c>
      <c r="D1506" s="1">
        <v>18773</v>
      </c>
      <c r="E1506" t="s">
        <v>6487</v>
      </c>
      <c r="F1506" t="s">
        <v>6634</v>
      </c>
      <c r="G1506" t="s">
        <v>7566</v>
      </c>
      <c r="H1506" s="3">
        <v>815334.42960000003</v>
      </c>
      <c r="I1506" s="3">
        <v>406707.99780000001</v>
      </c>
      <c r="J1506" t="s">
        <v>7746</v>
      </c>
    </row>
    <row r="1507" spans="1:10" x14ac:dyDescent="0.25">
      <c r="A1507" t="s">
        <v>2184</v>
      </c>
      <c r="B1507" t="s">
        <v>2185</v>
      </c>
      <c r="C1507">
        <v>69</v>
      </c>
      <c r="D1507" s="1">
        <v>19503</v>
      </c>
      <c r="E1507" t="s">
        <v>6487</v>
      </c>
      <c r="F1507" t="s">
        <v>6177</v>
      </c>
      <c r="G1507" t="s">
        <v>7505</v>
      </c>
      <c r="H1507" s="3">
        <v>545505.68030000001</v>
      </c>
      <c r="I1507" s="3">
        <v>286478.4669</v>
      </c>
      <c r="J1507" t="s">
        <v>7747</v>
      </c>
    </row>
    <row r="1508" spans="1:10" x14ac:dyDescent="0.25">
      <c r="A1508" t="s">
        <v>3764</v>
      </c>
      <c r="B1508" t="s">
        <v>3765</v>
      </c>
      <c r="C1508">
        <v>25</v>
      </c>
      <c r="D1508" s="1">
        <v>35574</v>
      </c>
      <c r="E1508" t="s">
        <v>6487</v>
      </c>
      <c r="F1508" t="s">
        <v>6090</v>
      </c>
      <c r="G1508" t="s">
        <v>7532</v>
      </c>
      <c r="H1508" s="3">
        <v>446223.12339999998</v>
      </c>
      <c r="I1508" s="3">
        <v>253157.25200000001</v>
      </c>
      <c r="J1508" t="s">
        <v>7748</v>
      </c>
    </row>
    <row r="1509" spans="1:10" x14ac:dyDescent="0.25">
      <c r="A1509" t="s">
        <v>4457</v>
      </c>
      <c r="B1509" t="s">
        <v>4458</v>
      </c>
      <c r="C1509">
        <v>46</v>
      </c>
      <c r="D1509" s="1">
        <v>27904</v>
      </c>
      <c r="E1509" t="s">
        <v>6487</v>
      </c>
      <c r="F1509" t="s">
        <v>6173</v>
      </c>
      <c r="G1509" t="s">
        <v>7511</v>
      </c>
      <c r="H1509" s="3">
        <v>154325.5024</v>
      </c>
      <c r="I1509" s="3">
        <v>84364.607999999993</v>
      </c>
      <c r="J1509" t="s">
        <v>7749</v>
      </c>
    </row>
    <row r="1510" spans="1:10" x14ac:dyDescent="0.25">
      <c r="A1510" t="s">
        <v>378</v>
      </c>
      <c r="B1510" t="s">
        <v>379</v>
      </c>
      <c r="C1510">
        <v>17</v>
      </c>
      <c r="D1510" s="1">
        <v>38496</v>
      </c>
      <c r="E1510" t="s">
        <v>6487</v>
      </c>
      <c r="F1510" t="s">
        <v>6136</v>
      </c>
      <c r="G1510" t="s">
        <v>7513</v>
      </c>
      <c r="H1510" s="3">
        <v>410358.75020000001</v>
      </c>
      <c r="I1510" s="3">
        <v>249553.76199999999</v>
      </c>
      <c r="J1510" t="s">
        <v>7750</v>
      </c>
    </row>
    <row r="1511" spans="1:10" x14ac:dyDescent="0.25">
      <c r="A1511" t="s">
        <v>911</v>
      </c>
      <c r="B1511" t="s">
        <v>912</v>
      </c>
      <c r="C1511">
        <v>51</v>
      </c>
      <c r="D1511" s="1">
        <v>26078</v>
      </c>
      <c r="E1511" t="s">
        <v>6487</v>
      </c>
      <c r="F1511" t="s">
        <v>6318</v>
      </c>
      <c r="G1511" t="s">
        <v>7509</v>
      </c>
      <c r="H1511" s="3">
        <v>149967.92449999999</v>
      </c>
      <c r="I1511" s="3">
        <v>112149.9261</v>
      </c>
      <c r="J1511" t="s">
        <v>7751</v>
      </c>
    </row>
    <row r="1512" spans="1:10" x14ac:dyDescent="0.25">
      <c r="A1512" t="s">
        <v>3803</v>
      </c>
      <c r="B1512" t="s">
        <v>5319</v>
      </c>
      <c r="C1512">
        <v>73</v>
      </c>
      <c r="D1512" s="1">
        <v>18042</v>
      </c>
      <c r="E1512" t="s">
        <v>6487</v>
      </c>
      <c r="F1512" t="s">
        <v>6307</v>
      </c>
      <c r="G1512" t="s">
        <v>7526</v>
      </c>
      <c r="H1512" s="3">
        <v>2214193.38</v>
      </c>
      <c r="I1512" s="3">
        <v>1141100.3740000001</v>
      </c>
      <c r="J1512" t="s">
        <v>7752</v>
      </c>
    </row>
    <row r="1513" spans="1:10" x14ac:dyDescent="0.25">
      <c r="A1513" t="s">
        <v>4269</v>
      </c>
      <c r="B1513" t="s">
        <v>4270</v>
      </c>
      <c r="C1513">
        <v>45</v>
      </c>
      <c r="D1513" s="1">
        <v>28269</v>
      </c>
      <c r="E1513" t="s">
        <v>6487</v>
      </c>
      <c r="F1513" t="s">
        <v>6220</v>
      </c>
      <c r="G1513" t="s">
        <v>7524</v>
      </c>
      <c r="H1513" s="3">
        <v>1241580.5839</v>
      </c>
      <c r="I1513" s="3">
        <v>500401.3175</v>
      </c>
      <c r="J1513" t="s">
        <v>7753</v>
      </c>
    </row>
    <row r="1514" spans="1:10" x14ac:dyDescent="0.25">
      <c r="A1514" t="s">
        <v>2434</v>
      </c>
      <c r="B1514" t="s">
        <v>2435</v>
      </c>
      <c r="C1514">
        <v>48</v>
      </c>
      <c r="D1514" s="1">
        <v>27174</v>
      </c>
      <c r="E1514" t="s">
        <v>6487</v>
      </c>
      <c r="F1514" t="s">
        <v>6397</v>
      </c>
      <c r="G1514" t="s">
        <v>7511</v>
      </c>
      <c r="H1514" s="3">
        <v>827446.84609999997</v>
      </c>
      <c r="I1514" s="3">
        <v>399309.83279999997</v>
      </c>
      <c r="J1514" t="s">
        <v>7754</v>
      </c>
    </row>
    <row r="1515" spans="1:10" x14ac:dyDescent="0.25">
      <c r="A1515" t="s">
        <v>3677</v>
      </c>
      <c r="B1515" t="s">
        <v>3678</v>
      </c>
      <c r="C1515">
        <v>68</v>
      </c>
      <c r="D1515" s="1">
        <v>19869</v>
      </c>
      <c r="E1515" t="s">
        <v>6487</v>
      </c>
      <c r="F1515" t="s">
        <v>6522</v>
      </c>
      <c r="G1515" t="s">
        <v>7532</v>
      </c>
      <c r="H1515" s="3">
        <v>90353.829899999997</v>
      </c>
      <c r="I1515" s="3">
        <v>24274.5245</v>
      </c>
      <c r="J1515" t="s">
        <v>7755</v>
      </c>
    </row>
    <row r="1516" spans="1:10" x14ac:dyDescent="0.25">
      <c r="A1516" t="s">
        <v>2515</v>
      </c>
      <c r="B1516" t="s">
        <v>2516</v>
      </c>
      <c r="C1516">
        <v>75</v>
      </c>
      <c r="D1516" s="1">
        <v>17312</v>
      </c>
      <c r="E1516" t="s">
        <v>6487</v>
      </c>
      <c r="F1516" t="s">
        <v>6376</v>
      </c>
      <c r="G1516" t="s">
        <v>7513</v>
      </c>
      <c r="H1516" s="3">
        <v>63984.192900000002</v>
      </c>
      <c r="I1516" s="3">
        <v>49267.828600000001</v>
      </c>
      <c r="J1516" t="s">
        <v>7756</v>
      </c>
    </row>
    <row r="1517" spans="1:10" x14ac:dyDescent="0.25">
      <c r="A1517" t="s">
        <v>2324</v>
      </c>
      <c r="B1517" t="s">
        <v>2325</v>
      </c>
      <c r="C1517">
        <v>56</v>
      </c>
      <c r="D1517" s="1">
        <v>24252</v>
      </c>
      <c r="E1517" t="s">
        <v>6487</v>
      </c>
      <c r="F1517" t="s">
        <v>6072</v>
      </c>
      <c r="G1517" t="s">
        <v>7566</v>
      </c>
      <c r="H1517" s="3">
        <v>1904110.5555</v>
      </c>
      <c r="I1517" s="3">
        <v>412736.07669999998</v>
      </c>
      <c r="J1517" t="s">
        <v>7757</v>
      </c>
    </row>
    <row r="1518" spans="1:10" x14ac:dyDescent="0.25">
      <c r="A1518" t="s">
        <v>1427</v>
      </c>
      <c r="B1518" t="s">
        <v>1428</v>
      </c>
      <c r="C1518">
        <v>70</v>
      </c>
      <c r="D1518" s="1">
        <v>19138</v>
      </c>
      <c r="E1518" t="s">
        <v>6487</v>
      </c>
      <c r="F1518" t="s">
        <v>6471</v>
      </c>
      <c r="G1518" t="s">
        <v>7566</v>
      </c>
      <c r="H1518" s="3">
        <v>237131.9798</v>
      </c>
      <c r="I1518" s="3">
        <v>154474.54689999999</v>
      </c>
      <c r="J1518" t="s">
        <v>7758</v>
      </c>
    </row>
    <row r="1519" spans="1:10" x14ac:dyDescent="0.25">
      <c r="A1519" t="s">
        <v>2582</v>
      </c>
      <c r="B1519" t="s">
        <v>2583</v>
      </c>
      <c r="C1519">
        <v>27</v>
      </c>
      <c r="D1519" s="1">
        <v>34844</v>
      </c>
      <c r="E1519" t="s">
        <v>6487</v>
      </c>
      <c r="F1519" t="s">
        <v>6920</v>
      </c>
      <c r="G1519" t="s">
        <v>7542</v>
      </c>
      <c r="H1519" s="3">
        <v>948718.03500000003</v>
      </c>
      <c r="I1519" s="3">
        <v>239203.4406</v>
      </c>
      <c r="J1519" t="s">
        <v>7759</v>
      </c>
    </row>
    <row r="1520" spans="1:10" x14ac:dyDescent="0.25">
      <c r="A1520" t="s">
        <v>115</v>
      </c>
      <c r="B1520" t="s">
        <v>116</v>
      </c>
      <c r="C1520">
        <v>69</v>
      </c>
      <c r="D1520" s="1">
        <v>19503</v>
      </c>
      <c r="E1520" t="s">
        <v>6487</v>
      </c>
      <c r="F1520" t="s">
        <v>6908</v>
      </c>
      <c r="G1520" t="s">
        <v>7529</v>
      </c>
      <c r="H1520" s="3">
        <v>260867.38430000001</v>
      </c>
      <c r="I1520" s="3">
        <v>70013.439899999998</v>
      </c>
      <c r="J1520" t="s">
        <v>7760</v>
      </c>
    </row>
    <row r="1521" spans="1:10" x14ac:dyDescent="0.25">
      <c r="A1521" t="s">
        <v>1945</v>
      </c>
      <c r="B1521" t="s">
        <v>4461</v>
      </c>
      <c r="C1521">
        <v>48</v>
      </c>
      <c r="D1521" s="1">
        <v>27174</v>
      </c>
      <c r="E1521" t="s">
        <v>6487</v>
      </c>
      <c r="F1521" t="s">
        <v>6262</v>
      </c>
      <c r="G1521" t="s">
        <v>7509</v>
      </c>
      <c r="H1521" s="3">
        <v>238841.5012</v>
      </c>
      <c r="I1521" s="3">
        <v>96893.654500000004</v>
      </c>
      <c r="J1521" t="s">
        <v>7761</v>
      </c>
    </row>
    <row r="1522" spans="1:10" x14ac:dyDescent="0.25">
      <c r="A1522" t="s">
        <v>4126</v>
      </c>
      <c r="B1522" t="s">
        <v>4127</v>
      </c>
      <c r="C1522">
        <v>54</v>
      </c>
      <c r="D1522" s="1">
        <v>24982</v>
      </c>
      <c r="E1522" t="s">
        <v>6487</v>
      </c>
      <c r="F1522" t="s">
        <v>6076</v>
      </c>
      <c r="G1522" t="s">
        <v>7526</v>
      </c>
      <c r="H1522" s="3">
        <v>1485047.9295000001</v>
      </c>
      <c r="I1522" s="3">
        <v>307756.6433</v>
      </c>
      <c r="J1522" t="s">
        <v>7762</v>
      </c>
    </row>
    <row r="1523" spans="1:10" x14ac:dyDescent="0.25">
      <c r="A1523" t="s">
        <v>2252</v>
      </c>
      <c r="B1523" t="s">
        <v>4435</v>
      </c>
      <c r="C1523">
        <v>18</v>
      </c>
      <c r="D1523" s="1">
        <v>38131</v>
      </c>
      <c r="E1523" t="s">
        <v>6487</v>
      </c>
      <c r="F1523" t="s">
        <v>6607</v>
      </c>
      <c r="G1523" t="s">
        <v>7509</v>
      </c>
      <c r="H1523" s="3">
        <v>63685.813199999997</v>
      </c>
      <c r="I1523" s="3">
        <v>43186.9421</v>
      </c>
      <c r="J1523" t="s">
        <v>7763</v>
      </c>
    </row>
    <row r="1524" spans="1:10" x14ac:dyDescent="0.25">
      <c r="A1524" t="s">
        <v>339</v>
      </c>
      <c r="B1524" t="s">
        <v>340</v>
      </c>
      <c r="C1524">
        <v>60</v>
      </c>
      <c r="D1524" s="1">
        <v>22791</v>
      </c>
      <c r="E1524" t="s">
        <v>6487</v>
      </c>
      <c r="F1524" t="s">
        <v>6214</v>
      </c>
      <c r="G1524" t="s">
        <v>7513</v>
      </c>
      <c r="H1524" s="3">
        <v>229116.19500000001</v>
      </c>
      <c r="I1524" s="3">
        <v>60715.791700000002</v>
      </c>
      <c r="J1524" t="s">
        <v>7764</v>
      </c>
    </row>
    <row r="1525" spans="1:10" x14ac:dyDescent="0.25">
      <c r="A1525" t="s">
        <v>3671</v>
      </c>
      <c r="B1525" t="s">
        <v>3672</v>
      </c>
      <c r="C1525">
        <v>51</v>
      </c>
      <c r="D1525" s="1">
        <v>26078</v>
      </c>
      <c r="E1525" t="s">
        <v>6487</v>
      </c>
      <c r="F1525" t="s">
        <v>6146</v>
      </c>
      <c r="G1525" t="s">
        <v>7526</v>
      </c>
      <c r="H1525" s="3">
        <v>176252.2622</v>
      </c>
      <c r="I1525" s="3">
        <v>57485.353199999998</v>
      </c>
      <c r="J1525" t="s">
        <v>7765</v>
      </c>
    </row>
    <row r="1526" spans="1:10" x14ac:dyDescent="0.25">
      <c r="A1526" t="s">
        <v>1007</v>
      </c>
      <c r="B1526" t="s">
        <v>1008</v>
      </c>
      <c r="C1526">
        <v>77</v>
      </c>
      <c r="D1526" s="1">
        <v>16581</v>
      </c>
      <c r="E1526" t="s">
        <v>6487</v>
      </c>
      <c r="F1526" t="s">
        <v>6325</v>
      </c>
      <c r="G1526" t="s">
        <v>7532</v>
      </c>
      <c r="H1526" s="3">
        <v>519360.19309999997</v>
      </c>
      <c r="I1526" s="3">
        <v>80527.6011</v>
      </c>
      <c r="J1526" t="s">
        <v>7766</v>
      </c>
    </row>
    <row r="1527" spans="1:10" x14ac:dyDescent="0.25">
      <c r="A1527" t="s">
        <v>3711</v>
      </c>
      <c r="B1527" t="s">
        <v>3712</v>
      </c>
      <c r="C1527">
        <v>62</v>
      </c>
      <c r="D1527" s="1">
        <v>22060</v>
      </c>
      <c r="E1527" t="s">
        <v>6487</v>
      </c>
      <c r="F1527" t="s">
        <v>6563</v>
      </c>
      <c r="G1527" t="s">
        <v>7529</v>
      </c>
      <c r="H1527" s="3">
        <v>1028685.153</v>
      </c>
      <c r="I1527" s="3">
        <v>633949.01969999995</v>
      </c>
      <c r="J1527" t="s">
        <v>7767</v>
      </c>
    </row>
    <row r="1528" spans="1:10" x14ac:dyDescent="0.25">
      <c r="A1528" t="s">
        <v>3880</v>
      </c>
      <c r="B1528" t="s">
        <v>3881</v>
      </c>
      <c r="C1528">
        <v>25</v>
      </c>
      <c r="D1528" s="1">
        <v>35574</v>
      </c>
      <c r="E1528" t="s">
        <v>6487</v>
      </c>
      <c r="F1528" t="s">
        <v>6339</v>
      </c>
      <c r="G1528" t="s">
        <v>7511</v>
      </c>
      <c r="H1528" s="3">
        <v>2048428.6684000001</v>
      </c>
      <c r="I1528" s="3">
        <v>479426.12959999999</v>
      </c>
      <c r="J1528" t="s">
        <v>7768</v>
      </c>
    </row>
    <row r="1529" spans="1:10" x14ac:dyDescent="0.25">
      <c r="A1529" t="s">
        <v>2906</v>
      </c>
      <c r="B1529" t="s">
        <v>2907</v>
      </c>
      <c r="C1529">
        <v>85</v>
      </c>
      <c r="D1529" s="1">
        <v>13659</v>
      </c>
      <c r="E1529" t="s">
        <v>6487</v>
      </c>
      <c r="F1529" t="s">
        <v>6048</v>
      </c>
      <c r="G1529" t="s">
        <v>7566</v>
      </c>
      <c r="H1529" s="3">
        <v>955300.50280000002</v>
      </c>
      <c r="I1529" s="3">
        <v>207918.34469999999</v>
      </c>
      <c r="J1529" t="s">
        <v>7769</v>
      </c>
    </row>
    <row r="1530" spans="1:10" x14ac:dyDescent="0.25">
      <c r="A1530" t="s">
        <v>979</v>
      </c>
      <c r="B1530" t="s">
        <v>980</v>
      </c>
      <c r="C1530">
        <v>79</v>
      </c>
      <c r="D1530" s="1">
        <v>15851</v>
      </c>
      <c r="E1530" t="s">
        <v>6487</v>
      </c>
      <c r="F1530" t="s">
        <v>6662</v>
      </c>
      <c r="G1530" t="s">
        <v>7517</v>
      </c>
      <c r="H1530" s="3">
        <v>340772.8247</v>
      </c>
      <c r="I1530" s="3">
        <v>138580.94870000001</v>
      </c>
      <c r="J1530" t="s">
        <v>7770</v>
      </c>
    </row>
    <row r="1531" spans="1:10" x14ac:dyDescent="0.25">
      <c r="A1531" t="s">
        <v>843</v>
      </c>
      <c r="B1531" t="s">
        <v>844</v>
      </c>
      <c r="C1531">
        <v>19</v>
      </c>
      <c r="D1531" s="1">
        <v>37766</v>
      </c>
      <c r="E1531" t="s">
        <v>6487</v>
      </c>
      <c r="F1531" t="s">
        <v>6068</v>
      </c>
      <c r="G1531" t="s">
        <v>7522</v>
      </c>
      <c r="H1531" s="3">
        <v>585083.66</v>
      </c>
      <c r="I1531" s="3">
        <v>218528.747</v>
      </c>
      <c r="J1531" t="s">
        <v>7771</v>
      </c>
    </row>
    <row r="1532" spans="1:10" x14ac:dyDescent="0.25">
      <c r="A1532" t="s">
        <v>195</v>
      </c>
      <c r="B1532" t="s">
        <v>196</v>
      </c>
      <c r="C1532">
        <v>69</v>
      </c>
      <c r="D1532" s="1">
        <v>19503</v>
      </c>
      <c r="E1532" t="s">
        <v>6487</v>
      </c>
      <c r="F1532" t="s">
        <v>6076</v>
      </c>
      <c r="G1532" t="s">
        <v>7517</v>
      </c>
      <c r="H1532" s="3">
        <v>358100.58880000003</v>
      </c>
      <c r="I1532" s="3">
        <v>162841.53090000001</v>
      </c>
      <c r="J1532" t="s">
        <v>7772</v>
      </c>
    </row>
    <row r="1533" spans="1:10" x14ac:dyDescent="0.25">
      <c r="A1533" t="s">
        <v>4675</v>
      </c>
      <c r="B1533" t="s">
        <v>4676</v>
      </c>
      <c r="C1533">
        <v>45</v>
      </c>
      <c r="D1533" s="1">
        <v>28269</v>
      </c>
      <c r="E1533" t="s">
        <v>6487</v>
      </c>
      <c r="F1533" t="s">
        <v>6786</v>
      </c>
      <c r="G1533" t="s">
        <v>7517</v>
      </c>
      <c r="H1533" s="3">
        <v>153777.14540000001</v>
      </c>
      <c r="I1533" s="3">
        <v>96286.075800000006</v>
      </c>
      <c r="J1533" t="s">
        <v>7773</v>
      </c>
    </row>
    <row r="1534" spans="1:10" x14ac:dyDescent="0.25">
      <c r="A1534" t="s">
        <v>3779</v>
      </c>
      <c r="B1534" t="s">
        <v>3780</v>
      </c>
      <c r="C1534">
        <v>63</v>
      </c>
      <c r="D1534" s="1">
        <v>21695</v>
      </c>
      <c r="E1534" t="s">
        <v>6487</v>
      </c>
      <c r="F1534" t="s">
        <v>6131</v>
      </c>
      <c r="G1534" t="s">
        <v>7532</v>
      </c>
      <c r="H1534" s="3">
        <v>666451.20889999997</v>
      </c>
      <c r="I1534" s="3">
        <v>120599.3092</v>
      </c>
      <c r="J1534" t="s">
        <v>7774</v>
      </c>
    </row>
    <row r="1535" spans="1:10" x14ac:dyDescent="0.25">
      <c r="A1535" t="s">
        <v>712</v>
      </c>
      <c r="B1535" t="s">
        <v>713</v>
      </c>
      <c r="C1535">
        <v>71</v>
      </c>
      <c r="D1535" s="1">
        <v>18773</v>
      </c>
      <c r="E1535" t="s">
        <v>6487</v>
      </c>
      <c r="F1535" t="s">
        <v>6404</v>
      </c>
      <c r="G1535" t="s">
        <v>7513</v>
      </c>
      <c r="H1535" s="3">
        <v>1020279.1817</v>
      </c>
      <c r="I1535" s="3">
        <v>513823.93229999999</v>
      </c>
      <c r="J1535" t="s">
        <v>7775</v>
      </c>
    </row>
    <row r="1536" spans="1:10" x14ac:dyDescent="0.25">
      <c r="A1536" t="s">
        <v>1643</v>
      </c>
      <c r="B1536" t="s">
        <v>1644</v>
      </c>
      <c r="C1536">
        <v>53</v>
      </c>
      <c r="D1536" s="1">
        <v>25347</v>
      </c>
      <c r="E1536" t="s">
        <v>6487</v>
      </c>
      <c r="F1536" t="s">
        <v>6573</v>
      </c>
      <c r="G1536" t="s">
        <v>7526</v>
      </c>
      <c r="H1536" s="3">
        <v>740926.48670000001</v>
      </c>
      <c r="I1536" s="3">
        <v>690433.71869999997</v>
      </c>
      <c r="J1536" t="s">
        <v>7776</v>
      </c>
    </row>
    <row r="1537" spans="1:10" x14ac:dyDescent="0.25">
      <c r="A1537" t="s">
        <v>5620</v>
      </c>
      <c r="B1537" t="s">
        <v>5621</v>
      </c>
      <c r="C1537">
        <v>75</v>
      </c>
      <c r="D1537" s="1">
        <v>17312</v>
      </c>
      <c r="E1537" t="s">
        <v>6487</v>
      </c>
      <c r="F1537" t="s">
        <v>6297</v>
      </c>
      <c r="G1537" t="s">
        <v>7509</v>
      </c>
      <c r="H1537" s="3">
        <v>1030505.47</v>
      </c>
      <c r="I1537" s="3">
        <v>427659.77</v>
      </c>
      <c r="J1537" t="s">
        <v>7777</v>
      </c>
    </row>
    <row r="1538" spans="1:10" x14ac:dyDescent="0.25">
      <c r="A1538" t="s">
        <v>2534</v>
      </c>
      <c r="B1538" t="s">
        <v>2535</v>
      </c>
      <c r="C1538">
        <v>63</v>
      </c>
      <c r="D1538" s="1">
        <v>21695</v>
      </c>
      <c r="E1538" t="s">
        <v>6487</v>
      </c>
      <c r="F1538" t="s">
        <v>6249</v>
      </c>
      <c r="G1538" t="s">
        <v>7566</v>
      </c>
      <c r="H1538" s="3">
        <v>310314.51730000001</v>
      </c>
      <c r="I1538" s="3">
        <v>40738.7264</v>
      </c>
      <c r="J1538" t="s">
        <v>7778</v>
      </c>
    </row>
    <row r="1539" spans="1:10" x14ac:dyDescent="0.25">
      <c r="A1539" t="s">
        <v>959</v>
      </c>
      <c r="B1539" t="s">
        <v>960</v>
      </c>
      <c r="C1539">
        <v>27</v>
      </c>
      <c r="D1539" s="1">
        <v>34844</v>
      </c>
      <c r="E1539" t="s">
        <v>6487</v>
      </c>
      <c r="F1539" t="s">
        <v>6123</v>
      </c>
      <c r="G1539" t="s">
        <v>7522</v>
      </c>
      <c r="H1539" s="3">
        <v>784168.26639999996</v>
      </c>
      <c r="I1539" s="3">
        <v>228626.9227</v>
      </c>
      <c r="J1539" t="s">
        <v>7779</v>
      </c>
    </row>
    <row r="1540" spans="1:10" x14ac:dyDescent="0.25">
      <c r="A1540" t="s">
        <v>3216</v>
      </c>
      <c r="B1540" t="s">
        <v>3217</v>
      </c>
      <c r="C1540">
        <v>37</v>
      </c>
      <c r="D1540" s="1">
        <v>31191</v>
      </c>
      <c r="E1540" t="s">
        <v>6487</v>
      </c>
      <c r="F1540" t="s">
        <v>6397</v>
      </c>
      <c r="G1540" t="s">
        <v>7513</v>
      </c>
      <c r="H1540" s="3">
        <v>2069961.0974999999</v>
      </c>
      <c r="I1540" s="3">
        <v>786446.29350000003</v>
      </c>
      <c r="J1540" t="s">
        <v>7780</v>
      </c>
    </row>
    <row r="1541" spans="1:10" x14ac:dyDescent="0.25">
      <c r="A1541" t="s">
        <v>4889</v>
      </c>
      <c r="B1541" t="s">
        <v>4890</v>
      </c>
      <c r="C1541">
        <v>59</v>
      </c>
      <c r="D1541" s="1">
        <v>23156</v>
      </c>
      <c r="E1541" t="s">
        <v>6487</v>
      </c>
      <c r="F1541" t="s">
        <v>6397</v>
      </c>
      <c r="G1541" t="s">
        <v>7519</v>
      </c>
      <c r="H1541" s="3">
        <v>391486.783</v>
      </c>
      <c r="I1541" s="3">
        <v>34330.379399999998</v>
      </c>
      <c r="J1541" t="s">
        <v>7781</v>
      </c>
    </row>
    <row r="1542" spans="1:10" x14ac:dyDescent="0.25">
      <c r="A1542" t="s">
        <v>859</v>
      </c>
      <c r="B1542" t="s">
        <v>860</v>
      </c>
      <c r="C1542">
        <v>69</v>
      </c>
      <c r="D1542" s="1">
        <v>19503</v>
      </c>
      <c r="E1542" t="s">
        <v>6487</v>
      </c>
      <c r="F1542" t="s">
        <v>6148</v>
      </c>
      <c r="G1542" t="s">
        <v>7542</v>
      </c>
      <c r="H1542" s="3">
        <v>1719012.0016999999</v>
      </c>
      <c r="I1542" s="3">
        <v>408324.22070000001</v>
      </c>
      <c r="J1542" t="s">
        <v>7782</v>
      </c>
    </row>
    <row r="1543" spans="1:10" x14ac:dyDescent="0.25">
      <c r="A1543" t="s">
        <v>4945</v>
      </c>
      <c r="B1543" t="s">
        <v>5918</v>
      </c>
      <c r="C1543">
        <v>60</v>
      </c>
      <c r="D1543" s="1">
        <v>22791</v>
      </c>
      <c r="E1543" t="s">
        <v>6487</v>
      </c>
      <c r="F1543" t="s">
        <v>6468</v>
      </c>
      <c r="G1543" t="s">
        <v>7526</v>
      </c>
      <c r="H1543" s="3">
        <v>862135.02370000002</v>
      </c>
      <c r="I1543" s="3">
        <v>256386.55929999999</v>
      </c>
      <c r="J1543" t="s">
        <v>7783</v>
      </c>
    </row>
    <row r="1544" spans="1:10" x14ac:dyDescent="0.25">
      <c r="A1544" t="s">
        <v>2759</v>
      </c>
      <c r="B1544" t="s">
        <v>2760</v>
      </c>
      <c r="C1544">
        <v>67</v>
      </c>
      <c r="D1544" s="1">
        <v>20234</v>
      </c>
      <c r="E1544" t="s">
        <v>6487</v>
      </c>
      <c r="F1544" t="s">
        <v>6704</v>
      </c>
      <c r="G1544" t="s">
        <v>7566</v>
      </c>
      <c r="H1544" s="3">
        <v>170981.82139999999</v>
      </c>
      <c r="I1544" s="3">
        <v>51535.932500000003</v>
      </c>
      <c r="J1544" t="s">
        <v>7784</v>
      </c>
    </row>
    <row r="1545" spans="1:10" x14ac:dyDescent="0.25">
      <c r="A1545" t="s">
        <v>2724</v>
      </c>
      <c r="B1545" t="s">
        <v>2725</v>
      </c>
      <c r="C1545">
        <v>47</v>
      </c>
      <c r="D1545" s="1">
        <v>27539</v>
      </c>
      <c r="E1545" t="s">
        <v>6487</v>
      </c>
      <c r="F1545" t="s">
        <v>6080</v>
      </c>
      <c r="G1545" t="s">
        <v>7505</v>
      </c>
      <c r="H1545" s="3">
        <v>229477.32610000001</v>
      </c>
      <c r="I1545" s="3">
        <v>87840.434699999998</v>
      </c>
      <c r="J1545" t="s">
        <v>7785</v>
      </c>
    </row>
    <row r="1546" spans="1:10" x14ac:dyDescent="0.25">
      <c r="A1546" t="s">
        <v>1465</v>
      </c>
      <c r="B1546" t="s">
        <v>1466</v>
      </c>
      <c r="C1546">
        <v>51</v>
      </c>
      <c r="D1546" s="1">
        <v>26078</v>
      </c>
      <c r="E1546" t="s">
        <v>6487</v>
      </c>
      <c r="F1546" t="s">
        <v>6076</v>
      </c>
      <c r="G1546" t="s">
        <v>7505</v>
      </c>
      <c r="H1546" s="3">
        <v>2720079.9</v>
      </c>
      <c r="I1546" s="3">
        <v>1348615.6144000001</v>
      </c>
      <c r="J1546" t="s">
        <v>7786</v>
      </c>
    </row>
    <row r="1547" spans="1:10" x14ac:dyDescent="0.25">
      <c r="A1547" t="s">
        <v>2862</v>
      </c>
      <c r="B1547" t="s">
        <v>2863</v>
      </c>
      <c r="C1547">
        <v>25</v>
      </c>
      <c r="D1547" s="1">
        <v>35574</v>
      </c>
      <c r="E1547" t="s">
        <v>6487</v>
      </c>
      <c r="F1547" t="s">
        <v>6307</v>
      </c>
      <c r="G1547" t="s">
        <v>7517</v>
      </c>
      <c r="H1547" s="3">
        <v>350878.55849999998</v>
      </c>
      <c r="I1547" s="3">
        <v>190084.6452</v>
      </c>
      <c r="J1547" t="s">
        <v>7787</v>
      </c>
    </row>
    <row r="1548" spans="1:10" x14ac:dyDescent="0.25">
      <c r="A1548" t="s">
        <v>4124</v>
      </c>
      <c r="B1548" t="s">
        <v>4125</v>
      </c>
      <c r="C1548">
        <v>28</v>
      </c>
      <c r="D1548" s="1">
        <v>34479</v>
      </c>
      <c r="E1548" t="s">
        <v>6487</v>
      </c>
      <c r="F1548" t="s">
        <v>6378</v>
      </c>
      <c r="G1548" t="s">
        <v>7524</v>
      </c>
      <c r="H1548" s="3">
        <v>650368.82109999994</v>
      </c>
      <c r="I1548" s="3">
        <v>355684.4656</v>
      </c>
      <c r="J1548" t="s">
        <v>7788</v>
      </c>
    </row>
    <row r="1549" spans="1:10" x14ac:dyDescent="0.25">
      <c r="A1549" t="s">
        <v>4851</v>
      </c>
      <c r="B1549" t="s">
        <v>4852</v>
      </c>
      <c r="C1549">
        <v>74</v>
      </c>
      <c r="D1549" s="1">
        <v>17677</v>
      </c>
      <c r="E1549" t="s">
        <v>6487</v>
      </c>
      <c r="F1549" t="s">
        <v>6561</v>
      </c>
      <c r="G1549" t="s">
        <v>7503</v>
      </c>
      <c r="H1549" s="3">
        <v>290795.53200000001</v>
      </c>
      <c r="I1549" s="3">
        <v>44346.318599999999</v>
      </c>
      <c r="J1549" t="s">
        <v>7789</v>
      </c>
    </row>
    <row r="1550" spans="1:10" x14ac:dyDescent="0.25">
      <c r="A1550" t="s">
        <v>1582</v>
      </c>
      <c r="B1550" t="s">
        <v>1583</v>
      </c>
      <c r="C1550">
        <v>30</v>
      </c>
      <c r="D1550" s="1">
        <v>33748</v>
      </c>
      <c r="E1550" t="s">
        <v>6487</v>
      </c>
      <c r="F1550" t="s">
        <v>6607</v>
      </c>
      <c r="G1550" t="s">
        <v>7526</v>
      </c>
      <c r="H1550" s="3">
        <v>226675.84390000001</v>
      </c>
      <c r="I1550" s="3">
        <v>56240.114800000003</v>
      </c>
      <c r="J1550" t="s">
        <v>7790</v>
      </c>
    </row>
    <row r="1551" spans="1:10" x14ac:dyDescent="0.25">
      <c r="A1551" t="s">
        <v>4078</v>
      </c>
      <c r="B1551" t="s">
        <v>4079</v>
      </c>
      <c r="C1551">
        <v>34</v>
      </c>
      <c r="D1551" s="1">
        <v>32287</v>
      </c>
      <c r="E1551" t="s">
        <v>6487</v>
      </c>
      <c r="F1551" t="s">
        <v>6723</v>
      </c>
      <c r="G1551" t="s">
        <v>7509</v>
      </c>
      <c r="H1551" s="3">
        <v>762603.37749999994</v>
      </c>
      <c r="I1551" s="3">
        <v>400790.44170000002</v>
      </c>
      <c r="J1551" t="s">
        <v>7791</v>
      </c>
    </row>
    <row r="1552" spans="1:10" x14ac:dyDescent="0.25">
      <c r="A1552" t="s">
        <v>3809</v>
      </c>
      <c r="B1552" t="s">
        <v>3810</v>
      </c>
      <c r="C1552">
        <v>49</v>
      </c>
      <c r="D1552" s="1">
        <v>26808</v>
      </c>
      <c r="E1552" t="s">
        <v>6487</v>
      </c>
      <c r="F1552" t="s">
        <v>6457</v>
      </c>
      <c r="G1552" t="s">
        <v>7511</v>
      </c>
      <c r="H1552" s="3">
        <v>426895.02490000002</v>
      </c>
      <c r="I1552" s="3">
        <v>122822.7635</v>
      </c>
      <c r="J1552" t="s">
        <v>7792</v>
      </c>
    </row>
    <row r="1553" spans="1:10" x14ac:dyDescent="0.25">
      <c r="A1553" t="s">
        <v>1218</v>
      </c>
      <c r="B1553" t="s">
        <v>1219</v>
      </c>
      <c r="C1553">
        <v>28</v>
      </c>
      <c r="D1553" s="1">
        <v>34479</v>
      </c>
      <c r="E1553" t="s">
        <v>6487</v>
      </c>
      <c r="F1553" t="s">
        <v>6452</v>
      </c>
      <c r="G1553" t="s">
        <v>7505</v>
      </c>
      <c r="H1553" s="3">
        <v>123393.78170000001</v>
      </c>
      <c r="I1553" s="3">
        <v>73656.595799999996</v>
      </c>
      <c r="J1553" t="s">
        <v>7793</v>
      </c>
    </row>
    <row r="1554" spans="1:10" x14ac:dyDescent="0.25">
      <c r="A1554" t="s">
        <v>5496</v>
      </c>
      <c r="B1554" t="s">
        <v>5497</v>
      </c>
      <c r="C1554">
        <v>83</v>
      </c>
      <c r="D1554" s="1">
        <v>14390</v>
      </c>
      <c r="E1554" t="s">
        <v>6487</v>
      </c>
      <c r="F1554" t="s">
        <v>6435</v>
      </c>
      <c r="G1554" t="s">
        <v>7522</v>
      </c>
      <c r="H1554" s="3">
        <v>1685740.6991999999</v>
      </c>
      <c r="I1554" s="3">
        <v>948229.1433</v>
      </c>
      <c r="J1554" t="s">
        <v>7794</v>
      </c>
    </row>
    <row r="1555" spans="1:10" x14ac:dyDescent="0.25">
      <c r="A1555" t="s">
        <v>2402</v>
      </c>
      <c r="B1555" t="s">
        <v>2403</v>
      </c>
      <c r="C1555">
        <v>30</v>
      </c>
      <c r="D1555" s="1">
        <v>33748</v>
      </c>
      <c r="E1555" t="s">
        <v>6487</v>
      </c>
      <c r="F1555" t="s">
        <v>6742</v>
      </c>
      <c r="G1555" t="s">
        <v>7511</v>
      </c>
      <c r="H1555" s="3">
        <v>1309431.5622</v>
      </c>
      <c r="I1555" s="3">
        <v>285210.56219999999</v>
      </c>
      <c r="J1555" t="s">
        <v>7795</v>
      </c>
    </row>
    <row r="1556" spans="1:10" x14ac:dyDescent="0.25">
      <c r="A1556" t="s">
        <v>4042</v>
      </c>
      <c r="B1556" t="s">
        <v>4043</v>
      </c>
      <c r="C1556">
        <v>21</v>
      </c>
      <c r="D1556" s="1">
        <v>37035</v>
      </c>
      <c r="E1556" t="s">
        <v>6487</v>
      </c>
      <c r="F1556" t="s">
        <v>6447</v>
      </c>
      <c r="G1556" t="s">
        <v>7513</v>
      </c>
      <c r="H1556" s="3">
        <v>1936626.2784</v>
      </c>
      <c r="I1556" s="3">
        <v>245467.38080000001</v>
      </c>
      <c r="J1556" t="s">
        <v>6752</v>
      </c>
    </row>
    <row r="1557" spans="1:10" x14ac:dyDescent="0.25">
      <c r="A1557" t="s">
        <v>2226</v>
      </c>
      <c r="B1557" t="s">
        <v>2227</v>
      </c>
      <c r="C1557">
        <v>60</v>
      </c>
      <c r="D1557" s="1">
        <v>22791</v>
      </c>
      <c r="E1557" t="s">
        <v>6487</v>
      </c>
      <c r="F1557" t="s">
        <v>6364</v>
      </c>
      <c r="G1557" t="s">
        <v>7566</v>
      </c>
      <c r="H1557" s="3">
        <v>123081.3422</v>
      </c>
      <c r="I1557" s="3">
        <v>42295.224900000001</v>
      </c>
      <c r="J1557" t="s">
        <v>7796</v>
      </c>
    </row>
    <row r="1558" spans="1:10" x14ac:dyDescent="0.25">
      <c r="A1558" t="s">
        <v>3703</v>
      </c>
      <c r="B1558" t="s">
        <v>3704</v>
      </c>
      <c r="C1558">
        <v>53</v>
      </c>
      <c r="D1558" s="1">
        <v>25347</v>
      </c>
      <c r="E1558" t="s">
        <v>6487</v>
      </c>
      <c r="F1558" t="s">
        <v>6059</v>
      </c>
      <c r="G1558" t="s">
        <v>7509</v>
      </c>
      <c r="H1558" s="3">
        <v>394022.58730000001</v>
      </c>
      <c r="I1558" s="3">
        <v>276559.25</v>
      </c>
      <c r="J1558" t="s">
        <v>7797</v>
      </c>
    </row>
    <row r="1559" spans="1:10" x14ac:dyDescent="0.25">
      <c r="A1559" t="s">
        <v>4349</v>
      </c>
      <c r="B1559" t="s">
        <v>4350</v>
      </c>
      <c r="C1559">
        <v>45</v>
      </c>
      <c r="D1559" s="1">
        <v>28269</v>
      </c>
      <c r="E1559" t="s">
        <v>6487</v>
      </c>
      <c r="F1559" t="s">
        <v>6457</v>
      </c>
      <c r="G1559" t="s">
        <v>7526</v>
      </c>
      <c r="H1559" s="3">
        <v>1492675.3714999999</v>
      </c>
      <c r="I1559" s="3">
        <v>373931.52370000002</v>
      </c>
      <c r="J1559" t="s">
        <v>7798</v>
      </c>
    </row>
    <row r="1560" spans="1:10" x14ac:dyDescent="0.25">
      <c r="A1560" t="s">
        <v>5370</v>
      </c>
      <c r="B1560" t="s">
        <v>5371</v>
      </c>
      <c r="C1560">
        <v>74</v>
      </c>
      <c r="D1560" s="1">
        <v>17677</v>
      </c>
      <c r="E1560" t="s">
        <v>6487</v>
      </c>
      <c r="F1560" t="s">
        <v>6648</v>
      </c>
      <c r="G1560" t="s">
        <v>7517</v>
      </c>
      <c r="H1560" s="3">
        <v>250481.40729999999</v>
      </c>
      <c r="I1560" s="3">
        <v>232264.57769999999</v>
      </c>
      <c r="J1560" t="s">
        <v>7799</v>
      </c>
    </row>
    <row r="1561" spans="1:10" x14ac:dyDescent="0.25">
      <c r="A1561" t="s">
        <v>2418</v>
      </c>
      <c r="B1561" t="s">
        <v>2419</v>
      </c>
      <c r="C1561">
        <v>65</v>
      </c>
      <c r="D1561" s="1">
        <v>20964</v>
      </c>
      <c r="E1561" t="s">
        <v>6487</v>
      </c>
      <c r="F1561" t="s">
        <v>6368</v>
      </c>
      <c r="G1561" t="s">
        <v>7529</v>
      </c>
      <c r="H1561" s="3">
        <v>1392924.8885999999</v>
      </c>
      <c r="I1561" s="3">
        <v>330016.05050000001</v>
      </c>
      <c r="J1561" t="s">
        <v>7800</v>
      </c>
    </row>
    <row r="1562" spans="1:10" x14ac:dyDescent="0.25">
      <c r="A1562" t="s">
        <v>3303</v>
      </c>
      <c r="B1562" t="s">
        <v>3304</v>
      </c>
      <c r="C1562">
        <v>32</v>
      </c>
      <c r="D1562" s="1">
        <v>33018</v>
      </c>
      <c r="E1562" t="s">
        <v>6487</v>
      </c>
      <c r="F1562" t="s">
        <v>6443</v>
      </c>
      <c r="G1562" t="s">
        <v>7532</v>
      </c>
      <c r="H1562" s="3">
        <v>195183.25709999999</v>
      </c>
      <c r="I1562" s="3">
        <v>99887.902199999997</v>
      </c>
      <c r="J1562" t="s">
        <v>7615</v>
      </c>
    </row>
    <row r="1563" spans="1:10" x14ac:dyDescent="0.25">
      <c r="A1563" t="s">
        <v>1519</v>
      </c>
      <c r="B1563" t="s">
        <v>1520</v>
      </c>
      <c r="C1563">
        <v>81</v>
      </c>
      <c r="D1563" s="1">
        <v>15120</v>
      </c>
      <c r="E1563" t="s">
        <v>6487</v>
      </c>
      <c r="F1563" t="s">
        <v>6103</v>
      </c>
      <c r="G1563" t="s">
        <v>7519</v>
      </c>
      <c r="H1563" s="3">
        <v>166547.67360000001</v>
      </c>
      <c r="I1563" s="3">
        <v>38909.700199999999</v>
      </c>
      <c r="J1563" t="s">
        <v>7801</v>
      </c>
    </row>
    <row r="1564" spans="1:10" x14ac:dyDescent="0.25">
      <c r="A1564" t="s">
        <v>4571</v>
      </c>
      <c r="B1564" t="s">
        <v>4572</v>
      </c>
      <c r="C1564">
        <v>81</v>
      </c>
      <c r="D1564" s="1">
        <v>15120</v>
      </c>
      <c r="E1564" t="s">
        <v>6487</v>
      </c>
      <c r="F1564" t="s">
        <v>6053</v>
      </c>
      <c r="G1564" t="s">
        <v>7513</v>
      </c>
      <c r="H1564" s="3">
        <v>86494.073699999994</v>
      </c>
      <c r="I1564" s="3">
        <v>77788.863700000002</v>
      </c>
      <c r="J1564" t="s">
        <v>7747</v>
      </c>
    </row>
    <row r="1565" spans="1:10" x14ac:dyDescent="0.25">
      <c r="A1565" t="s">
        <v>1148</v>
      </c>
      <c r="B1565" t="s">
        <v>1149</v>
      </c>
      <c r="C1565">
        <v>80</v>
      </c>
      <c r="D1565" s="1">
        <v>15486</v>
      </c>
      <c r="E1565" t="s">
        <v>6487</v>
      </c>
      <c r="F1565" t="s">
        <v>6468</v>
      </c>
      <c r="G1565" t="s">
        <v>7566</v>
      </c>
      <c r="H1565" s="3">
        <v>415274.03739999997</v>
      </c>
      <c r="I1565" s="3">
        <v>58540.243300000002</v>
      </c>
      <c r="J1565" t="s">
        <v>7802</v>
      </c>
    </row>
    <row r="1566" spans="1:10" x14ac:dyDescent="0.25">
      <c r="A1566" t="s">
        <v>4459</v>
      </c>
      <c r="B1566" t="s">
        <v>4460</v>
      </c>
      <c r="C1566">
        <v>41</v>
      </c>
      <c r="D1566" s="1">
        <v>29730</v>
      </c>
      <c r="E1566" t="s">
        <v>6487</v>
      </c>
      <c r="F1566" t="s">
        <v>6404</v>
      </c>
      <c r="G1566" t="s">
        <v>7529</v>
      </c>
      <c r="H1566" s="3">
        <v>213338.1845</v>
      </c>
      <c r="I1566" s="3">
        <v>39376.133500000004</v>
      </c>
      <c r="J1566" t="s">
        <v>7803</v>
      </c>
    </row>
    <row r="1567" spans="1:10" x14ac:dyDescent="0.25">
      <c r="A1567" t="s">
        <v>2743</v>
      </c>
      <c r="B1567" t="s">
        <v>2744</v>
      </c>
      <c r="C1567">
        <v>17</v>
      </c>
      <c r="D1567" s="1">
        <v>38496</v>
      </c>
      <c r="E1567" t="s">
        <v>6487</v>
      </c>
      <c r="F1567" t="s">
        <v>6307</v>
      </c>
      <c r="G1567" t="s">
        <v>7532</v>
      </c>
      <c r="H1567" s="3">
        <v>977415.20550000004</v>
      </c>
      <c r="I1567" s="3">
        <v>140688.55230000001</v>
      </c>
      <c r="J1567" t="s">
        <v>7804</v>
      </c>
    </row>
    <row r="1568" spans="1:10" x14ac:dyDescent="0.25">
      <c r="A1568" t="s">
        <v>1477</v>
      </c>
      <c r="B1568" t="s">
        <v>1478</v>
      </c>
      <c r="C1568">
        <v>67</v>
      </c>
      <c r="D1568" s="1">
        <v>20234</v>
      </c>
      <c r="E1568" t="s">
        <v>6487</v>
      </c>
      <c r="F1568" t="s">
        <v>6272</v>
      </c>
      <c r="G1568" t="s">
        <v>7524</v>
      </c>
      <c r="H1568" s="3">
        <v>1771992.8332</v>
      </c>
      <c r="I1568" s="3">
        <v>622462.4449</v>
      </c>
      <c r="J1568" t="s">
        <v>7805</v>
      </c>
    </row>
    <row r="1569" spans="1:10" x14ac:dyDescent="0.25">
      <c r="A1569" t="s">
        <v>1971</v>
      </c>
      <c r="B1569" t="s">
        <v>1972</v>
      </c>
      <c r="C1569">
        <v>43</v>
      </c>
      <c r="D1569" s="1">
        <v>29000</v>
      </c>
      <c r="E1569" t="s">
        <v>6487</v>
      </c>
      <c r="F1569" t="s">
        <v>6325</v>
      </c>
      <c r="G1569" t="s">
        <v>7507</v>
      </c>
      <c r="H1569" s="3">
        <v>1086576.2220000001</v>
      </c>
      <c r="I1569" s="3">
        <v>366385.87689999997</v>
      </c>
      <c r="J1569" t="s">
        <v>7806</v>
      </c>
    </row>
    <row r="1570" spans="1:10" x14ac:dyDescent="0.25">
      <c r="A1570" t="s">
        <v>5823</v>
      </c>
      <c r="B1570" t="s">
        <v>5824</v>
      </c>
      <c r="C1570">
        <v>25</v>
      </c>
      <c r="D1570" s="1">
        <v>35574</v>
      </c>
      <c r="E1570" t="s">
        <v>6487</v>
      </c>
      <c r="F1570" t="s">
        <v>6109</v>
      </c>
      <c r="G1570" t="s">
        <v>7505</v>
      </c>
      <c r="H1570" s="3">
        <v>135513.2592</v>
      </c>
      <c r="I1570" s="3">
        <v>41406.8292</v>
      </c>
      <c r="J1570" t="s">
        <v>7807</v>
      </c>
    </row>
    <row r="1571" spans="1:10" x14ac:dyDescent="0.25">
      <c r="A1571" t="s">
        <v>4683</v>
      </c>
      <c r="B1571" t="s">
        <v>4684</v>
      </c>
      <c r="C1571">
        <v>60</v>
      </c>
      <c r="D1571" s="1">
        <v>22791</v>
      </c>
      <c r="E1571" t="s">
        <v>6487</v>
      </c>
      <c r="F1571" t="s">
        <v>6129</v>
      </c>
      <c r="G1571" t="s">
        <v>7509</v>
      </c>
      <c r="H1571" s="3">
        <v>40303.493999999999</v>
      </c>
      <c r="I1571" s="3">
        <v>6018.6550999999999</v>
      </c>
      <c r="J1571" t="s">
        <v>7808</v>
      </c>
    </row>
    <row r="1572" spans="1:10" x14ac:dyDescent="0.25">
      <c r="A1572" t="s">
        <v>5173</v>
      </c>
      <c r="B1572" t="s">
        <v>5174</v>
      </c>
      <c r="C1572">
        <v>85</v>
      </c>
      <c r="D1572" s="1">
        <v>13659</v>
      </c>
      <c r="E1572" t="s">
        <v>6487</v>
      </c>
      <c r="F1572" t="s">
        <v>6360</v>
      </c>
      <c r="G1572" t="s">
        <v>7505</v>
      </c>
      <c r="H1572" s="3">
        <v>671422.5</v>
      </c>
      <c r="I1572" s="3">
        <v>83659.243499999997</v>
      </c>
      <c r="J1572" t="s">
        <v>7809</v>
      </c>
    </row>
    <row r="1573" spans="1:10" x14ac:dyDescent="0.25">
      <c r="A1573" t="s">
        <v>614</v>
      </c>
      <c r="B1573" t="s">
        <v>615</v>
      </c>
      <c r="C1573">
        <v>61</v>
      </c>
      <c r="D1573" s="1">
        <v>22425</v>
      </c>
      <c r="E1573" t="s">
        <v>6487</v>
      </c>
      <c r="F1573" t="s">
        <v>6407</v>
      </c>
      <c r="G1573" t="s">
        <v>7526</v>
      </c>
      <c r="H1573" s="3">
        <v>66531.737399999998</v>
      </c>
      <c r="I1573" s="3">
        <v>43035.085800000001</v>
      </c>
      <c r="J1573" t="s">
        <v>7810</v>
      </c>
    </row>
    <row r="1574" spans="1:10" x14ac:dyDescent="0.25">
      <c r="A1574" t="s">
        <v>1789</v>
      </c>
      <c r="B1574" t="s">
        <v>2029</v>
      </c>
      <c r="C1574">
        <v>30</v>
      </c>
      <c r="D1574" s="1">
        <v>33748</v>
      </c>
      <c r="E1574" t="s">
        <v>6487</v>
      </c>
      <c r="F1574" t="s">
        <v>6413</v>
      </c>
      <c r="G1574" t="s">
        <v>7509</v>
      </c>
      <c r="H1574" s="3">
        <v>304826.37079999998</v>
      </c>
      <c r="I1574" s="3">
        <v>98429.418399999995</v>
      </c>
      <c r="J1574" t="s">
        <v>7811</v>
      </c>
    </row>
    <row r="1575" spans="1:10" x14ac:dyDescent="0.25">
      <c r="A1575" t="s">
        <v>1564</v>
      </c>
      <c r="B1575" t="s">
        <v>1565</v>
      </c>
      <c r="C1575">
        <v>47</v>
      </c>
      <c r="D1575" s="1">
        <v>27539</v>
      </c>
      <c r="E1575" t="s">
        <v>6487</v>
      </c>
      <c r="F1575" t="s">
        <v>6938</v>
      </c>
      <c r="G1575" t="s">
        <v>7505</v>
      </c>
      <c r="H1575" s="3">
        <v>598631.92059999995</v>
      </c>
      <c r="I1575" s="3">
        <v>85868.277600000001</v>
      </c>
      <c r="J1575" t="s">
        <v>7812</v>
      </c>
    </row>
    <row r="1576" spans="1:10" x14ac:dyDescent="0.25">
      <c r="A1576" t="s">
        <v>3467</v>
      </c>
      <c r="B1576" t="s">
        <v>3468</v>
      </c>
      <c r="C1576">
        <v>51</v>
      </c>
      <c r="D1576" s="1">
        <v>26078</v>
      </c>
      <c r="E1576" t="s">
        <v>6487</v>
      </c>
      <c r="F1576" t="s">
        <v>6245</v>
      </c>
      <c r="G1576" t="s">
        <v>7542</v>
      </c>
      <c r="H1576" s="3">
        <v>888786.19620000001</v>
      </c>
      <c r="I1576" s="3">
        <v>242257.72320000001</v>
      </c>
      <c r="J1576" t="s">
        <v>7813</v>
      </c>
    </row>
    <row r="1577" spans="1:10" x14ac:dyDescent="0.25">
      <c r="A1577" t="s">
        <v>337</v>
      </c>
      <c r="B1577" t="s">
        <v>338</v>
      </c>
      <c r="C1577">
        <v>62</v>
      </c>
      <c r="D1577" s="1">
        <v>22060</v>
      </c>
      <c r="E1577" t="s">
        <v>6487</v>
      </c>
      <c r="F1577" t="s">
        <v>6471</v>
      </c>
      <c r="G1577" t="s">
        <v>7505</v>
      </c>
      <c r="H1577" s="3">
        <v>2939594.2039999999</v>
      </c>
      <c r="I1577" s="3">
        <v>644540.55469999998</v>
      </c>
      <c r="J1577" t="s">
        <v>7814</v>
      </c>
    </row>
    <row r="1578" spans="1:10" x14ac:dyDescent="0.25">
      <c r="A1578" t="s">
        <v>2606</v>
      </c>
      <c r="B1578" t="s">
        <v>2607</v>
      </c>
      <c r="C1578">
        <v>21</v>
      </c>
      <c r="D1578" s="1">
        <v>37035</v>
      </c>
      <c r="E1578" t="s">
        <v>6487</v>
      </c>
      <c r="F1578" t="s">
        <v>6152</v>
      </c>
      <c r="G1578" t="s">
        <v>7526</v>
      </c>
      <c r="H1578" s="3">
        <v>1571606.9868000001</v>
      </c>
      <c r="I1578" s="3">
        <v>1021790.105</v>
      </c>
      <c r="J1578" t="s">
        <v>7815</v>
      </c>
    </row>
    <row r="1579" spans="1:10" x14ac:dyDescent="0.25">
      <c r="A1579" t="s">
        <v>1035</v>
      </c>
      <c r="B1579" t="s">
        <v>1036</v>
      </c>
      <c r="C1579">
        <v>46</v>
      </c>
      <c r="D1579" s="1">
        <v>27904</v>
      </c>
      <c r="E1579" t="s">
        <v>6487</v>
      </c>
      <c r="F1579" t="s">
        <v>6237</v>
      </c>
      <c r="G1579" t="s">
        <v>7505</v>
      </c>
      <c r="H1579" s="3">
        <v>1251600.7572000001</v>
      </c>
      <c r="I1579" s="3">
        <v>614675.03850000002</v>
      </c>
      <c r="J1579" t="s">
        <v>7816</v>
      </c>
    </row>
    <row r="1580" spans="1:10" x14ac:dyDescent="0.25">
      <c r="A1580" t="s">
        <v>1616</v>
      </c>
      <c r="B1580" t="s">
        <v>1617</v>
      </c>
      <c r="C1580">
        <v>53</v>
      </c>
      <c r="D1580" s="1">
        <v>25347</v>
      </c>
      <c r="E1580" t="s">
        <v>6487</v>
      </c>
      <c r="F1580" t="s">
        <v>6748</v>
      </c>
      <c r="G1580" t="s">
        <v>7522</v>
      </c>
      <c r="H1580" s="3">
        <v>495105.89039999997</v>
      </c>
      <c r="I1580" s="3">
        <v>214820.94469999999</v>
      </c>
      <c r="J1580" t="s">
        <v>7817</v>
      </c>
    </row>
    <row r="1581" spans="1:10" x14ac:dyDescent="0.25">
      <c r="A1581" t="s">
        <v>3397</v>
      </c>
      <c r="B1581" t="s">
        <v>3398</v>
      </c>
      <c r="C1581">
        <v>20</v>
      </c>
      <c r="D1581" s="1">
        <v>37401</v>
      </c>
      <c r="E1581" t="s">
        <v>6487</v>
      </c>
      <c r="F1581" t="s">
        <v>6435</v>
      </c>
      <c r="G1581" t="s">
        <v>7511</v>
      </c>
      <c r="H1581" s="3">
        <v>103800.53079999999</v>
      </c>
      <c r="I1581" s="3">
        <v>55348.554199999999</v>
      </c>
      <c r="J1581" t="s">
        <v>7818</v>
      </c>
    </row>
    <row r="1582" spans="1:10" x14ac:dyDescent="0.25">
      <c r="A1582" t="s">
        <v>3539</v>
      </c>
      <c r="B1582" t="s">
        <v>3540</v>
      </c>
      <c r="C1582">
        <v>38</v>
      </c>
      <c r="D1582" s="1">
        <v>30826</v>
      </c>
      <c r="E1582" t="s">
        <v>6487</v>
      </c>
      <c r="F1582" t="s">
        <v>6115</v>
      </c>
      <c r="G1582" t="s">
        <v>7503</v>
      </c>
      <c r="H1582" s="3">
        <v>1724459.0049000001</v>
      </c>
      <c r="I1582" s="3">
        <v>181237.26010000001</v>
      </c>
      <c r="J1582" t="s">
        <v>7819</v>
      </c>
    </row>
    <row r="1583" spans="1:10" x14ac:dyDescent="0.25">
      <c r="A1583" t="s">
        <v>3821</v>
      </c>
      <c r="B1583" t="s">
        <v>3822</v>
      </c>
      <c r="C1583">
        <v>19</v>
      </c>
      <c r="D1583" s="1">
        <v>37766</v>
      </c>
      <c r="E1583" t="s">
        <v>6487</v>
      </c>
      <c r="F1583" t="s">
        <v>6757</v>
      </c>
      <c r="G1583" t="s">
        <v>7509</v>
      </c>
      <c r="H1583" s="3">
        <v>450175.6532</v>
      </c>
      <c r="I1583" s="3">
        <v>231735.28020000001</v>
      </c>
      <c r="J1583" t="s">
        <v>7820</v>
      </c>
    </row>
    <row r="1584" spans="1:10" x14ac:dyDescent="0.25">
      <c r="A1584" t="s">
        <v>3158</v>
      </c>
      <c r="B1584" t="s">
        <v>3159</v>
      </c>
      <c r="C1584">
        <v>84</v>
      </c>
      <c r="D1584" s="1">
        <v>14025</v>
      </c>
      <c r="E1584" t="s">
        <v>6487</v>
      </c>
      <c r="F1584" t="s">
        <v>6088</v>
      </c>
      <c r="G1584" t="s">
        <v>7526</v>
      </c>
      <c r="H1584" s="3">
        <v>965827.89</v>
      </c>
      <c r="I1584" s="3">
        <v>874267.40599999996</v>
      </c>
      <c r="J1584" t="s">
        <v>7821</v>
      </c>
    </row>
    <row r="1585" spans="1:10" x14ac:dyDescent="0.25">
      <c r="A1585" t="s">
        <v>4327</v>
      </c>
      <c r="B1585" t="s">
        <v>4328</v>
      </c>
      <c r="C1585">
        <v>24</v>
      </c>
      <c r="D1585" s="1">
        <v>35940</v>
      </c>
      <c r="E1585" t="s">
        <v>6487</v>
      </c>
      <c r="F1585" t="s">
        <v>6260</v>
      </c>
      <c r="G1585" t="s">
        <v>7529</v>
      </c>
      <c r="H1585" s="3">
        <v>94179.543099999995</v>
      </c>
      <c r="I1585" s="3">
        <v>26792.456200000001</v>
      </c>
      <c r="J1585" t="s">
        <v>7822</v>
      </c>
    </row>
    <row r="1586" spans="1:10" x14ac:dyDescent="0.25">
      <c r="A1586" t="s">
        <v>3726</v>
      </c>
      <c r="B1586" t="s">
        <v>3727</v>
      </c>
      <c r="C1586">
        <v>45</v>
      </c>
      <c r="D1586" s="1">
        <v>28269</v>
      </c>
      <c r="E1586" t="s">
        <v>6487</v>
      </c>
      <c r="F1586" t="s">
        <v>6294</v>
      </c>
      <c r="G1586" t="s">
        <v>7509</v>
      </c>
      <c r="H1586" s="3">
        <v>1373494.4495999999</v>
      </c>
      <c r="I1586" s="3">
        <v>202361.51560000001</v>
      </c>
      <c r="J1586" t="s">
        <v>7823</v>
      </c>
    </row>
    <row r="1587" spans="1:10" x14ac:dyDescent="0.25">
      <c r="A1587" t="s">
        <v>44</v>
      </c>
      <c r="B1587" t="s">
        <v>45</v>
      </c>
      <c r="C1587">
        <v>34</v>
      </c>
      <c r="D1587" s="1">
        <v>32287</v>
      </c>
      <c r="E1587" t="s">
        <v>6487</v>
      </c>
      <c r="F1587" t="s">
        <v>6159</v>
      </c>
      <c r="G1587" t="s">
        <v>7503</v>
      </c>
      <c r="H1587" s="3">
        <v>410333.53590000002</v>
      </c>
      <c r="I1587" s="3">
        <v>195736.98759999999</v>
      </c>
      <c r="J1587" t="s">
        <v>7824</v>
      </c>
    </row>
    <row r="1588" spans="1:10" x14ac:dyDescent="0.25">
      <c r="A1588" t="s">
        <v>133</v>
      </c>
      <c r="B1588" t="s">
        <v>134</v>
      </c>
      <c r="C1588">
        <v>73</v>
      </c>
      <c r="D1588" s="1">
        <v>18042</v>
      </c>
      <c r="E1588" t="s">
        <v>6487</v>
      </c>
      <c r="F1588" t="s">
        <v>6280</v>
      </c>
      <c r="G1588" t="s">
        <v>7507</v>
      </c>
      <c r="H1588" s="3">
        <v>269797.10600000003</v>
      </c>
      <c r="I1588" s="3">
        <v>168226.4308</v>
      </c>
      <c r="J1588" t="s">
        <v>7825</v>
      </c>
    </row>
    <row r="1589" spans="1:10" x14ac:dyDescent="0.25">
      <c r="A1589" t="s">
        <v>2513</v>
      </c>
      <c r="B1589" t="s">
        <v>2514</v>
      </c>
      <c r="C1589">
        <v>28</v>
      </c>
      <c r="D1589" s="1">
        <v>34479</v>
      </c>
      <c r="E1589" t="s">
        <v>6487</v>
      </c>
      <c r="F1589" t="s">
        <v>6076</v>
      </c>
      <c r="G1589" t="s">
        <v>7511</v>
      </c>
      <c r="H1589" s="3">
        <v>160532.3559</v>
      </c>
      <c r="I1589" s="3">
        <v>115654.1194</v>
      </c>
      <c r="J1589" t="s">
        <v>7826</v>
      </c>
    </row>
    <row r="1590" spans="1:10" x14ac:dyDescent="0.25">
      <c r="A1590" t="s">
        <v>476</v>
      </c>
      <c r="B1590" t="s">
        <v>477</v>
      </c>
      <c r="C1590">
        <v>82</v>
      </c>
      <c r="D1590" s="1">
        <v>14755</v>
      </c>
      <c r="E1590" t="s">
        <v>6487</v>
      </c>
      <c r="F1590" t="s">
        <v>6094</v>
      </c>
      <c r="G1590" t="s">
        <v>7503</v>
      </c>
      <c r="H1590" s="3">
        <v>28379.405699999999</v>
      </c>
      <c r="I1590" s="3">
        <v>20010.158299999999</v>
      </c>
      <c r="J1590" t="s">
        <v>7827</v>
      </c>
    </row>
    <row r="1591" spans="1:10" x14ac:dyDescent="0.25">
      <c r="A1591" t="s">
        <v>1250</v>
      </c>
      <c r="B1591" t="s">
        <v>1251</v>
      </c>
      <c r="C1591">
        <v>31</v>
      </c>
      <c r="D1591" s="1">
        <v>33383</v>
      </c>
      <c r="E1591" t="s">
        <v>6487</v>
      </c>
      <c r="F1591" t="s">
        <v>6364</v>
      </c>
      <c r="G1591" t="s">
        <v>7524</v>
      </c>
      <c r="H1591" s="3">
        <v>964151.39850000001</v>
      </c>
      <c r="I1591" s="3">
        <v>203962.74950000001</v>
      </c>
      <c r="J1591" t="s">
        <v>7828</v>
      </c>
    </row>
    <row r="1592" spans="1:10" x14ac:dyDescent="0.25">
      <c r="A1592" t="s">
        <v>2958</v>
      </c>
      <c r="B1592" t="s">
        <v>2959</v>
      </c>
      <c r="C1592">
        <v>50</v>
      </c>
      <c r="D1592" s="1">
        <v>26443</v>
      </c>
      <c r="E1592" t="s">
        <v>6487</v>
      </c>
      <c r="F1592" t="s">
        <v>6339</v>
      </c>
      <c r="G1592" t="s">
        <v>7566</v>
      </c>
      <c r="H1592" s="3">
        <v>269765.951</v>
      </c>
      <c r="I1592" s="3">
        <v>165883.9479</v>
      </c>
      <c r="J1592" t="s">
        <v>7829</v>
      </c>
    </row>
    <row r="1593" spans="1:10" x14ac:dyDescent="0.25">
      <c r="A1593" t="s">
        <v>2015</v>
      </c>
      <c r="B1593" t="s">
        <v>3083</v>
      </c>
      <c r="C1593">
        <v>56</v>
      </c>
      <c r="D1593" s="1">
        <v>24252</v>
      </c>
      <c r="E1593" t="s">
        <v>6487</v>
      </c>
      <c r="F1593" t="s">
        <v>6142</v>
      </c>
      <c r="G1593" t="s">
        <v>7526</v>
      </c>
      <c r="H1593" s="3">
        <v>515252.11290000001</v>
      </c>
      <c r="I1593" s="3">
        <v>182421.17360000001</v>
      </c>
      <c r="J1593" t="s">
        <v>7830</v>
      </c>
    </row>
    <row r="1594" spans="1:10" x14ac:dyDescent="0.25">
      <c r="A1594" t="s">
        <v>1015</v>
      </c>
      <c r="B1594" t="s">
        <v>1016</v>
      </c>
      <c r="C1594">
        <v>82</v>
      </c>
      <c r="D1594" s="1">
        <v>14755</v>
      </c>
      <c r="E1594" t="s">
        <v>6487</v>
      </c>
      <c r="F1594" t="s">
        <v>6431</v>
      </c>
      <c r="G1594" t="s">
        <v>7524</v>
      </c>
      <c r="H1594" s="3">
        <v>160695.22560000001</v>
      </c>
      <c r="I1594" s="3">
        <v>119075.16220000001</v>
      </c>
      <c r="J1594" t="s">
        <v>7831</v>
      </c>
    </row>
    <row r="1595" spans="1:10" x14ac:dyDescent="0.25">
      <c r="A1595" t="s">
        <v>2013</v>
      </c>
      <c r="B1595" t="s">
        <v>2014</v>
      </c>
      <c r="C1595">
        <v>37</v>
      </c>
      <c r="D1595" s="1">
        <v>31191</v>
      </c>
      <c r="E1595" t="s">
        <v>6487</v>
      </c>
      <c r="F1595" t="s">
        <v>6100</v>
      </c>
      <c r="G1595" t="s">
        <v>7522</v>
      </c>
      <c r="H1595" s="3">
        <v>1032296.8323</v>
      </c>
      <c r="I1595" s="3">
        <v>470234.31829999998</v>
      </c>
      <c r="J1595" t="s">
        <v>7832</v>
      </c>
    </row>
    <row r="1596" spans="1:10" x14ac:dyDescent="0.25">
      <c r="A1596" t="s">
        <v>5171</v>
      </c>
      <c r="B1596" t="s">
        <v>5172</v>
      </c>
      <c r="C1596">
        <v>24</v>
      </c>
      <c r="D1596" s="1">
        <v>35940</v>
      </c>
      <c r="E1596" t="s">
        <v>6487</v>
      </c>
      <c r="F1596" t="s">
        <v>6573</v>
      </c>
      <c r="G1596" t="s">
        <v>7529</v>
      </c>
      <c r="H1596" s="3">
        <v>784312.32819999999</v>
      </c>
      <c r="I1596" s="3">
        <v>125489.9725</v>
      </c>
      <c r="J1596" t="s">
        <v>7833</v>
      </c>
    </row>
    <row r="1597" spans="1:10" x14ac:dyDescent="0.25">
      <c r="A1597" t="s">
        <v>239</v>
      </c>
      <c r="B1597" t="s">
        <v>240</v>
      </c>
      <c r="C1597">
        <v>56</v>
      </c>
      <c r="D1597" s="1">
        <v>24252</v>
      </c>
      <c r="E1597" t="s">
        <v>6487</v>
      </c>
      <c r="F1597" t="s">
        <v>6592</v>
      </c>
      <c r="G1597" t="s">
        <v>7505</v>
      </c>
      <c r="H1597" s="3">
        <v>2570251.9040000001</v>
      </c>
      <c r="I1597" s="3">
        <v>305859.97659999999</v>
      </c>
      <c r="J1597" t="s">
        <v>7834</v>
      </c>
    </row>
    <row r="1598" spans="1:10" x14ac:dyDescent="0.25">
      <c r="A1598" t="s">
        <v>5247</v>
      </c>
      <c r="B1598" t="s">
        <v>5248</v>
      </c>
      <c r="C1598">
        <v>40</v>
      </c>
      <c r="D1598" s="1">
        <v>30096</v>
      </c>
      <c r="E1598" t="s">
        <v>6487</v>
      </c>
      <c r="F1598" t="s">
        <v>6106</v>
      </c>
      <c r="G1598" t="s">
        <v>7509</v>
      </c>
      <c r="H1598" s="3">
        <v>1048157.4937</v>
      </c>
      <c r="I1598" s="3">
        <v>234685.01930000001</v>
      </c>
      <c r="J1598" t="s">
        <v>7835</v>
      </c>
    </row>
    <row r="1599" spans="1:10" x14ac:dyDescent="0.25">
      <c r="A1599" t="s">
        <v>2109</v>
      </c>
      <c r="B1599" t="s">
        <v>2110</v>
      </c>
      <c r="C1599">
        <v>83</v>
      </c>
      <c r="D1599" s="1">
        <v>14390</v>
      </c>
      <c r="E1599" t="s">
        <v>6487</v>
      </c>
      <c r="F1599" t="s">
        <v>6450</v>
      </c>
      <c r="G1599" t="s">
        <v>7505</v>
      </c>
      <c r="H1599" s="3">
        <v>447927.90370000002</v>
      </c>
      <c r="I1599" s="3">
        <v>65913.441500000001</v>
      </c>
      <c r="J1599" t="s">
        <v>7836</v>
      </c>
    </row>
    <row r="1600" spans="1:10" x14ac:dyDescent="0.25">
      <c r="A1600" t="s">
        <v>2796</v>
      </c>
      <c r="B1600" t="s">
        <v>2797</v>
      </c>
      <c r="C1600">
        <v>28</v>
      </c>
      <c r="D1600" s="1">
        <v>34479</v>
      </c>
      <c r="E1600" t="s">
        <v>6487</v>
      </c>
      <c r="F1600" t="s">
        <v>6440</v>
      </c>
      <c r="G1600" t="s">
        <v>7524</v>
      </c>
      <c r="H1600" s="3">
        <v>975039.79119999998</v>
      </c>
      <c r="I1600" s="3">
        <v>295077.83159999998</v>
      </c>
      <c r="J1600" t="s">
        <v>7837</v>
      </c>
    </row>
    <row r="1601" spans="1:10" x14ac:dyDescent="0.25">
      <c r="A1601" t="s">
        <v>1602</v>
      </c>
      <c r="B1601" t="s">
        <v>1603</v>
      </c>
      <c r="C1601">
        <v>41</v>
      </c>
      <c r="D1601" s="1">
        <v>29730</v>
      </c>
      <c r="E1601" t="s">
        <v>6487</v>
      </c>
      <c r="F1601" t="s">
        <v>6413</v>
      </c>
      <c r="G1601" t="s">
        <v>7566</v>
      </c>
      <c r="H1601" s="3">
        <v>192955.96280000001</v>
      </c>
      <c r="I1601" s="3">
        <v>59707.128100000002</v>
      </c>
      <c r="J1601" t="s">
        <v>7838</v>
      </c>
    </row>
    <row r="1602" spans="1:10" x14ac:dyDescent="0.25">
      <c r="A1602" t="s">
        <v>1717</v>
      </c>
      <c r="B1602" t="s">
        <v>1718</v>
      </c>
      <c r="C1602">
        <v>20</v>
      </c>
      <c r="D1602" s="1">
        <v>37401</v>
      </c>
      <c r="E1602" t="s">
        <v>6487</v>
      </c>
      <c r="F1602" t="s">
        <v>6376</v>
      </c>
      <c r="G1602" t="s">
        <v>7529</v>
      </c>
      <c r="H1602" s="3">
        <v>353151.11200000002</v>
      </c>
      <c r="I1602" s="3">
        <v>56504.177900000002</v>
      </c>
      <c r="J1602" t="s">
        <v>7839</v>
      </c>
    </row>
    <row r="1603" spans="1:10" x14ac:dyDescent="0.25">
      <c r="A1603" t="s">
        <v>1289</v>
      </c>
      <c r="B1603" t="s">
        <v>1290</v>
      </c>
      <c r="C1603">
        <v>53</v>
      </c>
      <c r="D1603" s="1">
        <v>25347</v>
      </c>
      <c r="E1603" t="s">
        <v>6487</v>
      </c>
      <c r="F1603" t="s">
        <v>6227</v>
      </c>
      <c r="G1603" t="s">
        <v>7519</v>
      </c>
      <c r="H1603" s="3">
        <v>2695701.3975</v>
      </c>
      <c r="I1603" s="3">
        <v>1368697.4561999999</v>
      </c>
      <c r="J1603" t="s">
        <v>7840</v>
      </c>
    </row>
    <row r="1604" spans="1:10" x14ac:dyDescent="0.25">
      <c r="A1604" t="s">
        <v>4921</v>
      </c>
      <c r="B1604" t="s">
        <v>4922</v>
      </c>
      <c r="C1604">
        <v>45</v>
      </c>
      <c r="D1604" s="1">
        <v>28269</v>
      </c>
      <c r="E1604" t="s">
        <v>6487</v>
      </c>
      <c r="F1604" t="s">
        <v>6082</v>
      </c>
      <c r="G1604" t="s">
        <v>7526</v>
      </c>
      <c r="H1604" s="3">
        <v>268319.47159999999</v>
      </c>
      <c r="I1604" s="3">
        <v>81317.227599999998</v>
      </c>
      <c r="J1604" t="s">
        <v>7841</v>
      </c>
    </row>
    <row r="1605" spans="1:10" x14ac:dyDescent="0.25">
      <c r="A1605" t="s">
        <v>3787</v>
      </c>
      <c r="B1605" t="s">
        <v>3788</v>
      </c>
      <c r="C1605">
        <v>70</v>
      </c>
      <c r="D1605" s="1">
        <v>19138</v>
      </c>
      <c r="E1605" t="s">
        <v>6487</v>
      </c>
      <c r="F1605" t="s">
        <v>6096</v>
      </c>
      <c r="G1605" t="s">
        <v>7524</v>
      </c>
      <c r="H1605" s="3">
        <v>51067.138500000001</v>
      </c>
      <c r="I1605" s="3">
        <v>5471.4790999999996</v>
      </c>
      <c r="J1605" t="s">
        <v>7842</v>
      </c>
    </row>
    <row r="1606" spans="1:10" x14ac:dyDescent="0.25">
      <c r="A1606" t="s">
        <v>2842</v>
      </c>
      <c r="B1606" t="s">
        <v>2843</v>
      </c>
      <c r="C1606">
        <v>35</v>
      </c>
      <c r="D1606" s="1">
        <v>31922</v>
      </c>
      <c r="E1606" t="s">
        <v>6487</v>
      </c>
      <c r="F1606" t="s">
        <v>6373</v>
      </c>
      <c r="G1606" t="s">
        <v>7517</v>
      </c>
      <c r="H1606" s="3">
        <v>2844789.7913000002</v>
      </c>
      <c r="I1606" s="3">
        <v>386732.26250000001</v>
      </c>
      <c r="J1606" t="s">
        <v>7843</v>
      </c>
    </row>
    <row r="1607" spans="1:10" x14ac:dyDescent="0.25">
      <c r="A1607" t="s">
        <v>941</v>
      </c>
      <c r="B1607" t="s">
        <v>942</v>
      </c>
      <c r="C1607">
        <v>17</v>
      </c>
      <c r="D1607" s="1">
        <v>38496</v>
      </c>
      <c r="E1607" t="s">
        <v>6487</v>
      </c>
      <c r="F1607" t="s">
        <v>6103</v>
      </c>
      <c r="G1607" t="s">
        <v>7503</v>
      </c>
      <c r="H1607" s="3">
        <v>1312646.5286000001</v>
      </c>
      <c r="I1607" s="3">
        <v>845800.93709999998</v>
      </c>
      <c r="J1607" t="s">
        <v>6506</v>
      </c>
    </row>
    <row r="1608" spans="1:10" x14ac:dyDescent="0.25">
      <c r="A1608" t="s">
        <v>512</v>
      </c>
      <c r="B1608" t="s">
        <v>513</v>
      </c>
      <c r="C1608">
        <v>66</v>
      </c>
      <c r="D1608" s="1">
        <v>20599</v>
      </c>
      <c r="E1608" t="s">
        <v>6487</v>
      </c>
      <c r="F1608" t="s">
        <v>6072</v>
      </c>
      <c r="G1608" t="s">
        <v>7513</v>
      </c>
      <c r="H1608" s="3">
        <v>687188.31819999998</v>
      </c>
      <c r="I1608" s="3">
        <v>89457.193599999999</v>
      </c>
      <c r="J1608" t="s">
        <v>7844</v>
      </c>
    </row>
    <row r="1609" spans="1:10" x14ac:dyDescent="0.25">
      <c r="A1609" t="s">
        <v>3110</v>
      </c>
      <c r="B1609" t="s">
        <v>3111</v>
      </c>
      <c r="C1609">
        <v>49</v>
      </c>
      <c r="D1609" s="1">
        <v>26808</v>
      </c>
      <c r="E1609" t="s">
        <v>6487</v>
      </c>
      <c r="F1609" t="s">
        <v>6757</v>
      </c>
      <c r="G1609" t="s">
        <v>7513</v>
      </c>
      <c r="H1609" s="3">
        <v>429505.9866</v>
      </c>
      <c r="I1609" s="3">
        <v>217638.7366</v>
      </c>
      <c r="J1609" t="s">
        <v>7845</v>
      </c>
    </row>
    <row r="1610" spans="1:10" x14ac:dyDescent="0.25">
      <c r="A1610" t="s">
        <v>1333</v>
      </c>
      <c r="B1610" t="s">
        <v>1334</v>
      </c>
      <c r="C1610">
        <v>58</v>
      </c>
      <c r="D1610" s="1">
        <v>23521</v>
      </c>
      <c r="E1610" t="s">
        <v>6487</v>
      </c>
      <c r="F1610" t="s">
        <v>6289</v>
      </c>
      <c r="G1610" t="s">
        <v>7529</v>
      </c>
      <c r="H1610" s="3">
        <v>1119155.4080000001</v>
      </c>
      <c r="I1610" s="3">
        <v>654609.43469999998</v>
      </c>
      <c r="J1610" t="s">
        <v>7846</v>
      </c>
    </row>
    <row r="1611" spans="1:10" x14ac:dyDescent="0.25">
      <c r="A1611" t="s">
        <v>5114</v>
      </c>
      <c r="B1611" t="s">
        <v>5115</v>
      </c>
      <c r="C1611">
        <v>47</v>
      </c>
      <c r="D1611" s="1">
        <v>27539</v>
      </c>
      <c r="E1611" t="s">
        <v>6487</v>
      </c>
      <c r="F1611" t="s">
        <v>6872</v>
      </c>
      <c r="G1611" t="s">
        <v>7566</v>
      </c>
      <c r="H1611" s="3">
        <v>677452.09699999995</v>
      </c>
      <c r="I1611" s="3">
        <v>354791.34110000002</v>
      </c>
      <c r="J1611" t="s">
        <v>7847</v>
      </c>
    </row>
    <row r="1612" spans="1:10" x14ac:dyDescent="0.25">
      <c r="A1612" t="s">
        <v>3587</v>
      </c>
      <c r="B1612" t="s">
        <v>3588</v>
      </c>
      <c r="C1612">
        <v>84</v>
      </c>
      <c r="D1612" s="1">
        <v>14025</v>
      </c>
      <c r="E1612" t="s">
        <v>6487</v>
      </c>
      <c r="F1612" t="s">
        <v>6479</v>
      </c>
      <c r="G1612" t="s">
        <v>7524</v>
      </c>
      <c r="H1612" s="3">
        <v>127418.4813</v>
      </c>
      <c r="I1612" s="3">
        <v>46915.771099999998</v>
      </c>
      <c r="J1612" t="s">
        <v>7848</v>
      </c>
    </row>
    <row r="1613" spans="1:10" x14ac:dyDescent="0.25">
      <c r="A1613" t="s">
        <v>5223</v>
      </c>
      <c r="B1613" t="s">
        <v>5224</v>
      </c>
      <c r="C1613">
        <v>47</v>
      </c>
      <c r="D1613" s="1">
        <v>27539</v>
      </c>
      <c r="E1613" t="s">
        <v>6487</v>
      </c>
      <c r="F1613" t="s">
        <v>6156</v>
      </c>
      <c r="G1613" t="s">
        <v>7517</v>
      </c>
      <c r="H1613" s="3">
        <v>114627.1208</v>
      </c>
      <c r="I1613" s="3">
        <v>28791.635600000001</v>
      </c>
      <c r="J1613" t="s">
        <v>7849</v>
      </c>
    </row>
    <row r="1614" spans="1:10" x14ac:dyDescent="0.25">
      <c r="A1614" t="s">
        <v>5722</v>
      </c>
      <c r="B1614" t="s">
        <v>5723</v>
      </c>
      <c r="C1614">
        <v>21</v>
      </c>
      <c r="D1614" s="1">
        <v>37035</v>
      </c>
      <c r="E1614" t="s">
        <v>6487</v>
      </c>
      <c r="F1614" t="s">
        <v>6260</v>
      </c>
      <c r="G1614" t="s">
        <v>7511</v>
      </c>
      <c r="H1614" s="3">
        <v>77182.185599999997</v>
      </c>
      <c r="I1614" s="3">
        <v>67482.957599999994</v>
      </c>
      <c r="J1614" t="s">
        <v>7850</v>
      </c>
    </row>
    <row r="1615" spans="1:10" x14ac:dyDescent="0.25">
      <c r="A1615" t="s">
        <v>2728</v>
      </c>
      <c r="B1615" t="s">
        <v>2729</v>
      </c>
      <c r="C1615">
        <v>81</v>
      </c>
      <c r="D1615" s="1">
        <v>15120</v>
      </c>
      <c r="E1615" t="s">
        <v>6487</v>
      </c>
      <c r="F1615" t="s">
        <v>6264</v>
      </c>
      <c r="G1615" t="s">
        <v>7517</v>
      </c>
      <c r="H1615" s="3">
        <v>1169638.9892</v>
      </c>
      <c r="I1615" s="3">
        <v>775409.08990000002</v>
      </c>
      <c r="J1615" t="s">
        <v>7851</v>
      </c>
    </row>
    <row r="1616" spans="1:10" x14ac:dyDescent="0.25">
      <c r="A1616" t="s">
        <v>4641</v>
      </c>
      <c r="B1616" t="s">
        <v>4642</v>
      </c>
      <c r="C1616">
        <v>51</v>
      </c>
      <c r="D1616" s="1">
        <v>26078</v>
      </c>
      <c r="E1616" t="s">
        <v>6487</v>
      </c>
      <c r="F1616" t="s">
        <v>6355</v>
      </c>
      <c r="G1616" t="s">
        <v>7542</v>
      </c>
      <c r="H1616" s="3">
        <v>458924.739</v>
      </c>
      <c r="I1616" s="3">
        <v>173080.18729999999</v>
      </c>
      <c r="J1616" t="s">
        <v>7852</v>
      </c>
    </row>
    <row r="1617" spans="1:10" x14ac:dyDescent="0.25">
      <c r="A1617" t="s">
        <v>3577</v>
      </c>
      <c r="B1617" t="s">
        <v>3578</v>
      </c>
      <c r="C1617">
        <v>80</v>
      </c>
      <c r="D1617" s="1">
        <v>15486</v>
      </c>
      <c r="E1617" t="s">
        <v>6487</v>
      </c>
      <c r="F1617" t="s">
        <v>6748</v>
      </c>
      <c r="G1617" t="s">
        <v>7526</v>
      </c>
      <c r="H1617" s="3">
        <v>1019190.5226</v>
      </c>
      <c r="I1617" s="3">
        <v>387958.53619999997</v>
      </c>
      <c r="J1617" t="s">
        <v>7853</v>
      </c>
    </row>
    <row r="1618" spans="1:10" x14ac:dyDescent="0.25">
      <c r="A1618" t="s">
        <v>3144</v>
      </c>
      <c r="B1618" t="s">
        <v>3145</v>
      </c>
      <c r="C1618">
        <v>49</v>
      </c>
      <c r="D1618" s="1">
        <v>26808</v>
      </c>
      <c r="E1618" t="s">
        <v>6487</v>
      </c>
      <c r="F1618" t="s">
        <v>6224</v>
      </c>
      <c r="G1618" t="s">
        <v>7519</v>
      </c>
      <c r="H1618" s="3">
        <v>495285.81060000003</v>
      </c>
      <c r="I1618" s="3">
        <v>193503.04259999999</v>
      </c>
      <c r="J1618" t="s">
        <v>7854</v>
      </c>
    </row>
    <row r="1619" spans="1:10" x14ac:dyDescent="0.25">
      <c r="A1619" t="s">
        <v>897</v>
      </c>
      <c r="B1619" t="s">
        <v>3719</v>
      </c>
      <c r="C1619">
        <v>23</v>
      </c>
      <c r="D1619" s="1">
        <v>36305</v>
      </c>
      <c r="E1619" t="s">
        <v>6487</v>
      </c>
      <c r="F1619" t="s">
        <v>6094</v>
      </c>
      <c r="G1619" t="s">
        <v>7566</v>
      </c>
      <c r="H1619" s="3">
        <v>737355.66619999998</v>
      </c>
      <c r="I1619" s="3">
        <v>329551.4829</v>
      </c>
      <c r="J1619" t="s">
        <v>7855</v>
      </c>
    </row>
    <row r="1620" spans="1:10" x14ac:dyDescent="0.25">
      <c r="A1620" t="s">
        <v>5140</v>
      </c>
      <c r="B1620" t="s">
        <v>5141</v>
      </c>
      <c r="C1620">
        <v>28</v>
      </c>
      <c r="D1620" s="1">
        <v>34479</v>
      </c>
      <c r="E1620" t="s">
        <v>6487</v>
      </c>
      <c r="F1620" t="s">
        <v>6757</v>
      </c>
      <c r="G1620" t="s">
        <v>7507</v>
      </c>
      <c r="H1620" s="3">
        <v>886831.7844</v>
      </c>
      <c r="I1620" s="3">
        <v>116815.1271</v>
      </c>
      <c r="J1620" t="s">
        <v>7856</v>
      </c>
    </row>
    <row r="1621" spans="1:10" x14ac:dyDescent="0.25">
      <c r="A1621" t="s">
        <v>5407</v>
      </c>
      <c r="B1621" t="s">
        <v>5408</v>
      </c>
      <c r="C1621">
        <v>62</v>
      </c>
      <c r="D1621" s="1">
        <v>22060</v>
      </c>
      <c r="E1621" t="s">
        <v>6487</v>
      </c>
      <c r="F1621" t="s">
        <v>6198</v>
      </c>
      <c r="G1621" t="s">
        <v>7524</v>
      </c>
      <c r="H1621" s="3">
        <v>331611.65840000001</v>
      </c>
      <c r="I1621" s="3">
        <v>174618.5226</v>
      </c>
      <c r="J1621" t="s">
        <v>7857</v>
      </c>
    </row>
    <row r="1622" spans="1:10" x14ac:dyDescent="0.25">
      <c r="A1622" t="s">
        <v>4537</v>
      </c>
      <c r="B1622" t="s">
        <v>4538</v>
      </c>
      <c r="C1622">
        <v>64</v>
      </c>
      <c r="D1622" s="1">
        <v>21330</v>
      </c>
      <c r="E1622" t="s">
        <v>6487</v>
      </c>
      <c r="F1622" t="s">
        <v>6249</v>
      </c>
      <c r="G1622" t="s">
        <v>7524</v>
      </c>
      <c r="H1622" s="3">
        <v>286537.86570000002</v>
      </c>
      <c r="I1622" s="3">
        <v>120345.90360000001</v>
      </c>
      <c r="J1622" t="s">
        <v>7858</v>
      </c>
    </row>
    <row r="1623" spans="1:10" x14ac:dyDescent="0.25">
      <c r="A1623" t="s">
        <v>1487</v>
      </c>
      <c r="B1623" t="s">
        <v>2504</v>
      </c>
      <c r="C1623">
        <v>37</v>
      </c>
      <c r="D1623" s="1">
        <v>31191</v>
      </c>
      <c r="E1623" t="s">
        <v>6487</v>
      </c>
      <c r="F1623" t="s">
        <v>6068</v>
      </c>
      <c r="G1623" t="s">
        <v>7503</v>
      </c>
      <c r="H1623" s="3">
        <v>955895.97369999997</v>
      </c>
      <c r="I1623" s="3">
        <v>384211.65720000002</v>
      </c>
      <c r="J1623" t="s">
        <v>7859</v>
      </c>
    </row>
    <row r="1624" spans="1:10" x14ac:dyDescent="0.25">
      <c r="A1624" t="s">
        <v>4261</v>
      </c>
      <c r="B1624" t="s">
        <v>4262</v>
      </c>
      <c r="C1624">
        <v>33</v>
      </c>
      <c r="D1624" s="1">
        <v>32652</v>
      </c>
      <c r="E1624" t="s">
        <v>6487</v>
      </c>
      <c r="F1624" t="s">
        <v>6048</v>
      </c>
      <c r="G1624" t="s">
        <v>7529</v>
      </c>
      <c r="H1624" s="3">
        <v>829387.32510000002</v>
      </c>
      <c r="I1624" s="3">
        <v>150565.69899999999</v>
      </c>
      <c r="J1624" t="s">
        <v>7860</v>
      </c>
    </row>
    <row r="1625" spans="1:10" x14ac:dyDescent="0.25">
      <c r="A1625" t="s">
        <v>2220</v>
      </c>
      <c r="B1625" t="s">
        <v>2221</v>
      </c>
      <c r="C1625">
        <v>19</v>
      </c>
      <c r="D1625" s="1">
        <v>37766</v>
      </c>
      <c r="E1625" t="s">
        <v>6487</v>
      </c>
      <c r="F1625" t="s">
        <v>6106</v>
      </c>
      <c r="G1625" t="s">
        <v>7526</v>
      </c>
      <c r="H1625" s="3">
        <v>148859.66880000001</v>
      </c>
      <c r="I1625" s="3">
        <v>58163.314100000003</v>
      </c>
      <c r="J1625" t="s">
        <v>7861</v>
      </c>
    </row>
    <row r="1626" spans="1:10" x14ac:dyDescent="0.25">
      <c r="A1626" t="s">
        <v>2870</v>
      </c>
      <c r="B1626" t="s">
        <v>2871</v>
      </c>
      <c r="C1626">
        <v>25</v>
      </c>
      <c r="D1626" s="1">
        <v>35574</v>
      </c>
      <c r="E1626" t="s">
        <v>6487</v>
      </c>
      <c r="F1626" t="s">
        <v>6885</v>
      </c>
      <c r="G1626" t="s">
        <v>7505</v>
      </c>
      <c r="H1626" s="3">
        <v>185439.74650000001</v>
      </c>
      <c r="I1626" s="3">
        <v>199507.58929999999</v>
      </c>
      <c r="J1626" t="s">
        <v>6168</v>
      </c>
    </row>
    <row r="1627" spans="1:10" x14ac:dyDescent="0.25">
      <c r="A1627" t="s">
        <v>716</v>
      </c>
      <c r="B1627" t="s">
        <v>717</v>
      </c>
      <c r="C1627">
        <v>34</v>
      </c>
      <c r="D1627" s="1">
        <v>32287</v>
      </c>
      <c r="E1627" t="s">
        <v>6487</v>
      </c>
      <c r="F1627" t="s">
        <v>6048</v>
      </c>
      <c r="G1627" t="s">
        <v>7566</v>
      </c>
      <c r="H1627" s="3">
        <v>383486.66009999998</v>
      </c>
      <c r="I1627" s="3">
        <v>201931.48310000001</v>
      </c>
      <c r="J1627" t="s">
        <v>7862</v>
      </c>
    </row>
    <row r="1628" spans="1:10" x14ac:dyDescent="0.25">
      <c r="A1628" t="s">
        <v>534</v>
      </c>
      <c r="B1628" t="s">
        <v>535</v>
      </c>
      <c r="C1628">
        <v>64</v>
      </c>
      <c r="D1628" s="1">
        <v>21330</v>
      </c>
      <c r="E1628" t="s">
        <v>6487</v>
      </c>
      <c r="F1628" t="s">
        <v>6125</v>
      </c>
      <c r="G1628" t="s">
        <v>7507</v>
      </c>
      <c r="H1628" s="3">
        <v>879980.85120000003</v>
      </c>
      <c r="I1628" s="3">
        <v>434270.55009999999</v>
      </c>
      <c r="J1628" t="s">
        <v>7863</v>
      </c>
    </row>
    <row r="1629" spans="1:10" x14ac:dyDescent="0.25">
      <c r="A1629" t="s">
        <v>3900</v>
      </c>
      <c r="B1629" t="s">
        <v>3901</v>
      </c>
      <c r="C1629">
        <v>84</v>
      </c>
      <c r="D1629" s="1">
        <v>14025</v>
      </c>
      <c r="E1629" t="s">
        <v>6487</v>
      </c>
      <c r="F1629" t="s">
        <v>6252</v>
      </c>
      <c r="G1629" t="s">
        <v>7509</v>
      </c>
      <c r="H1629" s="3">
        <v>403463.42570000002</v>
      </c>
      <c r="I1629" s="3">
        <v>121873.77959999999</v>
      </c>
      <c r="J1629" t="s">
        <v>7864</v>
      </c>
    </row>
    <row r="1630" spans="1:10" x14ac:dyDescent="0.25">
      <c r="A1630" t="s">
        <v>5919</v>
      </c>
      <c r="B1630" t="s">
        <v>5920</v>
      </c>
      <c r="C1630">
        <v>31</v>
      </c>
      <c r="D1630" s="1">
        <v>33383</v>
      </c>
      <c r="E1630" t="s">
        <v>6487</v>
      </c>
      <c r="F1630" t="s">
        <v>6551</v>
      </c>
      <c r="G1630" t="s">
        <v>7517</v>
      </c>
      <c r="H1630" s="3">
        <v>1109558.5231000001</v>
      </c>
      <c r="I1630" s="3">
        <v>106223.9115</v>
      </c>
      <c r="J1630" t="s">
        <v>7865</v>
      </c>
    </row>
    <row r="1631" spans="1:10" x14ac:dyDescent="0.25">
      <c r="A1631" t="s">
        <v>744</v>
      </c>
      <c r="B1631" t="s">
        <v>745</v>
      </c>
      <c r="C1631">
        <v>43</v>
      </c>
      <c r="D1631" s="1">
        <v>29000</v>
      </c>
      <c r="E1631" t="s">
        <v>6487</v>
      </c>
      <c r="F1631" t="s">
        <v>6068</v>
      </c>
      <c r="G1631" t="s">
        <v>7513</v>
      </c>
      <c r="H1631" s="3">
        <v>86611.900500000003</v>
      </c>
      <c r="I1631" s="3">
        <v>48821.760699999999</v>
      </c>
      <c r="J1631" t="s">
        <v>7866</v>
      </c>
    </row>
    <row r="1632" spans="1:10" x14ac:dyDescent="0.25">
      <c r="A1632" t="s">
        <v>2076</v>
      </c>
      <c r="B1632" t="s">
        <v>2077</v>
      </c>
      <c r="C1632">
        <v>44</v>
      </c>
      <c r="D1632" s="1">
        <v>28635</v>
      </c>
      <c r="E1632" t="s">
        <v>6487</v>
      </c>
      <c r="F1632" t="s">
        <v>6563</v>
      </c>
      <c r="G1632" t="s">
        <v>7517</v>
      </c>
      <c r="H1632" s="3">
        <v>890641.95880000002</v>
      </c>
      <c r="I1632" s="3">
        <v>152246.48869999999</v>
      </c>
      <c r="J1632" t="s">
        <v>7867</v>
      </c>
    </row>
    <row r="1633" spans="1:10" x14ac:dyDescent="0.25">
      <c r="A1633" t="s">
        <v>2604</v>
      </c>
      <c r="B1633" t="s">
        <v>2605</v>
      </c>
      <c r="C1633">
        <v>22</v>
      </c>
      <c r="D1633" s="1">
        <v>36670</v>
      </c>
      <c r="E1633" t="s">
        <v>6487</v>
      </c>
      <c r="F1633" t="s">
        <v>6641</v>
      </c>
      <c r="G1633" t="s">
        <v>7542</v>
      </c>
      <c r="H1633" s="3">
        <v>349580.77600000001</v>
      </c>
      <c r="I1633" s="3">
        <v>231479.16250000001</v>
      </c>
      <c r="J1633" t="s">
        <v>7868</v>
      </c>
    </row>
    <row r="1634" spans="1:10" x14ac:dyDescent="0.25">
      <c r="A1634" t="s">
        <v>4739</v>
      </c>
      <c r="B1634" t="s">
        <v>4740</v>
      </c>
      <c r="C1634">
        <v>48</v>
      </c>
      <c r="D1634" s="1">
        <v>27174</v>
      </c>
      <c r="E1634" t="s">
        <v>6487</v>
      </c>
      <c r="F1634" t="s">
        <v>6607</v>
      </c>
      <c r="G1634" t="s">
        <v>7507</v>
      </c>
      <c r="H1634" s="3">
        <v>1234872.7644</v>
      </c>
      <c r="I1634" s="3">
        <v>630804.72950000002</v>
      </c>
      <c r="J1634" t="s">
        <v>7869</v>
      </c>
    </row>
    <row r="1635" spans="1:10" x14ac:dyDescent="0.25">
      <c r="A1635" t="s">
        <v>3311</v>
      </c>
      <c r="B1635" t="s">
        <v>3312</v>
      </c>
      <c r="C1635">
        <v>62</v>
      </c>
      <c r="D1635" s="1">
        <v>22060</v>
      </c>
      <c r="E1635" t="s">
        <v>6487</v>
      </c>
      <c r="F1635" t="s">
        <v>6208</v>
      </c>
      <c r="G1635" t="s">
        <v>7524</v>
      </c>
      <c r="H1635" s="3">
        <v>673238.00329999998</v>
      </c>
      <c r="I1635" s="3">
        <v>114157.7484</v>
      </c>
      <c r="J1635" t="s">
        <v>7870</v>
      </c>
    </row>
    <row r="1636" spans="1:10" x14ac:dyDescent="0.25">
      <c r="A1636" t="s">
        <v>4507</v>
      </c>
      <c r="B1636" t="s">
        <v>4508</v>
      </c>
      <c r="C1636">
        <v>45</v>
      </c>
      <c r="D1636" s="1">
        <v>28269</v>
      </c>
      <c r="E1636" t="s">
        <v>6487</v>
      </c>
      <c r="F1636" t="s">
        <v>6378</v>
      </c>
      <c r="G1636" t="s">
        <v>7532</v>
      </c>
      <c r="H1636" s="3">
        <v>689154.21389999997</v>
      </c>
      <c r="I1636" s="3">
        <v>142753.37289999999</v>
      </c>
      <c r="J1636" t="s">
        <v>7871</v>
      </c>
    </row>
    <row r="1637" spans="1:10" x14ac:dyDescent="0.25">
      <c r="A1637" t="s">
        <v>734</v>
      </c>
      <c r="B1637" t="s">
        <v>735</v>
      </c>
      <c r="C1637">
        <v>23</v>
      </c>
      <c r="D1637" s="1">
        <v>36305</v>
      </c>
      <c r="E1637" t="s">
        <v>6487</v>
      </c>
      <c r="F1637" t="s">
        <v>6289</v>
      </c>
      <c r="G1637" t="s">
        <v>7566</v>
      </c>
      <c r="H1637" s="3">
        <v>1752305.1555999999</v>
      </c>
      <c r="I1637" s="3">
        <v>819634.56640000001</v>
      </c>
      <c r="J1637" t="s">
        <v>7872</v>
      </c>
    </row>
    <row r="1638" spans="1:10" x14ac:dyDescent="0.25">
      <c r="A1638" t="s">
        <v>720</v>
      </c>
      <c r="B1638" t="s">
        <v>721</v>
      </c>
      <c r="C1638">
        <v>73</v>
      </c>
      <c r="D1638" s="1">
        <v>18042</v>
      </c>
      <c r="E1638" t="s">
        <v>6487</v>
      </c>
      <c r="F1638" t="s">
        <v>6616</v>
      </c>
      <c r="G1638" t="s">
        <v>7513</v>
      </c>
      <c r="H1638" s="3">
        <v>2101187.0482000001</v>
      </c>
      <c r="I1638" s="3">
        <v>486516.46419999999</v>
      </c>
      <c r="J1638" t="s">
        <v>7873</v>
      </c>
    </row>
    <row r="1639" spans="1:10" x14ac:dyDescent="0.25">
      <c r="A1639" t="s">
        <v>796</v>
      </c>
      <c r="B1639" t="s">
        <v>797</v>
      </c>
      <c r="C1639">
        <v>38</v>
      </c>
      <c r="D1639" s="1">
        <v>30826</v>
      </c>
      <c r="E1639" t="s">
        <v>6487</v>
      </c>
      <c r="F1639" t="s">
        <v>6607</v>
      </c>
      <c r="G1639" t="s">
        <v>7522</v>
      </c>
      <c r="H1639" s="3">
        <v>430063.79859999998</v>
      </c>
      <c r="I1639" s="3">
        <v>284050.20240000001</v>
      </c>
      <c r="J1639" t="s">
        <v>7874</v>
      </c>
    </row>
    <row r="1640" spans="1:10" x14ac:dyDescent="0.25">
      <c r="A1640" t="s">
        <v>480</v>
      </c>
      <c r="B1640" t="s">
        <v>481</v>
      </c>
      <c r="C1640">
        <v>58</v>
      </c>
      <c r="D1640" s="1">
        <v>23521</v>
      </c>
      <c r="E1640" t="s">
        <v>6487</v>
      </c>
      <c r="F1640" t="s">
        <v>6136</v>
      </c>
      <c r="G1640" t="s">
        <v>7517</v>
      </c>
      <c r="H1640" s="3">
        <v>645661.42799999996</v>
      </c>
      <c r="I1640" s="3">
        <v>287684.2745</v>
      </c>
      <c r="J1640" t="s">
        <v>7875</v>
      </c>
    </row>
    <row r="1641" spans="1:10" x14ac:dyDescent="0.25">
      <c r="A1641" t="s">
        <v>640</v>
      </c>
      <c r="B1641" t="s">
        <v>641</v>
      </c>
      <c r="C1641">
        <v>80</v>
      </c>
      <c r="D1641" s="1">
        <v>15486</v>
      </c>
      <c r="E1641" t="s">
        <v>6487</v>
      </c>
      <c r="F1641" t="s">
        <v>6424</v>
      </c>
      <c r="G1641" t="s">
        <v>7522</v>
      </c>
      <c r="H1641" s="3">
        <v>436494.57339999999</v>
      </c>
      <c r="I1641" s="3">
        <v>119688.48020000001</v>
      </c>
      <c r="J1641" t="s">
        <v>7876</v>
      </c>
    </row>
    <row r="1642" spans="1:10" x14ac:dyDescent="0.25">
      <c r="A1642" t="s">
        <v>5221</v>
      </c>
      <c r="B1642" t="s">
        <v>5222</v>
      </c>
      <c r="C1642">
        <v>69</v>
      </c>
      <c r="D1642" s="1">
        <v>19503</v>
      </c>
      <c r="E1642" t="s">
        <v>6487</v>
      </c>
      <c r="F1642" t="s">
        <v>6121</v>
      </c>
      <c r="G1642" t="s">
        <v>7526</v>
      </c>
      <c r="H1642" s="3">
        <v>1860597.1538</v>
      </c>
      <c r="I1642" s="3">
        <v>818662.74769999995</v>
      </c>
      <c r="J1642" t="s">
        <v>6730</v>
      </c>
    </row>
    <row r="1643" spans="1:10" x14ac:dyDescent="0.25">
      <c r="A1643" t="s">
        <v>2021</v>
      </c>
      <c r="B1643" t="s">
        <v>2022</v>
      </c>
      <c r="C1643">
        <v>61</v>
      </c>
      <c r="D1643" s="1">
        <v>22425</v>
      </c>
      <c r="E1643" t="s">
        <v>6487</v>
      </c>
      <c r="F1643" t="s">
        <v>6115</v>
      </c>
      <c r="G1643" t="s">
        <v>7566</v>
      </c>
      <c r="H1643" s="3">
        <v>3145143.4161999999</v>
      </c>
      <c r="I1643" s="3">
        <v>703861.40590000001</v>
      </c>
      <c r="J1643" t="s">
        <v>7877</v>
      </c>
    </row>
    <row r="1644" spans="1:10" x14ac:dyDescent="0.25">
      <c r="A1644" t="s">
        <v>6001</v>
      </c>
      <c r="B1644" t="s">
        <v>6002</v>
      </c>
      <c r="C1644">
        <v>67</v>
      </c>
      <c r="D1644" s="1">
        <v>20234</v>
      </c>
      <c r="E1644" t="s">
        <v>6487</v>
      </c>
      <c r="F1644" t="s">
        <v>6173</v>
      </c>
      <c r="G1644" t="s">
        <v>7542</v>
      </c>
      <c r="H1644" s="3">
        <v>764881.33019999997</v>
      </c>
      <c r="I1644" s="3">
        <v>196319.54139999999</v>
      </c>
      <c r="J1644" t="s">
        <v>7878</v>
      </c>
    </row>
    <row r="1645" spans="1:10" x14ac:dyDescent="0.25">
      <c r="A1645" t="s">
        <v>3439</v>
      </c>
      <c r="B1645" t="s">
        <v>3440</v>
      </c>
      <c r="C1645">
        <v>23</v>
      </c>
      <c r="D1645" s="1">
        <v>36305</v>
      </c>
      <c r="E1645" t="s">
        <v>6487</v>
      </c>
      <c r="F1645" t="s">
        <v>6881</v>
      </c>
      <c r="G1645" t="s">
        <v>7505</v>
      </c>
      <c r="H1645" s="3">
        <v>95899.266300000003</v>
      </c>
      <c r="I1645" s="3">
        <v>31921.713800000001</v>
      </c>
      <c r="J1645" t="s">
        <v>7879</v>
      </c>
    </row>
    <row r="1646" spans="1:10" x14ac:dyDescent="0.25">
      <c r="A1646" t="s">
        <v>36</v>
      </c>
      <c r="B1646" t="s">
        <v>37</v>
      </c>
      <c r="C1646">
        <v>21</v>
      </c>
      <c r="D1646" s="1">
        <v>37035</v>
      </c>
      <c r="E1646" t="s">
        <v>6487</v>
      </c>
      <c r="F1646" t="s">
        <v>7018</v>
      </c>
      <c r="G1646" t="s">
        <v>7542</v>
      </c>
      <c r="H1646" s="3">
        <v>254470.01310000001</v>
      </c>
      <c r="I1646" s="3">
        <v>242841.00709999999</v>
      </c>
      <c r="J1646" t="s">
        <v>7880</v>
      </c>
    </row>
    <row r="1647" spans="1:10" x14ac:dyDescent="0.25">
      <c r="A1647" t="s">
        <v>1441</v>
      </c>
      <c r="B1647" t="s">
        <v>1442</v>
      </c>
      <c r="C1647">
        <v>41</v>
      </c>
      <c r="D1647" s="1">
        <v>29730</v>
      </c>
      <c r="E1647" t="s">
        <v>6487</v>
      </c>
      <c r="F1647" t="s">
        <v>6138</v>
      </c>
      <c r="G1647" t="s">
        <v>7526</v>
      </c>
      <c r="H1647" s="3">
        <v>113314.3392</v>
      </c>
      <c r="I1647" s="3">
        <v>76245.770199999999</v>
      </c>
      <c r="J1647" t="s">
        <v>7881</v>
      </c>
    </row>
    <row r="1648" spans="1:10" x14ac:dyDescent="0.25">
      <c r="A1648" t="s">
        <v>5993</v>
      </c>
      <c r="B1648" t="s">
        <v>5994</v>
      </c>
      <c r="C1648">
        <v>63</v>
      </c>
      <c r="D1648" s="1">
        <v>21695</v>
      </c>
      <c r="E1648" t="s">
        <v>6487</v>
      </c>
      <c r="F1648" t="s">
        <v>6189</v>
      </c>
      <c r="G1648" t="s">
        <v>7503</v>
      </c>
      <c r="H1648" s="3">
        <v>88035.771599999993</v>
      </c>
      <c r="I1648" s="3">
        <v>78037.423299999995</v>
      </c>
      <c r="J1648" t="s">
        <v>7882</v>
      </c>
    </row>
    <row r="1649" spans="1:10" x14ac:dyDescent="0.25">
      <c r="A1649" t="s">
        <v>2960</v>
      </c>
      <c r="B1649" t="s">
        <v>2961</v>
      </c>
      <c r="C1649">
        <v>22</v>
      </c>
      <c r="D1649" s="1">
        <v>36670</v>
      </c>
      <c r="E1649" t="s">
        <v>6487</v>
      </c>
      <c r="F1649" t="s">
        <v>6088</v>
      </c>
      <c r="G1649" t="s">
        <v>7517</v>
      </c>
      <c r="H1649" s="3">
        <v>1711330.1525000001</v>
      </c>
      <c r="I1649" s="3">
        <v>451747.28</v>
      </c>
      <c r="J1649" t="s">
        <v>7883</v>
      </c>
    </row>
    <row r="1650" spans="1:10" x14ac:dyDescent="0.25">
      <c r="A1650" t="s">
        <v>3833</v>
      </c>
      <c r="B1650" t="s">
        <v>3834</v>
      </c>
      <c r="C1650">
        <v>80</v>
      </c>
      <c r="D1650" s="1">
        <v>15486</v>
      </c>
      <c r="E1650" t="s">
        <v>6487</v>
      </c>
      <c r="F1650" t="s">
        <v>6479</v>
      </c>
      <c r="G1650" t="s">
        <v>7526</v>
      </c>
      <c r="H1650" s="3">
        <v>417528.26500000001</v>
      </c>
      <c r="I1650" s="3">
        <v>244800.0336</v>
      </c>
      <c r="J1650" t="s">
        <v>7884</v>
      </c>
    </row>
    <row r="1651" spans="1:10" x14ac:dyDescent="0.25">
      <c r="A1651" t="s">
        <v>810</v>
      </c>
      <c r="B1651" t="s">
        <v>811</v>
      </c>
      <c r="C1651">
        <v>61</v>
      </c>
      <c r="D1651" s="1">
        <v>22425</v>
      </c>
      <c r="E1651" t="s">
        <v>6487</v>
      </c>
      <c r="F1651" t="s">
        <v>6189</v>
      </c>
      <c r="G1651" t="s">
        <v>7513</v>
      </c>
      <c r="H1651" s="3">
        <v>745869.05779999995</v>
      </c>
      <c r="I1651" s="3">
        <v>233155.2513</v>
      </c>
      <c r="J1651" t="s">
        <v>7885</v>
      </c>
    </row>
    <row r="1652" spans="1:10" x14ac:dyDescent="0.25">
      <c r="A1652" t="s">
        <v>3863</v>
      </c>
      <c r="B1652" t="s">
        <v>3864</v>
      </c>
      <c r="C1652">
        <v>48</v>
      </c>
      <c r="D1652" s="1">
        <v>27174</v>
      </c>
      <c r="E1652" t="s">
        <v>6487</v>
      </c>
      <c r="F1652" t="s">
        <v>6680</v>
      </c>
      <c r="G1652" t="s">
        <v>7513</v>
      </c>
      <c r="H1652" s="3">
        <v>869732.47479999997</v>
      </c>
      <c r="I1652" s="3">
        <v>57619.7765</v>
      </c>
      <c r="J1652" t="s">
        <v>7886</v>
      </c>
    </row>
    <row r="1653" spans="1:10" x14ac:dyDescent="0.25">
      <c r="A1653" t="s">
        <v>4871</v>
      </c>
      <c r="B1653" t="s">
        <v>4872</v>
      </c>
      <c r="C1653">
        <v>28</v>
      </c>
      <c r="D1653" s="1">
        <v>34479</v>
      </c>
      <c r="E1653" t="s">
        <v>6487</v>
      </c>
      <c r="F1653" t="s">
        <v>6360</v>
      </c>
      <c r="G1653" t="s">
        <v>7513</v>
      </c>
      <c r="H1653" s="3">
        <v>1120917.3700000001</v>
      </c>
      <c r="I1653" s="3">
        <v>437157.77429999999</v>
      </c>
      <c r="J1653" t="s">
        <v>7887</v>
      </c>
    </row>
    <row r="1654" spans="1:10" x14ac:dyDescent="0.25">
      <c r="A1654" t="s">
        <v>5341</v>
      </c>
      <c r="B1654" t="s">
        <v>5342</v>
      </c>
      <c r="C1654">
        <v>20</v>
      </c>
      <c r="D1654" s="1">
        <v>37401</v>
      </c>
      <c r="E1654" t="s">
        <v>6487</v>
      </c>
      <c r="F1654" t="s">
        <v>6445</v>
      </c>
      <c r="G1654" t="s">
        <v>7509</v>
      </c>
      <c r="H1654" s="3">
        <v>676425.1128</v>
      </c>
      <c r="I1654" s="3">
        <v>138861.5232</v>
      </c>
      <c r="J1654" t="s">
        <v>7888</v>
      </c>
    </row>
    <row r="1655" spans="1:10" x14ac:dyDescent="0.25">
      <c r="A1655" t="s">
        <v>1120</v>
      </c>
      <c r="B1655" t="s">
        <v>1121</v>
      </c>
      <c r="C1655">
        <v>50</v>
      </c>
      <c r="D1655" s="1">
        <v>26443</v>
      </c>
      <c r="E1655" t="s">
        <v>6487</v>
      </c>
      <c r="F1655" t="s">
        <v>6376</v>
      </c>
      <c r="G1655" t="s">
        <v>7542</v>
      </c>
      <c r="H1655" s="3">
        <v>2065707.8034000001</v>
      </c>
      <c r="I1655" s="3">
        <v>405935.60320000001</v>
      </c>
      <c r="J1655" t="s">
        <v>7889</v>
      </c>
    </row>
    <row r="1656" spans="1:10" x14ac:dyDescent="0.25">
      <c r="A1656" t="s">
        <v>392</v>
      </c>
      <c r="B1656" t="s">
        <v>393</v>
      </c>
      <c r="C1656">
        <v>35</v>
      </c>
      <c r="D1656" s="1">
        <v>31922</v>
      </c>
      <c r="E1656" t="s">
        <v>6487</v>
      </c>
      <c r="F1656" t="s">
        <v>6592</v>
      </c>
      <c r="G1656" t="s">
        <v>7529</v>
      </c>
      <c r="H1656" s="3">
        <v>103372.7286</v>
      </c>
      <c r="I1656" s="3">
        <v>64771.519800000002</v>
      </c>
      <c r="J1656" t="s">
        <v>7890</v>
      </c>
    </row>
    <row r="1657" spans="1:10" x14ac:dyDescent="0.25">
      <c r="A1657" t="s">
        <v>3168</v>
      </c>
      <c r="B1657" t="s">
        <v>3169</v>
      </c>
      <c r="C1657">
        <v>72</v>
      </c>
      <c r="D1657" s="1">
        <v>18408</v>
      </c>
      <c r="E1657" t="s">
        <v>6487</v>
      </c>
      <c r="F1657" t="s">
        <v>6159</v>
      </c>
      <c r="G1657" t="s">
        <v>7526</v>
      </c>
      <c r="H1657" s="3">
        <v>363561.04800000001</v>
      </c>
      <c r="I1657" s="3">
        <v>73439.331699999995</v>
      </c>
      <c r="J1657" t="s">
        <v>7891</v>
      </c>
    </row>
    <row r="1658" spans="1:10" x14ac:dyDescent="0.25">
      <c r="A1658" t="s">
        <v>2422</v>
      </c>
      <c r="B1658" t="s">
        <v>2423</v>
      </c>
      <c r="C1658">
        <v>44</v>
      </c>
      <c r="D1658" s="1">
        <v>28635</v>
      </c>
      <c r="E1658" t="s">
        <v>6487</v>
      </c>
      <c r="F1658" t="s">
        <v>6260</v>
      </c>
      <c r="G1658" t="s">
        <v>7532</v>
      </c>
      <c r="H1658" s="3">
        <v>696707.00719999999</v>
      </c>
      <c r="I1658" s="3">
        <v>396851.54979999998</v>
      </c>
      <c r="J1658" t="s">
        <v>7892</v>
      </c>
    </row>
    <row r="1659" spans="1:10" x14ac:dyDescent="0.25">
      <c r="A1659" t="s">
        <v>1959</v>
      </c>
      <c r="B1659" t="s">
        <v>1960</v>
      </c>
      <c r="C1659">
        <v>50</v>
      </c>
      <c r="D1659" s="1">
        <v>26443</v>
      </c>
      <c r="E1659" t="s">
        <v>6487</v>
      </c>
      <c r="F1659" t="s">
        <v>6062</v>
      </c>
      <c r="G1659" t="s">
        <v>7566</v>
      </c>
      <c r="H1659" s="3">
        <v>95358.503400000001</v>
      </c>
      <c r="I1659" s="3">
        <v>55398.749600000003</v>
      </c>
      <c r="J1659" t="s">
        <v>7893</v>
      </c>
    </row>
    <row r="1660" spans="1:10" x14ac:dyDescent="0.25">
      <c r="A1660" t="s">
        <v>5512</v>
      </c>
      <c r="B1660" t="s">
        <v>5513</v>
      </c>
      <c r="C1660">
        <v>83</v>
      </c>
      <c r="D1660" s="1">
        <v>14390</v>
      </c>
      <c r="E1660" t="s">
        <v>6487</v>
      </c>
      <c r="F1660" t="s">
        <v>6252</v>
      </c>
      <c r="G1660" t="s">
        <v>7524</v>
      </c>
      <c r="H1660" s="3">
        <v>150843.39189999999</v>
      </c>
      <c r="I1660" s="3">
        <v>34951.517599999999</v>
      </c>
      <c r="J1660" t="s">
        <v>7894</v>
      </c>
    </row>
    <row r="1661" spans="1:10" x14ac:dyDescent="0.25">
      <c r="A1661" t="s">
        <v>4120</v>
      </c>
      <c r="B1661" t="s">
        <v>4121</v>
      </c>
      <c r="C1661">
        <v>37</v>
      </c>
      <c r="D1661" s="1">
        <v>31191</v>
      </c>
      <c r="E1661" t="s">
        <v>6487</v>
      </c>
      <c r="F1661" t="s">
        <v>6175</v>
      </c>
      <c r="G1661" t="s">
        <v>7503</v>
      </c>
      <c r="H1661" s="3">
        <v>173962.4705</v>
      </c>
      <c r="I1661" s="3">
        <v>101356.0289</v>
      </c>
      <c r="J1661" t="s">
        <v>7895</v>
      </c>
    </row>
    <row r="1662" spans="1:10" x14ac:dyDescent="0.25">
      <c r="A1662" t="s">
        <v>692</v>
      </c>
      <c r="B1662" t="s">
        <v>693</v>
      </c>
      <c r="C1662">
        <v>44</v>
      </c>
      <c r="D1662" s="1">
        <v>28635</v>
      </c>
      <c r="E1662" t="s">
        <v>6487</v>
      </c>
      <c r="F1662" t="s">
        <v>6450</v>
      </c>
      <c r="G1662" t="s">
        <v>7513</v>
      </c>
      <c r="H1662" s="3">
        <v>439061.30300000001</v>
      </c>
      <c r="I1662" s="3">
        <v>112033.005</v>
      </c>
      <c r="J1662" t="s">
        <v>7896</v>
      </c>
    </row>
    <row r="1663" spans="1:10" x14ac:dyDescent="0.25">
      <c r="A1663" t="s">
        <v>1435</v>
      </c>
      <c r="B1663" t="s">
        <v>1436</v>
      </c>
      <c r="C1663">
        <v>77</v>
      </c>
      <c r="D1663" s="1">
        <v>16581</v>
      </c>
      <c r="E1663" t="s">
        <v>6487</v>
      </c>
      <c r="F1663" t="s">
        <v>6364</v>
      </c>
      <c r="G1663" t="s">
        <v>7522</v>
      </c>
      <c r="H1663" s="3">
        <v>935505.52410000004</v>
      </c>
      <c r="I1663" s="3">
        <v>582011.59210000001</v>
      </c>
      <c r="J1663" t="s">
        <v>7897</v>
      </c>
    </row>
    <row r="1664" spans="1:10" x14ac:dyDescent="0.25">
      <c r="A1664" t="s">
        <v>3617</v>
      </c>
      <c r="B1664" t="s">
        <v>3618</v>
      </c>
      <c r="C1664">
        <v>76</v>
      </c>
      <c r="D1664" s="1">
        <v>16947</v>
      </c>
      <c r="E1664" t="s">
        <v>6487</v>
      </c>
      <c r="F1664" t="s">
        <v>6662</v>
      </c>
      <c r="G1664" t="s">
        <v>7509</v>
      </c>
      <c r="H1664" s="3">
        <v>503727.82130000001</v>
      </c>
      <c r="I1664" s="3">
        <v>119260.9653</v>
      </c>
      <c r="J1664" t="s">
        <v>7898</v>
      </c>
    </row>
    <row r="1665" spans="1:10" x14ac:dyDescent="0.25">
      <c r="A1665" t="s">
        <v>4565</v>
      </c>
      <c r="B1665" t="s">
        <v>4566</v>
      </c>
      <c r="C1665">
        <v>80</v>
      </c>
      <c r="D1665" s="1">
        <v>15486</v>
      </c>
      <c r="E1665" t="s">
        <v>6487</v>
      </c>
      <c r="F1665" t="s">
        <v>6282</v>
      </c>
      <c r="G1665" t="s">
        <v>7509</v>
      </c>
      <c r="H1665" s="3">
        <v>793479.62800000003</v>
      </c>
      <c r="I1665" s="3">
        <v>451291.53840000002</v>
      </c>
      <c r="J1665" t="s">
        <v>7707</v>
      </c>
    </row>
    <row r="1666" spans="1:10" x14ac:dyDescent="0.25">
      <c r="A1666" t="s">
        <v>3376</v>
      </c>
      <c r="B1666" t="s">
        <v>3377</v>
      </c>
      <c r="C1666">
        <v>34</v>
      </c>
      <c r="D1666" s="1">
        <v>32287</v>
      </c>
      <c r="E1666" t="s">
        <v>6487</v>
      </c>
      <c r="F1666" t="s">
        <v>6214</v>
      </c>
      <c r="G1666" t="s">
        <v>7529</v>
      </c>
      <c r="H1666" s="3">
        <v>346491.25939999998</v>
      </c>
      <c r="I1666" s="3">
        <v>193836.29879999999</v>
      </c>
      <c r="J1666" t="s">
        <v>7899</v>
      </c>
    </row>
    <row r="1667" spans="1:10" x14ac:dyDescent="0.25">
      <c r="A1667" t="s">
        <v>5273</v>
      </c>
      <c r="B1667" t="s">
        <v>5274</v>
      </c>
      <c r="C1667">
        <v>32</v>
      </c>
      <c r="D1667" s="1">
        <v>33018</v>
      </c>
      <c r="E1667" t="s">
        <v>6487</v>
      </c>
      <c r="F1667" t="s">
        <v>6103</v>
      </c>
      <c r="G1667" t="s">
        <v>7566</v>
      </c>
      <c r="H1667" s="3">
        <v>360033.20439999999</v>
      </c>
      <c r="I1667" s="3">
        <v>286874.4572</v>
      </c>
      <c r="J1667" t="s">
        <v>7900</v>
      </c>
    </row>
    <row r="1668" spans="1:10" x14ac:dyDescent="0.25">
      <c r="A1668" t="s">
        <v>825</v>
      </c>
      <c r="B1668" t="s">
        <v>826</v>
      </c>
      <c r="C1668">
        <v>54</v>
      </c>
      <c r="D1668" s="1">
        <v>24982</v>
      </c>
      <c r="E1668" t="s">
        <v>6487</v>
      </c>
      <c r="F1668" t="s">
        <v>6113</v>
      </c>
      <c r="G1668" t="s">
        <v>7509</v>
      </c>
      <c r="H1668" s="3">
        <v>782700.6557</v>
      </c>
      <c r="I1668" s="3">
        <v>443391.59480000002</v>
      </c>
      <c r="J1668" t="s">
        <v>7901</v>
      </c>
    </row>
    <row r="1669" spans="1:10" x14ac:dyDescent="0.25">
      <c r="A1669" t="s">
        <v>2364</v>
      </c>
      <c r="B1669" t="s">
        <v>2365</v>
      </c>
      <c r="C1669">
        <v>25</v>
      </c>
      <c r="D1669" s="1">
        <v>35574</v>
      </c>
      <c r="E1669" t="s">
        <v>6487</v>
      </c>
      <c r="F1669" t="s">
        <v>6530</v>
      </c>
      <c r="G1669" t="s">
        <v>7526</v>
      </c>
      <c r="H1669" s="3">
        <v>1188019.3470999999</v>
      </c>
      <c r="I1669" s="3">
        <v>458113.93530000001</v>
      </c>
      <c r="J1669" t="s">
        <v>7902</v>
      </c>
    </row>
    <row r="1670" spans="1:10" x14ac:dyDescent="0.25">
      <c r="A1670" t="s">
        <v>1112</v>
      </c>
      <c r="B1670" t="s">
        <v>1113</v>
      </c>
      <c r="C1670">
        <v>26</v>
      </c>
      <c r="D1670" s="1">
        <v>35209</v>
      </c>
      <c r="E1670" t="s">
        <v>6487</v>
      </c>
      <c r="F1670" t="s">
        <v>6106</v>
      </c>
      <c r="G1670" t="s">
        <v>7526</v>
      </c>
      <c r="H1670" s="3">
        <v>655045.49210000003</v>
      </c>
      <c r="I1670" s="3">
        <v>577519.77839999995</v>
      </c>
      <c r="J1670" t="s">
        <v>7903</v>
      </c>
    </row>
    <row r="1671" spans="1:10" x14ac:dyDescent="0.25">
      <c r="A1671" t="s">
        <v>1130</v>
      </c>
      <c r="B1671" t="s">
        <v>1131</v>
      </c>
      <c r="C1671">
        <v>35</v>
      </c>
      <c r="D1671" s="1">
        <v>31922</v>
      </c>
      <c r="E1671" t="s">
        <v>6487</v>
      </c>
      <c r="F1671" t="s">
        <v>6301</v>
      </c>
      <c r="G1671" t="s">
        <v>7529</v>
      </c>
      <c r="H1671" s="3">
        <v>398228.09240000002</v>
      </c>
      <c r="I1671" s="3">
        <v>292751.46250000002</v>
      </c>
      <c r="J1671" t="s">
        <v>7904</v>
      </c>
    </row>
    <row r="1672" spans="1:10" x14ac:dyDescent="0.25">
      <c r="A1672" t="s">
        <v>4521</v>
      </c>
      <c r="B1672" t="s">
        <v>4522</v>
      </c>
      <c r="C1672">
        <v>70</v>
      </c>
      <c r="D1672" s="1">
        <v>19138</v>
      </c>
      <c r="E1672" t="s">
        <v>6487</v>
      </c>
      <c r="F1672" t="s">
        <v>6051</v>
      </c>
      <c r="G1672" t="s">
        <v>7566</v>
      </c>
      <c r="H1672" s="3">
        <v>1268890.9723</v>
      </c>
      <c r="I1672" s="3">
        <v>252097.5442</v>
      </c>
      <c r="J1672" t="s">
        <v>7905</v>
      </c>
    </row>
    <row r="1673" spans="1:10" x14ac:dyDescent="0.25">
      <c r="A1673" t="s">
        <v>2692</v>
      </c>
      <c r="B1673" t="s">
        <v>2693</v>
      </c>
      <c r="C1673">
        <v>33</v>
      </c>
      <c r="D1673" s="1">
        <v>32652</v>
      </c>
      <c r="E1673" t="s">
        <v>6487</v>
      </c>
      <c r="F1673" t="s">
        <v>6427</v>
      </c>
      <c r="G1673" t="s">
        <v>7519</v>
      </c>
      <c r="H1673" s="3">
        <v>384533.63150000002</v>
      </c>
      <c r="I1673" s="3">
        <v>145980.36009999999</v>
      </c>
      <c r="J1673" t="s">
        <v>7906</v>
      </c>
    </row>
    <row r="1674" spans="1:10" x14ac:dyDescent="0.25">
      <c r="A1674" t="s">
        <v>4845</v>
      </c>
      <c r="B1674" t="s">
        <v>4846</v>
      </c>
      <c r="C1674">
        <v>37</v>
      </c>
      <c r="D1674" s="1">
        <v>31191</v>
      </c>
      <c r="E1674" t="s">
        <v>6487</v>
      </c>
      <c r="F1674" t="s">
        <v>6413</v>
      </c>
      <c r="G1674" t="s">
        <v>7542</v>
      </c>
      <c r="H1674" s="3">
        <v>2646971.3144</v>
      </c>
      <c r="I1674" s="3">
        <v>675570.29070000001</v>
      </c>
      <c r="J1674" t="s">
        <v>7907</v>
      </c>
    </row>
    <row r="1675" spans="1:10" x14ac:dyDescent="0.25">
      <c r="A1675" t="s">
        <v>2374</v>
      </c>
      <c r="B1675" t="s">
        <v>2375</v>
      </c>
      <c r="C1675">
        <v>19</v>
      </c>
      <c r="D1675" s="1">
        <v>37766</v>
      </c>
      <c r="E1675" t="s">
        <v>6487</v>
      </c>
      <c r="F1675" t="s">
        <v>6187</v>
      </c>
      <c r="G1675" t="s">
        <v>7566</v>
      </c>
      <c r="H1675" s="3">
        <v>1006135.4502</v>
      </c>
      <c r="I1675" s="3">
        <v>239267.27970000001</v>
      </c>
      <c r="J1675" t="s">
        <v>7908</v>
      </c>
    </row>
    <row r="1676" spans="1:10" x14ac:dyDescent="0.25">
      <c r="A1676" t="s">
        <v>3948</v>
      </c>
      <c r="B1676" t="s">
        <v>3949</v>
      </c>
      <c r="C1676">
        <v>54</v>
      </c>
      <c r="D1676" s="1">
        <v>24982</v>
      </c>
      <c r="E1676" t="s">
        <v>6487</v>
      </c>
      <c r="F1676" t="s">
        <v>6154</v>
      </c>
      <c r="G1676" t="s">
        <v>7507</v>
      </c>
      <c r="H1676" s="3">
        <v>206792.29560000001</v>
      </c>
      <c r="I1676" s="3">
        <v>61857.869299999998</v>
      </c>
      <c r="J1676" t="s">
        <v>7909</v>
      </c>
    </row>
    <row r="1677" spans="1:10" x14ac:dyDescent="0.25">
      <c r="A1677" t="s">
        <v>3234</v>
      </c>
      <c r="B1677" t="s">
        <v>3235</v>
      </c>
      <c r="C1677">
        <v>43</v>
      </c>
      <c r="D1677" s="1">
        <v>29000</v>
      </c>
      <c r="E1677" t="s">
        <v>6487</v>
      </c>
      <c r="F1677" t="s">
        <v>6627</v>
      </c>
      <c r="G1677" t="s">
        <v>7566</v>
      </c>
      <c r="H1677" s="3">
        <v>334392.31660000002</v>
      </c>
      <c r="I1677" s="3">
        <v>103761.43670000001</v>
      </c>
      <c r="J1677" t="s">
        <v>7910</v>
      </c>
    </row>
    <row r="1678" spans="1:10" x14ac:dyDescent="0.25">
      <c r="A1678" t="s">
        <v>4048</v>
      </c>
      <c r="B1678" t="s">
        <v>4049</v>
      </c>
      <c r="C1678">
        <v>76</v>
      </c>
      <c r="D1678" s="1">
        <v>16947</v>
      </c>
      <c r="E1678" t="s">
        <v>6487</v>
      </c>
      <c r="F1678" t="s">
        <v>6280</v>
      </c>
      <c r="G1678" t="s">
        <v>7526</v>
      </c>
      <c r="H1678" s="3">
        <v>60890.809600000001</v>
      </c>
      <c r="I1678" s="3">
        <v>21852.189299999998</v>
      </c>
      <c r="J1678" t="s">
        <v>7911</v>
      </c>
    </row>
    <row r="1679" spans="1:10" x14ac:dyDescent="0.25">
      <c r="A1679" t="s">
        <v>532</v>
      </c>
      <c r="B1679" t="s">
        <v>533</v>
      </c>
      <c r="C1679">
        <v>52</v>
      </c>
      <c r="D1679" s="1">
        <v>25713</v>
      </c>
      <c r="E1679" t="s">
        <v>6487</v>
      </c>
      <c r="F1679" t="s">
        <v>7405</v>
      </c>
      <c r="G1679" t="s">
        <v>7519</v>
      </c>
      <c r="H1679" s="3">
        <v>2262409.2903999998</v>
      </c>
      <c r="I1679" s="3">
        <v>147297.28570000001</v>
      </c>
      <c r="J1679" t="s">
        <v>7912</v>
      </c>
    </row>
    <row r="1680" spans="1:10" x14ac:dyDescent="0.25">
      <c r="A1680" t="s">
        <v>4134</v>
      </c>
      <c r="B1680" t="s">
        <v>4135</v>
      </c>
      <c r="C1680">
        <v>59</v>
      </c>
      <c r="D1680" s="1">
        <v>23156</v>
      </c>
      <c r="E1680" t="s">
        <v>6487</v>
      </c>
      <c r="F1680" t="s">
        <v>6072</v>
      </c>
      <c r="G1680" t="s">
        <v>7522</v>
      </c>
      <c r="H1680" s="3">
        <v>154796.16</v>
      </c>
      <c r="I1680" s="3">
        <v>33528.848299999998</v>
      </c>
      <c r="J1680" t="s">
        <v>7913</v>
      </c>
    </row>
    <row r="1681" spans="1:10" x14ac:dyDescent="0.25">
      <c r="A1681" t="s">
        <v>2898</v>
      </c>
      <c r="B1681" t="s">
        <v>2899</v>
      </c>
      <c r="C1681">
        <v>24</v>
      </c>
      <c r="D1681" s="1">
        <v>35940</v>
      </c>
      <c r="E1681" t="s">
        <v>6487</v>
      </c>
      <c r="F1681" t="s">
        <v>6123</v>
      </c>
      <c r="G1681" t="s">
        <v>7503</v>
      </c>
      <c r="H1681" s="3">
        <v>220878.09729999999</v>
      </c>
      <c r="I1681" s="3">
        <v>33298.1296</v>
      </c>
      <c r="J1681" t="s">
        <v>7914</v>
      </c>
    </row>
    <row r="1682" spans="1:10" x14ac:dyDescent="0.25">
      <c r="A1682" t="s">
        <v>5540</v>
      </c>
      <c r="B1682" t="s">
        <v>5541</v>
      </c>
      <c r="C1682">
        <v>24</v>
      </c>
      <c r="D1682" s="1">
        <v>35940</v>
      </c>
      <c r="E1682" t="s">
        <v>6487</v>
      </c>
      <c r="F1682" t="s">
        <v>6249</v>
      </c>
      <c r="G1682" t="s">
        <v>7513</v>
      </c>
      <c r="H1682" s="3">
        <v>580517.06180000002</v>
      </c>
      <c r="I1682" s="3">
        <v>161019.33100000001</v>
      </c>
      <c r="J1682" t="s">
        <v>7915</v>
      </c>
    </row>
    <row r="1683" spans="1:10" x14ac:dyDescent="0.25">
      <c r="A1683" t="s">
        <v>1377</v>
      </c>
      <c r="B1683" t="s">
        <v>1378</v>
      </c>
      <c r="C1683">
        <v>43</v>
      </c>
      <c r="D1683" s="1">
        <v>29000</v>
      </c>
      <c r="E1683" t="s">
        <v>6487</v>
      </c>
      <c r="F1683" t="s">
        <v>6064</v>
      </c>
      <c r="G1683" t="s">
        <v>7522</v>
      </c>
      <c r="H1683" s="3">
        <v>557125.87439999997</v>
      </c>
      <c r="I1683" s="3">
        <v>75324.923999999999</v>
      </c>
      <c r="J1683" t="s">
        <v>7916</v>
      </c>
    </row>
    <row r="1684" spans="1:10" x14ac:dyDescent="0.25">
      <c r="A1684" t="s">
        <v>2762</v>
      </c>
      <c r="B1684" t="s">
        <v>2763</v>
      </c>
      <c r="C1684">
        <v>81</v>
      </c>
      <c r="D1684" s="1">
        <v>15120</v>
      </c>
      <c r="E1684" t="s">
        <v>6487</v>
      </c>
      <c r="F1684" t="s">
        <v>6318</v>
      </c>
      <c r="G1684" t="s">
        <v>7566</v>
      </c>
      <c r="H1684" s="3">
        <v>265852.33</v>
      </c>
      <c r="I1684" s="3">
        <v>51020.1898</v>
      </c>
      <c r="J1684" t="s">
        <v>7917</v>
      </c>
    </row>
    <row r="1685" spans="1:10" x14ac:dyDescent="0.25">
      <c r="A1685" t="s">
        <v>1629</v>
      </c>
      <c r="B1685" t="s">
        <v>1630</v>
      </c>
      <c r="C1685">
        <v>46</v>
      </c>
      <c r="D1685" s="1">
        <v>27904</v>
      </c>
      <c r="E1685" t="s">
        <v>6487</v>
      </c>
      <c r="F1685" t="s">
        <v>6505</v>
      </c>
      <c r="G1685" t="s">
        <v>7566</v>
      </c>
      <c r="H1685" s="3">
        <v>1998613.0027000001</v>
      </c>
      <c r="I1685" s="3">
        <v>276626.20880000002</v>
      </c>
      <c r="J1685" t="s">
        <v>7918</v>
      </c>
    </row>
    <row r="1686" spans="1:10" x14ac:dyDescent="0.25">
      <c r="A1686" t="s">
        <v>1343</v>
      </c>
      <c r="B1686" t="s">
        <v>1344</v>
      </c>
      <c r="C1686">
        <v>75</v>
      </c>
      <c r="D1686" s="1">
        <v>17312</v>
      </c>
      <c r="E1686" t="s">
        <v>6487</v>
      </c>
      <c r="F1686" t="s">
        <v>6443</v>
      </c>
      <c r="G1686" t="s">
        <v>7529</v>
      </c>
      <c r="H1686" s="3">
        <v>2100661.0432000002</v>
      </c>
      <c r="I1686" s="3">
        <v>997420.12159999995</v>
      </c>
      <c r="J1686" t="s">
        <v>7919</v>
      </c>
    </row>
    <row r="1687" spans="1:10" x14ac:dyDescent="0.25">
      <c r="A1687" t="s">
        <v>5892</v>
      </c>
      <c r="B1687" t="s">
        <v>5893</v>
      </c>
      <c r="C1687">
        <v>77</v>
      </c>
      <c r="D1687" s="1">
        <v>16581</v>
      </c>
      <c r="E1687" t="s">
        <v>6487</v>
      </c>
      <c r="F1687" t="s">
        <v>6325</v>
      </c>
      <c r="G1687" t="s">
        <v>7526</v>
      </c>
      <c r="H1687" s="3">
        <v>642034.66119999997</v>
      </c>
      <c r="I1687" s="3">
        <v>272338.4731</v>
      </c>
      <c r="J1687" t="s">
        <v>7920</v>
      </c>
    </row>
    <row r="1688" spans="1:10" x14ac:dyDescent="0.25">
      <c r="A1688" t="s">
        <v>2910</v>
      </c>
      <c r="B1688" t="s">
        <v>2911</v>
      </c>
      <c r="C1688">
        <v>48</v>
      </c>
      <c r="D1688" s="1">
        <v>27174</v>
      </c>
      <c r="E1688" t="s">
        <v>6487</v>
      </c>
      <c r="F1688" t="s">
        <v>6136</v>
      </c>
      <c r="G1688" t="s">
        <v>7513</v>
      </c>
      <c r="H1688" s="3">
        <v>56422.657200000001</v>
      </c>
      <c r="I1688" s="3">
        <v>36755.330999999998</v>
      </c>
      <c r="J1688" t="s">
        <v>7921</v>
      </c>
    </row>
    <row r="1689" spans="1:10" x14ac:dyDescent="0.25">
      <c r="A1689" t="s">
        <v>2552</v>
      </c>
      <c r="B1689" t="s">
        <v>2553</v>
      </c>
      <c r="C1689">
        <v>41</v>
      </c>
      <c r="D1689" s="1">
        <v>29730</v>
      </c>
      <c r="E1689" t="s">
        <v>6487</v>
      </c>
      <c r="F1689" t="s">
        <v>6680</v>
      </c>
      <c r="G1689" t="s">
        <v>7513</v>
      </c>
      <c r="H1689" s="3">
        <v>1553973.855</v>
      </c>
      <c r="I1689" s="3">
        <v>199288.2501</v>
      </c>
      <c r="J1689" t="s">
        <v>7922</v>
      </c>
    </row>
    <row r="1690" spans="1:10" x14ac:dyDescent="0.25">
      <c r="A1690" t="s">
        <v>5018</v>
      </c>
      <c r="B1690" t="s">
        <v>5019</v>
      </c>
      <c r="C1690">
        <v>85</v>
      </c>
      <c r="D1690" s="1">
        <v>13659</v>
      </c>
      <c r="E1690" t="s">
        <v>6487</v>
      </c>
      <c r="F1690" t="s">
        <v>6287</v>
      </c>
      <c r="G1690" t="s">
        <v>7566</v>
      </c>
      <c r="H1690" s="3">
        <v>653231.9682</v>
      </c>
      <c r="I1690" s="3">
        <v>376189.03240000003</v>
      </c>
      <c r="J1690" t="s">
        <v>7923</v>
      </c>
    </row>
    <row r="1691" spans="1:10" x14ac:dyDescent="0.25">
      <c r="A1691" t="s">
        <v>2123</v>
      </c>
      <c r="B1691" t="s">
        <v>2124</v>
      </c>
      <c r="C1691">
        <v>65</v>
      </c>
      <c r="D1691" s="1">
        <v>20964</v>
      </c>
      <c r="E1691" t="s">
        <v>6487</v>
      </c>
      <c r="F1691" t="s">
        <v>6059</v>
      </c>
      <c r="G1691" t="s">
        <v>7524</v>
      </c>
      <c r="H1691" s="3">
        <v>589706.0906</v>
      </c>
      <c r="I1691" s="3">
        <v>101662.0077</v>
      </c>
      <c r="J1691" t="s">
        <v>7924</v>
      </c>
    </row>
    <row r="1692" spans="1:10" x14ac:dyDescent="0.25">
      <c r="A1692" t="s">
        <v>1795</v>
      </c>
      <c r="B1692" t="s">
        <v>1796</v>
      </c>
      <c r="C1692">
        <v>77</v>
      </c>
      <c r="D1692" s="1">
        <v>16581</v>
      </c>
      <c r="E1692" t="s">
        <v>6487</v>
      </c>
      <c r="F1692" t="s">
        <v>6707</v>
      </c>
      <c r="G1692" t="s">
        <v>7511</v>
      </c>
      <c r="H1692" s="3">
        <v>23935.0753</v>
      </c>
      <c r="I1692" s="3">
        <v>14381.678900000001</v>
      </c>
      <c r="J1692" t="s">
        <v>7925</v>
      </c>
    </row>
    <row r="1693" spans="1:10" x14ac:dyDescent="0.25">
      <c r="A1693" t="s">
        <v>2932</v>
      </c>
      <c r="B1693" t="s">
        <v>2933</v>
      </c>
      <c r="C1693">
        <v>81</v>
      </c>
      <c r="D1693" s="1">
        <v>15120</v>
      </c>
      <c r="E1693" t="s">
        <v>6487</v>
      </c>
      <c r="F1693" t="s">
        <v>6674</v>
      </c>
      <c r="G1693" t="s">
        <v>7524</v>
      </c>
      <c r="H1693" s="3">
        <v>1042672.6539</v>
      </c>
      <c r="I1693" s="3">
        <v>524354.58990000002</v>
      </c>
      <c r="J1693" t="s">
        <v>7926</v>
      </c>
    </row>
    <row r="1694" spans="1:10" x14ac:dyDescent="0.25">
      <c r="A1694" t="s">
        <v>2838</v>
      </c>
      <c r="B1694" t="s">
        <v>2839</v>
      </c>
      <c r="C1694">
        <v>80</v>
      </c>
      <c r="D1694" s="1">
        <v>15486</v>
      </c>
      <c r="E1694" t="s">
        <v>6487</v>
      </c>
      <c r="F1694" t="s">
        <v>6634</v>
      </c>
      <c r="G1694" t="s">
        <v>7532</v>
      </c>
      <c r="H1694" s="3">
        <v>250159.57399999999</v>
      </c>
      <c r="I1694" s="3">
        <v>135256.73329999999</v>
      </c>
      <c r="J1694" t="s">
        <v>7927</v>
      </c>
    </row>
    <row r="1695" spans="1:10" x14ac:dyDescent="0.25">
      <c r="A1695" t="s">
        <v>2926</v>
      </c>
      <c r="B1695" t="s">
        <v>2927</v>
      </c>
      <c r="C1695">
        <v>31</v>
      </c>
      <c r="D1695" s="1">
        <v>33383</v>
      </c>
      <c r="E1695" t="s">
        <v>6487</v>
      </c>
      <c r="F1695" t="s">
        <v>6196</v>
      </c>
      <c r="G1695" t="s">
        <v>7519</v>
      </c>
      <c r="H1695" s="3">
        <v>802404.79079999996</v>
      </c>
      <c r="I1695" s="3">
        <v>213274.69390000001</v>
      </c>
      <c r="J1695" t="s">
        <v>7928</v>
      </c>
    </row>
    <row r="1696" spans="1:10" x14ac:dyDescent="0.25">
      <c r="A1696" t="s">
        <v>4245</v>
      </c>
      <c r="B1696" t="s">
        <v>4246</v>
      </c>
      <c r="C1696">
        <v>22</v>
      </c>
      <c r="D1696" s="1">
        <v>36670</v>
      </c>
      <c r="E1696" t="s">
        <v>6487</v>
      </c>
      <c r="F1696" t="s">
        <v>6098</v>
      </c>
      <c r="G1696" t="s">
        <v>7542</v>
      </c>
      <c r="H1696" s="3">
        <v>91350.741200000004</v>
      </c>
      <c r="I1696" s="3">
        <v>9460.4328999999998</v>
      </c>
      <c r="J1696" t="s">
        <v>7929</v>
      </c>
    </row>
    <row r="1697" spans="1:10" x14ac:dyDescent="0.25">
      <c r="A1697" t="s">
        <v>5688</v>
      </c>
      <c r="B1697" t="s">
        <v>5689</v>
      </c>
      <c r="C1697">
        <v>75</v>
      </c>
      <c r="D1697" s="1">
        <v>17312</v>
      </c>
      <c r="E1697" t="s">
        <v>6487</v>
      </c>
      <c r="F1697" t="s">
        <v>6154</v>
      </c>
      <c r="G1697" t="s">
        <v>7509</v>
      </c>
      <c r="H1697" s="3">
        <v>629108.14489999996</v>
      </c>
      <c r="I1697" s="3">
        <v>96169.398000000001</v>
      </c>
      <c r="J1697" t="s">
        <v>7930</v>
      </c>
    </row>
    <row r="1698" spans="1:10" x14ac:dyDescent="0.25">
      <c r="A1698" t="s">
        <v>2066</v>
      </c>
      <c r="B1698" t="s">
        <v>2067</v>
      </c>
      <c r="C1698">
        <v>57</v>
      </c>
      <c r="D1698" s="1">
        <v>23886</v>
      </c>
      <c r="E1698" t="s">
        <v>6487</v>
      </c>
      <c r="F1698" t="s">
        <v>6224</v>
      </c>
      <c r="G1698" t="s">
        <v>7503</v>
      </c>
      <c r="H1698" s="3">
        <v>358650.44410000002</v>
      </c>
      <c r="I1698" s="3">
        <v>180436.53330000001</v>
      </c>
      <c r="J1698" t="s">
        <v>7931</v>
      </c>
    </row>
    <row r="1699" spans="1:10" x14ac:dyDescent="0.25">
      <c r="A1699" t="s">
        <v>2206</v>
      </c>
      <c r="B1699" t="s">
        <v>2207</v>
      </c>
      <c r="C1699">
        <v>75</v>
      </c>
      <c r="D1699" s="1">
        <v>17312</v>
      </c>
      <c r="E1699" t="s">
        <v>6487</v>
      </c>
      <c r="F1699" t="s">
        <v>6322</v>
      </c>
      <c r="G1699" t="s">
        <v>7513</v>
      </c>
      <c r="H1699" s="3">
        <v>428657.45130000002</v>
      </c>
      <c r="I1699" s="3">
        <v>382765.88880000002</v>
      </c>
      <c r="J1699" t="s">
        <v>7932</v>
      </c>
    </row>
    <row r="1700" spans="1:10" x14ac:dyDescent="0.25">
      <c r="A1700" t="s">
        <v>274</v>
      </c>
      <c r="B1700" t="s">
        <v>275</v>
      </c>
      <c r="C1700">
        <v>45</v>
      </c>
      <c r="D1700" s="1">
        <v>28269</v>
      </c>
      <c r="E1700" t="s">
        <v>6487</v>
      </c>
      <c r="F1700" t="s">
        <v>6072</v>
      </c>
      <c r="G1700" t="s">
        <v>7524</v>
      </c>
      <c r="H1700" s="3">
        <v>2027877.9347999999</v>
      </c>
      <c r="I1700" s="3">
        <v>246092.7997</v>
      </c>
      <c r="J1700" t="s">
        <v>7933</v>
      </c>
    </row>
    <row r="1701" spans="1:10" x14ac:dyDescent="0.25">
      <c r="A1701" t="s">
        <v>3370</v>
      </c>
      <c r="B1701" t="s">
        <v>3371</v>
      </c>
      <c r="C1701">
        <v>75</v>
      </c>
      <c r="D1701" s="1">
        <v>17312</v>
      </c>
      <c r="E1701" t="s">
        <v>6487</v>
      </c>
      <c r="F1701" t="s">
        <v>6064</v>
      </c>
      <c r="G1701" t="s">
        <v>7509</v>
      </c>
      <c r="H1701" s="3">
        <v>1215970.9824000001</v>
      </c>
      <c r="I1701" s="3">
        <v>486780.64169999998</v>
      </c>
      <c r="J1701" t="s">
        <v>7934</v>
      </c>
    </row>
    <row r="1702" spans="1:10" x14ac:dyDescent="0.25">
      <c r="A1702" t="s">
        <v>1505</v>
      </c>
      <c r="B1702" t="s">
        <v>4767</v>
      </c>
      <c r="C1702">
        <v>50</v>
      </c>
      <c r="D1702" s="1">
        <v>26443</v>
      </c>
      <c r="E1702" t="s">
        <v>6487</v>
      </c>
      <c r="F1702" t="s">
        <v>6381</v>
      </c>
      <c r="G1702" t="s">
        <v>7517</v>
      </c>
      <c r="H1702" s="3">
        <v>490797.26400000002</v>
      </c>
      <c r="I1702" s="3">
        <v>218063.0882</v>
      </c>
      <c r="J1702" t="s">
        <v>7935</v>
      </c>
    </row>
    <row r="1703" spans="1:10" x14ac:dyDescent="0.25">
      <c r="A1703" t="s">
        <v>4114</v>
      </c>
      <c r="B1703" t="s">
        <v>4115</v>
      </c>
      <c r="C1703">
        <v>31</v>
      </c>
      <c r="D1703" s="1">
        <v>33383</v>
      </c>
      <c r="E1703" t="s">
        <v>6487</v>
      </c>
      <c r="F1703" t="s">
        <v>6280</v>
      </c>
      <c r="G1703" t="s">
        <v>7519</v>
      </c>
      <c r="H1703" s="3">
        <v>678377.58799999999</v>
      </c>
      <c r="I1703" s="3">
        <v>413153.83419999998</v>
      </c>
      <c r="J1703" t="s">
        <v>7936</v>
      </c>
    </row>
    <row r="1704" spans="1:10" x14ac:dyDescent="0.25">
      <c r="A1704" t="s">
        <v>1610</v>
      </c>
      <c r="B1704" t="s">
        <v>5764</v>
      </c>
      <c r="C1704">
        <v>60</v>
      </c>
      <c r="D1704" s="1">
        <v>22791</v>
      </c>
      <c r="E1704" t="s">
        <v>6487</v>
      </c>
      <c r="F1704" t="s">
        <v>6148</v>
      </c>
      <c r="G1704" t="s">
        <v>7509</v>
      </c>
      <c r="H1704" s="3">
        <v>878322.56</v>
      </c>
      <c r="I1704" s="3">
        <v>222191.86919999999</v>
      </c>
      <c r="J1704" t="s">
        <v>7134</v>
      </c>
    </row>
    <row r="1705" spans="1:10" x14ac:dyDescent="0.25">
      <c r="A1705" t="s">
        <v>1305</v>
      </c>
      <c r="B1705" t="s">
        <v>1306</v>
      </c>
      <c r="C1705">
        <v>81</v>
      </c>
      <c r="D1705" s="1">
        <v>15120</v>
      </c>
      <c r="E1705" t="s">
        <v>6487</v>
      </c>
      <c r="F1705" t="s">
        <v>6210</v>
      </c>
      <c r="G1705" t="s">
        <v>7509</v>
      </c>
      <c r="H1705" s="3">
        <v>84598.858999999997</v>
      </c>
      <c r="I1705" s="3">
        <v>33107.195299999999</v>
      </c>
      <c r="J1705" t="s">
        <v>7937</v>
      </c>
    </row>
    <row r="1706" spans="1:10" x14ac:dyDescent="0.25">
      <c r="A1706" t="s">
        <v>4359</v>
      </c>
      <c r="B1706" t="s">
        <v>4360</v>
      </c>
      <c r="C1706">
        <v>49</v>
      </c>
      <c r="D1706" s="1">
        <v>26808</v>
      </c>
      <c r="E1706" t="s">
        <v>6487</v>
      </c>
      <c r="F1706" t="s">
        <v>6292</v>
      </c>
      <c r="G1706" t="s">
        <v>7513</v>
      </c>
      <c r="H1706" s="3">
        <v>1290257.1784000001</v>
      </c>
      <c r="I1706" s="3">
        <v>571138.62009999994</v>
      </c>
      <c r="J1706" t="s">
        <v>7938</v>
      </c>
    </row>
    <row r="1707" spans="1:10" x14ac:dyDescent="0.25">
      <c r="A1707" t="s">
        <v>624</v>
      </c>
      <c r="B1707" t="s">
        <v>625</v>
      </c>
      <c r="C1707">
        <v>32</v>
      </c>
      <c r="D1707" s="1">
        <v>33018</v>
      </c>
      <c r="E1707" t="s">
        <v>6487</v>
      </c>
      <c r="F1707" t="s">
        <v>6191</v>
      </c>
      <c r="G1707" t="s">
        <v>7542</v>
      </c>
      <c r="H1707" s="3">
        <v>786746.11739999999</v>
      </c>
      <c r="I1707" s="3">
        <v>313488.06829999998</v>
      </c>
      <c r="J1707" t="s">
        <v>7939</v>
      </c>
    </row>
    <row r="1708" spans="1:10" x14ac:dyDescent="0.25">
      <c r="A1708" t="s">
        <v>4144</v>
      </c>
      <c r="B1708" t="s">
        <v>4145</v>
      </c>
      <c r="C1708">
        <v>58</v>
      </c>
      <c r="D1708" s="1">
        <v>23521</v>
      </c>
      <c r="E1708" t="s">
        <v>6487</v>
      </c>
      <c r="F1708" t="s">
        <v>6381</v>
      </c>
      <c r="G1708" t="s">
        <v>7566</v>
      </c>
      <c r="H1708" s="3">
        <v>181465.92</v>
      </c>
      <c r="I1708" s="3">
        <v>100940.41800000001</v>
      </c>
      <c r="J1708" t="s">
        <v>7940</v>
      </c>
    </row>
    <row r="1709" spans="1:10" x14ac:dyDescent="0.25">
      <c r="A1709" t="s">
        <v>1845</v>
      </c>
      <c r="B1709" t="s">
        <v>1846</v>
      </c>
      <c r="C1709">
        <v>69</v>
      </c>
      <c r="D1709" s="1">
        <v>19503</v>
      </c>
      <c r="E1709" t="s">
        <v>6487</v>
      </c>
      <c r="F1709" t="s">
        <v>6123</v>
      </c>
      <c r="G1709" t="s">
        <v>7566</v>
      </c>
      <c r="H1709" s="3">
        <v>540814.56999999995</v>
      </c>
      <c r="I1709" s="3">
        <v>139151.5889</v>
      </c>
      <c r="J1709" t="s">
        <v>7941</v>
      </c>
    </row>
    <row r="1710" spans="1:10" x14ac:dyDescent="0.25">
      <c r="A1710" t="s">
        <v>4653</v>
      </c>
      <c r="B1710" t="s">
        <v>4654</v>
      </c>
      <c r="C1710">
        <v>35</v>
      </c>
      <c r="D1710" s="1">
        <v>31922</v>
      </c>
      <c r="E1710" t="s">
        <v>6487</v>
      </c>
      <c r="F1710" t="s">
        <v>6399</v>
      </c>
      <c r="G1710" t="s">
        <v>7519</v>
      </c>
      <c r="H1710" s="3">
        <v>1241571.3757</v>
      </c>
      <c r="I1710" s="3">
        <v>344253.88140000001</v>
      </c>
      <c r="J1710" t="s">
        <v>7942</v>
      </c>
    </row>
    <row r="1711" spans="1:10" x14ac:dyDescent="0.25">
      <c r="A1711" t="s">
        <v>1711</v>
      </c>
      <c r="B1711" t="s">
        <v>1712</v>
      </c>
      <c r="C1711">
        <v>70</v>
      </c>
      <c r="D1711" s="1">
        <v>19138</v>
      </c>
      <c r="E1711" t="s">
        <v>6487</v>
      </c>
      <c r="F1711" t="s">
        <v>6402</v>
      </c>
      <c r="G1711" t="s">
        <v>7505</v>
      </c>
      <c r="H1711" s="3">
        <v>670053.70799999998</v>
      </c>
      <c r="I1711" s="3">
        <v>203845.22810000001</v>
      </c>
      <c r="J1711" t="s">
        <v>7943</v>
      </c>
    </row>
    <row r="1712" spans="1:10" x14ac:dyDescent="0.25">
      <c r="A1712" t="s">
        <v>2420</v>
      </c>
      <c r="B1712" t="s">
        <v>2421</v>
      </c>
      <c r="C1712">
        <v>81</v>
      </c>
      <c r="D1712" s="1">
        <v>15120</v>
      </c>
      <c r="E1712" t="s">
        <v>6487</v>
      </c>
      <c r="F1712" t="s">
        <v>7018</v>
      </c>
      <c r="G1712" t="s">
        <v>7507</v>
      </c>
      <c r="H1712" s="3">
        <v>2192804.8752000001</v>
      </c>
      <c r="I1712" s="3">
        <v>497671.36729999998</v>
      </c>
      <c r="J1712" t="s">
        <v>7944</v>
      </c>
    </row>
    <row r="1713" spans="1:10" x14ac:dyDescent="0.25">
      <c r="A1713" t="s">
        <v>2850</v>
      </c>
      <c r="B1713" t="s">
        <v>2851</v>
      </c>
      <c r="C1713">
        <v>69</v>
      </c>
      <c r="D1713" s="1">
        <v>19503</v>
      </c>
      <c r="E1713" t="s">
        <v>6487</v>
      </c>
      <c r="F1713" t="s">
        <v>7659</v>
      </c>
      <c r="G1713" t="s">
        <v>7517</v>
      </c>
      <c r="H1713" s="3">
        <v>1195910.2796</v>
      </c>
      <c r="I1713" s="3">
        <v>409375.54609999998</v>
      </c>
      <c r="J1713" t="s">
        <v>7945</v>
      </c>
    </row>
    <row r="1714" spans="1:10" x14ac:dyDescent="0.25">
      <c r="A1714" t="s">
        <v>3653</v>
      </c>
      <c r="B1714" t="s">
        <v>3654</v>
      </c>
      <c r="C1714">
        <v>80</v>
      </c>
      <c r="D1714" s="1">
        <v>15486</v>
      </c>
      <c r="E1714" t="s">
        <v>6487</v>
      </c>
      <c r="F1714" t="s">
        <v>6440</v>
      </c>
      <c r="G1714" t="s">
        <v>7509</v>
      </c>
      <c r="H1714" s="3">
        <v>466271.68920000002</v>
      </c>
      <c r="I1714" s="3">
        <v>209822.26019999999</v>
      </c>
      <c r="J1714" t="s">
        <v>7946</v>
      </c>
    </row>
    <row r="1715" spans="1:10" x14ac:dyDescent="0.25">
      <c r="A1715" t="s">
        <v>2472</v>
      </c>
      <c r="B1715" t="s">
        <v>2473</v>
      </c>
      <c r="C1715">
        <v>51</v>
      </c>
      <c r="D1715" s="1">
        <v>26078</v>
      </c>
      <c r="E1715" t="s">
        <v>6487</v>
      </c>
      <c r="F1715" t="s">
        <v>6435</v>
      </c>
      <c r="G1715" t="s">
        <v>7507</v>
      </c>
      <c r="H1715" s="3">
        <v>1667444.1677999999</v>
      </c>
      <c r="I1715" s="3">
        <v>274495.08100000001</v>
      </c>
      <c r="J1715" t="s">
        <v>7947</v>
      </c>
    </row>
    <row r="1716" spans="1:10" x14ac:dyDescent="0.25">
      <c r="A1716" t="s">
        <v>5162</v>
      </c>
      <c r="B1716" t="s">
        <v>5163</v>
      </c>
      <c r="C1716">
        <v>83</v>
      </c>
      <c r="D1716" s="1">
        <v>14390</v>
      </c>
      <c r="E1716" t="s">
        <v>6487</v>
      </c>
      <c r="F1716" t="s">
        <v>6177</v>
      </c>
      <c r="G1716" t="s">
        <v>7509</v>
      </c>
      <c r="H1716" s="3">
        <v>141670.89780000001</v>
      </c>
      <c r="I1716" s="3">
        <v>55027.959199999998</v>
      </c>
      <c r="J1716" t="s">
        <v>7948</v>
      </c>
    </row>
    <row r="1717" spans="1:10" x14ac:dyDescent="0.25">
      <c r="A1717" t="s">
        <v>1353</v>
      </c>
      <c r="B1717" t="s">
        <v>1354</v>
      </c>
      <c r="C1717">
        <v>37</v>
      </c>
      <c r="D1717" s="1">
        <v>31191</v>
      </c>
      <c r="E1717" t="s">
        <v>6487</v>
      </c>
      <c r="F1717" t="s">
        <v>6262</v>
      </c>
      <c r="G1717" t="s">
        <v>7529</v>
      </c>
      <c r="H1717" s="3">
        <v>12299.1675</v>
      </c>
      <c r="I1717" s="3">
        <v>12899.0216</v>
      </c>
      <c r="J1717" t="s">
        <v>7949</v>
      </c>
    </row>
    <row r="1718" spans="1:10" x14ac:dyDescent="0.25">
      <c r="A1718" t="s">
        <v>4237</v>
      </c>
      <c r="B1718" t="s">
        <v>4238</v>
      </c>
      <c r="C1718">
        <v>28</v>
      </c>
      <c r="D1718" s="1">
        <v>34479</v>
      </c>
      <c r="E1718" t="s">
        <v>6487</v>
      </c>
      <c r="F1718" t="s">
        <v>6094</v>
      </c>
      <c r="G1718" t="s">
        <v>7524</v>
      </c>
      <c r="H1718" s="3">
        <v>518662.84879999998</v>
      </c>
      <c r="I1718" s="3">
        <v>259987.20499999999</v>
      </c>
      <c r="J1718" t="s">
        <v>7950</v>
      </c>
    </row>
    <row r="1719" spans="1:10" x14ac:dyDescent="0.25">
      <c r="A1719" t="s">
        <v>4953</v>
      </c>
      <c r="B1719" t="s">
        <v>4954</v>
      </c>
      <c r="C1719">
        <v>33</v>
      </c>
      <c r="D1719" s="1">
        <v>32652</v>
      </c>
      <c r="E1719" t="s">
        <v>6487</v>
      </c>
      <c r="F1719" t="s">
        <v>6082</v>
      </c>
      <c r="G1719" t="s">
        <v>7507</v>
      </c>
      <c r="H1719" s="3">
        <v>1057007.9421000001</v>
      </c>
      <c r="I1719" s="3">
        <v>320877.41100000002</v>
      </c>
      <c r="J1719" t="s">
        <v>7951</v>
      </c>
    </row>
    <row r="1720" spans="1:10" x14ac:dyDescent="0.25">
      <c r="A1720" t="s">
        <v>2011</v>
      </c>
      <c r="B1720" t="s">
        <v>2012</v>
      </c>
      <c r="C1720">
        <v>56</v>
      </c>
      <c r="D1720" s="1">
        <v>24252</v>
      </c>
      <c r="E1720" t="s">
        <v>6487</v>
      </c>
      <c r="F1720" t="s">
        <v>6343</v>
      </c>
      <c r="G1720" t="s">
        <v>7566</v>
      </c>
      <c r="H1720" s="3">
        <v>993806.11040000001</v>
      </c>
      <c r="I1720" s="3">
        <v>430047.00780000002</v>
      </c>
      <c r="J1720" t="s">
        <v>7952</v>
      </c>
    </row>
    <row r="1721" spans="1:10" x14ac:dyDescent="0.25">
      <c r="A1721" t="s">
        <v>4440</v>
      </c>
      <c r="B1721" t="s">
        <v>4441</v>
      </c>
      <c r="C1721">
        <v>44</v>
      </c>
      <c r="D1721" s="1">
        <v>28635</v>
      </c>
      <c r="E1721" t="s">
        <v>6487</v>
      </c>
      <c r="F1721" t="s">
        <v>6391</v>
      </c>
      <c r="G1721" t="s">
        <v>7517</v>
      </c>
      <c r="H1721" s="3">
        <v>157897.6128</v>
      </c>
      <c r="I1721" s="3">
        <v>64909.649100000002</v>
      </c>
      <c r="J1721" t="s">
        <v>7953</v>
      </c>
    </row>
    <row r="1722" spans="1:10" x14ac:dyDescent="0.25">
      <c r="A1722" t="s">
        <v>1879</v>
      </c>
      <c r="B1722" t="s">
        <v>1880</v>
      </c>
      <c r="C1722">
        <v>35</v>
      </c>
      <c r="D1722" s="1">
        <v>31922</v>
      </c>
      <c r="E1722" t="s">
        <v>6487</v>
      </c>
      <c r="F1722" t="s">
        <v>6314</v>
      </c>
      <c r="G1722" t="s">
        <v>7526</v>
      </c>
      <c r="H1722" s="3">
        <v>571620.95250000001</v>
      </c>
      <c r="I1722" s="3">
        <v>49247.3436</v>
      </c>
      <c r="J1722" t="s">
        <v>7954</v>
      </c>
    </row>
    <row r="1723" spans="1:10" x14ac:dyDescent="0.25">
      <c r="A1723" t="s">
        <v>5476</v>
      </c>
      <c r="B1723" t="s">
        <v>5477</v>
      </c>
      <c r="C1723">
        <v>58</v>
      </c>
      <c r="D1723" s="1">
        <v>23521</v>
      </c>
      <c r="E1723" t="s">
        <v>6487</v>
      </c>
      <c r="F1723" t="s">
        <v>6908</v>
      </c>
      <c r="G1723" t="s">
        <v>7532</v>
      </c>
      <c r="H1723" s="3">
        <v>193911.29399999999</v>
      </c>
      <c r="I1723" s="3">
        <v>78399.413400000005</v>
      </c>
      <c r="J1723" t="s">
        <v>7955</v>
      </c>
    </row>
    <row r="1724" spans="1:10" x14ac:dyDescent="0.25">
      <c r="A1724" t="s">
        <v>5202</v>
      </c>
      <c r="B1724" t="s">
        <v>5203</v>
      </c>
      <c r="C1724">
        <v>33</v>
      </c>
      <c r="D1724" s="1">
        <v>32652</v>
      </c>
      <c r="E1724" t="s">
        <v>6487</v>
      </c>
      <c r="F1724" t="s">
        <v>6714</v>
      </c>
      <c r="G1724" t="s">
        <v>7507</v>
      </c>
      <c r="H1724" s="3">
        <v>505712.97850000003</v>
      </c>
      <c r="I1724" s="3">
        <v>104848.5839</v>
      </c>
      <c r="J1724" t="s">
        <v>7956</v>
      </c>
    </row>
    <row r="1725" spans="1:10" x14ac:dyDescent="0.25">
      <c r="A1725" t="s">
        <v>1580</v>
      </c>
      <c r="B1725" t="s">
        <v>1581</v>
      </c>
      <c r="C1725">
        <v>54</v>
      </c>
      <c r="D1725" s="1">
        <v>24982</v>
      </c>
      <c r="E1725" t="s">
        <v>6487</v>
      </c>
      <c r="F1725" t="s">
        <v>6103</v>
      </c>
      <c r="G1725" t="s">
        <v>7524</v>
      </c>
      <c r="H1725" s="3">
        <v>880868.88859999995</v>
      </c>
      <c r="I1725" s="3">
        <v>220217.22210000001</v>
      </c>
      <c r="J1725" t="s">
        <v>7957</v>
      </c>
    </row>
    <row r="1726" spans="1:10" x14ac:dyDescent="0.25">
      <c r="A1726" t="s">
        <v>1619</v>
      </c>
      <c r="B1726" t="s">
        <v>1620</v>
      </c>
      <c r="C1726">
        <v>46</v>
      </c>
      <c r="D1726" s="1">
        <v>27904</v>
      </c>
      <c r="E1726" t="s">
        <v>6487</v>
      </c>
      <c r="F1726" t="s">
        <v>6222</v>
      </c>
      <c r="G1726" t="s">
        <v>7509</v>
      </c>
      <c r="H1726" s="3">
        <v>78922.9035</v>
      </c>
      <c r="I1726" s="3">
        <v>59770.945599999999</v>
      </c>
      <c r="J1726" t="s">
        <v>6921</v>
      </c>
    </row>
    <row r="1727" spans="1:10" x14ac:dyDescent="0.25">
      <c r="A1727" t="s">
        <v>5779</v>
      </c>
      <c r="B1727" t="s">
        <v>5780</v>
      </c>
      <c r="C1727">
        <v>73</v>
      </c>
      <c r="D1727" s="1">
        <v>18042</v>
      </c>
      <c r="E1727" t="s">
        <v>6487</v>
      </c>
      <c r="F1727" t="s">
        <v>6173</v>
      </c>
      <c r="G1727" t="s">
        <v>7526</v>
      </c>
      <c r="H1727" s="3">
        <v>96217.429900000003</v>
      </c>
      <c r="I1727" s="3">
        <v>13215.406000000001</v>
      </c>
      <c r="J1727" t="s">
        <v>7958</v>
      </c>
    </row>
    <row r="1728" spans="1:10" x14ac:dyDescent="0.25">
      <c r="A1728" t="s">
        <v>2755</v>
      </c>
      <c r="B1728" t="s">
        <v>2756</v>
      </c>
      <c r="C1728">
        <v>45</v>
      </c>
      <c r="D1728" s="1">
        <v>28269</v>
      </c>
      <c r="E1728" t="s">
        <v>6487</v>
      </c>
      <c r="F1728" t="s">
        <v>6850</v>
      </c>
      <c r="G1728" t="s">
        <v>7505</v>
      </c>
      <c r="H1728" s="3">
        <v>550649.79599999997</v>
      </c>
      <c r="I1728" s="3">
        <v>78989.763800000001</v>
      </c>
      <c r="J1728" t="s">
        <v>7959</v>
      </c>
    </row>
    <row r="1729" spans="1:10" x14ac:dyDescent="0.25">
      <c r="A1729" t="s">
        <v>4945</v>
      </c>
      <c r="B1729" t="s">
        <v>4946</v>
      </c>
      <c r="C1729">
        <v>33</v>
      </c>
      <c r="D1729" s="1">
        <v>32652</v>
      </c>
      <c r="E1729" t="s">
        <v>6487</v>
      </c>
      <c r="F1729" t="s">
        <v>6307</v>
      </c>
      <c r="G1729" t="s">
        <v>7522</v>
      </c>
      <c r="H1729" s="3">
        <v>243778.09729999999</v>
      </c>
      <c r="I1729" s="3">
        <v>41313.972300000001</v>
      </c>
      <c r="J1729" t="s">
        <v>7960</v>
      </c>
    </row>
    <row r="1730" spans="1:10" x14ac:dyDescent="0.25">
      <c r="A1730" t="s">
        <v>5640</v>
      </c>
      <c r="B1730" t="s">
        <v>5641</v>
      </c>
      <c r="C1730">
        <v>22</v>
      </c>
      <c r="D1730" s="1">
        <v>36670</v>
      </c>
      <c r="E1730" t="s">
        <v>6487</v>
      </c>
      <c r="F1730" t="s">
        <v>6212</v>
      </c>
      <c r="G1730" t="s">
        <v>7522</v>
      </c>
      <c r="H1730" s="3">
        <v>1100932.8840000001</v>
      </c>
      <c r="I1730" s="3">
        <v>682089.08459999994</v>
      </c>
      <c r="J1730" t="s">
        <v>7961</v>
      </c>
    </row>
    <row r="1731" spans="1:10" x14ac:dyDescent="0.25">
      <c r="A1731" t="s">
        <v>2527</v>
      </c>
      <c r="B1731" t="s">
        <v>2528</v>
      </c>
      <c r="C1731">
        <v>62</v>
      </c>
      <c r="D1731" s="1">
        <v>22060</v>
      </c>
      <c r="E1731" t="s">
        <v>6487</v>
      </c>
      <c r="F1731" t="s">
        <v>6240</v>
      </c>
      <c r="G1731" t="s">
        <v>7526</v>
      </c>
      <c r="H1731" s="3">
        <v>137954.6894</v>
      </c>
      <c r="I1731" s="3">
        <v>55299.7857</v>
      </c>
      <c r="J1731" t="s">
        <v>7962</v>
      </c>
    </row>
    <row r="1732" spans="1:10" x14ac:dyDescent="0.25">
      <c r="A1732" t="s">
        <v>4671</v>
      </c>
      <c r="B1732" t="s">
        <v>4672</v>
      </c>
      <c r="C1732">
        <v>71</v>
      </c>
      <c r="D1732" s="1">
        <v>18773</v>
      </c>
      <c r="E1732" t="s">
        <v>6487</v>
      </c>
      <c r="F1732" t="s">
        <v>6125</v>
      </c>
      <c r="G1732" t="s">
        <v>7526</v>
      </c>
      <c r="H1732" s="3">
        <v>1373913.5861</v>
      </c>
      <c r="I1732" s="3">
        <v>170975.9129</v>
      </c>
      <c r="J1732" t="s">
        <v>7963</v>
      </c>
    </row>
    <row r="1733" spans="1:10" x14ac:dyDescent="0.25">
      <c r="A1733" t="s">
        <v>919</v>
      </c>
      <c r="B1733" t="s">
        <v>920</v>
      </c>
      <c r="C1733">
        <v>31</v>
      </c>
      <c r="D1733" s="1">
        <v>33383</v>
      </c>
      <c r="E1733" t="s">
        <v>6487</v>
      </c>
      <c r="F1733" t="s">
        <v>6634</v>
      </c>
      <c r="G1733" t="s">
        <v>7517</v>
      </c>
      <c r="H1733" s="3">
        <v>469244.54090000002</v>
      </c>
      <c r="I1733" s="3">
        <v>140263.31390000001</v>
      </c>
      <c r="J1733" t="s">
        <v>7964</v>
      </c>
    </row>
    <row r="1734" spans="1:10" x14ac:dyDescent="0.25">
      <c r="A1734" t="s">
        <v>5063</v>
      </c>
      <c r="B1734" t="s">
        <v>5064</v>
      </c>
      <c r="C1734">
        <v>17</v>
      </c>
      <c r="D1734" s="1">
        <v>38496</v>
      </c>
      <c r="E1734" t="s">
        <v>6487</v>
      </c>
      <c r="F1734" t="s">
        <v>6173</v>
      </c>
      <c r="G1734" t="s">
        <v>7526</v>
      </c>
      <c r="H1734" s="3">
        <v>147745.296</v>
      </c>
      <c r="I1734" s="3">
        <v>45669.712599999999</v>
      </c>
      <c r="J1734" t="s">
        <v>7965</v>
      </c>
    </row>
    <row r="1735" spans="1:10" x14ac:dyDescent="0.25">
      <c r="A1735" t="s">
        <v>1319</v>
      </c>
      <c r="B1735" t="s">
        <v>1320</v>
      </c>
      <c r="C1735">
        <v>27</v>
      </c>
      <c r="D1735" s="1">
        <v>34844</v>
      </c>
      <c r="E1735" t="s">
        <v>6487</v>
      </c>
      <c r="F1735" t="s">
        <v>6479</v>
      </c>
      <c r="G1735" t="s">
        <v>7513</v>
      </c>
      <c r="H1735" s="3">
        <v>249304.356</v>
      </c>
      <c r="I1735" s="3">
        <v>201372.6256</v>
      </c>
      <c r="J1735" t="s">
        <v>7966</v>
      </c>
    </row>
    <row r="1736" spans="1:10" x14ac:dyDescent="0.25">
      <c r="A1736" t="s">
        <v>3055</v>
      </c>
      <c r="B1736" t="s">
        <v>3056</v>
      </c>
      <c r="C1736">
        <v>73</v>
      </c>
      <c r="D1736" s="1">
        <v>18042</v>
      </c>
      <c r="E1736" t="s">
        <v>6487</v>
      </c>
      <c r="F1736" t="s">
        <v>6264</v>
      </c>
      <c r="G1736" t="s">
        <v>7507</v>
      </c>
      <c r="H1736" s="3">
        <v>59107.815000000002</v>
      </c>
      <c r="I1736" s="3">
        <v>61763.383500000004</v>
      </c>
      <c r="J1736" t="s">
        <v>6606</v>
      </c>
    </row>
    <row r="1737" spans="1:10" x14ac:dyDescent="0.25">
      <c r="A1737" t="s">
        <v>5057</v>
      </c>
      <c r="B1737" t="s">
        <v>5058</v>
      </c>
      <c r="C1737">
        <v>17</v>
      </c>
      <c r="D1737" s="1">
        <v>38496</v>
      </c>
      <c r="E1737" t="s">
        <v>6487</v>
      </c>
      <c r="F1737" t="s">
        <v>6331</v>
      </c>
      <c r="G1737" t="s">
        <v>7513</v>
      </c>
      <c r="H1737" s="3">
        <v>254260.92430000001</v>
      </c>
      <c r="I1737" s="3">
        <v>193907.41020000001</v>
      </c>
      <c r="J1737" t="s">
        <v>7967</v>
      </c>
    </row>
    <row r="1738" spans="1:10" x14ac:dyDescent="0.25">
      <c r="A1738" t="s">
        <v>2048</v>
      </c>
      <c r="B1738" t="s">
        <v>2049</v>
      </c>
      <c r="C1738">
        <v>48</v>
      </c>
      <c r="D1738" s="1">
        <v>27174</v>
      </c>
      <c r="E1738" t="s">
        <v>6487</v>
      </c>
      <c r="F1738" t="s">
        <v>6094</v>
      </c>
      <c r="G1738" t="s">
        <v>7513</v>
      </c>
      <c r="H1738" s="3">
        <v>1153249.4531</v>
      </c>
      <c r="I1738" s="3">
        <v>326415.72519999999</v>
      </c>
      <c r="J1738" t="s">
        <v>7968</v>
      </c>
    </row>
    <row r="1739" spans="1:10" x14ac:dyDescent="0.25">
      <c r="A1739" t="s">
        <v>4136</v>
      </c>
      <c r="B1739" t="s">
        <v>4137</v>
      </c>
      <c r="C1739">
        <v>79</v>
      </c>
      <c r="D1739" s="1">
        <v>15851</v>
      </c>
      <c r="E1739" t="s">
        <v>6487</v>
      </c>
      <c r="F1739" t="s">
        <v>6538</v>
      </c>
      <c r="G1739" t="s">
        <v>7522</v>
      </c>
      <c r="H1739" s="3">
        <v>100838.15519999999</v>
      </c>
      <c r="I1739" s="3">
        <v>74694.929799999998</v>
      </c>
      <c r="J1739" t="s">
        <v>7969</v>
      </c>
    </row>
    <row r="1740" spans="1:10" x14ac:dyDescent="0.25">
      <c r="A1740" t="s">
        <v>4780</v>
      </c>
      <c r="B1740" t="s">
        <v>4781</v>
      </c>
      <c r="C1740">
        <v>75</v>
      </c>
      <c r="D1740" s="1">
        <v>17312</v>
      </c>
      <c r="E1740" t="s">
        <v>6487</v>
      </c>
      <c r="F1740" t="s">
        <v>6240</v>
      </c>
      <c r="G1740" t="s">
        <v>7566</v>
      </c>
      <c r="H1740" s="3">
        <v>200763.0876</v>
      </c>
      <c r="I1740" s="3">
        <v>97003.318799999994</v>
      </c>
      <c r="J1740" t="s">
        <v>7970</v>
      </c>
    </row>
    <row r="1741" spans="1:10" x14ac:dyDescent="0.25">
      <c r="A1741" t="s">
        <v>424</v>
      </c>
      <c r="B1741" t="s">
        <v>425</v>
      </c>
      <c r="C1741">
        <v>55</v>
      </c>
      <c r="D1741" s="1">
        <v>24617</v>
      </c>
      <c r="E1741" t="s">
        <v>6487</v>
      </c>
      <c r="F1741" t="s">
        <v>6440</v>
      </c>
      <c r="G1741" t="s">
        <v>7524</v>
      </c>
      <c r="H1741" s="3">
        <v>1246515.5488</v>
      </c>
      <c r="I1741" s="3">
        <v>230339.02710000001</v>
      </c>
      <c r="J1741" t="s">
        <v>7971</v>
      </c>
    </row>
    <row r="1742" spans="1:10" x14ac:dyDescent="0.25">
      <c r="A1742" t="s">
        <v>3172</v>
      </c>
      <c r="B1742" t="s">
        <v>3173</v>
      </c>
      <c r="C1742">
        <v>77</v>
      </c>
      <c r="D1742" s="1">
        <v>16581</v>
      </c>
      <c r="E1742" t="s">
        <v>6487</v>
      </c>
      <c r="F1742" t="s">
        <v>6297</v>
      </c>
      <c r="G1742" t="s">
        <v>7509</v>
      </c>
      <c r="H1742" s="3">
        <v>111414.82339999999</v>
      </c>
      <c r="I1742" s="3">
        <v>23659.2654</v>
      </c>
      <c r="J1742" t="s">
        <v>7972</v>
      </c>
    </row>
    <row r="1743" spans="1:10" x14ac:dyDescent="0.25">
      <c r="A1743" t="s">
        <v>2987</v>
      </c>
      <c r="B1743" t="s">
        <v>2988</v>
      </c>
      <c r="C1743">
        <v>51</v>
      </c>
      <c r="D1743" s="1">
        <v>26078</v>
      </c>
      <c r="E1743" t="s">
        <v>6487</v>
      </c>
      <c r="F1743" t="s">
        <v>6431</v>
      </c>
      <c r="G1743" t="s">
        <v>7519</v>
      </c>
      <c r="H1743" s="3">
        <v>286280.41239999997</v>
      </c>
      <c r="I1743" s="3">
        <v>116189.7317</v>
      </c>
      <c r="J1743" t="s">
        <v>7973</v>
      </c>
    </row>
    <row r="1744" spans="1:10" x14ac:dyDescent="0.25">
      <c r="A1744" t="s">
        <v>4721</v>
      </c>
      <c r="B1744" t="s">
        <v>4722</v>
      </c>
      <c r="C1744">
        <v>47</v>
      </c>
      <c r="D1744" s="1">
        <v>27539</v>
      </c>
      <c r="E1744" t="s">
        <v>6487</v>
      </c>
      <c r="F1744" t="s">
        <v>6376</v>
      </c>
      <c r="G1744" t="s">
        <v>7519</v>
      </c>
      <c r="H1744" s="3">
        <v>259129.27119999999</v>
      </c>
      <c r="I1744" s="3">
        <v>192653.9755</v>
      </c>
      <c r="J1744" t="s">
        <v>7974</v>
      </c>
    </row>
    <row r="1745" spans="1:10" x14ac:dyDescent="0.25">
      <c r="A1745" t="s">
        <v>1337</v>
      </c>
      <c r="B1745" t="s">
        <v>1338</v>
      </c>
      <c r="C1745">
        <v>60</v>
      </c>
      <c r="D1745" s="1">
        <v>22791</v>
      </c>
      <c r="E1745" t="s">
        <v>6487</v>
      </c>
      <c r="F1745" t="s">
        <v>6078</v>
      </c>
      <c r="G1745" t="s">
        <v>7511</v>
      </c>
      <c r="H1745" s="3">
        <v>676061.15830000001</v>
      </c>
      <c r="I1745" s="3">
        <v>92927.679199999999</v>
      </c>
      <c r="J1745" t="s">
        <v>7975</v>
      </c>
    </row>
    <row r="1746" spans="1:10" x14ac:dyDescent="0.25">
      <c r="A1746" t="s">
        <v>2584</v>
      </c>
      <c r="B1746" t="s">
        <v>2585</v>
      </c>
      <c r="C1746">
        <v>82</v>
      </c>
      <c r="D1746" s="1">
        <v>14755</v>
      </c>
      <c r="E1746" t="s">
        <v>6487</v>
      </c>
      <c r="F1746" t="s">
        <v>6113</v>
      </c>
      <c r="G1746" t="s">
        <v>7517</v>
      </c>
      <c r="H1746" s="3">
        <v>721992.52890000003</v>
      </c>
      <c r="I1746" s="3">
        <v>192996.07190000001</v>
      </c>
      <c r="J1746" t="s">
        <v>7976</v>
      </c>
    </row>
    <row r="1747" spans="1:10" x14ac:dyDescent="0.25">
      <c r="A1747" t="s">
        <v>3837</v>
      </c>
      <c r="B1747" t="s">
        <v>3838</v>
      </c>
      <c r="C1747">
        <v>39</v>
      </c>
      <c r="D1747" s="1">
        <v>30461</v>
      </c>
      <c r="E1747" t="s">
        <v>6487</v>
      </c>
      <c r="F1747" t="s">
        <v>6468</v>
      </c>
      <c r="G1747" t="s">
        <v>7509</v>
      </c>
      <c r="H1747" s="3">
        <v>1643958.5188</v>
      </c>
      <c r="I1747" s="3">
        <v>524301.40139999997</v>
      </c>
      <c r="J1747" t="s">
        <v>7977</v>
      </c>
    </row>
    <row r="1748" spans="1:10" x14ac:dyDescent="0.25">
      <c r="A1748" t="s">
        <v>4839</v>
      </c>
      <c r="B1748" t="s">
        <v>4840</v>
      </c>
      <c r="C1748">
        <v>34</v>
      </c>
      <c r="D1748" s="1">
        <v>32287</v>
      </c>
      <c r="E1748" t="s">
        <v>6487</v>
      </c>
      <c r="F1748" t="s">
        <v>6742</v>
      </c>
      <c r="G1748" t="s">
        <v>7526</v>
      </c>
      <c r="H1748" s="3">
        <v>1690117.4161</v>
      </c>
      <c r="I1748" s="3">
        <v>327416.53940000001</v>
      </c>
      <c r="J1748" t="s">
        <v>7978</v>
      </c>
    </row>
    <row r="1749" spans="1:10" x14ac:dyDescent="0.25">
      <c r="A1749" t="s">
        <v>64</v>
      </c>
      <c r="B1749" t="s">
        <v>65</v>
      </c>
      <c r="C1749">
        <v>74</v>
      </c>
      <c r="D1749" s="1">
        <v>17677</v>
      </c>
      <c r="E1749" t="s">
        <v>6487</v>
      </c>
      <c r="F1749" t="s">
        <v>6240</v>
      </c>
      <c r="G1749" t="s">
        <v>7566</v>
      </c>
      <c r="H1749" s="3">
        <v>1588226.8177</v>
      </c>
      <c r="I1749" s="3">
        <v>493118.81030000001</v>
      </c>
      <c r="J1749" t="s">
        <v>7979</v>
      </c>
    </row>
    <row r="1750" spans="1:10" x14ac:dyDescent="0.25">
      <c r="A1750" t="s">
        <v>5462</v>
      </c>
      <c r="B1750" t="s">
        <v>5463</v>
      </c>
      <c r="C1750">
        <v>66</v>
      </c>
      <c r="D1750" s="1">
        <v>20599</v>
      </c>
      <c r="E1750" t="s">
        <v>6487</v>
      </c>
      <c r="F1750" t="s">
        <v>6522</v>
      </c>
      <c r="G1750" t="s">
        <v>7503</v>
      </c>
      <c r="H1750" s="3">
        <v>1848766.4717999999</v>
      </c>
      <c r="I1750" s="3">
        <v>831249.88729999994</v>
      </c>
      <c r="J1750" t="s">
        <v>7980</v>
      </c>
    </row>
    <row r="1751" spans="1:10" x14ac:dyDescent="0.25">
      <c r="A1751" t="s">
        <v>4247</v>
      </c>
      <c r="B1751" t="s">
        <v>4248</v>
      </c>
      <c r="C1751">
        <v>72</v>
      </c>
      <c r="D1751" s="1">
        <v>18408</v>
      </c>
      <c r="E1751" t="s">
        <v>6487</v>
      </c>
      <c r="F1751" t="s">
        <v>6119</v>
      </c>
      <c r="G1751" t="s">
        <v>7509</v>
      </c>
      <c r="H1751" s="3">
        <v>94217.515199999994</v>
      </c>
      <c r="I1751" s="3">
        <v>85298.257100000003</v>
      </c>
      <c r="J1751" t="s">
        <v>7981</v>
      </c>
    </row>
    <row r="1752" spans="1:10" x14ac:dyDescent="0.25">
      <c r="A1752" t="s">
        <v>2594</v>
      </c>
      <c r="B1752" t="s">
        <v>2595</v>
      </c>
      <c r="C1752">
        <v>40</v>
      </c>
      <c r="D1752" s="1">
        <v>30096</v>
      </c>
      <c r="E1752" t="s">
        <v>6487</v>
      </c>
      <c r="F1752" t="s">
        <v>6399</v>
      </c>
      <c r="G1752" t="s">
        <v>7509</v>
      </c>
      <c r="H1752" s="3">
        <v>500037.87349999999</v>
      </c>
      <c r="I1752" s="3">
        <v>284824.20449999999</v>
      </c>
      <c r="J1752" t="s">
        <v>7982</v>
      </c>
    </row>
    <row r="1753" spans="1:10" x14ac:dyDescent="0.25">
      <c r="A1753" t="s">
        <v>3689</v>
      </c>
      <c r="B1753" t="s">
        <v>3690</v>
      </c>
      <c r="C1753">
        <v>66</v>
      </c>
      <c r="D1753" s="1">
        <v>20599</v>
      </c>
      <c r="E1753" t="s">
        <v>6487</v>
      </c>
      <c r="F1753" t="s">
        <v>6738</v>
      </c>
      <c r="G1753" t="s">
        <v>7532</v>
      </c>
      <c r="H1753" s="3">
        <v>695971.47900000005</v>
      </c>
      <c r="I1753" s="3">
        <v>293623.24290000001</v>
      </c>
      <c r="J1753" t="s">
        <v>7983</v>
      </c>
    </row>
    <row r="1754" spans="1:10" x14ac:dyDescent="0.25">
      <c r="A1754" t="s">
        <v>3126</v>
      </c>
      <c r="B1754" t="s">
        <v>3127</v>
      </c>
      <c r="C1754">
        <v>83</v>
      </c>
      <c r="D1754" s="1">
        <v>14390</v>
      </c>
      <c r="E1754" t="s">
        <v>6487</v>
      </c>
      <c r="F1754" t="s">
        <v>6144</v>
      </c>
      <c r="G1754" t="s">
        <v>7511</v>
      </c>
      <c r="H1754" s="3">
        <v>593465.25</v>
      </c>
      <c r="I1754" s="3">
        <v>155123.5901</v>
      </c>
      <c r="J1754" t="s">
        <v>7984</v>
      </c>
    </row>
    <row r="1755" spans="1:10" x14ac:dyDescent="0.25">
      <c r="A1755" t="s">
        <v>4903</v>
      </c>
      <c r="B1755" t="s">
        <v>4904</v>
      </c>
      <c r="C1755">
        <v>83</v>
      </c>
      <c r="D1755" s="1">
        <v>14390</v>
      </c>
      <c r="E1755" t="s">
        <v>6487</v>
      </c>
      <c r="F1755" t="s">
        <v>6757</v>
      </c>
      <c r="G1755" t="s">
        <v>7513</v>
      </c>
      <c r="H1755" s="3">
        <v>527117.15460000001</v>
      </c>
      <c r="I1755" s="3">
        <v>122920.1768</v>
      </c>
      <c r="J1755" t="s">
        <v>7985</v>
      </c>
    </row>
    <row r="1756" spans="1:10" x14ac:dyDescent="0.25">
      <c r="A1756" t="s">
        <v>3132</v>
      </c>
      <c r="B1756" t="s">
        <v>3133</v>
      </c>
      <c r="C1756">
        <v>51</v>
      </c>
      <c r="D1756" s="1">
        <v>26078</v>
      </c>
      <c r="E1756" t="s">
        <v>6487</v>
      </c>
      <c r="F1756" t="s">
        <v>6457</v>
      </c>
      <c r="G1756" t="s">
        <v>7542</v>
      </c>
      <c r="H1756" s="3">
        <v>283791.87359999999</v>
      </c>
      <c r="I1756" s="3">
        <v>75553.770900000003</v>
      </c>
      <c r="J1756" t="s">
        <v>7986</v>
      </c>
    </row>
    <row r="1757" spans="1:10" x14ac:dyDescent="0.25">
      <c r="A1757" t="s">
        <v>5642</v>
      </c>
      <c r="B1757" t="s">
        <v>5643</v>
      </c>
      <c r="C1757">
        <v>80</v>
      </c>
      <c r="D1757" s="1">
        <v>15486</v>
      </c>
      <c r="E1757" t="s">
        <v>6487</v>
      </c>
      <c r="F1757" t="s">
        <v>6224</v>
      </c>
      <c r="G1757" t="s">
        <v>7513</v>
      </c>
      <c r="H1757" s="3">
        <v>425301.01929999999</v>
      </c>
      <c r="I1757" s="3">
        <v>298431.56270000001</v>
      </c>
      <c r="J1757" t="s">
        <v>7987</v>
      </c>
    </row>
    <row r="1758" spans="1:10" x14ac:dyDescent="0.25">
      <c r="A1758" t="s">
        <v>2708</v>
      </c>
      <c r="B1758" t="s">
        <v>2709</v>
      </c>
      <c r="C1758">
        <v>68</v>
      </c>
      <c r="D1758" s="1">
        <v>19869</v>
      </c>
      <c r="E1758" t="s">
        <v>6487</v>
      </c>
      <c r="F1758" t="s">
        <v>6738</v>
      </c>
      <c r="G1758" t="s">
        <v>7513</v>
      </c>
      <c r="H1758" s="3">
        <v>268710.52779999998</v>
      </c>
      <c r="I1758" s="3">
        <v>119698.326</v>
      </c>
      <c r="J1758" t="s">
        <v>7988</v>
      </c>
    </row>
    <row r="1759" spans="1:10" x14ac:dyDescent="0.25">
      <c r="A1759" t="s">
        <v>875</v>
      </c>
      <c r="B1759" t="s">
        <v>876</v>
      </c>
      <c r="C1759">
        <v>32</v>
      </c>
      <c r="D1759" s="1">
        <v>33018</v>
      </c>
      <c r="E1759" t="s">
        <v>6487</v>
      </c>
      <c r="F1759" t="s">
        <v>6757</v>
      </c>
      <c r="G1759" t="s">
        <v>7542</v>
      </c>
      <c r="H1759" s="3">
        <v>593455.89410000003</v>
      </c>
      <c r="I1759" s="3">
        <v>448352.66729999997</v>
      </c>
      <c r="J1759" t="s">
        <v>7989</v>
      </c>
    </row>
    <row r="1760" spans="1:10" x14ac:dyDescent="0.25">
      <c r="A1760" t="s">
        <v>4130</v>
      </c>
      <c r="B1760" t="s">
        <v>4131</v>
      </c>
      <c r="C1760">
        <v>47</v>
      </c>
      <c r="D1760" s="1">
        <v>27539</v>
      </c>
      <c r="E1760" t="s">
        <v>6487</v>
      </c>
      <c r="F1760" t="s">
        <v>6431</v>
      </c>
      <c r="G1760" t="s">
        <v>7507</v>
      </c>
      <c r="H1760" s="3">
        <v>489210.02539999998</v>
      </c>
      <c r="I1760" s="3">
        <v>167729.15160000001</v>
      </c>
      <c r="J1760" t="s">
        <v>7990</v>
      </c>
    </row>
    <row r="1761" spans="1:10" x14ac:dyDescent="0.25">
      <c r="A1761" t="s">
        <v>189</v>
      </c>
      <c r="B1761" t="s">
        <v>190</v>
      </c>
      <c r="C1761">
        <v>31</v>
      </c>
      <c r="D1761" s="1">
        <v>33383</v>
      </c>
      <c r="E1761" t="s">
        <v>6487</v>
      </c>
      <c r="F1761" t="s">
        <v>6237</v>
      </c>
      <c r="G1761" t="s">
        <v>7526</v>
      </c>
      <c r="H1761" s="3">
        <v>258202.48680000001</v>
      </c>
      <c r="I1761" s="3">
        <v>288060.08350000001</v>
      </c>
      <c r="J1761" t="s">
        <v>7002</v>
      </c>
    </row>
    <row r="1762" spans="1:10" x14ac:dyDescent="0.25">
      <c r="A1762" t="s">
        <v>2054</v>
      </c>
      <c r="B1762" t="s">
        <v>2055</v>
      </c>
      <c r="C1762">
        <v>23</v>
      </c>
      <c r="D1762" s="1">
        <v>36305</v>
      </c>
      <c r="E1762" t="s">
        <v>6487</v>
      </c>
      <c r="F1762" t="s">
        <v>6094</v>
      </c>
      <c r="G1762" t="s">
        <v>7524</v>
      </c>
      <c r="H1762" s="3">
        <v>770470.04929999996</v>
      </c>
      <c r="I1762" s="3">
        <v>352976.09169999999</v>
      </c>
      <c r="J1762" t="s">
        <v>7991</v>
      </c>
    </row>
    <row r="1763" spans="1:10" x14ac:dyDescent="0.25">
      <c r="A1763" t="s">
        <v>1726</v>
      </c>
      <c r="B1763" t="s">
        <v>1727</v>
      </c>
      <c r="C1763">
        <v>32</v>
      </c>
      <c r="D1763" s="1">
        <v>33018</v>
      </c>
      <c r="E1763" t="s">
        <v>6487</v>
      </c>
      <c r="F1763" t="s">
        <v>6920</v>
      </c>
      <c r="G1763" t="s">
        <v>7566</v>
      </c>
      <c r="H1763" s="3">
        <v>30171.759699999999</v>
      </c>
      <c r="I1763" s="3">
        <v>11964.6633</v>
      </c>
      <c r="J1763" t="s">
        <v>7992</v>
      </c>
    </row>
    <row r="1764" spans="1:10" x14ac:dyDescent="0.25">
      <c r="A1764" t="s">
        <v>2151</v>
      </c>
      <c r="B1764" t="s">
        <v>2152</v>
      </c>
      <c r="C1764">
        <v>68</v>
      </c>
      <c r="D1764" s="1">
        <v>19869</v>
      </c>
      <c r="E1764" t="s">
        <v>6487</v>
      </c>
      <c r="F1764" t="s">
        <v>6307</v>
      </c>
      <c r="G1764" t="s">
        <v>7507</v>
      </c>
      <c r="H1764" s="3">
        <v>524300.79929999996</v>
      </c>
      <c r="I1764" s="3">
        <v>163667.92860000001</v>
      </c>
      <c r="J1764" t="s">
        <v>7993</v>
      </c>
    </row>
    <row r="1765" spans="1:10" x14ac:dyDescent="0.25">
      <c r="A1765" t="s">
        <v>4241</v>
      </c>
      <c r="B1765" t="s">
        <v>4242</v>
      </c>
      <c r="C1765">
        <v>68</v>
      </c>
      <c r="D1765" s="1">
        <v>19869</v>
      </c>
      <c r="E1765" t="s">
        <v>6487</v>
      </c>
      <c r="F1765" t="s">
        <v>7405</v>
      </c>
      <c r="G1765" t="s">
        <v>7517</v>
      </c>
      <c r="H1765" s="3">
        <v>435466.02240000002</v>
      </c>
      <c r="I1765" s="3">
        <v>252896.89249999999</v>
      </c>
      <c r="J1765" t="s">
        <v>7994</v>
      </c>
    </row>
    <row r="1766" spans="1:10" x14ac:dyDescent="0.25">
      <c r="A1766" t="s">
        <v>1429</v>
      </c>
      <c r="B1766" t="s">
        <v>1430</v>
      </c>
      <c r="C1766">
        <v>41</v>
      </c>
      <c r="D1766" s="1">
        <v>29730</v>
      </c>
      <c r="E1766" t="s">
        <v>6487</v>
      </c>
      <c r="F1766" t="s">
        <v>6607</v>
      </c>
      <c r="G1766" t="s">
        <v>7522</v>
      </c>
      <c r="H1766" s="3">
        <v>223047.8285</v>
      </c>
      <c r="I1766" s="3">
        <v>141843.29699999999</v>
      </c>
      <c r="J1766" t="s">
        <v>7995</v>
      </c>
    </row>
    <row r="1767" spans="1:10" x14ac:dyDescent="0.25">
      <c r="A1767" t="s">
        <v>1639</v>
      </c>
      <c r="B1767" t="s">
        <v>1640</v>
      </c>
      <c r="C1767">
        <v>52</v>
      </c>
      <c r="D1767" s="1">
        <v>25713</v>
      </c>
      <c r="E1767" t="s">
        <v>6487</v>
      </c>
      <c r="F1767" t="s">
        <v>6450</v>
      </c>
      <c r="G1767" t="s">
        <v>7542</v>
      </c>
      <c r="H1767" s="3">
        <v>424422</v>
      </c>
      <c r="I1767" s="3">
        <v>119517.2352</v>
      </c>
      <c r="J1767" t="s">
        <v>7996</v>
      </c>
    </row>
    <row r="1768" spans="1:10" x14ac:dyDescent="0.25">
      <c r="A1768" t="s">
        <v>3372</v>
      </c>
      <c r="B1768" t="s">
        <v>3373</v>
      </c>
      <c r="C1768">
        <v>48</v>
      </c>
      <c r="D1768" s="1">
        <v>27174</v>
      </c>
      <c r="E1768" t="s">
        <v>6487</v>
      </c>
      <c r="F1768" t="s">
        <v>6154</v>
      </c>
      <c r="G1768" t="s">
        <v>7519</v>
      </c>
      <c r="H1768" s="3">
        <v>279791.28480000002</v>
      </c>
      <c r="I1768" s="3">
        <v>118656.012</v>
      </c>
      <c r="J1768" t="s">
        <v>7997</v>
      </c>
    </row>
    <row r="1769" spans="1:10" x14ac:dyDescent="0.25">
      <c r="A1769" t="s">
        <v>2868</v>
      </c>
      <c r="B1769" t="s">
        <v>2869</v>
      </c>
      <c r="C1769">
        <v>30</v>
      </c>
      <c r="D1769" s="1">
        <v>33748</v>
      </c>
      <c r="E1769" t="s">
        <v>6487</v>
      </c>
      <c r="F1769" t="s">
        <v>7614</v>
      </c>
      <c r="G1769" t="s">
        <v>7532</v>
      </c>
      <c r="H1769" s="3">
        <v>181593.10370000001</v>
      </c>
      <c r="I1769" s="3">
        <v>37144.043899999997</v>
      </c>
      <c r="J1769" t="s">
        <v>7998</v>
      </c>
    </row>
    <row r="1770" spans="1:10" x14ac:dyDescent="0.25">
      <c r="A1770" t="s">
        <v>5502</v>
      </c>
      <c r="B1770" t="s">
        <v>5503</v>
      </c>
      <c r="C1770">
        <v>35</v>
      </c>
      <c r="D1770" s="1">
        <v>31922</v>
      </c>
      <c r="E1770" t="s">
        <v>6487</v>
      </c>
      <c r="F1770" t="s">
        <v>6350</v>
      </c>
      <c r="G1770" t="s">
        <v>7511</v>
      </c>
      <c r="H1770" s="3">
        <v>65615.312699999995</v>
      </c>
      <c r="I1770" s="3">
        <v>63848.746599999999</v>
      </c>
      <c r="J1770" t="s">
        <v>7999</v>
      </c>
    </row>
    <row r="1771" spans="1:10" x14ac:dyDescent="0.25">
      <c r="A1771" t="s">
        <v>5960</v>
      </c>
      <c r="B1771" t="s">
        <v>5961</v>
      </c>
      <c r="C1771">
        <v>34</v>
      </c>
      <c r="D1771" s="1">
        <v>32287</v>
      </c>
      <c r="E1771" t="s">
        <v>6487</v>
      </c>
      <c r="F1771" t="s">
        <v>6233</v>
      </c>
      <c r="G1771" t="s">
        <v>7507</v>
      </c>
      <c r="H1771" s="3">
        <v>247701.74479999999</v>
      </c>
      <c r="I1771" s="3">
        <v>104650.0429</v>
      </c>
      <c r="J1771" t="s">
        <v>8000</v>
      </c>
    </row>
    <row r="1772" spans="1:10" x14ac:dyDescent="0.25">
      <c r="A1772" t="s">
        <v>3081</v>
      </c>
      <c r="B1772" t="s">
        <v>3082</v>
      </c>
      <c r="C1772">
        <v>42</v>
      </c>
      <c r="D1772" s="1">
        <v>29365</v>
      </c>
      <c r="E1772" t="s">
        <v>6487</v>
      </c>
      <c r="F1772" t="s">
        <v>6154</v>
      </c>
      <c r="G1772" t="s">
        <v>7509</v>
      </c>
      <c r="H1772" s="3">
        <v>1980490.1669000001</v>
      </c>
      <c r="I1772" s="3">
        <v>809800.42379999999</v>
      </c>
      <c r="J1772" t="s">
        <v>8001</v>
      </c>
    </row>
    <row r="1773" spans="1:10" x14ac:dyDescent="0.25">
      <c r="A1773" t="s">
        <v>2256</v>
      </c>
      <c r="B1773" t="s">
        <v>2257</v>
      </c>
      <c r="C1773">
        <v>64</v>
      </c>
      <c r="D1773" s="1">
        <v>21330</v>
      </c>
      <c r="E1773" t="s">
        <v>6487</v>
      </c>
      <c r="F1773" t="s">
        <v>6885</v>
      </c>
      <c r="G1773" t="s">
        <v>7566</v>
      </c>
      <c r="H1773" s="3">
        <v>426703.08559999999</v>
      </c>
      <c r="I1773" s="3">
        <v>295926.49180000002</v>
      </c>
      <c r="J1773" t="s">
        <v>8002</v>
      </c>
    </row>
    <row r="1774" spans="1:10" x14ac:dyDescent="0.25">
      <c r="A1774" t="s">
        <v>1459</v>
      </c>
      <c r="B1774" t="s">
        <v>1460</v>
      </c>
      <c r="C1774">
        <v>66</v>
      </c>
      <c r="D1774" s="1">
        <v>20599</v>
      </c>
      <c r="E1774" t="s">
        <v>6487</v>
      </c>
      <c r="F1774" t="s">
        <v>6343</v>
      </c>
      <c r="G1774" t="s">
        <v>7532</v>
      </c>
      <c r="H1774" s="3">
        <v>914948.32669999998</v>
      </c>
      <c r="I1774" s="3">
        <v>433544.74560000002</v>
      </c>
      <c r="J1774" t="s">
        <v>8003</v>
      </c>
    </row>
    <row r="1775" spans="1:10" x14ac:dyDescent="0.25">
      <c r="A1775" t="s">
        <v>5628</v>
      </c>
      <c r="B1775" t="s">
        <v>5629</v>
      </c>
      <c r="C1775">
        <v>83</v>
      </c>
      <c r="D1775" s="1">
        <v>14390</v>
      </c>
      <c r="E1775" t="s">
        <v>6487</v>
      </c>
      <c r="F1775" t="s">
        <v>6113</v>
      </c>
      <c r="G1775" t="s">
        <v>7517</v>
      </c>
      <c r="H1775" s="3">
        <v>1526188.7468999999</v>
      </c>
      <c r="I1775" s="3">
        <v>164289.7298</v>
      </c>
      <c r="J1775" t="s">
        <v>8004</v>
      </c>
    </row>
    <row r="1776" spans="1:10" x14ac:dyDescent="0.25">
      <c r="A1776" t="s">
        <v>3795</v>
      </c>
      <c r="B1776" t="s">
        <v>3796</v>
      </c>
      <c r="C1776">
        <v>32</v>
      </c>
      <c r="D1776" s="1">
        <v>33018</v>
      </c>
      <c r="E1776" t="s">
        <v>6487</v>
      </c>
      <c r="F1776" t="s">
        <v>6707</v>
      </c>
      <c r="G1776" t="s">
        <v>7513</v>
      </c>
      <c r="H1776" s="3">
        <v>1031441.2192000001</v>
      </c>
      <c r="I1776" s="3">
        <v>260365.2335</v>
      </c>
      <c r="J1776" t="s">
        <v>8005</v>
      </c>
    </row>
    <row r="1777" spans="1:10" x14ac:dyDescent="0.25">
      <c r="A1777" t="s">
        <v>5045</v>
      </c>
      <c r="B1777" t="s">
        <v>5046</v>
      </c>
      <c r="C1777">
        <v>25</v>
      </c>
      <c r="D1777" s="1">
        <v>35574</v>
      </c>
      <c r="E1777" t="s">
        <v>6487</v>
      </c>
      <c r="F1777" t="s">
        <v>6078</v>
      </c>
      <c r="G1777" t="s">
        <v>7513</v>
      </c>
      <c r="H1777" s="3">
        <v>1580167.6085000001</v>
      </c>
      <c r="I1777" s="3">
        <v>732073.62430000002</v>
      </c>
      <c r="J1777" t="s">
        <v>8006</v>
      </c>
    </row>
    <row r="1778" spans="1:10" x14ac:dyDescent="0.25">
      <c r="A1778" t="s">
        <v>5586</v>
      </c>
      <c r="B1778" t="s">
        <v>5587</v>
      </c>
      <c r="C1778">
        <v>70</v>
      </c>
      <c r="D1778" s="1">
        <v>19138</v>
      </c>
      <c r="E1778" t="s">
        <v>6487</v>
      </c>
      <c r="F1778" t="s">
        <v>6092</v>
      </c>
      <c r="G1778" t="s">
        <v>7542</v>
      </c>
      <c r="H1778" s="3">
        <v>868454.28630000004</v>
      </c>
      <c r="I1778" s="3">
        <v>305199.64919999999</v>
      </c>
      <c r="J1778" t="s">
        <v>8007</v>
      </c>
    </row>
    <row r="1779" spans="1:10" x14ac:dyDescent="0.25">
      <c r="A1779" t="s">
        <v>2790</v>
      </c>
      <c r="B1779" t="s">
        <v>2791</v>
      </c>
      <c r="C1779">
        <v>57</v>
      </c>
      <c r="D1779" s="1">
        <v>23886</v>
      </c>
      <c r="E1779" t="s">
        <v>6487</v>
      </c>
      <c r="F1779" t="s">
        <v>6272</v>
      </c>
      <c r="G1779" t="s">
        <v>7566</v>
      </c>
      <c r="H1779" s="3">
        <v>152384.26939999999</v>
      </c>
      <c r="I1779" s="3">
        <v>67766.180999999997</v>
      </c>
      <c r="J1779" t="s">
        <v>8008</v>
      </c>
    </row>
    <row r="1780" spans="1:10" x14ac:dyDescent="0.25">
      <c r="A1780" t="s">
        <v>3267</v>
      </c>
      <c r="B1780" t="s">
        <v>3268</v>
      </c>
      <c r="C1780">
        <v>79</v>
      </c>
      <c r="D1780" s="1">
        <v>15851</v>
      </c>
      <c r="E1780" t="s">
        <v>6487</v>
      </c>
      <c r="F1780" t="s">
        <v>6404</v>
      </c>
      <c r="G1780" t="s">
        <v>7517</v>
      </c>
      <c r="H1780" s="3">
        <v>1515691.2408</v>
      </c>
      <c r="I1780" s="3">
        <v>359584.68060000002</v>
      </c>
      <c r="J1780" t="s">
        <v>8009</v>
      </c>
    </row>
    <row r="1781" spans="1:10" x14ac:dyDescent="0.25">
      <c r="A1781" t="s">
        <v>4970</v>
      </c>
      <c r="B1781" t="s">
        <v>4971</v>
      </c>
      <c r="C1781">
        <v>40</v>
      </c>
      <c r="D1781" s="1">
        <v>30096</v>
      </c>
      <c r="E1781" t="s">
        <v>6487</v>
      </c>
      <c r="F1781" t="s">
        <v>6641</v>
      </c>
      <c r="G1781" t="s">
        <v>7517</v>
      </c>
      <c r="H1781" s="3">
        <v>182978.33900000001</v>
      </c>
      <c r="I1781" s="3">
        <v>100663.85799999999</v>
      </c>
      <c r="J1781" t="s">
        <v>8010</v>
      </c>
    </row>
    <row r="1782" spans="1:10" x14ac:dyDescent="0.25">
      <c r="A1782" t="s">
        <v>2678</v>
      </c>
      <c r="B1782" t="s">
        <v>2679</v>
      </c>
      <c r="C1782">
        <v>66</v>
      </c>
      <c r="D1782" s="1">
        <v>20599</v>
      </c>
      <c r="E1782" t="s">
        <v>6487</v>
      </c>
      <c r="F1782" t="s">
        <v>6272</v>
      </c>
      <c r="G1782" t="s">
        <v>7526</v>
      </c>
      <c r="H1782" s="3">
        <v>302800.11180000001</v>
      </c>
      <c r="I1782" s="3">
        <v>206962.05230000001</v>
      </c>
      <c r="J1782" t="s">
        <v>8011</v>
      </c>
    </row>
    <row r="1783" spans="1:10" x14ac:dyDescent="0.25">
      <c r="A1783" t="s">
        <v>2198</v>
      </c>
      <c r="B1783" t="s">
        <v>2199</v>
      </c>
      <c r="C1783">
        <v>53</v>
      </c>
      <c r="D1783" s="1">
        <v>25347</v>
      </c>
      <c r="E1783" t="s">
        <v>6487</v>
      </c>
      <c r="F1783" t="s">
        <v>6181</v>
      </c>
      <c r="G1783" t="s">
        <v>7526</v>
      </c>
      <c r="H1783" s="3">
        <v>2114375.8443</v>
      </c>
      <c r="I1783" s="3">
        <v>1349469.2889</v>
      </c>
      <c r="J1783" t="s">
        <v>8012</v>
      </c>
    </row>
    <row r="1784" spans="1:10" x14ac:dyDescent="0.25">
      <c r="A1784" t="s">
        <v>3982</v>
      </c>
      <c r="B1784" t="s">
        <v>3983</v>
      </c>
      <c r="C1784">
        <v>26</v>
      </c>
      <c r="D1784" s="1">
        <v>35209</v>
      </c>
      <c r="E1784" t="s">
        <v>6487</v>
      </c>
      <c r="F1784" t="s">
        <v>6196</v>
      </c>
      <c r="G1784" t="s">
        <v>7513</v>
      </c>
      <c r="H1784" s="3">
        <v>1506675.7120000001</v>
      </c>
      <c r="I1784" s="3">
        <v>435052.61180000001</v>
      </c>
      <c r="J1784" t="s">
        <v>8013</v>
      </c>
    </row>
    <row r="1785" spans="1:10" x14ac:dyDescent="0.25">
      <c r="A1785" t="s">
        <v>1531</v>
      </c>
      <c r="B1785" t="s">
        <v>1532</v>
      </c>
      <c r="C1785">
        <v>18</v>
      </c>
      <c r="D1785" s="1">
        <v>38131</v>
      </c>
      <c r="E1785" t="s">
        <v>6487</v>
      </c>
      <c r="F1785" t="s">
        <v>6148</v>
      </c>
      <c r="G1785" t="s">
        <v>7513</v>
      </c>
      <c r="H1785" s="3">
        <v>992388.86399999994</v>
      </c>
      <c r="I1785" s="3">
        <v>325718.94959999999</v>
      </c>
      <c r="J1785" t="s">
        <v>8014</v>
      </c>
    </row>
    <row r="1786" spans="1:10" x14ac:dyDescent="0.25">
      <c r="A1786" t="s">
        <v>2078</v>
      </c>
      <c r="B1786" t="s">
        <v>2079</v>
      </c>
      <c r="C1786">
        <v>46</v>
      </c>
      <c r="D1786" s="1">
        <v>27904</v>
      </c>
      <c r="E1786" t="s">
        <v>6487</v>
      </c>
      <c r="F1786" t="s">
        <v>6287</v>
      </c>
      <c r="G1786" t="s">
        <v>7503</v>
      </c>
      <c r="H1786" s="3">
        <v>2140190.2903999998</v>
      </c>
      <c r="I1786" s="3">
        <v>430644.70010000002</v>
      </c>
      <c r="J1786" t="s">
        <v>8015</v>
      </c>
    </row>
    <row r="1787" spans="1:10" x14ac:dyDescent="0.25">
      <c r="A1787" t="s">
        <v>5954</v>
      </c>
      <c r="B1787" t="s">
        <v>5955</v>
      </c>
      <c r="C1787">
        <v>64</v>
      </c>
      <c r="D1787" s="1">
        <v>21330</v>
      </c>
      <c r="E1787" t="s">
        <v>6487</v>
      </c>
      <c r="F1787" t="s">
        <v>6048</v>
      </c>
      <c r="G1787" t="s">
        <v>7503</v>
      </c>
      <c r="H1787" s="3">
        <v>380147.71159999998</v>
      </c>
      <c r="I1787" s="3">
        <v>183999.75649999999</v>
      </c>
      <c r="J1787" t="s">
        <v>8016</v>
      </c>
    </row>
    <row r="1788" spans="1:10" x14ac:dyDescent="0.25">
      <c r="A1788" t="s">
        <v>3961</v>
      </c>
      <c r="B1788" t="s">
        <v>3962</v>
      </c>
      <c r="C1788">
        <v>51</v>
      </c>
      <c r="D1788" s="1">
        <v>26078</v>
      </c>
      <c r="E1788" t="s">
        <v>6487</v>
      </c>
      <c r="F1788" t="s">
        <v>6264</v>
      </c>
      <c r="G1788" t="s">
        <v>7532</v>
      </c>
      <c r="H1788" s="3">
        <v>1002810.1648</v>
      </c>
      <c r="I1788" s="3">
        <v>239480.61790000001</v>
      </c>
      <c r="J1788" t="s">
        <v>8017</v>
      </c>
    </row>
    <row r="1789" spans="1:10" x14ac:dyDescent="0.25">
      <c r="A1789" t="s">
        <v>702</v>
      </c>
      <c r="B1789" t="s">
        <v>703</v>
      </c>
      <c r="C1789">
        <v>43</v>
      </c>
      <c r="D1789" s="1">
        <v>29000</v>
      </c>
      <c r="E1789" t="s">
        <v>6487</v>
      </c>
      <c r="F1789" t="s">
        <v>6136</v>
      </c>
      <c r="G1789" t="s">
        <v>7503</v>
      </c>
      <c r="H1789" s="3">
        <v>2057795.3085</v>
      </c>
      <c r="I1789" s="3">
        <v>530641.31480000005</v>
      </c>
      <c r="J1789" t="s">
        <v>8018</v>
      </c>
    </row>
    <row r="1790" spans="1:10" x14ac:dyDescent="0.25">
      <c r="A1790" t="s">
        <v>3378</v>
      </c>
      <c r="B1790" t="s">
        <v>3379</v>
      </c>
      <c r="C1790">
        <v>62</v>
      </c>
      <c r="D1790" s="1">
        <v>22060</v>
      </c>
      <c r="E1790" t="s">
        <v>6487</v>
      </c>
      <c r="F1790" t="s">
        <v>6117</v>
      </c>
      <c r="G1790" t="s">
        <v>7505</v>
      </c>
      <c r="H1790" s="3">
        <v>103201.6226</v>
      </c>
      <c r="I1790" s="3">
        <v>77183.950400000002</v>
      </c>
      <c r="J1790" t="s">
        <v>8019</v>
      </c>
    </row>
    <row r="1791" spans="1:10" x14ac:dyDescent="0.25">
      <c r="A1791" t="s">
        <v>4691</v>
      </c>
      <c r="B1791" t="s">
        <v>4692</v>
      </c>
      <c r="C1791">
        <v>51</v>
      </c>
      <c r="D1791" s="1">
        <v>26078</v>
      </c>
      <c r="E1791" t="s">
        <v>6487</v>
      </c>
      <c r="F1791" t="s">
        <v>6561</v>
      </c>
      <c r="G1791" t="s">
        <v>7522</v>
      </c>
      <c r="H1791" s="3">
        <v>628660.19839999999</v>
      </c>
      <c r="I1791" s="3">
        <v>352364.04119999998</v>
      </c>
      <c r="J1791" t="s">
        <v>8020</v>
      </c>
    </row>
    <row r="1792" spans="1:10" x14ac:dyDescent="0.25">
      <c r="A1792" t="s">
        <v>3851</v>
      </c>
      <c r="B1792" t="s">
        <v>3852</v>
      </c>
      <c r="C1792">
        <v>68</v>
      </c>
      <c r="D1792" s="1">
        <v>19869</v>
      </c>
      <c r="E1792" t="s">
        <v>6487</v>
      </c>
      <c r="F1792" t="s">
        <v>6573</v>
      </c>
      <c r="G1792" t="s">
        <v>7532</v>
      </c>
      <c r="H1792" s="3">
        <v>2278565.8838999998</v>
      </c>
      <c r="I1792" s="3">
        <v>1414641.8361</v>
      </c>
      <c r="J1792" t="s">
        <v>8021</v>
      </c>
    </row>
    <row r="1793" spans="1:10" x14ac:dyDescent="0.25">
      <c r="A1793" t="s">
        <v>3886</v>
      </c>
      <c r="B1793" t="s">
        <v>3887</v>
      </c>
      <c r="C1793">
        <v>17</v>
      </c>
      <c r="D1793" s="1">
        <v>38496</v>
      </c>
      <c r="E1793" t="s">
        <v>6487</v>
      </c>
      <c r="F1793" t="s">
        <v>6181</v>
      </c>
      <c r="G1793" t="s">
        <v>7524</v>
      </c>
      <c r="H1793" s="3">
        <v>392769.71470000001</v>
      </c>
      <c r="I1793" s="3">
        <v>38521.645100000002</v>
      </c>
      <c r="J1793" t="s">
        <v>8022</v>
      </c>
    </row>
    <row r="1794" spans="1:10" x14ac:dyDescent="0.25">
      <c r="A1794" t="s">
        <v>5989</v>
      </c>
      <c r="B1794" t="s">
        <v>5990</v>
      </c>
      <c r="C1794">
        <v>84</v>
      </c>
      <c r="D1794" s="1">
        <v>14025</v>
      </c>
      <c r="E1794" t="s">
        <v>6487</v>
      </c>
      <c r="F1794" t="s">
        <v>6561</v>
      </c>
      <c r="G1794" t="s">
        <v>7522</v>
      </c>
      <c r="H1794" s="3">
        <v>1638584.7075</v>
      </c>
      <c r="I1794" s="3">
        <v>730430.6446</v>
      </c>
      <c r="J1794" t="s">
        <v>8023</v>
      </c>
    </row>
    <row r="1795" spans="1:10" x14ac:dyDescent="0.25">
      <c r="A1795" t="s">
        <v>5622</v>
      </c>
      <c r="B1795" t="s">
        <v>5623</v>
      </c>
      <c r="C1795">
        <v>78</v>
      </c>
      <c r="D1795" s="1">
        <v>16216</v>
      </c>
      <c r="E1795" t="s">
        <v>6487</v>
      </c>
      <c r="F1795" t="s">
        <v>6607</v>
      </c>
      <c r="G1795" t="s">
        <v>7507</v>
      </c>
      <c r="H1795" s="3">
        <v>319216.36099999998</v>
      </c>
      <c r="I1795" s="3">
        <v>63480.526299999998</v>
      </c>
      <c r="J1795" t="s">
        <v>8024</v>
      </c>
    </row>
    <row r="1796" spans="1:10" x14ac:dyDescent="0.25">
      <c r="A1796" t="s">
        <v>1206</v>
      </c>
      <c r="B1796" t="s">
        <v>1207</v>
      </c>
      <c r="C1796">
        <v>25</v>
      </c>
      <c r="D1796" s="1">
        <v>35574</v>
      </c>
      <c r="E1796" t="s">
        <v>6487</v>
      </c>
      <c r="F1796" t="s">
        <v>6117</v>
      </c>
      <c r="G1796" t="s">
        <v>7513</v>
      </c>
      <c r="H1796" s="3">
        <v>588292.83169999998</v>
      </c>
      <c r="I1796" s="3">
        <v>284934.38860000001</v>
      </c>
      <c r="J1796" t="s">
        <v>8025</v>
      </c>
    </row>
    <row r="1797" spans="1:10" x14ac:dyDescent="0.25">
      <c r="A1797" t="s">
        <v>2454</v>
      </c>
      <c r="B1797" t="s">
        <v>2455</v>
      </c>
      <c r="C1797">
        <v>84</v>
      </c>
      <c r="D1797" s="1">
        <v>14025</v>
      </c>
      <c r="E1797" t="s">
        <v>6487</v>
      </c>
      <c r="F1797" t="s">
        <v>6616</v>
      </c>
      <c r="G1797" t="s">
        <v>7532</v>
      </c>
      <c r="H1797" s="3">
        <v>444874.25069999998</v>
      </c>
      <c r="I1797" s="3">
        <v>89541.053700000004</v>
      </c>
      <c r="J1797" t="s">
        <v>8026</v>
      </c>
    </row>
    <row r="1798" spans="1:10" x14ac:dyDescent="0.25">
      <c r="A1798" t="s">
        <v>5916</v>
      </c>
      <c r="B1798" t="s">
        <v>5917</v>
      </c>
      <c r="C1798">
        <v>77</v>
      </c>
      <c r="D1798" s="1">
        <v>16581</v>
      </c>
      <c r="E1798" t="s">
        <v>6487</v>
      </c>
      <c r="F1798" t="s">
        <v>6662</v>
      </c>
      <c r="G1798" t="s">
        <v>7513</v>
      </c>
      <c r="H1798" s="3">
        <v>1305930.6015000001</v>
      </c>
      <c r="I1798" s="3">
        <v>222474.606</v>
      </c>
      <c r="J1798" t="s">
        <v>8027</v>
      </c>
    </row>
    <row r="1799" spans="1:10" x14ac:dyDescent="0.25">
      <c r="A1799" t="s">
        <v>5746</v>
      </c>
      <c r="B1799" t="s">
        <v>5747</v>
      </c>
      <c r="C1799">
        <v>30</v>
      </c>
      <c r="D1799" s="1">
        <v>33748</v>
      </c>
      <c r="E1799" t="s">
        <v>6487</v>
      </c>
      <c r="F1799" t="s">
        <v>6070</v>
      </c>
      <c r="G1799" t="s">
        <v>7524</v>
      </c>
      <c r="H1799" s="3">
        <v>389075.56929999997</v>
      </c>
      <c r="I1799" s="3">
        <v>112189.7515</v>
      </c>
      <c r="J1799" t="s">
        <v>8028</v>
      </c>
    </row>
    <row r="1800" spans="1:10" x14ac:dyDescent="0.25">
      <c r="A1800" t="s">
        <v>4383</v>
      </c>
      <c r="B1800" t="s">
        <v>4384</v>
      </c>
      <c r="C1800">
        <v>57</v>
      </c>
      <c r="D1800" s="1">
        <v>23886</v>
      </c>
      <c r="E1800" t="s">
        <v>6487</v>
      </c>
      <c r="F1800" t="s">
        <v>6224</v>
      </c>
      <c r="G1800" t="s">
        <v>7509</v>
      </c>
      <c r="H1800" s="3">
        <v>12788.4411</v>
      </c>
      <c r="I1800" s="3">
        <v>7831.8176999999996</v>
      </c>
      <c r="J1800" t="s">
        <v>8029</v>
      </c>
    </row>
    <row r="1801" spans="1:10" x14ac:dyDescent="0.25">
      <c r="A1801" t="s">
        <v>5950</v>
      </c>
      <c r="B1801" t="s">
        <v>5951</v>
      </c>
      <c r="C1801">
        <v>49</v>
      </c>
      <c r="D1801" s="1">
        <v>26808</v>
      </c>
      <c r="E1801" t="s">
        <v>6487</v>
      </c>
      <c r="F1801" t="s">
        <v>6445</v>
      </c>
      <c r="G1801" t="s">
        <v>7524</v>
      </c>
      <c r="H1801" s="3">
        <v>1095366.6979</v>
      </c>
      <c r="I1801" s="3">
        <v>333372.47330000001</v>
      </c>
      <c r="J1801" t="s">
        <v>8030</v>
      </c>
    </row>
    <row r="1802" spans="1:10" x14ac:dyDescent="0.25">
      <c r="A1802" t="s">
        <v>168</v>
      </c>
      <c r="B1802" t="s">
        <v>169</v>
      </c>
      <c r="C1802">
        <v>55</v>
      </c>
      <c r="D1802" s="1">
        <v>24617</v>
      </c>
      <c r="E1802" t="s">
        <v>6487</v>
      </c>
      <c r="F1802" t="s">
        <v>6457</v>
      </c>
      <c r="G1802" t="s">
        <v>7526</v>
      </c>
      <c r="H1802" s="3">
        <v>2470522.7954000002</v>
      </c>
      <c r="I1802" s="3">
        <v>397936.5576</v>
      </c>
      <c r="J1802" t="s">
        <v>6743</v>
      </c>
    </row>
    <row r="1803" spans="1:10" x14ac:dyDescent="0.25">
      <c r="A1803" t="s">
        <v>1967</v>
      </c>
      <c r="B1803" t="s">
        <v>1968</v>
      </c>
      <c r="C1803">
        <v>70</v>
      </c>
      <c r="D1803" s="1">
        <v>19138</v>
      </c>
      <c r="E1803" t="s">
        <v>6487</v>
      </c>
      <c r="F1803" t="s">
        <v>6573</v>
      </c>
      <c r="G1803" t="s">
        <v>7566</v>
      </c>
      <c r="H1803" s="3">
        <v>87108.718699999998</v>
      </c>
      <c r="I1803" s="3">
        <v>58671.936999999998</v>
      </c>
      <c r="J1803" t="s">
        <v>8031</v>
      </c>
    </row>
    <row r="1804" spans="1:10" x14ac:dyDescent="0.25">
      <c r="A1804" t="s">
        <v>4128</v>
      </c>
      <c r="B1804" t="s">
        <v>4129</v>
      </c>
      <c r="C1804">
        <v>25</v>
      </c>
      <c r="D1804" s="1">
        <v>35574</v>
      </c>
      <c r="E1804" t="s">
        <v>6487</v>
      </c>
      <c r="F1804" t="s">
        <v>6368</v>
      </c>
      <c r="G1804" t="s">
        <v>7517</v>
      </c>
      <c r="H1804" s="3">
        <v>1529895.3218</v>
      </c>
      <c r="I1804" s="3">
        <v>220393.6159</v>
      </c>
      <c r="J1804" t="s">
        <v>8032</v>
      </c>
    </row>
    <row r="1805" spans="1:10" x14ac:dyDescent="0.25">
      <c r="A1805" t="s">
        <v>566</v>
      </c>
      <c r="B1805" t="s">
        <v>567</v>
      </c>
      <c r="C1805">
        <v>37</v>
      </c>
      <c r="D1805" s="1">
        <v>31191</v>
      </c>
      <c r="E1805" t="s">
        <v>6487</v>
      </c>
      <c r="F1805" t="s">
        <v>6307</v>
      </c>
      <c r="G1805" t="s">
        <v>7505</v>
      </c>
      <c r="H1805" s="3">
        <v>1717828.0703</v>
      </c>
      <c r="I1805" s="3">
        <v>447638.40960000001</v>
      </c>
      <c r="J1805" t="s">
        <v>8033</v>
      </c>
    </row>
    <row r="1806" spans="1:10" x14ac:dyDescent="0.25">
      <c r="A1806" t="s">
        <v>4723</v>
      </c>
      <c r="B1806" t="s">
        <v>4724</v>
      </c>
      <c r="C1806">
        <v>26</v>
      </c>
      <c r="D1806" s="1">
        <v>35209</v>
      </c>
      <c r="E1806" t="s">
        <v>6487</v>
      </c>
      <c r="F1806" t="s">
        <v>6106</v>
      </c>
      <c r="G1806" t="s">
        <v>7509</v>
      </c>
      <c r="H1806" s="3">
        <v>96516.789600000004</v>
      </c>
      <c r="I1806" s="3">
        <v>66426.261100000003</v>
      </c>
      <c r="J1806" t="s">
        <v>8034</v>
      </c>
    </row>
    <row r="1807" spans="1:10" x14ac:dyDescent="0.25">
      <c r="A1807" t="s">
        <v>5136</v>
      </c>
      <c r="B1807" t="s">
        <v>5137</v>
      </c>
      <c r="C1807">
        <v>54</v>
      </c>
      <c r="D1807" s="1">
        <v>24982</v>
      </c>
      <c r="E1807" t="s">
        <v>6487</v>
      </c>
      <c r="F1807" t="s">
        <v>6748</v>
      </c>
      <c r="G1807" t="s">
        <v>7519</v>
      </c>
      <c r="H1807" s="3">
        <v>487406.17379999999</v>
      </c>
      <c r="I1807" s="3">
        <v>278721.34580000001</v>
      </c>
      <c r="J1807" t="s">
        <v>8035</v>
      </c>
    </row>
    <row r="1808" spans="1:10" x14ac:dyDescent="0.25">
      <c r="A1808" t="s">
        <v>1264</v>
      </c>
      <c r="B1808" t="s">
        <v>1265</v>
      </c>
      <c r="C1808">
        <v>57</v>
      </c>
      <c r="D1808" s="1">
        <v>23886</v>
      </c>
      <c r="E1808" t="s">
        <v>6487</v>
      </c>
      <c r="F1808" t="s">
        <v>6076</v>
      </c>
      <c r="G1808" t="s">
        <v>7542</v>
      </c>
      <c r="H1808" s="3">
        <v>495556.4068</v>
      </c>
      <c r="I1808" s="3">
        <v>349713.00380000001</v>
      </c>
      <c r="J1808" t="s">
        <v>8036</v>
      </c>
    </row>
    <row r="1809" spans="1:10" x14ac:dyDescent="0.25">
      <c r="A1809" t="s">
        <v>4733</v>
      </c>
      <c r="B1809" t="s">
        <v>4734</v>
      </c>
      <c r="C1809">
        <v>70</v>
      </c>
      <c r="D1809" s="1">
        <v>19138</v>
      </c>
      <c r="E1809" t="s">
        <v>6487</v>
      </c>
      <c r="F1809" t="s">
        <v>6144</v>
      </c>
      <c r="G1809" t="s">
        <v>7505</v>
      </c>
      <c r="H1809" s="3">
        <v>563490.91639999999</v>
      </c>
      <c r="I1809" s="3">
        <v>323394.7868</v>
      </c>
      <c r="J1809" t="s">
        <v>8037</v>
      </c>
    </row>
    <row r="1810" spans="1:10" x14ac:dyDescent="0.25">
      <c r="A1810" t="s">
        <v>4489</v>
      </c>
      <c r="B1810" t="s">
        <v>4490</v>
      </c>
      <c r="C1810">
        <v>30</v>
      </c>
      <c r="D1810" s="1">
        <v>33748</v>
      </c>
      <c r="E1810" t="s">
        <v>6487</v>
      </c>
      <c r="F1810" t="s">
        <v>6563</v>
      </c>
      <c r="G1810" t="s">
        <v>7566</v>
      </c>
      <c r="H1810" s="3">
        <v>150163.54819999999</v>
      </c>
      <c r="I1810" s="3">
        <v>129793.5364</v>
      </c>
      <c r="J1810" t="s">
        <v>8038</v>
      </c>
    </row>
    <row r="1811" spans="1:10" x14ac:dyDescent="0.25">
      <c r="A1811" t="s">
        <v>245</v>
      </c>
      <c r="B1811" t="s">
        <v>246</v>
      </c>
      <c r="C1811">
        <v>27</v>
      </c>
      <c r="D1811" s="1">
        <v>34844</v>
      </c>
      <c r="E1811" t="s">
        <v>6487</v>
      </c>
      <c r="F1811" t="s">
        <v>6360</v>
      </c>
      <c r="G1811" t="s">
        <v>7511</v>
      </c>
      <c r="H1811" s="3">
        <v>201402.84599999999</v>
      </c>
      <c r="I1811" s="3">
        <v>15435.382</v>
      </c>
      <c r="J1811" t="s">
        <v>8039</v>
      </c>
    </row>
    <row r="1812" spans="1:10" x14ac:dyDescent="0.25">
      <c r="A1812" t="s">
        <v>2592</v>
      </c>
      <c r="B1812" t="s">
        <v>2593</v>
      </c>
      <c r="C1812">
        <v>48</v>
      </c>
      <c r="D1812" s="1">
        <v>27174</v>
      </c>
      <c r="E1812" t="s">
        <v>6487</v>
      </c>
      <c r="F1812" t="s">
        <v>6096</v>
      </c>
      <c r="G1812" t="s">
        <v>7503</v>
      </c>
      <c r="H1812" s="3">
        <v>1572645.2675999999</v>
      </c>
      <c r="I1812" s="3">
        <v>344614.4412</v>
      </c>
      <c r="J1812" t="s">
        <v>8040</v>
      </c>
    </row>
    <row r="1813" spans="1:10" x14ac:dyDescent="0.25">
      <c r="A1813" t="s">
        <v>5193</v>
      </c>
      <c r="B1813" t="s">
        <v>5194</v>
      </c>
      <c r="C1813">
        <v>35</v>
      </c>
      <c r="D1813" s="1">
        <v>31922</v>
      </c>
      <c r="E1813" t="s">
        <v>6487</v>
      </c>
      <c r="F1813" t="s">
        <v>6282</v>
      </c>
      <c r="G1813" t="s">
        <v>7542</v>
      </c>
      <c r="H1813" s="3">
        <v>209527.49979999999</v>
      </c>
      <c r="I1813" s="3">
        <v>45600.393499999998</v>
      </c>
      <c r="J1813" t="s">
        <v>8041</v>
      </c>
    </row>
    <row r="1814" spans="1:10" x14ac:dyDescent="0.25">
      <c r="A1814" t="s">
        <v>3232</v>
      </c>
      <c r="B1814" t="s">
        <v>3233</v>
      </c>
      <c r="C1814">
        <v>84</v>
      </c>
      <c r="D1814" s="1">
        <v>14025</v>
      </c>
      <c r="E1814" t="s">
        <v>6487</v>
      </c>
      <c r="F1814" t="s">
        <v>6222</v>
      </c>
      <c r="G1814" t="s">
        <v>7566</v>
      </c>
      <c r="H1814" s="3">
        <v>345229.20539999998</v>
      </c>
      <c r="I1814" s="3">
        <v>75306.777499999997</v>
      </c>
      <c r="J1814" t="s">
        <v>8042</v>
      </c>
    </row>
    <row r="1815" spans="1:10" x14ac:dyDescent="0.25">
      <c r="A1815" t="s">
        <v>3392</v>
      </c>
      <c r="B1815" t="s">
        <v>3393</v>
      </c>
      <c r="C1815">
        <v>80</v>
      </c>
      <c r="D1815" s="1">
        <v>15486</v>
      </c>
      <c r="E1815" t="s">
        <v>6487</v>
      </c>
      <c r="F1815" t="s">
        <v>6212</v>
      </c>
      <c r="G1815" t="s">
        <v>7505</v>
      </c>
      <c r="H1815" s="3">
        <v>290695.75780000002</v>
      </c>
      <c r="I1815" s="3">
        <v>107602.85159999999</v>
      </c>
      <c r="J1815" t="s">
        <v>8043</v>
      </c>
    </row>
    <row r="1816" spans="1:10" x14ac:dyDescent="0.25">
      <c r="A1816" t="s">
        <v>3525</v>
      </c>
      <c r="B1816" t="s">
        <v>3526</v>
      </c>
      <c r="C1816">
        <v>61</v>
      </c>
      <c r="D1816" s="1">
        <v>22425</v>
      </c>
      <c r="E1816" t="s">
        <v>6487</v>
      </c>
      <c r="F1816" t="s">
        <v>6457</v>
      </c>
      <c r="G1816" t="s">
        <v>7524</v>
      </c>
      <c r="H1816" s="3">
        <v>212193.81789999999</v>
      </c>
      <c r="I1816" s="3">
        <v>79800.032200000001</v>
      </c>
      <c r="J1816" t="s">
        <v>8044</v>
      </c>
    </row>
    <row r="1817" spans="1:10" x14ac:dyDescent="0.25">
      <c r="A1817" t="s">
        <v>4925</v>
      </c>
      <c r="B1817" t="s">
        <v>4926</v>
      </c>
      <c r="C1817">
        <v>73</v>
      </c>
      <c r="D1817" s="1">
        <v>18042</v>
      </c>
      <c r="E1817" t="s">
        <v>6487</v>
      </c>
      <c r="F1817" t="s">
        <v>6331</v>
      </c>
      <c r="G1817" t="s">
        <v>7507</v>
      </c>
      <c r="H1817" s="3">
        <v>153203.864</v>
      </c>
      <c r="I1817" s="3">
        <v>22129.447</v>
      </c>
      <c r="J1817" t="s">
        <v>8045</v>
      </c>
    </row>
    <row r="1818" spans="1:10" x14ac:dyDescent="0.25">
      <c r="A1818" t="s">
        <v>5356</v>
      </c>
      <c r="B1818" t="s">
        <v>5357</v>
      </c>
      <c r="C1818">
        <v>83</v>
      </c>
      <c r="D1818" s="1">
        <v>14390</v>
      </c>
      <c r="E1818" t="s">
        <v>6487</v>
      </c>
      <c r="F1818" t="s">
        <v>6322</v>
      </c>
      <c r="G1818" t="s">
        <v>7509</v>
      </c>
      <c r="H1818" s="3">
        <v>501416.0184</v>
      </c>
      <c r="I1818" s="3">
        <v>164750.97750000001</v>
      </c>
      <c r="J1818" t="s">
        <v>8046</v>
      </c>
    </row>
    <row r="1819" spans="1:10" x14ac:dyDescent="0.25">
      <c r="A1819" t="s">
        <v>1983</v>
      </c>
      <c r="B1819" t="s">
        <v>1984</v>
      </c>
      <c r="C1819">
        <v>50</v>
      </c>
      <c r="D1819" s="1">
        <v>26443</v>
      </c>
      <c r="E1819" t="s">
        <v>6487</v>
      </c>
      <c r="F1819" t="s">
        <v>6144</v>
      </c>
      <c r="G1819" t="s">
        <v>7505</v>
      </c>
      <c r="H1819" s="3">
        <v>146402.0246</v>
      </c>
      <c r="I1819" s="3">
        <v>117810.5704</v>
      </c>
      <c r="J1819" t="s">
        <v>8047</v>
      </c>
    </row>
    <row r="1820" spans="1:10" x14ac:dyDescent="0.25">
      <c r="A1820" t="s">
        <v>1762</v>
      </c>
      <c r="B1820" t="s">
        <v>1763</v>
      </c>
      <c r="C1820">
        <v>64</v>
      </c>
      <c r="D1820" s="1">
        <v>21330</v>
      </c>
      <c r="E1820" t="s">
        <v>6487</v>
      </c>
      <c r="F1820" t="s">
        <v>6177</v>
      </c>
      <c r="G1820" t="s">
        <v>7566</v>
      </c>
      <c r="H1820" s="3">
        <v>1938117.3588</v>
      </c>
      <c r="I1820" s="3">
        <v>537504.54749999999</v>
      </c>
      <c r="J1820" t="s">
        <v>8048</v>
      </c>
    </row>
    <row r="1821" spans="1:10" x14ac:dyDescent="0.25">
      <c r="A1821" t="s">
        <v>5855</v>
      </c>
      <c r="B1821" t="s">
        <v>5856</v>
      </c>
      <c r="C1821">
        <v>55</v>
      </c>
      <c r="D1821" s="1">
        <v>24617</v>
      </c>
      <c r="E1821" t="s">
        <v>6487</v>
      </c>
      <c r="F1821" t="s">
        <v>6378</v>
      </c>
      <c r="G1821" t="s">
        <v>7532</v>
      </c>
      <c r="H1821" s="3">
        <v>386699.0932</v>
      </c>
      <c r="I1821" s="3">
        <v>170814.3236</v>
      </c>
      <c r="J1821" t="s">
        <v>8049</v>
      </c>
    </row>
    <row r="1822" spans="1:10" x14ac:dyDescent="0.25">
      <c r="A1822" t="s">
        <v>4277</v>
      </c>
      <c r="B1822" t="s">
        <v>4278</v>
      </c>
      <c r="C1822">
        <v>31</v>
      </c>
      <c r="D1822" s="1">
        <v>33383</v>
      </c>
      <c r="E1822" t="s">
        <v>6487</v>
      </c>
      <c r="F1822" t="s">
        <v>6383</v>
      </c>
      <c r="G1822" t="s">
        <v>7517</v>
      </c>
      <c r="H1822" s="3">
        <v>616036.59479999996</v>
      </c>
      <c r="I1822" s="3">
        <v>366958.0148</v>
      </c>
      <c r="J1822" t="s">
        <v>8050</v>
      </c>
    </row>
    <row r="1823" spans="1:10" x14ac:dyDescent="0.25">
      <c r="A1823" t="s">
        <v>4464</v>
      </c>
      <c r="B1823" t="s">
        <v>4465</v>
      </c>
      <c r="C1823">
        <v>72</v>
      </c>
      <c r="D1823" s="1">
        <v>18408</v>
      </c>
      <c r="E1823" t="s">
        <v>6487</v>
      </c>
      <c r="F1823" t="s">
        <v>6098</v>
      </c>
      <c r="G1823" t="s">
        <v>7526</v>
      </c>
      <c r="H1823" s="3">
        <v>26183.5242</v>
      </c>
      <c r="I1823" s="3">
        <v>14025.261699999999</v>
      </c>
      <c r="J1823" t="s">
        <v>8051</v>
      </c>
    </row>
    <row r="1824" spans="1:10" x14ac:dyDescent="0.25">
      <c r="A1824" t="s">
        <v>1590</v>
      </c>
      <c r="B1824" t="s">
        <v>1591</v>
      </c>
      <c r="C1824">
        <v>62</v>
      </c>
      <c r="D1824" s="1">
        <v>22060</v>
      </c>
      <c r="E1824" t="s">
        <v>6487</v>
      </c>
      <c r="F1824" t="s">
        <v>6908</v>
      </c>
      <c r="G1824" t="s">
        <v>7503</v>
      </c>
      <c r="H1824" s="3">
        <v>363305.25089999998</v>
      </c>
      <c r="I1824" s="3">
        <v>224185.92310000001</v>
      </c>
      <c r="J1824" t="s">
        <v>8052</v>
      </c>
    </row>
    <row r="1825" spans="1:10" x14ac:dyDescent="0.25">
      <c r="A1825" t="s">
        <v>3661</v>
      </c>
      <c r="B1825" t="s">
        <v>3662</v>
      </c>
      <c r="C1825">
        <v>75</v>
      </c>
      <c r="D1825" s="1">
        <v>17312</v>
      </c>
      <c r="E1825" t="s">
        <v>6487</v>
      </c>
      <c r="F1825" t="s">
        <v>6399</v>
      </c>
      <c r="G1825" t="s">
        <v>7532</v>
      </c>
      <c r="H1825" s="3">
        <v>383172.49239999999</v>
      </c>
      <c r="I1825" s="3">
        <v>63598.7333</v>
      </c>
      <c r="J1825" t="s">
        <v>8053</v>
      </c>
    </row>
    <row r="1826" spans="1:10" x14ac:dyDescent="0.25">
      <c r="A1826" t="s">
        <v>4231</v>
      </c>
      <c r="B1826" t="s">
        <v>4232</v>
      </c>
      <c r="C1826">
        <v>78</v>
      </c>
      <c r="D1826" s="1">
        <v>16216</v>
      </c>
      <c r="E1826" t="s">
        <v>6487</v>
      </c>
      <c r="F1826" t="s">
        <v>6181</v>
      </c>
      <c r="G1826" t="s">
        <v>7503</v>
      </c>
      <c r="H1826" s="3">
        <v>110577.70080000001</v>
      </c>
      <c r="I1826" s="3">
        <v>33403.680399999997</v>
      </c>
      <c r="J1826" t="s">
        <v>8054</v>
      </c>
    </row>
    <row r="1827" spans="1:10" x14ac:dyDescent="0.25">
      <c r="A1827" t="s">
        <v>3277</v>
      </c>
      <c r="B1827" t="s">
        <v>3278</v>
      </c>
      <c r="C1827">
        <v>56</v>
      </c>
      <c r="D1827" s="1">
        <v>24252</v>
      </c>
      <c r="E1827" t="s">
        <v>6487</v>
      </c>
      <c r="F1827" t="s">
        <v>6098</v>
      </c>
      <c r="G1827" t="s">
        <v>7532</v>
      </c>
      <c r="H1827" s="3">
        <v>685843.30989999999</v>
      </c>
      <c r="I1827" s="3">
        <v>408856.13679999998</v>
      </c>
      <c r="J1827" t="s">
        <v>8055</v>
      </c>
    </row>
    <row r="1828" spans="1:10" x14ac:dyDescent="0.25">
      <c r="A1828" t="s">
        <v>1855</v>
      </c>
      <c r="B1828" t="s">
        <v>1856</v>
      </c>
      <c r="C1828">
        <v>20</v>
      </c>
      <c r="D1828" s="1">
        <v>37401</v>
      </c>
      <c r="E1828" t="s">
        <v>6487</v>
      </c>
      <c r="F1828" t="s">
        <v>6482</v>
      </c>
      <c r="G1828" t="s">
        <v>7505</v>
      </c>
      <c r="H1828" s="3">
        <v>153113.14110000001</v>
      </c>
      <c r="I1828" s="3">
        <v>64928.847900000001</v>
      </c>
      <c r="J1828" t="s">
        <v>8056</v>
      </c>
    </row>
    <row r="1829" spans="1:10" x14ac:dyDescent="0.25">
      <c r="A1829" t="s">
        <v>4619</v>
      </c>
      <c r="B1829" t="s">
        <v>4620</v>
      </c>
      <c r="C1829">
        <v>24</v>
      </c>
      <c r="D1829" s="1">
        <v>35940</v>
      </c>
      <c r="E1829" t="s">
        <v>6487</v>
      </c>
      <c r="F1829" t="s">
        <v>6586</v>
      </c>
      <c r="G1829" t="s">
        <v>7522</v>
      </c>
      <c r="H1829" s="3">
        <v>544808.00639999995</v>
      </c>
      <c r="I1829" s="3">
        <v>176381.59210000001</v>
      </c>
      <c r="J1829" t="s">
        <v>8057</v>
      </c>
    </row>
    <row r="1830" spans="1:10" x14ac:dyDescent="0.25">
      <c r="A1830" t="s">
        <v>3805</v>
      </c>
      <c r="B1830" t="s">
        <v>3806</v>
      </c>
      <c r="C1830">
        <v>21</v>
      </c>
      <c r="D1830" s="1">
        <v>37035</v>
      </c>
      <c r="E1830" t="s">
        <v>6487</v>
      </c>
      <c r="F1830" t="s">
        <v>6738</v>
      </c>
      <c r="G1830" t="s">
        <v>7566</v>
      </c>
      <c r="H1830" s="3">
        <v>375603.20510000002</v>
      </c>
      <c r="I1830" s="3">
        <v>193167.36259999999</v>
      </c>
      <c r="J1830" t="s">
        <v>8058</v>
      </c>
    </row>
    <row r="1831" spans="1:10" x14ac:dyDescent="0.25">
      <c r="A1831" t="s">
        <v>1222</v>
      </c>
      <c r="B1831" t="s">
        <v>1223</v>
      </c>
      <c r="C1831">
        <v>33</v>
      </c>
      <c r="D1831" s="1">
        <v>32652</v>
      </c>
      <c r="E1831" t="s">
        <v>6487</v>
      </c>
      <c r="F1831" t="s">
        <v>6272</v>
      </c>
      <c r="G1831" t="s">
        <v>7509</v>
      </c>
      <c r="H1831" s="3">
        <v>1667020.5374</v>
      </c>
      <c r="I1831" s="3">
        <v>321236.07439999998</v>
      </c>
      <c r="J1831" t="s">
        <v>8059</v>
      </c>
    </row>
    <row r="1832" spans="1:10" x14ac:dyDescent="0.25">
      <c r="A1832" t="s">
        <v>5354</v>
      </c>
      <c r="B1832" t="s">
        <v>5355</v>
      </c>
      <c r="C1832">
        <v>61</v>
      </c>
      <c r="D1832" s="1">
        <v>22425</v>
      </c>
      <c r="E1832" t="s">
        <v>6487</v>
      </c>
      <c r="F1832" t="s">
        <v>6256</v>
      </c>
      <c r="G1832" t="s">
        <v>7566</v>
      </c>
      <c r="H1832" s="3">
        <v>124295.5894</v>
      </c>
      <c r="I1832" s="3">
        <v>22983.780900000002</v>
      </c>
      <c r="J1832" t="s">
        <v>8060</v>
      </c>
    </row>
    <row r="1833" spans="1:10" x14ac:dyDescent="0.25">
      <c r="A1833" t="s">
        <v>3329</v>
      </c>
      <c r="B1833" t="s">
        <v>3330</v>
      </c>
      <c r="C1833">
        <v>50</v>
      </c>
      <c r="D1833" s="1">
        <v>26443</v>
      </c>
      <c r="E1833" t="s">
        <v>6487</v>
      </c>
      <c r="F1833" t="s">
        <v>6144</v>
      </c>
      <c r="G1833" t="s">
        <v>7511</v>
      </c>
      <c r="H1833" s="3">
        <v>1419528.4879000001</v>
      </c>
      <c r="I1833" s="3">
        <v>246051.60459999999</v>
      </c>
      <c r="J1833" t="s">
        <v>8061</v>
      </c>
    </row>
    <row r="1834" spans="1:10" x14ac:dyDescent="0.25">
      <c r="A1834" t="s">
        <v>5426</v>
      </c>
      <c r="B1834" t="s">
        <v>5427</v>
      </c>
      <c r="C1834">
        <v>45</v>
      </c>
      <c r="D1834" s="1">
        <v>28269</v>
      </c>
      <c r="E1834" t="s">
        <v>6487</v>
      </c>
      <c r="F1834" t="s">
        <v>6376</v>
      </c>
      <c r="G1834" t="s">
        <v>7529</v>
      </c>
      <c r="H1834" s="3">
        <v>595996.58250000002</v>
      </c>
      <c r="I1834" s="3">
        <v>317308.58049999998</v>
      </c>
      <c r="J1834" t="s">
        <v>8062</v>
      </c>
    </row>
    <row r="1835" spans="1:10" x14ac:dyDescent="0.25">
      <c r="A1835" t="s">
        <v>5231</v>
      </c>
      <c r="B1835" t="s">
        <v>5232</v>
      </c>
      <c r="C1835">
        <v>62</v>
      </c>
      <c r="D1835" s="1">
        <v>22060</v>
      </c>
      <c r="E1835" t="s">
        <v>6487</v>
      </c>
      <c r="F1835" t="s">
        <v>6240</v>
      </c>
      <c r="G1835" t="s">
        <v>7509</v>
      </c>
      <c r="H1835" s="3">
        <v>1274097.8285999999</v>
      </c>
      <c r="I1835" s="3">
        <v>424938.54340000002</v>
      </c>
      <c r="J1835" t="s">
        <v>8063</v>
      </c>
    </row>
    <row r="1836" spans="1:10" x14ac:dyDescent="0.25">
      <c r="A1836" t="s">
        <v>4823</v>
      </c>
      <c r="B1836" t="s">
        <v>4824</v>
      </c>
      <c r="C1836">
        <v>24</v>
      </c>
      <c r="D1836" s="1">
        <v>35940</v>
      </c>
      <c r="E1836" t="s">
        <v>6487</v>
      </c>
      <c r="F1836" t="s">
        <v>6325</v>
      </c>
      <c r="G1836" t="s">
        <v>7507</v>
      </c>
      <c r="H1836" s="3">
        <v>1263252.4375</v>
      </c>
      <c r="I1836" s="3">
        <v>545047.21019999997</v>
      </c>
      <c r="J1836" t="s">
        <v>8064</v>
      </c>
    </row>
    <row r="1837" spans="1:10" x14ac:dyDescent="0.25">
      <c r="A1837" t="s">
        <v>510</v>
      </c>
      <c r="B1837" t="s">
        <v>511</v>
      </c>
      <c r="C1837">
        <v>70</v>
      </c>
      <c r="D1837" s="1">
        <v>19138</v>
      </c>
      <c r="E1837" t="s">
        <v>6487</v>
      </c>
      <c r="F1837" t="s">
        <v>6175</v>
      </c>
      <c r="G1837" t="s">
        <v>7524</v>
      </c>
      <c r="H1837" s="3">
        <v>52572.317799999997</v>
      </c>
      <c r="I1837" s="3">
        <v>27162.3642</v>
      </c>
      <c r="J1837" t="s">
        <v>8065</v>
      </c>
    </row>
    <row r="1838" spans="1:10" x14ac:dyDescent="0.25">
      <c r="A1838" t="s">
        <v>2202</v>
      </c>
      <c r="B1838" t="s">
        <v>2203</v>
      </c>
      <c r="C1838">
        <v>46</v>
      </c>
      <c r="D1838" s="1">
        <v>27904</v>
      </c>
      <c r="E1838" t="s">
        <v>6487</v>
      </c>
      <c r="F1838" t="s">
        <v>6378</v>
      </c>
      <c r="G1838" t="s">
        <v>7517</v>
      </c>
      <c r="H1838" s="3">
        <v>29873.716799999998</v>
      </c>
      <c r="I1838" s="3">
        <v>28301.4159</v>
      </c>
      <c r="J1838" t="s">
        <v>8066</v>
      </c>
    </row>
    <row r="1839" spans="1:10" x14ac:dyDescent="0.25">
      <c r="A1839" t="s">
        <v>4603</v>
      </c>
      <c r="B1839" t="s">
        <v>4604</v>
      </c>
      <c r="C1839">
        <v>41</v>
      </c>
      <c r="D1839" s="1">
        <v>29730</v>
      </c>
      <c r="E1839" t="s">
        <v>6487</v>
      </c>
      <c r="F1839" t="s">
        <v>6364</v>
      </c>
      <c r="G1839" t="s">
        <v>7505</v>
      </c>
      <c r="H1839" s="3">
        <v>291092.43520000001</v>
      </c>
      <c r="I1839" s="3">
        <v>37529.272599999997</v>
      </c>
      <c r="J1839" t="s">
        <v>8067</v>
      </c>
    </row>
    <row r="1840" spans="1:10" x14ac:dyDescent="0.25">
      <c r="A1840" t="s">
        <v>228</v>
      </c>
      <c r="B1840" t="s">
        <v>229</v>
      </c>
      <c r="C1840">
        <v>76</v>
      </c>
      <c r="D1840" s="1">
        <v>16947</v>
      </c>
      <c r="E1840" t="s">
        <v>6487</v>
      </c>
      <c r="F1840" t="s">
        <v>6142</v>
      </c>
      <c r="G1840" t="s">
        <v>7526</v>
      </c>
      <c r="H1840" s="3">
        <v>407035.70199999999</v>
      </c>
      <c r="I1840" s="3">
        <v>199951.78599999999</v>
      </c>
      <c r="J1840" t="s">
        <v>8068</v>
      </c>
    </row>
    <row r="1841" spans="1:10" x14ac:dyDescent="0.25">
      <c r="A1841" t="s">
        <v>2505</v>
      </c>
      <c r="B1841" t="s">
        <v>2506</v>
      </c>
      <c r="C1841">
        <v>27</v>
      </c>
      <c r="D1841" s="1">
        <v>34844</v>
      </c>
      <c r="E1841" t="s">
        <v>6487</v>
      </c>
      <c r="F1841" t="s">
        <v>6198</v>
      </c>
      <c r="G1841" t="s">
        <v>7517</v>
      </c>
      <c r="H1841" s="3">
        <v>2822698.5865000002</v>
      </c>
      <c r="I1841" s="3">
        <v>1332313.7328000001</v>
      </c>
      <c r="J1841" t="s">
        <v>8069</v>
      </c>
    </row>
    <row r="1842" spans="1:10" x14ac:dyDescent="0.25">
      <c r="A1842" t="s">
        <v>5999</v>
      </c>
      <c r="B1842" t="s">
        <v>6000</v>
      </c>
      <c r="C1842">
        <v>58</v>
      </c>
      <c r="D1842" s="1">
        <v>23521</v>
      </c>
      <c r="E1842" t="s">
        <v>6487</v>
      </c>
      <c r="F1842" t="s">
        <v>6742</v>
      </c>
      <c r="G1842" t="s">
        <v>7511</v>
      </c>
      <c r="H1842" s="3">
        <v>1586142.6591</v>
      </c>
      <c r="I1842" s="3">
        <v>455092.57530000003</v>
      </c>
      <c r="J1842" t="s">
        <v>8070</v>
      </c>
    </row>
    <row r="1843" spans="1:10" x14ac:dyDescent="0.25">
      <c r="A1843" t="s">
        <v>1479</v>
      </c>
      <c r="B1843" t="s">
        <v>1480</v>
      </c>
      <c r="C1843">
        <v>71</v>
      </c>
      <c r="D1843" s="1">
        <v>18773</v>
      </c>
      <c r="E1843" t="s">
        <v>6487</v>
      </c>
      <c r="F1843" t="s">
        <v>6224</v>
      </c>
      <c r="G1843" t="s">
        <v>7507</v>
      </c>
      <c r="H1843" s="3">
        <v>341798.74890000001</v>
      </c>
      <c r="I1843" s="3">
        <v>98877.495200000005</v>
      </c>
      <c r="J1843" t="s">
        <v>8071</v>
      </c>
    </row>
    <row r="1844" spans="1:10" x14ac:dyDescent="0.25">
      <c r="A1844" t="s">
        <v>5508</v>
      </c>
      <c r="B1844" t="s">
        <v>5509</v>
      </c>
      <c r="C1844">
        <v>46</v>
      </c>
      <c r="D1844" s="1">
        <v>27904</v>
      </c>
      <c r="E1844" t="s">
        <v>6487</v>
      </c>
      <c r="F1844" t="s">
        <v>6355</v>
      </c>
      <c r="G1844" t="s">
        <v>7519</v>
      </c>
      <c r="H1844" s="3">
        <v>494708.98499999999</v>
      </c>
      <c r="I1844" s="3">
        <v>130316.7616</v>
      </c>
      <c r="J1844" t="s">
        <v>8072</v>
      </c>
    </row>
    <row r="1845" spans="1:10" x14ac:dyDescent="0.25">
      <c r="A1845" t="s">
        <v>3334</v>
      </c>
      <c r="B1845" t="s">
        <v>3335</v>
      </c>
      <c r="C1845">
        <v>28</v>
      </c>
      <c r="D1845" s="1">
        <v>34479</v>
      </c>
      <c r="E1845" t="s">
        <v>6487</v>
      </c>
      <c r="F1845" t="s">
        <v>6431</v>
      </c>
      <c r="G1845" t="s">
        <v>7517</v>
      </c>
      <c r="H1845" s="3">
        <v>448853.20189999999</v>
      </c>
      <c r="I1845" s="3">
        <v>70825.537700000001</v>
      </c>
      <c r="J1845" t="s">
        <v>8073</v>
      </c>
    </row>
    <row r="1846" spans="1:10" x14ac:dyDescent="0.25">
      <c r="A1846" t="s">
        <v>4283</v>
      </c>
      <c r="B1846" t="s">
        <v>4284</v>
      </c>
      <c r="C1846">
        <v>37</v>
      </c>
      <c r="D1846" s="1">
        <v>31191</v>
      </c>
      <c r="E1846" t="s">
        <v>6487</v>
      </c>
      <c r="F1846" t="s">
        <v>6111</v>
      </c>
      <c r="G1846" t="s">
        <v>7517</v>
      </c>
      <c r="H1846" s="3">
        <v>1099013.67</v>
      </c>
      <c r="I1846" s="3">
        <v>120012.2928</v>
      </c>
      <c r="J1846" t="s">
        <v>8074</v>
      </c>
    </row>
    <row r="1847" spans="1:10" x14ac:dyDescent="0.25">
      <c r="A1847" t="s">
        <v>3250</v>
      </c>
      <c r="B1847" t="s">
        <v>3251</v>
      </c>
      <c r="C1847">
        <v>34</v>
      </c>
      <c r="D1847" s="1">
        <v>32287</v>
      </c>
      <c r="E1847" t="s">
        <v>6487</v>
      </c>
      <c r="F1847" t="s">
        <v>6277</v>
      </c>
      <c r="G1847" t="s">
        <v>7526</v>
      </c>
      <c r="H1847" s="3">
        <v>721069.2058</v>
      </c>
      <c r="I1847" s="3">
        <v>249117.78039999999</v>
      </c>
      <c r="J1847" t="s">
        <v>8075</v>
      </c>
    </row>
    <row r="1848" spans="1:10" x14ac:dyDescent="0.25">
      <c r="A1848" t="s">
        <v>1357</v>
      </c>
      <c r="B1848" t="s">
        <v>1358</v>
      </c>
      <c r="C1848">
        <v>26</v>
      </c>
      <c r="D1848" s="1">
        <v>35209</v>
      </c>
      <c r="E1848" t="s">
        <v>6487</v>
      </c>
      <c r="F1848" t="s">
        <v>6066</v>
      </c>
      <c r="G1848" t="s">
        <v>7524</v>
      </c>
      <c r="H1848" s="3">
        <v>426296.95880000002</v>
      </c>
      <c r="I1848" s="3">
        <v>125729.183</v>
      </c>
      <c r="J1848" t="s">
        <v>8076</v>
      </c>
    </row>
    <row r="1849" spans="1:10" x14ac:dyDescent="0.25">
      <c r="A1849" t="s">
        <v>4453</v>
      </c>
      <c r="B1849" t="s">
        <v>4454</v>
      </c>
      <c r="C1849">
        <v>41</v>
      </c>
      <c r="D1849" s="1">
        <v>29730</v>
      </c>
      <c r="E1849" t="s">
        <v>6487</v>
      </c>
      <c r="F1849" t="s">
        <v>6185</v>
      </c>
      <c r="G1849" t="s">
        <v>7526</v>
      </c>
      <c r="H1849" s="3">
        <v>78211.372499999998</v>
      </c>
      <c r="I1849" s="3">
        <v>66917.650299999994</v>
      </c>
      <c r="J1849" t="s">
        <v>8077</v>
      </c>
    </row>
    <row r="1850" spans="1:10" x14ac:dyDescent="0.25">
      <c r="A1850" t="s">
        <v>4663</v>
      </c>
      <c r="B1850" t="s">
        <v>4664</v>
      </c>
      <c r="C1850">
        <v>54</v>
      </c>
      <c r="D1850" s="1">
        <v>24982</v>
      </c>
      <c r="E1850" t="s">
        <v>6487</v>
      </c>
      <c r="F1850" t="s">
        <v>6082</v>
      </c>
      <c r="G1850" t="s">
        <v>7519</v>
      </c>
      <c r="H1850" s="3">
        <v>1325449.2082</v>
      </c>
      <c r="I1850" s="3">
        <v>463127.54690000002</v>
      </c>
      <c r="J1850" t="s">
        <v>8078</v>
      </c>
    </row>
    <row r="1851" spans="1:10" x14ac:dyDescent="0.25">
      <c r="A1851" t="s">
        <v>5867</v>
      </c>
      <c r="B1851" t="s">
        <v>5868</v>
      </c>
      <c r="C1851">
        <v>53</v>
      </c>
      <c r="D1851" s="1">
        <v>25347</v>
      </c>
      <c r="E1851" t="s">
        <v>6487</v>
      </c>
      <c r="F1851" t="s">
        <v>6181</v>
      </c>
      <c r="G1851" t="s">
        <v>7542</v>
      </c>
      <c r="H1851" s="3">
        <v>1117595.6063999999</v>
      </c>
      <c r="I1851" s="3">
        <v>277802.33639999997</v>
      </c>
      <c r="J1851" t="s">
        <v>8079</v>
      </c>
    </row>
    <row r="1852" spans="1:10" x14ac:dyDescent="0.25">
      <c r="A1852" t="s">
        <v>5742</v>
      </c>
      <c r="B1852" t="s">
        <v>5743</v>
      </c>
      <c r="C1852">
        <v>80</v>
      </c>
      <c r="D1852" s="1">
        <v>15486</v>
      </c>
      <c r="E1852" t="s">
        <v>6487</v>
      </c>
      <c r="F1852" t="s">
        <v>6117</v>
      </c>
      <c r="G1852" t="s">
        <v>7513</v>
      </c>
      <c r="H1852" s="3">
        <v>49572.125200000002</v>
      </c>
      <c r="I1852" s="3">
        <v>30468.720799999999</v>
      </c>
      <c r="J1852" t="s">
        <v>8080</v>
      </c>
    </row>
    <row r="1853" spans="1:10" x14ac:dyDescent="0.25">
      <c r="A1853" t="s">
        <v>5372</v>
      </c>
      <c r="B1853" t="s">
        <v>5373</v>
      </c>
      <c r="C1853">
        <v>74</v>
      </c>
      <c r="D1853" s="1">
        <v>17677</v>
      </c>
      <c r="E1853" t="s">
        <v>6487</v>
      </c>
      <c r="F1853" t="s">
        <v>6938</v>
      </c>
      <c r="G1853" t="s">
        <v>7517</v>
      </c>
      <c r="H1853" s="3">
        <v>745858.45389999996</v>
      </c>
      <c r="I1853" s="3">
        <v>126357.1969</v>
      </c>
      <c r="J1853" t="s">
        <v>8081</v>
      </c>
    </row>
    <row r="1854" spans="1:10" x14ac:dyDescent="0.25">
      <c r="A1854" t="s">
        <v>3401</v>
      </c>
      <c r="B1854" t="s">
        <v>3402</v>
      </c>
      <c r="C1854">
        <v>76</v>
      </c>
      <c r="D1854" s="1">
        <v>16947</v>
      </c>
      <c r="E1854" t="s">
        <v>6487</v>
      </c>
      <c r="F1854" t="s">
        <v>6062</v>
      </c>
      <c r="G1854" t="s">
        <v>7566</v>
      </c>
      <c r="H1854" s="3">
        <v>725322.05119999999</v>
      </c>
      <c r="I1854" s="3">
        <v>375811.72450000001</v>
      </c>
      <c r="J1854" t="s">
        <v>8082</v>
      </c>
    </row>
    <row r="1855" spans="1:10" x14ac:dyDescent="0.25">
      <c r="A1855" t="s">
        <v>2196</v>
      </c>
      <c r="B1855" t="s">
        <v>2197</v>
      </c>
      <c r="C1855">
        <v>28</v>
      </c>
      <c r="D1855" s="1">
        <v>34479</v>
      </c>
      <c r="E1855" t="s">
        <v>6487</v>
      </c>
      <c r="F1855" t="s">
        <v>6144</v>
      </c>
      <c r="G1855" t="s">
        <v>7526</v>
      </c>
      <c r="H1855" s="3">
        <v>273886.11580000003</v>
      </c>
      <c r="I1855" s="3">
        <v>171113.61139999999</v>
      </c>
      <c r="J1855" t="s">
        <v>8083</v>
      </c>
    </row>
    <row r="1856" spans="1:10" x14ac:dyDescent="0.25">
      <c r="A1856" t="s">
        <v>4541</v>
      </c>
      <c r="B1856" t="s">
        <v>4542</v>
      </c>
      <c r="C1856">
        <v>33</v>
      </c>
      <c r="D1856" s="1">
        <v>32652</v>
      </c>
      <c r="E1856" t="s">
        <v>6487</v>
      </c>
      <c r="F1856" t="s">
        <v>6202</v>
      </c>
      <c r="G1856" t="s">
        <v>7519</v>
      </c>
      <c r="H1856" s="3">
        <v>419869.96480000002</v>
      </c>
      <c r="I1856" s="3">
        <v>148373.35860000001</v>
      </c>
      <c r="J1856" t="s">
        <v>7508</v>
      </c>
    </row>
    <row r="1857" spans="1:10" x14ac:dyDescent="0.25">
      <c r="A1857" t="s">
        <v>2083</v>
      </c>
      <c r="B1857" t="s">
        <v>2084</v>
      </c>
      <c r="C1857">
        <v>53</v>
      </c>
      <c r="D1857" s="1">
        <v>25347</v>
      </c>
      <c r="E1857" t="s">
        <v>6487</v>
      </c>
      <c r="F1857" t="s">
        <v>6413</v>
      </c>
      <c r="G1857" t="s">
        <v>7529</v>
      </c>
      <c r="H1857" s="3">
        <v>775590.38130000001</v>
      </c>
      <c r="I1857" s="3">
        <v>236836.0773</v>
      </c>
      <c r="J1857" t="s">
        <v>8084</v>
      </c>
    </row>
    <row r="1858" spans="1:10" x14ac:dyDescent="0.25">
      <c r="A1858" t="s">
        <v>606</v>
      </c>
      <c r="B1858" t="s">
        <v>607</v>
      </c>
      <c r="C1858">
        <v>23</v>
      </c>
      <c r="D1858" s="1">
        <v>36305</v>
      </c>
      <c r="E1858" t="s">
        <v>6487</v>
      </c>
      <c r="F1858" t="s">
        <v>6066</v>
      </c>
      <c r="G1858" t="s">
        <v>7529</v>
      </c>
      <c r="H1858" s="3">
        <v>2077864.55</v>
      </c>
      <c r="I1858" s="3">
        <v>538488.84109999996</v>
      </c>
      <c r="J1858" t="s">
        <v>8085</v>
      </c>
    </row>
    <row r="1859" spans="1:10" x14ac:dyDescent="0.25">
      <c r="A1859" t="s">
        <v>3479</v>
      </c>
      <c r="B1859" t="s">
        <v>3480</v>
      </c>
      <c r="C1859">
        <v>72</v>
      </c>
      <c r="D1859" s="1">
        <v>18408</v>
      </c>
      <c r="E1859" t="s">
        <v>6487</v>
      </c>
      <c r="F1859" t="s">
        <v>6723</v>
      </c>
      <c r="G1859" t="s">
        <v>7517</v>
      </c>
      <c r="H1859" s="3">
        <v>144824.698</v>
      </c>
      <c r="I1859" s="3">
        <v>79179.858200000002</v>
      </c>
      <c r="J1859" t="s">
        <v>8086</v>
      </c>
    </row>
    <row r="1860" spans="1:10" x14ac:dyDescent="0.25">
      <c r="A1860" t="s">
        <v>4471</v>
      </c>
      <c r="B1860" t="s">
        <v>4472</v>
      </c>
      <c r="C1860">
        <v>43</v>
      </c>
      <c r="D1860" s="1">
        <v>29000</v>
      </c>
      <c r="E1860" t="s">
        <v>6487</v>
      </c>
      <c r="F1860" t="s">
        <v>6440</v>
      </c>
      <c r="G1860" t="s">
        <v>7529</v>
      </c>
      <c r="H1860" s="3">
        <v>195432.8052</v>
      </c>
      <c r="I1860" s="3">
        <v>111594.32769999999</v>
      </c>
      <c r="J1860" t="s">
        <v>8087</v>
      </c>
    </row>
    <row r="1861" spans="1:10" x14ac:dyDescent="0.25">
      <c r="A1861" t="s">
        <v>5098</v>
      </c>
      <c r="B1861" t="s">
        <v>5099</v>
      </c>
      <c r="C1861">
        <v>44</v>
      </c>
      <c r="D1861" s="1">
        <v>28635</v>
      </c>
      <c r="E1861" t="s">
        <v>6487</v>
      </c>
      <c r="F1861" t="s">
        <v>6229</v>
      </c>
      <c r="G1861" t="s">
        <v>7505</v>
      </c>
      <c r="H1861" s="3">
        <v>430924.98499999999</v>
      </c>
      <c r="I1861" s="3">
        <v>281220.52590000001</v>
      </c>
      <c r="J1861" t="s">
        <v>8088</v>
      </c>
    </row>
    <row r="1862" spans="1:10" x14ac:dyDescent="0.25">
      <c r="A1862" t="s">
        <v>4397</v>
      </c>
      <c r="B1862" t="s">
        <v>4398</v>
      </c>
      <c r="C1862">
        <v>42</v>
      </c>
      <c r="D1862" s="1">
        <v>29365</v>
      </c>
      <c r="E1862" t="s">
        <v>6487</v>
      </c>
      <c r="F1862" t="s">
        <v>6070</v>
      </c>
      <c r="G1862" t="s">
        <v>7503</v>
      </c>
      <c r="H1862" s="3">
        <v>449101.82760000002</v>
      </c>
      <c r="I1862" s="3">
        <v>146845.85339999999</v>
      </c>
      <c r="J1862" t="s">
        <v>8089</v>
      </c>
    </row>
    <row r="1863" spans="1:10" x14ac:dyDescent="0.25">
      <c r="A1863" t="s">
        <v>4643</v>
      </c>
      <c r="B1863" t="s">
        <v>4644</v>
      </c>
      <c r="C1863">
        <v>46</v>
      </c>
      <c r="D1863" s="1">
        <v>27904</v>
      </c>
      <c r="E1863" t="s">
        <v>6487</v>
      </c>
      <c r="F1863" t="s">
        <v>6662</v>
      </c>
      <c r="G1863" t="s">
        <v>7566</v>
      </c>
      <c r="H1863" s="3">
        <v>635576.56169999996</v>
      </c>
      <c r="I1863" s="3">
        <v>404551.87190000003</v>
      </c>
      <c r="J1863" t="s">
        <v>8090</v>
      </c>
    </row>
    <row r="1864" spans="1:10" x14ac:dyDescent="0.25">
      <c r="A1864" t="s">
        <v>3106</v>
      </c>
      <c r="B1864" t="s">
        <v>3107</v>
      </c>
      <c r="C1864">
        <v>59</v>
      </c>
      <c r="D1864" s="1">
        <v>23156</v>
      </c>
      <c r="E1864" t="s">
        <v>6487</v>
      </c>
      <c r="F1864" t="s">
        <v>6242</v>
      </c>
      <c r="G1864" t="s">
        <v>7519</v>
      </c>
      <c r="H1864" s="3">
        <v>653857.3125</v>
      </c>
      <c r="I1864" s="3">
        <v>231203.94570000001</v>
      </c>
      <c r="J1864" t="s">
        <v>8091</v>
      </c>
    </row>
    <row r="1865" spans="1:10" x14ac:dyDescent="0.25">
      <c r="A1865" t="s">
        <v>5762</v>
      </c>
      <c r="B1865" t="s">
        <v>5763</v>
      </c>
      <c r="C1865">
        <v>19</v>
      </c>
      <c r="D1865" s="1">
        <v>37766</v>
      </c>
      <c r="E1865" t="s">
        <v>6487</v>
      </c>
      <c r="F1865" t="s">
        <v>6360</v>
      </c>
      <c r="G1865" t="s">
        <v>7532</v>
      </c>
      <c r="H1865" s="3">
        <v>221946.10389999999</v>
      </c>
      <c r="I1865" s="3">
        <v>125341.1418</v>
      </c>
      <c r="J1865" t="s">
        <v>8092</v>
      </c>
    </row>
    <row r="1866" spans="1:10" x14ac:dyDescent="0.25">
      <c r="A1866" t="s">
        <v>5869</v>
      </c>
      <c r="B1866" t="s">
        <v>5870</v>
      </c>
      <c r="C1866">
        <v>69</v>
      </c>
      <c r="D1866" s="1">
        <v>19503</v>
      </c>
      <c r="E1866" t="s">
        <v>6487</v>
      </c>
      <c r="F1866" t="s">
        <v>6258</v>
      </c>
      <c r="G1866" t="s">
        <v>7522</v>
      </c>
      <c r="H1866" s="3">
        <v>498848.11629999999</v>
      </c>
      <c r="I1866" s="3">
        <v>166567.43609999999</v>
      </c>
      <c r="J1866" t="s">
        <v>8093</v>
      </c>
    </row>
    <row r="1867" spans="1:10" x14ac:dyDescent="0.25">
      <c r="A1867" t="s">
        <v>319</v>
      </c>
      <c r="B1867" t="s">
        <v>320</v>
      </c>
      <c r="C1867">
        <v>17</v>
      </c>
      <c r="D1867" s="1">
        <v>38496</v>
      </c>
      <c r="E1867" t="s">
        <v>6487</v>
      </c>
      <c r="F1867" t="s">
        <v>6148</v>
      </c>
      <c r="G1867" t="s">
        <v>7517</v>
      </c>
      <c r="H1867" s="3">
        <v>402365.31910000002</v>
      </c>
      <c r="I1867" s="3">
        <v>110056.80899999999</v>
      </c>
      <c r="J1867" t="s">
        <v>8094</v>
      </c>
    </row>
    <row r="1868" spans="1:10" x14ac:dyDescent="0.25">
      <c r="A1868" t="s">
        <v>478</v>
      </c>
      <c r="B1868" t="s">
        <v>479</v>
      </c>
      <c r="C1868">
        <v>20</v>
      </c>
      <c r="D1868" s="1">
        <v>37401</v>
      </c>
      <c r="E1868" t="s">
        <v>6487</v>
      </c>
      <c r="F1868" t="s">
        <v>6355</v>
      </c>
      <c r="G1868" t="s">
        <v>7522</v>
      </c>
      <c r="H1868" s="3">
        <v>1304703.2479000001</v>
      </c>
      <c r="I1868" s="3">
        <v>284175.09100000001</v>
      </c>
      <c r="J1868" t="s">
        <v>8095</v>
      </c>
    </row>
    <row r="1869" spans="1:10" x14ac:dyDescent="0.25">
      <c r="A1869" t="s">
        <v>1485</v>
      </c>
      <c r="B1869" t="s">
        <v>1486</v>
      </c>
      <c r="C1869">
        <v>33</v>
      </c>
      <c r="D1869" s="1">
        <v>32652</v>
      </c>
      <c r="E1869" t="s">
        <v>6487</v>
      </c>
      <c r="F1869" t="s">
        <v>6573</v>
      </c>
      <c r="G1869" t="s">
        <v>7526</v>
      </c>
      <c r="H1869" s="3">
        <v>532420.81629999995</v>
      </c>
      <c r="I1869" s="3">
        <v>98023.777700000006</v>
      </c>
      <c r="J1869" t="s">
        <v>8096</v>
      </c>
    </row>
    <row r="1870" spans="1:10" x14ac:dyDescent="0.25">
      <c r="A1870" t="s">
        <v>4875</v>
      </c>
      <c r="B1870" t="s">
        <v>4876</v>
      </c>
      <c r="C1870">
        <v>77</v>
      </c>
      <c r="D1870" s="1">
        <v>16581</v>
      </c>
      <c r="E1870" t="s">
        <v>6487</v>
      </c>
      <c r="F1870" t="s">
        <v>6198</v>
      </c>
      <c r="G1870" t="s">
        <v>7524</v>
      </c>
      <c r="H1870" s="3">
        <v>1868783.8455000001</v>
      </c>
      <c r="I1870" s="3">
        <v>546515.45349999995</v>
      </c>
      <c r="J1870" t="s">
        <v>8097</v>
      </c>
    </row>
    <row r="1871" spans="1:10" x14ac:dyDescent="0.25">
      <c r="A1871" t="s">
        <v>4831</v>
      </c>
      <c r="B1871" t="s">
        <v>4832</v>
      </c>
      <c r="C1871">
        <v>52</v>
      </c>
      <c r="D1871" s="1">
        <v>25713</v>
      </c>
      <c r="E1871" t="s">
        <v>6487</v>
      </c>
      <c r="F1871" t="s">
        <v>6563</v>
      </c>
      <c r="G1871" t="s">
        <v>7509</v>
      </c>
      <c r="H1871" s="3">
        <v>88271.977499999994</v>
      </c>
      <c r="I1871" s="3">
        <v>46468.891000000003</v>
      </c>
      <c r="J1871" t="s">
        <v>8098</v>
      </c>
    </row>
    <row r="1872" spans="1:10" x14ac:dyDescent="0.25">
      <c r="A1872" t="s">
        <v>214</v>
      </c>
      <c r="B1872" t="s">
        <v>215</v>
      </c>
      <c r="C1872">
        <v>55</v>
      </c>
      <c r="D1872" s="1">
        <v>24617</v>
      </c>
      <c r="E1872" t="s">
        <v>6487</v>
      </c>
      <c r="F1872" t="s">
        <v>6573</v>
      </c>
      <c r="G1872" t="s">
        <v>7522</v>
      </c>
      <c r="H1872" s="3">
        <v>317542.212</v>
      </c>
      <c r="I1872" s="3">
        <v>71284.155499999993</v>
      </c>
      <c r="J1872" t="s">
        <v>8099</v>
      </c>
    </row>
    <row r="1873" spans="1:10" x14ac:dyDescent="0.25">
      <c r="A1873" t="s">
        <v>3859</v>
      </c>
      <c r="B1873" t="s">
        <v>3860</v>
      </c>
      <c r="C1873">
        <v>66</v>
      </c>
      <c r="D1873" s="1">
        <v>20599</v>
      </c>
      <c r="E1873" t="s">
        <v>6047</v>
      </c>
      <c r="F1873" t="s">
        <v>6357</v>
      </c>
      <c r="G1873" t="s">
        <v>7529</v>
      </c>
      <c r="H1873" s="3">
        <v>778015.33440000005</v>
      </c>
      <c r="I1873" s="3">
        <v>87591.130399999995</v>
      </c>
      <c r="J1873" t="s">
        <v>8100</v>
      </c>
    </row>
    <row r="1874" spans="1:10" x14ac:dyDescent="0.25">
      <c r="A1874" t="s">
        <v>562</v>
      </c>
      <c r="B1874" t="s">
        <v>563</v>
      </c>
      <c r="C1874">
        <v>52</v>
      </c>
      <c r="D1874" s="1">
        <v>25713</v>
      </c>
      <c r="E1874" t="s">
        <v>6047</v>
      </c>
      <c r="F1874" t="s">
        <v>6185</v>
      </c>
      <c r="G1874" t="s">
        <v>7532</v>
      </c>
      <c r="H1874" s="3">
        <v>619174.65839999996</v>
      </c>
      <c r="I1874" s="3">
        <v>78126.753599999996</v>
      </c>
      <c r="J1874" t="s">
        <v>8101</v>
      </c>
    </row>
    <row r="1875" spans="1:10" x14ac:dyDescent="0.25">
      <c r="A1875" t="s">
        <v>4962</v>
      </c>
      <c r="B1875" t="s">
        <v>4963</v>
      </c>
      <c r="C1875">
        <v>83</v>
      </c>
      <c r="D1875" s="1">
        <v>14390</v>
      </c>
      <c r="E1875" t="s">
        <v>6047</v>
      </c>
      <c r="F1875" t="s">
        <v>6563</v>
      </c>
      <c r="G1875" t="s">
        <v>7524</v>
      </c>
      <c r="H1875" s="3">
        <v>913709.35450000002</v>
      </c>
      <c r="I1875" s="3">
        <v>405830.68300000002</v>
      </c>
      <c r="J1875" t="s">
        <v>8102</v>
      </c>
    </row>
    <row r="1876" spans="1:10" x14ac:dyDescent="0.25">
      <c r="A1876" t="s">
        <v>127</v>
      </c>
      <c r="B1876" t="s">
        <v>128</v>
      </c>
      <c r="C1876">
        <v>30</v>
      </c>
      <c r="D1876" s="1">
        <v>33748</v>
      </c>
      <c r="E1876" t="s">
        <v>6047</v>
      </c>
      <c r="F1876" t="s">
        <v>6078</v>
      </c>
      <c r="G1876" t="s">
        <v>7509</v>
      </c>
      <c r="H1876" s="3">
        <v>826697.10470000003</v>
      </c>
      <c r="I1876" s="3">
        <v>339792.03830000001</v>
      </c>
      <c r="J1876" t="s">
        <v>8103</v>
      </c>
    </row>
    <row r="1877" spans="1:10" x14ac:dyDescent="0.25">
      <c r="A1877" t="s">
        <v>488</v>
      </c>
      <c r="B1877" t="s">
        <v>489</v>
      </c>
      <c r="C1877">
        <v>70</v>
      </c>
      <c r="D1877" s="1">
        <v>19138</v>
      </c>
      <c r="E1877" t="s">
        <v>6047</v>
      </c>
      <c r="F1877" t="s">
        <v>6127</v>
      </c>
      <c r="G1877" t="s">
        <v>7532</v>
      </c>
      <c r="H1877" s="3">
        <v>283729.31479999999</v>
      </c>
      <c r="I1877" s="3">
        <v>88118.735000000001</v>
      </c>
      <c r="J1877" t="s">
        <v>8104</v>
      </c>
    </row>
    <row r="1878" spans="1:10" x14ac:dyDescent="0.25">
      <c r="A1878" t="s">
        <v>4357</v>
      </c>
      <c r="B1878" t="s">
        <v>4358</v>
      </c>
      <c r="C1878">
        <v>47</v>
      </c>
      <c r="D1878" s="1">
        <v>27539</v>
      </c>
      <c r="E1878" t="s">
        <v>6047</v>
      </c>
      <c r="F1878" t="s">
        <v>6542</v>
      </c>
      <c r="G1878" t="s">
        <v>7519</v>
      </c>
      <c r="H1878" s="3">
        <v>309048.59029999998</v>
      </c>
      <c r="I1878" s="3">
        <v>277660.84289999999</v>
      </c>
      <c r="J1878" t="s">
        <v>8105</v>
      </c>
    </row>
    <row r="1879" spans="1:10" x14ac:dyDescent="0.25">
      <c r="A1879" t="s">
        <v>1689</v>
      </c>
      <c r="B1879" t="s">
        <v>1690</v>
      </c>
      <c r="C1879">
        <v>48</v>
      </c>
      <c r="D1879" s="1">
        <v>27174</v>
      </c>
      <c r="E1879" t="s">
        <v>6047</v>
      </c>
      <c r="F1879" t="s">
        <v>6641</v>
      </c>
      <c r="G1879" t="s">
        <v>7542</v>
      </c>
      <c r="H1879" s="3">
        <v>391029.94959999999</v>
      </c>
      <c r="I1879" s="3">
        <v>194913.3903</v>
      </c>
      <c r="J1879" t="s">
        <v>8106</v>
      </c>
    </row>
    <row r="1880" spans="1:10" x14ac:dyDescent="0.25">
      <c r="A1880" t="s">
        <v>1588</v>
      </c>
      <c r="B1880" t="s">
        <v>1589</v>
      </c>
      <c r="C1880">
        <v>40</v>
      </c>
      <c r="D1880" s="1">
        <v>30096</v>
      </c>
      <c r="E1880" t="s">
        <v>6047</v>
      </c>
      <c r="F1880" t="s">
        <v>6165</v>
      </c>
      <c r="G1880" t="s">
        <v>7509</v>
      </c>
      <c r="H1880" s="3">
        <v>429040.49969999999</v>
      </c>
      <c r="I1880" s="3">
        <v>146761.4399</v>
      </c>
      <c r="J1880" t="s">
        <v>8107</v>
      </c>
    </row>
    <row r="1881" spans="1:10" x14ac:dyDescent="0.25">
      <c r="A1881" t="s">
        <v>2107</v>
      </c>
      <c r="B1881" t="s">
        <v>2108</v>
      </c>
      <c r="C1881">
        <v>42</v>
      </c>
      <c r="D1881" s="1">
        <v>29365</v>
      </c>
      <c r="E1881" t="s">
        <v>6047</v>
      </c>
      <c r="F1881" t="s">
        <v>6938</v>
      </c>
      <c r="G1881" t="s">
        <v>7532</v>
      </c>
      <c r="H1881" s="3">
        <v>1204938.5981000001</v>
      </c>
      <c r="I1881" s="3">
        <v>195445.12520000001</v>
      </c>
      <c r="J1881" t="s">
        <v>8108</v>
      </c>
    </row>
    <row r="1882" spans="1:10" x14ac:dyDescent="0.25">
      <c r="A1882" t="s">
        <v>576</v>
      </c>
      <c r="B1882" t="s">
        <v>577</v>
      </c>
      <c r="C1882">
        <v>78</v>
      </c>
      <c r="D1882" s="1">
        <v>16216</v>
      </c>
      <c r="E1882" t="s">
        <v>6047</v>
      </c>
      <c r="F1882" t="s">
        <v>6634</v>
      </c>
      <c r="G1882" t="s">
        <v>7529</v>
      </c>
      <c r="H1882" s="3">
        <v>124273.65059999999</v>
      </c>
      <c r="I1882" s="3">
        <v>36600.891499999998</v>
      </c>
      <c r="J1882" t="s">
        <v>8109</v>
      </c>
    </row>
    <row r="1883" spans="1:10" x14ac:dyDescent="0.25">
      <c r="A1883" t="s">
        <v>3918</v>
      </c>
      <c r="B1883" t="s">
        <v>3919</v>
      </c>
      <c r="C1883">
        <v>21</v>
      </c>
      <c r="D1883" s="1">
        <v>37035</v>
      </c>
      <c r="E1883" t="s">
        <v>6047</v>
      </c>
      <c r="F1883" t="s">
        <v>6648</v>
      </c>
      <c r="G1883" t="s">
        <v>7513</v>
      </c>
      <c r="H1883" s="3">
        <v>979092.97719999996</v>
      </c>
      <c r="I1883" s="3">
        <v>99674.875199999995</v>
      </c>
      <c r="J1883" t="s">
        <v>8110</v>
      </c>
    </row>
    <row r="1884" spans="1:10" x14ac:dyDescent="0.25">
      <c r="A1884" t="s">
        <v>554</v>
      </c>
      <c r="B1884" t="s">
        <v>555</v>
      </c>
      <c r="C1884">
        <v>80</v>
      </c>
      <c r="D1884" s="1">
        <v>15486</v>
      </c>
      <c r="E1884" t="s">
        <v>6047</v>
      </c>
      <c r="F1884" t="s">
        <v>6092</v>
      </c>
      <c r="G1884" t="s">
        <v>7511</v>
      </c>
      <c r="H1884" s="3">
        <v>490114.98060000001</v>
      </c>
      <c r="I1884" s="3">
        <v>278523.92739999999</v>
      </c>
      <c r="J1884" t="s">
        <v>7202</v>
      </c>
    </row>
    <row r="1885" spans="1:10" x14ac:dyDescent="0.25">
      <c r="A1885" t="s">
        <v>3309</v>
      </c>
      <c r="B1885" t="s">
        <v>3310</v>
      </c>
      <c r="C1885">
        <v>35</v>
      </c>
      <c r="D1885" s="1">
        <v>31922</v>
      </c>
      <c r="E1885" t="s">
        <v>6047</v>
      </c>
      <c r="F1885" t="s">
        <v>6542</v>
      </c>
      <c r="G1885" t="s">
        <v>7509</v>
      </c>
      <c r="H1885" s="3">
        <v>3245233.1253</v>
      </c>
      <c r="I1885" s="3">
        <v>232278.67230000001</v>
      </c>
      <c r="J1885" t="s">
        <v>8111</v>
      </c>
    </row>
    <row r="1886" spans="1:10" x14ac:dyDescent="0.25">
      <c r="A1886" t="s">
        <v>2027</v>
      </c>
      <c r="B1886" t="s">
        <v>2028</v>
      </c>
      <c r="C1886">
        <v>81</v>
      </c>
      <c r="D1886" s="1">
        <v>15120</v>
      </c>
      <c r="E1886" t="s">
        <v>6047</v>
      </c>
      <c r="F1886" t="s">
        <v>6198</v>
      </c>
      <c r="G1886" t="s">
        <v>7529</v>
      </c>
      <c r="H1886" s="3">
        <v>309035.87310000003</v>
      </c>
      <c r="I1886" s="3">
        <v>61807.174599999998</v>
      </c>
      <c r="J1886" t="s">
        <v>8112</v>
      </c>
    </row>
    <row r="1887" spans="1:10" x14ac:dyDescent="0.25">
      <c r="A1887" t="s">
        <v>3914</v>
      </c>
      <c r="B1887" t="s">
        <v>3915</v>
      </c>
      <c r="C1887">
        <v>49</v>
      </c>
      <c r="D1887" s="1">
        <v>26808</v>
      </c>
      <c r="E1887" t="s">
        <v>6047</v>
      </c>
      <c r="F1887" t="s">
        <v>6607</v>
      </c>
      <c r="G1887" t="s">
        <v>7529</v>
      </c>
      <c r="H1887" s="3">
        <v>262181.49800000002</v>
      </c>
      <c r="I1887" s="3">
        <v>172880.89079999999</v>
      </c>
      <c r="J1887" t="s">
        <v>8113</v>
      </c>
    </row>
    <row r="1888" spans="1:10" x14ac:dyDescent="0.25">
      <c r="A1888" t="s">
        <v>2296</v>
      </c>
      <c r="B1888" t="s">
        <v>2297</v>
      </c>
      <c r="C1888">
        <v>41</v>
      </c>
      <c r="D1888" s="1">
        <v>29730</v>
      </c>
      <c r="E1888" t="s">
        <v>6047</v>
      </c>
      <c r="F1888" t="s">
        <v>6183</v>
      </c>
      <c r="G1888" t="s">
        <v>7503</v>
      </c>
      <c r="H1888" s="3">
        <v>153125.32130000001</v>
      </c>
      <c r="I1888" s="3">
        <v>84595.024000000005</v>
      </c>
      <c r="J1888" t="s">
        <v>8114</v>
      </c>
    </row>
    <row r="1889" spans="1:10" x14ac:dyDescent="0.25">
      <c r="A1889" t="s">
        <v>642</v>
      </c>
      <c r="B1889" t="s">
        <v>643</v>
      </c>
      <c r="C1889">
        <v>40</v>
      </c>
      <c r="D1889" s="1">
        <v>30096</v>
      </c>
      <c r="E1889" t="s">
        <v>6047</v>
      </c>
      <c r="F1889" t="s">
        <v>6242</v>
      </c>
      <c r="G1889" t="s">
        <v>7519</v>
      </c>
      <c r="H1889" s="3">
        <v>123042.74980000001</v>
      </c>
      <c r="I1889" s="3">
        <v>127706.4669</v>
      </c>
      <c r="J1889" t="s">
        <v>8115</v>
      </c>
    </row>
    <row r="1890" spans="1:10" x14ac:dyDescent="0.25">
      <c r="A1890" t="s">
        <v>2596</v>
      </c>
      <c r="B1890" t="s">
        <v>2597</v>
      </c>
      <c r="C1890">
        <v>35</v>
      </c>
      <c r="D1890" s="1">
        <v>31922</v>
      </c>
      <c r="E1890" t="s">
        <v>6047</v>
      </c>
      <c r="F1890" t="s">
        <v>7614</v>
      </c>
      <c r="G1890" t="s">
        <v>7542</v>
      </c>
      <c r="H1890" s="3">
        <v>450525.3702</v>
      </c>
      <c r="I1890" s="3">
        <v>169226.53690000001</v>
      </c>
      <c r="J1890" t="s">
        <v>8116</v>
      </c>
    </row>
    <row r="1891" spans="1:10" x14ac:dyDescent="0.25">
      <c r="A1891" t="s">
        <v>2137</v>
      </c>
      <c r="B1891" t="s">
        <v>2138</v>
      </c>
      <c r="C1891">
        <v>52</v>
      </c>
      <c r="D1891" s="1">
        <v>25713</v>
      </c>
      <c r="E1891" t="s">
        <v>6047</v>
      </c>
      <c r="F1891" t="s">
        <v>6094</v>
      </c>
      <c r="G1891" t="s">
        <v>7507</v>
      </c>
      <c r="H1891" s="3">
        <v>3047678.1063999999</v>
      </c>
      <c r="I1891" s="3">
        <v>438710.35159999999</v>
      </c>
      <c r="J1891" t="s">
        <v>8117</v>
      </c>
    </row>
    <row r="1892" spans="1:10" x14ac:dyDescent="0.25">
      <c r="A1892" t="s">
        <v>353</v>
      </c>
      <c r="B1892" t="s">
        <v>354</v>
      </c>
      <c r="C1892">
        <v>76</v>
      </c>
      <c r="D1892" s="1">
        <v>16947</v>
      </c>
      <c r="E1892" t="s">
        <v>6047</v>
      </c>
      <c r="F1892" t="s">
        <v>6152</v>
      </c>
      <c r="G1892" t="s">
        <v>7526</v>
      </c>
      <c r="H1892" s="3">
        <v>413197.8199</v>
      </c>
      <c r="I1892" s="3">
        <v>35900.794199999997</v>
      </c>
      <c r="J1892" t="s">
        <v>8118</v>
      </c>
    </row>
    <row r="1893" spans="1:10" x14ac:dyDescent="0.25">
      <c r="A1893" t="s">
        <v>2030</v>
      </c>
      <c r="B1893" t="s">
        <v>2031</v>
      </c>
      <c r="C1893">
        <v>53</v>
      </c>
      <c r="D1893" s="1">
        <v>25347</v>
      </c>
      <c r="E1893" t="s">
        <v>6047</v>
      </c>
      <c r="F1893" t="s">
        <v>6445</v>
      </c>
      <c r="G1893" t="s">
        <v>7532</v>
      </c>
      <c r="H1893" s="3">
        <v>773797.13100000005</v>
      </c>
      <c r="I1893" s="3">
        <v>368212.18800000002</v>
      </c>
      <c r="J1893" t="s">
        <v>8119</v>
      </c>
    </row>
    <row r="1894" spans="1:10" x14ac:dyDescent="0.25">
      <c r="A1894" t="s">
        <v>4253</v>
      </c>
      <c r="B1894" t="s">
        <v>4254</v>
      </c>
      <c r="C1894">
        <v>45</v>
      </c>
      <c r="D1894" s="1">
        <v>28269</v>
      </c>
      <c r="E1894" t="s">
        <v>6047</v>
      </c>
      <c r="F1894" t="s">
        <v>6471</v>
      </c>
      <c r="G1894" t="s">
        <v>7517</v>
      </c>
      <c r="H1894" s="3">
        <v>448114.79759999999</v>
      </c>
      <c r="I1894" s="3">
        <v>85364.279899999994</v>
      </c>
      <c r="J1894" t="s">
        <v>8120</v>
      </c>
    </row>
    <row r="1895" spans="1:10" x14ac:dyDescent="0.25">
      <c r="A1895" t="s">
        <v>197</v>
      </c>
      <c r="B1895" t="s">
        <v>198</v>
      </c>
      <c r="C1895">
        <v>63</v>
      </c>
      <c r="D1895" s="1">
        <v>21695</v>
      </c>
      <c r="E1895" t="s">
        <v>6047</v>
      </c>
      <c r="F1895" t="s">
        <v>6194</v>
      </c>
      <c r="G1895" t="s">
        <v>7513</v>
      </c>
      <c r="H1895" s="3">
        <v>45857.721700000002</v>
      </c>
      <c r="I1895" s="3">
        <v>41206.438499999997</v>
      </c>
      <c r="J1895" t="s">
        <v>8121</v>
      </c>
    </row>
    <row r="1896" spans="1:10" x14ac:dyDescent="0.25">
      <c r="A1896" t="s">
        <v>1823</v>
      </c>
      <c r="B1896" t="s">
        <v>1824</v>
      </c>
      <c r="C1896">
        <v>23</v>
      </c>
      <c r="D1896" s="1">
        <v>36305</v>
      </c>
      <c r="E1896" t="s">
        <v>6047</v>
      </c>
      <c r="F1896" t="s">
        <v>6196</v>
      </c>
      <c r="G1896" t="s">
        <v>7526</v>
      </c>
      <c r="H1896" s="3">
        <v>1233460.6203000001</v>
      </c>
      <c r="I1896" s="3">
        <v>196049.07740000001</v>
      </c>
      <c r="J1896" t="s">
        <v>8122</v>
      </c>
    </row>
    <row r="1897" spans="1:10" x14ac:dyDescent="0.25">
      <c r="A1897" t="s">
        <v>3777</v>
      </c>
      <c r="B1897" t="s">
        <v>3778</v>
      </c>
      <c r="C1897">
        <v>64</v>
      </c>
      <c r="D1897" s="1">
        <v>21330</v>
      </c>
      <c r="E1897" t="s">
        <v>6047</v>
      </c>
      <c r="F1897" t="s">
        <v>6156</v>
      </c>
      <c r="G1897" t="s">
        <v>7532</v>
      </c>
      <c r="H1897" s="3">
        <v>2568583.2732000002</v>
      </c>
      <c r="I1897" s="3">
        <v>299423.4216</v>
      </c>
      <c r="J1897" t="s">
        <v>8123</v>
      </c>
    </row>
    <row r="1898" spans="1:10" x14ac:dyDescent="0.25">
      <c r="A1898" t="s">
        <v>464</v>
      </c>
      <c r="B1898" t="s">
        <v>465</v>
      </c>
      <c r="C1898">
        <v>70</v>
      </c>
      <c r="D1898" s="1">
        <v>19138</v>
      </c>
      <c r="E1898" t="s">
        <v>6047</v>
      </c>
      <c r="F1898" t="s">
        <v>6090</v>
      </c>
      <c r="G1898" t="s">
        <v>7511</v>
      </c>
      <c r="H1898" s="3">
        <v>316284.63699999999</v>
      </c>
      <c r="I1898" s="3">
        <v>240862.91589999999</v>
      </c>
      <c r="J1898" t="s">
        <v>8124</v>
      </c>
    </row>
    <row r="1899" spans="1:10" x14ac:dyDescent="0.25">
      <c r="A1899" t="s">
        <v>2248</v>
      </c>
      <c r="B1899" t="s">
        <v>2249</v>
      </c>
      <c r="C1899">
        <v>76</v>
      </c>
      <c r="D1899" s="1">
        <v>16947</v>
      </c>
      <c r="E1899" t="s">
        <v>6047</v>
      </c>
      <c r="F1899" t="s">
        <v>6220</v>
      </c>
      <c r="G1899" t="s">
        <v>7503</v>
      </c>
      <c r="H1899" s="3">
        <v>24846.151699999999</v>
      </c>
      <c r="I1899" s="3">
        <v>5310.8648999999996</v>
      </c>
      <c r="J1899" t="s">
        <v>8125</v>
      </c>
    </row>
    <row r="1900" spans="1:10" x14ac:dyDescent="0.25">
      <c r="A1900" t="s">
        <v>2688</v>
      </c>
      <c r="B1900" t="s">
        <v>2689</v>
      </c>
      <c r="C1900">
        <v>62</v>
      </c>
      <c r="D1900" s="1">
        <v>22060</v>
      </c>
      <c r="E1900" t="s">
        <v>6047</v>
      </c>
      <c r="F1900" t="s">
        <v>6368</v>
      </c>
      <c r="G1900" t="s">
        <v>7542</v>
      </c>
      <c r="H1900" s="3">
        <v>1843725.8851000001</v>
      </c>
      <c r="I1900" s="3">
        <v>394217.70569999999</v>
      </c>
      <c r="J1900" t="s">
        <v>8126</v>
      </c>
    </row>
    <row r="1901" spans="1:10" x14ac:dyDescent="0.25">
      <c r="A1901" t="s">
        <v>1180</v>
      </c>
      <c r="B1901" t="s">
        <v>1181</v>
      </c>
      <c r="C1901">
        <v>29</v>
      </c>
      <c r="D1901" s="1">
        <v>34113</v>
      </c>
      <c r="E1901" t="s">
        <v>6047</v>
      </c>
      <c r="F1901" t="s">
        <v>7659</v>
      </c>
      <c r="G1901" t="s">
        <v>7542</v>
      </c>
      <c r="H1901" s="3">
        <v>1207274.4169999999</v>
      </c>
      <c r="I1901" s="3">
        <v>575839.46140000003</v>
      </c>
      <c r="J1901" t="s">
        <v>8127</v>
      </c>
    </row>
    <row r="1902" spans="1:10" x14ac:dyDescent="0.25">
      <c r="A1902" t="s">
        <v>1677</v>
      </c>
      <c r="B1902" t="s">
        <v>1678</v>
      </c>
      <c r="C1902">
        <v>25</v>
      </c>
      <c r="D1902" s="1">
        <v>35574</v>
      </c>
      <c r="E1902" t="s">
        <v>6047</v>
      </c>
      <c r="F1902" t="s">
        <v>6350</v>
      </c>
      <c r="G1902" t="s">
        <v>7509</v>
      </c>
      <c r="H1902" s="3">
        <v>1136705.6333000001</v>
      </c>
      <c r="I1902" s="3">
        <v>137194.05489999999</v>
      </c>
      <c r="J1902" t="s">
        <v>8128</v>
      </c>
    </row>
    <row r="1903" spans="1:10" x14ac:dyDescent="0.25">
      <c r="A1903" t="s">
        <v>1417</v>
      </c>
      <c r="B1903" t="s">
        <v>1418</v>
      </c>
      <c r="C1903">
        <v>22</v>
      </c>
      <c r="D1903" s="1">
        <v>36670</v>
      </c>
      <c r="E1903" t="s">
        <v>6047</v>
      </c>
      <c r="F1903" t="s">
        <v>6280</v>
      </c>
      <c r="G1903" t="s">
        <v>7524</v>
      </c>
      <c r="H1903" s="3">
        <v>108744.40760000001</v>
      </c>
      <c r="I1903" s="3">
        <v>13247.046</v>
      </c>
      <c r="J1903" t="s">
        <v>8129</v>
      </c>
    </row>
    <row r="1904" spans="1:10" x14ac:dyDescent="0.25">
      <c r="A1904" t="s">
        <v>5752</v>
      </c>
      <c r="B1904" t="s">
        <v>5753</v>
      </c>
      <c r="C1904">
        <v>63</v>
      </c>
      <c r="D1904" s="1">
        <v>21695</v>
      </c>
      <c r="E1904" t="s">
        <v>6047</v>
      </c>
      <c r="F1904" t="s">
        <v>6165</v>
      </c>
      <c r="G1904" t="s">
        <v>7526</v>
      </c>
      <c r="H1904" s="3">
        <v>1131215.0279000001</v>
      </c>
      <c r="I1904" s="3">
        <v>397617.6287</v>
      </c>
      <c r="J1904" t="s">
        <v>8130</v>
      </c>
    </row>
    <row r="1905" spans="1:10" x14ac:dyDescent="0.25">
      <c r="A1905" t="s">
        <v>2735</v>
      </c>
      <c r="B1905" t="s">
        <v>2736</v>
      </c>
      <c r="C1905">
        <v>79</v>
      </c>
      <c r="D1905" s="1">
        <v>15851</v>
      </c>
      <c r="E1905" t="s">
        <v>6047</v>
      </c>
      <c r="F1905" t="s">
        <v>6247</v>
      </c>
      <c r="G1905" t="s">
        <v>7517</v>
      </c>
      <c r="H1905" s="3">
        <v>1641146.9920999999</v>
      </c>
      <c r="I1905" s="3">
        <v>360590.04330000002</v>
      </c>
      <c r="J1905" t="s">
        <v>8131</v>
      </c>
    </row>
    <row r="1906" spans="1:10" x14ac:dyDescent="0.25">
      <c r="A1906" t="s">
        <v>2038</v>
      </c>
      <c r="B1906" t="s">
        <v>2039</v>
      </c>
      <c r="C1906">
        <v>77</v>
      </c>
      <c r="D1906" s="1">
        <v>16581</v>
      </c>
      <c r="E1906" t="s">
        <v>6047</v>
      </c>
      <c r="F1906" t="s">
        <v>6198</v>
      </c>
      <c r="G1906" t="s">
        <v>7529</v>
      </c>
      <c r="H1906" s="3">
        <v>287081.20299999998</v>
      </c>
      <c r="I1906" s="3">
        <v>123838.9503</v>
      </c>
      <c r="J1906" t="s">
        <v>8132</v>
      </c>
    </row>
    <row r="1907" spans="1:10" x14ac:dyDescent="0.25">
      <c r="A1907" t="s">
        <v>1258</v>
      </c>
      <c r="B1907" t="s">
        <v>1259</v>
      </c>
      <c r="C1907">
        <v>78</v>
      </c>
      <c r="D1907" s="1">
        <v>16216</v>
      </c>
      <c r="E1907" t="s">
        <v>6047</v>
      </c>
      <c r="F1907" t="s">
        <v>6048</v>
      </c>
      <c r="G1907" t="s">
        <v>7524</v>
      </c>
      <c r="H1907" s="3">
        <v>53513.7736</v>
      </c>
      <c r="I1907" s="3">
        <v>30324.471699999998</v>
      </c>
      <c r="J1907" t="s">
        <v>8133</v>
      </c>
    </row>
    <row r="1908" spans="1:10" x14ac:dyDescent="0.25">
      <c r="A1908" t="s">
        <v>2436</v>
      </c>
      <c r="B1908" t="s">
        <v>2437</v>
      </c>
      <c r="C1908">
        <v>41</v>
      </c>
      <c r="D1908" s="1">
        <v>29730</v>
      </c>
      <c r="E1908" t="s">
        <v>6047</v>
      </c>
      <c r="F1908" t="s">
        <v>6447</v>
      </c>
      <c r="G1908" t="s">
        <v>7507</v>
      </c>
      <c r="H1908" s="3">
        <v>174297.34589999999</v>
      </c>
      <c r="I1908" s="3">
        <v>61447.1999</v>
      </c>
      <c r="J1908" t="s">
        <v>8134</v>
      </c>
    </row>
    <row r="1909" spans="1:10" x14ac:dyDescent="0.25">
      <c r="A1909" t="s">
        <v>3380</v>
      </c>
      <c r="B1909" t="s">
        <v>3381</v>
      </c>
      <c r="C1909">
        <v>59</v>
      </c>
      <c r="D1909" s="1">
        <v>23156</v>
      </c>
      <c r="E1909" t="s">
        <v>6047</v>
      </c>
      <c r="F1909" t="s">
        <v>6908</v>
      </c>
      <c r="G1909" t="s">
        <v>7519</v>
      </c>
      <c r="H1909" s="3">
        <v>1023932.0126</v>
      </c>
      <c r="I1909" s="3">
        <v>353931.22820000001</v>
      </c>
      <c r="J1909" t="s">
        <v>8135</v>
      </c>
    </row>
    <row r="1910" spans="1:10" x14ac:dyDescent="0.25">
      <c r="A1910" t="s">
        <v>1697</v>
      </c>
      <c r="B1910" t="s">
        <v>1698</v>
      </c>
      <c r="C1910">
        <v>76</v>
      </c>
      <c r="D1910" s="1">
        <v>16947</v>
      </c>
      <c r="E1910" t="s">
        <v>6047</v>
      </c>
      <c r="F1910" t="s">
        <v>6115</v>
      </c>
      <c r="G1910" t="s">
        <v>7519</v>
      </c>
      <c r="H1910" s="3">
        <v>149252.54180000001</v>
      </c>
      <c r="I1910" s="3">
        <v>43021.036699999997</v>
      </c>
      <c r="J1910" t="s">
        <v>8136</v>
      </c>
    </row>
    <row r="1911" spans="1:10" x14ac:dyDescent="0.25">
      <c r="A1911" t="s">
        <v>2704</v>
      </c>
      <c r="B1911" t="s">
        <v>2705</v>
      </c>
      <c r="C1911">
        <v>71</v>
      </c>
      <c r="D1911" s="1">
        <v>18773</v>
      </c>
      <c r="E1911" t="s">
        <v>6047</v>
      </c>
      <c r="F1911" t="s">
        <v>6159</v>
      </c>
      <c r="G1911" t="s">
        <v>7503</v>
      </c>
      <c r="H1911" s="3">
        <v>542037.00179999997</v>
      </c>
      <c r="I1911" s="3">
        <v>156643.72070000001</v>
      </c>
      <c r="J1911" t="s">
        <v>8137</v>
      </c>
    </row>
    <row r="1912" spans="1:10" x14ac:dyDescent="0.25">
      <c r="A1912" t="s">
        <v>129</v>
      </c>
      <c r="B1912" t="s">
        <v>130</v>
      </c>
      <c r="C1912">
        <v>81</v>
      </c>
      <c r="D1912" s="1">
        <v>15120</v>
      </c>
      <c r="E1912" t="s">
        <v>6047</v>
      </c>
      <c r="F1912" t="s">
        <v>6150</v>
      </c>
      <c r="G1912" t="s">
        <v>7524</v>
      </c>
      <c r="H1912" s="3">
        <v>1279046.5445999999</v>
      </c>
      <c r="I1912" s="3">
        <v>562886.18590000004</v>
      </c>
      <c r="J1912" t="s">
        <v>7386</v>
      </c>
    </row>
    <row r="1913" spans="1:10" x14ac:dyDescent="0.25">
      <c r="A1913" t="s">
        <v>5076</v>
      </c>
      <c r="B1913" t="s">
        <v>5077</v>
      </c>
      <c r="C1913">
        <v>24</v>
      </c>
      <c r="D1913" s="1">
        <v>35940</v>
      </c>
      <c r="E1913" t="s">
        <v>6047</v>
      </c>
      <c r="F1913" t="s">
        <v>6592</v>
      </c>
      <c r="G1913" t="s">
        <v>7511</v>
      </c>
      <c r="H1913" s="3">
        <v>764580.53949999996</v>
      </c>
      <c r="I1913" s="3">
        <v>232286.84959999999</v>
      </c>
      <c r="J1913" t="s">
        <v>8138</v>
      </c>
    </row>
    <row r="1914" spans="1:10" x14ac:dyDescent="0.25">
      <c r="A1914" t="s">
        <v>3599</v>
      </c>
      <c r="B1914" t="s">
        <v>3600</v>
      </c>
      <c r="C1914">
        <v>56</v>
      </c>
      <c r="D1914" s="1">
        <v>24252</v>
      </c>
      <c r="E1914" t="s">
        <v>6047</v>
      </c>
      <c r="F1914" t="s">
        <v>6098</v>
      </c>
      <c r="G1914" t="s">
        <v>7507</v>
      </c>
      <c r="H1914" s="3">
        <v>3363785.3250000002</v>
      </c>
      <c r="I1914" s="3">
        <v>1574475.7845000001</v>
      </c>
      <c r="J1914" t="s">
        <v>7786</v>
      </c>
    </row>
    <row r="1915" spans="1:10" x14ac:dyDescent="0.25">
      <c r="A1915" t="s">
        <v>3015</v>
      </c>
      <c r="B1915" t="s">
        <v>5930</v>
      </c>
      <c r="C1915">
        <v>64</v>
      </c>
      <c r="D1915" s="1">
        <v>21330</v>
      </c>
      <c r="E1915" t="s">
        <v>6047</v>
      </c>
      <c r="F1915" t="s">
        <v>6210</v>
      </c>
      <c r="G1915" t="s">
        <v>7529</v>
      </c>
      <c r="H1915" s="3">
        <v>533403.6237</v>
      </c>
      <c r="I1915" s="3">
        <v>284601.2623</v>
      </c>
      <c r="J1915" t="s">
        <v>8139</v>
      </c>
    </row>
    <row r="1916" spans="1:10" x14ac:dyDescent="0.25">
      <c r="A1916" t="s">
        <v>1592</v>
      </c>
      <c r="B1916" t="s">
        <v>1593</v>
      </c>
      <c r="C1916">
        <v>85</v>
      </c>
      <c r="D1916" s="1">
        <v>13659</v>
      </c>
      <c r="E1916" t="s">
        <v>6047</v>
      </c>
      <c r="F1916" t="s">
        <v>6196</v>
      </c>
      <c r="G1916" t="s">
        <v>7509</v>
      </c>
      <c r="H1916" s="3">
        <v>124809.29059999999</v>
      </c>
      <c r="I1916" s="3">
        <v>32508.1976</v>
      </c>
      <c r="J1916" t="s">
        <v>8140</v>
      </c>
    </row>
    <row r="1917" spans="1:10" x14ac:dyDescent="0.25">
      <c r="A1917" t="s">
        <v>4917</v>
      </c>
      <c r="B1917" t="s">
        <v>4918</v>
      </c>
      <c r="C1917">
        <v>47</v>
      </c>
      <c r="D1917" s="1">
        <v>27539</v>
      </c>
      <c r="E1917" t="s">
        <v>6047</v>
      </c>
      <c r="F1917" t="s">
        <v>7018</v>
      </c>
      <c r="G1917" t="s">
        <v>7511</v>
      </c>
      <c r="H1917" s="3">
        <v>745757.7916</v>
      </c>
      <c r="I1917" s="3">
        <v>190667.97150000001</v>
      </c>
      <c r="J1917" t="s">
        <v>8141</v>
      </c>
    </row>
    <row r="1918" spans="1:10" x14ac:dyDescent="0.25">
      <c r="A1918" t="s">
        <v>2888</v>
      </c>
      <c r="B1918" t="s">
        <v>2889</v>
      </c>
      <c r="C1918">
        <v>62</v>
      </c>
      <c r="D1918" s="1">
        <v>22060</v>
      </c>
      <c r="E1918" t="s">
        <v>6047</v>
      </c>
      <c r="F1918" t="s">
        <v>6237</v>
      </c>
      <c r="G1918" t="s">
        <v>7503</v>
      </c>
      <c r="H1918" s="3">
        <v>2570376.8799000001</v>
      </c>
      <c r="I1918" s="3">
        <v>1173483.3393999999</v>
      </c>
      <c r="J1918" t="s">
        <v>8142</v>
      </c>
    </row>
    <row r="1919" spans="1:10" x14ac:dyDescent="0.25">
      <c r="A1919" t="s">
        <v>2356</v>
      </c>
      <c r="B1919" t="s">
        <v>2357</v>
      </c>
      <c r="C1919">
        <v>17</v>
      </c>
      <c r="D1919" s="1">
        <v>38496</v>
      </c>
      <c r="E1919" t="s">
        <v>6047</v>
      </c>
      <c r="F1919" t="s">
        <v>6325</v>
      </c>
      <c r="G1919" t="s">
        <v>7517</v>
      </c>
      <c r="H1919" s="3">
        <v>203074.46359999999</v>
      </c>
      <c r="I1919" s="3">
        <v>18395.381600000001</v>
      </c>
      <c r="J1919" t="s">
        <v>8143</v>
      </c>
    </row>
    <row r="1920" spans="1:10" x14ac:dyDescent="0.25">
      <c r="A1920" t="s">
        <v>3611</v>
      </c>
      <c r="B1920" t="s">
        <v>3612</v>
      </c>
      <c r="C1920">
        <v>72</v>
      </c>
      <c r="D1920" s="1">
        <v>18408</v>
      </c>
      <c r="E1920" t="s">
        <v>6047</v>
      </c>
      <c r="F1920" t="s">
        <v>6264</v>
      </c>
      <c r="G1920" t="s">
        <v>7513</v>
      </c>
      <c r="H1920" s="3">
        <v>570748.36340000003</v>
      </c>
      <c r="I1920" s="3">
        <v>94543.812900000004</v>
      </c>
      <c r="J1920" t="s">
        <v>8144</v>
      </c>
    </row>
    <row r="1921" spans="1:10" x14ac:dyDescent="0.25">
      <c r="A1921" t="s">
        <v>2525</v>
      </c>
      <c r="B1921" t="s">
        <v>2526</v>
      </c>
      <c r="C1921">
        <v>40</v>
      </c>
      <c r="D1921" s="1">
        <v>30096</v>
      </c>
      <c r="E1921" t="s">
        <v>6047</v>
      </c>
      <c r="F1921" t="s">
        <v>6339</v>
      </c>
      <c r="G1921" t="s">
        <v>7507</v>
      </c>
      <c r="H1921" s="3">
        <v>382095.46289999998</v>
      </c>
      <c r="I1921" s="3">
        <v>56949.2601</v>
      </c>
      <c r="J1921" t="s">
        <v>8145</v>
      </c>
    </row>
    <row r="1922" spans="1:10" x14ac:dyDescent="0.25">
      <c r="A1922" t="s">
        <v>2346</v>
      </c>
      <c r="B1922" t="s">
        <v>4348</v>
      </c>
      <c r="C1922">
        <v>75</v>
      </c>
      <c r="D1922" s="1">
        <v>17312</v>
      </c>
      <c r="E1922" t="s">
        <v>6047</v>
      </c>
      <c r="F1922" t="s">
        <v>6098</v>
      </c>
      <c r="G1922" t="s">
        <v>7519</v>
      </c>
      <c r="H1922" s="3">
        <v>314626.92239999998</v>
      </c>
      <c r="I1922" s="3">
        <v>51939.231299999999</v>
      </c>
      <c r="J1922" t="s">
        <v>8146</v>
      </c>
    </row>
    <row r="1923" spans="1:10" x14ac:dyDescent="0.25">
      <c r="A1923" t="s">
        <v>2786</v>
      </c>
      <c r="B1923" t="s">
        <v>2787</v>
      </c>
      <c r="C1923">
        <v>67</v>
      </c>
      <c r="D1923" s="1">
        <v>20234</v>
      </c>
      <c r="E1923" t="s">
        <v>6047</v>
      </c>
      <c r="F1923" t="s">
        <v>6208</v>
      </c>
      <c r="G1923" t="s">
        <v>7532</v>
      </c>
      <c r="H1923" s="3">
        <v>256902.3</v>
      </c>
      <c r="I1923" s="3">
        <v>56621.266900000002</v>
      </c>
      <c r="J1923" t="s">
        <v>8147</v>
      </c>
    </row>
    <row r="1924" spans="1:10" x14ac:dyDescent="0.25">
      <c r="A1924" t="s">
        <v>2032</v>
      </c>
      <c r="B1924" t="s">
        <v>2033</v>
      </c>
      <c r="C1924">
        <v>73</v>
      </c>
      <c r="D1924" s="1">
        <v>18042</v>
      </c>
      <c r="E1924" t="s">
        <v>6047</v>
      </c>
      <c r="F1924" t="s">
        <v>6429</v>
      </c>
      <c r="G1924" t="s">
        <v>7519</v>
      </c>
      <c r="H1924" s="3">
        <v>156466.45430000001</v>
      </c>
      <c r="I1924" s="3">
        <v>55322.067799999997</v>
      </c>
      <c r="J1924" t="s">
        <v>8148</v>
      </c>
    </row>
    <row r="1925" spans="1:10" x14ac:dyDescent="0.25">
      <c r="A1925" t="s">
        <v>3557</v>
      </c>
      <c r="B1925" t="s">
        <v>3558</v>
      </c>
      <c r="C1925">
        <v>36</v>
      </c>
      <c r="D1925" s="1">
        <v>31557</v>
      </c>
      <c r="E1925" t="s">
        <v>6047</v>
      </c>
      <c r="F1925" t="s">
        <v>6634</v>
      </c>
      <c r="G1925" t="s">
        <v>7519</v>
      </c>
      <c r="H1925" s="3">
        <v>302394.06849999999</v>
      </c>
      <c r="I1925" s="3">
        <v>69685.633100000006</v>
      </c>
      <c r="J1925" t="s">
        <v>8149</v>
      </c>
    </row>
    <row r="1926" spans="1:10" x14ac:dyDescent="0.25">
      <c r="A1926" t="s">
        <v>4715</v>
      </c>
      <c r="B1926" t="s">
        <v>4716</v>
      </c>
      <c r="C1926">
        <v>17</v>
      </c>
      <c r="D1926" s="1">
        <v>38496</v>
      </c>
      <c r="E1926" t="s">
        <v>6047</v>
      </c>
      <c r="F1926" t="s">
        <v>6196</v>
      </c>
      <c r="G1926" t="s">
        <v>7526</v>
      </c>
      <c r="H1926" s="3">
        <v>910625.49690000003</v>
      </c>
      <c r="I1926" s="3">
        <v>504298.12</v>
      </c>
      <c r="J1926" t="s">
        <v>8150</v>
      </c>
    </row>
    <row r="1927" spans="1:10" x14ac:dyDescent="0.25">
      <c r="A1927" t="s">
        <v>3984</v>
      </c>
      <c r="B1927" t="s">
        <v>3985</v>
      </c>
      <c r="C1927">
        <v>79</v>
      </c>
      <c r="D1927" s="1">
        <v>15851</v>
      </c>
      <c r="E1927" t="s">
        <v>6047</v>
      </c>
      <c r="F1927" t="s">
        <v>6378</v>
      </c>
      <c r="G1927" t="s">
        <v>7507</v>
      </c>
      <c r="H1927" s="3">
        <v>914426.93149999995</v>
      </c>
      <c r="I1927" s="3">
        <v>245879.24160000001</v>
      </c>
      <c r="J1927" t="s">
        <v>8151</v>
      </c>
    </row>
    <row r="1928" spans="1:10" x14ac:dyDescent="0.25">
      <c r="A1928" t="s">
        <v>2866</v>
      </c>
      <c r="B1928" t="s">
        <v>2867</v>
      </c>
      <c r="C1928">
        <v>38</v>
      </c>
      <c r="D1928" s="1">
        <v>30826</v>
      </c>
      <c r="E1928" t="s">
        <v>6047</v>
      </c>
      <c r="F1928" t="s">
        <v>6391</v>
      </c>
      <c r="G1928" t="s">
        <v>7526</v>
      </c>
      <c r="H1928" s="3">
        <v>873130.82129999995</v>
      </c>
      <c r="I1928" s="3">
        <v>576086.31510000001</v>
      </c>
      <c r="J1928" t="s">
        <v>8152</v>
      </c>
    </row>
    <row r="1929" spans="1:10" x14ac:dyDescent="0.25">
      <c r="A1929" t="s">
        <v>3855</v>
      </c>
      <c r="B1929" t="s">
        <v>3856</v>
      </c>
      <c r="C1929">
        <v>72</v>
      </c>
      <c r="D1929" s="1">
        <v>18408</v>
      </c>
      <c r="E1929" t="s">
        <v>6047</v>
      </c>
      <c r="F1929" t="s">
        <v>6229</v>
      </c>
      <c r="G1929" t="s">
        <v>7529</v>
      </c>
      <c r="H1929" s="3">
        <v>361620.06800000003</v>
      </c>
      <c r="I1929" s="3">
        <v>139046.4614</v>
      </c>
      <c r="J1929" t="s">
        <v>8153</v>
      </c>
    </row>
    <row r="1930" spans="1:10" x14ac:dyDescent="0.25">
      <c r="A1930" t="s">
        <v>1598</v>
      </c>
      <c r="B1930" t="s">
        <v>1599</v>
      </c>
      <c r="C1930">
        <v>35</v>
      </c>
      <c r="D1930" s="1">
        <v>31922</v>
      </c>
      <c r="E1930" t="s">
        <v>6047</v>
      </c>
      <c r="F1930" t="s">
        <v>6204</v>
      </c>
      <c r="G1930" t="s">
        <v>7509</v>
      </c>
      <c r="H1930" s="3">
        <v>49923.510300000002</v>
      </c>
      <c r="I1930" s="3">
        <v>13814.7714</v>
      </c>
      <c r="J1930" t="s">
        <v>8154</v>
      </c>
    </row>
    <row r="1931" spans="1:10" x14ac:dyDescent="0.25">
      <c r="A1931" t="s">
        <v>404</v>
      </c>
      <c r="B1931" t="s">
        <v>405</v>
      </c>
      <c r="C1931">
        <v>78</v>
      </c>
      <c r="D1931" s="1">
        <v>16216</v>
      </c>
      <c r="E1931" t="s">
        <v>6047</v>
      </c>
      <c r="F1931" t="s">
        <v>6227</v>
      </c>
      <c r="G1931" t="s">
        <v>7524</v>
      </c>
      <c r="H1931" s="3">
        <v>765153.58990000002</v>
      </c>
      <c r="I1931" s="3">
        <v>308192.24339999998</v>
      </c>
      <c r="J1931" t="s">
        <v>8155</v>
      </c>
    </row>
    <row r="1932" spans="1:10" x14ac:dyDescent="0.25">
      <c r="A1932" t="s">
        <v>762</v>
      </c>
      <c r="B1932" t="s">
        <v>763</v>
      </c>
      <c r="C1932">
        <v>44</v>
      </c>
      <c r="D1932" s="1">
        <v>28635</v>
      </c>
      <c r="E1932" t="s">
        <v>6047</v>
      </c>
      <c r="F1932" t="s">
        <v>6294</v>
      </c>
      <c r="G1932" t="s">
        <v>7503</v>
      </c>
      <c r="H1932" s="3">
        <v>126048.4863</v>
      </c>
      <c r="I1932" s="3">
        <v>17286.649600000001</v>
      </c>
      <c r="J1932" t="s">
        <v>8156</v>
      </c>
    </row>
    <row r="1933" spans="1:10" x14ac:dyDescent="0.25">
      <c r="A1933" t="s">
        <v>3287</v>
      </c>
      <c r="B1933" t="s">
        <v>3288</v>
      </c>
      <c r="C1933">
        <v>63</v>
      </c>
      <c r="D1933" s="1">
        <v>21695</v>
      </c>
      <c r="E1933" t="s">
        <v>6047</v>
      </c>
      <c r="F1933" t="s">
        <v>6224</v>
      </c>
      <c r="G1933" t="s">
        <v>7517</v>
      </c>
      <c r="H1933" s="3">
        <v>636679.18720000004</v>
      </c>
      <c r="I1933" s="3">
        <v>216815.07459999999</v>
      </c>
      <c r="J1933" t="s">
        <v>8157</v>
      </c>
    </row>
    <row r="1934" spans="1:10" x14ac:dyDescent="0.25">
      <c r="A1934" t="s">
        <v>4605</v>
      </c>
      <c r="B1934" t="s">
        <v>4606</v>
      </c>
      <c r="C1934">
        <v>25</v>
      </c>
      <c r="D1934" s="1">
        <v>35574</v>
      </c>
      <c r="E1934" t="s">
        <v>6047</v>
      </c>
      <c r="F1934" t="s">
        <v>6542</v>
      </c>
      <c r="G1934" t="s">
        <v>7524</v>
      </c>
      <c r="H1934" s="3">
        <v>556226.55689999997</v>
      </c>
      <c r="I1934" s="3">
        <v>316391.23499999999</v>
      </c>
      <c r="J1934" t="s">
        <v>8158</v>
      </c>
    </row>
    <row r="1935" spans="1:10" x14ac:dyDescent="0.25">
      <c r="A1935" t="s">
        <v>1110</v>
      </c>
      <c r="B1935" t="s">
        <v>1553</v>
      </c>
      <c r="C1935">
        <v>64</v>
      </c>
      <c r="D1935" s="1">
        <v>21330</v>
      </c>
      <c r="E1935" t="s">
        <v>6047</v>
      </c>
      <c r="F1935" t="s">
        <v>6227</v>
      </c>
      <c r="G1935" t="s">
        <v>7507</v>
      </c>
      <c r="H1935" s="3">
        <v>61904.566500000001</v>
      </c>
      <c r="I1935" s="3">
        <v>14615.5172</v>
      </c>
      <c r="J1935" t="s">
        <v>8159</v>
      </c>
    </row>
    <row r="1936" spans="1:10" x14ac:dyDescent="0.25">
      <c r="A1936" t="s">
        <v>4361</v>
      </c>
      <c r="B1936" t="s">
        <v>4362</v>
      </c>
      <c r="C1936">
        <v>71</v>
      </c>
      <c r="D1936" s="1">
        <v>18773</v>
      </c>
      <c r="E1936" t="s">
        <v>6047</v>
      </c>
      <c r="F1936" t="s">
        <v>6431</v>
      </c>
      <c r="G1936" t="s">
        <v>7507</v>
      </c>
      <c r="H1936" s="3">
        <v>175234.70600000001</v>
      </c>
      <c r="I1936" s="3">
        <v>86609.153300000005</v>
      </c>
      <c r="J1936" t="s">
        <v>8160</v>
      </c>
    </row>
    <row r="1937" spans="1:10" x14ac:dyDescent="0.25">
      <c r="A1937" t="s">
        <v>1813</v>
      </c>
      <c r="B1937" t="s">
        <v>1814</v>
      </c>
      <c r="C1937">
        <v>25</v>
      </c>
      <c r="D1937" s="1">
        <v>35574</v>
      </c>
      <c r="E1937" t="s">
        <v>6047</v>
      </c>
      <c r="F1937" t="s">
        <v>6237</v>
      </c>
      <c r="G1937" t="s">
        <v>7503</v>
      </c>
      <c r="H1937" s="3">
        <v>888080.40919999999</v>
      </c>
      <c r="I1937" s="3">
        <v>160488.8168</v>
      </c>
      <c r="J1937" t="s">
        <v>8161</v>
      </c>
    </row>
    <row r="1938" spans="1:10" x14ac:dyDescent="0.25">
      <c r="A1938" t="s">
        <v>313</v>
      </c>
      <c r="B1938" t="s">
        <v>314</v>
      </c>
      <c r="C1938">
        <v>31</v>
      </c>
      <c r="D1938" s="1">
        <v>33383</v>
      </c>
      <c r="E1938" t="s">
        <v>6047</v>
      </c>
      <c r="F1938" t="s">
        <v>6757</v>
      </c>
      <c r="G1938" t="s">
        <v>7529</v>
      </c>
      <c r="H1938" s="3">
        <v>787720.56519999995</v>
      </c>
      <c r="I1938" s="3">
        <v>269920.76250000001</v>
      </c>
      <c r="J1938" t="s">
        <v>8162</v>
      </c>
    </row>
    <row r="1939" spans="1:10" x14ac:dyDescent="0.25">
      <c r="A1939" t="s">
        <v>1679</v>
      </c>
      <c r="B1939" t="s">
        <v>1680</v>
      </c>
      <c r="C1939">
        <v>82</v>
      </c>
      <c r="D1939" s="1">
        <v>14755</v>
      </c>
      <c r="E1939" t="s">
        <v>6047</v>
      </c>
      <c r="F1939" t="s">
        <v>6148</v>
      </c>
      <c r="G1939" t="s">
        <v>7522</v>
      </c>
      <c r="H1939" s="3">
        <v>150388.35</v>
      </c>
      <c r="I1939" s="3">
        <v>96334.480200000005</v>
      </c>
      <c r="J1939" t="s">
        <v>8163</v>
      </c>
    </row>
    <row r="1940" spans="1:10" x14ac:dyDescent="0.25">
      <c r="A1940" t="s">
        <v>343</v>
      </c>
      <c r="B1940" t="s">
        <v>344</v>
      </c>
      <c r="C1940">
        <v>28</v>
      </c>
      <c r="D1940" s="1">
        <v>34479</v>
      </c>
      <c r="E1940" t="s">
        <v>6047</v>
      </c>
      <c r="F1940" t="s">
        <v>6563</v>
      </c>
      <c r="G1940" t="s">
        <v>7517</v>
      </c>
      <c r="H1940" s="3">
        <v>630755.22380000004</v>
      </c>
      <c r="I1940" s="3">
        <v>632353.13699999999</v>
      </c>
      <c r="J1940" t="s">
        <v>8164</v>
      </c>
    </row>
    <row r="1941" spans="1:10" x14ac:dyDescent="0.25">
      <c r="A1941" t="s">
        <v>4273</v>
      </c>
      <c r="B1941" t="s">
        <v>4274</v>
      </c>
      <c r="C1941">
        <v>32</v>
      </c>
      <c r="D1941" s="1">
        <v>33018</v>
      </c>
      <c r="E1941" t="s">
        <v>6047</v>
      </c>
      <c r="F1941" t="s">
        <v>6053</v>
      </c>
      <c r="G1941" t="s">
        <v>7526</v>
      </c>
      <c r="H1941" s="3">
        <v>368369.8125</v>
      </c>
      <c r="I1941" s="3">
        <v>76738.799299999999</v>
      </c>
      <c r="J1941" t="s">
        <v>8165</v>
      </c>
    </row>
    <row r="1942" spans="1:10" x14ac:dyDescent="0.25">
      <c r="A1942" t="s">
        <v>5000</v>
      </c>
      <c r="B1942" t="s">
        <v>5001</v>
      </c>
      <c r="C1942">
        <v>24</v>
      </c>
      <c r="D1942" s="1">
        <v>35940</v>
      </c>
      <c r="E1942" t="s">
        <v>6047</v>
      </c>
      <c r="F1942" t="s">
        <v>6343</v>
      </c>
      <c r="G1942" t="s">
        <v>7511</v>
      </c>
      <c r="H1942" s="3">
        <v>357947.95990000002</v>
      </c>
      <c r="I1942" s="3">
        <v>91734.570200000002</v>
      </c>
      <c r="J1942" t="s">
        <v>8166</v>
      </c>
    </row>
    <row r="1943" spans="1:10" x14ac:dyDescent="0.25">
      <c r="A1943" t="s">
        <v>1760</v>
      </c>
      <c r="B1943" t="s">
        <v>1761</v>
      </c>
      <c r="C1943">
        <v>42</v>
      </c>
      <c r="D1943" s="1">
        <v>29365</v>
      </c>
      <c r="E1943" t="s">
        <v>6047</v>
      </c>
      <c r="F1943" t="s">
        <v>6059</v>
      </c>
      <c r="G1943" t="s">
        <v>7524</v>
      </c>
      <c r="H1943" s="3">
        <v>681478.10959999997</v>
      </c>
      <c r="I1943" s="3">
        <v>382298.0477</v>
      </c>
      <c r="J1943" t="s">
        <v>8167</v>
      </c>
    </row>
    <row r="1944" spans="1:10" x14ac:dyDescent="0.25">
      <c r="A1944" t="s">
        <v>5626</v>
      </c>
      <c r="B1944" t="s">
        <v>5627</v>
      </c>
      <c r="C1944">
        <v>76</v>
      </c>
      <c r="D1944" s="1">
        <v>16947</v>
      </c>
      <c r="E1944" t="s">
        <v>6047</v>
      </c>
      <c r="F1944" t="s">
        <v>6115</v>
      </c>
      <c r="G1944" t="s">
        <v>7542</v>
      </c>
      <c r="H1944" s="3">
        <v>255292.90919999999</v>
      </c>
      <c r="I1944" s="3">
        <v>97011.305500000002</v>
      </c>
      <c r="J1944" t="s">
        <v>8168</v>
      </c>
    </row>
    <row r="1945" spans="1:10" x14ac:dyDescent="0.25">
      <c r="A1945" t="s">
        <v>3388</v>
      </c>
      <c r="B1945" t="s">
        <v>3389</v>
      </c>
      <c r="C1945">
        <v>78</v>
      </c>
      <c r="D1945" s="1">
        <v>16216</v>
      </c>
      <c r="E1945" t="s">
        <v>6047</v>
      </c>
      <c r="F1945" t="s">
        <v>6368</v>
      </c>
      <c r="G1945" t="s">
        <v>7526</v>
      </c>
      <c r="H1945" s="3">
        <v>349744.28159999999</v>
      </c>
      <c r="I1945" s="3">
        <v>72397.066300000006</v>
      </c>
      <c r="J1945" t="s">
        <v>8169</v>
      </c>
    </row>
    <row r="1946" spans="1:10" x14ac:dyDescent="0.25">
      <c r="A1946" t="s">
        <v>2672</v>
      </c>
      <c r="B1946" t="s">
        <v>2673</v>
      </c>
      <c r="C1946">
        <v>42</v>
      </c>
      <c r="D1946" s="1">
        <v>29365</v>
      </c>
      <c r="E1946" t="s">
        <v>6047</v>
      </c>
      <c r="F1946" t="s">
        <v>6059</v>
      </c>
      <c r="G1946" t="s">
        <v>7532</v>
      </c>
      <c r="H1946" s="3">
        <v>48977.7039</v>
      </c>
      <c r="I1946" s="3">
        <v>10674.258400000001</v>
      </c>
      <c r="J1946" t="s">
        <v>8170</v>
      </c>
    </row>
    <row r="1947" spans="1:10" x14ac:dyDescent="0.25">
      <c r="A1947" t="s">
        <v>2550</v>
      </c>
      <c r="B1947" t="s">
        <v>2551</v>
      </c>
      <c r="C1947">
        <v>21</v>
      </c>
      <c r="D1947" s="1">
        <v>37035</v>
      </c>
      <c r="E1947" t="s">
        <v>6047</v>
      </c>
      <c r="F1947" t="s">
        <v>6131</v>
      </c>
      <c r="G1947" t="s">
        <v>7513</v>
      </c>
      <c r="H1947" s="3">
        <v>953947.78520000004</v>
      </c>
      <c r="I1947" s="3">
        <v>550957.84299999999</v>
      </c>
      <c r="J1947" t="s">
        <v>8171</v>
      </c>
    </row>
    <row r="1948" spans="1:10" x14ac:dyDescent="0.25">
      <c r="A1948" t="s">
        <v>2652</v>
      </c>
      <c r="B1948" t="s">
        <v>2653</v>
      </c>
      <c r="C1948">
        <v>25</v>
      </c>
      <c r="D1948" s="1">
        <v>35574</v>
      </c>
      <c r="E1948" t="s">
        <v>6047</v>
      </c>
      <c r="F1948" t="s">
        <v>6078</v>
      </c>
      <c r="G1948" t="s">
        <v>7519</v>
      </c>
      <c r="H1948" s="3">
        <v>982426.13600000006</v>
      </c>
      <c r="I1948" s="3">
        <v>311937.71710000001</v>
      </c>
      <c r="J1948" t="s">
        <v>8172</v>
      </c>
    </row>
    <row r="1949" spans="1:10" x14ac:dyDescent="0.25">
      <c r="A1949" t="s">
        <v>2985</v>
      </c>
      <c r="B1949" t="s">
        <v>2986</v>
      </c>
      <c r="C1949">
        <v>32</v>
      </c>
      <c r="D1949" s="1">
        <v>33018</v>
      </c>
      <c r="E1949" t="s">
        <v>6047</v>
      </c>
      <c r="F1949" t="s">
        <v>6908</v>
      </c>
      <c r="G1949" t="s">
        <v>7529</v>
      </c>
      <c r="H1949" s="3">
        <v>161232.6243</v>
      </c>
      <c r="I1949" s="3">
        <v>49307.568899999998</v>
      </c>
      <c r="J1949" t="s">
        <v>8173</v>
      </c>
    </row>
    <row r="1950" spans="1:10" x14ac:dyDescent="0.25">
      <c r="A1950" t="s">
        <v>2298</v>
      </c>
      <c r="B1950" t="s">
        <v>2299</v>
      </c>
      <c r="C1950">
        <v>23</v>
      </c>
      <c r="D1950" s="1">
        <v>36305</v>
      </c>
      <c r="E1950" t="s">
        <v>6047</v>
      </c>
      <c r="F1950" t="s">
        <v>6156</v>
      </c>
      <c r="G1950" t="s">
        <v>7509</v>
      </c>
      <c r="H1950" s="3">
        <v>329098.50219999999</v>
      </c>
      <c r="I1950" s="3">
        <v>252054.8107</v>
      </c>
      <c r="J1950" t="s">
        <v>8174</v>
      </c>
    </row>
    <row r="1951" spans="1:10" x14ac:dyDescent="0.25">
      <c r="A1951" t="s">
        <v>2115</v>
      </c>
      <c r="B1951" t="s">
        <v>2116</v>
      </c>
      <c r="C1951">
        <v>47</v>
      </c>
      <c r="D1951" s="1">
        <v>27539</v>
      </c>
      <c r="E1951" t="s">
        <v>6047</v>
      </c>
      <c r="F1951" t="s">
        <v>6229</v>
      </c>
      <c r="G1951" t="s">
        <v>7507</v>
      </c>
      <c r="H1951" s="3">
        <v>463032.45870000002</v>
      </c>
      <c r="I1951" s="3">
        <v>105835.9906</v>
      </c>
      <c r="J1951" t="s">
        <v>8175</v>
      </c>
    </row>
    <row r="1952" spans="1:10" x14ac:dyDescent="0.25">
      <c r="A1952" t="s">
        <v>2034</v>
      </c>
      <c r="B1952" t="s">
        <v>2035</v>
      </c>
      <c r="C1952">
        <v>45</v>
      </c>
      <c r="D1952" s="1">
        <v>28269</v>
      </c>
      <c r="E1952" t="s">
        <v>6047</v>
      </c>
      <c r="F1952" t="s">
        <v>6103</v>
      </c>
      <c r="G1952" t="s">
        <v>7526</v>
      </c>
      <c r="H1952" s="3">
        <v>506131.9999</v>
      </c>
      <c r="I1952" s="3">
        <v>182808.86489999999</v>
      </c>
      <c r="J1952" t="s">
        <v>8176</v>
      </c>
    </row>
    <row r="1953" spans="1:10" x14ac:dyDescent="0.25">
      <c r="A1953" t="s">
        <v>3801</v>
      </c>
      <c r="B1953" t="s">
        <v>3802</v>
      </c>
      <c r="C1953">
        <v>63</v>
      </c>
      <c r="D1953" s="1">
        <v>21695</v>
      </c>
      <c r="E1953" t="s">
        <v>6047</v>
      </c>
      <c r="F1953" t="s">
        <v>6202</v>
      </c>
      <c r="G1953" t="s">
        <v>7511</v>
      </c>
      <c r="H1953" s="3">
        <v>516071.88620000001</v>
      </c>
      <c r="I1953" s="3">
        <v>167366.08249999999</v>
      </c>
      <c r="J1953" t="s">
        <v>8177</v>
      </c>
    </row>
    <row r="1954" spans="1:10" x14ac:dyDescent="0.25">
      <c r="A1954" t="s">
        <v>2650</v>
      </c>
      <c r="B1954" t="s">
        <v>2651</v>
      </c>
      <c r="C1954">
        <v>37</v>
      </c>
      <c r="D1954" s="1">
        <v>31191</v>
      </c>
      <c r="E1954" t="s">
        <v>6047</v>
      </c>
      <c r="F1954" t="s">
        <v>6445</v>
      </c>
      <c r="G1954" t="s">
        <v>7524</v>
      </c>
      <c r="H1954" s="3">
        <v>1626699.6481000001</v>
      </c>
      <c r="I1954" s="3">
        <v>667856.89749999996</v>
      </c>
      <c r="J1954" t="s">
        <v>8178</v>
      </c>
    </row>
    <row r="1955" spans="1:10" x14ac:dyDescent="0.25">
      <c r="A1955" t="s">
        <v>2328</v>
      </c>
      <c r="B1955" t="s">
        <v>2329</v>
      </c>
      <c r="C1955">
        <v>36</v>
      </c>
      <c r="D1955" s="1">
        <v>31557</v>
      </c>
      <c r="E1955" t="s">
        <v>6047</v>
      </c>
      <c r="F1955" t="s">
        <v>6292</v>
      </c>
      <c r="G1955" t="s">
        <v>7517</v>
      </c>
      <c r="H1955" s="3">
        <v>1374639.7334</v>
      </c>
      <c r="I1955" s="3">
        <v>291940.81469999999</v>
      </c>
      <c r="J1955" t="s">
        <v>8179</v>
      </c>
    </row>
    <row r="1956" spans="1:10" x14ac:dyDescent="0.25">
      <c r="A1956" t="s">
        <v>3631</v>
      </c>
      <c r="B1956" t="s">
        <v>3632</v>
      </c>
      <c r="C1956">
        <v>77</v>
      </c>
      <c r="D1956" s="1">
        <v>16581</v>
      </c>
      <c r="E1956" t="s">
        <v>6047</v>
      </c>
      <c r="F1956" t="s">
        <v>6163</v>
      </c>
      <c r="G1956" t="s">
        <v>7542</v>
      </c>
      <c r="H1956" s="3">
        <v>1052953.5126</v>
      </c>
      <c r="I1956" s="3">
        <v>85225.633300000001</v>
      </c>
      <c r="J1956" t="s">
        <v>8180</v>
      </c>
    </row>
    <row r="1957" spans="1:10" x14ac:dyDescent="0.25">
      <c r="A1957" t="s">
        <v>5169</v>
      </c>
      <c r="B1957" t="s">
        <v>5170</v>
      </c>
      <c r="C1957">
        <v>72</v>
      </c>
      <c r="D1957" s="1">
        <v>18408</v>
      </c>
      <c r="E1957" t="s">
        <v>6047</v>
      </c>
      <c r="F1957" t="s">
        <v>7614</v>
      </c>
      <c r="G1957" t="s">
        <v>7542</v>
      </c>
      <c r="H1957" s="3">
        <v>1700635.8473</v>
      </c>
      <c r="I1957" s="3">
        <v>639806.78359999997</v>
      </c>
      <c r="J1957" t="s">
        <v>8181</v>
      </c>
    </row>
    <row r="1958" spans="1:10" x14ac:dyDescent="0.25">
      <c r="A1958" t="s">
        <v>3299</v>
      </c>
      <c r="B1958" t="s">
        <v>3300</v>
      </c>
      <c r="C1958">
        <v>83</v>
      </c>
      <c r="D1958" s="1">
        <v>14390</v>
      </c>
      <c r="E1958" t="s">
        <v>6047</v>
      </c>
      <c r="F1958" t="s">
        <v>6154</v>
      </c>
      <c r="G1958" t="s">
        <v>7507</v>
      </c>
      <c r="H1958" s="3">
        <v>331476.75550000003</v>
      </c>
      <c r="I1958" s="3">
        <v>186396.48269999999</v>
      </c>
      <c r="J1958" t="s">
        <v>6271</v>
      </c>
    </row>
    <row r="1959" spans="1:10" x14ac:dyDescent="0.25">
      <c r="A1959" t="s">
        <v>6016</v>
      </c>
      <c r="B1959" t="s">
        <v>6017</v>
      </c>
      <c r="C1959">
        <v>42</v>
      </c>
      <c r="D1959" s="1">
        <v>29365</v>
      </c>
      <c r="E1959" t="s">
        <v>6047</v>
      </c>
      <c r="F1959" t="s">
        <v>6173</v>
      </c>
      <c r="G1959" t="s">
        <v>7507</v>
      </c>
      <c r="H1959" s="3">
        <v>375760.72289999999</v>
      </c>
      <c r="I1959" s="3">
        <v>276331.90240000002</v>
      </c>
      <c r="J1959" t="s">
        <v>8182</v>
      </c>
    </row>
    <row r="1960" spans="1:10" x14ac:dyDescent="0.25">
      <c r="A1960" t="s">
        <v>1507</v>
      </c>
      <c r="B1960" t="s">
        <v>1508</v>
      </c>
      <c r="C1960">
        <v>24</v>
      </c>
      <c r="D1960" s="1">
        <v>35940</v>
      </c>
      <c r="E1960" t="s">
        <v>6047</v>
      </c>
      <c r="F1960" t="s">
        <v>6641</v>
      </c>
      <c r="G1960" t="s">
        <v>7519</v>
      </c>
      <c r="H1960" s="3">
        <v>2261814.3300999999</v>
      </c>
      <c r="I1960" s="3">
        <v>431974.68050000002</v>
      </c>
      <c r="J1960" t="s">
        <v>7380</v>
      </c>
    </row>
    <row r="1961" spans="1:10" x14ac:dyDescent="0.25">
      <c r="A1961" t="s">
        <v>1600</v>
      </c>
      <c r="B1961" t="s">
        <v>1601</v>
      </c>
      <c r="C1961">
        <v>47</v>
      </c>
      <c r="D1961" s="1">
        <v>27539</v>
      </c>
      <c r="E1961" t="s">
        <v>6047</v>
      </c>
      <c r="F1961" t="s">
        <v>6258</v>
      </c>
      <c r="G1961" t="s">
        <v>7524</v>
      </c>
      <c r="H1961" s="3">
        <v>106873.10159999999</v>
      </c>
      <c r="I1961" s="3">
        <v>17150.108100000001</v>
      </c>
      <c r="J1961" t="s">
        <v>43</v>
      </c>
    </row>
    <row r="1962" spans="1:10" x14ac:dyDescent="0.25">
      <c r="A1962" t="s">
        <v>4511</v>
      </c>
      <c r="B1962" t="s">
        <v>4512</v>
      </c>
      <c r="C1962">
        <v>59</v>
      </c>
      <c r="D1962" s="1">
        <v>23156</v>
      </c>
      <c r="E1962" t="s">
        <v>6047</v>
      </c>
      <c r="F1962" t="s">
        <v>6074</v>
      </c>
      <c r="G1962" t="s">
        <v>7511</v>
      </c>
      <c r="H1962" s="3">
        <v>1016581.356</v>
      </c>
      <c r="I1962" s="3">
        <v>306506.24170000001</v>
      </c>
      <c r="J1962" t="s">
        <v>8183</v>
      </c>
    </row>
    <row r="1963" spans="1:10" x14ac:dyDescent="0.25">
      <c r="A1963" t="s">
        <v>3415</v>
      </c>
      <c r="B1963" t="s">
        <v>3416</v>
      </c>
      <c r="C1963">
        <v>30</v>
      </c>
      <c r="D1963" s="1">
        <v>33748</v>
      </c>
      <c r="E1963" t="s">
        <v>6047</v>
      </c>
      <c r="F1963" t="s">
        <v>7018</v>
      </c>
      <c r="G1963" t="s">
        <v>7532</v>
      </c>
      <c r="H1963" s="3">
        <v>357419.79</v>
      </c>
      <c r="I1963" s="3">
        <v>240571.01250000001</v>
      </c>
      <c r="J1963" t="s">
        <v>8184</v>
      </c>
    </row>
    <row r="1964" spans="1:10" x14ac:dyDescent="0.25">
      <c r="A1964" t="s">
        <v>2188</v>
      </c>
      <c r="B1964" t="s">
        <v>2189</v>
      </c>
      <c r="C1964">
        <v>31</v>
      </c>
      <c r="D1964" s="1">
        <v>33383</v>
      </c>
      <c r="E1964" t="s">
        <v>6047</v>
      </c>
      <c r="F1964" t="s">
        <v>6360</v>
      </c>
      <c r="G1964" t="s">
        <v>7513</v>
      </c>
      <c r="H1964" s="3">
        <v>816992.11399999994</v>
      </c>
      <c r="I1964" s="3">
        <v>348296.63809999998</v>
      </c>
      <c r="J1964" t="s">
        <v>8185</v>
      </c>
    </row>
    <row r="1965" spans="1:10" x14ac:dyDescent="0.25">
      <c r="A1965" t="s">
        <v>4817</v>
      </c>
      <c r="B1965" t="s">
        <v>4818</v>
      </c>
      <c r="C1965">
        <v>20</v>
      </c>
      <c r="D1965" s="1">
        <v>37401</v>
      </c>
      <c r="E1965" t="s">
        <v>6047</v>
      </c>
      <c r="F1965" t="s">
        <v>6485</v>
      </c>
      <c r="G1965" t="s">
        <v>7519</v>
      </c>
      <c r="H1965" s="3">
        <v>1927415.8574999999</v>
      </c>
      <c r="I1965" s="3">
        <v>317638.13329999999</v>
      </c>
      <c r="J1965" t="s">
        <v>8186</v>
      </c>
    </row>
    <row r="1966" spans="1:10" x14ac:dyDescent="0.25">
      <c r="A1966" t="s">
        <v>5229</v>
      </c>
      <c r="B1966" t="s">
        <v>5230</v>
      </c>
      <c r="C1966">
        <v>52</v>
      </c>
      <c r="D1966" s="1">
        <v>25713</v>
      </c>
      <c r="E1966" t="s">
        <v>6047</v>
      </c>
      <c r="F1966" t="s">
        <v>6368</v>
      </c>
      <c r="G1966" t="s">
        <v>7517</v>
      </c>
      <c r="H1966" s="3">
        <v>743620.88329999999</v>
      </c>
      <c r="I1966" s="3">
        <v>221825.89060000001</v>
      </c>
      <c r="J1966" t="s">
        <v>8187</v>
      </c>
    </row>
    <row r="1967" spans="1:10" x14ac:dyDescent="0.25">
      <c r="A1967" t="s">
        <v>5962</v>
      </c>
      <c r="B1967" t="s">
        <v>5963</v>
      </c>
      <c r="C1967">
        <v>49</v>
      </c>
      <c r="D1967" s="1">
        <v>26808</v>
      </c>
      <c r="E1967" t="s">
        <v>6047</v>
      </c>
      <c r="F1967" t="s">
        <v>6378</v>
      </c>
      <c r="G1967" t="s">
        <v>7519</v>
      </c>
      <c r="H1967" s="3">
        <v>605732.44519999996</v>
      </c>
      <c r="I1967" s="3">
        <v>209987.24770000001</v>
      </c>
      <c r="J1967" t="s">
        <v>8188</v>
      </c>
    </row>
    <row r="1968" spans="1:10" x14ac:dyDescent="0.25">
      <c r="A1968" t="s">
        <v>440</v>
      </c>
      <c r="B1968" t="s">
        <v>441</v>
      </c>
      <c r="C1968">
        <v>81</v>
      </c>
      <c r="D1968" s="1">
        <v>15120</v>
      </c>
      <c r="E1968" t="s">
        <v>6047</v>
      </c>
      <c r="F1968" t="s">
        <v>6287</v>
      </c>
      <c r="G1968" t="s">
        <v>7529</v>
      </c>
      <c r="H1968" s="3">
        <v>606812.22589999996</v>
      </c>
      <c r="I1968" s="3">
        <v>118885.6606</v>
      </c>
      <c r="J1968" t="s">
        <v>8189</v>
      </c>
    </row>
    <row r="1969" spans="1:10" x14ac:dyDescent="0.25">
      <c r="A1969" t="s">
        <v>2009</v>
      </c>
      <c r="B1969" t="s">
        <v>2010</v>
      </c>
      <c r="C1969">
        <v>43</v>
      </c>
      <c r="D1969" s="1">
        <v>29000</v>
      </c>
      <c r="E1969" t="s">
        <v>6047</v>
      </c>
      <c r="F1969" t="s">
        <v>6634</v>
      </c>
      <c r="G1969" t="s">
        <v>7513</v>
      </c>
      <c r="H1969" s="3">
        <v>74733.111999999994</v>
      </c>
      <c r="I1969" s="3">
        <v>29965.276699999999</v>
      </c>
      <c r="J1969" t="s">
        <v>8190</v>
      </c>
    </row>
    <row r="1970" spans="1:10" x14ac:dyDescent="0.25">
      <c r="A1970" t="s">
        <v>5217</v>
      </c>
      <c r="B1970" t="s">
        <v>5218</v>
      </c>
      <c r="C1970">
        <v>70</v>
      </c>
      <c r="D1970" s="1">
        <v>19138</v>
      </c>
      <c r="E1970" t="s">
        <v>6047</v>
      </c>
      <c r="F1970" t="s">
        <v>6057</v>
      </c>
      <c r="G1970" t="s">
        <v>7513</v>
      </c>
      <c r="H1970" s="3">
        <v>228896.07699999999</v>
      </c>
      <c r="I1970" s="3">
        <v>134164.82930000001</v>
      </c>
      <c r="J1970" t="s">
        <v>8191</v>
      </c>
    </row>
    <row r="1971" spans="1:10" x14ac:dyDescent="0.25">
      <c r="A1971" t="s">
        <v>5851</v>
      </c>
      <c r="B1971" t="s">
        <v>5852</v>
      </c>
      <c r="C1971">
        <v>59</v>
      </c>
      <c r="D1971" s="1">
        <v>23156</v>
      </c>
      <c r="E1971" t="s">
        <v>6047</v>
      </c>
      <c r="F1971" t="s">
        <v>6376</v>
      </c>
      <c r="G1971" t="s">
        <v>7524</v>
      </c>
      <c r="H1971" s="3">
        <v>384271.0477</v>
      </c>
      <c r="I1971" s="3">
        <v>124336.4143</v>
      </c>
      <c r="J1971" t="s">
        <v>8192</v>
      </c>
    </row>
    <row r="1972" spans="1:10" x14ac:dyDescent="0.25">
      <c r="A1972" t="s">
        <v>4621</v>
      </c>
      <c r="B1972" t="s">
        <v>4622</v>
      </c>
      <c r="C1972">
        <v>66</v>
      </c>
      <c r="D1972" s="1">
        <v>20599</v>
      </c>
      <c r="E1972" t="s">
        <v>6047</v>
      </c>
      <c r="F1972" t="s">
        <v>6714</v>
      </c>
      <c r="G1972" t="s">
        <v>7526</v>
      </c>
      <c r="H1972" s="3">
        <v>757522.01470000006</v>
      </c>
      <c r="I1972" s="3">
        <v>231388.54269999999</v>
      </c>
      <c r="J1972" t="s">
        <v>8193</v>
      </c>
    </row>
    <row r="1973" spans="1:10" x14ac:dyDescent="0.25">
      <c r="A1973" t="s">
        <v>2993</v>
      </c>
      <c r="B1973" t="s">
        <v>2994</v>
      </c>
      <c r="C1973">
        <v>48</v>
      </c>
      <c r="D1973" s="1">
        <v>27174</v>
      </c>
      <c r="E1973" t="s">
        <v>6047</v>
      </c>
      <c r="F1973" t="s">
        <v>6146</v>
      </c>
      <c r="G1973" t="s">
        <v>7511</v>
      </c>
      <c r="H1973" s="3">
        <v>959454.45310000004</v>
      </c>
      <c r="I1973" s="3">
        <v>73686.101999999999</v>
      </c>
      <c r="J1973" t="s">
        <v>8194</v>
      </c>
    </row>
    <row r="1974" spans="1:10" x14ac:dyDescent="0.25">
      <c r="A1974" t="s">
        <v>4774</v>
      </c>
      <c r="B1974" t="s">
        <v>4775</v>
      </c>
      <c r="C1974">
        <v>60</v>
      </c>
      <c r="D1974" s="1">
        <v>22791</v>
      </c>
      <c r="E1974" t="s">
        <v>6047</v>
      </c>
      <c r="F1974" t="s">
        <v>6256</v>
      </c>
      <c r="G1974" t="s">
        <v>7517</v>
      </c>
      <c r="H1974" s="3">
        <v>590538.46950000001</v>
      </c>
      <c r="I1974" s="3">
        <v>267598.2893</v>
      </c>
      <c r="J1974" t="s">
        <v>8195</v>
      </c>
    </row>
    <row r="1975" spans="1:10" x14ac:dyDescent="0.25">
      <c r="A1975" t="s">
        <v>3323</v>
      </c>
      <c r="B1975" t="s">
        <v>3324</v>
      </c>
      <c r="C1975">
        <v>37</v>
      </c>
      <c r="D1975" s="1">
        <v>31191</v>
      </c>
      <c r="E1975" t="s">
        <v>6047</v>
      </c>
      <c r="F1975" t="s">
        <v>6113</v>
      </c>
      <c r="G1975" t="s">
        <v>7519</v>
      </c>
      <c r="H1975" s="3">
        <v>817932.09510000004</v>
      </c>
      <c r="I1975" s="3">
        <v>268068.84080000001</v>
      </c>
      <c r="J1975" t="s">
        <v>8196</v>
      </c>
    </row>
    <row r="1976" spans="1:10" x14ac:dyDescent="0.25">
      <c r="A1976" t="s">
        <v>678</v>
      </c>
      <c r="B1976" t="s">
        <v>679</v>
      </c>
      <c r="C1976">
        <v>85</v>
      </c>
      <c r="D1976" s="1">
        <v>13659</v>
      </c>
      <c r="E1976" t="s">
        <v>6047</v>
      </c>
      <c r="F1976" t="s">
        <v>6152</v>
      </c>
      <c r="G1976" t="s">
        <v>7513</v>
      </c>
      <c r="H1976" s="3">
        <v>578676.44039999996</v>
      </c>
      <c r="I1976" s="3">
        <v>248593.05710000001</v>
      </c>
      <c r="J1976" t="s">
        <v>8197</v>
      </c>
    </row>
    <row r="1977" spans="1:10" x14ac:dyDescent="0.25">
      <c r="A1977" t="s">
        <v>2458</v>
      </c>
      <c r="B1977" t="s">
        <v>2459</v>
      </c>
      <c r="C1977">
        <v>85</v>
      </c>
      <c r="D1977" s="1">
        <v>13659</v>
      </c>
      <c r="E1977" t="s">
        <v>6047</v>
      </c>
      <c r="F1977" t="s">
        <v>6468</v>
      </c>
      <c r="G1977" t="s">
        <v>7519</v>
      </c>
      <c r="H1977" s="3">
        <v>390039.91580000002</v>
      </c>
      <c r="I1977" s="3">
        <v>70959.893400000001</v>
      </c>
      <c r="J1977" t="s">
        <v>8198</v>
      </c>
    </row>
    <row r="1978" spans="1:10" x14ac:dyDescent="0.25">
      <c r="A1978" t="s">
        <v>1537</v>
      </c>
      <c r="B1978" t="s">
        <v>1538</v>
      </c>
      <c r="C1978">
        <v>31</v>
      </c>
      <c r="D1978" s="1">
        <v>33383</v>
      </c>
      <c r="E1978" t="s">
        <v>6047</v>
      </c>
      <c r="F1978" t="s">
        <v>6674</v>
      </c>
      <c r="G1978" t="s">
        <v>7511</v>
      </c>
      <c r="H1978" s="3">
        <v>1251565.5793000001</v>
      </c>
      <c r="I1978" s="3">
        <v>428967.96720000001</v>
      </c>
      <c r="J1978" t="s">
        <v>8199</v>
      </c>
    </row>
    <row r="1979" spans="1:10" x14ac:dyDescent="0.25">
      <c r="A1979" t="s">
        <v>2496</v>
      </c>
      <c r="B1979" t="s">
        <v>2497</v>
      </c>
      <c r="C1979">
        <v>83</v>
      </c>
      <c r="D1979" s="1">
        <v>14390</v>
      </c>
      <c r="E1979" t="s">
        <v>6047</v>
      </c>
      <c r="F1979" t="s">
        <v>6331</v>
      </c>
      <c r="G1979" t="s">
        <v>7526</v>
      </c>
      <c r="H1979" s="3">
        <v>99553.881699999998</v>
      </c>
      <c r="I1979" s="3">
        <v>14100.990100000001</v>
      </c>
      <c r="J1979" t="s">
        <v>8200</v>
      </c>
    </row>
    <row r="1980" spans="1:10" x14ac:dyDescent="0.25">
      <c r="A1980" t="s">
        <v>4901</v>
      </c>
      <c r="B1980" t="s">
        <v>4902</v>
      </c>
      <c r="C1980">
        <v>77</v>
      </c>
      <c r="D1980" s="1">
        <v>16581</v>
      </c>
      <c r="E1980" t="s">
        <v>6047</v>
      </c>
      <c r="F1980" t="s">
        <v>6082</v>
      </c>
      <c r="G1980" t="s">
        <v>7509</v>
      </c>
      <c r="H1980" s="3">
        <v>1646094.2061000001</v>
      </c>
      <c r="I1980" s="3">
        <v>206699.42439999999</v>
      </c>
      <c r="J1980" t="s">
        <v>8201</v>
      </c>
    </row>
    <row r="1981" spans="1:10" x14ac:dyDescent="0.25">
      <c r="A1981" t="s">
        <v>2712</v>
      </c>
      <c r="B1981" t="s">
        <v>2713</v>
      </c>
      <c r="C1981">
        <v>62</v>
      </c>
      <c r="D1981" s="1">
        <v>22060</v>
      </c>
      <c r="E1981" t="s">
        <v>6047</v>
      </c>
      <c r="F1981" t="s">
        <v>6368</v>
      </c>
      <c r="G1981" t="s">
        <v>7513</v>
      </c>
      <c r="H1981" s="3">
        <v>1238231.25</v>
      </c>
      <c r="I1981" s="3">
        <v>255967.16399999999</v>
      </c>
      <c r="J1981" t="s">
        <v>8202</v>
      </c>
    </row>
    <row r="1982" spans="1:10" x14ac:dyDescent="0.25">
      <c r="A1982" t="s">
        <v>2560</v>
      </c>
      <c r="B1982" t="s">
        <v>2561</v>
      </c>
      <c r="C1982">
        <v>32</v>
      </c>
      <c r="D1982" s="1">
        <v>33018</v>
      </c>
      <c r="E1982" t="s">
        <v>6047</v>
      </c>
      <c r="F1982" t="s">
        <v>6399</v>
      </c>
      <c r="G1982" t="s">
        <v>7511</v>
      </c>
      <c r="H1982" s="3">
        <v>473972.24249999999</v>
      </c>
      <c r="I1982" s="3">
        <v>149675.44500000001</v>
      </c>
      <c r="J1982" t="s">
        <v>8203</v>
      </c>
    </row>
    <row r="1983" spans="1:10" x14ac:dyDescent="0.25">
      <c r="A1983" t="s">
        <v>2784</v>
      </c>
      <c r="B1983" t="s">
        <v>2785</v>
      </c>
      <c r="C1983">
        <v>60</v>
      </c>
      <c r="D1983" s="1">
        <v>22791</v>
      </c>
      <c r="E1983" t="s">
        <v>6047</v>
      </c>
      <c r="F1983" t="s">
        <v>6202</v>
      </c>
      <c r="G1983" t="s">
        <v>7509</v>
      </c>
      <c r="H1983" s="3">
        <v>679740.5588</v>
      </c>
      <c r="I1983" s="3">
        <v>239268.67670000001</v>
      </c>
      <c r="J1983" t="s">
        <v>20</v>
      </c>
    </row>
    <row r="1984" spans="1:10" x14ac:dyDescent="0.25">
      <c r="A1984" t="s">
        <v>1190</v>
      </c>
      <c r="B1984" t="s">
        <v>1191</v>
      </c>
      <c r="C1984">
        <v>44</v>
      </c>
      <c r="D1984" s="1">
        <v>28635</v>
      </c>
      <c r="E1984" t="s">
        <v>6047</v>
      </c>
      <c r="F1984" t="s">
        <v>6076</v>
      </c>
      <c r="G1984" t="s">
        <v>7513</v>
      </c>
      <c r="H1984" s="3">
        <v>67339.034599999999</v>
      </c>
      <c r="I1984" s="3">
        <v>20280.932799999999</v>
      </c>
      <c r="J1984" t="s">
        <v>8204</v>
      </c>
    </row>
    <row r="1985" spans="1:10" x14ac:dyDescent="0.25">
      <c r="A1985" t="s">
        <v>4020</v>
      </c>
      <c r="B1985" t="s">
        <v>4021</v>
      </c>
      <c r="C1985">
        <v>39</v>
      </c>
      <c r="D1985" s="1">
        <v>30461</v>
      </c>
      <c r="E1985" t="s">
        <v>6047</v>
      </c>
      <c r="F1985" t="s">
        <v>6057</v>
      </c>
      <c r="G1985" t="s">
        <v>7532</v>
      </c>
      <c r="H1985" s="3">
        <v>390933.73330000002</v>
      </c>
      <c r="I1985" s="3">
        <v>203705.5528</v>
      </c>
      <c r="J1985" t="s">
        <v>8205</v>
      </c>
    </row>
    <row r="1986" spans="1:10" x14ac:dyDescent="0.25">
      <c r="A1986" t="s">
        <v>4066</v>
      </c>
      <c r="B1986" t="s">
        <v>4067</v>
      </c>
      <c r="C1986">
        <v>78</v>
      </c>
      <c r="D1986" s="1">
        <v>16216</v>
      </c>
      <c r="E1986" t="s">
        <v>6047</v>
      </c>
      <c r="F1986" t="s">
        <v>6142</v>
      </c>
      <c r="G1986" t="s">
        <v>7524</v>
      </c>
      <c r="H1986" s="3">
        <v>711169.73670000001</v>
      </c>
      <c r="I1986" s="3">
        <v>115946.06600000001</v>
      </c>
      <c r="J1986" t="s">
        <v>8206</v>
      </c>
    </row>
    <row r="1987" spans="1:10" x14ac:dyDescent="0.25">
      <c r="A1987" t="s">
        <v>2698</v>
      </c>
      <c r="B1987" t="s">
        <v>2699</v>
      </c>
      <c r="C1987">
        <v>25</v>
      </c>
      <c r="D1987" s="1">
        <v>35574</v>
      </c>
      <c r="E1987" t="s">
        <v>6047</v>
      </c>
      <c r="F1987" t="s">
        <v>6142</v>
      </c>
      <c r="G1987" t="s">
        <v>7526</v>
      </c>
      <c r="H1987" s="3">
        <v>224955.85339999999</v>
      </c>
      <c r="I1987" s="3">
        <v>41152.250099999997</v>
      </c>
      <c r="J1987" t="s">
        <v>8207</v>
      </c>
    </row>
    <row r="1988" spans="1:10" x14ac:dyDescent="0.25">
      <c r="A1988" t="s">
        <v>4637</v>
      </c>
      <c r="B1988" t="s">
        <v>4638</v>
      </c>
      <c r="C1988">
        <v>85</v>
      </c>
      <c r="D1988" s="1">
        <v>13659</v>
      </c>
      <c r="E1988" t="s">
        <v>6047</v>
      </c>
      <c r="F1988" t="s">
        <v>6674</v>
      </c>
      <c r="G1988" t="s">
        <v>7503</v>
      </c>
      <c r="H1988" s="3">
        <v>550490.74750000006</v>
      </c>
      <c r="I1988" s="3">
        <v>185976.60389999999</v>
      </c>
      <c r="J1988" t="s">
        <v>8208</v>
      </c>
    </row>
    <row r="1989" spans="1:10" x14ac:dyDescent="0.25">
      <c r="A1989" t="s">
        <v>1623</v>
      </c>
      <c r="B1989" t="s">
        <v>1624</v>
      </c>
      <c r="C1989">
        <v>84</v>
      </c>
      <c r="D1989" s="1">
        <v>14025</v>
      </c>
      <c r="E1989" t="s">
        <v>6047</v>
      </c>
      <c r="F1989" t="s">
        <v>6100</v>
      </c>
      <c r="G1989" t="s">
        <v>7526</v>
      </c>
      <c r="H1989" s="3">
        <v>1079135.784</v>
      </c>
      <c r="I1989" s="3">
        <v>299280.32410000003</v>
      </c>
      <c r="J1989" t="s">
        <v>8209</v>
      </c>
    </row>
    <row r="1990" spans="1:10" x14ac:dyDescent="0.25">
      <c r="A1990" t="s">
        <v>2836</v>
      </c>
      <c r="B1990" t="s">
        <v>2837</v>
      </c>
      <c r="C1990">
        <v>26</v>
      </c>
      <c r="D1990" s="1">
        <v>35209</v>
      </c>
      <c r="E1990" t="s">
        <v>6047</v>
      </c>
      <c r="F1990" t="s">
        <v>6322</v>
      </c>
      <c r="G1990" t="s">
        <v>7507</v>
      </c>
      <c r="H1990" s="3">
        <v>267004.58519999997</v>
      </c>
      <c r="I1990" s="3">
        <v>224363.15979999999</v>
      </c>
      <c r="J1990" t="s">
        <v>8210</v>
      </c>
    </row>
    <row r="1991" spans="1:10" x14ac:dyDescent="0.25">
      <c r="A1991" t="s">
        <v>5320</v>
      </c>
      <c r="B1991" t="s">
        <v>5321</v>
      </c>
      <c r="C1991">
        <v>67</v>
      </c>
      <c r="D1991" s="1">
        <v>20234</v>
      </c>
      <c r="E1991" t="s">
        <v>6047</v>
      </c>
      <c r="F1991" t="s">
        <v>6786</v>
      </c>
      <c r="G1991" t="s">
        <v>7532</v>
      </c>
      <c r="H1991" s="3">
        <v>563604.78819999995</v>
      </c>
      <c r="I1991" s="3">
        <v>433715.56160000002</v>
      </c>
      <c r="J1991" t="s">
        <v>8211</v>
      </c>
    </row>
    <row r="1992" spans="1:10" x14ac:dyDescent="0.25">
      <c r="A1992" t="s">
        <v>835</v>
      </c>
      <c r="B1992" t="s">
        <v>836</v>
      </c>
      <c r="C1992">
        <v>74</v>
      </c>
      <c r="D1992" s="1">
        <v>17677</v>
      </c>
      <c r="E1992" t="s">
        <v>6047</v>
      </c>
      <c r="F1992" t="s">
        <v>6748</v>
      </c>
      <c r="G1992" t="s">
        <v>7511</v>
      </c>
      <c r="H1992" s="3">
        <v>1446402.9513999999</v>
      </c>
      <c r="I1992" s="3">
        <v>341511.80800000002</v>
      </c>
      <c r="J1992" t="s">
        <v>8212</v>
      </c>
    </row>
    <row r="1993" spans="1:10" x14ac:dyDescent="0.25">
      <c r="A1993" t="s">
        <v>5164</v>
      </c>
      <c r="B1993" t="s">
        <v>5165</v>
      </c>
      <c r="C1993">
        <v>45</v>
      </c>
      <c r="D1993" s="1">
        <v>28269</v>
      </c>
      <c r="E1993" t="s">
        <v>6047</v>
      </c>
      <c r="F1993" t="s">
        <v>6202</v>
      </c>
      <c r="G1993" t="s">
        <v>7513</v>
      </c>
      <c r="H1993" s="3">
        <v>470005.07809999998</v>
      </c>
      <c r="I1993" s="3">
        <v>177661.91949999999</v>
      </c>
      <c r="J1993" t="s">
        <v>8213</v>
      </c>
    </row>
    <row r="1994" spans="1:10" x14ac:dyDescent="0.25">
      <c r="A1994" t="s">
        <v>3174</v>
      </c>
      <c r="B1994" t="s">
        <v>3175</v>
      </c>
      <c r="C1994">
        <v>28</v>
      </c>
      <c r="D1994" s="1">
        <v>34479</v>
      </c>
      <c r="E1994" t="s">
        <v>6047</v>
      </c>
      <c r="F1994" t="s">
        <v>6051</v>
      </c>
      <c r="G1994" t="s">
        <v>7507</v>
      </c>
      <c r="H1994" s="3">
        <v>1227071.6461</v>
      </c>
      <c r="I1994" s="3">
        <v>396252.32</v>
      </c>
      <c r="J1994" t="s">
        <v>8214</v>
      </c>
    </row>
    <row r="1995" spans="1:10" x14ac:dyDescent="0.25">
      <c r="A1995" t="s">
        <v>164</v>
      </c>
      <c r="B1995" t="s">
        <v>165</v>
      </c>
      <c r="C1995">
        <v>49</v>
      </c>
      <c r="D1995" s="1">
        <v>26808</v>
      </c>
      <c r="E1995" t="s">
        <v>6047</v>
      </c>
      <c r="F1995" t="s">
        <v>6881</v>
      </c>
      <c r="G1995" t="s">
        <v>7519</v>
      </c>
      <c r="H1995" s="3">
        <v>272517.77279999998</v>
      </c>
      <c r="I1995" s="3">
        <v>53287.705999999998</v>
      </c>
      <c r="J1995" t="s">
        <v>8215</v>
      </c>
    </row>
    <row r="1996" spans="1:10" x14ac:dyDescent="0.25">
      <c r="A1996" t="s">
        <v>5006</v>
      </c>
      <c r="B1996" t="s">
        <v>5007</v>
      </c>
      <c r="C1996">
        <v>46</v>
      </c>
      <c r="D1996" s="1">
        <v>27904</v>
      </c>
      <c r="E1996" t="s">
        <v>6047</v>
      </c>
      <c r="F1996" t="s">
        <v>6229</v>
      </c>
      <c r="G1996" t="s">
        <v>7507</v>
      </c>
      <c r="H1996" s="3">
        <v>487782.53399999999</v>
      </c>
      <c r="I1996" s="3">
        <v>128351.4523</v>
      </c>
      <c r="J1996" t="s">
        <v>8216</v>
      </c>
    </row>
    <row r="1997" spans="1:10" x14ac:dyDescent="0.25">
      <c r="A1997" t="s">
        <v>612</v>
      </c>
      <c r="B1997" t="s">
        <v>613</v>
      </c>
      <c r="C1997">
        <v>21</v>
      </c>
      <c r="D1997" s="1">
        <v>37035</v>
      </c>
      <c r="E1997" t="s">
        <v>6047</v>
      </c>
      <c r="F1997" t="s">
        <v>6109</v>
      </c>
      <c r="G1997" t="s">
        <v>7517</v>
      </c>
      <c r="H1997" s="3">
        <v>280450.10920000001</v>
      </c>
      <c r="I1997" s="3">
        <v>55180.4539</v>
      </c>
      <c r="J1997" t="s">
        <v>8217</v>
      </c>
    </row>
    <row r="1998" spans="1:10" x14ac:dyDescent="0.25">
      <c r="A1998" t="s">
        <v>62</v>
      </c>
      <c r="B1998" t="s">
        <v>63</v>
      </c>
      <c r="C1998">
        <v>79</v>
      </c>
      <c r="D1998" s="1">
        <v>15851</v>
      </c>
      <c r="E1998" t="s">
        <v>6047</v>
      </c>
      <c r="F1998" t="s">
        <v>6404</v>
      </c>
      <c r="G1998" t="s">
        <v>7526</v>
      </c>
      <c r="H1998" s="3">
        <v>65617.663199999995</v>
      </c>
      <c r="I1998" s="3">
        <v>32371.380499999999</v>
      </c>
      <c r="J1998" t="s">
        <v>8218</v>
      </c>
    </row>
    <row r="1999" spans="1:10" x14ac:dyDescent="0.25">
      <c r="A1999" t="s">
        <v>909</v>
      </c>
      <c r="B1999" t="s">
        <v>910</v>
      </c>
      <c r="C1999">
        <v>60</v>
      </c>
      <c r="D1999" s="1">
        <v>22791</v>
      </c>
      <c r="E1999" t="s">
        <v>6047</v>
      </c>
      <c r="F1999" t="s">
        <v>6062</v>
      </c>
      <c r="G1999" t="s">
        <v>7517</v>
      </c>
      <c r="H1999" s="3">
        <v>892214.74600000004</v>
      </c>
      <c r="I1999" s="3">
        <v>108443.4541</v>
      </c>
      <c r="J1999" t="s">
        <v>8219</v>
      </c>
    </row>
    <row r="2000" spans="1:10" x14ac:dyDescent="0.25">
      <c r="A2000" t="s">
        <v>550</v>
      </c>
      <c r="B2000" t="s">
        <v>551</v>
      </c>
      <c r="C2000">
        <v>65</v>
      </c>
      <c r="D2000" s="1">
        <v>20964</v>
      </c>
      <c r="E2000" t="s">
        <v>6047</v>
      </c>
      <c r="F2000" t="s">
        <v>6318</v>
      </c>
      <c r="G2000" t="s">
        <v>7507</v>
      </c>
      <c r="H2000" s="3">
        <v>791771.11040000001</v>
      </c>
      <c r="I2000" s="3">
        <v>164193.53400000001</v>
      </c>
      <c r="J2000" t="s">
        <v>8220</v>
      </c>
    </row>
    <row r="2001" spans="1:10" x14ac:dyDescent="0.25">
      <c r="A2001" t="s">
        <v>309</v>
      </c>
      <c r="B2001" t="s">
        <v>310</v>
      </c>
      <c r="C2001">
        <v>42</v>
      </c>
      <c r="D2001" s="1">
        <v>29365</v>
      </c>
      <c r="E2001" t="s">
        <v>6047</v>
      </c>
      <c r="F2001" t="s">
        <v>6229</v>
      </c>
      <c r="G2001" t="s">
        <v>7503</v>
      </c>
      <c r="H2001" s="3">
        <v>599402.15379999997</v>
      </c>
      <c r="I2001" s="3">
        <v>401919.73420000001</v>
      </c>
      <c r="J2001" t="s">
        <v>8221</v>
      </c>
    </row>
    <row r="2002" spans="1:10" x14ac:dyDescent="0.25">
      <c r="A2002" t="s">
        <v>1770</v>
      </c>
      <c r="B2002" t="s">
        <v>1771</v>
      </c>
      <c r="C2002">
        <v>66</v>
      </c>
      <c r="D2002" s="1">
        <v>20599</v>
      </c>
      <c r="E2002" t="s">
        <v>6047</v>
      </c>
      <c r="F2002" t="s">
        <v>6707</v>
      </c>
      <c r="G2002" t="s">
        <v>7542</v>
      </c>
      <c r="H2002" s="3">
        <v>548877.96640000003</v>
      </c>
      <c r="I2002" s="3">
        <v>183277.5123</v>
      </c>
      <c r="J2002" t="s">
        <v>8222</v>
      </c>
    </row>
    <row r="2003" spans="1:10" x14ac:dyDescent="0.25">
      <c r="A2003" t="s">
        <v>794</v>
      </c>
      <c r="B2003" t="s">
        <v>795</v>
      </c>
      <c r="C2003">
        <v>25</v>
      </c>
      <c r="D2003" s="1">
        <v>35574</v>
      </c>
      <c r="E2003" t="s">
        <v>6047</v>
      </c>
      <c r="F2003" t="s">
        <v>6096</v>
      </c>
      <c r="G2003" t="s">
        <v>7503</v>
      </c>
      <c r="H2003" s="3">
        <v>2918088.5487000002</v>
      </c>
      <c r="I2003" s="3">
        <v>534799.37300000002</v>
      </c>
      <c r="J2003" t="s">
        <v>8223</v>
      </c>
    </row>
    <row r="2004" spans="1:10" x14ac:dyDescent="0.25">
      <c r="A2004" t="s">
        <v>1865</v>
      </c>
      <c r="B2004" t="s">
        <v>1866</v>
      </c>
      <c r="C2004">
        <v>36</v>
      </c>
      <c r="D2004" s="1">
        <v>31557</v>
      </c>
      <c r="E2004" t="s">
        <v>6047</v>
      </c>
      <c r="F2004" t="s">
        <v>6723</v>
      </c>
      <c r="G2004" t="s">
        <v>7509</v>
      </c>
      <c r="H2004" s="3">
        <v>60731.764600000002</v>
      </c>
      <c r="I2004" s="3">
        <v>42338.715900000003</v>
      </c>
      <c r="J2004" t="s">
        <v>8224</v>
      </c>
    </row>
    <row r="2005" spans="1:10" x14ac:dyDescent="0.25">
      <c r="A2005" t="s">
        <v>666</v>
      </c>
      <c r="B2005" t="s">
        <v>667</v>
      </c>
      <c r="C2005">
        <v>39</v>
      </c>
      <c r="D2005" s="1">
        <v>30461</v>
      </c>
      <c r="E2005" t="s">
        <v>6047</v>
      </c>
      <c r="F2005" t="s">
        <v>6360</v>
      </c>
      <c r="G2005" t="s">
        <v>7519</v>
      </c>
      <c r="H2005" s="3">
        <v>342515.24939999997</v>
      </c>
      <c r="I2005" s="3">
        <v>317213.31640000001</v>
      </c>
      <c r="J2005" t="s">
        <v>8225</v>
      </c>
    </row>
    <row r="2006" spans="1:10" x14ac:dyDescent="0.25">
      <c r="A2006" t="s">
        <v>1058</v>
      </c>
      <c r="B2006" t="s">
        <v>1059</v>
      </c>
      <c r="C2006">
        <v>43</v>
      </c>
      <c r="D2006" s="1">
        <v>29000</v>
      </c>
      <c r="E2006" t="s">
        <v>6047</v>
      </c>
      <c r="F2006" t="s">
        <v>7659</v>
      </c>
      <c r="G2006" t="s">
        <v>7511</v>
      </c>
      <c r="H2006" s="3">
        <v>47812.3776</v>
      </c>
      <c r="I2006" s="3">
        <v>34317.334000000003</v>
      </c>
      <c r="J2006" t="s">
        <v>8226</v>
      </c>
    </row>
    <row r="2007" spans="1:10" x14ac:dyDescent="0.25">
      <c r="A2007" t="s">
        <v>1993</v>
      </c>
      <c r="B2007" t="s">
        <v>1994</v>
      </c>
      <c r="C2007">
        <v>36</v>
      </c>
      <c r="D2007" s="1">
        <v>31557</v>
      </c>
      <c r="E2007" t="s">
        <v>6047</v>
      </c>
      <c r="F2007" t="s">
        <v>6714</v>
      </c>
      <c r="G2007" t="s">
        <v>7529</v>
      </c>
      <c r="H2007" s="3">
        <v>127377.0576</v>
      </c>
      <c r="I2007" s="3">
        <v>29860.121800000001</v>
      </c>
      <c r="J2007" t="s">
        <v>8227</v>
      </c>
    </row>
    <row r="2008" spans="1:10" x14ac:dyDescent="0.25">
      <c r="A2008" t="s">
        <v>1214</v>
      </c>
      <c r="B2008" t="s">
        <v>1215</v>
      </c>
      <c r="C2008">
        <v>83</v>
      </c>
      <c r="D2008" s="1">
        <v>14390</v>
      </c>
      <c r="E2008" t="s">
        <v>6047</v>
      </c>
      <c r="F2008" t="s">
        <v>6161</v>
      </c>
      <c r="G2008" t="s">
        <v>7509</v>
      </c>
      <c r="H2008" s="3">
        <v>211848.57079999999</v>
      </c>
      <c r="I2008" s="3">
        <v>65815.876199999999</v>
      </c>
      <c r="J2008" t="s">
        <v>8228</v>
      </c>
    </row>
    <row r="2009" spans="1:10" x14ac:dyDescent="0.25">
      <c r="A2009" t="s">
        <v>5253</v>
      </c>
      <c r="B2009" t="s">
        <v>5254</v>
      </c>
      <c r="C2009">
        <v>24</v>
      </c>
      <c r="D2009" s="1">
        <v>35940</v>
      </c>
      <c r="E2009" t="s">
        <v>6047</v>
      </c>
      <c r="F2009" t="s">
        <v>6222</v>
      </c>
      <c r="G2009" t="s">
        <v>7509</v>
      </c>
      <c r="H2009" s="3">
        <v>1654622.9069999999</v>
      </c>
      <c r="I2009" s="3">
        <v>279191.43479999999</v>
      </c>
      <c r="J2009" t="s">
        <v>8229</v>
      </c>
    </row>
    <row r="2010" spans="1:10" x14ac:dyDescent="0.25">
      <c r="A2010" t="s">
        <v>2818</v>
      </c>
      <c r="B2010" t="s">
        <v>2819</v>
      </c>
      <c r="C2010">
        <v>84</v>
      </c>
      <c r="D2010" s="1">
        <v>14025</v>
      </c>
      <c r="E2010" t="s">
        <v>6047</v>
      </c>
      <c r="F2010" t="s">
        <v>6053</v>
      </c>
      <c r="G2010" t="s">
        <v>7522</v>
      </c>
      <c r="H2010" s="3">
        <v>385805.4253</v>
      </c>
      <c r="I2010" s="3">
        <v>64701.467199999999</v>
      </c>
      <c r="J2010" t="s">
        <v>8230</v>
      </c>
    </row>
    <row r="2011" spans="1:10" x14ac:dyDescent="0.25">
      <c r="A2011" t="s">
        <v>6018</v>
      </c>
      <c r="B2011" t="s">
        <v>6019</v>
      </c>
      <c r="C2011">
        <v>70</v>
      </c>
      <c r="D2011" s="1">
        <v>19138</v>
      </c>
      <c r="E2011" t="s">
        <v>6047</v>
      </c>
      <c r="F2011" t="s">
        <v>6616</v>
      </c>
      <c r="G2011" t="s">
        <v>7526</v>
      </c>
      <c r="H2011" s="3">
        <v>153422.33439999999</v>
      </c>
      <c r="I2011" s="3">
        <v>46202.040099999998</v>
      </c>
      <c r="J2011" t="s">
        <v>8231</v>
      </c>
    </row>
    <row r="2012" spans="1:10" x14ac:dyDescent="0.25">
      <c r="A2012" t="s">
        <v>947</v>
      </c>
      <c r="B2012" t="s">
        <v>948</v>
      </c>
      <c r="C2012">
        <v>81</v>
      </c>
      <c r="D2012" s="1">
        <v>15120</v>
      </c>
      <c r="E2012" t="s">
        <v>6047</v>
      </c>
      <c r="F2012" t="s">
        <v>6154</v>
      </c>
      <c r="G2012" t="s">
        <v>7522</v>
      </c>
      <c r="H2012" s="3">
        <v>82393.982799999998</v>
      </c>
      <c r="I2012" s="3">
        <v>51358.9159</v>
      </c>
      <c r="J2012" t="s">
        <v>8232</v>
      </c>
    </row>
    <row r="2013" spans="1:10" x14ac:dyDescent="0.25">
      <c r="A2013" t="s">
        <v>1766</v>
      </c>
      <c r="B2013" t="s">
        <v>1767</v>
      </c>
      <c r="C2013">
        <v>47</v>
      </c>
      <c r="D2013" s="1">
        <v>27539</v>
      </c>
      <c r="E2013" t="s">
        <v>6047</v>
      </c>
      <c r="F2013" t="s">
        <v>6090</v>
      </c>
      <c r="G2013" t="s">
        <v>7513</v>
      </c>
      <c r="H2013" s="3">
        <v>447985.60519999999</v>
      </c>
      <c r="I2013" s="3">
        <v>172133.59940000001</v>
      </c>
      <c r="J2013" t="s">
        <v>8233</v>
      </c>
    </row>
    <row r="2014" spans="1:10" x14ac:dyDescent="0.25">
      <c r="A2014" t="s">
        <v>1663</v>
      </c>
      <c r="B2014" t="s">
        <v>1664</v>
      </c>
      <c r="C2014">
        <v>38</v>
      </c>
      <c r="D2014" s="1">
        <v>30826</v>
      </c>
      <c r="E2014" t="s">
        <v>6047</v>
      </c>
      <c r="F2014" t="s">
        <v>6297</v>
      </c>
      <c r="G2014" t="s">
        <v>7532</v>
      </c>
      <c r="H2014" s="3">
        <v>32052.294999999998</v>
      </c>
      <c r="I2014" s="3">
        <v>40997.799099999997</v>
      </c>
      <c r="J2014" t="s">
        <v>8234</v>
      </c>
    </row>
    <row r="2015" spans="1:10" x14ac:dyDescent="0.25">
      <c r="A2015" t="s">
        <v>4289</v>
      </c>
      <c r="B2015" t="s">
        <v>4290</v>
      </c>
      <c r="C2015">
        <v>75</v>
      </c>
      <c r="D2015" s="1">
        <v>17312</v>
      </c>
      <c r="E2015" t="s">
        <v>6047</v>
      </c>
      <c r="F2015" t="s">
        <v>6183</v>
      </c>
      <c r="G2015" t="s">
        <v>7526</v>
      </c>
      <c r="H2015" s="3">
        <v>541414.86089999997</v>
      </c>
      <c r="I2015" s="3">
        <v>215114.72930000001</v>
      </c>
      <c r="J2015" t="s">
        <v>8235</v>
      </c>
    </row>
    <row r="2016" spans="1:10" x14ac:dyDescent="0.25">
      <c r="A2016" t="s">
        <v>4259</v>
      </c>
      <c r="B2016" t="s">
        <v>4260</v>
      </c>
      <c r="C2016">
        <v>44</v>
      </c>
      <c r="D2016" s="1">
        <v>28635</v>
      </c>
      <c r="E2016" t="s">
        <v>6047</v>
      </c>
      <c r="F2016" t="s">
        <v>6938</v>
      </c>
      <c r="G2016" t="s">
        <v>7519</v>
      </c>
      <c r="H2016" s="3">
        <v>39388.071499999998</v>
      </c>
      <c r="I2016" s="3">
        <v>9392.5401000000002</v>
      </c>
      <c r="J2016" t="s">
        <v>8236</v>
      </c>
    </row>
    <row r="2017" spans="1:10" x14ac:dyDescent="0.25">
      <c r="A2017" t="s">
        <v>5067</v>
      </c>
      <c r="B2017" t="s">
        <v>5068</v>
      </c>
      <c r="C2017">
        <v>33</v>
      </c>
      <c r="D2017" s="1">
        <v>32652</v>
      </c>
      <c r="E2017" t="s">
        <v>6047</v>
      </c>
      <c r="F2017" t="s">
        <v>6260</v>
      </c>
      <c r="G2017" t="s">
        <v>7517</v>
      </c>
      <c r="H2017" s="3">
        <v>617153.90399999998</v>
      </c>
      <c r="I2017" s="3">
        <v>248861.5974</v>
      </c>
      <c r="J2017" t="s">
        <v>8237</v>
      </c>
    </row>
    <row r="2018" spans="1:10" x14ac:dyDescent="0.25">
      <c r="A2018" t="s">
        <v>1070</v>
      </c>
      <c r="B2018" t="s">
        <v>1071</v>
      </c>
      <c r="C2018">
        <v>28</v>
      </c>
      <c r="D2018" s="1">
        <v>34479</v>
      </c>
      <c r="E2018" t="s">
        <v>6047</v>
      </c>
      <c r="F2018" t="s">
        <v>6115</v>
      </c>
      <c r="G2018" t="s">
        <v>7517</v>
      </c>
      <c r="H2018" s="3">
        <v>644225.20279999997</v>
      </c>
      <c r="I2018" s="3">
        <v>258560.6557</v>
      </c>
      <c r="J2018" t="s">
        <v>8238</v>
      </c>
    </row>
    <row r="2019" spans="1:10" x14ac:dyDescent="0.25">
      <c r="A2019" t="s">
        <v>2720</v>
      </c>
      <c r="B2019" t="s">
        <v>2721</v>
      </c>
      <c r="C2019">
        <v>53</v>
      </c>
      <c r="D2019" s="1">
        <v>25347</v>
      </c>
      <c r="E2019" t="s">
        <v>6047</v>
      </c>
      <c r="F2019" t="s">
        <v>6287</v>
      </c>
      <c r="G2019" t="s">
        <v>7517</v>
      </c>
      <c r="H2019" s="3">
        <v>875102.81869999995</v>
      </c>
      <c r="I2019" s="3">
        <v>536633.29870000004</v>
      </c>
      <c r="J2019" t="s">
        <v>8239</v>
      </c>
    </row>
    <row r="2020" spans="1:10" x14ac:dyDescent="0.25">
      <c r="A2020" t="s">
        <v>764</v>
      </c>
      <c r="B2020" t="s">
        <v>765</v>
      </c>
      <c r="C2020">
        <v>68</v>
      </c>
      <c r="D2020" s="1">
        <v>19869</v>
      </c>
      <c r="E2020" t="s">
        <v>6047</v>
      </c>
      <c r="F2020" t="s">
        <v>6397</v>
      </c>
      <c r="G2020" t="s">
        <v>7526</v>
      </c>
      <c r="H2020" s="3">
        <v>924637.87329999998</v>
      </c>
      <c r="I2020" s="3">
        <v>787734.85759999999</v>
      </c>
      <c r="J2020" t="s">
        <v>8240</v>
      </c>
    </row>
    <row r="2021" spans="1:10" x14ac:dyDescent="0.25">
      <c r="A2021" t="s">
        <v>1927</v>
      </c>
      <c r="B2021" t="s">
        <v>1928</v>
      </c>
      <c r="C2021">
        <v>49</v>
      </c>
      <c r="D2021" s="1">
        <v>26808</v>
      </c>
      <c r="E2021" t="s">
        <v>6047</v>
      </c>
      <c r="F2021" t="s">
        <v>6103</v>
      </c>
      <c r="G2021" t="s">
        <v>7509</v>
      </c>
      <c r="H2021" s="3">
        <v>77375.926699999996</v>
      </c>
      <c r="I2021" s="3">
        <v>23627.2919</v>
      </c>
      <c r="J2021" t="s">
        <v>8241</v>
      </c>
    </row>
    <row r="2022" spans="1:10" x14ac:dyDescent="0.25">
      <c r="A2022" t="s">
        <v>857</v>
      </c>
      <c r="B2022" t="s">
        <v>858</v>
      </c>
      <c r="C2022">
        <v>49</v>
      </c>
      <c r="D2022" s="1">
        <v>26808</v>
      </c>
      <c r="E2022" t="s">
        <v>6047</v>
      </c>
      <c r="F2022" t="s">
        <v>6098</v>
      </c>
      <c r="G2022" t="s">
        <v>7524</v>
      </c>
      <c r="H2022" s="3">
        <v>188879.37640000001</v>
      </c>
      <c r="I2022" s="3">
        <v>51039.0962</v>
      </c>
      <c r="J2022" t="s">
        <v>8242</v>
      </c>
    </row>
    <row r="2023" spans="1:10" x14ac:dyDescent="0.25">
      <c r="A2023" t="s">
        <v>3487</v>
      </c>
      <c r="B2023" t="s">
        <v>3488</v>
      </c>
      <c r="C2023">
        <v>62</v>
      </c>
      <c r="D2023" s="1">
        <v>22060</v>
      </c>
      <c r="E2023" t="s">
        <v>6047</v>
      </c>
      <c r="F2023" t="s">
        <v>6111</v>
      </c>
      <c r="G2023" t="s">
        <v>7529</v>
      </c>
      <c r="H2023" s="3">
        <v>17503.971799999999</v>
      </c>
      <c r="I2023" s="3">
        <v>15276.193600000001</v>
      </c>
      <c r="J2023" t="s">
        <v>8243</v>
      </c>
    </row>
    <row r="2024" spans="1:10" x14ac:dyDescent="0.25">
      <c r="A2024" t="s">
        <v>2848</v>
      </c>
      <c r="B2024" t="s">
        <v>2849</v>
      </c>
      <c r="C2024">
        <v>85</v>
      </c>
      <c r="D2024" s="1">
        <v>13659</v>
      </c>
      <c r="E2024" t="s">
        <v>6047</v>
      </c>
      <c r="F2024" t="s">
        <v>6152</v>
      </c>
      <c r="G2024" t="s">
        <v>7526</v>
      </c>
      <c r="H2024" s="3">
        <v>532664.37840000005</v>
      </c>
      <c r="I2024" s="3">
        <v>155537.99849999999</v>
      </c>
      <c r="J2024" t="s">
        <v>8244</v>
      </c>
    </row>
    <row r="2025" spans="1:10" x14ac:dyDescent="0.25">
      <c r="A2025" t="s">
        <v>2260</v>
      </c>
      <c r="B2025" t="s">
        <v>2261</v>
      </c>
      <c r="C2025">
        <v>36</v>
      </c>
      <c r="D2025" s="1">
        <v>31557</v>
      </c>
      <c r="E2025" t="s">
        <v>6047</v>
      </c>
      <c r="F2025" t="s">
        <v>6070</v>
      </c>
      <c r="G2025" t="s">
        <v>7542</v>
      </c>
      <c r="H2025" s="3">
        <v>45080.56</v>
      </c>
      <c r="I2025" s="3">
        <v>15511.5905</v>
      </c>
      <c r="J2025" t="s">
        <v>8245</v>
      </c>
    </row>
    <row r="2026" spans="1:10" x14ac:dyDescent="0.25">
      <c r="A2026" t="s">
        <v>4667</v>
      </c>
      <c r="B2026" t="s">
        <v>4668</v>
      </c>
      <c r="C2026">
        <v>39</v>
      </c>
      <c r="D2026" s="1">
        <v>30461</v>
      </c>
      <c r="E2026" t="s">
        <v>6047</v>
      </c>
      <c r="F2026" t="s">
        <v>6277</v>
      </c>
      <c r="G2026" t="s">
        <v>7513</v>
      </c>
      <c r="H2026" s="3">
        <v>782751.8737</v>
      </c>
      <c r="I2026" s="3">
        <v>136712.6937</v>
      </c>
      <c r="J2026" t="s">
        <v>8246</v>
      </c>
    </row>
    <row r="2027" spans="1:10" x14ac:dyDescent="0.25">
      <c r="A2027" t="s">
        <v>5835</v>
      </c>
      <c r="B2027" t="s">
        <v>5836</v>
      </c>
      <c r="C2027">
        <v>85</v>
      </c>
      <c r="D2027" s="1">
        <v>13659</v>
      </c>
      <c r="E2027" t="s">
        <v>6047</v>
      </c>
      <c r="F2027" t="s">
        <v>6169</v>
      </c>
      <c r="G2027" t="s">
        <v>7526</v>
      </c>
      <c r="H2027" s="3">
        <v>348671.71860000002</v>
      </c>
      <c r="I2027" s="3">
        <v>76028.948199999999</v>
      </c>
      <c r="J2027" t="s">
        <v>8247</v>
      </c>
    </row>
    <row r="2028" spans="1:10" x14ac:dyDescent="0.25">
      <c r="A2028" t="s">
        <v>923</v>
      </c>
      <c r="B2028" t="s">
        <v>924</v>
      </c>
      <c r="C2028">
        <v>81</v>
      </c>
      <c r="D2028" s="1">
        <v>15120</v>
      </c>
      <c r="E2028" t="s">
        <v>6047</v>
      </c>
      <c r="F2028" t="s">
        <v>6538</v>
      </c>
      <c r="G2028" t="s">
        <v>7519</v>
      </c>
      <c r="H2028" s="3">
        <v>725666.60120000003</v>
      </c>
      <c r="I2028" s="3">
        <v>506302.24790000002</v>
      </c>
      <c r="J2028" t="s">
        <v>8248</v>
      </c>
    </row>
    <row r="2029" spans="1:10" x14ac:dyDescent="0.25">
      <c r="A2029" t="s">
        <v>4835</v>
      </c>
      <c r="B2029" t="s">
        <v>4836</v>
      </c>
      <c r="C2029">
        <v>42</v>
      </c>
      <c r="D2029" s="1">
        <v>29365</v>
      </c>
      <c r="E2029" t="s">
        <v>6047</v>
      </c>
      <c r="F2029" t="s">
        <v>6222</v>
      </c>
      <c r="G2029" t="s">
        <v>7509</v>
      </c>
      <c r="H2029" s="3">
        <v>2182842.9807000002</v>
      </c>
      <c r="I2029" s="3">
        <v>719634.04070000001</v>
      </c>
      <c r="J2029" t="s">
        <v>8249</v>
      </c>
    </row>
    <row r="2030" spans="1:10" x14ac:dyDescent="0.25">
      <c r="A2030" t="s">
        <v>806</v>
      </c>
      <c r="B2030" t="s">
        <v>807</v>
      </c>
      <c r="C2030">
        <v>58</v>
      </c>
      <c r="D2030" s="1">
        <v>23521</v>
      </c>
      <c r="E2030" t="s">
        <v>6047</v>
      </c>
      <c r="F2030" t="s">
        <v>6443</v>
      </c>
      <c r="G2030" t="s">
        <v>7542</v>
      </c>
      <c r="H2030" s="3">
        <v>185133.66709999999</v>
      </c>
      <c r="I2030" s="3">
        <v>56465.768499999998</v>
      </c>
      <c r="J2030" t="s">
        <v>8250</v>
      </c>
    </row>
    <row r="2031" spans="1:10" x14ac:dyDescent="0.25">
      <c r="A2031" t="s">
        <v>1387</v>
      </c>
      <c r="B2031" t="s">
        <v>1388</v>
      </c>
      <c r="C2031">
        <v>32</v>
      </c>
      <c r="D2031" s="1">
        <v>33018</v>
      </c>
      <c r="E2031" t="s">
        <v>6047</v>
      </c>
      <c r="F2031" t="s">
        <v>6125</v>
      </c>
      <c r="G2031" t="s">
        <v>7513</v>
      </c>
      <c r="H2031" s="3">
        <v>378083.17099999997</v>
      </c>
      <c r="I2031" s="3">
        <v>69349.776199999993</v>
      </c>
      <c r="J2031" t="s">
        <v>8251</v>
      </c>
    </row>
    <row r="2032" spans="1:10" x14ac:dyDescent="0.25">
      <c r="A2032" t="s">
        <v>1833</v>
      </c>
      <c r="B2032" t="s">
        <v>5328</v>
      </c>
      <c r="C2032">
        <v>38</v>
      </c>
      <c r="D2032" s="1">
        <v>30826</v>
      </c>
      <c r="E2032" t="s">
        <v>6047</v>
      </c>
      <c r="F2032" t="s">
        <v>6177</v>
      </c>
      <c r="G2032" t="s">
        <v>7517</v>
      </c>
      <c r="H2032" s="3">
        <v>712489.37329999998</v>
      </c>
      <c r="I2032" s="3">
        <v>74735.587499999994</v>
      </c>
      <c r="J2032" t="s">
        <v>8252</v>
      </c>
    </row>
    <row r="2033" spans="1:10" x14ac:dyDescent="0.25">
      <c r="A2033" t="s">
        <v>3955</v>
      </c>
      <c r="B2033" t="s">
        <v>3956</v>
      </c>
      <c r="C2033">
        <v>35</v>
      </c>
      <c r="D2033" s="1">
        <v>31922</v>
      </c>
      <c r="E2033" t="s">
        <v>6047</v>
      </c>
      <c r="F2033" t="s">
        <v>6339</v>
      </c>
      <c r="G2033" t="s">
        <v>7509</v>
      </c>
      <c r="H2033" s="3">
        <v>203555.76500000001</v>
      </c>
      <c r="I2033" s="3">
        <v>103732.0178</v>
      </c>
      <c r="J2033" t="s">
        <v>8253</v>
      </c>
    </row>
    <row r="2034" spans="1:10" x14ac:dyDescent="0.25">
      <c r="A2034" t="s">
        <v>656</v>
      </c>
      <c r="B2034" t="s">
        <v>657</v>
      </c>
      <c r="C2034">
        <v>21</v>
      </c>
      <c r="D2034" s="1">
        <v>37035</v>
      </c>
      <c r="E2034" t="s">
        <v>6047</v>
      </c>
      <c r="F2034" t="s">
        <v>6277</v>
      </c>
      <c r="G2034" t="s">
        <v>7526</v>
      </c>
      <c r="H2034" s="3">
        <v>39450.1348</v>
      </c>
      <c r="I2034" s="3">
        <v>13352.353300000001</v>
      </c>
      <c r="J2034" t="s">
        <v>8254</v>
      </c>
    </row>
    <row r="2035" spans="1:10" x14ac:dyDescent="0.25">
      <c r="A2035" t="s">
        <v>2802</v>
      </c>
      <c r="B2035" t="s">
        <v>2803</v>
      </c>
      <c r="C2035">
        <v>28</v>
      </c>
      <c r="D2035" s="1">
        <v>34479</v>
      </c>
      <c r="E2035" t="s">
        <v>6047</v>
      </c>
      <c r="F2035" t="s">
        <v>6109</v>
      </c>
      <c r="G2035" t="s">
        <v>7509</v>
      </c>
      <c r="H2035" s="3">
        <v>540406.21759999997</v>
      </c>
      <c r="I2035" s="3">
        <v>78123.942299999995</v>
      </c>
      <c r="J2035" t="s">
        <v>8255</v>
      </c>
    </row>
    <row r="2036" spans="1:10" x14ac:dyDescent="0.25">
      <c r="A2036" t="s">
        <v>3382</v>
      </c>
      <c r="B2036" t="s">
        <v>3383</v>
      </c>
      <c r="C2036">
        <v>63</v>
      </c>
      <c r="D2036" s="1">
        <v>21695</v>
      </c>
      <c r="E2036" t="s">
        <v>6047</v>
      </c>
      <c r="F2036" t="s">
        <v>6404</v>
      </c>
      <c r="G2036" t="s">
        <v>7509</v>
      </c>
      <c r="H2036" s="3">
        <v>2905686.9289000002</v>
      </c>
      <c r="I2036" s="3">
        <v>820908.81799999997</v>
      </c>
      <c r="J2036" t="s">
        <v>8256</v>
      </c>
    </row>
    <row r="2037" spans="1:10" x14ac:dyDescent="0.25">
      <c r="A2037" t="s">
        <v>5387</v>
      </c>
      <c r="B2037" t="s">
        <v>5388</v>
      </c>
      <c r="C2037">
        <v>48</v>
      </c>
      <c r="D2037" s="1">
        <v>27174</v>
      </c>
      <c r="E2037" t="s">
        <v>6047</v>
      </c>
      <c r="F2037" t="s">
        <v>6245</v>
      </c>
      <c r="G2037" t="s">
        <v>7517</v>
      </c>
      <c r="H2037" s="3">
        <v>30069.1456</v>
      </c>
      <c r="I2037" s="3">
        <v>14274.931200000001</v>
      </c>
      <c r="J2037" t="s">
        <v>8257</v>
      </c>
    </row>
    <row r="2038" spans="1:10" x14ac:dyDescent="0.25">
      <c r="A2038" t="s">
        <v>3543</v>
      </c>
      <c r="B2038" t="s">
        <v>3544</v>
      </c>
      <c r="C2038">
        <v>60</v>
      </c>
      <c r="D2038" s="1">
        <v>22791</v>
      </c>
      <c r="E2038" t="s">
        <v>6047</v>
      </c>
      <c r="F2038" t="s">
        <v>6146</v>
      </c>
      <c r="G2038" t="s">
        <v>7509</v>
      </c>
      <c r="H2038" s="3">
        <v>2340901.8368000002</v>
      </c>
      <c r="I2038" s="3">
        <v>578202.7537</v>
      </c>
      <c r="J2038" t="s">
        <v>8258</v>
      </c>
    </row>
    <row r="2039" spans="1:10" x14ac:dyDescent="0.25">
      <c r="A2039" t="s">
        <v>4449</v>
      </c>
      <c r="B2039" t="s">
        <v>4450</v>
      </c>
      <c r="C2039">
        <v>84</v>
      </c>
      <c r="D2039" s="1">
        <v>14025</v>
      </c>
      <c r="E2039" t="s">
        <v>6047</v>
      </c>
      <c r="F2039" t="s">
        <v>6714</v>
      </c>
      <c r="G2039" t="s">
        <v>7517</v>
      </c>
      <c r="H2039" s="3">
        <v>499893.16249999998</v>
      </c>
      <c r="I2039" s="3">
        <v>124924.7573</v>
      </c>
      <c r="J2039" t="s">
        <v>8259</v>
      </c>
    </row>
    <row r="2040" spans="1:10" x14ac:dyDescent="0.25">
      <c r="A2040" t="s">
        <v>2674</v>
      </c>
      <c r="B2040" t="s">
        <v>2675</v>
      </c>
      <c r="C2040">
        <v>35</v>
      </c>
      <c r="D2040" s="1">
        <v>31922</v>
      </c>
      <c r="E2040" t="s">
        <v>6047</v>
      </c>
      <c r="F2040" t="s">
        <v>6146</v>
      </c>
      <c r="G2040" t="s">
        <v>7532</v>
      </c>
      <c r="H2040" s="3">
        <v>165852.29209999999</v>
      </c>
      <c r="I2040" s="3">
        <v>62269.996899999998</v>
      </c>
      <c r="J2040" t="s">
        <v>8260</v>
      </c>
    </row>
    <row r="2041" spans="1:10" x14ac:dyDescent="0.25">
      <c r="A2041" t="s">
        <v>2406</v>
      </c>
      <c r="B2041" t="s">
        <v>2407</v>
      </c>
      <c r="C2041">
        <v>64</v>
      </c>
      <c r="D2041" s="1">
        <v>21330</v>
      </c>
      <c r="E2041" t="s">
        <v>6047</v>
      </c>
      <c r="F2041" t="s">
        <v>6159</v>
      </c>
      <c r="G2041" t="s">
        <v>7511</v>
      </c>
      <c r="H2041" s="3">
        <v>651093.05160000001</v>
      </c>
      <c r="I2041" s="3">
        <v>388083.6115</v>
      </c>
      <c r="J2041" t="s">
        <v>8261</v>
      </c>
    </row>
    <row r="2042" spans="1:10" x14ac:dyDescent="0.25">
      <c r="A2042" t="s">
        <v>2384</v>
      </c>
      <c r="B2042" t="s">
        <v>2385</v>
      </c>
      <c r="C2042">
        <v>27</v>
      </c>
      <c r="D2042" s="1">
        <v>34844</v>
      </c>
      <c r="E2042" t="s">
        <v>6047</v>
      </c>
      <c r="F2042" t="s">
        <v>6623</v>
      </c>
      <c r="G2042" t="s">
        <v>7532</v>
      </c>
      <c r="H2042" s="3">
        <v>209303.4216</v>
      </c>
      <c r="I2042" s="3">
        <v>102887.58199999999</v>
      </c>
      <c r="J2042" t="s">
        <v>8262</v>
      </c>
    </row>
    <row r="2043" spans="1:10" x14ac:dyDescent="0.25">
      <c r="A2043" t="s">
        <v>1371</v>
      </c>
      <c r="B2043" t="s">
        <v>1372</v>
      </c>
      <c r="C2043">
        <v>79</v>
      </c>
      <c r="D2043" s="1">
        <v>15851</v>
      </c>
      <c r="E2043" t="s">
        <v>6047</v>
      </c>
      <c r="F2043" t="s">
        <v>6121</v>
      </c>
      <c r="G2043" t="s">
        <v>7511</v>
      </c>
      <c r="H2043" s="3">
        <v>114149.55379999999</v>
      </c>
      <c r="I2043" s="3">
        <v>27335.814200000001</v>
      </c>
      <c r="J2043" t="s">
        <v>6081</v>
      </c>
    </row>
    <row r="2044" spans="1:10" x14ac:dyDescent="0.25">
      <c r="A2044" t="s">
        <v>1909</v>
      </c>
      <c r="B2044" t="s">
        <v>1910</v>
      </c>
      <c r="C2044">
        <v>51</v>
      </c>
      <c r="D2044" s="1">
        <v>26078</v>
      </c>
      <c r="E2044" t="s">
        <v>6047</v>
      </c>
      <c r="F2044" t="s">
        <v>6872</v>
      </c>
      <c r="G2044" t="s">
        <v>7529</v>
      </c>
      <c r="H2044" s="3">
        <v>432786.09710000001</v>
      </c>
      <c r="I2044" s="3">
        <v>160195.4509</v>
      </c>
      <c r="J2044" t="s">
        <v>8263</v>
      </c>
    </row>
    <row r="2045" spans="1:10" x14ac:dyDescent="0.25">
      <c r="A2045" t="s">
        <v>5765</v>
      </c>
      <c r="B2045" t="s">
        <v>5766</v>
      </c>
      <c r="C2045">
        <v>27</v>
      </c>
      <c r="D2045" s="1">
        <v>34844</v>
      </c>
      <c r="E2045" t="s">
        <v>6047</v>
      </c>
      <c r="F2045" t="s">
        <v>6074</v>
      </c>
      <c r="G2045" t="s">
        <v>7529</v>
      </c>
      <c r="H2045" s="3">
        <v>2140826.2514999998</v>
      </c>
      <c r="I2045" s="3">
        <v>396254.82130000001</v>
      </c>
      <c r="J2045" t="s">
        <v>8264</v>
      </c>
    </row>
    <row r="2046" spans="1:10" x14ac:dyDescent="0.25">
      <c r="A2046" t="s">
        <v>278</v>
      </c>
      <c r="B2046" t="s">
        <v>279</v>
      </c>
      <c r="C2046">
        <v>19</v>
      </c>
      <c r="D2046" s="1">
        <v>37766</v>
      </c>
      <c r="E2046" t="s">
        <v>6047</v>
      </c>
      <c r="F2046" t="s">
        <v>6723</v>
      </c>
      <c r="G2046" t="s">
        <v>7526</v>
      </c>
      <c r="H2046" s="3">
        <v>31912.553400000001</v>
      </c>
      <c r="I2046" s="3">
        <v>12012.796899999999</v>
      </c>
      <c r="J2046" t="s">
        <v>8265</v>
      </c>
    </row>
    <row r="2047" spans="1:10" x14ac:dyDescent="0.25">
      <c r="A2047" t="s">
        <v>2586</v>
      </c>
      <c r="B2047" t="s">
        <v>2587</v>
      </c>
      <c r="C2047">
        <v>61</v>
      </c>
      <c r="D2047" s="1">
        <v>22425</v>
      </c>
      <c r="E2047" t="s">
        <v>6047</v>
      </c>
      <c r="F2047" t="s">
        <v>6383</v>
      </c>
      <c r="G2047" t="s">
        <v>7507</v>
      </c>
      <c r="H2047" s="3">
        <v>257730.5436</v>
      </c>
      <c r="I2047" s="3">
        <v>82634.855500000005</v>
      </c>
      <c r="J2047" t="s">
        <v>8266</v>
      </c>
    </row>
    <row r="2048" spans="1:10" x14ac:dyDescent="0.25">
      <c r="A2048" t="s">
        <v>233</v>
      </c>
      <c r="B2048" t="s">
        <v>234</v>
      </c>
      <c r="C2048">
        <v>27</v>
      </c>
      <c r="D2048" s="1">
        <v>34844</v>
      </c>
      <c r="E2048" t="s">
        <v>6047</v>
      </c>
      <c r="F2048" t="s">
        <v>6086</v>
      </c>
      <c r="G2048" t="s">
        <v>7511</v>
      </c>
      <c r="H2048" s="3">
        <v>496839.1213</v>
      </c>
      <c r="I2048" s="3">
        <v>174113.53279999999</v>
      </c>
      <c r="J2048" t="s">
        <v>8267</v>
      </c>
    </row>
    <row r="2049" spans="1:10" x14ac:dyDescent="0.25">
      <c r="A2049" t="s">
        <v>2416</v>
      </c>
      <c r="B2049" t="s">
        <v>2417</v>
      </c>
      <c r="C2049">
        <v>71</v>
      </c>
      <c r="D2049" s="1">
        <v>18773</v>
      </c>
      <c r="E2049" t="s">
        <v>6047</v>
      </c>
      <c r="F2049" t="s">
        <v>6445</v>
      </c>
      <c r="G2049" t="s">
        <v>7522</v>
      </c>
      <c r="H2049" s="3">
        <v>834989.68519999995</v>
      </c>
      <c r="I2049" s="3">
        <v>256364.40059999999</v>
      </c>
      <c r="J2049" t="s">
        <v>8268</v>
      </c>
    </row>
    <row r="2050" spans="1:10" x14ac:dyDescent="0.25">
      <c r="A2050" t="s">
        <v>3569</v>
      </c>
      <c r="B2050" t="s">
        <v>3570</v>
      </c>
      <c r="C2050">
        <v>59</v>
      </c>
      <c r="D2050" s="1">
        <v>23156</v>
      </c>
      <c r="E2050" t="s">
        <v>6047</v>
      </c>
      <c r="F2050" t="s">
        <v>6538</v>
      </c>
      <c r="G2050" t="s">
        <v>7529</v>
      </c>
      <c r="H2050" s="3">
        <v>1260515.5758</v>
      </c>
      <c r="I2050" s="3">
        <v>384457.25060000003</v>
      </c>
      <c r="J2050" t="s">
        <v>8269</v>
      </c>
    </row>
    <row r="2051" spans="1:10" x14ac:dyDescent="0.25">
      <c r="A2051" t="s">
        <v>2408</v>
      </c>
      <c r="B2051" t="s">
        <v>2409</v>
      </c>
      <c r="C2051">
        <v>37</v>
      </c>
      <c r="D2051" s="1">
        <v>31191</v>
      </c>
      <c r="E2051" t="s">
        <v>6047</v>
      </c>
      <c r="F2051" t="s">
        <v>6072</v>
      </c>
      <c r="G2051" t="s">
        <v>7513</v>
      </c>
      <c r="H2051" s="3">
        <v>972403.54</v>
      </c>
      <c r="I2051" s="3">
        <v>328186.19469999999</v>
      </c>
      <c r="J2051" t="s">
        <v>8270</v>
      </c>
    </row>
    <row r="2052" spans="1:10" x14ac:dyDescent="0.25">
      <c r="A2052" t="s">
        <v>1671</v>
      </c>
      <c r="B2052" t="s">
        <v>5931</v>
      </c>
      <c r="C2052">
        <v>28</v>
      </c>
      <c r="D2052" s="1">
        <v>34479</v>
      </c>
      <c r="E2052" t="s">
        <v>6047</v>
      </c>
      <c r="F2052" t="s">
        <v>6109</v>
      </c>
      <c r="G2052" t="s">
        <v>7524</v>
      </c>
      <c r="H2052" s="3">
        <v>357572.12650000001</v>
      </c>
      <c r="I2052" s="3">
        <v>99832.860700000005</v>
      </c>
      <c r="J2052" t="s">
        <v>8271</v>
      </c>
    </row>
    <row r="2053" spans="1:10" x14ac:dyDescent="0.25">
      <c r="A2053" t="s">
        <v>3291</v>
      </c>
      <c r="B2053" t="s">
        <v>3292</v>
      </c>
      <c r="C2053">
        <v>32</v>
      </c>
      <c r="D2053" s="1">
        <v>33018</v>
      </c>
      <c r="E2053" t="s">
        <v>6047</v>
      </c>
      <c r="F2053" t="s">
        <v>6150</v>
      </c>
      <c r="G2053" t="s">
        <v>7526</v>
      </c>
      <c r="H2053" s="3">
        <v>202534.1894</v>
      </c>
      <c r="I2053" s="3">
        <v>89353.318899999998</v>
      </c>
      <c r="J2053" t="s">
        <v>8272</v>
      </c>
    </row>
    <row r="2054" spans="1:10" x14ac:dyDescent="0.25">
      <c r="A2054" t="s">
        <v>3621</v>
      </c>
      <c r="B2054" t="s">
        <v>3622</v>
      </c>
      <c r="C2054">
        <v>76</v>
      </c>
      <c r="D2054" s="1">
        <v>16947</v>
      </c>
      <c r="E2054" t="s">
        <v>6047</v>
      </c>
      <c r="F2054" t="s">
        <v>6468</v>
      </c>
      <c r="G2054" t="s">
        <v>7507</v>
      </c>
      <c r="H2054" s="3">
        <v>446980.03899999999</v>
      </c>
      <c r="I2054" s="3">
        <v>112541.9509</v>
      </c>
      <c r="J2054" t="s">
        <v>8273</v>
      </c>
    </row>
    <row r="2055" spans="1:10" x14ac:dyDescent="0.25">
      <c r="A2055" t="s">
        <v>3384</v>
      </c>
      <c r="B2055" t="s">
        <v>3385</v>
      </c>
      <c r="C2055">
        <v>33</v>
      </c>
      <c r="D2055" s="1">
        <v>32652</v>
      </c>
      <c r="E2055" t="s">
        <v>6047</v>
      </c>
      <c r="F2055" t="s">
        <v>6447</v>
      </c>
      <c r="G2055" t="s">
        <v>7513</v>
      </c>
      <c r="H2055" s="3">
        <v>39702.855000000003</v>
      </c>
      <c r="I2055" s="3">
        <v>9541.6317999999992</v>
      </c>
      <c r="J2055" t="s">
        <v>8274</v>
      </c>
    </row>
    <row r="2056" spans="1:10" x14ac:dyDescent="0.25">
      <c r="A2056" t="s">
        <v>1789</v>
      </c>
      <c r="B2056" t="s">
        <v>1790</v>
      </c>
      <c r="C2056">
        <v>34</v>
      </c>
      <c r="D2056" s="1">
        <v>32287</v>
      </c>
      <c r="E2056" t="s">
        <v>6047</v>
      </c>
      <c r="F2056" t="s">
        <v>6208</v>
      </c>
      <c r="G2056" t="s">
        <v>7509</v>
      </c>
      <c r="H2056" s="3">
        <v>98856.3364</v>
      </c>
      <c r="I2056" s="3">
        <v>13573.7354</v>
      </c>
      <c r="J2056" t="s">
        <v>7684</v>
      </c>
    </row>
    <row r="2057" spans="1:10" x14ac:dyDescent="0.25">
      <c r="A2057" t="s">
        <v>1875</v>
      </c>
      <c r="B2057" t="s">
        <v>1876</v>
      </c>
      <c r="C2057">
        <v>77</v>
      </c>
      <c r="D2057" s="1">
        <v>16581</v>
      </c>
      <c r="E2057" t="s">
        <v>6047</v>
      </c>
      <c r="F2057" t="s">
        <v>6287</v>
      </c>
      <c r="G2057" t="s">
        <v>7526</v>
      </c>
      <c r="H2057" s="3">
        <v>2894745.6971999998</v>
      </c>
      <c r="I2057" s="3">
        <v>463159.31160000002</v>
      </c>
      <c r="J2057" t="s">
        <v>8275</v>
      </c>
    </row>
    <row r="2058" spans="1:10" x14ac:dyDescent="0.25">
      <c r="A2058" t="s">
        <v>4569</v>
      </c>
      <c r="B2058" t="s">
        <v>4570</v>
      </c>
      <c r="C2058">
        <v>27</v>
      </c>
      <c r="D2058" s="1">
        <v>34844</v>
      </c>
      <c r="E2058" t="s">
        <v>6047</v>
      </c>
      <c r="F2058" t="s">
        <v>6144</v>
      </c>
      <c r="G2058" t="s">
        <v>7519</v>
      </c>
      <c r="H2058" s="3">
        <v>188774.56280000001</v>
      </c>
      <c r="I2058" s="3">
        <v>47567.256999999998</v>
      </c>
      <c r="J2058" t="s">
        <v>8276</v>
      </c>
    </row>
    <row r="2059" spans="1:10" x14ac:dyDescent="0.25">
      <c r="A2059" t="s">
        <v>5894</v>
      </c>
      <c r="B2059" t="s">
        <v>5895</v>
      </c>
      <c r="C2059">
        <v>83</v>
      </c>
      <c r="D2059" s="1">
        <v>14390</v>
      </c>
      <c r="E2059" t="s">
        <v>6047</v>
      </c>
      <c r="F2059" t="s">
        <v>6090</v>
      </c>
      <c r="G2059" t="s">
        <v>7511</v>
      </c>
      <c r="H2059" s="3">
        <v>1415618.5279999999</v>
      </c>
      <c r="I2059" s="3">
        <v>167777.01070000001</v>
      </c>
      <c r="J2059" t="s">
        <v>8277</v>
      </c>
    </row>
    <row r="2060" spans="1:10" x14ac:dyDescent="0.25">
      <c r="A2060" t="s">
        <v>5277</v>
      </c>
      <c r="B2060" t="s">
        <v>5278</v>
      </c>
      <c r="C2060">
        <v>18</v>
      </c>
      <c r="D2060" s="1">
        <v>38131</v>
      </c>
      <c r="E2060" t="s">
        <v>6047</v>
      </c>
      <c r="F2060" t="s">
        <v>6177</v>
      </c>
      <c r="G2060" t="s">
        <v>7507</v>
      </c>
      <c r="H2060" s="3">
        <v>761183.70319999999</v>
      </c>
      <c r="I2060" s="3">
        <v>446450.78940000001</v>
      </c>
      <c r="J2060" t="s">
        <v>8278</v>
      </c>
    </row>
    <row r="2061" spans="1:10" x14ac:dyDescent="0.25">
      <c r="A2061" t="s">
        <v>4487</v>
      </c>
      <c r="B2061" t="s">
        <v>4488</v>
      </c>
      <c r="C2061">
        <v>44</v>
      </c>
      <c r="D2061" s="1">
        <v>28635</v>
      </c>
      <c r="E2061" t="s">
        <v>6047</v>
      </c>
      <c r="F2061" t="s">
        <v>6173</v>
      </c>
      <c r="G2061" t="s">
        <v>7513</v>
      </c>
      <c r="H2061" s="3">
        <v>482275.02350000001</v>
      </c>
      <c r="I2061" s="3">
        <v>513622.9</v>
      </c>
      <c r="J2061" t="s">
        <v>8279</v>
      </c>
    </row>
    <row r="2062" spans="1:10" x14ac:dyDescent="0.25">
      <c r="A2062" t="s">
        <v>2997</v>
      </c>
      <c r="B2062" t="s">
        <v>2998</v>
      </c>
      <c r="C2062">
        <v>77</v>
      </c>
      <c r="D2062" s="1">
        <v>16581</v>
      </c>
      <c r="E2062" t="s">
        <v>6047</v>
      </c>
      <c r="F2062" t="s">
        <v>6233</v>
      </c>
      <c r="G2062" t="s">
        <v>7526</v>
      </c>
      <c r="H2062" s="3">
        <v>533783.80550000002</v>
      </c>
      <c r="I2062" s="3">
        <v>88599.361199999999</v>
      </c>
      <c r="J2062" t="s">
        <v>8280</v>
      </c>
    </row>
    <row r="2063" spans="1:10" x14ac:dyDescent="0.25">
      <c r="A2063" t="s">
        <v>730</v>
      </c>
      <c r="B2063" t="s">
        <v>731</v>
      </c>
      <c r="C2063">
        <v>47</v>
      </c>
      <c r="D2063" s="1">
        <v>27539</v>
      </c>
      <c r="E2063" t="s">
        <v>6047</v>
      </c>
      <c r="F2063" t="s">
        <v>6938</v>
      </c>
      <c r="G2063" t="s">
        <v>7517</v>
      </c>
      <c r="H2063" s="3">
        <v>336806.30479999998</v>
      </c>
      <c r="I2063" s="3">
        <v>100059.53969999999</v>
      </c>
      <c r="J2063" t="s">
        <v>8281</v>
      </c>
    </row>
    <row r="2064" spans="1:10" x14ac:dyDescent="0.25">
      <c r="A2064" t="s">
        <v>5568</v>
      </c>
      <c r="B2064" t="s">
        <v>5569</v>
      </c>
      <c r="C2064">
        <v>25</v>
      </c>
      <c r="D2064" s="1">
        <v>35574</v>
      </c>
      <c r="E2064" t="s">
        <v>6047</v>
      </c>
      <c r="F2064" t="s">
        <v>6100</v>
      </c>
      <c r="G2064" t="s">
        <v>7511</v>
      </c>
      <c r="H2064" s="3">
        <v>673120.45629999996</v>
      </c>
      <c r="I2064" s="3">
        <v>272419.61540000001</v>
      </c>
      <c r="J2064" t="s">
        <v>8282</v>
      </c>
    </row>
    <row r="2065" spans="1:10" x14ac:dyDescent="0.25">
      <c r="A2065" t="s">
        <v>4827</v>
      </c>
      <c r="B2065" t="s">
        <v>4828</v>
      </c>
      <c r="C2065">
        <v>67</v>
      </c>
      <c r="D2065" s="1">
        <v>20234</v>
      </c>
      <c r="E2065" t="s">
        <v>6047</v>
      </c>
      <c r="F2065" t="s">
        <v>6159</v>
      </c>
      <c r="G2065" t="s">
        <v>7517</v>
      </c>
      <c r="H2065" s="3">
        <v>1748132.8252999999</v>
      </c>
      <c r="I2065" s="3">
        <v>753084.52190000005</v>
      </c>
      <c r="J2065" t="s">
        <v>8283</v>
      </c>
    </row>
    <row r="2066" spans="1:10" x14ac:dyDescent="0.25">
      <c r="A2066" t="s">
        <v>2902</v>
      </c>
      <c r="B2066" t="s">
        <v>2903</v>
      </c>
      <c r="C2066">
        <v>26</v>
      </c>
      <c r="D2066" s="1">
        <v>35209</v>
      </c>
      <c r="E2066" t="s">
        <v>6047</v>
      </c>
      <c r="F2066" t="s">
        <v>6229</v>
      </c>
      <c r="G2066" t="s">
        <v>7542</v>
      </c>
      <c r="H2066" s="3">
        <v>430087.04129999998</v>
      </c>
      <c r="I2066" s="3">
        <v>64096.842900000003</v>
      </c>
      <c r="J2066" t="s">
        <v>8284</v>
      </c>
    </row>
    <row r="2067" spans="1:10" x14ac:dyDescent="0.25">
      <c r="A2067" t="s">
        <v>5803</v>
      </c>
      <c r="B2067" t="s">
        <v>5804</v>
      </c>
      <c r="C2067">
        <v>29</v>
      </c>
      <c r="D2067" s="1">
        <v>34113</v>
      </c>
      <c r="E2067" t="s">
        <v>6047</v>
      </c>
      <c r="F2067" t="s">
        <v>6397</v>
      </c>
      <c r="G2067" t="s">
        <v>7517</v>
      </c>
      <c r="H2067" s="3">
        <v>976566.95030000003</v>
      </c>
      <c r="I2067" s="3">
        <v>176792.29269999999</v>
      </c>
      <c r="J2067" t="s">
        <v>8285</v>
      </c>
    </row>
    <row r="2068" spans="1:10" x14ac:dyDescent="0.25">
      <c r="A2068" t="s">
        <v>5714</v>
      </c>
      <c r="B2068" t="s">
        <v>5715</v>
      </c>
      <c r="C2068">
        <v>25</v>
      </c>
      <c r="D2068" s="1">
        <v>35574</v>
      </c>
      <c r="E2068" t="s">
        <v>6047</v>
      </c>
      <c r="F2068" t="s">
        <v>6404</v>
      </c>
      <c r="G2068" t="s">
        <v>7526</v>
      </c>
      <c r="H2068" s="3">
        <v>1972356.3862999999</v>
      </c>
      <c r="I2068" s="3">
        <v>326126.83500000002</v>
      </c>
      <c r="J2068" t="s">
        <v>8286</v>
      </c>
    </row>
    <row r="2069" spans="1:10" x14ac:dyDescent="0.25">
      <c r="A2069" t="s">
        <v>3619</v>
      </c>
      <c r="B2069" t="s">
        <v>3620</v>
      </c>
      <c r="C2069">
        <v>44</v>
      </c>
      <c r="D2069" s="1">
        <v>28635</v>
      </c>
      <c r="E2069" t="s">
        <v>6047</v>
      </c>
      <c r="F2069" t="s">
        <v>6072</v>
      </c>
      <c r="G2069" t="s">
        <v>7507</v>
      </c>
      <c r="H2069" s="3">
        <v>129506.13310000001</v>
      </c>
      <c r="I2069" s="3">
        <v>155033.7844</v>
      </c>
      <c r="J2069" t="s">
        <v>8287</v>
      </c>
    </row>
    <row r="2070" spans="1:10" x14ac:dyDescent="0.25">
      <c r="A2070" t="s">
        <v>2133</v>
      </c>
      <c r="B2070" t="s">
        <v>2134</v>
      </c>
      <c r="C2070">
        <v>47</v>
      </c>
      <c r="D2070" s="1">
        <v>27539</v>
      </c>
      <c r="E2070" t="s">
        <v>6047</v>
      </c>
      <c r="F2070" t="s">
        <v>6399</v>
      </c>
      <c r="G2070" t="s">
        <v>7511</v>
      </c>
      <c r="H2070" s="3">
        <v>976553.20900000003</v>
      </c>
      <c r="I2070" s="3">
        <v>471515.90409999999</v>
      </c>
      <c r="J2070" t="s">
        <v>8288</v>
      </c>
    </row>
    <row r="2071" spans="1:10" x14ac:dyDescent="0.25">
      <c r="A2071" t="s">
        <v>1633</v>
      </c>
      <c r="B2071" t="s">
        <v>1634</v>
      </c>
      <c r="C2071">
        <v>17</v>
      </c>
      <c r="D2071" s="1">
        <v>38496</v>
      </c>
      <c r="E2071" t="s">
        <v>6047</v>
      </c>
      <c r="F2071" t="s">
        <v>6123</v>
      </c>
      <c r="G2071" t="s">
        <v>7524</v>
      </c>
      <c r="H2071" s="3">
        <v>543892.25</v>
      </c>
      <c r="I2071" s="3">
        <v>162036.37909999999</v>
      </c>
      <c r="J2071" t="s">
        <v>8289</v>
      </c>
    </row>
    <row r="2072" spans="1:10" x14ac:dyDescent="0.25">
      <c r="A2072" t="s">
        <v>827</v>
      </c>
      <c r="B2072" t="s">
        <v>828</v>
      </c>
      <c r="C2072">
        <v>40</v>
      </c>
      <c r="D2072" s="1">
        <v>30096</v>
      </c>
      <c r="E2072" t="s">
        <v>6047</v>
      </c>
      <c r="F2072" t="s">
        <v>6563</v>
      </c>
      <c r="G2072" t="s">
        <v>7517</v>
      </c>
      <c r="H2072" s="3">
        <v>448672.114</v>
      </c>
      <c r="I2072" s="3">
        <v>101359.1094</v>
      </c>
      <c r="J2072" t="s">
        <v>8290</v>
      </c>
    </row>
    <row r="2073" spans="1:10" x14ac:dyDescent="0.25">
      <c r="A2073" t="s">
        <v>776</v>
      </c>
      <c r="B2073" t="s">
        <v>777</v>
      </c>
      <c r="C2073">
        <v>46</v>
      </c>
      <c r="D2073" s="1">
        <v>27904</v>
      </c>
      <c r="E2073" t="s">
        <v>6047</v>
      </c>
      <c r="F2073" t="s">
        <v>6152</v>
      </c>
      <c r="G2073" t="s">
        <v>7509</v>
      </c>
      <c r="H2073" s="3">
        <v>524154.78470000002</v>
      </c>
      <c r="I2073" s="3">
        <v>130297.4672</v>
      </c>
      <c r="J2073" t="s">
        <v>8291</v>
      </c>
    </row>
    <row r="2074" spans="1:10" x14ac:dyDescent="0.25">
      <c r="A2074" t="s">
        <v>494</v>
      </c>
      <c r="B2074" t="s">
        <v>495</v>
      </c>
      <c r="C2074">
        <v>24</v>
      </c>
      <c r="D2074" s="1">
        <v>35940</v>
      </c>
      <c r="E2074" t="s">
        <v>6047</v>
      </c>
      <c r="F2074" t="s">
        <v>6113</v>
      </c>
      <c r="G2074" t="s">
        <v>7522</v>
      </c>
      <c r="H2074" s="3">
        <v>1433363.9357</v>
      </c>
      <c r="I2074" s="3">
        <v>375018.48879999999</v>
      </c>
      <c r="J2074" t="s">
        <v>8292</v>
      </c>
    </row>
    <row r="2075" spans="1:10" x14ac:dyDescent="0.25">
      <c r="A2075" t="s">
        <v>2810</v>
      </c>
      <c r="B2075" t="s">
        <v>2811</v>
      </c>
      <c r="C2075">
        <v>21</v>
      </c>
      <c r="D2075" s="1">
        <v>37035</v>
      </c>
      <c r="E2075" t="s">
        <v>6047</v>
      </c>
      <c r="F2075" t="s">
        <v>6159</v>
      </c>
      <c r="G2075" t="s">
        <v>7524</v>
      </c>
      <c r="H2075" s="3">
        <v>268103.61040000001</v>
      </c>
      <c r="I2075" s="3">
        <v>140838.1778</v>
      </c>
      <c r="J2075" t="s">
        <v>8293</v>
      </c>
    </row>
    <row r="2076" spans="1:10" x14ac:dyDescent="0.25">
      <c r="A2076" t="s">
        <v>1090</v>
      </c>
      <c r="B2076" t="s">
        <v>1091</v>
      </c>
      <c r="C2076">
        <v>66</v>
      </c>
      <c r="D2076" s="1">
        <v>20599</v>
      </c>
      <c r="E2076" t="s">
        <v>6047</v>
      </c>
      <c r="F2076" t="s">
        <v>6307</v>
      </c>
      <c r="G2076" t="s">
        <v>7526</v>
      </c>
      <c r="H2076" s="3">
        <v>696871.50490000006</v>
      </c>
      <c r="I2076" s="3">
        <v>300767.39909999998</v>
      </c>
      <c r="J2076" t="s">
        <v>8294</v>
      </c>
    </row>
    <row r="2077" spans="1:10" x14ac:dyDescent="0.25">
      <c r="A2077" t="s">
        <v>694</v>
      </c>
      <c r="B2077" t="s">
        <v>695</v>
      </c>
      <c r="C2077">
        <v>71</v>
      </c>
      <c r="D2077" s="1">
        <v>18773</v>
      </c>
      <c r="E2077" t="s">
        <v>6047</v>
      </c>
      <c r="F2077" t="s">
        <v>6485</v>
      </c>
      <c r="G2077" t="s">
        <v>7532</v>
      </c>
      <c r="H2077" s="3">
        <v>480600.22730000003</v>
      </c>
      <c r="I2077" s="3">
        <v>365148.1727</v>
      </c>
      <c r="J2077" t="s">
        <v>8295</v>
      </c>
    </row>
    <row r="2078" spans="1:10" x14ac:dyDescent="0.25">
      <c r="A2078" t="s">
        <v>3499</v>
      </c>
      <c r="B2078" t="s">
        <v>3500</v>
      </c>
      <c r="C2078">
        <v>22</v>
      </c>
      <c r="D2078" s="1">
        <v>36670</v>
      </c>
      <c r="E2078" t="s">
        <v>6047</v>
      </c>
      <c r="F2078" t="s">
        <v>7405</v>
      </c>
      <c r="G2078" t="s">
        <v>7532</v>
      </c>
      <c r="H2078" s="3">
        <v>64848.760699999999</v>
      </c>
      <c r="I2078" s="3">
        <v>39140.859100000001</v>
      </c>
      <c r="J2078" t="s">
        <v>8296</v>
      </c>
    </row>
    <row r="2079" spans="1:10" x14ac:dyDescent="0.25">
      <c r="A2079" t="s">
        <v>2400</v>
      </c>
      <c r="B2079" t="s">
        <v>2401</v>
      </c>
      <c r="C2079">
        <v>63</v>
      </c>
      <c r="D2079" s="1">
        <v>21695</v>
      </c>
      <c r="E2079" t="s">
        <v>6047</v>
      </c>
      <c r="F2079" t="s">
        <v>6627</v>
      </c>
      <c r="G2079" t="s">
        <v>7519</v>
      </c>
      <c r="H2079" s="3">
        <v>2217834.3679999998</v>
      </c>
      <c r="I2079" s="3">
        <v>838895.84970000002</v>
      </c>
      <c r="J2079" t="s">
        <v>8297</v>
      </c>
    </row>
    <row r="2080" spans="1:10" x14ac:dyDescent="0.25">
      <c r="A2080" t="s">
        <v>2826</v>
      </c>
      <c r="B2080" t="s">
        <v>2827</v>
      </c>
      <c r="C2080">
        <v>23</v>
      </c>
      <c r="D2080" s="1">
        <v>36305</v>
      </c>
      <c r="E2080" t="s">
        <v>6047</v>
      </c>
      <c r="F2080" t="s">
        <v>6189</v>
      </c>
      <c r="G2080" t="s">
        <v>7519</v>
      </c>
      <c r="H2080" s="3">
        <v>296190.68</v>
      </c>
      <c r="I2080" s="3">
        <v>42785.352299999999</v>
      </c>
      <c r="J2080" t="s">
        <v>6683</v>
      </c>
    </row>
    <row r="2081" spans="1:10" x14ac:dyDescent="0.25">
      <c r="A2081" t="s">
        <v>5301</v>
      </c>
      <c r="B2081" t="s">
        <v>5302</v>
      </c>
      <c r="C2081">
        <v>82</v>
      </c>
      <c r="D2081" s="1">
        <v>14755</v>
      </c>
      <c r="E2081" t="s">
        <v>6047</v>
      </c>
      <c r="F2081" t="s">
        <v>6674</v>
      </c>
      <c r="G2081" t="s">
        <v>7507</v>
      </c>
      <c r="H2081" s="3">
        <v>123840.32520000001</v>
      </c>
      <c r="I2081" s="3">
        <v>62824.393600000003</v>
      </c>
      <c r="J2081" t="s">
        <v>8298</v>
      </c>
    </row>
    <row r="2082" spans="1:10" x14ac:dyDescent="0.25">
      <c r="A2082" t="s">
        <v>4219</v>
      </c>
      <c r="B2082" t="s">
        <v>4220</v>
      </c>
      <c r="C2082">
        <v>55</v>
      </c>
      <c r="D2082" s="1">
        <v>24617</v>
      </c>
      <c r="E2082" t="s">
        <v>6047</v>
      </c>
      <c r="F2082" t="s">
        <v>6714</v>
      </c>
      <c r="G2082" t="s">
        <v>7532</v>
      </c>
      <c r="H2082" s="3">
        <v>185375.785</v>
      </c>
      <c r="I2082" s="3">
        <v>103607.6848</v>
      </c>
      <c r="J2082" t="s">
        <v>8299</v>
      </c>
    </row>
    <row r="2083" spans="1:10" x14ac:dyDescent="0.25">
      <c r="A2083" t="s">
        <v>2238</v>
      </c>
      <c r="B2083" t="s">
        <v>2239</v>
      </c>
      <c r="C2083">
        <v>63</v>
      </c>
      <c r="D2083" s="1">
        <v>21695</v>
      </c>
      <c r="E2083" t="s">
        <v>6047</v>
      </c>
      <c r="F2083" t="s">
        <v>6402</v>
      </c>
      <c r="G2083" t="s">
        <v>7511</v>
      </c>
      <c r="H2083" s="3">
        <v>963526.30480000004</v>
      </c>
      <c r="I2083" s="3">
        <v>854483.32779999997</v>
      </c>
      <c r="J2083" t="s">
        <v>8300</v>
      </c>
    </row>
    <row r="2084" spans="1:10" x14ac:dyDescent="0.25">
      <c r="A2084" t="s">
        <v>1566</v>
      </c>
      <c r="B2084" t="s">
        <v>1567</v>
      </c>
      <c r="C2084">
        <v>41</v>
      </c>
      <c r="D2084" s="1">
        <v>29730</v>
      </c>
      <c r="E2084" t="s">
        <v>6047</v>
      </c>
      <c r="F2084" t="s">
        <v>6908</v>
      </c>
      <c r="G2084" t="s">
        <v>7526</v>
      </c>
      <c r="H2084" s="3">
        <v>117015.7806</v>
      </c>
      <c r="I2084" s="3">
        <v>23554.144199999999</v>
      </c>
      <c r="J2084" t="s">
        <v>8301</v>
      </c>
    </row>
    <row r="2085" spans="1:10" x14ac:dyDescent="0.25">
      <c r="A2085" t="s">
        <v>4784</v>
      </c>
      <c r="B2085" t="s">
        <v>4785</v>
      </c>
      <c r="C2085">
        <v>76</v>
      </c>
      <c r="D2085" s="1">
        <v>16947</v>
      </c>
      <c r="E2085" t="s">
        <v>6047</v>
      </c>
      <c r="F2085" t="s">
        <v>6237</v>
      </c>
      <c r="G2085" t="s">
        <v>7517</v>
      </c>
      <c r="H2085" s="3">
        <v>329499.38319999998</v>
      </c>
      <c r="I2085" s="3">
        <v>97608.223100000003</v>
      </c>
      <c r="J2085" t="s">
        <v>8302</v>
      </c>
    </row>
    <row r="2086" spans="1:10" x14ac:dyDescent="0.25">
      <c r="A2086" t="s">
        <v>3627</v>
      </c>
      <c r="B2086" t="s">
        <v>3628</v>
      </c>
      <c r="C2086">
        <v>41</v>
      </c>
      <c r="D2086" s="1">
        <v>29730</v>
      </c>
      <c r="E2086" t="s">
        <v>6047</v>
      </c>
      <c r="F2086" t="s">
        <v>6551</v>
      </c>
      <c r="G2086" t="s">
        <v>7529</v>
      </c>
      <c r="H2086" s="3">
        <v>38234.015399999997</v>
      </c>
      <c r="I2086" s="3">
        <v>7799.7390999999998</v>
      </c>
      <c r="J2086" t="s">
        <v>8303</v>
      </c>
    </row>
    <row r="2087" spans="1:10" x14ac:dyDescent="0.25">
      <c r="A2087" t="s">
        <v>3785</v>
      </c>
      <c r="B2087" t="s">
        <v>3786</v>
      </c>
      <c r="C2087">
        <v>43</v>
      </c>
      <c r="D2087" s="1">
        <v>29000</v>
      </c>
      <c r="E2087" t="s">
        <v>6047</v>
      </c>
      <c r="F2087" t="s">
        <v>6233</v>
      </c>
      <c r="G2087" t="s">
        <v>7524</v>
      </c>
      <c r="H2087" s="3">
        <v>46348.6394</v>
      </c>
      <c r="I2087" s="3">
        <v>32536.744900000002</v>
      </c>
      <c r="J2087" t="s">
        <v>8304</v>
      </c>
    </row>
    <row r="2088" spans="1:10" x14ac:dyDescent="0.25">
      <c r="A2088" t="s">
        <v>31</v>
      </c>
      <c r="B2088" t="s">
        <v>32</v>
      </c>
      <c r="C2088">
        <v>48</v>
      </c>
      <c r="D2088" s="1">
        <v>27174</v>
      </c>
      <c r="E2088" t="s">
        <v>6047</v>
      </c>
      <c r="F2088" t="s">
        <v>6150</v>
      </c>
      <c r="G2088" t="s">
        <v>7526</v>
      </c>
      <c r="H2088" s="3">
        <v>176184.2371</v>
      </c>
      <c r="I2088" s="3">
        <v>66149.172600000005</v>
      </c>
      <c r="J2088" t="s">
        <v>8305</v>
      </c>
    </row>
    <row r="2089" spans="1:10" x14ac:dyDescent="0.25">
      <c r="A2089" t="s">
        <v>5116</v>
      </c>
      <c r="B2089" t="s">
        <v>5117</v>
      </c>
      <c r="C2089">
        <v>58</v>
      </c>
      <c r="D2089" s="1">
        <v>23521</v>
      </c>
      <c r="E2089" t="s">
        <v>6047</v>
      </c>
      <c r="F2089" t="s">
        <v>6148</v>
      </c>
      <c r="G2089" t="s">
        <v>7517</v>
      </c>
      <c r="H2089" s="3">
        <v>592417.13670000003</v>
      </c>
      <c r="I2089" s="3">
        <v>305050.6152</v>
      </c>
      <c r="J2089" t="s">
        <v>8306</v>
      </c>
    </row>
    <row r="2090" spans="1:10" x14ac:dyDescent="0.25">
      <c r="A2090" t="s">
        <v>1174</v>
      </c>
      <c r="B2090" t="s">
        <v>1175</v>
      </c>
      <c r="C2090">
        <v>69</v>
      </c>
      <c r="D2090" s="1">
        <v>19503</v>
      </c>
      <c r="E2090" t="s">
        <v>6047</v>
      </c>
      <c r="F2090" t="s">
        <v>6084</v>
      </c>
      <c r="G2090" t="s">
        <v>7542</v>
      </c>
      <c r="H2090" s="3">
        <v>105668.6603</v>
      </c>
      <c r="I2090" s="3">
        <v>34195.071400000001</v>
      </c>
      <c r="J2090" t="s">
        <v>8307</v>
      </c>
    </row>
    <row r="2091" spans="1:10" x14ac:dyDescent="0.25">
      <c r="A2091" t="s">
        <v>3746</v>
      </c>
      <c r="B2091" t="s">
        <v>3747</v>
      </c>
      <c r="C2091">
        <v>41</v>
      </c>
      <c r="D2091" s="1">
        <v>29730</v>
      </c>
      <c r="E2091" t="s">
        <v>6047</v>
      </c>
      <c r="F2091" t="s">
        <v>6381</v>
      </c>
      <c r="G2091" t="s">
        <v>7509</v>
      </c>
      <c r="H2091" s="3">
        <v>437621.19050000003</v>
      </c>
      <c r="I2091" s="3">
        <v>125699.7037</v>
      </c>
      <c r="J2091" t="s">
        <v>8308</v>
      </c>
    </row>
    <row r="2092" spans="1:10" x14ac:dyDescent="0.25">
      <c r="A2092" t="s">
        <v>2872</v>
      </c>
      <c r="B2092" t="s">
        <v>2873</v>
      </c>
      <c r="C2092">
        <v>73</v>
      </c>
      <c r="D2092" s="1">
        <v>18042</v>
      </c>
      <c r="E2092" t="s">
        <v>6047</v>
      </c>
      <c r="F2092" t="s">
        <v>6100</v>
      </c>
      <c r="G2092" t="s">
        <v>7517</v>
      </c>
      <c r="H2092" s="3">
        <v>2737514.2274000002</v>
      </c>
      <c r="I2092" s="3">
        <v>809926.62309999997</v>
      </c>
      <c r="J2092" t="s">
        <v>8309</v>
      </c>
    </row>
    <row r="2093" spans="1:10" x14ac:dyDescent="0.25">
      <c r="A2093" t="s">
        <v>1254</v>
      </c>
      <c r="B2093" t="s">
        <v>1255</v>
      </c>
      <c r="C2093">
        <v>20</v>
      </c>
      <c r="D2093" s="1">
        <v>37401</v>
      </c>
      <c r="E2093" t="s">
        <v>6047</v>
      </c>
      <c r="F2093" t="s">
        <v>6144</v>
      </c>
      <c r="G2093" t="s">
        <v>7513</v>
      </c>
      <c r="H2093" s="3">
        <v>255753.3677</v>
      </c>
      <c r="I2093" s="3">
        <v>169395.0877</v>
      </c>
      <c r="J2093" t="s">
        <v>8310</v>
      </c>
    </row>
    <row r="2094" spans="1:10" x14ac:dyDescent="0.25">
      <c r="A2094" t="s">
        <v>5049</v>
      </c>
      <c r="B2094" t="s">
        <v>5672</v>
      </c>
      <c r="C2094">
        <v>24</v>
      </c>
      <c r="D2094" s="1">
        <v>35940</v>
      </c>
      <c r="E2094" t="s">
        <v>6047</v>
      </c>
      <c r="F2094" t="s">
        <v>6984</v>
      </c>
      <c r="G2094" t="s">
        <v>7542</v>
      </c>
      <c r="H2094" s="3">
        <v>2326151.8251</v>
      </c>
      <c r="I2094" s="3">
        <v>785451.42669999995</v>
      </c>
      <c r="J2094" t="s">
        <v>8311</v>
      </c>
    </row>
    <row r="2095" spans="1:10" x14ac:dyDescent="0.25">
      <c r="A2095" t="s">
        <v>1260</v>
      </c>
      <c r="B2095" t="s">
        <v>1261</v>
      </c>
      <c r="C2095">
        <v>79</v>
      </c>
      <c r="D2095" s="1">
        <v>15851</v>
      </c>
      <c r="E2095" t="s">
        <v>6047</v>
      </c>
      <c r="F2095" t="s">
        <v>6280</v>
      </c>
      <c r="G2095" t="s">
        <v>7542</v>
      </c>
      <c r="H2095" s="3">
        <v>904884.79460000002</v>
      </c>
      <c r="I2095" s="3">
        <v>210404.1067</v>
      </c>
      <c r="J2095" t="s">
        <v>8312</v>
      </c>
    </row>
    <row r="2096" spans="1:10" x14ac:dyDescent="0.25">
      <c r="A2096" t="s">
        <v>1232</v>
      </c>
      <c r="B2096" t="s">
        <v>1233</v>
      </c>
      <c r="C2096">
        <v>41</v>
      </c>
      <c r="D2096" s="1">
        <v>29730</v>
      </c>
      <c r="E2096" t="s">
        <v>6047</v>
      </c>
      <c r="F2096" t="s">
        <v>6202</v>
      </c>
      <c r="G2096" t="s">
        <v>7517</v>
      </c>
      <c r="H2096" s="3">
        <v>333106.93930000003</v>
      </c>
      <c r="I2096" s="3">
        <v>302426.03700000001</v>
      </c>
      <c r="J2096" t="s">
        <v>8313</v>
      </c>
    </row>
    <row r="2097" spans="1:10" x14ac:dyDescent="0.25">
      <c r="A2097" t="s">
        <v>5618</v>
      </c>
      <c r="B2097" t="s">
        <v>5619</v>
      </c>
      <c r="C2097">
        <v>32</v>
      </c>
      <c r="D2097" s="1">
        <v>33018</v>
      </c>
      <c r="E2097" t="s">
        <v>6047</v>
      </c>
      <c r="F2097" t="s">
        <v>6984</v>
      </c>
      <c r="G2097" t="s">
        <v>7513</v>
      </c>
      <c r="H2097" s="3">
        <v>504571.63829999999</v>
      </c>
      <c r="I2097" s="3">
        <v>173423.1409</v>
      </c>
      <c r="J2097" t="s">
        <v>8314</v>
      </c>
    </row>
    <row r="2098" spans="1:10" x14ac:dyDescent="0.25">
      <c r="A2098" t="s">
        <v>987</v>
      </c>
      <c r="B2098" t="s">
        <v>988</v>
      </c>
      <c r="C2098">
        <v>54</v>
      </c>
      <c r="D2098" s="1">
        <v>24982</v>
      </c>
      <c r="E2098" t="s">
        <v>6047</v>
      </c>
      <c r="F2098" t="s">
        <v>6100</v>
      </c>
      <c r="G2098" t="s">
        <v>7526</v>
      </c>
      <c r="H2098" s="3">
        <v>450061.72519999999</v>
      </c>
      <c r="I2098" s="3">
        <v>223579.05059999999</v>
      </c>
      <c r="J2098" t="s">
        <v>8315</v>
      </c>
    </row>
    <row r="2099" spans="1:10" x14ac:dyDescent="0.25">
      <c r="A2099" t="s">
        <v>841</v>
      </c>
      <c r="B2099" t="s">
        <v>842</v>
      </c>
      <c r="C2099">
        <v>66</v>
      </c>
      <c r="D2099" s="1">
        <v>20599</v>
      </c>
      <c r="E2099" t="s">
        <v>6047</v>
      </c>
      <c r="F2099" t="s">
        <v>6282</v>
      </c>
      <c r="G2099" t="s">
        <v>7519</v>
      </c>
      <c r="H2099" s="3">
        <v>411362.39669999998</v>
      </c>
      <c r="I2099" s="3">
        <v>223841.3432</v>
      </c>
      <c r="J2099" t="s">
        <v>7556</v>
      </c>
    </row>
    <row r="2100" spans="1:10" x14ac:dyDescent="0.25">
      <c r="A2100" t="s">
        <v>3313</v>
      </c>
      <c r="B2100" t="s">
        <v>3314</v>
      </c>
      <c r="C2100">
        <v>49</v>
      </c>
      <c r="D2100" s="1">
        <v>26808</v>
      </c>
      <c r="E2100" t="s">
        <v>6047</v>
      </c>
      <c r="F2100" t="s">
        <v>6714</v>
      </c>
      <c r="G2100" t="s">
        <v>7507</v>
      </c>
      <c r="H2100" s="3">
        <v>1184493.5155</v>
      </c>
      <c r="I2100" s="3">
        <v>134911.80379999999</v>
      </c>
      <c r="J2100" t="s">
        <v>8316</v>
      </c>
    </row>
    <row r="2101" spans="1:10" x14ac:dyDescent="0.25">
      <c r="A2101" t="s">
        <v>2896</v>
      </c>
      <c r="B2101" t="s">
        <v>2897</v>
      </c>
      <c r="C2101">
        <v>51</v>
      </c>
      <c r="D2101" s="1">
        <v>26078</v>
      </c>
      <c r="E2101" t="s">
        <v>6047</v>
      </c>
      <c r="F2101" t="s">
        <v>6136</v>
      </c>
      <c r="G2101" t="s">
        <v>7503</v>
      </c>
      <c r="H2101" s="3">
        <v>1980580.4461999999</v>
      </c>
      <c r="I2101" s="3">
        <v>1199179.567</v>
      </c>
      <c r="J2101" t="s">
        <v>8317</v>
      </c>
    </row>
    <row r="2102" spans="1:10" x14ac:dyDescent="0.25">
      <c r="A2102" t="s">
        <v>5795</v>
      </c>
      <c r="B2102" t="s">
        <v>5796</v>
      </c>
      <c r="C2102">
        <v>72</v>
      </c>
      <c r="D2102" s="1">
        <v>18408</v>
      </c>
      <c r="E2102" t="s">
        <v>6047</v>
      </c>
      <c r="F2102" t="s">
        <v>6070</v>
      </c>
      <c r="G2102" t="s">
        <v>7507</v>
      </c>
      <c r="H2102" s="3">
        <v>1217834.1943999999</v>
      </c>
      <c r="I2102" s="3">
        <v>839167.43130000005</v>
      </c>
      <c r="J2102" t="s">
        <v>8318</v>
      </c>
    </row>
    <row r="2103" spans="1:10" x14ac:dyDescent="0.25">
      <c r="A2103" t="s">
        <v>1923</v>
      </c>
      <c r="B2103" t="s">
        <v>5129</v>
      </c>
      <c r="C2103">
        <v>65</v>
      </c>
      <c r="D2103" s="1">
        <v>20964</v>
      </c>
      <c r="E2103" t="s">
        <v>6047</v>
      </c>
      <c r="F2103" t="s">
        <v>6450</v>
      </c>
      <c r="G2103" t="s">
        <v>7517</v>
      </c>
      <c r="H2103" s="3">
        <v>537259.31909999996</v>
      </c>
      <c r="I2103" s="3">
        <v>233017.04180000001</v>
      </c>
      <c r="J2103" t="s">
        <v>8319</v>
      </c>
    </row>
    <row r="2104" spans="1:10" x14ac:dyDescent="0.25">
      <c r="A2104" t="s">
        <v>94</v>
      </c>
      <c r="B2104" t="s">
        <v>95</v>
      </c>
      <c r="C2104">
        <v>57</v>
      </c>
      <c r="D2104" s="1">
        <v>23886</v>
      </c>
      <c r="E2104" t="s">
        <v>6047</v>
      </c>
      <c r="F2104" t="s">
        <v>6872</v>
      </c>
      <c r="G2104" t="s">
        <v>7526</v>
      </c>
      <c r="H2104" s="3">
        <v>75741.152600000001</v>
      </c>
      <c r="I2104" s="3">
        <v>87806.585300000006</v>
      </c>
      <c r="J2104" t="s">
        <v>8320</v>
      </c>
    </row>
    <row r="2105" spans="1:10" x14ac:dyDescent="0.25">
      <c r="A2105" t="s">
        <v>3996</v>
      </c>
      <c r="B2105" t="s">
        <v>3997</v>
      </c>
      <c r="C2105">
        <v>43</v>
      </c>
      <c r="D2105" s="1">
        <v>29000</v>
      </c>
      <c r="E2105" t="s">
        <v>6047</v>
      </c>
      <c r="F2105" t="s">
        <v>6383</v>
      </c>
      <c r="G2105" t="s">
        <v>7529</v>
      </c>
      <c r="H2105" s="3">
        <v>1059510.1573000001</v>
      </c>
      <c r="I2105" s="3">
        <v>266864.12089999998</v>
      </c>
      <c r="J2105" t="s">
        <v>8321</v>
      </c>
    </row>
    <row r="2106" spans="1:10" x14ac:dyDescent="0.25">
      <c r="A2106" t="s">
        <v>5522</v>
      </c>
      <c r="B2106" t="s">
        <v>5523</v>
      </c>
      <c r="C2106">
        <v>65</v>
      </c>
      <c r="D2106" s="1">
        <v>20964</v>
      </c>
      <c r="E2106" t="s">
        <v>6047</v>
      </c>
      <c r="F2106" t="s">
        <v>6872</v>
      </c>
      <c r="G2106" t="s">
        <v>7507</v>
      </c>
      <c r="H2106" s="3">
        <v>3368735.5392</v>
      </c>
      <c r="I2106" s="3">
        <v>188649.19020000001</v>
      </c>
      <c r="J2106" t="s">
        <v>8322</v>
      </c>
    </row>
    <row r="2107" spans="1:10" x14ac:dyDescent="0.25">
      <c r="A2107" t="s">
        <v>120</v>
      </c>
      <c r="B2107" t="s">
        <v>121</v>
      </c>
      <c r="C2107">
        <v>76</v>
      </c>
      <c r="D2107" s="1">
        <v>16947</v>
      </c>
      <c r="E2107" t="s">
        <v>6047</v>
      </c>
      <c r="F2107" t="s">
        <v>6059</v>
      </c>
      <c r="G2107" t="s">
        <v>7503</v>
      </c>
      <c r="H2107" s="3">
        <v>2109610.0907000001</v>
      </c>
      <c r="I2107" s="3">
        <v>1112372.3714999999</v>
      </c>
      <c r="J2107" t="s">
        <v>8323</v>
      </c>
    </row>
    <row r="2108" spans="1:10" x14ac:dyDescent="0.25">
      <c r="A2108" t="s">
        <v>2568</v>
      </c>
      <c r="B2108" t="s">
        <v>2569</v>
      </c>
      <c r="C2108">
        <v>84</v>
      </c>
      <c r="D2108" s="1">
        <v>14025</v>
      </c>
      <c r="E2108" t="s">
        <v>6047</v>
      </c>
      <c r="F2108" t="s">
        <v>6443</v>
      </c>
      <c r="G2108" t="s">
        <v>7532</v>
      </c>
      <c r="H2108" s="3">
        <v>1589656.9421999999</v>
      </c>
      <c r="I2108" s="3">
        <v>976377.38699999999</v>
      </c>
      <c r="J2108" t="s">
        <v>8324</v>
      </c>
    </row>
    <row r="2109" spans="1:10" x14ac:dyDescent="0.25">
      <c r="A2109" t="s">
        <v>1431</v>
      </c>
      <c r="B2109" t="s">
        <v>1432</v>
      </c>
      <c r="C2109">
        <v>47</v>
      </c>
      <c r="D2109" s="1">
        <v>27539</v>
      </c>
      <c r="E2109" t="s">
        <v>6047</v>
      </c>
      <c r="F2109" t="s">
        <v>6183</v>
      </c>
      <c r="G2109" t="s">
        <v>7511</v>
      </c>
      <c r="H2109" s="3">
        <v>189929.59330000001</v>
      </c>
      <c r="I2109" s="3">
        <v>107263.208</v>
      </c>
      <c r="J2109" t="s">
        <v>8325</v>
      </c>
    </row>
    <row r="2110" spans="1:10" x14ac:dyDescent="0.25">
      <c r="A2110" t="s">
        <v>993</v>
      </c>
      <c r="B2110" t="s">
        <v>994</v>
      </c>
      <c r="C2110">
        <v>30</v>
      </c>
      <c r="D2110" s="1">
        <v>33748</v>
      </c>
      <c r="E2110" t="s">
        <v>6047</v>
      </c>
      <c r="F2110" t="s">
        <v>6138</v>
      </c>
      <c r="G2110" t="s">
        <v>7526</v>
      </c>
      <c r="H2110" s="3">
        <v>631578.06610000005</v>
      </c>
      <c r="I2110" s="3">
        <v>482477.67450000002</v>
      </c>
      <c r="J2110" t="s">
        <v>8326</v>
      </c>
    </row>
    <row r="2111" spans="1:10" x14ac:dyDescent="0.25">
      <c r="A2111" t="s">
        <v>1192</v>
      </c>
      <c r="B2111" t="s">
        <v>1193</v>
      </c>
      <c r="C2111">
        <v>58</v>
      </c>
      <c r="D2111" s="1">
        <v>23521</v>
      </c>
      <c r="E2111" t="s">
        <v>6047</v>
      </c>
      <c r="F2111" t="s">
        <v>6051</v>
      </c>
      <c r="G2111" t="s">
        <v>7511</v>
      </c>
      <c r="H2111" s="3">
        <v>817895.51500000001</v>
      </c>
      <c r="I2111" s="3">
        <v>280915.6519</v>
      </c>
      <c r="J2111" t="s">
        <v>8327</v>
      </c>
    </row>
    <row r="2112" spans="1:10" x14ac:dyDescent="0.25">
      <c r="A2112" t="s">
        <v>4657</v>
      </c>
      <c r="B2112" t="s">
        <v>4658</v>
      </c>
      <c r="C2112">
        <v>33</v>
      </c>
      <c r="D2112" s="1">
        <v>32652</v>
      </c>
      <c r="E2112" t="s">
        <v>6047</v>
      </c>
      <c r="F2112" t="s">
        <v>6815</v>
      </c>
      <c r="G2112" t="s">
        <v>7513</v>
      </c>
      <c r="H2112" s="3">
        <v>67947.491200000004</v>
      </c>
      <c r="I2112" s="3">
        <v>28701.0203</v>
      </c>
      <c r="J2112" t="s">
        <v>8328</v>
      </c>
    </row>
    <row r="2113" spans="1:10" x14ac:dyDescent="0.25">
      <c r="A2113" t="s">
        <v>1064</v>
      </c>
      <c r="B2113" t="s">
        <v>1065</v>
      </c>
      <c r="C2113">
        <v>47</v>
      </c>
      <c r="D2113" s="1">
        <v>27539</v>
      </c>
      <c r="E2113" t="s">
        <v>6047</v>
      </c>
      <c r="F2113" t="s">
        <v>6850</v>
      </c>
      <c r="G2113" t="s">
        <v>7503</v>
      </c>
      <c r="H2113" s="3">
        <v>324926.87</v>
      </c>
      <c r="I2113" s="3">
        <v>40940.785600000003</v>
      </c>
      <c r="J2113" t="s">
        <v>8329</v>
      </c>
    </row>
    <row r="2114" spans="1:10" x14ac:dyDescent="0.25">
      <c r="A2114" t="s">
        <v>3136</v>
      </c>
      <c r="B2114" t="s">
        <v>3137</v>
      </c>
      <c r="C2114">
        <v>35</v>
      </c>
      <c r="D2114" s="1">
        <v>31922</v>
      </c>
      <c r="E2114" t="s">
        <v>6047</v>
      </c>
      <c r="F2114" t="s">
        <v>6227</v>
      </c>
      <c r="G2114" t="s">
        <v>7511</v>
      </c>
      <c r="H2114" s="3">
        <v>22559.040000000001</v>
      </c>
      <c r="I2114" s="3">
        <v>18114.909100000001</v>
      </c>
      <c r="J2114" t="s">
        <v>8330</v>
      </c>
    </row>
    <row r="2115" spans="1:10" x14ac:dyDescent="0.25">
      <c r="A2115" t="s">
        <v>4098</v>
      </c>
      <c r="B2115" t="s">
        <v>4099</v>
      </c>
      <c r="C2115">
        <v>46</v>
      </c>
      <c r="D2115" s="1">
        <v>27904</v>
      </c>
      <c r="E2115" t="s">
        <v>6047</v>
      </c>
      <c r="F2115" t="s">
        <v>6378</v>
      </c>
      <c r="G2115" t="s">
        <v>7511</v>
      </c>
      <c r="H2115" s="3">
        <v>744622.59400000004</v>
      </c>
      <c r="I2115" s="3">
        <v>202606.6128</v>
      </c>
      <c r="J2115" t="s">
        <v>8090</v>
      </c>
    </row>
    <row r="2116" spans="1:10" x14ac:dyDescent="0.25">
      <c r="A2116" t="s">
        <v>5787</v>
      </c>
      <c r="B2116" t="s">
        <v>5788</v>
      </c>
      <c r="C2116">
        <v>56</v>
      </c>
      <c r="D2116" s="1">
        <v>24252</v>
      </c>
      <c r="E2116" t="s">
        <v>6047</v>
      </c>
      <c r="F2116" t="s">
        <v>6674</v>
      </c>
      <c r="G2116" t="s">
        <v>7503</v>
      </c>
      <c r="H2116" s="3">
        <v>699992.06400000001</v>
      </c>
      <c r="I2116" s="3">
        <v>208160.14</v>
      </c>
      <c r="J2116" t="s">
        <v>8331</v>
      </c>
    </row>
    <row r="2117" spans="1:10" x14ac:dyDescent="0.25">
      <c r="A2117" t="s">
        <v>662</v>
      </c>
      <c r="B2117" t="s">
        <v>663</v>
      </c>
      <c r="C2117">
        <v>32</v>
      </c>
      <c r="D2117" s="1">
        <v>33018</v>
      </c>
      <c r="E2117" t="s">
        <v>6047</v>
      </c>
      <c r="F2117" t="s">
        <v>6070</v>
      </c>
      <c r="G2117" t="s">
        <v>7517</v>
      </c>
      <c r="H2117" s="3">
        <v>1066417.1032</v>
      </c>
      <c r="I2117" s="3">
        <v>182791.79089999999</v>
      </c>
      <c r="J2117" t="s">
        <v>8332</v>
      </c>
    </row>
    <row r="2118" spans="1:10" x14ac:dyDescent="0.25">
      <c r="A2118" t="s">
        <v>891</v>
      </c>
      <c r="B2118" t="s">
        <v>892</v>
      </c>
      <c r="C2118">
        <v>30</v>
      </c>
      <c r="D2118" s="1">
        <v>33748</v>
      </c>
      <c r="E2118" t="s">
        <v>6047</v>
      </c>
      <c r="F2118" t="s">
        <v>6561</v>
      </c>
      <c r="G2118" t="s">
        <v>7526</v>
      </c>
      <c r="H2118" s="3">
        <v>36372.038399999998</v>
      </c>
      <c r="I2118" s="3">
        <v>24082.1181</v>
      </c>
      <c r="J2118" t="s">
        <v>8333</v>
      </c>
    </row>
    <row r="2119" spans="1:10" x14ac:dyDescent="0.25">
      <c r="A2119" t="s">
        <v>5374</v>
      </c>
      <c r="B2119" t="s">
        <v>5375</v>
      </c>
      <c r="C2119">
        <v>81</v>
      </c>
      <c r="D2119" s="1">
        <v>15120</v>
      </c>
      <c r="E2119" t="s">
        <v>6047</v>
      </c>
      <c r="F2119" t="s">
        <v>6485</v>
      </c>
      <c r="G2119" t="s">
        <v>7503</v>
      </c>
      <c r="H2119" s="3">
        <v>544795.89119999995</v>
      </c>
      <c r="I2119" s="3">
        <v>189588.97010000001</v>
      </c>
      <c r="J2119" t="s">
        <v>8334</v>
      </c>
    </row>
    <row r="2120" spans="1:10" x14ac:dyDescent="0.25">
      <c r="A2120" t="s">
        <v>5100</v>
      </c>
      <c r="B2120" t="s">
        <v>5101</v>
      </c>
      <c r="C2120">
        <v>65</v>
      </c>
      <c r="D2120" s="1">
        <v>20964</v>
      </c>
      <c r="E2120" t="s">
        <v>6047</v>
      </c>
      <c r="F2120" t="s">
        <v>6468</v>
      </c>
      <c r="G2120" t="s">
        <v>7509</v>
      </c>
      <c r="H2120" s="3">
        <v>950183.95979999995</v>
      </c>
      <c r="I2120" s="3">
        <v>270691.94199999998</v>
      </c>
      <c r="J2120" t="s">
        <v>8335</v>
      </c>
    </row>
    <row r="2121" spans="1:10" x14ac:dyDescent="0.25">
      <c r="A2121" t="s">
        <v>1060</v>
      </c>
      <c r="B2121" t="s">
        <v>1061</v>
      </c>
      <c r="C2121">
        <v>48</v>
      </c>
      <c r="D2121" s="1">
        <v>27174</v>
      </c>
      <c r="E2121" t="s">
        <v>6047</v>
      </c>
      <c r="F2121" t="s">
        <v>6125</v>
      </c>
      <c r="G2121" t="s">
        <v>7517</v>
      </c>
      <c r="H2121" s="3">
        <v>612080.09770000004</v>
      </c>
      <c r="I2121" s="3">
        <v>509153.99709999998</v>
      </c>
      <c r="J2121" t="s">
        <v>6382</v>
      </c>
    </row>
    <row r="2122" spans="1:10" x14ac:dyDescent="0.25">
      <c r="A2122" t="s">
        <v>3908</v>
      </c>
      <c r="B2122" t="s">
        <v>3909</v>
      </c>
      <c r="C2122">
        <v>40</v>
      </c>
      <c r="D2122" s="1">
        <v>30096</v>
      </c>
      <c r="E2122" t="s">
        <v>6047</v>
      </c>
      <c r="F2122" t="s">
        <v>6920</v>
      </c>
      <c r="G2122" t="s">
        <v>7542</v>
      </c>
      <c r="H2122" s="3">
        <v>46784.322</v>
      </c>
      <c r="I2122" s="3">
        <v>26755.792399999998</v>
      </c>
      <c r="J2122" t="s">
        <v>8336</v>
      </c>
    </row>
    <row r="2123" spans="1:10" x14ac:dyDescent="0.25">
      <c r="A2123" t="s">
        <v>3425</v>
      </c>
      <c r="B2123" t="s">
        <v>3426</v>
      </c>
      <c r="C2123">
        <v>62</v>
      </c>
      <c r="D2123" s="1">
        <v>22060</v>
      </c>
      <c r="E2123" t="s">
        <v>6047</v>
      </c>
      <c r="F2123" t="s">
        <v>6383</v>
      </c>
      <c r="G2123" t="s">
        <v>7524</v>
      </c>
      <c r="H2123" s="3">
        <v>505043.45280000003</v>
      </c>
      <c r="I2123" s="3">
        <v>81215.443499999994</v>
      </c>
      <c r="J2123" t="s">
        <v>8337</v>
      </c>
    </row>
    <row r="2124" spans="1:10" x14ac:dyDescent="0.25">
      <c r="A2124" t="s">
        <v>3435</v>
      </c>
      <c r="B2124" t="s">
        <v>3436</v>
      </c>
      <c r="C2124">
        <v>63</v>
      </c>
      <c r="D2124" s="1">
        <v>21695</v>
      </c>
      <c r="E2124" t="s">
        <v>6047</v>
      </c>
      <c r="F2124" t="s">
        <v>6202</v>
      </c>
      <c r="G2124" t="s">
        <v>7513</v>
      </c>
      <c r="H2124" s="3">
        <v>160252.62909999999</v>
      </c>
      <c r="I2124" s="3">
        <v>139241.72889999999</v>
      </c>
      <c r="J2124" t="s">
        <v>8338</v>
      </c>
    </row>
    <row r="2125" spans="1:10" x14ac:dyDescent="0.25">
      <c r="A2125" t="s">
        <v>4527</v>
      </c>
      <c r="B2125" t="s">
        <v>4528</v>
      </c>
      <c r="C2125">
        <v>76</v>
      </c>
      <c r="D2125" s="1">
        <v>16947</v>
      </c>
      <c r="E2125" t="s">
        <v>6047</v>
      </c>
      <c r="F2125" t="s">
        <v>6181</v>
      </c>
      <c r="G2125" t="s">
        <v>7522</v>
      </c>
      <c r="H2125" s="3">
        <v>3760505.4471999998</v>
      </c>
      <c r="I2125" s="3">
        <v>471906.56589999999</v>
      </c>
      <c r="J2125" t="s">
        <v>8339</v>
      </c>
    </row>
    <row r="2126" spans="1:10" x14ac:dyDescent="0.25">
      <c r="A2126" t="s">
        <v>3360</v>
      </c>
      <c r="B2126" t="s">
        <v>3361</v>
      </c>
      <c r="C2126">
        <v>38</v>
      </c>
      <c r="D2126" s="1">
        <v>30826</v>
      </c>
      <c r="E2126" t="s">
        <v>6047</v>
      </c>
      <c r="F2126" t="s">
        <v>6090</v>
      </c>
      <c r="G2126" t="s">
        <v>7526</v>
      </c>
      <c r="H2126" s="3">
        <v>461512.76370000001</v>
      </c>
      <c r="I2126" s="3">
        <v>265160.06060000003</v>
      </c>
      <c r="J2126" t="s">
        <v>8340</v>
      </c>
    </row>
    <row r="2127" spans="1:10" x14ac:dyDescent="0.25">
      <c r="A2127" t="s">
        <v>5769</v>
      </c>
      <c r="B2127" t="s">
        <v>5770</v>
      </c>
      <c r="C2127">
        <v>25</v>
      </c>
      <c r="D2127" s="1">
        <v>35574</v>
      </c>
      <c r="E2127" t="s">
        <v>6047</v>
      </c>
      <c r="F2127" t="s">
        <v>6738</v>
      </c>
      <c r="G2127" t="s">
        <v>7522</v>
      </c>
      <c r="H2127" s="3">
        <v>37664.3128</v>
      </c>
      <c r="I2127" s="3">
        <v>22403.772300000001</v>
      </c>
      <c r="J2127" t="s">
        <v>8341</v>
      </c>
    </row>
    <row r="2128" spans="1:10" x14ac:dyDescent="0.25">
      <c r="A2128" t="s">
        <v>5432</v>
      </c>
      <c r="B2128" t="s">
        <v>5433</v>
      </c>
      <c r="C2128">
        <v>64</v>
      </c>
      <c r="D2128" s="1">
        <v>21330</v>
      </c>
      <c r="E2128" t="s">
        <v>6047</v>
      </c>
      <c r="F2128" t="s">
        <v>6142</v>
      </c>
      <c r="G2128" t="s">
        <v>7532</v>
      </c>
      <c r="H2128" s="3">
        <v>578948.64489999996</v>
      </c>
      <c r="I2128" s="3">
        <v>110458.40330000001</v>
      </c>
      <c r="J2128" t="s">
        <v>8342</v>
      </c>
    </row>
    <row r="2129" spans="1:10" x14ac:dyDescent="0.25">
      <c r="A2129" t="s">
        <v>4344</v>
      </c>
      <c r="B2129" t="s">
        <v>4345</v>
      </c>
      <c r="C2129">
        <v>83</v>
      </c>
      <c r="D2129" s="1">
        <v>14390</v>
      </c>
      <c r="E2129" t="s">
        <v>6047</v>
      </c>
      <c r="F2129" t="s">
        <v>6185</v>
      </c>
      <c r="G2129" t="s">
        <v>7513</v>
      </c>
      <c r="H2129" s="3">
        <v>880756.76159999997</v>
      </c>
      <c r="I2129" s="3">
        <v>550252.7868</v>
      </c>
      <c r="J2129" t="s">
        <v>8343</v>
      </c>
    </row>
    <row r="2130" spans="1:10" x14ac:dyDescent="0.25">
      <c r="A2130" t="s">
        <v>5644</v>
      </c>
      <c r="B2130" t="s">
        <v>5645</v>
      </c>
      <c r="C2130">
        <v>19</v>
      </c>
      <c r="D2130" s="1">
        <v>37766</v>
      </c>
      <c r="E2130" t="s">
        <v>6047</v>
      </c>
      <c r="F2130" t="s">
        <v>6175</v>
      </c>
      <c r="G2130" t="s">
        <v>7509</v>
      </c>
      <c r="H2130" s="3">
        <v>1838008.1189999999</v>
      </c>
      <c r="I2130" s="3">
        <v>362031.90220000001</v>
      </c>
      <c r="J2130" t="s">
        <v>8344</v>
      </c>
    </row>
    <row r="2131" spans="1:10" x14ac:dyDescent="0.25">
      <c r="A2131" t="s">
        <v>3021</v>
      </c>
      <c r="B2131" t="s">
        <v>3022</v>
      </c>
      <c r="C2131">
        <v>69</v>
      </c>
      <c r="D2131" s="1">
        <v>19503</v>
      </c>
      <c r="E2131" t="s">
        <v>6047</v>
      </c>
      <c r="F2131" t="s">
        <v>6134</v>
      </c>
      <c r="G2131" t="s">
        <v>7532</v>
      </c>
      <c r="H2131" s="3">
        <v>1156977.9648</v>
      </c>
      <c r="I2131" s="3">
        <v>115945.7203</v>
      </c>
      <c r="J2131" t="s">
        <v>8345</v>
      </c>
    </row>
    <row r="2132" spans="1:10" x14ac:dyDescent="0.25">
      <c r="A2132" t="s">
        <v>1805</v>
      </c>
      <c r="B2132" t="s">
        <v>1806</v>
      </c>
      <c r="C2132">
        <v>26</v>
      </c>
      <c r="D2132" s="1">
        <v>35209</v>
      </c>
      <c r="E2132" t="s">
        <v>6047</v>
      </c>
      <c r="F2132" t="s">
        <v>6150</v>
      </c>
      <c r="G2132" t="s">
        <v>7524</v>
      </c>
      <c r="H2132" s="3">
        <v>81313.251099999994</v>
      </c>
      <c r="I2132" s="3">
        <v>36534.232799999998</v>
      </c>
      <c r="J2132" t="s">
        <v>8346</v>
      </c>
    </row>
    <row r="2133" spans="1:10" x14ac:dyDescent="0.25">
      <c r="A2133" t="s">
        <v>5718</v>
      </c>
      <c r="B2133" t="s">
        <v>5719</v>
      </c>
      <c r="C2133">
        <v>47</v>
      </c>
      <c r="D2133" s="1">
        <v>27539</v>
      </c>
      <c r="E2133" t="s">
        <v>6047</v>
      </c>
      <c r="F2133" t="s">
        <v>6117</v>
      </c>
      <c r="G2133" t="s">
        <v>7511</v>
      </c>
      <c r="H2133" s="3">
        <v>113852.1566</v>
      </c>
      <c r="I2133" s="3">
        <v>110734.3591</v>
      </c>
      <c r="J2133" t="s">
        <v>8347</v>
      </c>
    </row>
    <row r="2134" spans="1:10" x14ac:dyDescent="0.25">
      <c r="A2134" t="s">
        <v>2005</v>
      </c>
      <c r="B2134" t="s">
        <v>2006</v>
      </c>
      <c r="C2134">
        <v>36</v>
      </c>
      <c r="D2134" s="1">
        <v>31557</v>
      </c>
      <c r="E2134" t="s">
        <v>6047</v>
      </c>
      <c r="F2134" t="s">
        <v>6051</v>
      </c>
      <c r="G2134" t="s">
        <v>7542</v>
      </c>
      <c r="H2134" s="3">
        <v>811860.8702</v>
      </c>
      <c r="I2134" s="3">
        <v>332664.94199999998</v>
      </c>
      <c r="J2134" t="s">
        <v>8348</v>
      </c>
    </row>
    <row r="2135" spans="1:10" x14ac:dyDescent="0.25">
      <c r="A2135" t="s">
        <v>2908</v>
      </c>
      <c r="B2135" t="s">
        <v>2909</v>
      </c>
      <c r="C2135">
        <v>75</v>
      </c>
      <c r="D2135" s="1">
        <v>17312</v>
      </c>
      <c r="E2135" t="s">
        <v>6047</v>
      </c>
      <c r="F2135" t="s">
        <v>6623</v>
      </c>
      <c r="G2135" t="s">
        <v>7507</v>
      </c>
      <c r="H2135" s="3">
        <v>1015453.7567</v>
      </c>
      <c r="I2135" s="3">
        <v>469209.66690000001</v>
      </c>
      <c r="J2135" t="s">
        <v>8349</v>
      </c>
    </row>
    <row r="2136" spans="1:10" x14ac:dyDescent="0.25">
      <c r="A2136" t="s">
        <v>1138</v>
      </c>
      <c r="B2136" t="s">
        <v>1139</v>
      </c>
      <c r="C2136">
        <v>54</v>
      </c>
      <c r="D2136" s="1">
        <v>24982</v>
      </c>
      <c r="E2136" t="s">
        <v>6047</v>
      </c>
      <c r="F2136" t="s">
        <v>6080</v>
      </c>
      <c r="G2136" t="s">
        <v>7511</v>
      </c>
      <c r="H2136" s="3">
        <v>1559826.7252</v>
      </c>
      <c r="I2136" s="3">
        <v>428352.41609999997</v>
      </c>
      <c r="J2136" t="s">
        <v>8350</v>
      </c>
    </row>
    <row r="2137" spans="1:10" x14ac:dyDescent="0.25">
      <c r="A2137" t="s">
        <v>3595</v>
      </c>
      <c r="B2137" t="s">
        <v>3596</v>
      </c>
      <c r="C2137">
        <v>39</v>
      </c>
      <c r="D2137" s="1">
        <v>30461</v>
      </c>
      <c r="E2137" t="s">
        <v>6047</v>
      </c>
      <c r="F2137" t="s">
        <v>6260</v>
      </c>
      <c r="G2137" t="s">
        <v>7517</v>
      </c>
      <c r="H2137" s="3">
        <v>1418385.1359000001</v>
      </c>
      <c r="I2137" s="3">
        <v>563747.99049999996</v>
      </c>
      <c r="J2137" t="s">
        <v>8351</v>
      </c>
    </row>
    <row r="2138" spans="1:10" x14ac:dyDescent="0.25">
      <c r="A2138" t="s">
        <v>3707</v>
      </c>
      <c r="B2138" t="s">
        <v>3708</v>
      </c>
      <c r="C2138">
        <v>29</v>
      </c>
      <c r="D2138" s="1">
        <v>34113</v>
      </c>
      <c r="E2138" t="s">
        <v>6047</v>
      </c>
      <c r="F2138" t="s">
        <v>6258</v>
      </c>
      <c r="G2138" t="s">
        <v>7524</v>
      </c>
      <c r="H2138" s="3">
        <v>2683281.65</v>
      </c>
      <c r="I2138" s="3">
        <v>453282.93589999998</v>
      </c>
      <c r="J2138" t="s">
        <v>8352</v>
      </c>
    </row>
    <row r="2139" spans="1:10" x14ac:dyDescent="0.25">
      <c r="A2139" t="s">
        <v>3713</v>
      </c>
      <c r="B2139" t="s">
        <v>3714</v>
      </c>
      <c r="C2139">
        <v>44</v>
      </c>
      <c r="D2139" s="1">
        <v>28635</v>
      </c>
      <c r="E2139" t="s">
        <v>6047</v>
      </c>
      <c r="F2139" t="s">
        <v>6592</v>
      </c>
      <c r="G2139" t="s">
        <v>7522</v>
      </c>
      <c r="H2139" s="3">
        <v>493046.84820000001</v>
      </c>
      <c r="I2139" s="3">
        <v>250145.80910000001</v>
      </c>
      <c r="J2139" t="s">
        <v>8353</v>
      </c>
    </row>
    <row r="2140" spans="1:10" x14ac:dyDescent="0.25">
      <c r="A2140" t="s">
        <v>3963</v>
      </c>
      <c r="B2140" t="s">
        <v>3964</v>
      </c>
      <c r="C2140">
        <v>53</v>
      </c>
      <c r="D2140" s="1">
        <v>25347</v>
      </c>
      <c r="E2140" t="s">
        <v>6047</v>
      </c>
      <c r="F2140" t="s">
        <v>6098</v>
      </c>
      <c r="G2140" t="s">
        <v>7522</v>
      </c>
      <c r="H2140" s="3">
        <v>103189.393</v>
      </c>
      <c r="I2140" s="3">
        <v>14446.514999999999</v>
      </c>
      <c r="J2140" t="s">
        <v>8354</v>
      </c>
    </row>
    <row r="2141" spans="1:10" x14ac:dyDescent="0.25">
      <c r="A2141" t="s">
        <v>700</v>
      </c>
      <c r="B2141" t="s">
        <v>701</v>
      </c>
      <c r="C2141">
        <v>81</v>
      </c>
      <c r="D2141" s="1">
        <v>15120</v>
      </c>
      <c r="E2141" t="s">
        <v>6047</v>
      </c>
      <c r="F2141" t="s">
        <v>6457</v>
      </c>
      <c r="G2141" t="s">
        <v>7522</v>
      </c>
      <c r="H2141" s="3">
        <v>1506304.1902000001</v>
      </c>
      <c r="I2141" s="3">
        <v>129405.2236</v>
      </c>
      <c r="J2141" t="s">
        <v>8355</v>
      </c>
    </row>
    <row r="2142" spans="1:10" x14ac:dyDescent="0.25">
      <c r="A2142" t="s">
        <v>5125</v>
      </c>
      <c r="B2142" t="s">
        <v>5126</v>
      </c>
      <c r="C2142">
        <v>61</v>
      </c>
      <c r="D2142" s="1">
        <v>22425</v>
      </c>
      <c r="E2142" t="s">
        <v>6047</v>
      </c>
      <c r="F2142" t="s">
        <v>6339</v>
      </c>
      <c r="G2142" t="s">
        <v>7532</v>
      </c>
      <c r="H2142" s="3">
        <v>270551.97560000001</v>
      </c>
      <c r="I2142" s="3">
        <v>197156.08069999999</v>
      </c>
      <c r="J2142" t="s">
        <v>8356</v>
      </c>
    </row>
    <row r="2143" spans="1:10" x14ac:dyDescent="0.25">
      <c r="A2143" t="s">
        <v>3669</v>
      </c>
      <c r="B2143" t="s">
        <v>3670</v>
      </c>
      <c r="C2143">
        <v>56</v>
      </c>
      <c r="D2143" s="1">
        <v>24252</v>
      </c>
      <c r="E2143" t="s">
        <v>6047</v>
      </c>
      <c r="F2143" t="s">
        <v>6938</v>
      </c>
      <c r="G2143" t="s">
        <v>7526</v>
      </c>
      <c r="H2143" s="3">
        <v>122739.52</v>
      </c>
      <c r="I2143" s="3">
        <v>45953.676299999999</v>
      </c>
      <c r="J2143" t="s">
        <v>8357</v>
      </c>
    </row>
    <row r="2144" spans="1:10" x14ac:dyDescent="0.25">
      <c r="A2144" t="s">
        <v>5972</v>
      </c>
      <c r="B2144" t="s">
        <v>5973</v>
      </c>
      <c r="C2144">
        <v>37</v>
      </c>
      <c r="D2144" s="1">
        <v>31191</v>
      </c>
      <c r="E2144" t="s">
        <v>6047</v>
      </c>
      <c r="F2144" t="s">
        <v>6119</v>
      </c>
      <c r="G2144" t="s">
        <v>7532</v>
      </c>
      <c r="H2144" s="3">
        <v>49633.476199999997</v>
      </c>
      <c r="I2144" s="3">
        <v>15755.743</v>
      </c>
      <c r="J2144" t="s">
        <v>7150</v>
      </c>
    </row>
    <row r="2145" spans="1:10" x14ac:dyDescent="0.25">
      <c r="A2145" t="s">
        <v>522</v>
      </c>
      <c r="B2145" t="s">
        <v>523</v>
      </c>
      <c r="C2145">
        <v>69</v>
      </c>
      <c r="D2145" s="1">
        <v>19503</v>
      </c>
      <c r="E2145" t="s">
        <v>6047</v>
      </c>
      <c r="F2145" t="s">
        <v>6561</v>
      </c>
      <c r="G2145" t="s">
        <v>7526</v>
      </c>
      <c r="H2145" s="3">
        <v>106324.3409</v>
      </c>
      <c r="I2145" s="3">
        <v>78330.084099999993</v>
      </c>
      <c r="J2145" t="s">
        <v>8358</v>
      </c>
    </row>
    <row r="2146" spans="1:10" x14ac:dyDescent="0.25">
      <c r="A2146" t="s">
        <v>4351</v>
      </c>
      <c r="B2146" t="s">
        <v>4352</v>
      </c>
      <c r="C2146">
        <v>37</v>
      </c>
      <c r="D2146" s="1">
        <v>31191</v>
      </c>
      <c r="E2146" t="s">
        <v>6047</v>
      </c>
      <c r="F2146" t="s">
        <v>6551</v>
      </c>
      <c r="G2146" t="s">
        <v>7513</v>
      </c>
      <c r="H2146" s="3">
        <v>352507.06079999998</v>
      </c>
      <c r="I2146" s="3">
        <v>44944.650199999996</v>
      </c>
      <c r="J2146" t="s">
        <v>8359</v>
      </c>
    </row>
    <row r="2147" spans="1:10" x14ac:dyDescent="0.25">
      <c r="A2147" t="s">
        <v>3218</v>
      </c>
      <c r="B2147" t="s">
        <v>3219</v>
      </c>
      <c r="C2147">
        <v>36</v>
      </c>
      <c r="D2147" s="1">
        <v>31557</v>
      </c>
      <c r="E2147" t="s">
        <v>6047</v>
      </c>
      <c r="F2147" t="s">
        <v>6538</v>
      </c>
      <c r="G2147" t="s">
        <v>7509</v>
      </c>
      <c r="H2147" s="3">
        <v>472148.79509999999</v>
      </c>
      <c r="I2147" s="3">
        <v>109569.7369</v>
      </c>
      <c r="J2147" t="s">
        <v>8360</v>
      </c>
    </row>
    <row r="2148" spans="1:10" x14ac:dyDescent="0.25">
      <c r="A2148" t="s">
        <v>5177</v>
      </c>
      <c r="B2148" t="s">
        <v>5178</v>
      </c>
      <c r="C2148">
        <v>17</v>
      </c>
      <c r="D2148" s="1">
        <v>38496</v>
      </c>
      <c r="E2148" t="s">
        <v>6047</v>
      </c>
      <c r="F2148" t="s">
        <v>6159</v>
      </c>
      <c r="G2148" t="s">
        <v>7517</v>
      </c>
      <c r="H2148" s="3">
        <v>507901.82400000002</v>
      </c>
      <c r="I2148" s="3">
        <v>134086.0815</v>
      </c>
      <c r="J2148" t="s">
        <v>8361</v>
      </c>
    </row>
    <row r="2149" spans="1:10" x14ac:dyDescent="0.25">
      <c r="A2149" t="s">
        <v>5958</v>
      </c>
      <c r="B2149" t="s">
        <v>5959</v>
      </c>
      <c r="C2149">
        <v>53</v>
      </c>
      <c r="D2149" s="1">
        <v>25347</v>
      </c>
      <c r="E2149" t="s">
        <v>6047</v>
      </c>
      <c r="F2149" t="s">
        <v>6662</v>
      </c>
      <c r="G2149" t="s">
        <v>7532</v>
      </c>
      <c r="H2149" s="3">
        <v>248082.59820000001</v>
      </c>
      <c r="I2149" s="3">
        <v>59827.455600000001</v>
      </c>
      <c r="J2149" t="s">
        <v>8362</v>
      </c>
    </row>
    <row r="2150" spans="1:10" x14ac:dyDescent="0.25">
      <c r="A2150" t="s">
        <v>1685</v>
      </c>
      <c r="B2150" t="s">
        <v>1686</v>
      </c>
      <c r="C2150">
        <v>76</v>
      </c>
      <c r="D2150" s="1">
        <v>16947</v>
      </c>
      <c r="E2150" t="s">
        <v>6047</v>
      </c>
      <c r="F2150" t="s">
        <v>6074</v>
      </c>
      <c r="G2150" t="s">
        <v>7509</v>
      </c>
      <c r="H2150" s="3">
        <v>855843.87719999999</v>
      </c>
      <c r="I2150" s="3">
        <v>185162.13519999999</v>
      </c>
      <c r="J2150" t="s">
        <v>8363</v>
      </c>
    </row>
    <row r="2151" spans="1:10" x14ac:dyDescent="0.25">
      <c r="A2151" t="s">
        <v>1062</v>
      </c>
      <c r="B2151" t="s">
        <v>1063</v>
      </c>
      <c r="C2151">
        <v>43</v>
      </c>
      <c r="D2151" s="1">
        <v>29000</v>
      </c>
      <c r="E2151" t="s">
        <v>6047</v>
      </c>
      <c r="F2151" t="s">
        <v>6076</v>
      </c>
      <c r="G2151" t="s">
        <v>7529</v>
      </c>
      <c r="H2151" s="3">
        <v>1675743.2943</v>
      </c>
      <c r="I2151" s="3">
        <v>237955.5478</v>
      </c>
      <c r="J2151" t="s">
        <v>8364</v>
      </c>
    </row>
    <row r="2152" spans="1:10" x14ac:dyDescent="0.25">
      <c r="A2152" t="s">
        <v>5424</v>
      </c>
      <c r="B2152" t="s">
        <v>5425</v>
      </c>
      <c r="C2152">
        <v>78</v>
      </c>
      <c r="D2152" s="1">
        <v>16216</v>
      </c>
      <c r="E2152" t="s">
        <v>6047</v>
      </c>
      <c r="F2152" t="s">
        <v>6212</v>
      </c>
      <c r="G2152" t="s">
        <v>7526</v>
      </c>
      <c r="H2152" s="3">
        <v>226275.7978</v>
      </c>
      <c r="I2152" s="3">
        <v>152815.0969</v>
      </c>
      <c r="J2152" t="s">
        <v>8365</v>
      </c>
    </row>
    <row r="2153" spans="1:10" x14ac:dyDescent="0.25">
      <c r="A2153" t="s">
        <v>5110</v>
      </c>
      <c r="B2153" t="s">
        <v>5111</v>
      </c>
      <c r="C2153">
        <v>30</v>
      </c>
      <c r="D2153" s="1">
        <v>33748</v>
      </c>
      <c r="E2153" t="s">
        <v>6047</v>
      </c>
      <c r="F2153" t="s">
        <v>6138</v>
      </c>
      <c r="G2153" t="s">
        <v>7507</v>
      </c>
      <c r="H2153" s="3">
        <v>219305.24040000001</v>
      </c>
      <c r="I2153" s="3">
        <v>92108.201000000001</v>
      </c>
      <c r="J2153" t="s">
        <v>8135</v>
      </c>
    </row>
    <row r="2154" spans="1:10" x14ac:dyDescent="0.25">
      <c r="A2154" t="s">
        <v>2153</v>
      </c>
      <c r="B2154" t="s">
        <v>2154</v>
      </c>
      <c r="C2154">
        <v>25</v>
      </c>
      <c r="D2154" s="1">
        <v>35574</v>
      </c>
      <c r="E2154" t="s">
        <v>6047</v>
      </c>
      <c r="F2154" t="s">
        <v>6786</v>
      </c>
      <c r="G2154" t="s">
        <v>7526</v>
      </c>
      <c r="H2154" s="3">
        <v>871947.69779999997</v>
      </c>
      <c r="I2154" s="3">
        <v>275820.19010000001</v>
      </c>
      <c r="J2154" t="s">
        <v>8366</v>
      </c>
    </row>
    <row r="2155" spans="1:10" x14ac:dyDescent="0.25">
      <c r="A2155" t="s">
        <v>3561</v>
      </c>
      <c r="B2155" t="s">
        <v>3562</v>
      </c>
      <c r="C2155">
        <v>26</v>
      </c>
      <c r="D2155" s="1">
        <v>35209</v>
      </c>
      <c r="E2155" t="s">
        <v>6047</v>
      </c>
      <c r="F2155" t="s">
        <v>6062</v>
      </c>
      <c r="G2155" t="s">
        <v>7517</v>
      </c>
      <c r="H2155" s="3">
        <v>89287.596799999999</v>
      </c>
      <c r="I2155" s="3">
        <v>19377.622200000002</v>
      </c>
      <c r="J2155" t="s">
        <v>8367</v>
      </c>
    </row>
    <row r="2156" spans="1:10" x14ac:dyDescent="0.25">
      <c r="A2156" t="s">
        <v>5263</v>
      </c>
      <c r="B2156" t="s">
        <v>5264</v>
      </c>
      <c r="C2156">
        <v>80</v>
      </c>
      <c r="D2156" s="1">
        <v>15486</v>
      </c>
      <c r="E2156" t="s">
        <v>6047</v>
      </c>
      <c r="F2156" t="s">
        <v>6592</v>
      </c>
      <c r="G2156" t="s">
        <v>7517</v>
      </c>
      <c r="H2156" s="3">
        <v>322644.27100000001</v>
      </c>
      <c r="I2156" s="3">
        <v>368275.38939999999</v>
      </c>
      <c r="J2156" t="s">
        <v>8368</v>
      </c>
    </row>
    <row r="2157" spans="1:10" x14ac:dyDescent="0.25">
      <c r="A2157" t="s">
        <v>4106</v>
      </c>
      <c r="B2157" t="s">
        <v>4107</v>
      </c>
      <c r="C2157">
        <v>38</v>
      </c>
      <c r="D2157" s="1">
        <v>30826</v>
      </c>
      <c r="E2157" t="s">
        <v>6047</v>
      </c>
      <c r="F2157" t="s">
        <v>6413</v>
      </c>
      <c r="G2157" t="s">
        <v>7517</v>
      </c>
      <c r="H2157" s="3">
        <v>156565.3426</v>
      </c>
      <c r="I2157" s="3">
        <v>104514.7513</v>
      </c>
      <c r="J2157" t="s">
        <v>8369</v>
      </c>
    </row>
    <row r="2158" spans="1:10" x14ac:dyDescent="0.25">
      <c r="A2158" t="s">
        <v>768</v>
      </c>
      <c r="B2158" t="s">
        <v>769</v>
      </c>
      <c r="C2158">
        <v>27</v>
      </c>
      <c r="D2158" s="1">
        <v>34844</v>
      </c>
      <c r="E2158" t="s">
        <v>6047</v>
      </c>
      <c r="F2158" t="s">
        <v>6179</v>
      </c>
      <c r="G2158" t="s">
        <v>7524</v>
      </c>
      <c r="H2158" s="3">
        <v>478960.24329999997</v>
      </c>
      <c r="I2158" s="3">
        <v>236227.92249999999</v>
      </c>
      <c r="J2158" t="s">
        <v>8370</v>
      </c>
    </row>
    <row r="2159" spans="1:10" x14ac:dyDescent="0.25">
      <c r="A2159" t="s">
        <v>4299</v>
      </c>
      <c r="B2159" t="s">
        <v>4300</v>
      </c>
      <c r="C2159">
        <v>65</v>
      </c>
      <c r="D2159" s="1">
        <v>20964</v>
      </c>
      <c r="E2159" t="s">
        <v>6047</v>
      </c>
      <c r="F2159" t="s">
        <v>6154</v>
      </c>
      <c r="G2159" t="s">
        <v>7513</v>
      </c>
      <c r="H2159" s="3">
        <v>216390.40470000001</v>
      </c>
      <c r="I2159" s="3">
        <v>18547.749</v>
      </c>
      <c r="J2159" t="s">
        <v>8371</v>
      </c>
    </row>
    <row r="2160" spans="1:10" x14ac:dyDescent="0.25">
      <c r="A2160" t="s">
        <v>2964</v>
      </c>
      <c r="B2160" t="s">
        <v>2965</v>
      </c>
      <c r="C2160">
        <v>27</v>
      </c>
      <c r="D2160" s="1">
        <v>34844</v>
      </c>
      <c r="E2160" t="s">
        <v>6047</v>
      </c>
      <c r="F2160" t="s">
        <v>6129</v>
      </c>
      <c r="G2160" t="s">
        <v>7507</v>
      </c>
      <c r="H2160" s="3">
        <v>2674642.6856999998</v>
      </c>
      <c r="I2160" s="3">
        <v>1166950.2677</v>
      </c>
      <c r="J2160" t="s">
        <v>8372</v>
      </c>
    </row>
    <row r="2161" spans="1:10" x14ac:dyDescent="0.25">
      <c r="A2161" t="s">
        <v>2614</v>
      </c>
      <c r="B2161" t="s">
        <v>3394</v>
      </c>
      <c r="C2161">
        <v>53</v>
      </c>
      <c r="D2161" s="1">
        <v>25347</v>
      </c>
      <c r="E2161" t="s">
        <v>6047</v>
      </c>
      <c r="F2161" t="s">
        <v>6885</v>
      </c>
      <c r="G2161" t="s">
        <v>7511</v>
      </c>
      <c r="H2161" s="3">
        <v>2262231.9007000001</v>
      </c>
      <c r="I2161" s="3">
        <v>385691.99619999999</v>
      </c>
      <c r="J2161" t="s">
        <v>8373</v>
      </c>
    </row>
    <row r="2162" spans="1:10" x14ac:dyDescent="0.25">
      <c r="A2162" t="s">
        <v>5600</v>
      </c>
      <c r="B2162" t="s">
        <v>5601</v>
      </c>
      <c r="C2162">
        <v>20</v>
      </c>
      <c r="D2162" s="1">
        <v>37401</v>
      </c>
      <c r="E2162" t="s">
        <v>6047</v>
      </c>
      <c r="F2162" t="s">
        <v>6597</v>
      </c>
      <c r="G2162" t="s">
        <v>7517</v>
      </c>
      <c r="H2162" s="3">
        <v>54859.2402</v>
      </c>
      <c r="I2162" s="3">
        <v>57497.708400000003</v>
      </c>
      <c r="J2162" t="s">
        <v>8374</v>
      </c>
    </row>
    <row r="2163" spans="1:10" x14ac:dyDescent="0.25">
      <c r="A2163" t="s">
        <v>2432</v>
      </c>
      <c r="B2163" t="s">
        <v>2433</v>
      </c>
      <c r="C2163">
        <v>49</v>
      </c>
      <c r="D2163" s="1">
        <v>26808</v>
      </c>
      <c r="E2163" t="s">
        <v>6047</v>
      </c>
      <c r="F2163" t="s">
        <v>6872</v>
      </c>
      <c r="G2163" t="s">
        <v>7532</v>
      </c>
      <c r="H2163" s="3">
        <v>859290.27520000003</v>
      </c>
      <c r="I2163" s="3">
        <v>266305.26439999999</v>
      </c>
      <c r="J2163" t="s">
        <v>8375</v>
      </c>
    </row>
    <row r="2164" spans="1:10" x14ac:dyDescent="0.25">
      <c r="A2164" t="s">
        <v>528</v>
      </c>
      <c r="B2164" t="s">
        <v>529</v>
      </c>
      <c r="C2164">
        <v>17</v>
      </c>
      <c r="D2164" s="1">
        <v>38496</v>
      </c>
      <c r="E2164" t="s">
        <v>6047</v>
      </c>
      <c r="F2164" t="s">
        <v>6289</v>
      </c>
      <c r="G2164" t="s">
        <v>7517</v>
      </c>
      <c r="H2164" s="3">
        <v>796059.42760000005</v>
      </c>
      <c r="I2164" s="3">
        <v>299355.37079999998</v>
      </c>
      <c r="J2164" t="s">
        <v>8376</v>
      </c>
    </row>
    <row r="2165" spans="1:10" x14ac:dyDescent="0.25">
      <c r="A2165" t="s">
        <v>4597</v>
      </c>
      <c r="B2165" t="s">
        <v>4598</v>
      </c>
      <c r="C2165">
        <v>20</v>
      </c>
      <c r="D2165" s="1">
        <v>37401</v>
      </c>
      <c r="E2165" t="s">
        <v>6047</v>
      </c>
      <c r="F2165" t="s">
        <v>6247</v>
      </c>
      <c r="G2165" t="s">
        <v>7542</v>
      </c>
      <c r="H2165" s="3">
        <v>781027.69389999995</v>
      </c>
      <c r="I2165" s="3">
        <v>567065.48529999994</v>
      </c>
      <c r="J2165" t="s">
        <v>8377</v>
      </c>
    </row>
    <row r="2166" spans="1:10" x14ac:dyDescent="0.25">
      <c r="A2166" t="s">
        <v>754</v>
      </c>
      <c r="B2166" t="s">
        <v>820</v>
      </c>
      <c r="C2166">
        <v>70</v>
      </c>
      <c r="D2166" s="1">
        <v>19138</v>
      </c>
      <c r="E2166" t="s">
        <v>6047</v>
      </c>
      <c r="F2166" t="s">
        <v>6297</v>
      </c>
      <c r="G2166" t="s">
        <v>7517</v>
      </c>
      <c r="H2166" s="3">
        <v>599215.26029999997</v>
      </c>
      <c r="I2166" s="3">
        <v>97707.861499999999</v>
      </c>
      <c r="J2166" t="s">
        <v>8378</v>
      </c>
    </row>
    <row r="2167" spans="1:10" x14ac:dyDescent="0.25">
      <c r="A2167" t="s">
        <v>4239</v>
      </c>
      <c r="B2167" t="s">
        <v>4240</v>
      </c>
      <c r="C2167">
        <v>27</v>
      </c>
      <c r="D2167" s="1">
        <v>34844</v>
      </c>
      <c r="E2167" t="s">
        <v>6047</v>
      </c>
      <c r="F2167" t="s">
        <v>6233</v>
      </c>
      <c r="G2167" t="s">
        <v>7509</v>
      </c>
      <c r="H2167" s="3">
        <v>502316.837</v>
      </c>
      <c r="I2167" s="3">
        <v>121007.5616</v>
      </c>
      <c r="J2167" t="s">
        <v>8379</v>
      </c>
    </row>
    <row r="2168" spans="1:10" x14ac:dyDescent="0.25">
      <c r="A2168" t="s">
        <v>1116</v>
      </c>
      <c r="B2168" t="s">
        <v>1117</v>
      </c>
      <c r="C2168">
        <v>38</v>
      </c>
      <c r="D2168" s="1">
        <v>30826</v>
      </c>
      <c r="E2168" t="s">
        <v>6047</v>
      </c>
      <c r="F2168" t="s">
        <v>6194</v>
      </c>
      <c r="G2168" t="s">
        <v>7507</v>
      </c>
      <c r="H2168" s="3">
        <v>309391.56689999998</v>
      </c>
      <c r="I2168" s="3">
        <v>182541.0245</v>
      </c>
      <c r="J2168" t="s">
        <v>8380</v>
      </c>
    </row>
    <row r="2169" spans="1:10" x14ac:dyDescent="0.25">
      <c r="A2169" t="s">
        <v>5853</v>
      </c>
      <c r="B2169" t="s">
        <v>5854</v>
      </c>
      <c r="C2169">
        <v>62</v>
      </c>
      <c r="D2169" s="1">
        <v>22060</v>
      </c>
      <c r="E2169" t="s">
        <v>6047</v>
      </c>
      <c r="F2169" t="s">
        <v>6154</v>
      </c>
      <c r="G2169" t="s">
        <v>7542</v>
      </c>
      <c r="H2169" s="3">
        <v>837308.1496</v>
      </c>
      <c r="I2169" s="3">
        <v>319541.59899999999</v>
      </c>
      <c r="J2169" t="s">
        <v>8381</v>
      </c>
    </row>
    <row r="2170" spans="1:10" x14ac:dyDescent="0.25">
      <c r="A2170" t="s">
        <v>4974</v>
      </c>
      <c r="B2170" t="s">
        <v>4975</v>
      </c>
      <c r="C2170">
        <v>39</v>
      </c>
      <c r="D2170" s="1">
        <v>30461</v>
      </c>
      <c r="E2170" t="s">
        <v>6047</v>
      </c>
      <c r="F2170" t="s">
        <v>6161</v>
      </c>
      <c r="G2170" t="s">
        <v>7542</v>
      </c>
      <c r="H2170" s="3">
        <v>827644.32180000003</v>
      </c>
      <c r="I2170" s="3">
        <v>253758.87220000001</v>
      </c>
      <c r="J2170" t="s">
        <v>8382</v>
      </c>
    </row>
    <row r="2171" spans="1:10" x14ac:dyDescent="0.25">
      <c r="A2171" t="s">
        <v>3257</v>
      </c>
      <c r="B2171" t="s">
        <v>3258</v>
      </c>
      <c r="C2171">
        <v>49</v>
      </c>
      <c r="D2171" s="1">
        <v>26808</v>
      </c>
      <c r="E2171" t="s">
        <v>6047</v>
      </c>
      <c r="F2171" t="s">
        <v>6229</v>
      </c>
      <c r="G2171" t="s">
        <v>7517</v>
      </c>
      <c r="H2171" s="3">
        <v>193940.5692</v>
      </c>
      <c r="I2171" s="3">
        <v>131879.5871</v>
      </c>
      <c r="J2171" t="s">
        <v>8383</v>
      </c>
    </row>
    <row r="2172" spans="1:10" x14ac:dyDescent="0.25">
      <c r="A2172" t="s">
        <v>3705</v>
      </c>
      <c r="B2172" t="s">
        <v>3706</v>
      </c>
      <c r="C2172">
        <v>18</v>
      </c>
      <c r="D2172" s="1">
        <v>38131</v>
      </c>
      <c r="E2172" t="s">
        <v>6047</v>
      </c>
      <c r="F2172" t="s">
        <v>6561</v>
      </c>
      <c r="G2172" t="s">
        <v>7526</v>
      </c>
      <c r="H2172" s="3">
        <v>1531869.0895</v>
      </c>
      <c r="I2172" s="3">
        <v>283495.2536</v>
      </c>
      <c r="J2172" t="s">
        <v>8384</v>
      </c>
    </row>
    <row r="2173" spans="1:10" x14ac:dyDescent="0.25">
      <c r="A2173" t="s">
        <v>4116</v>
      </c>
      <c r="B2173" t="s">
        <v>4117</v>
      </c>
      <c r="C2173">
        <v>63</v>
      </c>
      <c r="D2173" s="1">
        <v>21695</v>
      </c>
      <c r="E2173" t="s">
        <v>6047</v>
      </c>
      <c r="F2173" t="s">
        <v>7405</v>
      </c>
      <c r="G2173" t="s">
        <v>7513</v>
      </c>
      <c r="H2173" s="3">
        <v>807585.35129999998</v>
      </c>
      <c r="I2173" s="3">
        <v>306661.17719999998</v>
      </c>
      <c r="J2173" t="s">
        <v>8385</v>
      </c>
    </row>
    <row r="2174" spans="1:10" x14ac:dyDescent="0.25">
      <c r="A2174" t="s">
        <v>1941</v>
      </c>
      <c r="B2174" t="s">
        <v>1942</v>
      </c>
      <c r="C2174">
        <v>27</v>
      </c>
      <c r="D2174" s="1">
        <v>34844</v>
      </c>
      <c r="E2174" t="s">
        <v>6047</v>
      </c>
      <c r="F2174" t="s">
        <v>6119</v>
      </c>
      <c r="G2174" t="s">
        <v>7526</v>
      </c>
      <c r="H2174" s="3">
        <v>1616824.9007000001</v>
      </c>
      <c r="I2174" s="3">
        <v>404752.4498</v>
      </c>
      <c r="J2174" t="s">
        <v>8386</v>
      </c>
    </row>
    <row r="2175" spans="1:10" x14ac:dyDescent="0.25">
      <c r="A2175" t="s">
        <v>300</v>
      </c>
      <c r="B2175" t="s">
        <v>301</v>
      </c>
      <c r="C2175">
        <v>81</v>
      </c>
      <c r="D2175" s="1">
        <v>15120</v>
      </c>
      <c r="E2175" t="s">
        <v>6047</v>
      </c>
      <c r="F2175" t="s">
        <v>6142</v>
      </c>
      <c r="G2175" t="s">
        <v>7511</v>
      </c>
      <c r="H2175" s="3">
        <v>186137.93590000001</v>
      </c>
      <c r="I2175" s="3">
        <v>122414.7769</v>
      </c>
      <c r="J2175" t="s">
        <v>8387</v>
      </c>
    </row>
    <row r="2176" spans="1:10" x14ac:dyDescent="0.25">
      <c r="A2176" t="s">
        <v>2450</v>
      </c>
      <c r="B2176" t="s">
        <v>2451</v>
      </c>
      <c r="C2176">
        <v>55</v>
      </c>
      <c r="D2176" s="1">
        <v>24617</v>
      </c>
      <c r="E2176" t="s">
        <v>6047</v>
      </c>
      <c r="F2176" t="s">
        <v>6169</v>
      </c>
      <c r="G2176" t="s">
        <v>7513</v>
      </c>
      <c r="H2176" s="3">
        <v>729409.64399999997</v>
      </c>
      <c r="I2176" s="3">
        <v>178782.9596</v>
      </c>
      <c r="J2176" t="s">
        <v>8388</v>
      </c>
    </row>
    <row r="2177" spans="1:10" x14ac:dyDescent="0.25">
      <c r="A2177" t="s">
        <v>2822</v>
      </c>
      <c r="B2177" t="s">
        <v>2823</v>
      </c>
      <c r="C2177">
        <v>85</v>
      </c>
      <c r="D2177" s="1">
        <v>13659</v>
      </c>
      <c r="E2177" t="s">
        <v>6047</v>
      </c>
      <c r="F2177" t="s">
        <v>6872</v>
      </c>
      <c r="G2177" t="s">
        <v>7503</v>
      </c>
      <c r="H2177" s="3">
        <v>599816.80160000001</v>
      </c>
      <c r="I2177" s="3">
        <v>206879.48920000001</v>
      </c>
      <c r="J2177" t="s">
        <v>8389</v>
      </c>
    </row>
    <row r="2178" spans="1:10" x14ac:dyDescent="0.25">
      <c r="A2178" t="s">
        <v>3200</v>
      </c>
      <c r="B2178" t="s">
        <v>3201</v>
      </c>
      <c r="C2178">
        <v>51</v>
      </c>
      <c r="D2178" s="1">
        <v>26078</v>
      </c>
      <c r="E2178" t="s">
        <v>6047</v>
      </c>
      <c r="F2178" t="s">
        <v>6138</v>
      </c>
      <c r="G2178" t="s">
        <v>7509</v>
      </c>
      <c r="H2178" s="3">
        <v>489611.49119999999</v>
      </c>
      <c r="I2178" s="3">
        <v>172063.4669</v>
      </c>
      <c r="J2178" t="s">
        <v>8390</v>
      </c>
    </row>
    <row r="2179" spans="1:10" x14ac:dyDescent="0.25">
      <c r="A2179" t="s">
        <v>3170</v>
      </c>
      <c r="B2179" t="s">
        <v>3171</v>
      </c>
      <c r="C2179">
        <v>44</v>
      </c>
      <c r="D2179" s="1">
        <v>28635</v>
      </c>
      <c r="E2179" t="s">
        <v>6047</v>
      </c>
      <c r="F2179" t="s">
        <v>6357</v>
      </c>
      <c r="G2179" t="s">
        <v>7522</v>
      </c>
      <c r="H2179" s="3">
        <v>1763179.743</v>
      </c>
      <c r="I2179" s="3">
        <v>195798.2666</v>
      </c>
      <c r="J2179" t="s">
        <v>8391</v>
      </c>
    </row>
    <row r="2180" spans="1:10" x14ac:dyDescent="0.25">
      <c r="A2180" t="s">
        <v>1003</v>
      </c>
      <c r="B2180" t="s">
        <v>1004</v>
      </c>
      <c r="C2180">
        <v>59</v>
      </c>
      <c r="D2180" s="1">
        <v>23156</v>
      </c>
      <c r="E2180" t="s">
        <v>6047</v>
      </c>
      <c r="F2180" t="s">
        <v>6289</v>
      </c>
      <c r="G2180" t="s">
        <v>7517</v>
      </c>
      <c r="H2180" s="3">
        <v>97270.637799999997</v>
      </c>
      <c r="I2180" s="3">
        <v>16587.2035</v>
      </c>
      <c r="J2180" t="s">
        <v>8392</v>
      </c>
    </row>
    <row r="2181" spans="1:10" x14ac:dyDescent="0.25">
      <c r="A2181" t="s">
        <v>5106</v>
      </c>
      <c r="B2181" t="s">
        <v>5107</v>
      </c>
      <c r="C2181">
        <v>66</v>
      </c>
      <c r="D2181" s="1">
        <v>20599</v>
      </c>
      <c r="E2181" t="s">
        <v>6047</v>
      </c>
      <c r="F2181" t="s">
        <v>6307</v>
      </c>
      <c r="G2181" t="s">
        <v>7513</v>
      </c>
      <c r="H2181" s="3">
        <v>752092.2</v>
      </c>
      <c r="I2181" s="3">
        <v>526163.70310000004</v>
      </c>
      <c r="J2181" t="s">
        <v>8393</v>
      </c>
    </row>
    <row r="2182" spans="1:10" x14ac:dyDescent="0.25">
      <c r="A2182" t="s">
        <v>3206</v>
      </c>
      <c r="B2182" t="s">
        <v>3207</v>
      </c>
      <c r="C2182">
        <v>47</v>
      </c>
      <c r="D2182" s="1">
        <v>27539</v>
      </c>
      <c r="E2182" t="s">
        <v>6047</v>
      </c>
      <c r="F2182" t="s">
        <v>6389</v>
      </c>
      <c r="G2182" t="s">
        <v>7526</v>
      </c>
      <c r="H2182" s="3">
        <v>227354.43410000001</v>
      </c>
      <c r="I2182" s="3">
        <v>48114.542999999998</v>
      </c>
      <c r="J2182" t="s">
        <v>8394</v>
      </c>
    </row>
    <row r="2183" spans="1:10" x14ac:dyDescent="0.25">
      <c r="A2183" t="s">
        <v>2852</v>
      </c>
      <c r="B2183" t="s">
        <v>2853</v>
      </c>
      <c r="C2183">
        <v>80</v>
      </c>
      <c r="D2183" s="1">
        <v>15486</v>
      </c>
      <c r="E2183" t="s">
        <v>6047</v>
      </c>
      <c r="F2183" t="s">
        <v>6224</v>
      </c>
      <c r="G2183" t="s">
        <v>7517</v>
      </c>
      <c r="H2183" s="3">
        <v>1755886.4545</v>
      </c>
      <c r="I2183" s="3">
        <v>531125.37860000005</v>
      </c>
      <c r="J2183" t="s">
        <v>6901</v>
      </c>
    </row>
    <row r="2184" spans="1:10" x14ac:dyDescent="0.25">
      <c r="A2184" t="s">
        <v>2052</v>
      </c>
      <c r="B2184" t="s">
        <v>2053</v>
      </c>
      <c r="C2184">
        <v>51</v>
      </c>
      <c r="D2184" s="1">
        <v>26078</v>
      </c>
      <c r="E2184" t="s">
        <v>6047</v>
      </c>
      <c r="F2184" t="s">
        <v>6376</v>
      </c>
      <c r="G2184" t="s">
        <v>7517</v>
      </c>
      <c r="H2184" s="3">
        <v>476989.0404</v>
      </c>
      <c r="I2184" s="3">
        <v>149745.65030000001</v>
      </c>
      <c r="J2184" t="s">
        <v>8395</v>
      </c>
    </row>
    <row r="2185" spans="1:10" x14ac:dyDescent="0.25">
      <c r="A2185" t="s">
        <v>5442</v>
      </c>
      <c r="B2185" t="s">
        <v>5443</v>
      </c>
      <c r="C2185">
        <v>63</v>
      </c>
      <c r="D2185" s="1">
        <v>21695</v>
      </c>
      <c r="E2185" t="s">
        <v>6047</v>
      </c>
      <c r="F2185" t="s">
        <v>6440</v>
      </c>
      <c r="G2185" t="s">
        <v>7511</v>
      </c>
      <c r="H2185" s="3">
        <v>2263283.5414</v>
      </c>
      <c r="I2185" s="3">
        <v>283939.20789999998</v>
      </c>
      <c r="J2185" t="s">
        <v>6928</v>
      </c>
    </row>
    <row r="2186" spans="1:10" x14ac:dyDescent="0.25">
      <c r="A2186" t="s">
        <v>2017</v>
      </c>
      <c r="B2186" t="s">
        <v>2018</v>
      </c>
      <c r="C2186">
        <v>54</v>
      </c>
      <c r="D2186" s="1">
        <v>24982</v>
      </c>
      <c r="E2186" t="s">
        <v>6047</v>
      </c>
      <c r="F2186" t="s">
        <v>6662</v>
      </c>
      <c r="G2186" t="s">
        <v>7519</v>
      </c>
      <c r="H2186" s="3">
        <v>194535.84940000001</v>
      </c>
      <c r="I2186" s="3">
        <v>67931.918600000005</v>
      </c>
      <c r="J2186" t="s">
        <v>8396</v>
      </c>
    </row>
    <row r="2187" spans="1:10" x14ac:dyDescent="0.25">
      <c r="A2187" t="s">
        <v>4559</v>
      </c>
      <c r="B2187" t="s">
        <v>4560</v>
      </c>
      <c r="C2187">
        <v>74</v>
      </c>
      <c r="D2187" s="1">
        <v>17677</v>
      </c>
      <c r="E2187" t="s">
        <v>6047</v>
      </c>
      <c r="F2187" t="s">
        <v>6202</v>
      </c>
      <c r="G2187" t="s">
        <v>7522</v>
      </c>
      <c r="H2187" s="3">
        <v>3144472.5855</v>
      </c>
      <c r="I2187" s="3">
        <v>1277139.6347000001</v>
      </c>
      <c r="J2187" t="s">
        <v>8397</v>
      </c>
    </row>
    <row r="2188" spans="1:10" x14ac:dyDescent="0.25">
      <c r="A2188" t="s">
        <v>5995</v>
      </c>
      <c r="B2188" t="s">
        <v>5996</v>
      </c>
      <c r="C2188">
        <v>65</v>
      </c>
      <c r="D2188" s="1">
        <v>20964</v>
      </c>
      <c r="E2188" t="s">
        <v>6047</v>
      </c>
      <c r="F2188" t="s">
        <v>6094</v>
      </c>
      <c r="G2188" t="s">
        <v>7532</v>
      </c>
      <c r="H2188" s="3">
        <v>1827640.0682000001</v>
      </c>
      <c r="I2188" s="3">
        <v>649827.57979999995</v>
      </c>
      <c r="J2188" t="s">
        <v>8398</v>
      </c>
    </row>
    <row r="2189" spans="1:10" x14ac:dyDescent="0.25">
      <c r="A2189" t="s">
        <v>4203</v>
      </c>
      <c r="B2189" t="s">
        <v>4204</v>
      </c>
      <c r="C2189">
        <v>73</v>
      </c>
      <c r="D2189" s="1">
        <v>18042</v>
      </c>
      <c r="E2189" t="s">
        <v>6047</v>
      </c>
      <c r="F2189" t="s">
        <v>6210</v>
      </c>
      <c r="G2189" t="s">
        <v>7524</v>
      </c>
      <c r="H2189" s="3">
        <v>93146.241699999999</v>
      </c>
      <c r="I2189" s="3">
        <v>12284.504300000001</v>
      </c>
      <c r="J2189" t="s">
        <v>8399</v>
      </c>
    </row>
    <row r="2190" spans="1:10" x14ac:dyDescent="0.25">
      <c r="A2190" t="s">
        <v>1861</v>
      </c>
      <c r="B2190" t="s">
        <v>1862</v>
      </c>
      <c r="C2190">
        <v>42</v>
      </c>
      <c r="D2190" s="1">
        <v>29365</v>
      </c>
      <c r="E2190" t="s">
        <v>6047</v>
      </c>
      <c r="F2190" t="s">
        <v>6249</v>
      </c>
      <c r="G2190" t="s">
        <v>7509</v>
      </c>
      <c r="H2190" s="3">
        <v>565013.46100000001</v>
      </c>
      <c r="I2190" s="3">
        <v>275176.82610000001</v>
      </c>
      <c r="J2190" t="s">
        <v>8400</v>
      </c>
    </row>
    <row r="2191" spans="1:10" x14ac:dyDescent="0.25">
      <c r="A2191" t="s">
        <v>2774</v>
      </c>
      <c r="B2191" t="s">
        <v>2775</v>
      </c>
      <c r="C2191">
        <v>18</v>
      </c>
      <c r="D2191" s="1">
        <v>38131</v>
      </c>
      <c r="E2191" t="s">
        <v>6047</v>
      </c>
      <c r="F2191" t="s">
        <v>6292</v>
      </c>
      <c r="G2191" t="s">
        <v>7519</v>
      </c>
      <c r="H2191" s="3">
        <v>230628.4026</v>
      </c>
      <c r="I2191" s="3">
        <v>102766.726</v>
      </c>
      <c r="J2191" t="s">
        <v>8401</v>
      </c>
    </row>
    <row r="2192" spans="1:10" x14ac:dyDescent="0.25">
      <c r="A2192" t="s">
        <v>1439</v>
      </c>
      <c r="B2192" t="s">
        <v>1440</v>
      </c>
      <c r="C2192">
        <v>42</v>
      </c>
      <c r="D2192" s="1">
        <v>29365</v>
      </c>
      <c r="E2192" t="s">
        <v>6047</v>
      </c>
      <c r="F2192" t="s">
        <v>6068</v>
      </c>
      <c r="G2192" t="s">
        <v>7509</v>
      </c>
      <c r="H2192" s="3">
        <v>217684.77619999999</v>
      </c>
      <c r="I2192" s="3">
        <v>253034.18470000001</v>
      </c>
      <c r="J2192" t="s">
        <v>6470</v>
      </c>
    </row>
    <row r="2193" spans="1:10" x14ac:dyDescent="0.25">
      <c r="A2193" t="s">
        <v>4735</v>
      </c>
      <c r="B2193" t="s">
        <v>4736</v>
      </c>
      <c r="C2193">
        <v>40</v>
      </c>
      <c r="D2193" s="1">
        <v>30096</v>
      </c>
      <c r="E2193" t="s">
        <v>6047</v>
      </c>
      <c r="F2193" t="s">
        <v>6479</v>
      </c>
      <c r="G2193" t="s">
        <v>7509</v>
      </c>
      <c r="H2193" s="3">
        <v>2426964.8895999999</v>
      </c>
      <c r="I2193" s="3">
        <v>807724.25230000005</v>
      </c>
      <c r="J2193" t="s">
        <v>8402</v>
      </c>
    </row>
    <row r="2194" spans="1:10" x14ac:dyDescent="0.25">
      <c r="A2194" t="s">
        <v>5612</v>
      </c>
      <c r="B2194" t="s">
        <v>5613</v>
      </c>
      <c r="C2194">
        <v>36</v>
      </c>
      <c r="D2194" s="1">
        <v>31557</v>
      </c>
      <c r="E2194" t="s">
        <v>6047</v>
      </c>
      <c r="F2194" t="s">
        <v>6573</v>
      </c>
      <c r="G2194" t="s">
        <v>7532</v>
      </c>
      <c r="H2194" s="3">
        <v>436763.03360000002</v>
      </c>
      <c r="I2194" s="3">
        <v>352549.66119999997</v>
      </c>
      <c r="J2194" t="s">
        <v>8403</v>
      </c>
    </row>
    <row r="2195" spans="1:10" x14ac:dyDescent="0.25">
      <c r="A2195" t="s">
        <v>2474</v>
      </c>
      <c r="B2195" t="s">
        <v>2475</v>
      </c>
      <c r="C2195">
        <v>60</v>
      </c>
      <c r="D2195" s="1">
        <v>22791</v>
      </c>
      <c r="E2195" t="s">
        <v>6047</v>
      </c>
      <c r="F2195" t="s">
        <v>6479</v>
      </c>
      <c r="G2195" t="s">
        <v>7524</v>
      </c>
      <c r="H2195" s="3">
        <v>816157.07010000001</v>
      </c>
      <c r="I2195" s="3">
        <v>343339.29629999999</v>
      </c>
      <c r="J2195" t="s">
        <v>8404</v>
      </c>
    </row>
    <row r="2196" spans="1:10" x14ac:dyDescent="0.25">
      <c r="A2196" t="s">
        <v>5910</v>
      </c>
      <c r="B2196" t="s">
        <v>5911</v>
      </c>
      <c r="C2196">
        <v>48</v>
      </c>
      <c r="D2196" s="1">
        <v>27174</v>
      </c>
      <c r="E2196" t="s">
        <v>6047</v>
      </c>
      <c r="F2196" t="s">
        <v>7614</v>
      </c>
      <c r="G2196" t="s">
        <v>7511</v>
      </c>
      <c r="H2196" s="3">
        <v>243942.31690000001</v>
      </c>
      <c r="I2196" s="3">
        <v>180559.37349999999</v>
      </c>
      <c r="J2196" t="s">
        <v>8405</v>
      </c>
    </row>
    <row r="2197" spans="1:10" x14ac:dyDescent="0.25">
      <c r="A2197" t="s">
        <v>3752</v>
      </c>
      <c r="B2197" t="s">
        <v>3753</v>
      </c>
      <c r="C2197">
        <v>48</v>
      </c>
      <c r="D2197" s="1">
        <v>27174</v>
      </c>
      <c r="E2197" t="s">
        <v>6047</v>
      </c>
      <c r="F2197" t="s">
        <v>6249</v>
      </c>
      <c r="G2197" t="s">
        <v>7517</v>
      </c>
      <c r="H2197" s="3">
        <v>633403.8996</v>
      </c>
      <c r="I2197" s="3">
        <v>342304.24190000002</v>
      </c>
      <c r="J2197" t="s">
        <v>8406</v>
      </c>
    </row>
    <row r="2198" spans="1:10" x14ac:dyDescent="0.25">
      <c r="A2198" t="s">
        <v>4213</v>
      </c>
      <c r="B2198" t="s">
        <v>4214</v>
      </c>
      <c r="C2198">
        <v>28</v>
      </c>
      <c r="D2198" s="1">
        <v>34479</v>
      </c>
      <c r="E2198" t="s">
        <v>6047</v>
      </c>
      <c r="F2198" t="s">
        <v>6208</v>
      </c>
      <c r="G2198" t="s">
        <v>7509</v>
      </c>
      <c r="H2198" s="3">
        <v>413381.56790000002</v>
      </c>
      <c r="I2198" s="3">
        <v>41854.883699999998</v>
      </c>
      <c r="J2198" t="s">
        <v>8407</v>
      </c>
    </row>
    <row r="2199" spans="1:10" x14ac:dyDescent="0.25">
      <c r="A2199" t="s">
        <v>6006</v>
      </c>
      <c r="B2199" t="s">
        <v>6007</v>
      </c>
      <c r="C2199">
        <v>42</v>
      </c>
      <c r="D2199" s="1">
        <v>29365</v>
      </c>
      <c r="E2199" t="s">
        <v>6047</v>
      </c>
      <c r="F2199" t="s">
        <v>6391</v>
      </c>
      <c r="G2199" t="s">
        <v>7513</v>
      </c>
      <c r="H2199" s="3">
        <v>42186.425300000003</v>
      </c>
      <c r="I2199" s="3">
        <v>8193.0478999999996</v>
      </c>
      <c r="J2199" t="s">
        <v>8408</v>
      </c>
    </row>
    <row r="2200" spans="1:10" x14ac:dyDescent="0.25">
      <c r="A2200" t="s">
        <v>1039</v>
      </c>
      <c r="B2200" t="s">
        <v>1040</v>
      </c>
      <c r="C2200">
        <v>19</v>
      </c>
      <c r="D2200" s="1">
        <v>37766</v>
      </c>
      <c r="E2200" t="s">
        <v>6047</v>
      </c>
      <c r="F2200" t="s">
        <v>6607</v>
      </c>
      <c r="G2200" t="s">
        <v>7517</v>
      </c>
      <c r="H2200" s="3">
        <v>213097.67290000001</v>
      </c>
      <c r="I2200" s="3">
        <v>180641.25810000001</v>
      </c>
      <c r="J2200" t="s">
        <v>8409</v>
      </c>
    </row>
    <row r="2201" spans="1:10" x14ac:dyDescent="0.25">
      <c r="A2201" t="s">
        <v>1315</v>
      </c>
      <c r="B2201" t="s">
        <v>1316</v>
      </c>
      <c r="C2201">
        <v>40</v>
      </c>
      <c r="D2201" s="1">
        <v>30096</v>
      </c>
      <c r="E2201" t="s">
        <v>6047</v>
      </c>
      <c r="F2201" t="s">
        <v>6183</v>
      </c>
      <c r="G2201" t="s">
        <v>7519</v>
      </c>
      <c r="H2201" s="3">
        <v>2796610.6575000002</v>
      </c>
      <c r="I2201" s="3">
        <v>1042762.8938</v>
      </c>
      <c r="J2201" t="s">
        <v>8410</v>
      </c>
    </row>
    <row r="2202" spans="1:10" x14ac:dyDescent="0.25">
      <c r="A2202" t="s">
        <v>1509</v>
      </c>
      <c r="B2202" t="s">
        <v>1510</v>
      </c>
      <c r="C2202">
        <v>37</v>
      </c>
      <c r="D2202" s="1">
        <v>31191</v>
      </c>
      <c r="E2202" t="s">
        <v>6047</v>
      </c>
      <c r="F2202" t="s">
        <v>6123</v>
      </c>
      <c r="G2202" t="s">
        <v>7517</v>
      </c>
      <c r="H2202" s="3">
        <v>296880.201</v>
      </c>
      <c r="I2202" s="3">
        <v>80097.4758</v>
      </c>
      <c r="J2202" t="s">
        <v>8411</v>
      </c>
    </row>
    <row r="2203" spans="1:10" x14ac:dyDescent="0.25">
      <c r="A2203" t="s">
        <v>3255</v>
      </c>
      <c r="B2203" t="s">
        <v>3256</v>
      </c>
      <c r="C2203">
        <v>30</v>
      </c>
      <c r="D2203" s="1">
        <v>33748</v>
      </c>
      <c r="E2203" t="s">
        <v>6047</v>
      </c>
      <c r="F2203" t="s">
        <v>6220</v>
      </c>
      <c r="G2203" t="s">
        <v>7542</v>
      </c>
      <c r="H2203" s="3">
        <v>1502607.2527000001</v>
      </c>
      <c r="I2203" s="3">
        <v>551212.84860000003</v>
      </c>
      <c r="J2203" t="s">
        <v>8412</v>
      </c>
    </row>
    <row r="2204" spans="1:10" x14ac:dyDescent="0.25">
      <c r="A2204" t="s">
        <v>5486</v>
      </c>
      <c r="B2204" t="s">
        <v>5487</v>
      </c>
      <c r="C2204">
        <v>34</v>
      </c>
      <c r="D2204" s="1">
        <v>32287</v>
      </c>
      <c r="E2204" t="s">
        <v>6047</v>
      </c>
      <c r="F2204" t="s">
        <v>6240</v>
      </c>
      <c r="G2204" t="s">
        <v>7524</v>
      </c>
      <c r="H2204" s="3">
        <v>66858.130900000004</v>
      </c>
      <c r="I2204" s="3">
        <v>62765.9522</v>
      </c>
      <c r="J2204" t="s">
        <v>8413</v>
      </c>
    </row>
    <row r="2205" spans="1:10" x14ac:dyDescent="0.25">
      <c r="A2205" t="s">
        <v>1473</v>
      </c>
      <c r="B2205" t="s">
        <v>1474</v>
      </c>
      <c r="C2205">
        <v>22</v>
      </c>
      <c r="D2205" s="1">
        <v>36670</v>
      </c>
      <c r="E2205" t="s">
        <v>6047</v>
      </c>
      <c r="F2205" t="s">
        <v>6538</v>
      </c>
      <c r="G2205" t="s">
        <v>7524</v>
      </c>
      <c r="H2205" s="3">
        <v>1045776.75</v>
      </c>
      <c r="I2205" s="3">
        <v>679754.88749999995</v>
      </c>
      <c r="J2205" t="s">
        <v>8414</v>
      </c>
    </row>
    <row r="2206" spans="1:10" x14ac:dyDescent="0.25">
      <c r="A2206" t="s">
        <v>3861</v>
      </c>
      <c r="B2206" t="s">
        <v>3862</v>
      </c>
      <c r="C2206">
        <v>33</v>
      </c>
      <c r="D2206" s="1">
        <v>32652</v>
      </c>
      <c r="E2206" t="s">
        <v>6047</v>
      </c>
      <c r="F2206" t="s">
        <v>6055</v>
      </c>
      <c r="G2206" t="s">
        <v>7513</v>
      </c>
      <c r="H2206" s="3">
        <v>1246002.3314</v>
      </c>
      <c r="I2206" s="3">
        <v>582506.08990000002</v>
      </c>
      <c r="J2206" t="s">
        <v>8415</v>
      </c>
    </row>
    <row r="2207" spans="1:10" x14ac:dyDescent="0.25">
      <c r="A2207" t="s">
        <v>1671</v>
      </c>
      <c r="B2207" t="s">
        <v>1672</v>
      </c>
      <c r="C2207">
        <v>63</v>
      </c>
      <c r="D2207" s="1">
        <v>21695</v>
      </c>
      <c r="E2207" t="s">
        <v>6047</v>
      </c>
      <c r="F2207" t="s">
        <v>6129</v>
      </c>
      <c r="G2207" t="s">
        <v>7542</v>
      </c>
      <c r="H2207" s="3">
        <v>1032771.0723</v>
      </c>
      <c r="I2207" s="3">
        <v>232169.65489999999</v>
      </c>
      <c r="J2207" t="s">
        <v>8416</v>
      </c>
    </row>
    <row r="2208" spans="1:10" x14ac:dyDescent="0.25">
      <c r="A2208" t="s">
        <v>3890</v>
      </c>
      <c r="B2208" t="s">
        <v>4354</v>
      </c>
      <c r="C2208">
        <v>30</v>
      </c>
      <c r="D2208" s="1">
        <v>33748</v>
      </c>
      <c r="E2208" t="s">
        <v>6047</v>
      </c>
      <c r="F2208" t="s">
        <v>6057</v>
      </c>
      <c r="G2208" t="s">
        <v>7526</v>
      </c>
      <c r="H2208" s="3">
        <v>1114463.8093999999</v>
      </c>
      <c r="I2208" s="3">
        <v>478033.8382</v>
      </c>
      <c r="J2208" t="s">
        <v>8417</v>
      </c>
    </row>
    <row r="2209" spans="1:10" x14ac:dyDescent="0.25">
      <c r="A2209" t="s">
        <v>5859</v>
      </c>
      <c r="B2209" t="s">
        <v>5860</v>
      </c>
      <c r="C2209">
        <v>78</v>
      </c>
      <c r="D2209" s="1">
        <v>16216</v>
      </c>
      <c r="E2209" t="s">
        <v>6047</v>
      </c>
      <c r="F2209" t="s">
        <v>6307</v>
      </c>
      <c r="G2209" t="s">
        <v>7529</v>
      </c>
      <c r="H2209" s="3">
        <v>311496.33600000001</v>
      </c>
      <c r="I2209" s="3">
        <v>306512.3946</v>
      </c>
      <c r="J2209" t="s">
        <v>8418</v>
      </c>
    </row>
    <row r="2210" spans="1:10" x14ac:dyDescent="0.25">
      <c r="A2210" t="s">
        <v>1365</v>
      </c>
      <c r="B2210" t="s">
        <v>1366</v>
      </c>
      <c r="C2210">
        <v>79</v>
      </c>
      <c r="D2210" s="1">
        <v>15851</v>
      </c>
      <c r="E2210" t="s">
        <v>6047</v>
      </c>
      <c r="F2210" t="s">
        <v>6233</v>
      </c>
      <c r="G2210" t="s">
        <v>7503</v>
      </c>
      <c r="H2210" s="3">
        <v>667288.86780000001</v>
      </c>
      <c r="I2210" s="3">
        <v>499155.90490000002</v>
      </c>
      <c r="J2210" t="s">
        <v>8419</v>
      </c>
    </row>
    <row r="2211" spans="1:10" x14ac:dyDescent="0.25">
      <c r="A2211" t="s">
        <v>1772</v>
      </c>
      <c r="B2211" t="s">
        <v>1773</v>
      </c>
      <c r="C2211">
        <v>27</v>
      </c>
      <c r="D2211" s="1">
        <v>34844</v>
      </c>
      <c r="E2211" t="s">
        <v>6047</v>
      </c>
      <c r="F2211" t="s">
        <v>6707</v>
      </c>
      <c r="G2211" t="s">
        <v>7519</v>
      </c>
      <c r="H2211" s="3">
        <v>173259.1507</v>
      </c>
      <c r="I2211" s="3">
        <v>102197.7889</v>
      </c>
      <c r="J2211" t="s">
        <v>8420</v>
      </c>
    </row>
    <row r="2212" spans="1:10" x14ac:dyDescent="0.25">
      <c r="A2212" t="s">
        <v>2834</v>
      </c>
      <c r="B2212" t="s">
        <v>2835</v>
      </c>
      <c r="C2212">
        <v>28</v>
      </c>
      <c r="D2212" s="1">
        <v>34479</v>
      </c>
      <c r="E2212" t="s">
        <v>6047</v>
      </c>
      <c r="F2212" t="s">
        <v>6287</v>
      </c>
      <c r="G2212" t="s">
        <v>7529</v>
      </c>
      <c r="H2212" s="3">
        <v>368643.57500000001</v>
      </c>
      <c r="I2212" s="3">
        <v>213538.75169999999</v>
      </c>
      <c r="J2212" t="s">
        <v>8421</v>
      </c>
    </row>
    <row r="2213" spans="1:10" x14ac:dyDescent="0.25">
      <c r="A2213" t="s">
        <v>4949</v>
      </c>
      <c r="B2213" t="s">
        <v>4950</v>
      </c>
      <c r="C2213">
        <v>28</v>
      </c>
      <c r="D2213" s="1">
        <v>34479</v>
      </c>
      <c r="E2213" t="s">
        <v>6047</v>
      </c>
      <c r="F2213" t="s">
        <v>6144</v>
      </c>
      <c r="G2213" t="s">
        <v>7542</v>
      </c>
      <c r="H2213" s="3">
        <v>242511.71299999999</v>
      </c>
      <c r="I2213" s="3">
        <v>79712.545700000002</v>
      </c>
      <c r="J2213" t="s">
        <v>8422</v>
      </c>
    </row>
    <row r="2214" spans="1:10" x14ac:dyDescent="0.25">
      <c r="A2214" t="s">
        <v>1923</v>
      </c>
      <c r="B2214" t="s">
        <v>1924</v>
      </c>
      <c r="C2214">
        <v>43</v>
      </c>
      <c r="D2214" s="1">
        <v>29000</v>
      </c>
      <c r="E2214" t="s">
        <v>6047</v>
      </c>
      <c r="F2214" t="s">
        <v>6447</v>
      </c>
      <c r="G2214" t="s">
        <v>7524</v>
      </c>
      <c r="H2214" s="3">
        <v>335672.99570000003</v>
      </c>
      <c r="I2214" s="3">
        <v>293349.00929999998</v>
      </c>
      <c r="J2214" t="s">
        <v>8423</v>
      </c>
    </row>
    <row r="2215" spans="1:10" x14ac:dyDescent="0.25">
      <c r="A2215" t="s">
        <v>5239</v>
      </c>
      <c r="B2215" t="s">
        <v>5240</v>
      </c>
      <c r="C2215">
        <v>56</v>
      </c>
      <c r="D2215" s="1">
        <v>24252</v>
      </c>
      <c r="E2215" t="s">
        <v>6047</v>
      </c>
      <c r="F2215" t="s">
        <v>6607</v>
      </c>
      <c r="G2215" t="s">
        <v>7526</v>
      </c>
      <c r="H2215" s="3">
        <v>1152844.4717999999</v>
      </c>
      <c r="I2215" s="3">
        <v>366557.48719999997</v>
      </c>
      <c r="J2215" t="s">
        <v>8424</v>
      </c>
    </row>
    <row r="2216" spans="1:10" x14ac:dyDescent="0.25">
      <c r="A2216" t="s">
        <v>1655</v>
      </c>
      <c r="B2216" t="s">
        <v>1656</v>
      </c>
      <c r="C2216">
        <v>30</v>
      </c>
      <c r="D2216" s="1">
        <v>33748</v>
      </c>
      <c r="E2216" t="s">
        <v>6047</v>
      </c>
      <c r="F2216" t="s">
        <v>6399</v>
      </c>
      <c r="G2216" t="s">
        <v>7507</v>
      </c>
      <c r="H2216" s="3">
        <v>1247148.9284000001</v>
      </c>
      <c r="I2216" s="3">
        <v>285394.08029999997</v>
      </c>
      <c r="J2216" t="s">
        <v>8425</v>
      </c>
    </row>
    <row r="2217" spans="1:10" x14ac:dyDescent="0.25">
      <c r="A2217" t="s">
        <v>2973</v>
      </c>
      <c r="B2217" t="s">
        <v>2974</v>
      </c>
      <c r="C2217">
        <v>20</v>
      </c>
      <c r="D2217" s="1">
        <v>37401</v>
      </c>
      <c r="E2217" t="s">
        <v>6047</v>
      </c>
      <c r="F2217" t="s">
        <v>6237</v>
      </c>
      <c r="G2217" t="s">
        <v>7519</v>
      </c>
      <c r="H2217" s="3">
        <v>286708.1727</v>
      </c>
      <c r="I2217" s="3">
        <v>106821.916</v>
      </c>
      <c r="J2217" t="s">
        <v>8426</v>
      </c>
    </row>
    <row r="2218" spans="1:10" x14ac:dyDescent="0.25">
      <c r="A2218" t="s">
        <v>241</v>
      </c>
      <c r="B2218" t="s">
        <v>242</v>
      </c>
      <c r="C2218">
        <v>66</v>
      </c>
      <c r="D2218" s="1">
        <v>20599</v>
      </c>
      <c r="E2218" t="s">
        <v>6047</v>
      </c>
      <c r="F2218" t="s">
        <v>6920</v>
      </c>
      <c r="G2218" t="s">
        <v>7517</v>
      </c>
      <c r="H2218" s="3">
        <v>448356.3737</v>
      </c>
      <c r="I2218" s="3">
        <v>378131.88140000001</v>
      </c>
      <c r="J2218" t="s">
        <v>8427</v>
      </c>
    </row>
    <row r="2219" spans="1:10" x14ac:dyDescent="0.25">
      <c r="A2219" t="s">
        <v>4907</v>
      </c>
      <c r="B2219" t="s">
        <v>4908</v>
      </c>
      <c r="C2219">
        <v>77</v>
      </c>
      <c r="D2219" s="1">
        <v>16581</v>
      </c>
      <c r="E2219" t="s">
        <v>6047</v>
      </c>
      <c r="F2219" t="s">
        <v>6247</v>
      </c>
      <c r="G2219" t="s">
        <v>7513</v>
      </c>
      <c r="H2219" s="3">
        <v>73199.447100000005</v>
      </c>
      <c r="I2219" s="3">
        <v>19210.599099999999</v>
      </c>
      <c r="J2219" t="s">
        <v>7273</v>
      </c>
    </row>
    <row r="2220" spans="1:10" x14ac:dyDescent="0.25">
      <c r="A2220" t="s">
        <v>2983</v>
      </c>
      <c r="B2220" t="s">
        <v>2984</v>
      </c>
      <c r="C2220">
        <v>72</v>
      </c>
      <c r="D2220" s="1">
        <v>18408</v>
      </c>
      <c r="E2220" t="s">
        <v>6047</v>
      </c>
      <c r="F2220" t="s">
        <v>6350</v>
      </c>
      <c r="G2220" t="s">
        <v>7517</v>
      </c>
      <c r="H2220" s="3">
        <v>272225.31599999999</v>
      </c>
      <c r="I2220" s="3">
        <v>239459.28709999999</v>
      </c>
      <c r="J2220" t="s">
        <v>8428</v>
      </c>
    </row>
    <row r="2221" spans="1:10" x14ac:dyDescent="0.25">
      <c r="A2221" t="s">
        <v>4233</v>
      </c>
      <c r="B2221" t="s">
        <v>4234</v>
      </c>
      <c r="C2221">
        <v>60</v>
      </c>
      <c r="D2221" s="1">
        <v>22791</v>
      </c>
      <c r="E2221" t="s">
        <v>6047</v>
      </c>
      <c r="F2221" t="s">
        <v>6450</v>
      </c>
      <c r="G2221" t="s">
        <v>7542</v>
      </c>
      <c r="H2221" s="3">
        <v>295042.59769999998</v>
      </c>
      <c r="I2221" s="3">
        <v>139843.48579999999</v>
      </c>
      <c r="J2221" t="s">
        <v>7171</v>
      </c>
    </row>
    <row r="2222" spans="1:10" x14ac:dyDescent="0.25">
      <c r="A2222" t="s">
        <v>1586</v>
      </c>
      <c r="B2222" t="s">
        <v>1587</v>
      </c>
      <c r="C2222">
        <v>81</v>
      </c>
      <c r="D2222" s="1">
        <v>15120</v>
      </c>
      <c r="E2222" t="s">
        <v>6047</v>
      </c>
      <c r="F2222" t="s">
        <v>6885</v>
      </c>
      <c r="G2222" t="s">
        <v>7517</v>
      </c>
      <c r="H2222" s="3">
        <v>128237.95419999999</v>
      </c>
      <c r="I2222" s="3">
        <v>97061.415500000003</v>
      </c>
      <c r="J2222" t="s">
        <v>8429</v>
      </c>
    </row>
    <row r="2223" spans="1:10" x14ac:dyDescent="0.25">
      <c r="A2223" t="s">
        <v>3529</v>
      </c>
      <c r="B2223" t="s">
        <v>3530</v>
      </c>
      <c r="C2223">
        <v>76</v>
      </c>
      <c r="D2223" s="1">
        <v>16947</v>
      </c>
      <c r="E2223" t="s">
        <v>6047</v>
      </c>
      <c r="F2223" t="s">
        <v>6331</v>
      </c>
      <c r="G2223" t="s">
        <v>7529</v>
      </c>
      <c r="H2223" s="3">
        <v>594754.6679</v>
      </c>
      <c r="I2223" s="3">
        <v>301806.35810000001</v>
      </c>
      <c r="J2223" t="s">
        <v>8430</v>
      </c>
    </row>
    <row r="2224" spans="1:10" x14ac:dyDescent="0.25">
      <c r="A2224" t="s">
        <v>5570</v>
      </c>
      <c r="B2224" t="s">
        <v>5571</v>
      </c>
      <c r="C2224">
        <v>34</v>
      </c>
      <c r="D2224" s="1">
        <v>32287</v>
      </c>
      <c r="E2224" t="s">
        <v>6047</v>
      </c>
      <c r="F2224" t="s">
        <v>6452</v>
      </c>
      <c r="G2224" t="s">
        <v>7513</v>
      </c>
      <c r="H2224" s="3">
        <v>117544.1299</v>
      </c>
      <c r="I2224" s="3">
        <v>91143.099700000006</v>
      </c>
      <c r="J2224" t="s">
        <v>8431</v>
      </c>
    </row>
    <row r="2225" spans="1:10" x14ac:dyDescent="0.25">
      <c r="A2225" t="s">
        <v>5578</v>
      </c>
      <c r="B2225" t="s">
        <v>5579</v>
      </c>
      <c r="C2225">
        <v>75</v>
      </c>
      <c r="D2225" s="1">
        <v>17312</v>
      </c>
      <c r="E2225" t="s">
        <v>6047</v>
      </c>
      <c r="F2225" t="s">
        <v>7018</v>
      </c>
      <c r="G2225" t="s">
        <v>7526</v>
      </c>
      <c r="H2225" s="3">
        <v>1146228.6828000001</v>
      </c>
      <c r="I2225" s="3">
        <v>253284.6992</v>
      </c>
      <c r="J2225" t="s">
        <v>8432</v>
      </c>
    </row>
    <row r="2226" spans="1:10" x14ac:dyDescent="0.25">
      <c r="A2226" t="s">
        <v>3910</v>
      </c>
      <c r="B2226" t="s">
        <v>3911</v>
      </c>
      <c r="C2226">
        <v>38</v>
      </c>
      <c r="D2226" s="1">
        <v>30826</v>
      </c>
      <c r="E2226" t="s">
        <v>6047</v>
      </c>
      <c r="F2226" t="s">
        <v>6125</v>
      </c>
      <c r="G2226" t="s">
        <v>7529</v>
      </c>
      <c r="H2226" s="3">
        <v>2603230.6253</v>
      </c>
      <c r="I2226" s="3">
        <v>547232.31019999995</v>
      </c>
      <c r="J2226" t="s">
        <v>8433</v>
      </c>
    </row>
    <row r="2227" spans="1:10" x14ac:dyDescent="0.25">
      <c r="A2227" t="s">
        <v>2080</v>
      </c>
      <c r="B2227" t="s">
        <v>2081</v>
      </c>
      <c r="C2227">
        <v>72</v>
      </c>
      <c r="D2227" s="1">
        <v>18408</v>
      </c>
      <c r="E2227" t="s">
        <v>6047</v>
      </c>
      <c r="F2227" t="s">
        <v>6175</v>
      </c>
      <c r="G2227" t="s">
        <v>7509</v>
      </c>
      <c r="H2227" s="3">
        <v>483072.14970000001</v>
      </c>
      <c r="I2227" s="3">
        <v>130429.4804</v>
      </c>
      <c r="J2227" t="s">
        <v>8434</v>
      </c>
    </row>
    <row r="2228" spans="1:10" x14ac:dyDescent="0.25">
      <c r="A2228" t="s">
        <v>3613</v>
      </c>
      <c r="B2228" t="s">
        <v>3614</v>
      </c>
      <c r="C2228">
        <v>49</v>
      </c>
      <c r="D2228" s="1">
        <v>26808</v>
      </c>
      <c r="E2228" t="s">
        <v>6047</v>
      </c>
      <c r="F2228" t="s">
        <v>6343</v>
      </c>
      <c r="G2228" t="s">
        <v>7507</v>
      </c>
      <c r="H2228" s="3">
        <v>180778.1722</v>
      </c>
      <c r="I2228" s="3">
        <v>123690.32829999999</v>
      </c>
      <c r="J2228" t="s">
        <v>8435</v>
      </c>
    </row>
    <row r="2229" spans="1:10" x14ac:dyDescent="0.25">
      <c r="A2229" t="s">
        <v>2064</v>
      </c>
      <c r="B2229" t="s">
        <v>2065</v>
      </c>
      <c r="C2229">
        <v>78</v>
      </c>
      <c r="D2229" s="1">
        <v>16216</v>
      </c>
      <c r="E2229" t="s">
        <v>6047</v>
      </c>
      <c r="F2229" t="s">
        <v>6399</v>
      </c>
      <c r="G2229" t="s">
        <v>7526</v>
      </c>
      <c r="H2229" s="3">
        <v>752220.14709999994</v>
      </c>
      <c r="I2229" s="3">
        <v>398767.30690000003</v>
      </c>
      <c r="J2229" t="s">
        <v>8436</v>
      </c>
    </row>
    <row r="2230" spans="1:10" x14ac:dyDescent="0.25">
      <c r="A2230" t="s">
        <v>2442</v>
      </c>
      <c r="B2230" t="s">
        <v>2443</v>
      </c>
      <c r="C2230">
        <v>72</v>
      </c>
      <c r="D2230" s="1">
        <v>18408</v>
      </c>
      <c r="E2230" t="s">
        <v>6047</v>
      </c>
      <c r="F2230" t="s">
        <v>6154</v>
      </c>
      <c r="G2230" t="s">
        <v>7509</v>
      </c>
      <c r="H2230" s="3">
        <v>2640689.2311999998</v>
      </c>
      <c r="I2230" s="3">
        <v>762865.77789999999</v>
      </c>
      <c r="J2230" t="s">
        <v>8437</v>
      </c>
    </row>
    <row r="2231" spans="1:10" x14ac:dyDescent="0.25">
      <c r="A2231" t="s">
        <v>1001</v>
      </c>
      <c r="B2231" t="s">
        <v>1002</v>
      </c>
      <c r="C2231">
        <v>60</v>
      </c>
      <c r="D2231" s="1">
        <v>22791</v>
      </c>
      <c r="E2231" t="s">
        <v>6047</v>
      </c>
      <c r="F2231" t="s">
        <v>6429</v>
      </c>
      <c r="G2231" t="s">
        <v>7517</v>
      </c>
      <c r="H2231" s="3">
        <v>530295.82530000003</v>
      </c>
      <c r="I2231" s="3">
        <v>196918.7683</v>
      </c>
      <c r="J2231" t="s">
        <v>8438</v>
      </c>
    </row>
    <row r="2232" spans="1:10" x14ac:dyDescent="0.25">
      <c r="A2232" t="s">
        <v>3184</v>
      </c>
      <c r="B2232" t="s">
        <v>3185</v>
      </c>
      <c r="C2232">
        <v>80</v>
      </c>
      <c r="D2232" s="1">
        <v>15486</v>
      </c>
      <c r="E2232" t="s">
        <v>6047</v>
      </c>
      <c r="F2232" t="s">
        <v>6522</v>
      </c>
      <c r="G2232" t="s">
        <v>7522</v>
      </c>
      <c r="H2232" s="3">
        <v>561513.28639999998</v>
      </c>
      <c r="I2232" s="3">
        <v>427984.19280000002</v>
      </c>
      <c r="J2232" t="s">
        <v>8439</v>
      </c>
    </row>
    <row r="2233" spans="1:10" x14ac:dyDescent="0.25">
      <c r="A2233" t="s">
        <v>5572</v>
      </c>
      <c r="B2233" t="s">
        <v>5573</v>
      </c>
      <c r="C2233">
        <v>67</v>
      </c>
      <c r="D2233" s="1">
        <v>20234</v>
      </c>
      <c r="E2233" t="s">
        <v>6047</v>
      </c>
      <c r="F2233" t="s">
        <v>6597</v>
      </c>
      <c r="G2233" t="s">
        <v>7519</v>
      </c>
      <c r="H2233" s="3">
        <v>727295.43839999998</v>
      </c>
      <c r="I2233" s="3">
        <v>234789.94039999999</v>
      </c>
      <c r="J2233" t="s">
        <v>8440</v>
      </c>
    </row>
    <row r="2234" spans="1:10" x14ac:dyDescent="0.25">
      <c r="A2234" t="s">
        <v>3166</v>
      </c>
      <c r="B2234" t="s">
        <v>3167</v>
      </c>
      <c r="C2234">
        <v>79</v>
      </c>
      <c r="D2234" s="1">
        <v>15851</v>
      </c>
      <c r="E2234" t="s">
        <v>6047</v>
      </c>
      <c r="F2234" t="s">
        <v>6256</v>
      </c>
      <c r="G2234" t="s">
        <v>7507</v>
      </c>
      <c r="H2234" s="3">
        <v>770258.34100000001</v>
      </c>
      <c r="I2234" s="3">
        <v>279828.03019999998</v>
      </c>
      <c r="J2234" t="s">
        <v>8441</v>
      </c>
    </row>
    <row r="2235" spans="1:10" x14ac:dyDescent="0.25">
      <c r="A2235" t="s">
        <v>1576</v>
      </c>
      <c r="B2235" t="s">
        <v>1577</v>
      </c>
      <c r="C2235">
        <v>31</v>
      </c>
      <c r="D2235" s="1">
        <v>33383</v>
      </c>
      <c r="E2235" t="s">
        <v>6047</v>
      </c>
      <c r="F2235" t="s">
        <v>6485</v>
      </c>
      <c r="G2235" t="s">
        <v>7503</v>
      </c>
      <c r="H2235" s="3">
        <v>206388.47690000001</v>
      </c>
      <c r="I2235" s="3">
        <v>60325.6319</v>
      </c>
      <c r="J2235" t="s">
        <v>8442</v>
      </c>
    </row>
    <row r="2236" spans="1:10" x14ac:dyDescent="0.25">
      <c r="A2236" t="s">
        <v>5123</v>
      </c>
      <c r="B2236" t="s">
        <v>5124</v>
      </c>
      <c r="C2236">
        <v>73</v>
      </c>
      <c r="D2236" s="1">
        <v>18042</v>
      </c>
      <c r="E2236" t="s">
        <v>6047</v>
      </c>
      <c r="F2236" t="s">
        <v>6242</v>
      </c>
      <c r="G2236" t="s">
        <v>7526</v>
      </c>
      <c r="H2236" s="3">
        <v>211125.7733</v>
      </c>
      <c r="I2236" s="3">
        <v>56231.547400000003</v>
      </c>
      <c r="J2236" t="s">
        <v>8443</v>
      </c>
    </row>
    <row r="2237" spans="1:10" x14ac:dyDescent="0.25">
      <c r="A2237" t="s">
        <v>2540</v>
      </c>
      <c r="B2237" t="s">
        <v>2541</v>
      </c>
      <c r="C2237">
        <v>54</v>
      </c>
      <c r="D2237" s="1">
        <v>24982</v>
      </c>
      <c r="E2237" t="s">
        <v>6047</v>
      </c>
      <c r="F2237" t="s">
        <v>6125</v>
      </c>
      <c r="G2237" t="s">
        <v>7519</v>
      </c>
      <c r="H2237" s="3">
        <v>188233.40040000001</v>
      </c>
      <c r="I2237" s="3">
        <v>83504.230899999995</v>
      </c>
      <c r="J2237" t="s">
        <v>8444</v>
      </c>
    </row>
    <row r="2238" spans="1:10" x14ac:dyDescent="0.25">
      <c r="A2238" t="s">
        <v>504</v>
      </c>
      <c r="B2238" t="s">
        <v>505</v>
      </c>
      <c r="C2238">
        <v>36</v>
      </c>
      <c r="D2238" s="1">
        <v>31557</v>
      </c>
      <c r="E2238" t="s">
        <v>6047</v>
      </c>
      <c r="F2238" t="s">
        <v>6240</v>
      </c>
      <c r="G2238" t="s">
        <v>7513</v>
      </c>
      <c r="H2238" s="3">
        <v>131688.69620000001</v>
      </c>
      <c r="I2238" s="3">
        <v>38355.815699999999</v>
      </c>
      <c r="J2238" t="s">
        <v>8445</v>
      </c>
    </row>
    <row r="2239" spans="1:10" x14ac:dyDescent="0.25">
      <c r="A2239" t="s">
        <v>2478</v>
      </c>
      <c r="B2239" t="s">
        <v>2479</v>
      </c>
      <c r="C2239">
        <v>82</v>
      </c>
      <c r="D2239" s="1">
        <v>14755</v>
      </c>
      <c r="E2239" t="s">
        <v>6047</v>
      </c>
      <c r="F2239" t="s">
        <v>6381</v>
      </c>
      <c r="G2239" t="s">
        <v>7526</v>
      </c>
      <c r="H2239" s="3">
        <v>163700.5796</v>
      </c>
      <c r="I2239" s="3">
        <v>128132.90820000001</v>
      </c>
      <c r="J2239" t="s">
        <v>8446</v>
      </c>
    </row>
    <row r="2240" spans="1:10" x14ac:dyDescent="0.25">
      <c r="A2240" t="s">
        <v>889</v>
      </c>
      <c r="B2240" t="s">
        <v>890</v>
      </c>
      <c r="C2240">
        <v>30</v>
      </c>
      <c r="D2240" s="1">
        <v>33748</v>
      </c>
      <c r="E2240" t="s">
        <v>6047</v>
      </c>
      <c r="F2240" t="s">
        <v>6424</v>
      </c>
      <c r="G2240" t="s">
        <v>7507</v>
      </c>
      <c r="H2240" s="3">
        <v>81825.794999999998</v>
      </c>
      <c r="I2240" s="3">
        <v>45424.178099999997</v>
      </c>
      <c r="J2240" t="s">
        <v>8447</v>
      </c>
    </row>
    <row r="2241" spans="1:10" x14ac:dyDescent="0.25">
      <c r="A2241" t="s">
        <v>4265</v>
      </c>
      <c r="B2241" t="s">
        <v>4266</v>
      </c>
      <c r="C2241">
        <v>25</v>
      </c>
      <c r="D2241" s="1">
        <v>35574</v>
      </c>
      <c r="E2241" t="s">
        <v>6047</v>
      </c>
      <c r="F2241" t="s">
        <v>6318</v>
      </c>
      <c r="G2241" t="s">
        <v>7519</v>
      </c>
      <c r="H2241" s="3">
        <v>637259.94839999999</v>
      </c>
      <c r="I2241" s="3">
        <v>227480.90779999999</v>
      </c>
      <c r="J2241" t="s">
        <v>8448</v>
      </c>
    </row>
    <row r="2242" spans="1:10" x14ac:dyDescent="0.25">
      <c r="A2242" t="s">
        <v>3043</v>
      </c>
      <c r="B2242" t="s">
        <v>3044</v>
      </c>
      <c r="C2242">
        <v>74</v>
      </c>
      <c r="D2242" s="1">
        <v>17677</v>
      </c>
      <c r="E2242" t="s">
        <v>6047</v>
      </c>
      <c r="F2242" t="s">
        <v>6175</v>
      </c>
      <c r="G2242" t="s">
        <v>7529</v>
      </c>
      <c r="H2242" s="3">
        <v>91304.236799999999</v>
      </c>
      <c r="I2242" s="3">
        <v>55999.931900000003</v>
      </c>
      <c r="J2242" t="s">
        <v>8449</v>
      </c>
    </row>
    <row r="2243" spans="1:10" x14ac:dyDescent="0.25">
      <c r="A2243" t="s">
        <v>4411</v>
      </c>
      <c r="B2243" t="s">
        <v>4412</v>
      </c>
      <c r="C2243">
        <v>73</v>
      </c>
      <c r="D2243" s="1">
        <v>18042</v>
      </c>
      <c r="E2243" t="s">
        <v>6047</v>
      </c>
      <c r="F2243" t="s">
        <v>6123</v>
      </c>
      <c r="G2243" t="s">
        <v>7529</v>
      </c>
      <c r="H2243" s="3">
        <v>1012079.5347</v>
      </c>
      <c r="I2243" s="3">
        <v>551194.08510000003</v>
      </c>
      <c r="J2243" t="s">
        <v>8450</v>
      </c>
    </row>
    <row r="2244" spans="1:10" x14ac:dyDescent="0.25">
      <c r="A2244" t="s">
        <v>222</v>
      </c>
      <c r="B2244" t="s">
        <v>223</v>
      </c>
      <c r="C2244">
        <v>71</v>
      </c>
      <c r="D2244" s="1">
        <v>18773</v>
      </c>
      <c r="E2244" t="s">
        <v>6047</v>
      </c>
      <c r="F2244" t="s">
        <v>6092</v>
      </c>
      <c r="G2244" t="s">
        <v>7513</v>
      </c>
      <c r="H2244" s="3">
        <v>1863378.0588</v>
      </c>
      <c r="I2244" s="3">
        <v>543041.60569999996</v>
      </c>
      <c r="J2244" t="s">
        <v>8451</v>
      </c>
    </row>
    <row r="2245" spans="1:10" x14ac:dyDescent="0.25">
      <c r="A2245" t="s">
        <v>4401</v>
      </c>
      <c r="B2245" t="s">
        <v>4402</v>
      </c>
      <c r="C2245">
        <v>20</v>
      </c>
      <c r="D2245" s="1">
        <v>37401</v>
      </c>
      <c r="E2245" t="s">
        <v>6047</v>
      </c>
      <c r="F2245" t="s">
        <v>6563</v>
      </c>
      <c r="G2245" t="s">
        <v>7529</v>
      </c>
      <c r="H2245" s="3">
        <v>1104737.108</v>
      </c>
      <c r="I2245" s="3">
        <v>234756.6354</v>
      </c>
      <c r="J2245" t="s">
        <v>8452</v>
      </c>
    </row>
    <row r="2246" spans="1:10" x14ac:dyDescent="0.25">
      <c r="A2246" t="s">
        <v>3368</v>
      </c>
      <c r="B2246" t="s">
        <v>3369</v>
      </c>
      <c r="C2246">
        <v>27</v>
      </c>
      <c r="D2246" s="1">
        <v>34844</v>
      </c>
      <c r="E2246" t="s">
        <v>6047</v>
      </c>
      <c r="F2246" t="s">
        <v>6542</v>
      </c>
      <c r="G2246" t="s">
        <v>7522</v>
      </c>
      <c r="H2246" s="3">
        <v>0</v>
      </c>
      <c r="I2246" s="3">
        <v>0</v>
      </c>
      <c r="J2246" t="s">
        <v>8453</v>
      </c>
    </row>
    <row r="2247" spans="1:10" x14ac:dyDescent="0.25">
      <c r="A2247" t="s">
        <v>2682</v>
      </c>
      <c r="B2247" t="s">
        <v>2683</v>
      </c>
      <c r="C2247">
        <v>78</v>
      </c>
      <c r="D2247" s="1">
        <v>16216</v>
      </c>
      <c r="E2247" t="s">
        <v>6047</v>
      </c>
      <c r="F2247" t="s">
        <v>6482</v>
      </c>
      <c r="G2247" t="s">
        <v>7509</v>
      </c>
      <c r="H2247" s="3">
        <v>140517.63879999999</v>
      </c>
      <c r="I2247" s="3">
        <v>134896.9332</v>
      </c>
      <c r="J2247" t="s">
        <v>8454</v>
      </c>
    </row>
    <row r="2248" spans="1:10" x14ac:dyDescent="0.25">
      <c r="A2248" t="s">
        <v>1200</v>
      </c>
      <c r="B2248" t="s">
        <v>1201</v>
      </c>
      <c r="C2248">
        <v>55</v>
      </c>
      <c r="D2248" s="1">
        <v>24617</v>
      </c>
      <c r="E2248" t="s">
        <v>6047</v>
      </c>
      <c r="F2248" t="s">
        <v>6292</v>
      </c>
      <c r="G2248" t="s">
        <v>7513</v>
      </c>
      <c r="H2248" s="3">
        <v>1084086.6952</v>
      </c>
      <c r="I2248" s="3">
        <v>140931.27040000001</v>
      </c>
      <c r="J2248" t="s">
        <v>8455</v>
      </c>
    </row>
    <row r="2249" spans="1:10" x14ac:dyDescent="0.25">
      <c r="A2249" t="s">
        <v>1669</v>
      </c>
      <c r="B2249" t="s">
        <v>1670</v>
      </c>
      <c r="C2249">
        <v>26</v>
      </c>
      <c r="D2249" s="1">
        <v>35209</v>
      </c>
      <c r="E2249" t="s">
        <v>6047</v>
      </c>
      <c r="F2249" t="s">
        <v>6607</v>
      </c>
      <c r="G2249" t="s">
        <v>7519</v>
      </c>
      <c r="H2249" s="3">
        <v>581228.13600000006</v>
      </c>
      <c r="I2249" s="3">
        <v>224547.80319999999</v>
      </c>
      <c r="J2249" t="s">
        <v>8456</v>
      </c>
    </row>
    <row r="2250" spans="1:10" x14ac:dyDescent="0.25">
      <c r="A2250" t="s">
        <v>5712</v>
      </c>
      <c r="B2250" t="s">
        <v>5713</v>
      </c>
      <c r="C2250">
        <v>68</v>
      </c>
      <c r="D2250" s="1">
        <v>19869</v>
      </c>
      <c r="E2250" t="s">
        <v>6047</v>
      </c>
      <c r="F2250" t="s">
        <v>6407</v>
      </c>
      <c r="G2250" t="s">
        <v>7507</v>
      </c>
      <c r="H2250" s="3">
        <v>569570.55900000001</v>
      </c>
      <c r="I2250" s="3">
        <v>251867.4516</v>
      </c>
      <c r="J2250" t="s">
        <v>8457</v>
      </c>
    </row>
    <row r="2251" spans="1:10" x14ac:dyDescent="0.25">
      <c r="A2251" t="s">
        <v>4964</v>
      </c>
      <c r="B2251" t="s">
        <v>4965</v>
      </c>
      <c r="C2251">
        <v>43</v>
      </c>
      <c r="D2251" s="1">
        <v>29000</v>
      </c>
      <c r="E2251" t="s">
        <v>6047</v>
      </c>
      <c r="F2251" t="s">
        <v>6090</v>
      </c>
      <c r="G2251" t="s">
        <v>7503</v>
      </c>
      <c r="H2251" s="3">
        <v>1146381.8051</v>
      </c>
      <c r="I2251" s="3">
        <v>668070.30720000004</v>
      </c>
      <c r="J2251" t="s">
        <v>8458</v>
      </c>
    </row>
    <row r="2252" spans="1:10" x14ac:dyDescent="0.25">
      <c r="A2252" t="s">
        <v>1467</v>
      </c>
      <c r="B2252" t="s">
        <v>1468</v>
      </c>
      <c r="C2252">
        <v>59</v>
      </c>
      <c r="D2252" s="1">
        <v>23156</v>
      </c>
      <c r="E2252" t="s">
        <v>6047</v>
      </c>
      <c r="F2252" t="s">
        <v>6674</v>
      </c>
      <c r="G2252" t="s">
        <v>7511</v>
      </c>
      <c r="H2252" s="3">
        <v>2323735.3777999999</v>
      </c>
      <c r="I2252" s="3">
        <v>784850.04319999996</v>
      </c>
      <c r="J2252" t="s">
        <v>8459</v>
      </c>
    </row>
    <row r="2253" spans="1:10" x14ac:dyDescent="0.25">
      <c r="A2253" t="s">
        <v>1154</v>
      </c>
      <c r="B2253" t="s">
        <v>1155</v>
      </c>
      <c r="C2253">
        <v>43</v>
      </c>
      <c r="D2253" s="1">
        <v>29000</v>
      </c>
      <c r="E2253" t="s">
        <v>6047</v>
      </c>
      <c r="F2253" t="s">
        <v>6277</v>
      </c>
      <c r="G2253" t="s">
        <v>7513</v>
      </c>
      <c r="H2253" s="3">
        <v>153846.13260000001</v>
      </c>
      <c r="I2253" s="3">
        <v>56208.7834</v>
      </c>
      <c r="J2253" t="s">
        <v>8460</v>
      </c>
    </row>
    <row r="2254" spans="1:10" x14ac:dyDescent="0.25">
      <c r="A2254" t="s">
        <v>4992</v>
      </c>
      <c r="B2254" t="s">
        <v>4993</v>
      </c>
      <c r="C2254">
        <v>82</v>
      </c>
      <c r="D2254" s="1">
        <v>14755</v>
      </c>
      <c r="E2254" t="s">
        <v>6047</v>
      </c>
      <c r="F2254" t="s">
        <v>6210</v>
      </c>
      <c r="G2254" t="s">
        <v>7529</v>
      </c>
      <c r="H2254" s="3">
        <v>219285.1415</v>
      </c>
      <c r="I2254" s="3">
        <v>99416.292499999996</v>
      </c>
      <c r="J2254" t="s">
        <v>8461</v>
      </c>
    </row>
    <row r="2255" spans="1:10" x14ac:dyDescent="0.25">
      <c r="A2255" t="s">
        <v>2326</v>
      </c>
      <c r="B2255" t="s">
        <v>2327</v>
      </c>
      <c r="C2255">
        <v>73</v>
      </c>
      <c r="D2255" s="1">
        <v>18042</v>
      </c>
      <c r="E2255" t="s">
        <v>6047</v>
      </c>
      <c r="F2255" t="s">
        <v>6322</v>
      </c>
      <c r="G2255" t="s">
        <v>7524</v>
      </c>
      <c r="H2255" s="3">
        <v>137641.65950000001</v>
      </c>
      <c r="I2255" s="3">
        <v>75465.599499999997</v>
      </c>
      <c r="J2255" t="s">
        <v>8462</v>
      </c>
    </row>
    <row r="2256" spans="1:10" x14ac:dyDescent="0.25">
      <c r="A2256" t="s">
        <v>3575</v>
      </c>
      <c r="B2256" t="s">
        <v>3576</v>
      </c>
      <c r="C2256">
        <v>27</v>
      </c>
      <c r="D2256" s="1">
        <v>34844</v>
      </c>
      <c r="E2256" t="s">
        <v>6047</v>
      </c>
      <c r="F2256" t="s">
        <v>6113</v>
      </c>
      <c r="G2256" t="s">
        <v>7526</v>
      </c>
      <c r="H2256" s="3">
        <v>153984.33549999999</v>
      </c>
      <c r="I2256" s="3">
        <v>32359.693200000002</v>
      </c>
      <c r="J2256" t="s">
        <v>8463</v>
      </c>
    </row>
    <row r="2257" spans="1:10" x14ac:dyDescent="0.25">
      <c r="A2257" t="s">
        <v>4745</v>
      </c>
      <c r="B2257" t="s">
        <v>4746</v>
      </c>
      <c r="C2257">
        <v>56</v>
      </c>
      <c r="D2257" s="1">
        <v>24252</v>
      </c>
      <c r="E2257" t="s">
        <v>6047</v>
      </c>
      <c r="F2257" t="s">
        <v>6191</v>
      </c>
      <c r="G2257" t="s">
        <v>7513</v>
      </c>
      <c r="H2257" s="3">
        <v>307856.44919999997</v>
      </c>
      <c r="I2257" s="3">
        <v>147315.01199999999</v>
      </c>
      <c r="J2257" t="s">
        <v>8464</v>
      </c>
    </row>
    <row r="2258" spans="1:10" x14ac:dyDescent="0.25">
      <c r="A2258" t="s">
        <v>5189</v>
      </c>
      <c r="B2258" t="s">
        <v>5190</v>
      </c>
      <c r="C2258">
        <v>31</v>
      </c>
      <c r="D2258" s="1">
        <v>33383</v>
      </c>
      <c r="E2258" t="s">
        <v>6047</v>
      </c>
      <c r="F2258" t="s">
        <v>6156</v>
      </c>
      <c r="G2258" t="s">
        <v>7507</v>
      </c>
      <c r="H2258" s="3">
        <v>287835.90779999999</v>
      </c>
      <c r="I2258" s="3">
        <v>251025.3438</v>
      </c>
      <c r="J2258" t="s">
        <v>8465</v>
      </c>
    </row>
    <row r="2259" spans="1:10" x14ac:dyDescent="0.25">
      <c r="A2259" t="s">
        <v>5544</v>
      </c>
      <c r="B2259" t="s">
        <v>5545</v>
      </c>
      <c r="C2259">
        <v>61</v>
      </c>
      <c r="D2259" s="1">
        <v>22425</v>
      </c>
      <c r="E2259" t="s">
        <v>6047</v>
      </c>
      <c r="F2259" t="s">
        <v>6212</v>
      </c>
      <c r="G2259" t="s">
        <v>7526</v>
      </c>
      <c r="H2259" s="3">
        <v>455464.40759999998</v>
      </c>
      <c r="I2259" s="3">
        <v>66291.908599999995</v>
      </c>
      <c r="J2259" t="s">
        <v>8466</v>
      </c>
    </row>
    <row r="2260" spans="1:10" x14ac:dyDescent="0.25">
      <c r="A2260" t="s">
        <v>1691</v>
      </c>
      <c r="B2260" t="s">
        <v>1692</v>
      </c>
      <c r="C2260">
        <v>76</v>
      </c>
      <c r="D2260" s="1">
        <v>16947</v>
      </c>
      <c r="E2260" t="s">
        <v>6047</v>
      </c>
      <c r="F2260" t="s">
        <v>6070</v>
      </c>
      <c r="G2260" t="s">
        <v>7513</v>
      </c>
      <c r="H2260" s="3">
        <v>570860.32460000005</v>
      </c>
      <c r="I2260" s="3">
        <v>124992.2933</v>
      </c>
      <c r="J2260" t="s">
        <v>8467</v>
      </c>
    </row>
    <row r="2261" spans="1:10" x14ac:dyDescent="0.25">
      <c r="A2261" t="s">
        <v>5458</v>
      </c>
      <c r="B2261" t="s">
        <v>5459</v>
      </c>
      <c r="C2261">
        <v>49</v>
      </c>
      <c r="D2261" s="1">
        <v>26808</v>
      </c>
      <c r="E2261" t="s">
        <v>6047</v>
      </c>
      <c r="F2261" t="s">
        <v>6277</v>
      </c>
      <c r="G2261" t="s">
        <v>7507</v>
      </c>
      <c r="H2261" s="3">
        <v>855645.41280000005</v>
      </c>
      <c r="I2261" s="3">
        <v>259436.07709999999</v>
      </c>
      <c r="J2261" t="s">
        <v>8468</v>
      </c>
    </row>
    <row r="2262" spans="1:10" x14ac:dyDescent="0.25">
      <c r="A2262" t="s">
        <v>3775</v>
      </c>
      <c r="B2262" t="s">
        <v>3776</v>
      </c>
      <c r="C2262">
        <v>23</v>
      </c>
      <c r="D2262" s="1">
        <v>36305</v>
      </c>
      <c r="E2262" t="s">
        <v>6047</v>
      </c>
      <c r="F2262" t="s">
        <v>6224</v>
      </c>
      <c r="G2262" t="s">
        <v>7517</v>
      </c>
      <c r="H2262" s="3">
        <v>1119286.5142000001</v>
      </c>
      <c r="I2262" s="3">
        <v>401483.20620000002</v>
      </c>
      <c r="J2262" t="s">
        <v>8469</v>
      </c>
    </row>
    <row r="2263" spans="1:10" x14ac:dyDescent="0.25">
      <c r="A2263" t="s">
        <v>664</v>
      </c>
      <c r="B2263" t="s">
        <v>665</v>
      </c>
      <c r="C2263">
        <v>65</v>
      </c>
      <c r="D2263" s="1">
        <v>20964</v>
      </c>
      <c r="E2263" t="s">
        <v>6047</v>
      </c>
      <c r="F2263" t="s">
        <v>6301</v>
      </c>
      <c r="G2263" t="s">
        <v>7513</v>
      </c>
      <c r="H2263" s="3">
        <v>657037.30500000005</v>
      </c>
      <c r="I2263" s="3">
        <v>229963.05679999999</v>
      </c>
      <c r="J2263" t="s">
        <v>8470</v>
      </c>
    </row>
    <row r="2264" spans="1:10" x14ac:dyDescent="0.25">
      <c r="A2264" t="s">
        <v>686</v>
      </c>
      <c r="B2264" t="s">
        <v>687</v>
      </c>
      <c r="C2264">
        <v>26</v>
      </c>
      <c r="D2264" s="1">
        <v>35209</v>
      </c>
      <c r="E2264" t="s">
        <v>6047</v>
      </c>
      <c r="F2264" t="s">
        <v>6662</v>
      </c>
      <c r="G2264" t="s">
        <v>7524</v>
      </c>
      <c r="H2264" s="3">
        <v>63120.436399999999</v>
      </c>
      <c r="I2264" s="3">
        <v>41290.602299999999</v>
      </c>
      <c r="J2264" t="s">
        <v>8471</v>
      </c>
    </row>
    <row r="2265" spans="1:10" x14ac:dyDescent="0.25">
      <c r="A2265" t="s">
        <v>1413</v>
      </c>
      <c r="B2265" t="s">
        <v>1414</v>
      </c>
      <c r="C2265">
        <v>77</v>
      </c>
      <c r="D2265" s="1">
        <v>16581</v>
      </c>
      <c r="E2265" t="s">
        <v>6047</v>
      </c>
      <c r="F2265" t="s">
        <v>6123</v>
      </c>
      <c r="G2265" t="s">
        <v>7526</v>
      </c>
      <c r="H2265" s="3">
        <v>310034.07789999997</v>
      </c>
      <c r="I2265" s="3">
        <v>170075.837</v>
      </c>
      <c r="J2265" t="s">
        <v>8472</v>
      </c>
    </row>
    <row r="2266" spans="1:10" x14ac:dyDescent="0.25">
      <c r="A2266" t="s">
        <v>624</v>
      </c>
      <c r="B2266" t="s">
        <v>4178</v>
      </c>
      <c r="C2266">
        <v>46</v>
      </c>
      <c r="D2266" s="1">
        <v>27904</v>
      </c>
      <c r="E2266" t="s">
        <v>6047</v>
      </c>
      <c r="F2266" t="s">
        <v>6482</v>
      </c>
      <c r="G2266" t="s">
        <v>7542</v>
      </c>
      <c r="H2266" s="3">
        <v>190655.68840000001</v>
      </c>
      <c r="I2266" s="3">
        <v>51554.854500000001</v>
      </c>
      <c r="J2266" t="s">
        <v>8473</v>
      </c>
    </row>
    <row r="2267" spans="1:10" x14ac:dyDescent="0.25">
      <c r="A2267" t="s">
        <v>3589</v>
      </c>
      <c r="B2267" t="s">
        <v>3590</v>
      </c>
      <c r="C2267">
        <v>37</v>
      </c>
      <c r="D2267" s="1">
        <v>31191</v>
      </c>
      <c r="E2267" t="s">
        <v>6047</v>
      </c>
      <c r="F2267" t="s">
        <v>6148</v>
      </c>
      <c r="G2267" t="s">
        <v>7509</v>
      </c>
      <c r="H2267" s="3">
        <v>1204591.4694000001</v>
      </c>
      <c r="I2267" s="3">
        <v>622445.26470000006</v>
      </c>
      <c r="J2267" t="s">
        <v>8474</v>
      </c>
    </row>
    <row r="2268" spans="1:10" x14ac:dyDescent="0.25">
      <c r="A2268" t="s">
        <v>4030</v>
      </c>
      <c r="B2268" t="s">
        <v>4031</v>
      </c>
      <c r="C2268">
        <v>57</v>
      </c>
      <c r="D2268" s="1">
        <v>23886</v>
      </c>
      <c r="E2268" t="s">
        <v>6047</v>
      </c>
      <c r="F2268" t="s">
        <v>6196</v>
      </c>
      <c r="G2268" t="s">
        <v>7542</v>
      </c>
      <c r="H2268" s="3">
        <v>96495.5671</v>
      </c>
      <c r="I2268" s="3">
        <v>88817.876300000004</v>
      </c>
      <c r="J2268" t="s">
        <v>8475</v>
      </c>
    </row>
    <row r="2269" spans="1:10" x14ac:dyDescent="0.25">
      <c r="A2269" t="s">
        <v>4531</v>
      </c>
      <c r="B2269" t="s">
        <v>4532</v>
      </c>
      <c r="C2269">
        <v>84</v>
      </c>
      <c r="D2269" s="1">
        <v>14025</v>
      </c>
      <c r="E2269" t="s">
        <v>6047</v>
      </c>
      <c r="F2269" t="s">
        <v>7018</v>
      </c>
      <c r="G2269" t="s">
        <v>7529</v>
      </c>
      <c r="H2269" s="3">
        <v>51426.537799999998</v>
      </c>
      <c r="I2269" s="3">
        <v>7181.982</v>
      </c>
      <c r="J2269" t="s">
        <v>7662</v>
      </c>
    </row>
    <row r="2270" spans="1:10" x14ac:dyDescent="0.25">
      <c r="A2270" t="s">
        <v>4651</v>
      </c>
      <c r="B2270" t="s">
        <v>4652</v>
      </c>
      <c r="C2270">
        <v>27</v>
      </c>
      <c r="D2270" s="1">
        <v>34844</v>
      </c>
      <c r="E2270" t="s">
        <v>6047</v>
      </c>
      <c r="F2270" t="s">
        <v>6561</v>
      </c>
      <c r="G2270" t="s">
        <v>7519</v>
      </c>
      <c r="H2270" s="3">
        <v>439503.75559999997</v>
      </c>
      <c r="I2270" s="3">
        <v>151974.1201</v>
      </c>
      <c r="J2270" t="s">
        <v>8476</v>
      </c>
    </row>
    <row r="2271" spans="1:10" x14ac:dyDescent="0.25">
      <c r="A2271" t="s">
        <v>4935</v>
      </c>
      <c r="B2271" t="s">
        <v>4936</v>
      </c>
      <c r="C2271">
        <v>70</v>
      </c>
      <c r="D2271" s="1">
        <v>19138</v>
      </c>
      <c r="E2271" t="s">
        <v>6047</v>
      </c>
      <c r="F2271" t="s">
        <v>6194</v>
      </c>
      <c r="G2271" t="s">
        <v>7517</v>
      </c>
      <c r="H2271" s="3">
        <v>89360.506999999998</v>
      </c>
      <c r="I2271" s="3">
        <v>16649.880300000001</v>
      </c>
      <c r="J2271" t="s">
        <v>8477</v>
      </c>
    </row>
    <row r="2272" spans="1:10" x14ac:dyDescent="0.25">
      <c r="A2272" t="s">
        <v>5335</v>
      </c>
      <c r="B2272" t="s">
        <v>5336</v>
      </c>
      <c r="C2272">
        <v>42</v>
      </c>
      <c r="D2272" s="1">
        <v>29365</v>
      </c>
      <c r="E2272" t="s">
        <v>6047</v>
      </c>
      <c r="F2272" t="s">
        <v>6242</v>
      </c>
      <c r="G2272" t="s">
        <v>7507</v>
      </c>
      <c r="H2272" s="3">
        <v>45415.827400000002</v>
      </c>
      <c r="I2272" s="3">
        <v>26353.131399999998</v>
      </c>
      <c r="J2272" t="s">
        <v>8478</v>
      </c>
    </row>
    <row r="2273" spans="1:10" x14ac:dyDescent="0.25">
      <c r="A2273" t="s">
        <v>4221</v>
      </c>
      <c r="B2273" t="s">
        <v>4222</v>
      </c>
      <c r="C2273">
        <v>65</v>
      </c>
      <c r="D2273" s="1">
        <v>20964</v>
      </c>
      <c r="E2273" t="s">
        <v>6047</v>
      </c>
      <c r="F2273" t="s">
        <v>6222</v>
      </c>
      <c r="G2273" t="s">
        <v>7526</v>
      </c>
      <c r="H2273" s="3">
        <v>605981.98459999997</v>
      </c>
      <c r="I2273" s="3">
        <v>369649.01059999998</v>
      </c>
      <c r="J2273" t="s">
        <v>8479</v>
      </c>
    </row>
    <row r="2274" spans="1:10" x14ac:dyDescent="0.25">
      <c r="A2274" t="s">
        <v>1369</v>
      </c>
      <c r="B2274" t="s">
        <v>1370</v>
      </c>
      <c r="C2274">
        <v>82</v>
      </c>
      <c r="D2274" s="1">
        <v>14755</v>
      </c>
      <c r="E2274" t="s">
        <v>6047</v>
      </c>
      <c r="F2274" t="s">
        <v>6322</v>
      </c>
      <c r="G2274" t="s">
        <v>7503</v>
      </c>
      <c r="H2274" s="3">
        <v>537205.51509999996</v>
      </c>
      <c r="I2274" s="3">
        <v>93209.869200000001</v>
      </c>
      <c r="J2274" t="s">
        <v>8480</v>
      </c>
    </row>
    <row r="2275" spans="1:10" x14ac:dyDescent="0.25">
      <c r="A2275" t="s">
        <v>5004</v>
      </c>
      <c r="B2275" t="s">
        <v>5005</v>
      </c>
      <c r="C2275">
        <v>80</v>
      </c>
      <c r="D2275" s="1">
        <v>15486</v>
      </c>
      <c r="E2275" t="s">
        <v>6047</v>
      </c>
      <c r="F2275" t="s">
        <v>6282</v>
      </c>
      <c r="G2275" t="s">
        <v>7509</v>
      </c>
      <c r="H2275" s="3">
        <v>370664.47840000002</v>
      </c>
      <c r="I2275" s="3">
        <v>195013.12330000001</v>
      </c>
      <c r="J2275" t="s">
        <v>8481</v>
      </c>
    </row>
    <row r="2276" spans="1:10" x14ac:dyDescent="0.25">
      <c r="A2276" t="s">
        <v>4172</v>
      </c>
      <c r="B2276" t="s">
        <v>4173</v>
      </c>
      <c r="C2276">
        <v>48</v>
      </c>
      <c r="D2276" s="1">
        <v>27174</v>
      </c>
      <c r="E2276" t="s">
        <v>6047</v>
      </c>
      <c r="F2276" t="s">
        <v>6424</v>
      </c>
      <c r="G2276" t="s">
        <v>7522</v>
      </c>
      <c r="H2276" s="3">
        <v>118109.8061</v>
      </c>
      <c r="I2276" s="3">
        <v>51538.824500000002</v>
      </c>
      <c r="J2276" t="s">
        <v>8482</v>
      </c>
    </row>
    <row r="2277" spans="1:10" x14ac:dyDescent="0.25">
      <c r="A2277" t="s">
        <v>4444</v>
      </c>
      <c r="B2277" t="s">
        <v>4445</v>
      </c>
      <c r="C2277">
        <v>61</v>
      </c>
      <c r="D2277" s="1">
        <v>22425</v>
      </c>
      <c r="E2277" t="s">
        <v>6047</v>
      </c>
      <c r="F2277" t="s">
        <v>6059</v>
      </c>
      <c r="G2277" t="s">
        <v>7509</v>
      </c>
      <c r="H2277" s="3">
        <v>58388.0478</v>
      </c>
      <c r="I2277" s="3">
        <v>64460.404799999997</v>
      </c>
      <c r="J2277" t="s">
        <v>8483</v>
      </c>
    </row>
    <row r="2278" spans="1:10" x14ac:dyDescent="0.25">
      <c r="A2278" t="s">
        <v>1027</v>
      </c>
      <c r="B2278" t="s">
        <v>1028</v>
      </c>
      <c r="C2278">
        <v>40</v>
      </c>
      <c r="D2278" s="1">
        <v>30096</v>
      </c>
      <c r="E2278" t="s">
        <v>6047</v>
      </c>
      <c r="F2278" t="s">
        <v>6249</v>
      </c>
      <c r="G2278" t="s">
        <v>7519</v>
      </c>
      <c r="H2278" s="3">
        <v>322387.40419999999</v>
      </c>
      <c r="I2278" s="3">
        <v>284272.8934</v>
      </c>
      <c r="J2278" t="s">
        <v>8484</v>
      </c>
    </row>
    <row r="2279" spans="1:10" x14ac:dyDescent="0.25">
      <c r="A2279" t="s">
        <v>1887</v>
      </c>
      <c r="B2279" t="s">
        <v>1888</v>
      </c>
      <c r="C2279">
        <v>75</v>
      </c>
      <c r="D2279" s="1">
        <v>17312</v>
      </c>
      <c r="E2279" t="s">
        <v>6047</v>
      </c>
      <c r="F2279" t="s">
        <v>6275</v>
      </c>
      <c r="G2279" t="s">
        <v>7526</v>
      </c>
      <c r="H2279" s="3">
        <v>816460.50650000002</v>
      </c>
      <c r="I2279" s="3">
        <v>303904.74410000001</v>
      </c>
      <c r="J2279" t="s">
        <v>8485</v>
      </c>
    </row>
    <row r="2280" spans="1:10" x14ac:dyDescent="0.25">
      <c r="A2280" t="s">
        <v>456</v>
      </c>
      <c r="B2280" t="s">
        <v>457</v>
      </c>
      <c r="C2280">
        <v>82</v>
      </c>
      <c r="D2280" s="1">
        <v>14755</v>
      </c>
      <c r="E2280" t="s">
        <v>6047</v>
      </c>
      <c r="F2280" t="s">
        <v>6262</v>
      </c>
      <c r="G2280" t="s">
        <v>7513</v>
      </c>
      <c r="H2280" s="3">
        <v>302759.34980000003</v>
      </c>
      <c r="I2280" s="3">
        <v>221230.58199999999</v>
      </c>
      <c r="J2280" t="s">
        <v>8486</v>
      </c>
    </row>
    <row r="2281" spans="1:10" x14ac:dyDescent="0.25">
      <c r="A2281" t="s">
        <v>1054</v>
      </c>
      <c r="B2281" t="s">
        <v>1055</v>
      </c>
      <c r="C2281">
        <v>78</v>
      </c>
      <c r="D2281" s="1">
        <v>16216</v>
      </c>
      <c r="E2281" t="s">
        <v>6047</v>
      </c>
      <c r="F2281" t="s">
        <v>6064</v>
      </c>
      <c r="G2281" t="s">
        <v>7509</v>
      </c>
      <c r="H2281" s="3">
        <v>156983.1311</v>
      </c>
      <c r="I2281" s="3">
        <v>46813.775500000003</v>
      </c>
      <c r="J2281" t="s">
        <v>8487</v>
      </c>
    </row>
    <row r="2282" spans="1:10" x14ac:dyDescent="0.25">
      <c r="A2282" t="s">
        <v>644</v>
      </c>
      <c r="B2282" t="s">
        <v>645</v>
      </c>
      <c r="C2282">
        <v>45</v>
      </c>
      <c r="D2282" s="1">
        <v>28269</v>
      </c>
      <c r="E2282" t="s">
        <v>6047</v>
      </c>
      <c r="F2282" t="s">
        <v>6247</v>
      </c>
      <c r="G2282" t="s">
        <v>7526</v>
      </c>
      <c r="H2282" s="3">
        <v>1303676.9828000001</v>
      </c>
      <c r="I2282" s="3">
        <v>441091.21870000003</v>
      </c>
      <c r="J2282" t="s">
        <v>8488</v>
      </c>
    </row>
    <row r="2283" spans="1:10" x14ac:dyDescent="0.25">
      <c r="A2283" t="s">
        <v>2398</v>
      </c>
      <c r="B2283" t="s">
        <v>2399</v>
      </c>
      <c r="C2283">
        <v>20</v>
      </c>
      <c r="D2283" s="1">
        <v>37401</v>
      </c>
      <c r="E2283" t="s">
        <v>6047</v>
      </c>
      <c r="F2283" t="s">
        <v>6109</v>
      </c>
      <c r="G2283" t="s">
        <v>7526</v>
      </c>
      <c r="H2283" s="3">
        <v>225096.12100000001</v>
      </c>
      <c r="I2283" s="3">
        <v>51117.758600000001</v>
      </c>
      <c r="J2283" t="s">
        <v>8489</v>
      </c>
    </row>
    <row r="2284" spans="1:10" x14ac:dyDescent="0.25">
      <c r="A2284" t="s">
        <v>4201</v>
      </c>
      <c r="B2284" t="s">
        <v>4202</v>
      </c>
      <c r="C2284">
        <v>23</v>
      </c>
      <c r="D2284" s="1">
        <v>36305</v>
      </c>
      <c r="E2284" t="s">
        <v>6047</v>
      </c>
      <c r="F2284" t="s">
        <v>7405</v>
      </c>
      <c r="G2284" t="s">
        <v>7526</v>
      </c>
      <c r="H2284" s="3">
        <v>1721388.6495999999</v>
      </c>
      <c r="I2284" s="3">
        <v>388016.15850000002</v>
      </c>
      <c r="J2284" t="s">
        <v>8490</v>
      </c>
    </row>
    <row r="2285" spans="1:10" x14ac:dyDescent="0.25">
      <c r="A2285" t="s">
        <v>1809</v>
      </c>
      <c r="B2285" t="s">
        <v>1810</v>
      </c>
      <c r="C2285">
        <v>73</v>
      </c>
      <c r="D2285" s="1">
        <v>18042</v>
      </c>
      <c r="E2285" t="s">
        <v>6047</v>
      </c>
      <c r="F2285" t="s">
        <v>6277</v>
      </c>
      <c r="G2285" t="s">
        <v>7517</v>
      </c>
      <c r="H2285" s="3">
        <v>250220.1917</v>
      </c>
      <c r="I2285" s="3">
        <v>122177.82799999999</v>
      </c>
      <c r="J2285" t="s">
        <v>8491</v>
      </c>
    </row>
    <row r="2286" spans="1:10" x14ac:dyDescent="0.25">
      <c r="A2286" t="s">
        <v>4577</v>
      </c>
      <c r="B2286" t="s">
        <v>4578</v>
      </c>
      <c r="C2286">
        <v>58</v>
      </c>
      <c r="D2286" s="1">
        <v>23521</v>
      </c>
      <c r="E2286" t="s">
        <v>6047</v>
      </c>
      <c r="F2286" t="s">
        <v>6314</v>
      </c>
      <c r="G2286" t="s">
        <v>7519</v>
      </c>
      <c r="H2286" s="3">
        <v>672823.00800000003</v>
      </c>
      <c r="I2286" s="3">
        <v>136734.99840000001</v>
      </c>
      <c r="J2286" t="s">
        <v>8492</v>
      </c>
    </row>
    <row r="2287" spans="1:10" x14ac:dyDescent="0.25">
      <c r="A2287" t="s">
        <v>2190</v>
      </c>
      <c r="B2287" t="s">
        <v>2191</v>
      </c>
      <c r="C2287">
        <v>39</v>
      </c>
      <c r="D2287" s="1">
        <v>30461</v>
      </c>
      <c r="E2287" t="s">
        <v>6047</v>
      </c>
      <c r="F2287" t="s">
        <v>6355</v>
      </c>
      <c r="G2287" t="s">
        <v>7509</v>
      </c>
      <c r="H2287" s="3">
        <v>1231355.5563000001</v>
      </c>
      <c r="I2287" s="3">
        <v>560845.62049999996</v>
      </c>
      <c r="J2287" t="s">
        <v>8493</v>
      </c>
    </row>
    <row r="2288" spans="1:10" x14ac:dyDescent="0.25">
      <c r="A2288" t="s">
        <v>2768</v>
      </c>
      <c r="B2288" t="s">
        <v>2769</v>
      </c>
      <c r="C2288">
        <v>20</v>
      </c>
      <c r="D2288" s="1">
        <v>37401</v>
      </c>
      <c r="E2288" t="s">
        <v>6047</v>
      </c>
      <c r="F2288" t="s">
        <v>6404</v>
      </c>
      <c r="G2288" t="s">
        <v>7513</v>
      </c>
      <c r="H2288" s="3">
        <v>1184816.6979</v>
      </c>
      <c r="I2288" s="3">
        <v>538822.321</v>
      </c>
      <c r="J2288" t="s">
        <v>8494</v>
      </c>
    </row>
    <row r="2289" spans="1:10" x14ac:dyDescent="0.25">
      <c r="A2289" t="s">
        <v>4863</v>
      </c>
      <c r="B2289" t="s">
        <v>4864</v>
      </c>
      <c r="C2289">
        <v>40</v>
      </c>
      <c r="D2289" s="1">
        <v>30096</v>
      </c>
      <c r="E2289" t="s">
        <v>6047</v>
      </c>
      <c r="F2289" t="s">
        <v>6109</v>
      </c>
      <c r="G2289" t="s">
        <v>7542</v>
      </c>
      <c r="H2289" s="3">
        <v>1746173.8382000001</v>
      </c>
      <c r="I2289" s="3">
        <v>852998.19350000005</v>
      </c>
      <c r="J2289" t="s">
        <v>8495</v>
      </c>
    </row>
    <row r="2290" spans="1:10" x14ac:dyDescent="0.25">
      <c r="A2290" t="s">
        <v>3283</v>
      </c>
      <c r="B2290" t="s">
        <v>3284</v>
      </c>
      <c r="C2290">
        <v>80</v>
      </c>
      <c r="D2290" s="1">
        <v>15486</v>
      </c>
      <c r="E2290" t="s">
        <v>6047</v>
      </c>
      <c r="F2290" t="s">
        <v>6233</v>
      </c>
      <c r="G2290" t="s">
        <v>7517</v>
      </c>
      <c r="H2290" s="3">
        <v>1020870.6159</v>
      </c>
      <c r="I2290" s="3">
        <v>225295.58420000001</v>
      </c>
      <c r="J2290" t="s">
        <v>8496</v>
      </c>
    </row>
    <row r="2291" spans="1:10" x14ac:dyDescent="0.25">
      <c r="A2291" t="s">
        <v>85</v>
      </c>
      <c r="B2291" t="s">
        <v>86</v>
      </c>
      <c r="C2291">
        <v>58</v>
      </c>
      <c r="D2291" s="1">
        <v>23521</v>
      </c>
      <c r="E2291" t="s">
        <v>6047</v>
      </c>
      <c r="F2291" t="s">
        <v>6357</v>
      </c>
      <c r="G2291" t="s">
        <v>7509</v>
      </c>
      <c r="H2291" s="3">
        <v>322882.28710000002</v>
      </c>
      <c r="I2291" s="3">
        <v>298979.35960000003</v>
      </c>
      <c r="J2291" t="s">
        <v>8497</v>
      </c>
    </row>
    <row r="2292" spans="1:10" x14ac:dyDescent="0.25">
      <c r="A2292" t="s">
        <v>1521</v>
      </c>
      <c r="B2292" t="s">
        <v>1522</v>
      </c>
      <c r="C2292">
        <v>35</v>
      </c>
      <c r="D2292" s="1">
        <v>31922</v>
      </c>
      <c r="E2292" t="s">
        <v>6047</v>
      </c>
      <c r="F2292" t="s">
        <v>6094</v>
      </c>
      <c r="G2292" t="s">
        <v>7526</v>
      </c>
      <c r="H2292" s="3">
        <v>224891.61869999999</v>
      </c>
      <c r="I2292" s="3">
        <v>56944.255100000002</v>
      </c>
      <c r="J2292" t="s">
        <v>8498</v>
      </c>
    </row>
    <row r="2293" spans="1:10" x14ac:dyDescent="0.25">
      <c r="A2293" t="s">
        <v>2882</v>
      </c>
      <c r="B2293" t="s">
        <v>2883</v>
      </c>
      <c r="C2293">
        <v>20</v>
      </c>
      <c r="D2293" s="1">
        <v>37401</v>
      </c>
      <c r="E2293" t="s">
        <v>6047</v>
      </c>
      <c r="F2293" t="s">
        <v>6360</v>
      </c>
      <c r="G2293" t="s">
        <v>7517</v>
      </c>
      <c r="H2293" s="3">
        <v>558792.33900000004</v>
      </c>
      <c r="I2293" s="3">
        <v>156853.98989999999</v>
      </c>
      <c r="J2293" t="s">
        <v>8499</v>
      </c>
    </row>
    <row r="2294" spans="1:10" x14ac:dyDescent="0.25">
      <c r="A2294" t="s">
        <v>4307</v>
      </c>
      <c r="B2294" t="s">
        <v>4308</v>
      </c>
      <c r="C2294">
        <v>61</v>
      </c>
      <c r="D2294" s="1">
        <v>22425</v>
      </c>
      <c r="E2294" t="s">
        <v>6047</v>
      </c>
      <c r="F2294" t="s">
        <v>6123</v>
      </c>
      <c r="G2294" t="s">
        <v>7526</v>
      </c>
      <c r="H2294" s="3">
        <v>1139558.3888000001</v>
      </c>
      <c r="I2294" s="3">
        <v>656109.37540000002</v>
      </c>
      <c r="J2294" t="s">
        <v>8500</v>
      </c>
    </row>
    <row r="2295" spans="1:10" x14ac:dyDescent="0.25">
      <c r="A2295" t="s">
        <v>148</v>
      </c>
      <c r="B2295" t="s">
        <v>149</v>
      </c>
      <c r="C2295">
        <v>19</v>
      </c>
      <c r="D2295" s="1">
        <v>37766</v>
      </c>
      <c r="E2295" t="s">
        <v>6047</v>
      </c>
      <c r="F2295" t="s">
        <v>6607</v>
      </c>
      <c r="G2295" t="s">
        <v>7513</v>
      </c>
      <c r="H2295" s="3">
        <v>246249.978</v>
      </c>
      <c r="I2295" s="3">
        <v>56363.883800000003</v>
      </c>
      <c r="J2295" t="s">
        <v>8501</v>
      </c>
    </row>
    <row r="2296" spans="1:10" x14ac:dyDescent="0.25">
      <c r="A2296" t="s">
        <v>3531</v>
      </c>
      <c r="B2296" t="s">
        <v>3532</v>
      </c>
      <c r="C2296">
        <v>62</v>
      </c>
      <c r="D2296" s="1">
        <v>22060</v>
      </c>
      <c r="E2296" t="s">
        <v>6047</v>
      </c>
      <c r="F2296" t="s">
        <v>6307</v>
      </c>
      <c r="G2296" t="s">
        <v>7542</v>
      </c>
      <c r="H2296" s="3">
        <v>171005.23439999999</v>
      </c>
      <c r="I2296" s="3">
        <v>79828.352599999998</v>
      </c>
      <c r="J2296" t="s">
        <v>8502</v>
      </c>
    </row>
    <row r="2297" spans="1:10" x14ac:dyDescent="0.25">
      <c r="A2297" t="s">
        <v>388</v>
      </c>
      <c r="B2297" t="s">
        <v>389</v>
      </c>
      <c r="C2297">
        <v>50</v>
      </c>
      <c r="D2297" s="1">
        <v>26443</v>
      </c>
      <c r="E2297" t="s">
        <v>6047</v>
      </c>
      <c r="F2297" t="s">
        <v>6115</v>
      </c>
      <c r="G2297" t="s">
        <v>7513</v>
      </c>
      <c r="H2297" s="3">
        <v>358570.11959999998</v>
      </c>
      <c r="I2297" s="3">
        <v>85658.417499999996</v>
      </c>
      <c r="J2297" t="s">
        <v>8503</v>
      </c>
    </row>
    <row r="2298" spans="1:10" x14ac:dyDescent="0.25">
      <c r="A2298" t="s">
        <v>2757</v>
      </c>
      <c r="B2298" t="s">
        <v>2758</v>
      </c>
      <c r="C2298">
        <v>67</v>
      </c>
      <c r="D2298" s="1">
        <v>20234</v>
      </c>
      <c r="E2298" t="s">
        <v>6047</v>
      </c>
      <c r="F2298" t="s">
        <v>6297</v>
      </c>
      <c r="G2298" t="s">
        <v>7513</v>
      </c>
      <c r="H2298" s="3">
        <v>420518.01189999998</v>
      </c>
      <c r="I2298" s="3">
        <v>140172.67060000001</v>
      </c>
      <c r="J2298" t="s">
        <v>8504</v>
      </c>
    </row>
    <row r="2299" spans="1:10" x14ac:dyDescent="0.25">
      <c r="A2299" t="s">
        <v>1705</v>
      </c>
      <c r="B2299" t="s">
        <v>1706</v>
      </c>
      <c r="C2299">
        <v>29</v>
      </c>
      <c r="D2299" s="1">
        <v>34113</v>
      </c>
      <c r="E2299" t="s">
        <v>6047</v>
      </c>
      <c r="F2299" t="s">
        <v>6066</v>
      </c>
      <c r="G2299" t="s">
        <v>7524</v>
      </c>
      <c r="H2299" s="3">
        <v>1098831.5252</v>
      </c>
      <c r="I2299" s="3">
        <v>171672.51939999999</v>
      </c>
      <c r="J2299" t="s">
        <v>8505</v>
      </c>
    </row>
    <row r="2300" spans="1:10" x14ac:dyDescent="0.25">
      <c r="A2300" t="s">
        <v>5275</v>
      </c>
      <c r="B2300" t="s">
        <v>5276</v>
      </c>
      <c r="C2300">
        <v>40</v>
      </c>
      <c r="D2300" s="1">
        <v>30096</v>
      </c>
      <c r="E2300" t="s">
        <v>6047</v>
      </c>
      <c r="F2300" t="s">
        <v>6148</v>
      </c>
      <c r="G2300" t="s">
        <v>7542</v>
      </c>
      <c r="H2300" s="3">
        <v>381602.52799999999</v>
      </c>
      <c r="I2300" s="3">
        <v>193079.48809999999</v>
      </c>
      <c r="J2300" t="s">
        <v>8506</v>
      </c>
    </row>
    <row r="2301" spans="1:10" x14ac:dyDescent="0.25">
      <c r="A2301" t="s">
        <v>286</v>
      </c>
      <c r="B2301" t="s">
        <v>287</v>
      </c>
      <c r="C2301">
        <v>41</v>
      </c>
      <c r="D2301" s="1">
        <v>29730</v>
      </c>
      <c r="E2301" t="s">
        <v>6047</v>
      </c>
      <c r="F2301" t="s">
        <v>6173</v>
      </c>
      <c r="G2301" t="s">
        <v>7509</v>
      </c>
      <c r="H2301" s="3">
        <v>899355.70050000004</v>
      </c>
      <c r="I2301" s="3">
        <v>357650.75530000002</v>
      </c>
      <c r="J2301" t="s">
        <v>8507</v>
      </c>
    </row>
    <row r="2302" spans="1:10" x14ac:dyDescent="0.25">
      <c r="A2302" t="s">
        <v>3926</v>
      </c>
      <c r="B2302" t="s">
        <v>3927</v>
      </c>
      <c r="C2302">
        <v>51</v>
      </c>
      <c r="D2302" s="1">
        <v>26078</v>
      </c>
      <c r="E2302" t="s">
        <v>6047</v>
      </c>
      <c r="F2302" t="s">
        <v>6360</v>
      </c>
      <c r="G2302" t="s">
        <v>7503</v>
      </c>
      <c r="H2302" s="3">
        <v>540636.91590000002</v>
      </c>
      <c r="I2302" s="3">
        <v>429863.8627</v>
      </c>
      <c r="J2302" t="s">
        <v>8508</v>
      </c>
    </row>
    <row r="2303" spans="1:10" x14ac:dyDescent="0.25">
      <c r="A2303" t="s">
        <v>4533</v>
      </c>
      <c r="B2303" t="s">
        <v>4534</v>
      </c>
      <c r="C2303">
        <v>32</v>
      </c>
      <c r="D2303" s="1">
        <v>33018</v>
      </c>
      <c r="E2303" t="s">
        <v>6047</v>
      </c>
      <c r="F2303" t="s">
        <v>6076</v>
      </c>
      <c r="G2303" t="s">
        <v>7503</v>
      </c>
      <c r="H2303" s="3">
        <v>323213.56150000001</v>
      </c>
      <c r="I2303" s="3">
        <v>180814.1441</v>
      </c>
      <c r="J2303" t="s">
        <v>8509</v>
      </c>
    </row>
    <row r="2304" spans="1:10" x14ac:dyDescent="0.25">
      <c r="A2304" t="s">
        <v>57</v>
      </c>
      <c r="B2304" t="s">
        <v>58</v>
      </c>
      <c r="C2304">
        <v>39</v>
      </c>
      <c r="D2304" s="1">
        <v>30461</v>
      </c>
      <c r="E2304" t="s">
        <v>6047</v>
      </c>
      <c r="F2304" t="s">
        <v>6142</v>
      </c>
      <c r="G2304" t="s">
        <v>7509</v>
      </c>
      <c r="H2304" s="3">
        <v>640243.85530000005</v>
      </c>
      <c r="I2304" s="3">
        <v>96529.073600000003</v>
      </c>
      <c r="J2304" t="s">
        <v>8510</v>
      </c>
    </row>
    <row r="2305" spans="1:10" x14ac:dyDescent="0.25">
      <c r="A2305" t="s">
        <v>2638</v>
      </c>
      <c r="B2305" t="s">
        <v>2639</v>
      </c>
      <c r="C2305">
        <v>23</v>
      </c>
      <c r="D2305" s="1">
        <v>36305</v>
      </c>
      <c r="E2305" t="s">
        <v>6047</v>
      </c>
      <c r="F2305" t="s">
        <v>6275</v>
      </c>
      <c r="G2305" t="s">
        <v>7509</v>
      </c>
      <c r="H2305" s="3">
        <v>211212.82870000001</v>
      </c>
      <c r="I2305" s="3">
        <v>161577.81390000001</v>
      </c>
      <c r="J2305" t="s">
        <v>8511</v>
      </c>
    </row>
    <row r="2306" spans="1:10" x14ac:dyDescent="0.25">
      <c r="A2306" t="s">
        <v>5590</v>
      </c>
      <c r="B2306" t="s">
        <v>5591</v>
      </c>
      <c r="C2306">
        <v>48</v>
      </c>
      <c r="D2306" s="1">
        <v>27174</v>
      </c>
      <c r="E2306" t="s">
        <v>6047</v>
      </c>
      <c r="F2306" t="s">
        <v>6103</v>
      </c>
      <c r="G2306" t="s">
        <v>7526</v>
      </c>
      <c r="H2306" s="3">
        <v>962053.56689999998</v>
      </c>
      <c r="I2306" s="3">
        <v>127803.84020000001</v>
      </c>
      <c r="J2306" t="s">
        <v>8512</v>
      </c>
    </row>
    <row r="2307" spans="1:10" x14ac:dyDescent="0.25">
      <c r="A2307" t="s">
        <v>370</v>
      </c>
      <c r="B2307" t="s">
        <v>371</v>
      </c>
      <c r="C2307">
        <v>83</v>
      </c>
      <c r="D2307" s="1">
        <v>14390</v>
      </c>
      <c r="E2307" t="s">
        <v>6047</v>
      </c>
      <c r="F2307" t="s">
        <v>6150</v>
      </c>
      <c r="G2307" t="s">
        <v>7507</v>
      </c>
      <c r="H2307" s="3">
        <v>570531.33499999996</v>
      </c>
      <c r="I2307" s="3">
        <v>168442.5846</v>
      </c>
      <c r="J2307" t="s">
        <v>8513</v>
      </c>
    </row>
    <row r="2308" spans="1:10" x14ac:dyDescent="0.25">
      <c r="A2308" t="s">
        <v>1754</v>
      </c>
      <c r="B2308" t="s">
        <v>1755</v>
      </c>
      <c r="C2308">
        <v>79</v>
      </c>
      <c r="D2308" s="1">
        <v>15851</v>
      </c>
      <c r="E2308" t="s">
        <v>6047</v>
      </c>
      <c r="F2308" t="s">
        <v>6194</v>
      </c>
      <c r="G2308" t="s">
        <v>7509</v>
      </c>
      <c r="H2308" s="3">
        <v>223869.04240000001</v>
      </c>
      <c r="I2308" s="3">
        <v>168088.3394</v>
      </c>
      <c r="J2308" t="s">
        <v>8514</v>
      </c>
    </row>
    <row r="2309" spans="1:10" x14ac:dyDescent="0.25">
      <c r="A2309" t="s">
        <v>1885</v>
      </c>
      <c r="B2309" t="s">
        <v>1886</v>
      </c>
      <c r="C2309">
        <v>39</v>
      </c>
      <c r="D2309" s="1">
        <v>30461</v>
      </c>
      <c r="E2309" t="s">
        <v>6047</v>
      </c>
      <c r="F2309" t="s">
        <v>6704</v>
      </c>
      <c r="G2309" t="s">
        <v>7532</v>
      </c>
      <c r="H2309" s="3">
        <v>1848506.2708000001</v>
      </c>
      <c r="I2309" s="3">
        <v>326332.45319999999</v>
      </c>
      <c r="J2309" t="s">
        <v>8515</v>
      </c>
    </row>
    <row r="2310" spans="1:10" x14ac:dyDescent="0.25">
      <c r="A2310" t="s">
        <v>2832</v>
      </c>
      <c r="B2310" t="s">
        <v>2833</v>
      </c>
      <c r="C2310">
        <v>27</v>
      </c>
      <c r="D2310" s="1">
        <v>34844</v>
      </c>
      <c r="E2310" t="s">
        <v>6047</v>
      </c>
      <c r="F2310" t="s">
        <v>6227</v>
      </c>
      <c r="G2310" t="s">
        <v>7522</v>
      </c>
      <c r="H2310" s="3">
        <v>348199.4204</v>
      </c>
      <c r="I2310" s="3">
        <v>98433.297699999996</v>
      </c>
      <c r="J2310" t="s">
        <v>8516</v>
      </c>
    </row>
    <row r="2311" spans="1:10" x14ac:dyDescent="0.25">
      <c r="A2311" t="s">
        <v>3527</v>
      </c>
      <c r="B2311" t="s">
        <v>3528</v>
      </c>
      <c r="C2311">
        <v>58</v>
      </c>
      <c r="D2311" s="1">
        <v>23521</v>
      </c>
      <c r="E2311" t="s">
        <v>6047</v>
      </c>
      <c r="F2311" t="s">
        <v>6055</v>
      </c>
      <c r="G2311" t="s">
        <v>7532</v>
      </c>
      <c r="H2311" s="3">
        <v>641428.50199999998</v>
      </c>
      <c r="I2311" s="3">
        <v>485736.31109999999</v>
      </c>
      <c r="J2311" t="s">
        <v>8517</v>
      </c>
    </row>
    <row r="2312" spans="1:10" x14ac:dyDescent="0.25">
      <c r="A2312" t="s">
        <v>4112</v>
      </c>
      <c r="B2312" t="s">
        <v>4113</v>
      </c>
      <c r="C2312">
        <v>44</v>
      </c>
      <c r="D2312" s="1">
        <v>28635</v>
      </c>
      <c r="E2312" t="s">
        <v>6047</v>
      </c>
      <c r="F2312" t="s">
        <v>6258</v>
      </c>
      <c r="G2312" t="s">
        <v>7526</v>
      </c>
      <c r="H2312" s="3">
        <v>96693.035999999993</v>
      </c>
      <c r="I2312" s="3">
        <v>64450.303599999999</v>
      </c>
      <c r="J2312" t="s">
        <v>8518</v>
      </c>
    </row>
    <row r="2313" spans="1:10" x14ac:dyDescent="0.25">
      <c r="A2313" t="s">
        <v>36</v>
      </c>
      <c r="B2313" t="s">
        <v>1270</v>
      </c>
      <c r="C2313">
        <v>37</v>
      </c>
      <c r="D2313" s="1">
        <v>31191</v>
      </c>
      <c r="E2313" t="s">
        <v>6047</v>
      </c>
      <c r="F2313" t="s">
        <v>6561</v>
      </c>
      <c r="G2313" t="s">
        <v>7509</v>
      </c>
      <c r="H2313" s="3">
        <v>1394833.0375999999</v>
      </c>
      <c r="I2313" s="3">
        <v>365212.00910000002</v>
      </c>
      <c r="J2313" t="s">
        <v>8519</v>
      </c>
    </row>
    <row r="2314" spans="1:10" x14ac:dyDescent="0.25">
      <c r="A2314" t="s">
        <v>2860</v>
      </c>
      <c r="B2314" t="s">
        <v>2861</v>
      </c>
      <c r="C2314">
        <v>64</v>
      </c>
      <c r="D2314" s="1">
        <v>21330</v>
      </c>
      <c r="E2314" t="s">
        <v>6047</v>
      </c>
      <c r="F2314" t="s">
        <v>6262</v>
      </c>
      <c r="G2314" t="s">
        <v>7526</v>
      </c>
      <c r="H2314" s="3">
        <v>55301.514900000002</v>
      </c>
      <c r="I2314" s="3">
        <v>71552.398700000005</v>
      </c>
      <c r="J2314" t="s">
        <v>8520</v>
      </c>
    </row>
    <row r="2315" spans="1:10" x14ac:dyDescent="0.25">
      <c r="A2315" t="s">
        <v>4647</v>
      </c>
      <c r="B2315" t="s">
        <v>4648</v>
      </c>
      <c r="C2315">
        <v>18</v>
      </c>
      <c r="D2315" s="1">
        <v>38131</v>
      </c>
      <c r="E2315" t="s">
        <v>6047</v>
      </c>
      <c r="F2315" t="s">
        <v>6984</v>
      </c>
      <c r="G2315" t="s">
        <v>7529</v>
      </c>
      <c r="H2315" s="3">
        <v>976104.22950000002</v>
      </c>
      <c r="I2315" s="3">
        <v>397786.63449999999</v>
      </c>
      <c r="J2315" t="s">
        <v>8521</v>
      </c>
    </row>
    <row r="2316" spans="1:10" x14ac:dyDescent="0.25">
      <c r="A2316" t="s">
        <v>726</v>
      </c>
      <c r="B2316" t="s">
        <v>727</v>
      </c>
      <c r="C2316">
        <v>42</v>
      </c>
      <c r="D2316" s="1">
        <v>29365</v>
      </c>
      <c r="E2316" t="s">
        <v>6047</v>
      </c>
      <c r="F2316" t="s">
        <v>6482</v>
      </c>
      <c r="G2316" t="s">
        <v>7511</v>
      </c>
      <c r="H2316" s="3">
        <v>562292.52709999995</v>
      </c>
      <c r="I2316" s="3">
        <v>206173.92660000001</v>
      </c>
      <c r="J2316" t="s">
        <v>8522</v>
      </c>
    </row>
    <row r="2317" spans="1:10" x14ac:dyDescent="0.25">
      <c r="A2317" t="s">
        <v>5403</v>
      </c>
      <c r="B2317" t="s">
        <v>5404</v>
      </c>
      <c r="C2317">
        <v>32</v>
      </c>
      <c r="D2317" s="1">
        <v>33018</v>
      </c>
      <c r="E2317" t="s">
        <v>6047</v>
      </c>
      <c r="F2317" t="s">
        <v>6885</v>
      </c>
      <c r="G2317" t="s">
        <v>7513</v>
      </c>
      <c r="H2317" s="3">
        <v>1568405.3218</v>
      </c>
      <c r="I2317" s="3">
        <v>478805.42749999999</v>
      </c>
      <c r="J2317" t="s">
        <v>8523</v>
      </c>
    </row>
    <row r="2318" spans="1:10" x14ac:dyDescent="0.25">
      <c r="A2318" t="s">
        <v>3230</v>
      </c>
      <c r="B2318" t="s">
        <v>3231</v>
      </c>
      <c r="C2318">
        <v>35</v>
      </c>
      <c r="D2318" s="1">
        <v>31922</v>
      </c>
      <c r="E2318" t="s">
        <v>6047</v>
      </c>
      <c r="F2318" t="s">
        <v>6391</v>
      </c>
      <c r="G2318" t="s">
        <v>7532</v>
      </c>
      <c r="H2318" s="3">
        <v>831504.76289999997</v>
      </c>
      <c r="I2318" s="3">
        <v>138214.56950000001</v>
      </c>
      <c r="J2318" t="s">
        <v>8524</v>
      </c>
    </row>
    <row r="2319" spans="1:10" x14ac:dyDescent="0.25">
      <c r="A2319" t="s">
        <v>4966</v>
      </c>
      <c r="B2319" t="s">
        <v>4967</v>
      </c>
      <c r="C2319">
        <v>54</v>
      </c>
      <c r="D2319" s="1">
        <v>24982</v>
      </c>
      <c r="E2319" t="s">
        <v>6047</v>
      </c>
      <c r="F2319" t="s">
        <v>6402</v>
      </c>
      <c r="G2319" t="s">
        <v>7532</v>
      </c>
      <c r="H2319" s="3">
        <v>242133.59169999999</v>
      </c>
      <c r="I2319" s="3">
        <v>26689.7255</v>
      </c>
      <c r="J2319" t="s">
        <v>8525</v>
      </c>
    </row>
    <row r="2320" spans="1:10" x14ac:dyDescent="0.25">
      <c r="A2320" t="s">
        <v>3027</v>
      </c>
      <c r="B2320" t="s">
        <v>3028</v>
      </c>
      <c r="C2320">
        <v>64</v>
      </c>
      <c r="D2320" s="1">
        <v>21330</v>
      </c>
      <c r="E2320" t="s">
        <v>6047</v>
      </c>
      <c r="F2320" t="s">
        <v>6429</v>
      </c>
      <c r="G2320" t="s">
        <v>7509</v>
      </c>
      <c r="H2320" s="3">
        <v>231597.84770000001</v>
      </c>
      <c r="I2320" s="3">
        <v>175825.30480000001</v>
      </c>
      <c r="J2320" t="s">
        <v>8526</v>
      </c>
    </row>
    <row r="2321" spans="1:10" x14ac:dyDescent="0.25">
      <c r="A2321" t="s">
        <v>3573</v>
      </c>
      <c r="B2321" t="s">
        <v>3574</v>
      </c>
      <c r="C2321">
        <v>47</v>
      </c>
      <c r="D2321" s="1">
        <v>27539</v>
      </c>
      <c r="E2321" t="s">
        <v>6047</v>
      </c>
      <c r="F2321" t="s">
        <v>6381</v>
      </c>
      <c r="G2321" t="s">
        <v>7526</v>
      </c>
      <c r="H2321" s="3">
        <v>972009.24710000004</v>
      </c>
      <c r="I2321" s="3">
        <v>328123.8983</v>
      </c>
      <c r="J2321" t="s">
        <v>8527</v>
      </c>
    </row>
    <row r="2322" spans="1:10" x14ac:dyDescent="0.25">
      <c r="A2322" t="s">
        <v>5444</v>
      </c>
      <c r="B2322" t="s">
        <v>5445</v>
      </c>
      <c r="C2322">
        <v>50</v>
      </c>
      <c r="D2322" s="1">
        <v>26443</v>
      </c>
      <c r="E2322" t="s">
        <v>6047</v>
      </c>
      <c r="F2322" t="s">
        <v>6121</v>
      </c>
      <c r="G2322" t="s">
        <v>7519</v>
      </c>
      <c r="H2322" s="3">
        <v>474054.30699999997</v>
      </c>
      <c r="I2322" s="3">
        <v>134802.8897</v>
      </c>
      <c r="J2322" t="s">
        <v>8528</v>
      </c>
    </row>
    <row r="2323" spans="1:10" x14ac:dyDescent="0.25">
      <c r="A2323" t="s">
        <v>4004</v>
      </c>
      <c r="B2323" t="s">
        <v>4005</v>
      </c>
      <c r="C2323">
        <v>50</v>
      </c>
      <c r="D2323" s="1">
        <v>26443</v>
      </c>
      <c r="E2323" t="s">
        <v>6047</v>
      </c>
      <c r="F2323" t="s">
        <v>6355</v>
      </c>
      <c r="G2323" t="s">
        <v>7522</v>
      </c>
      <c r="H2323" s="3">
        <v>344791.35129999998</v>
      </c>
      <c r="I2323" s="3">
        <v>129655.91439999999</v>
      </c>
      <c r="J2323" t="s">
        <v>8529</v>
      </c>
    </row>
    <row r="2324" spans="1:10" x14ac:dyDescent="0.25">
      <c r="A2324" t="s">
        <v>5724</v>
      </c>
      <c r="B2324" t="s">
        <v>5725</v>
      </c>
      <c r="C2324">
        <v>48</v>
      </c>
      <c r="D2324" s="1">
        <v>27174</v>
      </c>
      <c r="E2324" t="s">
        <v>6047</v>
      </c>
      <c r="F2324" t="s">
        <v>6131</v>
      </c>
      <c r="G2324" t="s">
        <v>7513</v>
      </c>
      <c r="H2324" s="3">
        <v>1290644.5824</v>
      </c>
      <c r="I2324" s="3">
        <v>265066.1311</v>
      </c>
      <c r="J2324" t="s">
        <v>8530</v>
      </c>
    </row>
    <row r="2325" spans="1:10" x14ac:dyDescent="0.25">
      <c r="A2325" t="s">
        <v>3766</v>
      </c>
      <c r="B2325" t="s">
        <v>3767</v>
      </c>
      <c r="C2325">
        <v>83</v>
      </c>
      <c r="D2325" s="1">
        <v>14390</v>
      </c>
      <c r="E2325" t="s">
        <v>6047</v>
      </c>
      <c r="F2325" t="s">
        <v>6252</v>
      </c>
      <c r="G2325" t="s">
        <v>7524</v>
      </c>
      <c r="H2325" s="3">
        <v>424237.26510000002</v>
      </c>
      <c r="I2325" s="3">
        <v>67492.292199999996</v>
      </c>
      <c r="J2325" t="s">
        <v>8531</v>
      </c>
    </row>
    <row r="2326" spans="1:10" x14ac:dyDescent="0.25">
      <c r="A2326" t="s">
        <v>3972</v>
      </c>
      <c r="B2326" t="s">
        <v>3973</v>
      </c>
      <c r="C2326">
        <v>54</v>
      </c>
      <c r="D2326" s="1">
        <v>24982</v>
      </c>
      <c r="E2326" t="s">
        <v>6047</v>
      </c>
      <c r="F2326" t="s">
        <v>6413</v>
      </c>
      <c r="G2326" t="s">
        <v>7509</v>
      </c>
      <c r="H2326" s="3">
        <v>459765.96509999997</v>
      </c>
      <c r="I2326" s="3">
        <v>108492.82580000001</v>
      </c>
      <c r="J2326" t="s">
        <v>8532</v>
      </c>
    </row>
    <row r="2327" spans="1:10" x14ac:dyDescent="0.25">
      <c r="A2327" t="s">
        <v>2348</v>
      </c>
      <c r="B2327" t="s">
        <v>2349</v>
      </c>
      <c r="C2327">
        <v>38</v>
      </c>
      <c r="D2327" s="1">
        <v>30826</v>
      </c>
      <c r="E2327" t="s">
        <v>6047</v>
      </c>
      <c r="F2327" t="s">
        <v>6202</v>
      </c>
      <c r="G2327" t="s">
        <v>7529</v>
      </c>
      <c r="H2327" s="3">
        <v>727382.03419999999</v>
      </c>
      <c r="I2327" s="3">
        <v>280225.23690000002</v>
      </c>
      <c r="J2327" t="s">
        <v>8533</v>
      </c>
    </row>
    <row r="2328" spans="1:10" x14ac:dyDescent="0.25">
      <c r="A2328" t="s">
        <v>2770</v>
      </c>
      <c r="B2328" t="s">
        <v>2771</v>
      </c>
      <c r="C2328">
        <v>40</v>
      </c>
      <c r="D2328" s="1">
        <v>30096</v>
      </c>
      <c r="E2328" t="s">
        <v>6047</v>
      </c>
      <c r="F2328" t="s">
        <v>6090</v>
      </c>
      <c r="G2328" t="s">
        <v>7529</v>
      </c>
      <c r="H2328" s="3">
        <v>2178798.9454999999</v>
      </c>
      <c r="I2328" s="3">
        <v>563747.09820000001</v>
      </c>
      <c r="J2328" t="s">
        <v>8534</v>
      </c>
    </row>
    <row r="2329" spans="1:10" x14ac:dyDescent="0.25">
      <c r="A2329" t="s">
        <v>1539</v>
      </c>
      <c r="B2329" t="s">
        <v>1540</v>
      </c>
      <c r="C2329">
        <v>54</v>
      </c>
      <c r="D2329" s="1">
        <v>24982</v>
      </c>
      <c r="E2329" t="s">
        <v>6047</v>
      </c>
      <c r="F2329" t="s">
        <v>6210</v>
      </c>
      <c r="G2329" t="s">
        <v>7529</v>
      </c>
      <c r="H2329" s="3">
        <v>1128622.5569</v>
      </c>
      <c r="I2329" s="3">
        <v>225394.9865</v>
      </c>
      <c r="J2329" t="s">
        <v>8535</v>
      </c>
    </row>
    <row r="2330" spans="1:10" x14ac:dyDescent="0.25">
      <c r="A2330" t="s">
        <v>3086</v>
      </c>
      <c r="B2330" t="s">
        <v>3087</v>
      </c>
      <c r="C2330">
        <v>82</v>
      </c>
      <c r="D2330" s="1">
        <v>14755</v>
      </c>
      <c r="E2330" t="s">
        <v>6047</v>
      </c>
      <c r="F2330" t="s">
        <v>6258</v>
      </c>
      <c r="G2330" t="s">
        <v>7532</v>
      </c>
      <c r="H2330" s="3">
        <v>276912.36290000001</v>
      </c>
      <c r="I2330" s="3">
        <v>184869.10140000001</v>
      </c>
      <c r="J2330" t="s">
        <v>8536</v>
      </c>
    </row>
    <row r="2331" spans="1:10" x14ac:dyDescent="0.25">
      <c r="A2331" t="s">
        <v>1513</v>
      </c>
      <c r="B2331" t="s">
        <v>1514</v>
      </c>
      <c r="C2331">
        <v>79</v>
      </c>
      <c r="D2331" s="1">
        <v>15851</v>
      </c>
      <c r="E2331" t="s">
        <v>6047</v>
      </c>
      <c r="F2331" t="s">
        <v>6183</v>
      </c>
      <c r="G2331" t="s">
        <v>7511</v>
      </c>
      <c r="H2331" s="3">
        <v>410919.00599999999</v>
      </c>
      <c r="I2331" s="3">
        <v>203562.95370000001</v>
      </c>
      <c r="J2331" t="s">
        <v>8537</v>
      </c>
    </row>
    <row r="2332" spans="1:10" x14ac:dyDescent="0.25">
      <c r="A2332" t="s">
        <v>4421</v>
      </c>
      <c r="B2332" t="s">
        <v>4422</v>
      </c>
      <c r="C2332">
        <v>72</v>
      </c>
      <c r="D2332" s="1">
        <v>18408</v>
      </c>
      <c r="E2332" t="s">
        <v>6047</v>
      </c>
      <c r="F2332" t="s">
        <v>6220</v>
      </c>
      <c r="G2332" t="s">
        <v>7503</v>
      </c>
      <c r="H2332" s="3">
        <v>603246.71680000005</v>
      </c>
      <c r="I2332" s="3">
        <v>227377.60860000001</v>
      </c>
      <c r="J2332" t="s">
        <v>8538</v>
      </c>
    </row>
    <row r="2333" spans="1:10" x14ac:dyDescent="0.25">
      <c r="A2333" t="s">
        <v>5799</v>
      </c>
      <c r="B2333" t="s">
        <v>5800</v>
      </c>
      <c r="C2333">
        <v>73</v>
      </c>
      <c r="D2333" s="1">
        <v>18042</v>
      </c>
      <c r="E2333" t="s">
        <v>6047</v>
      </c>
      <c r="F2333" t="s">
        <v>6641</v>
      </c>
      <c r="G2333" t="s">
        <v>7526</v>
      </c>
      <c r="H2333" s="3">
        <v>206647.943</v>
      </c>
      <c r="I2333" s="3">
        <v>161400.09469999999</v>
      </c>
      <c r="J2333" t="s">
        <v>8539</v>
      </c>
    </row>
    <row r="2334" spans="1:10" x14ac:dyDescent="0.25">
      <c r="A2334" t="s">
        <v>4016</v>
      </c>
      <c r="B2334" t="s">
        <v>4017</v>
      </c>
      <c r="C2334">
        <v>63</v>
      </c>
      <c r="D2334" s="1">
        <v>21695</v>
      </c>
      <c r="E2334" t="s">
        <v>6047</v>
      </c>
      <c r="F2334" t="s">
        <v>7018</v>
      </c>
      <c r="G2334" t="s">
        <v>7522</v>
      </c>
      <c r="H2334" s="3">
        <v>1112826.2709999999</v>
      </c>
      <c r="I2334" s="3">
        <v>267854.69549999997</v>
      </c>
      <c r="J2334" t="s">
        <v>8540</v>
      </c>
    </row>
    <row r="2335" spans="1:10" x14ac:dyDescent="0.25">
      <c r="A2335" t="s">
        <v>4110</v>
      </c>
      <c r="B2335" t="s">
        <v>4111</v>
      </c>
      <c r="C2335">
        <v>29</v>
      </c>
      <c r="D2335" s="1">
        <v>34113</v>
      </c>
      <c r="E2335" t="s">
        <v>6047</v>
      </c>
      <c r="F2335" t="s">
        <v>6131</v>
      </c>
      <c r="G2335" t="s">
        <v>7532</v>
      </c>
      <c r="H2335" s="3">
        <v>886280.20649999997</v>
      </c>
      <c r="I2335" s="3">
        <v>360051.33390000003</v>
      </c>
      <c r="J2335" t="s">
        <v>8541</v>
      </c>
    </row>
    <row r="2336" spans="1:10" x14ac:dyDescent="0.25">
      <c r="A2336" t="s">
        <v>5470</v>
      </c>
      <c r="B2336" t="s">
        <v>5471</v>
      </c>
      <c r="C2336">
        <v>44</v>
      </c>
      <c r="D2336" s="1">
        <v>28635</v>
      </c>
      <c r="E2336" t="s">
        <v>6047</v>
      </c>
      <c r="F2336" t="s">
        <v>6468</v>
      </c>
      <c r="G2336" t="s">
        <v>7529</v>
      </c>
      <c r="H2336" s="3">
        <v>270776.16310000001</v>
      </c>
      <c r="I2336" s="3">
        <v>123131.8973</v>
      </c>
      <c r="J2336" t="s">
        <v>8542</v>
      </c>
    </row>
    <row r="2337" spans="1:10" x14ac:dyDescent="0.25">
      <c r="A2337" t="s">
        <v>4068</v>
      </c>
      <c r="B2337" t="s">
        <v>4069</v>
      </c>
      <c r="C2337">
        <v>31</v>
      </c>
      <c r="D2337" s="1">
        <v>33383</v>
      </c>
      <c r="E2337" t="s">
        <v>6047</v>
      </c>
      <c r="F2337" t="s">
        <v>6364</v>
      </c>
      <c r="G2337" t="s">
        <v>7511</v>
      </c>
      <c r="H2337" s="3">
        <v>563684.96640000003</v>
      </c>
      <c r="I2337" s="3">
        <v>78915.895300000004</v>
      </c>
      <c r="J2337" t="s">
        <v>8543</v>
      </c>
    </row>
    <row r="2338" spans="1:10" x14ac:dyDescent="0.25">
      <c r="A2338" t="s">
        <v>4805</v>
      </c>
      <c r="B2338" t="s">
        <v>4806</v>
      </c>
      <c r="C2338">
        <v>22</v>
      </c>
      <c r="D2338" s="1">
        <v>36670</v>
      </c>
      <c r="E2338" t="s">
        <v>6047</v>
      </c>
      <c r="F2338" t="s">
        <v>6616</v>
      </c>
      <c r="G2338" t="s">
        <v>7526</v>
      </c>
      <c r="H2338" s="3">
        <v>958605.57</v>
      </c>
      <c r="I2338" s="3">
        <v>222460.39929999999</v>
      </c>
      <c r="J2338" t="s">
        <v>8544</v>
      </c>
    </row>
    <row r="2339" spans="1:10" x14ac:dyDescent="0.25">
      <c r="A2339" t="s">
        <v>3210</v>
      </c>
      <c r="B2339" t="s">
        <v>3211</v>
      </c>
      <c r="C2339">
        <v>20</v>
      </c>
      <c r="D2339" s="1">
        <v>37401</v>
      </c>
      <c r="E2339" t="s">
        <v>6047</v>
      </c>
      <c r="F2339" t="s">
        <v>6123</v>
      </c>
      <c r="G2339" t="s">
        <v>7524</v>
      </c>
      <c r="H2339" s="3">
        <v>348631.4436</v>
      </c>
      <c r="I2339" s="3">
        <v>401623.42300000001</v>
      </c>
      <c r="J2339" t="s">
        <v>8545</v>
      </c>
    </row>
    <row r="2340" spans="1:10" x14ac:dyDescent="0.25">
      <c r="A2340" t="s">
        <v>1533</v>
      </c>
      <c r="B2340" t="s">
        <v>1534</v>
      </c>
      <c r="C2340">
        <v>57</v>
      </c>
      <c r="D2340" s="1">
        <v>23886</v>
      </c>
      <c r="E2340" t="s">
        <v>6047</v>
      </c>
      <c r="F2340" t="s">
        <v>6742</v>
      </c>
      <c r="G2340" t="s">
        <v>7526</v>
      </c>
      <c r="H2340" s="3">
        <v>591197.2659</v>
      </c>
      <c r="I2340" s="3">
        <v>132236.9179</v>
      </c>
      <c r="J2340" t="s">
        <v>8546</v>
      </c>
    </row>
    <row r="2341" spans="1:10" x14ac:dyDescent="0.25">
      <c r="A2341" t="s">
        <v>5448</v>
      </c>
      <c r="B2341" t="s">
        <v>5449</v>
      </c>
      <c r="C2341">
        <v>48</v>
      </c>
      <c r="D2341" s="1">
        <v>27174</v>
      </c>
      <c r="E2341" t="s">
        <v>6047</v>
      </c>
      <c r="F2341" t="s">
        <v>6551</v>
      </c>
      <c r="G2341" t="s">
        <v>7542</v>
      </c>
      <c r="H2341" s="3">
        <v>334496.43440000003</v>
      </c>
      <c r="I2341" s="3">
        <v>246379.0901</v>
      </c>
      <c r="J2341" t="s">
        <v>8547</v>
      </c>
    </row>
    <row r="2342" spans="1:10" x14ac:dyDescent="0.25">
      <c r="A2342" t="s">
        <v>2610</v>
      </c>
      <c r="B2342" t="s">
        <v>2611</v>
      </c>
      <c r="C2342">
        <v>57</v>
      </c>
      <c r="D2342" s="1">
        <v>23886</v>
      </c>
      <c r="E2342" t="s">
        <v>6047</v>
      </c>
      <c r="F2342" t="s">
        <v>6984</v>
      </c>
      <c r="G2342" t="s">
        <v>7542</v>
      </c>
      <c r="H2342" s="3">
        <v>405753.40399999998</v>
      </c>
      <c r="I2342" s="3">
        <v>428694.0772</v>
      </c>
      <c r="J2342" t="s">
        <v>8548</v>
      </c>
    </row>
    <row r="2343" spans="1:10" x14ac:dyDescent="0.25">
      <c r="A2343" t="s">
        <v>5849</v>
      </c>
      <c r="B2343" t="s">
        <v>5850</v>
      </c>
      <c r="C2343">
        <v>70</v>
      </c>
      <c r="D2343" s="1">
        <v>19138</v>
      </c>
      <c r="E2343" t="s">
        <v>6047</v>
      </c>
      <c r="F2343" t="s">
        <v>6224</v>
      </c>
      <c r="G2343" t="s">
        <v>7505</v>
      </c>
      <c r="H2343" s="3">
        <v>468512.75109999999</v>
      </c>
      <c r="I2343" s="3">
        <v>194846.18530000001</v>
      </c>
      <c r="J2343" t="s">
        <v>8549</v>
      </c>
    </row>
    <row r="2344" spans="1:10" x14ac:dyDescent="0.25">
      <c r="A2344" t="s">
        <v>1273</v>
      </c>
      <c r="B2344" t="s">
        <v>1274</v>
      </c>
      <c r="C2344">
        <v>84</v>
      </c>
      <c r="D2344" s="1">
        <v>14025</v>
      </c>
      <c r="E2344" t="s">
        <v>6047</v>
      </c>
      <c r="F2344" t="s">
        <v>6191</v>
      </c>
      <c r="G2344" t="s">
        <v>7505</v>
      </c>
      <c r="H2344" s="3">
        <v>445914.24479999999</v>
      </c>
      <c r="I2344" s="3">
        <v>373280.7905</v>
      </c>
      <c r="J2344" t="s">
        <v>8550</v>
      </c>
    </row>
    <row r="2345" spans="1:10" x14ac:dyDescent="0.25">
      <c r="A2345" t="s">
        <v>2920</v>
      </c>
      <c r="B2345" t="s">
        <v>2921</v>
      </c>
      <c r="C2345">
        <v>43</v>
      </c>
      <c r="D2345" s="1">
        <v>29000</v>
      </c>
      <c r="E2345" t="s">
        <v>6047</v>
      </c>
      <c r="F2345" t="s">
        <v>6152</v>
      </c>
      <c r="G2345" t="s">
        <v>7505</v>
      </c>
      <c r="H2345" s="3">
        <v>276215.84779999999</v>
      </c>
      <c r="I2345" s="3">
        <v>44684.595999999998</v>
      </c>
      <c r="J2345" t="s">
        <v>8551</v>
      </c>
    </row>
    <row r="2346" spans="1:10" x14ac:dyDescent="0.25">
      <c r="A2346" t="s">
        <v>1202</v>
      </c>
      <c r="B2346" t="s">
        <v>1203</v>
      </c>
      <c r="C2346">
        <v>29</v>
      </c>
      <c r="D2346" s="1">
        <v>34113</v>
      </c>
      <c r="E2346" t="s">
        <v>6047</v>
      </c>
      <c r="F2346" t="s">
        <v>6360</v>
      </c>
      <c r="G2346" t="s">
        <v>7505</v>
      </c>
      <c r="H2346" s="3">
        <v>1380431.1129000001</v>
      </c>
      <c r="I2346" s="3">
        <v>353390.36489999999</v>
      </c>
      <c r="J2346" t="s">
        <v>8552</v>
      </c>
    </row>
    <row r="2347" spans="1:10" x14ac:dyDescent="0.25">
      <c r="A2347" t="s">
        <v>5072</v>
      </c>
      <c r="B2347" t="s">
        <v>5073</v>
      </c>
      <c r="C2347">
        <v>34</v>
      </c>
      <c r="D2347" s="1">
        <v>32287</v>
      </c>
      <c r="E2347" t="s">
        <v>6047</v>
      </c>
      <c r="F2347" t="s">
        <v>6573</v>
      </c>
      <c r="G2347" t="s">
        <v>7505</v>
      </c>
      <c r="H2347" s="3">
        <v>130522.5788</v>
      </c>
      <c r="I2347" s="3">
        <v>95585.439199999993</v>
      </c>
      <c r="J2347" t="s">
        <v>8553</v>
      </c>
    </row>
    <row r="2348" spans="1:10" x14ac:dyDescent="0.25">
      <c r="A2348" t="s">
        <v>5127</v>
      </c>
      <c r="B2348" t="s">
        <v>5128</v>
      </c>
      <c r="C2348">
        <v>24</v>
      </c>
      <c r="D2348" s="1">
        <v>35940</v>
      </c>
      <c r="E2348" t="s">
        <v>6047</v>
      </c>
      <c r="F2348" t="s">
        <v>6210</v>
      </c>
      <c r="G2348" t="s">
        <v>7505</v>
      </c>
      <c r="H2348" s="3">
        <v>287273.49369999999</v>
      </c>
      <c r="I2348" s="3">
        <v>181568.0043</v>
      </c>
      <c r="J2348" t="s">
        <v>8554</v>
      </c>
    </row>
    <row r="2349" spans="1:10" x14ac:dyDescent="0.25">
      <c r="A2349" t="s">
        <v>1873</v>
      </c>
      <c r="B2349" t="s">
        <v>1874</v>
      </c>
      <c r="C2349">
        <v>70</v>
      </c>
      <c r="D2349" s="1">
        <v>19138</v>
      </c>
      <c r="E2349" t="s">
        <v>6047</v>
      </c>
      <c r="F2349" t="s">
        <v>6616</v>
      </c>
      <c r="G2349" t="s">
        <v>7505</v>
      </c>
      <c r="H2349" s="3">
        <v>214860.89199999999</v>
      </c>
      <c r="I2349" s="3">
        <v>35539.152999999998</v>
      </c>
      <c r="J2349" t="s">
        <v>8555</v>
      </c>
    </row>
    <row r="2350" spans="1:10" x14ac:dyDescent="0.25">
      <c r="A2350" t="s">
        <v>5460</v>
      </c>
      <c r="B2350" t="s">
        <v>5461</v>
      </c>
      <c r="C2350">
        <v>66</v>
      </c>
      <c r="D2350" s="1">
        <v>20599</v>
      </c>
      <c r="E2350" t="s">
        <v>6047</v>
      </c>
      <c r="F2350" t="s">
        <v>6066</v>
      </c>
      <c r="G2350" t="s">
        <v>7505</v>
      </c>
      <c r="H2350" s="3">
        <v>615712.77989999996</v>
      </c>
      <c r="I2350" s="3">
        <v>54827.757100000003</v>
      </c>
      <c r="J2350" t="s">
        <v>8556</v>
      </c>
    </row>
    <row r="2351" spans="1:10" x14ac:dyDescent="0.25">
      <c r="A2351" t="s">
        <v>1210</v>
      </c>
      <c r="B2351" t="s">
        <v>1211</v>
      </c>
      <c r="C2351">
        <v>27</v>
      </c>
      <c r="D2351" s="1">
        <v>34844</v>
      </c>
      <c r="E2351" t="s">
        <v>6047</v>
      </c>
      <c r="F2351" t="s">
        <v>6984</v>
      </c>
      <c r="G2351" t="s">
        <v>7505</v>
      </c>
      <c r="H2351" s="3">
        <v>217030.905</v>
      </c>
      <c r="I2351" s="3">
        <v>209796.54149999999</v>
      </c>
      <c r="J2351" t="s">
        <v>8408</v>
      </c>
    </row>
    <row r="2352" spans="1:10" x14ac:dyDescent="0.25">
      <c r="A2352" t="s">
        <v>4425</v>
      </c>
      <c r="B2352" t="s">
        <v>4426</v>
      </c>
      <c r="C2352">
        <v>63</v>
      </c>
      <c r="D2352" s="1">
        <v>21695</v>
      </c>
      <c r="E2352" t="s">
        <v>6047</v>
      </c>
      <c r="F2352" t="s">
        <v>6088</v>
      </c>
      <c r="G2352" t="s">
        <v>7505</v>
      </c>
      <c r="H2352" s="3">
        <v>576677.74049999996</v>
      </c>
      <c r="I2352" s="3">
        <v>121470.41770000001</v>
      </c>
      <c r="J2352" t="s">
        <v>8557</v>
      </c>
    </row>
    <row r="2353" spans="1:10" x14ac:dyDescent="0.25">
      <c r="A2353" t="s">
        <v>5952</v>
      </c>
      <c r="B2353" t="s">
        <v>5953</v>
      </c>
      <c r="C2353">
        <v>27</v>
      </c>
      <c r="D2353" s="1">
        <v>34844</v>
      </c>
      <c r="E2353" t="s">
        <v>6047</v>
      </c>
      <c r="F2353" t="s">
        <v>6169</v>
      </c>
      <c r="G2353" t="s">
        <v>7505</v>
      </c>
      <c r="H2353" s="3">
        <v>539509.1581</v>
      </c>
      <c r="I2353" s="3">
        <v>182798.3971</v>
      </c>
      <c r="J2353" t="s">
        <v>8558</v>
      </c>
    </row>
    <row r="2354" spans="1:10" x14ac:dyDescent="0.25">
      <c r="A2354" t="s">
        <v>698</v>
      </c>
      <c r="B2354" t="s">
        <v>699</v>
      </c>
      <c r="C2354">
        <v>46</v>
      </c>
      <c r="D2354" s="1">
        <v>27904</v>
      </c>
      <c r="E2354" t="s">
        <v>6047</v>
      </c>
      <c r="F2354" t="s">
        <v>6364</v>
      </c>
      <c r="G2354" t="s">
        <v>7505</v>
      </c>
      <c r="H2354" s="3">
        <v>983146.69949999999</v>
      </c>
      <c r="I2354" s="3">
        <v>180854.9712</v>
      </c>
      <c r="J2354" t="s">
        <v>8559</v>
      </c>
    </row>
    <row r="2355" spans="1:10" x14ac:dyDescent="0.25">
      <c r="A2355" t="s">
        <v>1279</v>
      </c>
      <c r="B2355" t="s">
        <v>1280</v>
      </c>
      <c r="C2355">
        <v>53</v>
      </c>
      <c r="D2355" s="1">
        <v>25347</v>
      </c>
      <c r="E2355" t="s">
        <v>6047</v>
      </c>
      <c r="F2355" t="s">
        <v>6187</v>
      </c>
      <c r="G2355" t="s">
        <v>7505</v>
      </c>
      <c r="H2355" s="3">
        <v>544267.99639999995</v>
      </c>
      <c r="I2355" s="3">
        <v>498667.1642</v>
      </c>
      <c r="J2355" t="s">
        <v>8560</v>
      </c>
    </row>
    <row r="2356" spans="1:10" x14ac:dyDescent="0.25">
      <c r="A2356" t="s">
        <v>2566</v>
      </c>
      <c r="B2356" t="s">
        <v>2567</v>
      </c>
      <c r="C2356">
        <v>78</v>
      </c>
      <c r="D2356" s="1">
        <v>16216</v>
      </c>
      <c r="E2356" t="s">
        <v>6047</v>
      </c>
      <c r="F2356" t="s">
        <v>6106</v>
      </c>
      <c r="G2356" t="s">
        <v>7505</v>
      </c>
      <c r="H2356" s="3">
        <v>378215.14240000001</v>
      </c>
      <c r="I2356" s="3">
        <v>113862.6639</v>
      </c>
      <c r="J2356" t="s">
        <v>8561</v>
      </c>
    </row>
    <row r="2357" spans="1:10" x14ac:dyDescent="0.25">
      <c r="A2357" t="s">
        <v>2874</v>
      </c>
      <c r="B2357" t="s">
        <v>2875</v>
      </c>
      <c r="C2357">
        <v>76</v>
      </c>
      <c r="D2357" s="1">
        <v>16947</v>
      </c>
      <c r="E2357" t="s">
        <v>6047</v>
      </c>
      <c r="F2357" t="s">
        <v>6563</v>
      </c>
      <c r="G2357" t="s">
        <v>7505</v>
      </c>
      <c r="H2357" s="3">
        <v>451924.44660000002</v>
      </c>
      <c r="I2357" s="3">
        <v>127682.95759999999</v>
      </c>
      <c r="J2357" t="s">
        <v>8562</v>
      </c>
    </row>
    <row r="2358" spans="1:10" x14ac:dyDescent="0.25">
      <c r="A2358" t="s">
        <v>1437</v>
      </c>
      <c r="B2358" t="s">
        <v>1438</v>
      </c>
      <c r="C2358">
        <v>69</v>
      </c>
      <c r="D2358" s="1">
        <v>19503</v>
      </c>
      <c r="E2358" t="s">
        <v>6047</v>
      </c>
      <c r="F2358" t="s">
        <v>7018</v>
      </c>
      <c r="G2358" t="s">
        <v>7505</v>
      </c>
      <c r="H2358" s="3">
        <v>1209300.2024000001</v>
      </c>
      <c r="I2358" s="3">
        <v>552041.12890000001</v>
      </c>
      <c r="J2358" t="s">
        <v>8563</v>
      </c>
    </row>
    <row r="2359" spans="1:10" x14ac:dyDescent="0.25">
      <c r="A2359" t="s">
        <v>3047</v>
      </c>
      <c r="B2359" t="s">
        <v>3048</v>
      </c>
      <c r="C2359">
        <v>54</v>
      </c>
      <c r="D2359" s="1">
        <v>24982</v>
      </c>
      <c r="E2359" t="s">
        <v>6047</v>
      </c>
      <c r="F2359" t="s">
        <v>6413</v>
      </c>
      <c r="G2359" t="s">
        <v>7505</v>
      </c>
      <c r="H2359" s="3">
        <v>531819.13829999999</v>
      </c>
      <c r="I2359" s="3">
        <v>111913.2448</v>
      </c>
      <c r="J2359" t="s">
        <v>8564</v>
      </c>
    </row>
    <row r="2360" spans="1:10" x14ac:dyDescent="0.25">
      <c r="A2360" t="s">
        <v>5843</v>
      </c>
      <c r="B2360" t="s">
        <v>5844</v>
      </c>
      <c r="C2360">
        <v>65</v>
      </c>
      <c r="D2360" s="1">
        <v>20964</v>
      </c>
      <c r="E2360" t="s">
        <v>6047</v>
      </c>
      <c r="F2360" t="s">
        <v>6364</v>
      </c>
      <c r="G2360" t="s">
        <v>7505</v>
      </c>
      <c r="H2360" s="3">
        <v>131201.57939999999</v>
      </c>
      <c r="I2360" s="3">
        <v>79890.070600000006</v>
      </c>
      <c r="J2360" t="s">
        <v>8565</v>
      </c>
    </row>
    <row r="2361" spans="1:10" x14ac:dyDescent="0.25">
      <c r="A2361" t="s">
        <v>4505</v>
      </c>
      <c r="B2361" t="s">
        <v>4506</v>
      </c>
      <c r="C2361">
        <v>22</v>
      </c>
      <c r="D2361" s="1">
        <v>36670</v>
      </c>
      <c r="E2361" t="s">
        <v>6047</v>
      </c>
      <c r="F2361" t="s">
        <v>6280</v>
      </c>
      <c r="G2361" t="s">
        <v>7505</v>
      </c>
      <c r="H2361" s="3">
        <v>655907.81129999994</v>
      </c>
      <c r="I2361" s="3">
        <v>162415.26759999999</v>
      </c>
      <c r="J2361" t="s">
        <v>8566</v>
      </c>
    </row>
    <row r="2362" spans="1:10" x14ac:dyDescent="0.25">
      <c r="A2362" t="s">
        <v>1361</v>
      </c>
      <c r="B2362" t="s">
        <v>1362</v>
      </c>
      <c r="C2362">
        <v>68</v>
      </c>
      <c r="D2362" s="1">
        <v>19869</v>
      </c>
      <c r="E2362" t="s">
        <v>6047</v>
      </c>
      <c r="F2362" t="s">
        <v>6171</v>
      </c>
      <c r="G2362" t="s">
        <v>7505</v>
      </c>
      <c r="H2362" s="3">
        <v>1457664.192</v>
      </c>
      <c r="I2362" s="3">
        <v>301736.4877</v>
      </c>
      <c r="J2362" t="s">
        <v>8567</v>
      </c>
    </row>
    <row r="2363" spans="1:10" x14ac:dyDescent="0.25">
      <c r="A2363" t="s">
        <v>2099</v>
      </c>
      <c r="B2363" t="s">
        <v>2100</v>
      </c>
      <c r="C2363">
        <v>74</v>
      </c>
      <c r="D2363" s="1">
        <v>17677</v>
      </c>
      <c r="E2363" t="s">
        <v>6047</v>
      </c>
      <c r="F2363" t="s">
        <v>6634</v>
      </c>
      <c r="G2363" t="s">
        <v>7505</v>
      </c>
      <c r="H2363" s="3">
        <v>682831.25650000002</v>
      </c>
      <c r="I2363" s="3">
        <v>554874.61670000001</v>
      </c>
      <c r="J2363" t="s">
        <v>8568</v>
      </c>
    </row>
    <row r="2364" spans="1:10" x14ac:dyDescent="0.25">
      <c r="A2364" t="s">
        <v>616</v>
      </c>
      <c r="B2364" t="s">
        <v>617</v>
      </c>
      <c r="C2364">
        <v>22</v>
      </c>
      <c r="D2364" s="1">
        <v>36670</v>
      </c>
      <c r="E2364" t="s">
        <v>6047</v>
      </c>
      <c r="F2364" t="s">
        <v>6318</v>
      </c>
      <c r="G2364" t="s">
        <v>7505</v>
      </c>
      <c r="H2364" s="3">
        <v>592604.24010000005</v>
      </c>
      <c r="I2364" s="3">
        <v>103965.6562</v>
      </c>
      <c r="J2364" t="s">
        <v>8569</v>
      </c>
    </row>
    <row r="2365" spans="1:10" x14ac:dyDescent="0.25">
      <c r="A2365" t="s">
        <v>4731</v>
      </c>
      <c r="B2365" t="s">
        <v>4732</v>
      </c>
      <c r="C2365">
        <v>79</v>
      </c>
      <c r="D2365" s="1">
        <v>15851</v>
      </c>
      <c r="E2365" t="s">
        <v>6047</v>
      </c>
      <c r="F2365" t="s">
        <v>6103</v>
      </c>
      <c r="G2365" t="s">
        <v>7505</v>
      </c>
      <c r="H2365" s="3">
        <v>548418.29410000006</v>
      </c>
      <c r="I2365" s="3">
        <v>148927.61730000001</v>
      </c>
      <c r="J2365" t="s">
        <v>8570</v>
      </c>
    </row>
    <row r="2366" spans="1:10" x14ac:dyDescent="0.25">
      <c r="A2366" t="s">
        <v>4118</v>
      </c>
      <c r="B2366" t="s">
        <v>4119</v>
      </c>
      <c r="C2366">
        <v>41</v>
      </c>
      <c r="D2366" s="1">
        <v>29730</v>
      </c>
      <c r="E2366" t="s">
        <v>6047</v>
      </c>
      <c r="F2366" t="s">
        <v>6307</v>
      </c>
      <c r="G2366" t="s">
        <v>7505</v>
      </c>
      <c r="H2366" s="3">
        <v>542700.29740000004</v>
      </c>
      <c r="I2366" s="3">
        <v>364055.25429999997</v>
      </c>
      <c r="J2366" t="s">
        <v>8571</v>
      </c>
    </row>
    <row r="2367" spans="1:10" x14ac:dyDescent="0.25">
      <c r="A2367" t="s">
        <v>1080</v>
      </c>
      <c r="B2367" t="s">
        <v>1081</v>
      </c>
      <c r="C2367">
        <v>72</v>
      </c>
      <c r="D2367" s="1">
        <v>18408</v>
      </c>
      <c r="E2367" t="s">
        <v>6047</v>
      </c>
      <c r="F2367" t="s">
        <v>6607</v>
      </c>
      <c r="G2367" t="s">
        <v>7505</v>
      </c>
      <c r="H2367" s="3">
        <v>250162.34179999999</v>
      </c>
      <c r="I2367" s="3">
        <v>120757.977</v>
      </c>
      <c r="J2367" t="s">
        <v>8572</v>
      </c>
    </row>
    <row r="2368" spans="1:10" x14ac:dyDescent="0.25">
      <c r="A2368" t="s">
        <v>1973</v>
      </c>
      <c r="B2368" t="s">
        <v>1974</v>
      </c>
      <c r="C2368">
        <v>18</v>
      </c>
      <c r="D2368" s="1">
        <v>38131</v>
      </c>
      <c r="E2368" t="s">
        <v>6047</v>
      </c>
      <c r="F2368" t="s">
        <v>6551</v>
      </c>
      <c r="G2368" t="s">
        <v>7505</v>
      </c>
      <c r="H2368" s="3">
        <v>1883360.0796999999</v>
      </c>
      <c r="I2368" s="3">
        <v>398672.3284</v>
      </c>
      <c r="J2368" t="s">
        <v>7481</v>
      </c>
    </row>
    <row r="2369" spans="1:10" x14ac:dyDescent="0.25">
      <c r="A2369" t="s">
        <v>5055</v>
      </c>
      <c r="B2369" t="s">
        <v>5056</v>
      </c>
      <c r="C2369">
        <v>69</v>
      </c>
      <c r="D2369" s="1">
        <v>19503</v>
      </c>
      <c r="E2369" t="s">
        <v>6047</v>
      </c>
      <c r="F2369" t="s">
        <v>6479</v>
      </c>
      <c r="G2369" t="s">
        <v>7505</v>
      </c>
      <c r="H2369" s="3">
        <v>147842.92249999999</v>
      </c>
      <c r="I2369" s="3">
        <v>73435.691600000006</v>
      </c>
      <c r="J2369" t="s">
        <v>8573</v>
      </c>
    </row>
    <row r="2370" spans="1:10" x14ac:dyDescent="0.25">
      <c r="A2370" t="s">
        <v>2036</v>
      </c>
      <c r="B2370" t="s">
        <v>5923</v>
      </c>
      <c r="C2370">
        <v>85</v>
      </c>
      <c r="D2370" s="1">
        <v>13659</v>
      </c>
      <c r="E2370" t="s">
        <v>6047</v>
      </c>
      <c r="F2370" t="s">
        <v>6059</v>
      </c>
      <c r="G2370" t="s">
        <v>7505</v>
      </c>
      <c r="H2370" s="3">
        <v>240122.72320000001</v>
      </c>
      <c r="I2370" s="3">
        <v>57926.512600000002</v>
      </c>
      <c r="J2370" t="s">
        <v>8574</v>
      </c>
    </row>
    <row r="2371" spans="1:10" x14ac:dyDescent="0.25">
      <c r="A2371" t="s">
        <v>3077</v>
      </c>
      <c r="B2371" t="s">
        <v>3078</v>
      </c>
      <c r="C2371">
        <v>31</v>
      </c>
      <c r="D2371" s="1">
        <v>33383</v>
      </c>
      <c r="E2371" t="s">
        <v>6047</v>
      </c>
      <c r="F2371" t="s">
        <v>6723</v>
      </c>
      <c r="G2371" t="s">
        <v>7505</v>
      </c>
      <c r="H2371" s="3">
        <v>410132.13050000003</v>
      </c>
      <c r="I2371" s="3">
        <v>122461.9883</v>
      </c>
      <c r="J2371" t="s">
        <v>8575</v>
      </c>
    </row>
    <row r="2372" spans="1:10" x14ac:dyDescent="0.25">
      <c r="A2372" t="s">
        <v>4346</v>
      </c>
      <c r="B2372" t="s">
        <v>4347</v>
      </c>
      <c r="C2372">
        <v>25</v>
      </c>
      <c r="D2372" s="1">
        <v>35574</v>
      </c>
      <c r="E2372" t="s">
        <v>6047</v>
      </c>
      <c r="F2372" t="s">
        <v>6163</v>
      </c>
      <c r="G2372" t="s">
        <v>7505</v>
      </c>
      <c r="H2372" s="3">
        <v>1874804.3801</v>
      </c>
      <c r="I2372" s="3">
        <v>579249.90500000003</v>
      </c>
      <c r="J2372" t="s">
        <v>8576</v>
      </c>
    </row>
    <row r="2373" spans="1:10" x14ac:dyDescent="0.25">
      <c r="A2373" t="s">
        <v>1256</v>
      </c>
      <c r="B2373" t="s">
        <v>5376</v>
      </c>
      <c r="C2373">
        <v>73</v>
      </c>
      <c r="D2373" s="1">
        <v>18042</v>
      </c>
      <c r="E2373" t="s">
        <v>6047</v>
      </c>
      <c r="F2373" t="s">
        <v>6360</v>
      </c>
      <c r="G2373" t="s">
        <v>7505</v>
      </c>
      <c r="H2373" s="3">
        <v>677674.91330000001</v>
      </c>
      <c r="I2373" s="3">
        <v>477418.1692</v>
      </c>
      <c r="J2373" t="s">
        <v>8577</v>
      </c>
    </row>
    <row r="2374" spans="1:10" x14ac:dyDescent="0.25">
      <c r="A2374" t="s">
        <v>288</v>
      </c>
      <c r="B2374" t="s">
        <v>289</v>
      </c>
      <c r="C2374">
        <v>36</v>
      </c>
      <c r="D2374" s="1">
        <v>31557</v>
      </c>
      <c r="E2374" t="s">
        <v>6047</v>
      </c>
      <c r="F2374" t="s">
        <v>6287</v>
      </c>
      <c r="G2374" t="s">
        <v>7505</v>
      </c>
      <c r="H2374" s="3">
        <v>1743380.7948</v>
      </c>
      <c r="I2374" s="3">
        <v>243826.0232</v>
      </c>
      <c r="J2374" t="s">
        <v>8578</v>
      </c>
    </row>
    <row r="2375" spans="1:10" x14ac:dyDescent="0.25">
      <c r="A2375" t="s">
        <v>3031</v>
      </c>
      <c r="B2375" t="s">
        <v>3032</v>
      </c>
      <c r="C2375">
        <v>25</v>
      </c>
      <c r="D2375" s="1">
        <v>35574</v>
      </c>
      <c r="E2375" t="s">
        <v>6047</v>
      </c>
      <c r="F2375" t="s">
        <v>6984</v>
      </c>
      <c r="G2375" t="s">
        <v>7505</v>
      </c>
      <c r="H2375" s="3">
        <v>99660.189899999998</v>
      </c>
      <c r="I2375" s="3">
        <v>18633.832900000001</v>
      </c>
      <c r="J2375" t="s">
        <v>8579</v>
      </c>
    </row>
    <row r="2376" spans="1:10" x14ac:dyDescent="0.25">
      <c r="A2376" t="s">
        <v>5968</v>
      </c>
      <c r="B2376" t="s">
        <v>5969</v>
      </c>
      <c r="C2376">
        <v>58</v>
      </c>
      <c r="D2376" s="1">
        <v>23521</v>
      </c>
      <c r="E2376" t="s">
        <v>6047</v>
      </c>
      <c r="F2376" t="s">
        <v>6187</v>
      </c>
      <c r="G2376" t="s">
        <v>7505</v>
      </c>
      <c r="H2376" s="3">
        <v>1056468.6558999999</v>
      </c>
      <c r="I2376" s="3">
        <v>251540.1562</v>
      </c>
      <c r="J2376" t="s">
        <v>8580</v>
      </c>
    </row>
    <row r="2377" spans="1:10" x14ac:dyDescent="0.25">
      <c r="A2377" t="s">
        <v>3657</v>
      </c>
      <c r="B2377" t="s">
        <v>3658</v>
      </c>
      <c r="C2377">
        <v>41</v>
      </c>
      <c r="D2377" s="1">
        <v>29730</v>
      </c>
      <c r="E2377" t="s">
        <v>6047</v>
      </c>
      <c r="F2377" t="s">
        <v>6627</v>
      </c>
      <c r="G2377" t="s">
        <v>7505</v>
      </c>
      <c r="H2377" s="3">
        <v>132960.519</v>
      </c>
      <c r="I2377" s="3">
        <v>22381.687399999999</v>
      </c>
      <c r="J2377" t="s">
        <v>8581</v>
      </c>
    </row>
    <row r="2378" spans="1:10" x14ac:dyDescent="0.25">
      <c r="A2378" t="s">
        <v>5297</v>
      </c>
      <c r="B2378" t="s">
        <v>5298</v>
      </c>
      <c r="C2378">
        <v>20</v>
      </c>
      <c r="D2378" s="1">
        <v>37401</v>
      </c>
      <c r="E2378" t="s">
        <v>6047</v>
      </c>
      <c r="F2378" t="s">
        <v>6053</v>
      </c>
      <c r="G2378" t="s">
        <v>7505</v>
      </c>
      <c r="H2378" s="3">
        <v>817822.44499999995</v>
      </c>
      <c r="I2378" s="3">
        <v>410835.51059999998</v>
      </c>
      <c r="J2378" t="s">
        <v>8582</v>
      </c>
    </row>
    <row r="2379" spans="1:10" x14ac:dyDescent="0.25">
      <c r="A2379" t="s">
        <v>5183</v>
      </c>
      <c r="B2379" t="s">
        <v>5184</v>
      </c>
      <c r="C2379">
        <v>78</v>
      </c>
      <c r="D2379" s="1">
        <v>16216</v>
      </c>
      <c r="E2379" t="s">
        <v>6047</v>
      </c>
      <c r="F2379" t="s">
        <v>6048</v>
      </c>
      <c r="G2379" t="s">
        <v>7505</v>
      </c>
      <c r="H2379" s="3">
        <v>101502.37119999999</v>
      </c>
      <c r="I2379" s="3">
        <v>99141.850900000005</v>
      </c>
      <c r="J2379" t="s">
        <v>8583</v>
      </c>
    </row>
    <row r="2380" spans="1:10" x14ac:dyDescent="0.25">
      <c r="A2380" t="s">
        <v>893</v>
      </c>
      <c r="B2380" t="s">
        <v>894</v>
      </c>
      <c r="C2380">
        <v>27</v>
      </c>
      <c r="D2380" s="1">
        <v>34844</v>
      </c>
      <c r="E2380" t="s">
        <v>6047</v>
      </c>
      <c r="F2380" t="s">
        <v>6607</v>
      </c>
      <c r="G2380" t="s">
        <v>7505</v>
      </c>
      <c r="H2380" s="3">
        <v>283273.74129999999</v>
      </c>
      <c r="I2380" s="3">
        <v>101488.2654</v>
      </c>
      <c r="J2380" t="s">
        <v>8584</v>
      </c>
    </row>
    <row r="2381" spans="1:10" x14ac:dyDescent="0.25">
      <c r="A2381" t="s">
        <v>3651</v>
      </c>
      <c r="B2381" t="s">
        <v>3652</v>
      </c>
      <c r="C2381">
        <v>26</v>
      </c>
      <c r="D2381" s="1">
        <v>35209</v>
      </c>
      <c r="E2381" t="s">
        <v>6047</v>
      </c>
      <c r="F2381" t="s">
        <v>6062</v>
      </c>
      <c r="G2381" t="s">
        <v>7505</v>
      </c>
      <c r="H2381" s="3">
        <v>823333.50210000004</v>
      </c>
      <c r="I2381" s="3">
        <v>87412.355599999995</v>
      </c>
      <c r="J2381" t="s">
        <v>8585</v>
      </c>
    </row>
    <row r="2382" spans="1:10" x14ac:dyDescent="0.25">
      <c r="A2382" t="s">
        <v>3722</v>
      </c>
      <c r="B2382" t="s">
        <v>3723</v>
      </c>
      <c r="C2382">
        <v>68</v>
      </c>
      <c r="D2382" s="1">
        <v>19869</v>
      </c>
      <c r="E2382" t="s">
        <v>6047</v>
      </c>
      <c r="F2382" t="s">
        <v>6586</v>
      </c>
      <c r="G2382" t="s">
        <v>7505</v>
      </c>
      <c r="H2382" s="3">
        <v>501310.5552</v>
      </c>
      <c r="I2382" s="3">
        <v>336945.6778</v>
      </c>
      <c r="J2382" t="s">
        <v>8586</v>
      </c>
    </row>
    <row r="2383" spans="1:10" x14ac:dyDescent="0.25">
      <c r="A2383" t="s">
        <v>3120</v>
      </c>
      <c r="B2383" t="s">
        <v>3121</v>
      </c>
      <c r="C2383">
        <v>60</v>
      </c>
      <c r="D2383" s="1">
        <v>22791</v>
      </c>
      <c r="E2383" t="s">
        <v>6047</v>
      </c>
      <c r="F2383" t="s">
        <v>6297</v>
      </c>
      <c r="G2383" t="s">
        <v>7505</v>
      </c>
      <c r="H2383" s="3">
        <v>166878.16329999999</v>
      </c>
      <c r="I2383" s="3">
        <v>76303.601599999995</v>
      </c>
      <c r="J2383" t="s">
        <v>8587</v>
      </c>
    </row>
    <row r="2384" spans="1:10" x14ac:dyDescent="0.25">
      <c r="A2384" t="s">
        <v>2139</v>
      </c>
      <c r="B2384" t="s">
        <v>2140</v>
      </c>
      <c r="C2384">
        <v>84</v>
      </c>
      <c r="D2384" s="1">
        <v>14025</v>
      </c>
      <c r="E2384" t="s">
        <v>6047</v>
      </c>
      <c r="F2384" t="s">
        <v>6189</v>
      </c>
      <c r="G2384" t="s">
        <v>7505</v>
      </c>
      <c r="H2384" s="3">
        <v>1600437.1394</v>
      </c>
      <c r="I2384" s="3">
        <v>196231.9423</v>
      </c>
      <c r="J2384" t="s">
        <v>8588</v>
      </c>
    </row>
    <row r="2385" spans="1:10" x14ac:dyDescent="0.25">
      <c r="A2385" t="s">
        <v>2922</v>
      </c>
      <c r="B2385" t="s">
        <v>2923</v>
      </c>
      <c r="C2385">
        <v>29</v>
      </c>
      <c r="D2385" s="1">
        <v>34113</v>
      </c>
      <c r="E2385" t="s">
        <v>6047</v>
      </c>
      <c r="F2385" t="s">
        <v>6282</v>
      </c>
      <c r="G2385" t="s">
        <v>7505</v>
      </c>
      <c r="H2385" s="3">
        <v>254032.81200000001</v>
      </c>
      <c r="I2385" s="3">
        <v>50565.899700000002</v>
      </c>
      <c r="J2385" t="s">
        <v>6929</v>
      </c>
    </row>
    <row r="2386" spans="1:10" x14ac:dyDescent="0.25">
      <c r="A2386" t="s">
        <v>2332</v>
      </c>
      <c r="B2386" t="s">
        <v>2333</v>
      </c>
      <c r="C2386">
        <v>63</v>
      </c>
      <c r="D2386" s="1">
        <v>21695</v>
      </c>
      <c r="E2386" t="s">
        <v>6047</v>
      </c>
      <c r="F2386" t="s">
        <v>6505</v>
      </c>
      <c r="G2386" t="s">
        <v>7505</v>
      </c>
      <c r="H2386" s="3">
        <v>3359892.4997999999</v>
      </c>
      <c r="I2386" s="3">
        <v>452480.2597</v>
      </c>
      <c r="J2386" t="s">
        <v>8589</v>
      </c>
    </row>
    <row r="2387" spans="1:10" x14ac:dyDescent="0.25">
      <c r="A2387" t="s">
        <v>1889</v>
      </c>
      <c r="B2387" t="s">
        <v>1890</v>
      </c>
      <c r="C2387">
        <v>53</v>
      </c>
      <c r="D2387" s="1">
        <v>25347</v>
      </c>
      <c r="E2387" t="s">
        <v>6047</v>
      </c>
      <c r="F2387" t="s">
        <v>6068</v>
      </c>
      <c r="G2387" t="s">
        <v>7505</v>
      </c>
      <c r="H2387" s="3">
        <v>375968.35200000001</v>
      </c>
      <c r="I2387" s="3">
        <v>144510.13440000001</v>
      </c>
      <c r="J2387" t="s">
        <v>8285</v>
      </c>
    </row>
    <row r="2388" spans="1:10" x14ac:dyDescent="0.25">
      <c r="A2388" t="s">
        <v>1545</v>
      </c>
      <c r="B2388" t="s">
        <v>1546</v>
      </c>
      <c r="C2388">
        <v>56</v>
      </c>
      <c r="D2388" s="1">
        <v>24252</v>
      </c>
      <c r="E2388" t="s">
        <v>6047</v>
      </c>
      <c r="F2388" t="s">
        <v>6331</v>
      </c>
      <c r="G2388" t="s">
        <v>7505</v>
      </c>
      <c r="H2388" s="3">
        <v>784410.93359999999</v>
      </c>
      <c r="I2388" s="3">
        <v>168818.87479999999</v>
      </c>
      <c r="J2388" t="s">
        <v>8590</v>
      </c>
    </row>
    <row r="2389" spans="1:10" x14ac:dyDescent="0.25">
      <c r="A2389" t="s">
        <v>3760</v>
      </c>
      <c r="B2389" t="s">
        <v>3761</v>
      </c>
      <c r="C2389">
        <v>22</v>
      </c>
      <c r="D2389" s="1">
        <v>36670</v>
      </c>
      <c r="E2389" t="s">
        <v>6047</v>
      </c>
      <c r="F2389" t="s">
        <v>6373</v>
      </c>
      <c r="G2389" t="s">
        <v>7505</v>
      </c>
      <c r="H2389" s="3">
        <v>557684.65560000006</v>
      </c>
      <c r="I2389" s="3">
        <v>459139.24200000003</v>
      </c>
      <c r="J2389" t="s">
        <v>8591</v>
      </c>
    </row>
    <row r="2390" spans="1:10" x14ac:dyDescent="0.25">
      <c r="A2390" t="s">
        <v>2624</v>
      </c>
      <c r="B2390" t="s">
        <v>2625</v>
      </c>
      <c r="C2390">
        <v>41</v>
      </c>
      <c r="D2390" s="1">
        <v>29730</v>
      </c>
      <c r="E2390" t="s">
        <v>6047</v>
      </c>
      <c r="F2390" t="s">
        <v>6381</v>
      </c>
      <c r="G2390" t="s">
        <v>7505</v>
      </c>
      <c r="H2390" s="3">
        <v>1252548.1994</v>
      </c>
      <c r="I2390" s="3">
        <v>379901.3162</v>
      </c>
      <c r="J2390" t="s">
        <v>8592</v>
      </c>
    </row>
    <row r="2391" spans="1:10" x14ac:dyDescent="0.25">
      <c r="A2391" t="s">
        <v>3882</v>
      </c>
      <c r="B2391" t="s">
        <v>3883</v>
      </c>
      <c r="C2391">
        <v>62</v>
      </c>
      <c r="D2391" s="1">
        <v>22060</v>
      </c>
      <c r="E2391" t="s">
        <v>6047</v>
      </c>
      <c r="F2391" t="s">
        <v>6322</v>
      </c>
      <c r="G2391" t="s">
        <v>7505</v>
      </c>
      <c r="H2391" s="3">
        <v>499909.49040000001</v>
      </c>
      <c r="I2391" s="3">
        <v>365131.26069999998</v>
      </c>
      <c r="J2391" t="s">
        <v>8593</v>
      </c>
    </row>
    <row r="2392" spans="1:10" x14ac:dyDescent="0.25">
      <c r="A2392" t="s">
        <v>1515</v>
      </c>
      <c r="B2392" t="s">
        <v>1516</v>
      </c>
      <c r="C2392">
        <v>47</v>
      </c>
      <c r="D2392" s="1">
        <v>27539</v>
      </c>
      <c r="E2392" t="s">
        <v>6047</v>
      </c>
      <c r="F2392" t="s">
        <v>6198</v>
      </c>
      <c r="G2392" t="s">
        <v>7505</v>
      </c>
      <c r="H2392" s="3">
        <v>1259138.5603</v>
      </c>
      <c r="I2392" s="3">
        <v>160052.4719</v>
      </c>
      <c r="J2392" t="s">
        <v>8594</v>
      </c>
    </row>
    <row r="2393" spans="1:10" x14ac:dyDescent="0.25">
      <c r="A2393" t="s">
        <v>3457</v>
      </c>
      <c r="B2393" t="s">
        <v>3458</v>
      </c>
      <c r="C2393">
        <v>45</v>
      </c>
      <c r="D2393" s="1">
        <v>28269</v>
      </c>
      <c r="E2393" t="s">
        <v>6047</v>
      </c>
      <c r="F2393" t="s">
        <v>6072</v>
      </c>
      <c r="G2393" t="s">
        <v>7505</v>
      </c>
      <c r="H2393" s="3">
        <v>616330.92879999999</v>
      </c>
      <c r="I2393" s="3">
        <v>138738.21739999999</v>
      </c>
      <c r="J2393" t="s">
        <v>8595</v>
      </c>
    </row>
    <row r="2394" spans="1:10" x14ac:dyDescent="0.25">
      <c r="A2394" t="s">
        <v>3240</v>
      </c>
      <c r="B2394" t="s">
        <v>3241</v>
      </c>
      <c r="C2394">
        <v>45</v>
      </c>
      <c r="D2394" s="1">
        <v>28269</v>
      </c>
      <c r="E2394" t="s">
        <v>6047</v>
      </c>
      <c r="F2394" t="s">
        <v>6738</v>
      </c>
      <c r="G2394" t="s">
        <v>7505</v>
      </c>
      <c r="H2394" s="3">
        <v>3085020.8911000001</v>
      </c>
      <c r="I2394" s="3">
        <v>1371926.9375</v>
      </c>
      <c r="J2394" t="s">
        <v>8596</v>
      </c>
    </row>
    <row r="2395" spans="1:10" x14ac:dyDescent="0.25">
      <c r="A2395" t="s">
        <v>5142</v>
      </c>
      <c r="B2395" t="s">
        <v>5143</v>
      </c>
      <c r="C2395">
        <v>74</v>
      </c>
      <c r="D2395" s="1">
        <v>17677</v>
      </c>
      <c r="E2395" t="s">
        <v>6047</v>
      </c>
      <c r="F2395" t="s">
        <v>6198</v>
      </c>
      <c r="G2395" t="s">
        <v>7505</v>
      </c>
      <c r="H2395" s="3">
        <v>753986.84820000001</v>
      </c>
      <c r="I2395" s="3">
        <v>123003.3447</v>
      </c>
      <c r="J2395" t="s">
        <v>8597</v>
      </c>
    </row>
    <row r="2396" spans="1:10" x14ac:dyDescent="0.25">
      <c r="A2396" t="s">
        <v>863</v>
      </c>
      <c r="B2396" t="s">
        <v>864</v>
      </c>
      <c r="C2396">
        <v>40</v>
      </c>
      <c r="D2396" s="1">
        <v>30096</v>
      </c>
      <c r="E2396" t="s">
        <v>6047</v>
      </c>
      <c r="F2396" t="s">
        <v>6068</v>
      </c>
      <c r="G2396" t="s">
        <v>7505</v>
      </c>
      <c r="H2396" s="3">
        <v>92897.495200000005</v>
      </c>
      <c r="I2396" s="3">
        <v>84624.359800000006</v>
      </c>
      <c r="J2396" t="s">
        <v>8598</v>
      </c>
    </row>
    <row r="2397" spans="1:10" x14ac:dyDescent="0.25">
      <c r="A2397" t="s">
        <v>66</v>
      </c>
      <c r="B2397" t="s">
        <v>67</v>
      </c>
      <c r="C2397">
        <v>27</v>
      </c>
      <c r="D2397" s="1">
        <v>34844</v>
      </c>
      <c r="E2397" t="s">
        <v>6047</v>
      </c>
      <c r="F2397" t="s">
        <v>6485</v>
      </c>
      <c r="G2397" t="s">
        <v>7505</v>
      </c>
      <c r="H2397" s="3">
        <v>1221003.76</v>
      </c>
      <c r="I2397" s="3">
        <v>742858.68759999995</v>
      </c>
      <c r="J2397" t="s">
        <v>8599</v>
      </c>
    </row>
    <row r="2398" spans="1:10" x14ac:dyDescent="0.25">
      <c r="A2398" t="s">
        <v>4707</v>
      </c>
      <c r="B2398" t="s">
        <v>4708</v>
      </c>
      <c r="C2398">
        <v>45</v>
      </c>
      <c r="D2398" s="1">
        <v>28269</v>
      </c>
      <c r="E2398" t="s">
        <v>6047</v>
      </c>
      <c r="F2398" t="s">
        <v>6177</v>
      </c>
      <c r="G2398" t="s">
        <v>7505</v>
      </c>
      <c r="H2398" s="3">
        <v>90491.874100000001</v>
      </c>
      <c r="I2398" s="3">
        <v>33473.691400000003</v>
      </c>
      <c r="J2398" t="s">
        <v>8600</v>
      </c>
    </row>
    <row r="2399" spans="1:10" x14ac:dyDescent="0.25">
      <c r="A2399" t="s">
        <v>3471</v>
      </c>
      <c r="B2399" t="s">
        <v>3472</v>
      </c>
      <c r="C2399">
        <v>78</v>
      </c>
      <c r="D2399" s="1">
        <v>16216</v>
      </c>
      <c r="E2399" t="s">
        <v>6047</v>
      </c>
      <c r="F2399" t="s">
        <v>6214</v>
      </c>
      <c r="G2399" t="s">
        <v>7505</v>
      </c>
      <c r="H2399" s="3">
        <v>408648.56170000002</v>
      </c>
      <c r="I2399" s="3">
        <v>188218.7199</v>
      </c>
      <c r="J2399" t="s">
        <v>8601</v>
      </c>
    </row>
    <row r="2400" spans="1:10" x14ac:dyDescent="0.25">
      <c r="A2400" t="s">
        <v>2630</v>
      </c>
      <c r="B2400" t="s">
        <v>2631</v>
      </c>
      <c r="C2400">
        <v>17</v>
      </c>
      <c r="D2400" s="1">
        <v>38496</v>
      </c>
      <c r="E2400" t="s">
        <v>6047</v>
      </c>
      <c r="F2400" t="s">
        <v>6748</v>
      </c>
      <c r="G2400" t="s">
        <v>7505</v>
      </c>
      <c r="H2400" s="3">
        <v>347282.57949999999</v>
      </c>
      <c r="I2400" s="3">
        <v>121311.038</v>
      </c>
      <c r="J2400" t="s">
        <v>8602</v>
      </c>
    </row>
    <row r="2401" spans="1:10" x14ac:dyDescent="0.25">
      <c r="A2401" t="s">
        <v>911</v>
      </c>
      <c r="B2401" t="s">
        <v>2082</v>
      </c>
      <c r="C2401">
        <v>72</v>
      </c>
      <c r="D2401" s="1">
        <v>18408</v>
      </c>
      <c r="E2401" t="s">
        <v>6047</v>
      </c>
      <c r="F2401" t="s">
        <v>6383</v>
      </c>
      <c r="G2401" t="s">
        <v>7505</v>
      </c>
      <c r="H2401" s="3">
        <v>851935.54429999995</v>
      </c>
      <c r="I2401" s="3">
        <v>218308.48319999999</v>
      </c>
      <c r="J2401" t="s">
        <v>6619</v>
      </c>
    </row>
    <row r="2402" spans="1:10" x14ac:dyDescent="0.25">
      <c r="A2402" t="s">
        <v>4164</v>
      </c>
      <c r="B2402" t="s">
        <v>4165</v>
      </c>
      <c r="C2402">
        <v>31</v>
      </c>
      <c r="D2402" s="1">
        <v>33383</v>
      </c>
      <c r="E2402" t="s">
        <v>6047</v>
      </c>
      <c r="F2402" t="s">
        <v>6080</v>
      </c>
      <c r="G2402" t="s">
        <v>7505</v>
      </c>
      <c r="H2402" s="3">
        <v>252327.87</v>
      </c>
      <c r="I2402" s="3">
        <v>133397.3339</v>
      </c>
      <c r="J2402" t="s">
        <v>8603</v>
      </c>
    </row>
    <row r="2403" spans="1:10" x14ac:dyDescent="0.25">
      <c r="A2403" t="s">
        <v>1695</v>
      </c>
      <c r="B2403" t="s">
        <v>1696</v>
      </c>
      <c r="C2403">
        <v>79</v>
      </c>
      <c r="D2403" s="1">
        <v>15851</v>
      </c>
      <c r="E2403" t="s">
        <v>6047</v>
      </c>
      <c r="F2403" t="s">
        <v>6443</v>
      </c>
      <c r="G2403" t="s">
        <v>7505</v>
      </c>
      <c r="H2403" s="3">
        <v>152112.114</v>
      </c>
      <c r="I2403" s="3">
        <v>78678.679699999993</v>
      </c>
      <c r="J2403" t="s">
        <v>8604</v>
      </c>
    </row>
    <row r="2404" spans="1:10" x14ac:dyDescent="0.25">
      <c r="A2404" t="s">
        <v>2470</v>
      </c>
      <c r="B2404" t="s">
        <v>2471</v>
      </c>
      <c r="C2404">
        <v>68</v>
      </c>
      <c r="D2404" s="1">
        <v>19869</v>
      </c>
      <c r="E2404" t="s">
        <v>6047</v>
      </c>
      <c r="F2404" t="s">
        <v>6240</v>
      </c>
      <c r="G2404" t="s">
        <v>7505</v>
      </c>
      <c r="H2404" s="3">
        <v>315419.82439999998</v>
      </c>
      <c r="I2404" s="3">
        <v>57205.686300000001</v>
      </c>
      <c r="J2404" t="s">
        <v>8605</v>
      </c>
    </row>
    <row r="2405" spans="1:10" x14ac:dyDescent="0.25">
      <c r="A2405" t="s">
        <v>3736</v>
      </c>
      <c r="B2405" t="s">
        <v>3737</v>
      </c>
      <c r="C2405">
        <v>58</v>
      </c>
      <c r="D2405" s="1">
        <v>23521</v>
      </c>
      <c r="E2405" t="s">
        <v>6047</v>
      </c>
      <c r="F2405" t="s">
        <v>6142</v>
      </c>
      <c r="G2405" t="s">
        <v>7505</v>
      </c>
      <c r="H2405" s="3">
        <v>572521.48289999994</v>
      </c>
      <c r="I2405" s="3">
        <v>330127.17619999999</v>
      </c>
      <c r="J2405" t="s">
        <v>8606</v>
      </c>
    </row>
    <row r="2406" spans="1:10" x14ac:dyDescent="0.25">
      <c r="A2406" t="s">
        <v>2500</v>
      </c>
      <c r="B2406" t="s">
        <v>2501</v>
      </c>
      <c r="C2406">
        <v>28</v>
      </c>
      <c r="D2406" s="1">
        <v>34479</v>
      </c>
      <c r="E2406" t="s">
        <v>6047</v>
      </c>
      <c r="F2406" t="s">
        <v>6175</v>
      </c>
      <c r="G2406" t="s">
        <v>7505</v>
      </c>
      <c r="H2406" s="3">
        <v>370924.28240000003</v>
      </c>
      <c r="I2406" s="3">
        <v>366623.71100000001</v>
      </c>
      <c r="J2406" t="s">
        <v>8607</v>
      </c>
    </row>
    <row r="2407" spans="1:10" x14ac:dyDescent="0.25">
      <c r="A2407" t="s">
        <v>2085</v>
      </c>
      <c r="B2407" t="s">
        <v>2086</v>
      </c>
      <c r="C2407">
        <v>31</v>
      </c>
      <c r="D2407" s="1">
        <v>33383</v>
      </c>
      <c r="E2407" t="s">
        <v>6047</v>
      </c>
      <c r="F2407" t="s">
        <v>6249</v>
      </c>
      <c r="G2407" t="s">
        <v>7505</v>
      </c>
      <c r="H2407" s="3">
        <v>237591.71669999999</v>
      </c>
      <c r="I2407" s="3">
        <v>121171.7755</v>
      </c>
      <c r="J2407" t="s">
        <v>8608</v>
      </c>
    </row>
    <row r="2408" spans="1:10" x14ac:dyDescent="0.25">
      <c r="A2408" t="s">
        <v>3579</v>
      </c>
      <c r="B2408" t="s">
        <v>3580</v>
      </c>
      <c r="C2408">
        <v>31</v>
      </c>
      <c r="D2408" s="1">
        <v>33383</v>
      </c>
      <c r="E2408" t="s">
        <v>6047</v>
      </c>
      <c r="F2408" t="s">
        <v>6627</v>
      </c>
      <c r="G2408" t="s">
        <v>7505</v>
      </c>
      <c r="H2408" s="3">
        <v>1702162.8393000001</v>
      </c>
      <c r="I2408" s="3">
        <v>396576.48729999998</v>
      </c>
      <c r="J2408" t="s">
        <v>8609</v>
      </c>
    </row>
    <row r="2409" spans="1:10" x14ac:dyDescent="0.25">
      <c r="A2409" t="s">
        <v>524</v>
      </c>
      <c r="B2409" t="s">
        <v>525</v>
      </c>
      <c r="C2409">
        <v>67</v>
      </c>
      <c r="D2409" s="1">
        <v>20234</v>
      </c>
      <c r="E2409" t="s">
        <v>6047</v>
      </c>
      <c r="F2409" t="s">
        <v>6322</v>
      </c>
      <c r="G2409" t="s">
        <v>7505</v>
      </c>
      <c r="H2409" s="3">
        <v>1242347.2152</v>
      </c>
      <c r="I2409" s="3">
        <v>279528.12339999998</v>
      </c>
      <c r="J2409" t="s">
        <v>8610</v>
      </c>
    </row>
    <row r="2410" spans="1:10" x14ac:dyDescent="0.25">
      <c r="A2410" t="s">
        <v>4729</v>
      </c>
      <c r="B2410" t="s">
        <v>4730</v>
      </c>
      <c r="C2410">
        <v>28</v>
      </c>
      <c r="D2410" s="1">
        <v>34479</v>
      </c>
      <c r="E2410" t="s">
        <v>6047</v>
      </c>
      <c r="F2410" t="s">
        <v>6339</v>
      </c>
      <c r="G2410" t="s">
        <v>7505</v>
      </c>
      <c r="H2410" s="3">
        <v>339201.75</v>
      </c>
      <c r="I2410" s="3">
        <v>236084.41800000001</v>
      </c>
      <c r="J2410" t="s">
        <v>8611</v>
      </c>
    </row>
    <row r="2411" spans="1:10" x14ac:dyDescent="0.25">
      <c r="A2411" t="s">
        <v>1776</v>
      </c>
      <c r="B2411" t="s">
        <v>1777</v>
      </c>
      <c r="C2411">
        <v>17</v>
      </c>
      <c r="D2411" s="1">
        <v>38496</v>
      </c>
      <c r="E2411" t="s">
        <v>6047</v>
      </c>
      <c r="F2411" t="s">
        <v>6048</v>
      </c>
      <c r="G2411" t="s">
        <v>7566</v>
      </c>
      <c r="H2411" s="3">
        <v>75106.640799999994</v>
      </c>
      <c r="I2411" s="3">
        <v>37222.341999999997</v>
      </c>
      <c r="J2411" t="s">
        <v>8612</v>
      </c>
    </row>
    <row r="2412" spans="1:10" x14ac:dyDescent="0.25">
      <c r="A2412" t="s">
        <v>3297</v>
      </c>
      <c r="B2412" t="s">
        <v>3298</v>
      </c>
      <c r="C2412">
        <v>27</v>
      </c>
      <c r="D2412" s="1">
        <v>34844</v>
      </c>
      <c r="E2412" t="s">
        <v>6047</v>
      </c>
      <c r="F2412" t="s">
        <v>6607</v>
      </c>
      <c r="G2412" t="s">
        <v>7566</v>
      </c>
      <c r="H2412" s="3">
        <v>189500.5368</v>
      </c>
      <c r="I2412" s="3">
        <v>186134.11550000001</v>
      </c>
      <c r="J2412" t="s">
        <v>8613</v>
      </c>
    </row>
    <row r="2413" spans="1:10" x14ac:dyDescent="0.25">
      <c r="A2413" t="s">
        <v>3699</v>
      </c>
      <c r="B2413" t="s">
        <v>3700</v>
      </c>
      <c r="C2413">
        <v>44</v>
      </c>
      <c r="D2413" s="1">
        <v>28635</v>
      </c>
      <c r="E2413" t="s">
        <v>6047</v>
      </c>
      <c r="F2413" t="s">
        <v>6086</v>
      </c>
      <c r="G2413" t="s">
        <v>7566</v>
      </c>
      <c r="H2413" s="3">
        <v>177800.71119999999</v>
      </c>
      <c r="I2413" s="3">
        <v>96817.5193</v>
      </c>
      <c r="J2413" t="s">
        <v>8614</v>
      </c>
    </row>
    <row r="2414" spans="1:10" x14ac:dyDescent="0.25">
      <c r="A2414" t="s">
        <v>3505</v>
      </c>
      <c r="B2414" t="s">
        <v>3506</v>
      </c>
      <c r="C2414">
        <v>83</v>
      </c>
      <c r="D2414" s="1">
        <v>14390</v>
      </c>
      <c r="E2414" t="s">
        <v>6047</v>
      </c>
      <c r="F2414" t="s">
        <v>6641</v>
      </c>
      <c r="G2414" t="s">
        <v>7566</v>
      </c>
      <c r="H2414" s="3">
        <v>1211730.4657999999</v>
      </c>
      <c r="I2414" s="3">
        <v>113996.7788</v>
      </c>
      <c r="J2414" t="s">
        <v>8615</v>
      </c>
    </row>
    <row r="2415" spans="1:10" x14ac:dyDescent="0.25">
      <c r="A2415" t="s">
        <v>4024</v>
      </c>
      <c r="B2415" t="s">
        <v>4025</v>
      </c>
      <c r="C2415">
        <v>69</v>
      </c>
      <c r="D2415" s="1">
        <v>19503</v>
      </c>
      <c r="E2415" t="s">
        <v>6047</v>
      </c>
      <c r="F2415" t="s">
        <v>6280</v>
      </c>
      <c r="G2415" t="s">
        <v>7566</v>
      </c>
      <c r="H2415" s="3">
        <v>936383.1226</v>
      </c>
      <c r="I2415" s="3">
        <v>170069.58420000001</v>
      </c>
      <c r="J2415" t="s">
        <v>8616</v>
      </c>
    </row>
    <row r="2416" spans="1:10" x14ac:dyDescent="0.25">
      <c r="A2416" t="s">
        <v>3395</v>
      </c>
      <c r="B2416" t="s">
        <v>3396</v>
      </c>
      <c r="C2416">
        <v>43</v>
      </c>
      <c r="D2416" s="1">
        <v>29000</v>
      </c>
      <c r="E2416" t="s">
        <v>6047</v>
      </c>
      <c r="F2416" t="s">
        <v>6292</v>
      </c>
      <c r="G2416" t="s">
        <v>7566</v>
      </c>
      <c r="H2416" s="3">
        <v>226948.5588</v>
      </c>
      <c r="I2416" s="3">
        <v>127718.2877</v>
      </c>
      <c r="J2416" t="s">
        <v>8617</v>
      </c>
    </row>
    <row r="2417" spans="1:10" x14ac:dyDescent="0.25">
      <c r="A2417" t="s">
        <v>4321</v>
      </c>
      <c r="B2417" t="s">
        <v>4322</v>
      </c>
      <c r="C2417">
        <v>69</v>
      </c>
      <c r="D2417" s="1">
        <v>19503</v>
      </c>
      <c r="E2417" t="s">
        <v>6047</v>
      </c>
      <c r="F2417" t="s">
        <v>6171</v>
      </c>
      <c r="G2417" t="s">
        <v>7566</v>
      </c>
      <c r="H2417" s="3">
        <v>54158.914400000001</v>
      </c>
      <c r="I2417" s="3">
        <v>23452.744200000001</v>
      </c>
      <c r="J2417" t="s">
        <v>8618</v>
      </c>
    </row>
    <row r="2418" spans="1:10" x14ac:dyDescent="0.25">
      <c r="A2418" t="s">
        <v>1048</v>
      </c>
      <c r="B2418" t="s">
        <v>1049</v>
      </c>
      <c r="C2418">
        <v>65</v>
      </c>
      <c r="D2418" s="1">
        <v>20964</v>
      </c>
      <c r="E2418" t="s">
        <v>6047</v>
      </c>
      <c r="F2418" t="s">
        <v>6440</v>
      </c>
      <c r="G2418" t="s">
        <v>7566</v>
      </c>
      <c r="H2418" s="3">
        <v>130679.2932</v>
      </c>
      <c r="I2418" s="3">
        <v>30989.661</v>
      </c>
      <c r="J2418" t="s">
        <v>8619</v>
      </c>
    </row>
    <row r="2419" spans="1:10" x14ac:dyDescent="0.25">
      <c r="A2419" t="s">
        <v>4185</v>
      </c>
      <c r="B2419" t="s">
        <v>4186</v>
      </c>
      <c r="C2419">
        <v>76</v>
      </c>
      <c r="D2419" s="1">
        <v>16947</v>
      </c>
      <c r="E2419" t="s">
        <v>6047</v>
      </c>
      <c r="F2419" t="s">
        <v>6757</v>
      </c>
      <c r="G2419" t="s">
        <v>7566</v>
      </c>
      <c r="H2419" s="3">
        <v>533504.8284</v>
      </c>
      <c r="I2419" s="3">
        <v>184674.74830000001</v>
      </c>
      <c r="J2419" t="s">
        <v>8620</v>
      </c>
    </row>
    <row r="2420" spans="1:10" x14ac:dyDescent="0.25">
      <c r="A2420" t="s">
        <v>965</v>
      </c>
      <c r="B2420" t="s">
        <v>966</v>
      </c>
      <c r="C2420">
        <v>36</v>
      </c>
      <c r="D2420" s="1">
        <v>31557</v>
      </c>
      <c r="E2420" t="s">
        <v>6047</v>
      </c>
      <c r="F2420" t="s">
        <v>6307</v>
      </c>
      <c r="G2420" t="s">
        <v>7566</v>
      </c>
      <c r="H2420" s="3">
        <v>192758.58900000001</v>
      </c>
      <c r="I2420" s="3">
        <v>39899.460800000001</v>
      </c>
      <c r="J2420" t="s">
        <v>8621</v>
      </c>
    </row>
    <row r="2421" spans="1:10" x14ac:dyDescent="0.25">
      <c r="A2421" t="s">
        <v>2240</v>
      </c>
      <c r="B2421" t="s">
        <v>2241</v>
      </c>
      <c r="C2421">
        <v>45</v>
      </c>
      <c r="D2421" s="1">
        <v>28269</v>
      </c>
      <c r="E2421" t="s">
        <v>6047</v>
      </c>
      <c r="F2421" t="s">
        <v>6292</v>
      </c>
      <c r="G2421" t="s">
        <v>7566</v>
      </c>
      <c r="H2421" s="3">
        <v>1783850.9893</v>
      </c>
      <c r="I2421" s="3">
        <v>243830.84220000001</v>
      </c>
      <c r="J2421" t="s">
        <v>8622</v>
      </c>
    </row>
    <row r="2422" spans="1:10" x14ac:dyDescent="0.25">
      <c r="A2422" t="s">
        <v>1224</v>
      </c>
      <c r="B2422" t="s">
        <v>2966</v>
      </c>
      <c r="C2422">
        <v>69</v>
      </c>
      <c r="D2422" s="1">
        <v>19503</v>
      </c>
      <c r="E2422" t="s">
        <v>6047</v>
      </c>
      <c r="F2422" t="s">
        <v>6607</v>
      </c>
      <c r="G2422" t="s">
        <v>7566</v>
      </c>
      <c r="H2422" s="3">
        <v>1324552.5179999999</v>
      </c>
      <c r="I2422" s="3">
        <v>411757.52799999999</v>
      </c>
      <c r="J2422" t="s">
        <v>8623</v>
      </c>
    </row>
    <row r="2423" spans="1:10" x14ac:dyDescent="0.25">
      <c r="A2423" t="s">
        <v>3491</v>
      </c>
      <c r="B2423" t="s">
        <v>3492</v>
      </c>
      <c r="C2423">
        <v>85</v>
      </c>
      <c r="D2423" s="1">
        <v>13659</v>
      </c>
      <c r="E2423" t="s">
        <v>6047</v>
      </c>
      <c r="F2423" t="s">
        <v>6264</v>
      </c>
      <c r="G2423" t="s">
        <v>7566</v>
      </c>
      <c r="H2423" s="3">
        <v>1248443.5349999999</v>
      </c>
      <c r="I2423" s="3">
        <v>231548.92910000001</v>
      </c>
      <c r="J2423" t="s">
        <v>8624</v>
      </c>
    </row>
    <row r="2424" spans="1:10" x14ac:dyDescent="0.25">
      <c r="A2424" t="s">
        <v>3754</v>
      </c>
      <c r="B2424" t="s">
        <v>3755</v>
      </c>
      <c r="C2424">
        <v>55</v>
      </c>
      <c r="D2424" s="1">
        <v>24617</v>
      </c>
      <c r="E2424" t="s">
        <v>6047</v>
      </c>
      <c r="F2424" t="s">
        <v>6113</v>
      </c>
      <c r="G2424" t="s">
        <v>7566</v>
      </c>
      <c r="H2424" s="3">
        <v>82808.378700000001</v>
      </c>
      <c r="I2424" s="3">
        <v>55338.840700000001</v>
      </c>
      <c r="J2424" t="s">
        <v>8625</v>
      </c>
    </row>
    <row r="2425" spans="1:10" x14ac:dyDescent="0.25">
      <c r="A2425" t="s">
        <v>4096</v>
      </c>
      <c r="B2425" t="s">
        <v>4097</v>
      </c>
      <c r="C2425">
        <v>47</v>
      </c>
      <c r="D2425" s="1">
        <v>27539</v>
      </c>
      <c r="E2425" t="s">
        <v>6047</v>
      </c>
      <c r="F2425" t="s">
        <v>6119</v>
      </c>
      <c r="G2425" t="s">
        <v>7566</v>
      </c>
      <c r="H2425" s="3">
        <v>1050537.3458</v>
      </c>
      <c r="I2425" s="3">
        <v>237200.27439999999</v>
      </c>
      <c r="J2425" t="s">
        <v>8626</v>
      </c>
    </row>
    <row r="2426" spans="1:10" x14ac:dyDescent="0.25">
      <c r="A2426" t="s">
        <v>3403</v>
      </c>
      <c r="B2426" t="s">
        <v>3404</v>
      </c>
      <c r="C2426">
        <v>79</v>
      </c>
      <c r="D2426" s="1">
        <v>15851</v>
      </c>
      <c r="E2426" t="s">
        <v>6047</v>
      </c>
      <c r="F2426" t="s">
        <v>6674</v>
      </c>
      <c r="G2426" t="s">
        <v>7566</v>
      </c>
      <c r="H2426" s="3">
        <v>397287.48210000002</v>
      </c>
      <c r="I2426" s="3">
        <v>84832.562399999995</v>
      </c>
      <c r="J2426" t="s">
        <v>8627</v>
      </c>
    </row>
    <row r="2427" spans="1:10" x14ac:dyDescent="0.25">
      <c r="A2427" t="s">
        <v>1827</v>
      </c>
      <c r="B2427" t="s">
        <v>1828</v>
      </c>
      <c r="C2427">
        <v>38</v>
      </c>
      <c r="D2427" s="1">
        <v>30826</v>
      </c>
      <c r="E2427" t="s">
        <v>6047</v>
      </c>
      <c r="F2427" t="s">
        <v>6479</v>
      </c>
      <c r="G2427" t="s">
        <v>7566</v>
      </c>
      <c r="H2427" s="3">
        <v>511243.39030000003</v>
      </c>
      <c r="I2427" s="3">
        <v>114718.8716</v>
      </c>
      <c r="J2427" t="s">
        <v>8628</v>
      </c>
    </row>
    <row r="2428" spans="1:10" x14ac:dyDescent="0.25">
      <c r="A2428" t="s">
        <v>3102</v>
      </c>
      <c r="B2428" t="s">
        <v>3103</v>
      </c>
      <c r="C2428">
        <v>62</v>
      </c>
      <c r="D2428" s="1">
        <v>22060</v>
      </c>
      <c r="E2428" t="s">
        <v>6047</v>
      </c>
      <c r="F2428" t="s">
        <v>6117</v>
      </c>
      <c r="G2428" t="s">
        <v>7566</v>
      </c>
      <c r="H2428" s="3">
        <v>97468.621700000003</v>
      </c>
      <c r="I2428" s="3">
        <v>13862.204</v>
      </c>
      <c r="J2428" t="s">
        <v>8629</v>
      </c>
    </row>
    <row r="2429" spans="1:10" x14ac:dyDescent="0.25">
      <c r="A2429" t="s">
        <v>1463</v>
      </c>
      <c r="B2429" t="s">
        <v>1464</v>
      </c>
      <c r="C2429">
        <v>58</v>
      </c>
      <c r="D2429" s="1">
        <v>23521</v>
      </c>
      <c r="E2429" t="s">
        <v>6047</v>
      </c>
      <c r="F2429" t="s">
        <v>6786</v>
      </c>
      <c r="G2429" t="s">
        <v>7566</v>
      </c>
      <c r="H2429" s="3">
        <v>3863355.4955000002</v>
      </c>
      <c r="I2429" s="3">
        <v>1385917.655</v>
      </c>
      <c r="J2429" t="s">
        <v>8630</v>
      </c>
    </row>
    <row r="2430" spans="1:10" x14ac:dyDescent="0.25">
      <c r="A2430" t="s">
        <v>3244</v>
      </c>
      <c r="B2430" t="s">
        <v>3245</v>
      </c>
      <c r="C2430">
        <v>56</v>
      </c>
      <c r="D2430" s="1">
        <v>24252</v>
      </c>
      <c r="E2430" t="s">
        <v>6047</v>
      </c>
      <c r="F2430" t="s">
        <v>6256</v>
      </c>
      <c r="G2430" t="s">
        <v>7566</v>
      </c>
      <c r="H2430" s="3">
        <v>1517817.4696</v>
      </c>
      <c r="I2430" s="3">
        <v>181891.29680000001</v>
      </c>
      <c r="J2430" t="s">
        <v>8631</v>
      </c>
    </row>
    <row r="2431" spans="1:10" x14ac:dyDescent="0.25">
      <c r="A2431" t="s">
        <v>2404</v>
      </c>
      <c r="B2431" t="s">
        <v>2405</v>
      </c>
      <c r="C2431">
        <v>49</v>
      </c>
      <c r="D2431" s="1">
        <v>26808</v>
      </c>
      <c r="E2431" t="s">
        <v>6047</v>
      </c>
      <c r="F2431" t="s">
        <v>6561</v>
      </c>
      <c r="G2431" t="s">
        <v>7566</v>
      </c>
      <c r="H2431" s="3">
        <v>522543.96389999997</v>
      </c>
      <c r="I2431" s="3">
        <v>60404.164599999996</v>
      </c>
      <c r="J2431" t="s">
        <v>8632</v>
      </c>
    </row>
    <row r="2432" spans="1:10" x14ac:dyDescent="0.25">
      <c r="A2432" t="s">
        <v>4162</v>
      </c>
      <c r="B2432" t="s">
        <v>4163</v>
      </c>
      <c r="C2432">
        <v>44</v>
      </c>
      <c r="D2432" s="1">
        <v>28635</v>
      </c>
      <c r="E2432" t="s">
        <v>6047</v>
      </c>
      <c r="F2432" t="s">
        <v>6704</v>
      </c>
      <c r="G2432" t="s">
        <v>7566</v>
      </c>
      <c r="H2432" s="3">
        <v>505169.74890000001</v>
      </c>
      <c r="I2432" s="3">
        <v>98362.379000000001</v>
      </c>
      <c r="J2432" t="s">
        <v>8633</v>
      </c>
    </row>
    <row r="2433" spans="1:10" x14ac:dyDescent="0.25">
      <c r="A2433" t="s">
        <v>1857</v>
      </c>
      <c r="B2433" t="s">
        <v>1858</v>
      </c>
      <c r="C2433">
        <v>22</v>
      </c>
      <c r="D2433" s="1">
        <v>36670</v>
      </c>
      <c r="E2433" t="s">
        <v>6047</v>
      </c>
      <c r="F2433" t="s">
        <v>6542</v>
      </c>
      <c r="G2433" t="s">
        <v>7566</v>
      </c>
      <c r="H2433" s="3">
        <v>98975.527300000002</v>
      </c>
      <c r="I2433" s="3">
        <v>20460.630499999999</v>
      </c>
      <c r="J2433" t="s">
        <v>8634</v>
      </c>
    </row>
    <row r="2434" spans="1:10" x14ac:dyDescent="0.25">
      <c r="A2434" t="s">
        <v>2222</v>
      </c>
      <c r="B2434" t="s">
        <v>2223</v>
      </c>
      <c r="C2434">
        <v>60</v>
      </c>
      <c r="D2434" s="1">
        <v>22791</v>
      </c>
      <c r="E2434" t="s">
        <v>6047</v>
      </c>
      <c r="F2434" t="s">
        <v>6078</v>
      </c>
      <c r="G2434" t="s">
        <v>7566</v>
      </c>
      <c r="H2434" s="3">
        <v>97662.156000000003</v>
      </c>
      <c r="I2434" s="3">
        <v>48728.275699999998</v>
      </c>
      <c r="J2434" t="s">
        <v>8635</v>
      </c>
    </row>
    <row r="2435" spans="1:10" x14ac:dyDescent="0.25">
      <c r="A2435" t="s">
        <v>1961</v>
      </c>
      <c r="B2435" t="s">
        <v>1962</v>
      </c>
      <c r="C2435">
        <v>57</v>
      </c>
      <c r="D2435" s="1">
        <v>23886</v>
      </c>
      <c r="E2435" t="s">
        <v>6047</v>
      </c>
      <c r="F2435" t="s">
        <v>6256</v>
      </c>
      <c r="G2435" t="s">
        <v>7566</v>
      </c>
      <c r="H2435" s="3">
        <v>1635153.7601000001</v>
      </c>
      <c r="I2435" s="3">
        <v>540876.39269999997</v>
      </c>
      <c r="J2435" t="s">
        <v>8636</v>
      </c>
    </row>
    <row r="2436" spans="1:10" x14ac:dyDescent="0.25">
      <c r="A2436" t="s">
        <v>3390</v>
      </c>
      <c r="B2436" t="s">
        <v>3391</v>
      </c>
      <c r="C2436">
        <v>59</v>
      </c>
      <c r="D2436" s="1">
        <v>23156</v>
      </c>
      <c r="E2436" t="s">
        <v>6047</v>
      </c>
      <c r="F2436" t="s">
        <v>6364</v>
      </c>
      <c r="G2436" t="s">
        <v>7566</v>
      </c>
      <c r="H2436" s="3">
        <v>283228.40350000001</v>
      </c>
      <c r="I2436" s="3">
        <v>152025.83739999999</v>
      </c>
      <c r="J2436" t="s">
        <v>8637</v>
      </c>
    </row>
    <row r="2437" spans="1:10" x14ac:dyDescent="0.25">
      <c r="A2437" t="s">
        <v>4028</v>
      </c>
      <c r="B2437" t="s">
        <v>4029</v>
      </c>
      <c r="C2437">
        <v>79</v>
      </c>
      <c r="D2437" s="1">
        <v>15851</v>
      </c>
      <c r="E2437" t="s">
        <v>6047</v>
      </c>
      <c r="F2437" t="s">
        <v>6586</v>
      </c>
      <c r="G2437" t="s">
        <v>7566</v>
      </c>
      <c r="H2437" s="3">
        <v>880569.58550000004</v>
      </c>
      <c r="I2437" s="3">
        <v>185658.15520000001</v>
      </c>
      <c r="J2437" t="s">
        <v>8638</v>
      </c>
    </row>
    <row r="2438" spans="1:10" x14ac:dyDescent="0.25">
      <c r="A2438" t="s">
        <v>3744</v>
      </c>
      <c r="B2438" t="s">
        <v>3745</v>
      </c>
      <c r="C2438">
        <v>47</v>
      </c>
      <c r="D2438" s="1">
        <v>27539</v>
      </c>
      <c r="E2438" t="s">
        <v>6047</v>
      </c>
      <c r="F2438" t="s">
        <v>6161</v>
      </c>
      <c r="G2438" t="s">
        <v>7566</v>
      </c>
      <c r="H2438" s="3">
        <v>308029.90600000002</v>
      </c>
      <c r="I2438" s="3">
        <v>122358.0181</v>
      </c>
      <c r="J2438" t="s">
        <v>8639</v>
      </c>
    </row>
    <row r="2439" spans="1:10" x14ac:dyDescent="0.25">
      <c r="A2439" t="s">
        <v>349</v>
      </c>
      <c r="B2439" t="s">
        <v>350</v>
      </c>
      <c r="C2439">
        <v>32</v>
      </c>
      <c r="D2439" s="1">
        <v>33018</v>
      </c>
      <c r="E2439" t="s">
        <v>6047</v>
      </c>
      <c r="F2439" t="s">
        <v>6280</v>
      </c>
      <c r="G2439" t="s">
        <v>7566</v>
      </c>
      <c r="H2439" s="3">
        <v>383668.25</v>
      </c>
      <c r="I2439" s="3">
        <v>162982.2726</v>
      </c>
      <c r="J2439" t="s">
        <v>7970</v>
      </c>
    </row>
    <row r="2440" spans="1:10" x14ac:dyDescent="0.25">
      <c r="A2440" t="s">
        <v>3916</v>
      </c>
      <c r="B2440" t="s">
        <v>3917</v>
      </c>
      <c r="C2440">
        <v>41</v>
      </c>
      <c r="D2440" s="1">
        <v>29730</v>
      </c>
      <c r="E2440" t="s">
        <v>6047</v>
      </c>
      <c r="F2440" t="s">
        <v>6648</v>
      </c>
      <c r="G2440" t="s">
        <v>7566</v>
      </c>
      <c r="H2440" s="3">
        <v>850010.84840000002</v>
      </c>
      <c r="I2440" s="3">
        <v>194096.96539999999</v>
      </c>
      <c r="J2440" t="s">
        <v>8640</v>
      </c>
    </row>
    <row r="2441" spans="1:10" x14ac:dyDescent="0.25">
      <c r="A2441" t="s">
        <v>2969</v>
      </c>
      <c r="B2441" t="s">
        <v>2970</v>
      </c>
      <c r="C2441">
        <v>85</v>
      </c>
      <c r="D2441" s="1">
        <v>13659</v>
      </c>
      <c r="E2441" t="s">
        <v>6047</v>
      </c>
      <c r="F2441" t="s">
        <v>6627</v>
      </c>
      <c r="G2441" t="s">
        <v>7566</v>
      </c>
      <c r="H2441" s="3">
        <v>33627.168799999999</v>
      </c>
      <c r="I2441" s="3">
        <v>20523.081399999999</v>
      </c>
      <c r="J2441" t="s">
        <v>8641</v>
      </c>
    </row>
    <row r="2442" spans="1:10" x14ac:dyDescent="0.25">
      <c r="A2442" t="s">
        <v>5279</v>
      </c>
      <c r="B2442" t="s">
        <v>5280</v>
      </c>
      <c r="C2442">
        <v>30</v>
      </c>
      <c r="D2442" s="1">
        <v>33748</v>
      </c>
      <c r="E2442" t="s">
        <v>6047</v>
      </c>
      <c r="F2442" t="s">
        <v>6113</v>
      </c>
      <c r="G2442" t="s">
        <v>7566</v>
      </c>
      <c r="H2442" s="3">
        <v>474980.56559999997</v>
      </c>
      <c r="I2442" s="3">
        <v>94996.113100000002</v>
      </c>
      <c r="J2442" t="s">
        <v>8642</v>
      </c>
    </row>
    <row r="2443" spans="1:10" x14ac:dyDescent="0.25">
      <c r="A2443" t="s">
        <v>474</v>
      </c>
      <c r="B2443" t="s">
        <v>475</v>
      </c>
      <c r="C2443">
        <v>36</v>
      </c>
      <c r="D2443" s="1">
        <v>31557</v>
      </c>
      <c r="E2443" t="s">
        <v>6047</v>
      </c>
      <c r="F2443" t="s">
        <v>6258</v>
      </c>
      <c r="G2443" t="s">
        <v>7566</v>
      </c>
      <c r="H2443" s="3">
        <v>1699245.6081000001</v>
      </c>
      <c r="I2443" s="3">
        <v>131881.7487</v>
      </c>
      <c r="J2443" t="s">
        <v>8643</v>
      </c>
    </row>
    <row r="2444" spans="1:10" x14ac:dyDescent="0.25">
      <c r="A2444" t="s">
        <v>3549</v>
      </c>
      <c r="B2444" t="s">
        <v>3550</v>
      </c>
      <c r="C2444">
        <v>81</v>
      </c>
      <c r="D2444" s="1">
        <v>15120</v>
      </c>
      <c r="E2444" t="s">
        <v>6047</v>
      </c>
      <c r="F2444" t="s">
        <v>6445</v>
      </c>
      <c r="G2444" t="s">
        <v>7566</v>
      </c>
      <c r="H2444" s="3">
        <v>365564.09210000001</v>
      </c>
      <c r="I2444" s="3">
        <v>170325.78810000001</v>
      </c>
      <c r="J2444" t="s">
        <v>8644</v>
      </c>
    </row>
    <row r="2445" spans="1:10" x14ac:dyDescent="0.25">
      <c r="A2445" t="s">
        <v>1419</v>
      </c>
      <c r="B2445" t="s">
        <v>1420</v>
      </c>
      <c r="C2445">
        <v>43</v>
      </c>
      <c r="D2445" s="1">
        <v>29000</v>
      </c>
      <c r="E2445" t="s">
        <v>6047</v>
      </c>
      <c r="F2445" t="s">
        <v>6214</v>
      </c>
      <c r="G2445" t="s">
        <v>7566</v>
      </c>
      <c r="H2445" s="3">
        <v>410349.821</v>
      </c>
      <c r="I2445" s="3">
        <v>125879.14230000001</v>
      </c>
      <c r="J2445" t="s">
        <v>8645</v>
      </c>
    </row>
    <row r="2446" spans="1:10" x14ac:dyDescent="0.25">
      <c r="A2446" t="s">
        <v>2598</v>
      </c>
      <c r="B2446" t="s">
        <v>4339</v>
      </c>
      <c r="C2446">
        <v>70</v>
      </c>
      <c r="D2446" s="1">
        <v>19138</v>
      </c>
      <c r="E2446" t="s">
        <v>6047</v>
      </c>
      <c r="F2446" t="s">
        <v>6080</v>
      </c>
      <c r="G2446" t="s">
        <v>7566</v>
      </c>
      <c r="H2446" s="3">
        <v>2156888.4909999999</v>
      </c>
      <c r="I2446" s="3">
        <v>1108161.3758</v>
      </c>
      <c r="J2446" t="s">
        <v>8646</v>
      </c>
    </row>
    <row r="2447" spans="1:10" x14ac:dyDescent="0.25">
      <c r="A2447" t="s">
        <v>1497</v>
      </c>
      <c r="B2447" t="s">
        <v>1498</v>
      </c>
      <c r="C2447">
        <v>24</v>
      </c>
      <c r="D2447" s="1">
        <v>35940</v>
      </c>
      <c r="E2447" t="s">
        <v>6047</v>
      </c>
      <c r="F2447" t="s">
        <v>6850</v>
      </c>
      <c r="G2447" t="s">
        <v>7566</v>
      </c>
      <c r="H2447" s="3">
        <v>63866.9516</v>
      </c>
      <c r="I2447" s="3">
        <v>68713.326100000006</v>
      </c>
      <c r="J2447" t="s">
        <v>8647</v>
      </c>
    </row>
    <row r="2448" spans="1:10" x14ac:dyDescent="0.25">
      <c r="A2448" t="s">
        <v>5811</v>
      </c>
      <c r="B2448" t="s">
        <v>5812</v>
      </c>
      <c r="C2448">
        <v>62</v>
      </c>
      <c r="D2448" s="1">
        <v>22060</v>
      </c>
      <c r="E2448" t="s">
        <v>6047</v>
      </c>
      <c r="F2448" t="s">
        <v>6156</v>
      </c>
      <c r="G2448" t="s">
        <v>7566</v>
      </c>
      <c r="H2448" s="3">
        <v>594355.55039999995</v>
      </c>
      <c r="I2448" s="3">
        <v>295779.2916</v>
      </c>
      <c r="J2448" t="s">
        <v>8648</v>
      </c>
    </row>
    <row r="2449" spans="1:10" x14ac:dyDescent="0.25">
      <c r="A2449" t="s">
        <v>3307</v>
      </c>
      <c r="B2449" t="s">
        <v>3308</v>
      </c>
      <c r="C2449">
        <v>18</v>
      </c>
      <c r="D2449" s="1">
        <v>38131</v>
      </c>
      <c r="E2449" t="s">
        <v>6047</v>
      </c>
      <c r="F2449" t="s">
        <v>6641</v>
      </c>
      <c r="G2449" t="s">
        <v>7566</v>
      </c>
      <c r="H2449" s="3">
        <v>161814.0919</v>
      </c>
      <c r="I2449" s="3">
        <v>79679.4908</v>
      </c>
      <c r="J2449" t="s">
        <v>8649</v>
      </c>
    </row>
    <row r="2450" spans="1:10" x14ac:dyDescent="0.25">
      <c r="A2450" t="s">
        <v>3194</v>
      </c>
      <c r="B2450" t="s">
        <v>3195</v>
      </c>
      <c r="C2450">
        <v>25</v>
      </c>
      <c r="D2450" s="1">
        <v>35574</v>
      </c>
      <c r="E2450" t="s">
        <v>6047</v>
      </c>
      <c r="F2450" t="s">
        <v>6413</v>
      </c>
      <c r="G2450" t="s">
        <v>7566</v>
      </c>
      <c r="H2450" s="3">
        <v>285012.15220000001</v>
      </c>
      <c r="I2450" s="3">
        <v>157836.2752</v>
      </c>
      <c r="J2450" t="s">
        <v>8650</v>
      </c>
    </row>
    <row r="2451" spans="1:10" x14ac:dyDescent="0.25">
      <c r="A2451" t="s">
        <v>5738</v>
      </c>
      <c r="B2451" t="s">
        <v>5739</v>
      </c>
      <c r="C2451">
        <v>76</v>
      </c>
      <c r="D2451" s="1">
        <v>16947</v>
      </c>
      <c r="E2451" t="s">
        <v>6047</v>
      </c>
      <c r="F2451" t="s">
        <v>6191</v>
      </c>
      <c r="G2451" t="s">
        <v>7566</v>
      </c>
      <c r="H2451" s="3">
        <v>163502.976</v>
      </c>
      <c r="I2451" s="3">
        <v>34029.056900000003</v>
      </c>
      <c r="J2451" t="s">
        <v>8651</v>
      </c>
    </row>
    <row r="2452" spans="1:10" x14ac:dyDescent="0.25">
      <c r="A2452" t="s">
        <v>257</v>
      </c>
      <c r="B2452" t="s">
        <v>258</v>
      </c>
      <c r="C2452">
        <v>75</v>
      </c>
      <c r="D2452" s="1">
        <v>17312</v>
      </c>
      <c r="E2452" t="s">
        <v>6047</v>
      </c>
      <c r="F2452" t="s">
        <v>6053</v>
      </c>
      <c r="G2452" t="s">
        <v>7566</v>
      </c>
      <c r="H2452" s="3">
        <v>1769697.6703000001</v>
      </c>
      <c r="I2452" s="3">
        <v>321053.81359999999</v>
      </c>
      <c r="J2452" t="s">
        <v>8652</v>
      </c>
    </row>
    <row r="2453" spans="1:10" x14ac:dyDescent="0.25">
      <c r="A2453" t="s">
        <v>1701</v>
      </c>
      <c r="B2453" t="s">
        <v>1702</v>
      </c>
      <c r="C2453">
        <v>26</v>
      </c>
      <c r="D2453" s="1">
        <v>35209</v>
      </c>
      <c r="E2453" t="s">
        <v>6047</v>
      </c>
      <c r="F2453" t="s">
        <v>6289</v>
      </c>
      <c r="G2453" t="s">
        <v>7566</v>
      </c>
      <c r="H2453" s="3">
        <v>65425.864099999999</v>
      </c>
      <c r="I2453" s="3">
        <v>17939.3498</v>
      </c>
      <c r="J2453" t="s">
        <v>8653</v>
      </c>
    </row>
    <row r="2454" spans="1:10" x14ac:dyDescent="0.25">
      <c r="A2454" t="s">
        <v>2616</v>
      </c>
      <c r="B2454" t="s">
        <v>2617</v>
      </c>
      <c r="C2454">
        <v>76</v>
      </c>
      <c r="D2454" s="1">
        <v>16947</v>
      </c>
      <c r="E2454" t="s">
        <v>6047</v>
      </c>
      <c r="F2454" t="s">
        <v>6389</v>
      </c>
      <c r="G2454" t="s">
        <v>7566</v>
      </c>
      <c r="H2454" s="3">
        <v>211625.76</v>
      </c>
      <c r="I2454" s="3">
        <v>160835.57759999999</v>
      </c>
      <c r="J2454" t="s">
        <v>7737</v>
      </c>
    </row>
    <row r="2455" spans="1:10" x14ac:dyDescent="0.25">
      <c r="A2455" t="s">
        <v>4809</v>
      </c>
      <c r="B2455" t="s">
        <v>4810</v>
      </c>
      <c r="C2455">
        <v>68</v>
      </c>
      <c r="D2455" s="1">
        <v>19869</v>
      </c>
      <c r="E2455" t="s">
        <v>6047</v>
      </c>
      <c r="F2455" t="s">
        <v>6599</v>
      </c>
      <c r="G2455" t="s">
        <v>7566</v>
      </c>
      <c r="H2455" s="3">
        <v>147432.65179999999</v>
      </c>
      <c r="I2455" s="3">
        <v>60838.020799999998</v>
      </c>
      <c r="J2455" t="s">
        <v>8654</v>
      </c>
    </row>
    <row r="2456" spans="1:10" x14ac:dyDescent="0.25">
      <c r="A2456" t="s">
        <v>3033</v>
      </c>
      <c r="B2456" t="s">
        <v>3034</v>
      </c>
      <c r="C2456">
        <v>46</v>
      </c>
      <c r="D2456" s="1">
        <v>27904</v>
      </c>
      <c r="E2456" t="s">
        <v>6047</v>
      </c>
      <c r="F2456" t="s">
        <v>6194</v>
      </c>
      <c r="G2456" t="s">
        <v>7566</v>
      </c>
      <c r="H2456" s="3">
        <v>573794.83510000003</v>
      </c>
      <c r="I2456" s="3">
        <v>137859.79800000001</v>
      </c>
      <c r="J2456" t="s">
        <v>8655</v>
      </c>
    </row>
    <row r="2457" spans="1:10" x14ac:dyDescent="0.25">
      <c r="A2457" t="s">
        <v>21</v>
      </c>
      <c r="B2457" t="s">
        <v>22</v>
      </c>
      <c r="C2457">
        <v>68</v>
      </c>
      <c r="D2457" s="1">
        <v>19869</v>
      </c>
      <c r="E2457" t="s">
        <v>6047</v>
      </c>
      <c r="F2457" t="s">
        <v>6134</v>
      </c>
      <c r="G2457" t="s">
        <v>7566</v>
      </c>
      <c r="H2457" s="3">
        <v>720211.85329999996</v>
      </c>
      <c r="I2457" s="3">
        <v>279467.92090000003</v>
      </c>
      <c r="J2457" t="s">
        <v>8656</v>
      </c>
    </row>
    <row r="2458" spans="1:10" x14ac:dyDescent="0.25">
      <c r="A2458" t="s">
        <v>3192</v>
      </c>
      <c r="B2458" t="s">
        <v>3193</v>
      </c>
      <c r="C2458">
        <v>51</v>
      </c>
      <c r="D2458" s="1">
        <v>26078</v>
      </c>
      <c r="E2458" t="s">
        <v>6047</v>
      </c>
      <c r="F2458" t="s">
        <v>6707</v>
      </c>
      <c r="G2458" t="s">
        <v>7566</v>
      </c>
      <c r="H2458" s="3">
        <v>1568622.8733999999</v>
      </c>
      <c r="I2458" s="3">
        <v>171268.00760000001</v>
      </c>
      <c r="J2458" t="s">
        <v>8657</v>
      </c>
    </row>
    <row r="2459" spans="1:10" x14ac:dyDescent="0.25">
      <c r="A2459" t="s">
        <v>3695</v>
      </c>
      <c r="B2459" t="s">
        <v>3696</v>
      </c>
      <c r="C2459">
        <v>23</v>
      </c>
      <c r="D2459" s="1">
        <v>36305</v>
      </c>
      <c r="E2459" t="s">
        <v>6047</v>
      </c>
      <c r="F2459" t="s">
        <v>7614</v>
      </c>
      <c r="G2459" t="s">
        <v>7566</v>
      </c>
      <c r="H2459" s="3">
        <v>203097.3413</v>
      </c>
      <c r="I2459" s="3">
        <v>55589.020499999999</v>
      </c>
      <c r="J2459" t="s">
        <v>8658</v>
      </c>
    </row>
    <row r="2460" spans="1:10" x14ac:dyDescent="0.25">
      <c r="A2460" t="s">
        <v>3053</v>
      </c>
      <c r="B2460" t="s">
        <v>3054</v>
      </c>
      <c r="C2460">
        <v>26</v>
      </c>
      <c r="D2460" s="1">
        <v>35209</v>
      </c>
      <c r="E2460" t="s">
        <v>6047</v>
      </c>
      <c r="F2460" t="s">
        <v>6662</v>
      </c>
      <c r="G2460" t="s">
        <v>7566</v>
      </c>
      <c r="H2460" s="3">
        <v>853648.4216</v>
      </c>
      <c r="I2460" s="3">
        <v>549815.88630000001</v>
      </c>
      <c r="J2460" t="s">
        <v>8659</v>
      </c>
    </row>
    <row r="2461" spans="1:10" x14ac:dyDescent="0.25">
      <c r="A2461" t="s">
        <v>3922</v>
      </c>
      <c r="B2461" t="s">
        <v>3923</v>
      </c>
      <c r="C2461">
        <v>55</v>
      </c>
      <c r="D2461" s="1">
        <v>24617</v>
      </c>
      <c r="E2461" t="s">
        <v>6047</v>
      </c>
      <c r="F2461" t="s">
        <v>6551</v>
      </c>
      <c r="G2461" t="s">
        <v>7566</v>
      </c>
      <c r="H2461" s="3">
        <v>405882</v>
      </c>
      <c r="I2461" s="3">
        <v>118842.2496</v>
      </c>
      <c r="J2461" t="s">
        <v>8660</v>
      </c>
    </row>
    <row r="2462" spans="1:10" x14ac:dyDescent="0.25">
      <c r="A2462" t="s">
        <v>1835</v>
      </c>
      <c r="B2462" t="s">
        <v>1836</v>
      </c>
      <c r="C2462">
        <v>75</v>
      </c>
      <c r="D2462" s="1">
        <v>17312</v>
      </c>
      <c r="E2462" t="s">
        <v>6047</v>
      </c>
      <c r="F2462" t="s">
        <v>6134</v>
      </c>
      <c r="G2462" t="s">
        <v>7566</v>
      </c>
      <c r="H2462" s="3">
        <v>1100759.2109000001</v>
      </c>
      <c r="I2462" s="3">
        <v>525118.59279999998</v>
      </c>
      <c r="J2462" t="s">
        <v>8661</v>
      </c>
    </row>
    <row r="2463" spans="1:10" x14ac:dyDescent="0.25">
      <c r="A2463" t="s">
        <v>5245</v>
      </c>
      <c r="B2463" t="s">
        <v>5246</v>
      </c>
      <c r="C2463">
        <v>55</v>
      </c>
      <c r="D2463" s="1">
        <v>24617</v>
      </c>
      <c r="E2463" t="s">
        <v>6047</v>
      </c>
      <c r="F2463" t="s">
        <v>6258</v>
      </c>
      <c r="G2463" t="s">
        <v>7566</v>
      </c>
      <c r="H2463" s="3">
        <v>144968.6035</v>
      </c>
      <c r="I2463" s="3">
        <v>32683.830600000001</v>
      </c>
      <c r="J2463" t="s">
        <v>8662</v>
      </c>
    </row>
    <row r="2464" spans="1:10" x14ac:dyDescent="0.25">
      <c r="A2464" t="s">
        <v>2062</v>
      </c>
      <c r="B2464" t="s">
        <v>2063</v>
      </c>
      <c r="C2464">
        <v>64</v>
      </c>
      <c r="D2464" s="1">
        <v>21330</v>
      </c>
      <c r="E2464" t="s">
        <v>6047</v>
      </c>
      <c r="F2464" t="s">
        <v>6074</v>
      </c>
      <c r="G2464" t="s">
        <v>7566</v>
      </c>
      <c r="H2464" s="3">
        <v>196999.42850000001</v>
      </c>
      <c r="I2464" s="3">
        <v>54451.527399999999</v>
      </c>
      <c r="J2464" t="s">
        <v>8663</v>
      </c>
    </row>
    <row r="2465" spans="1:10" x14ac:dyDescent="0.25">
      <c r="A2465" t="s">
        <v>4996</v>
      </c>
      <c r="B2465" t="s">
        <v>4997</v>
      </c>
      <c r="C2465">
        <v>71</v>
      </c>
      <c r="D2465" s="1">
        <v>18773</v>
      </c>
      <c r="E2465" t="s">
        <v>6047</v>
      </c>
      <c r="F2465" t="s">
        <v>6360</v>
      </c>
      <c r="G2465" t="s">
        <v>7566</v>
      </c>
      <c r="H2465" s="3">
        <v>92083.785699999993</v>
      </c>
      <c r="I2465" s="3">
        <v>57091.947099999998</v>
      </c>
      <c r="J2465" t="s">
        <v>8664</v>
      </c>
    </row>
    <row r="2466" spans="1:10" x14ac:dyDescent="0.25">
      <c r="A2466" t="s">
        <v>2316</v>
      </c>
      <c r="B2466" t="s">
        <v>2317</v>
      </c>
      <c r="C2466">
        <v>52</v>
      </c>
      <c r="D2466" s="1">
        <v>25713</v>
      </c>
      <c r="E2466" t="s">
        <v>6047</v>
      </c>
      <c r="F2466" t="s">
        <v>6175</v>
      </c>
      <c r="G2466" t="s">
        <v>7566</v>
      </c>
      <c r="H2466" s="3">
        <v>681186.57140000002</v>
      </c>
      <c r="I2466" s="3">
        <v>154455.09469999999</v>
      </c>
      <c r="J2466" t="s">
        <v>8665</v>
      </c>
    </row>
    <row r="2467" spans="1:10" x14ac:dyDescent="0.25">
      <c r="A2467" t="s">
        <v>88</v>
      </c>
      <c r="B2467" t="s">
        <v>89</v>
      </c>
      <c r="C2467">
        <v>70</v>
      </c>
      <c r="D2467" s="1">
        <v>19138</v>
      </c>
      <c r="E2467" t="s">
        <v>6047</v>
      </c>
      <c r="F2467" t="s">
        <v>6322</v>
      </c>
      <c r="G2467" t="s">
        <v>7566</v>
      </c>
      <c r="H2467" s="3">
        <v>630729.90280000004</v>
      </c>
      <c r="I2467" s="3">
        <v>357177.38309999998</v>
      </c>
      <c r="J2467" t="s">
        <v>8666</v>
      </c>
    </row>
    <row r="2468" spans="1:10" x14ac:dyDescent="0.25">
      <c r="A2468" t="s">
        <v>5594</v>
      </c>
      <c r="B2468" t="s">
        <v>5595</v>
      </c>
      <c r="C2468">
        <v>55</v>
      </c>
      <c r="D2468" s="1">
        <v>24617</v>
      </c>
      <c r="E2468" t="s">
        <v>6047</v>
      </c>
      <c r="F2468" t="s">
        <v>6662</v>
      </c>
      <c r="G2468" t="s">
        <v>7566</v>
      </c>
      <c r="H2468" s="3">
        <v>334083.20309999998</v>
      </c>
      <c r="I2468" s="3">
        <v>145958.2427</v>
      </c>
      <c r="J2468" t="s">
        <v>8667</v>
      </c>
    </row>
    <row r="2469" spans="1:10" x14ac:dyDescent="0.25">
      <c r="A2469" t="s">
        <v>5094</v>
      </c>
      <c r="B2469" t="s">
        <v>5095</v>
      </c>
      <c r="C2469">
        <v>19</v>
      </c>
      <c r="D2469" s="1">
        <v>37766</v>
      </c>
      <c r="E2469" t="s">
        <v>6047</v>
      </c>
      <c r="F2469" t="s">
        <v>6468</v>
      </c>
      <c r="G2469" t="s">
        <v>7566</v>
      </c>
      <c r="H2469" s="3">
        <v>646434.22329999995</v>
      </c>
      <c r="I2469" s="3">
        <v>94171.8992</v>
      </c>
      <c r="J2469" t="s">
        <v>8668</v>
      </c>
    </row>
    <row r="2470" spans="1:10" x14ac:dyDescent="0.25">
      <c r="A2470" t="s">
        <v>5557</v>
      </c>
      <c r="B2470" t="s">
        <v>5558</v>
      </c>
      <c r="C2470">
        <v>41</v>
      </c>
      <c r="D2470" s="1">
        <v>29730</v>
      </c>
      <c r="E2470" t="s">
        <v>6047</v>
      </c>
      <c r="F2470" t="s">
        <v>6407</v>
      </c>
      <c r="G2470" t="s">
        <v>7566</v>
      </c>
      <c r="H2470" s="3">
        <v>756310.00049999997</v>
      </c>
      <c r="I2470" s="3">
        <v>518244.239</v>
      </c>
      <c r="J2470" t="s">
        <v>8669</v>
      </c>
    </row>
    <row r="2471" spans="1:10" x14ac:dyDescent="0.25">
      <c r="A2471" t="s">
        <v>3150</v>
      </c>
      <c r="B2471" t="s">
        <v>3151</v>
      </c>
      <c r="C2471">
        <v>74</v>
      </c>
      <c r="D2471" s="1">
        <v>17677</v>
      </c>
      <c r="E2471" t="s">
        <v>6047</v>
      </c>
      <c r="F2471" t="s">
        <v>6563</v>
      </c>
      <c r="G2471" t="s">
        <v>7566</v>
      </c>
      <c r="H2471" s="3">
        <v>2677607.1</v>
      </c>
      <c r="I2471" s="3">
        <v>696177.84600000002</v>
      </c>
      <c r="J2471" t="s">
        <v>8670</v>
      </c>
    </row>
    <row r="2472" spans="1:10" x14ac:dyDescent="0.25">
      <c r="A2472" t="s">
        <v>3583</v>
      </c>
      <c r="B2472" t="s">
        <v>3584</v>
      </c>
      <c r="C2472">
        <v>63</v>
      </c>
      <c r="D2472" s="1">
        <v>21695</v>
      </c>
      <c r="E2472" t="s">
        <v>6047</v>
      </c>
      <c r="F2472" t="s">
        <v>6399</v>
      </c>
      <c r="G2472" t="s">
        <v>7566</v>
      </c>
      <c r="H2472" s="3">
        <v>283112.88870000001</v>
      </c>
      <c r="I2472" s="3">
        <v>365739.90950000001</v>
      </c>
      <c r="J2472" t="s">
        <v>8671</v>
      </c>
    </row>
    <row r="2473" spans="1:10" x14ac:dyDescent="0.25">
      <c r="A2473" t="s">
        <v>203</v>
      </c>
      <c r="B2473" t="s">
        <v>204</v>
      </c>
      <c r="C2473">
        <v>19</v>
      </c>
      <c r="D2473" s="1">
        <v>37766</v>
      </c>
      <c r="E2473" t="s">
        <v>6047</v>
      </c>
      <c r="F2473" t="s">
        <v>6189</v>
      </c>
      <c r="G2473" t="s">
        <v>7566</v>
      </c>
      <c r="H2473" s="3">
        <v>686288.94709999999</v>
      </c>
      <c r="I2473" s="3">
        <v>334493.77250000002</v>
      </c>
      <c r="J2473" t="s">
        <v>8672</v>
      </c>
    </row>
    <row r="2474" spans="1:10" x14ac:dyDescent="0.25">
      <c r="A2474" t="s">
        <v>2292</v>
      </c>
      <c r="B2474" t="s">
        <v>2293</v>
      </c>
      <c r="C2474">
        <v>58</v>
      </c>
      <c r="D2474" s="1">
        <v>23521</v>
      </c>
      <c r="E2474" t="s">
        <v>6047</v>
      </c>
      <c r="F2474" t="s">
        <v>6786</v>
      </c>
      <c r="G2474" t="s">
        <v>7566</v>
      </c>
      <c r="H2474" s="3">
        <v>279314.42229999998</v>
      </c>
      <c r="I2474" s="3">
        <v>150224.0459</v>
      </c>
      <c r="J2474" t="s">
        <v>8673</v>
      </c>
    </row>
    <row r="2475" spans="1:10" x14ac:dyDescent="0.25">
      <c r="A2475" t="s">
        <v>574</v>
      </c>
      <c r="B2475" t="s">
        <v>1041</v>
      </c>
      <c r="C2475">
        <v>44</v>
      </c>
      <c r="D2475" s="1">
        <v>28635</v>
      </c>
      <c r="E2475" t="s">
        <v>6047</v>
      </c>
      <c r="F2475" t="s">
        <v>6339</v>
      </c>
      <c r="G2475" t="s">
        <v>7566</v>
      </c>
      <c r="H2475" s="3">
        <v>802862.96920000005</v>
      </c>
      <c r="I2475" s="3">
        <v>174051.31520000001</v>
      </c>
      <c r="J2475" t="s">
        <v>8674</v>
      </c>
    </row>
    <row r="2476" spans="1:10" x14ac:dyDescent="0.25">
      <c r="A2476" t="s">
        <v>1562</v>
      </c>
      <c r="B2476" t="s">
        <v>1563</v>
      </c>
      <c r="C2476">
        <v>25</v>
      </c>
      <c r="D2476" s="1">
        <v>35574</v>
      </c>
      <c r="E2476" t="s">
        <v>6047</v>
      </c>
      <c r="F2476" t="s">
        <v>6573</v>
      </c>
      <c r="G2476" t="s">
        <v>7566</v>
      </c>
      <c r="H2476" s="3">
        <v>563246.33389999997</v>
      </c>
      <c r="I2476" s="3">
        <v>207411.65669999999</v>
      </c>
      <c r="J2476" t="s">
        <v>8675</v>
      </c>
    </row>
    <row r="2477" spans="1:10" x14ac:dyDescent="0.25">
      <c r="A2477" t="s">
        <v>5474</v>
      </c>
      <c r="B2477" t="s">
        <v>5475</v>
      </c>
      <c r="C2477">
        <v>52</v>
      </c>
      <c r="D2477" s="1">
        <v>25713</v>
      </c>
      <c r="E2477" t="s">
        <v>6047</v>
      </c>
      <c r="F2477" t="s">
        <v>6373</v>
      </c>
      <c r="G2477" t="s">
        <v>7566</v>
      </c>
      <c r="H2477" s="3">
        <v>838261.60259999998</v>
      </c>
      <c r="I2477" s="3">
        <v>83057.112899999993</v>
      </c>
      <c r="J2477" t="s">
        <v>8676</v>
      </c>
    </row>
    <row r="2478" spans="1:10" x14ac:dyDescent="0.25">
      <c r="A2478" t="s">
        <v>3724</v>
      </c>
      <c r="B2478" t="s">
        <v>3725</v>
      </c>
      <c r="C2478">
        <v>37</v>
      </c>
      <c r="D2478" s="1">
        <v>31191</v>
      </c>
      <c r="E2478" t="s">
        <v>6047</v>
      </c>
      <c r="F2478" t="s">
        <v>6680</v>
      </c>
      <c r="G2478" t="s">
        <v>7566</v>
      </c>
      <c r="H2478" s="3">
        <v>1364674.7209999999</v>
      </c>
      <c r="I2478" s="3">
        <v>383050.07689999999</v>
      </c>
      <c r="J2478" t="s">
        <v>8677</v>
      </c>
    </row>
    <row r="2479" spans="1:10" x14ac:dyDescent="0.25">
      <c r="A2479" t="s">
        <v>1042</v>
      </c>
      <c r="B2479" t="s">
        <v>1043</v>
      </c>
      <c r="C2479">
        <v>35</v>
      </c>
      <c r="D2479" s="1">
        <v>31922</v>
      </c>
      <c r="E2479" t="s">
        <v>6047</v>
      </c>
      <c r="F2479" t="s">
        <v>6404</v>
      </c>
      <c r="G2479" t="s">
        <v>7566</v>
      </c>
      <c r="H2479" s="3">
        <v>325915.33980000002</v>
      </c>
      <c r="I2479" s="3">
        <v>159730.78529999999</v>
      </c>
      <c r="J2479" t="s">
        <v>8678</v>
      </c>
    </row>
    <row r="2480" spans="1:10" x14ac:dyDescent="0.25">
      <c r="A2480" t="s">
        <v>2314</v>
      </c>
      <c r="B2480" t="s">
        <v>2315</v>
      </c>
      <c r="C2480">
        <v>26</v>
      </c>
      <c r="D2480" s="1">
        <v>35209</v>
      </c>
      <c r="E2480" t="s">
        <v>6047</v>
      </c>
      <c r="F2480" t="s">
        <v>6080</v>
      </c>
      <c r="G2480" t="s">
        <v>7566</v>
      </c>
      <c r="H2480" s="3">
        <v>92513.188899999994</v>
      </c>
      <c r="I2480" s="3">
        <v>63260.284399999997</v>
      </c>
      <c r="J2480" t="s">
        <v>8679</v>
      </c>
    </row>
    <row r="2481" spans="1:10" x14ac:dyDescent="0.25">
      <c r="A2481" t="s">
        <v>1385</v>
      </c>
      <c r="B2481" t="s">
        <v>1386</v>
      </c>
      <c r="C2481">
        <v>37</v>
      </c>
      <c r="D2481" s="1">
        <v>31191</v>
      </c>
      <c r="E2481" t="s">
        <v>6047</v>
      </c>
      <c r="F2481" t="s">
        <v>6161</v>
      </c>
      <c r="G2481" t="s">
        <v>7566</v>
      </c>
      <c r="H2481" s="3">
        <v>49719.3249</v>
      </c>
      <c r="I2481" s="3">
        <v>17195.065399999999</v>
      </c>
      <c r="J2481" t="s">
        <v>8680</v>
      </c>
    </row>
    <row r="2482" spans="1:10" x14ac:dyDescent="0.25">
      <c r="A2482" t="s">
        <v>3868</v>
      </c>
      <c r="B2482" t="s">
        <v>3869</v>
      </c>
      <c r="C2482">
        <v>31</v>
      </c>
      <c r="D2482" s="1">
        <v>33383</v>
      </c>
      <c r="E2482" t="s">
        <v>6047</v>
      </c>
      <c r="F2482" t="s">
        <v>6057</v>
      </c>
      <c r="G2482" t="s">
        <v>7566</v>
      </c>
      <c r="H2482" s="3">
        <v>1072739.0338999999</v>
      </c>
      <c r="I2482" s="3">
        <v>130261.1684</v>
      </c>
      <c r="J2482" t="s">
        <v>8681</v>
      </c>
    </row>
    <row r="2483" spans="1:10" x14ac:dyDescent="0.25">
      <c r="A2483" t="s">
        <v>574</v>
      </c>
      <c r="B2483" t="s">
        <v>575</v>
      </c>
      <c r="C2483">
        <v>75</v>
      </c>
      <c r="D2483" s="1">
        <v>17312</v>
      </c>
      <c r="E2483" t="s">
        <v>6047</v>
      </c>
      <c r="F2483" t="s">
        <v>6397</v>
      </c>
      <c r="G2483" t="s">
        <v>7566</v>
      </c>
      <c r="H2483" s="3">
        <v>469912.37439999997</v>
      </c>
      <c r="I2483" s="3">
        <v>265362.28200000001</v>
      </c>
      <c r="J2483" t="s">
        <v>8682</v>
      </c>
    </row>
    <row r="2484" spans="1:10" x14ac:dyDescent="0.25">
      <c r="A2484" t="s">
        <v>2766</v>
      </c>
      <c r="B2484" t="s">
        <v>2767</v>
      </c>
      <c r="C2484">
        <v>77</v>
      </c>
      <c r="D2484" s="1">
        <v>16581</v>
      </c>
      <c r="E2484" t="s">
        <v>6047</v>
      </c>
      <c r="F2484" t="s">
        <v>6072</v>
      </c>
      <c r="G2484" t="s">
        <v>7168</v>
      </c>
      <c r="H2484" s="3">
        <v>380343.23119999998</v>
      </c>
      <c r="I2484" s="3">
        <v>151405.86319999999</v>
      </c>
      <c r="J2484" t="s">
        <v>8683</v>
      </c>
    </row>
    <row r="2485" spans="1:10" x14ac:dyDescent="0.25">
      <c r="A2485" t="s">
        <v>2916</v>
      </c>
      <c r="B2485" t="s">
        <v>2917</v>
      </c>
      <c r="C2485">
        <v>32</v>
      </c>
      <c r="D2485" s="1">
        <v>33018</v>
      </c>
      <c r="E2485" t="s">
        <v>6047</v>
      </c>
      <c r="F2485" t="s">
        <v>6237</v>
      </c>
      <c r="G2485" t="s">
        <v>7168</v>
      </c>
      <c r="H2485" s="3">
        <v>891713.77370000002</v>
      </c>
      <c r="I2485" s="3">
        <v>88823.956399999995</v>
      </c>
      <c r="J2485" t="s">
        <v>8684</v>
      </c>
    </row>
    <row r="2486" spans="1:10" x14ac:dyDescent="0.25">
      <c r="A2486" t="s">
        <v>4927</v>
      </c>
      <c r="B2486" t="s">
        <v>4928</v>
      </c>
      <c r="C2486">
        <v>56</v>
      </c>
      <c r="D2486" s="1">
        <v>24252</v>
      </c>
      <c r="E2486" t="s">
        <v>6047</v>
      </c>
      <c r="F2486" t="s">
        <v>7405</v>
      </c>
      <c r="G2486" t="s">
        <v>7168</v>
      </c>
      <c r="H2486" s="3">
        <v>260533.73699999999</v>
      </c>
      <c r="I2486" s="3">
        <v>52270.863100000002</v>
      </c>
      <c r="J2486" t="s">
        <v>8685</v>
      </c>
    </row>
    <row r="2487" spans="1:10" x14ac:dyDescent="0.25">
      <c r="A2487" t="s">
        <v>1495</v>
      </c>
      <c r="B2487" t="s">
        <v>1496</v>
      </c>
      <c r="C2487">
        <v>43</v>
      </c>
      <c r="D2487" s="1">
        <v>29000</v>
      </c>
      <c r="E2487" t="s">
        <v>6047</v>
      </c>
      <c r="F2487" t="s">
        <v>6457</v>
      </c>
      <c r="G2487" t="s">
        <v>7168</v>
      </c>
      <c r="H2487" s="3">
        <v>71187.934999999998</v>
      </c>
      <c r="I2487" s="3">
        <v>56978.823199999999</v>
      </c>
      <c r="J2487" t="s">
        <v>8686</v>
      </c>
    </row>
    <row r="2488" spans="1:10" x14ac:dyDescent="0.25">
      <c r="A2488" t="s">
        <v>1891</v>
      </c>
      <c r="B2488" t="s">
        <v>1892</v>
      </c>
      <c r="C2488">
        <v>52</v>
      </c>
      <c r="D2488" s="1">
        <v>25713</v>
      </c>
      <c r="E2488" t="s">
        <v>6047</v>
      </c>
      <c r="F2488" t="s">
        <v>6885</v>
      </c>
      <c r="G2488" t="s">
        <v>7168</v>
      </c>
      <c r="H2488" s="3">
        <v>1500152.0682000001</v>
      </c>
      <c r="I2488" s="3">
        <v>234298.55970000001</v>
      </c>
      <c r="J2488" t="s">
        <v>8687</v>
      </c>
    </row>
    <row r="2489" spans="1:10" x14ac:dyDescent="0.25">
      <c r="A2489" t="s">
        <v>3483</v>
      </c>
      <c r="B2489" t="s">
        <v>3484</v>
      </c>
      <c r="C2489">
        <v>44</v>
      </c>
      <c r="D2489" s="1">
        <v>28635</v>
      </c>
      <c r="E2489" t="s">
        <v>6047</v>
      </c>
      <c r="F2489" t="s">
        <v>6171</v>
      </c>
      <c r="G2489" t="s">
        <v>7168</v>
      </c>
      <c r="H2489" s="3">
        <v>446067.70980000001</v>
      </c>
      <c r="I2489" s="3">
        <v>157381.83809999999</v>
      </c>
      <c r="J2489" t="s">
        <v>8688</v>
      </c>
    </row>
    <row r="2490" spans="1:10" x14ac:dyDescent="0.25">
      <c r="A2490" t="s">
        <v>4385</v>
      </c>
      <c r="B2490" t="s">
        <v>4386</v>
      </c>
      <c r="C2490">
        <v>62</v>
      </c>
      <c r="D2490" s="1">
        <v>22060</v>
      </c>
      <c r="E2490" t="s">
        <v>6047</v>
      </c>
      <c r="F2490" t="s">
        <v>6399</v>
      </c>
      <c r="G2490" t="s">
        <v>7168</v>
      </c>
      <c r="H2490" s="3">
        <v>157233.09</v>
      </c>
      <c r="I2490" s="3">
        <v>46603.887900000002</v>
      </c>
      <c r="J2490" t="s">
        <v>8689</v>
      </c>
    </row>
    <row r="2491" spans="1:10" x14ac:dyDescent="0.25">
      <c r="A2491" t="s">
        <v>5524</v>
      </c>
      <c r="B2491" t="s">
        <v>5525</v>
      </c>
      <c r="C2491">
        <v>50</v>
      </c>
      <c r="D2491" s="1">
        <v>26443</v>
      </c>
      <c r="E2491" t="s">
        <v>6047</v>
      </c>
      <c r="F2491" t="s">
        <v>6078</v>
      </c>
      <c r="G2491" t="s">
        <v>7168</v>
      </c>
      <c r="H2491" s="3">
        <v>506969.44199999998</v>
      </c>
      <c r="I2491" s="3">
        <v>297929.04210000002</v>
      </c>
      <c r="J2491" t="s">
        <v>8690</v>
      </c>
    </row>
    <row r="2492" spans="1:10" x14ac:dyDescent="0.25">
      <c r="A2492" t="s">
        <v>5049</v>
      </c>
      <c r="B2492" t="s">
        <v>5050</v>
      </c>
      <c r="C2492">
        <v>49</v>
      </c>
      <c r="D2492" s="1">
        <v>26808</v>
      </c>
      <c r="E2492" t="s">
        <v>6047</v>
      </c>
      <c r="F2492" t="s">
        <v>6082</v>
      </c>
      <c r="G2492" t="s">
        <v>7168</v>
      </c>
      <c r="H2492" s="3">
        <v>1716590.6758000001</v>
      </c>
      <c r="I2492" s="3">
        <v>476431.93939999997</v>
      </c>
      <c r="J2492" t="s">
        <v>8317</v>
      </c>
    </row>
    <row r="2493" spans="1:10" x14ac:dyDescent="0.25">
      <c r="A2493" t="s">
        <v>3715</v>
      </c>
      <c r="B2493" t="s">
        <v>3716</v>
      </c>
      <c r="C2493">
        <v>61</v>
      </c>
      <c r="D2493" s="1">
        <v>22425</v>
      </c>
      <c r="E2493" t="s">
        <v>6047</v>
      </c>
      <c r="F2493" t="s">
        <v>6154</v>
      </c>
      <c r="G2493" t="s">
        <v>7168</v>
      </c>
      <c r="H2493" s="3">
        <v>836097.32250000001</v>
      </c>
      <c r="I2493" s="3">
        <v>305175.52269999997</v>
      </c>
      <c r="J2493" t="s">
        <v>8691</v>
      </c>
    </row>
    <row r="2494" spans="1:10" x14ac:dyDescent="0.25">
      <c r="A2494" t="s">
        <v>1584</v>
      </c>
      <c r="B2494" t="s">
        <v>1585</v>
      </c>
      <c r="C2494">
        <v>68</v>
      </c>
      <c r="D2494" s="1">
        <v>19869</v>
      </c>
      <c r="E2494" t="s">
        <v>6047</v>
      </c>
      <c r="F2494" t="s">
        <v>6885</v>
      </c>
      <c r="G2494" t="s">
        <v>7168</v>
      </c>
      <c r="H2494" s="3">
        <v>166642.0644</v>
      </c>
      <c r="I2494" s="3">
        <v>54675.472300000001</v>
      </c>
      <c r="J2494" t="s">
        <v>8692</v>
      </c>
    </row>
    <row r="2495" spans="1:10" x14ac:dyDescent="0.25">
      <c r="A2495" t="s">
        <v>2494</v>
      </c>
      <c r="B2495" t="s">
        <v>2495</v>
      </c>
      <c r="C2495">
        <v>22</v>
      </c>
      <c r="D2495" s="1">
        <v>36670</v>
      </c>
      <c r="E2495" t="s">
        <v>6047</v>
      </c>
      <c r="F2495" t="s">
        <v>6078</v>
      </c>
      <c r="G2495" t="s">
        <v>7168</v>
      </c>
      <c r="H2495" s="3">
        <v>891613.21</v>
      </c>
      <c r="I2495" s="3">
        <v>426904.40490000002</v>
      </c>
      <c r="J2495" t="s">
        <v>8693</v>
      </c>
    </row>
    <row r="2496" spans="1:10" x14ac:dyDescent="0.25">
      <c r="A2496" t="s">
        <v>5582</v>
      </c>
      <c r="B2496" t="s">
        <v>5583</v>
      </c>
      <c r="C2496">
        <v>84</v>
      </c>
      <c r="D2496" s="1">
        <v>14025</v>
      </c>
      <c r="E2496" t="s">
        <v>6047</v>
      </c>
      <c r="F2496" t="s">
        <v>6748</v>
      </c>
      <c r="G2496" t="s">
        <v>7168</v>
      </c>
      <c r="H2496" s="3">
        <v>811897.15509999997</v>
      </c>
      <c r="I2496" s="3">
        <v>215679.5496</v>
      </c>
      <c r="J2496" t="s">
        <v>8694</v>
      </c>
    </row>
    <row r="2497" spans="1:10" x14ac:dyDescent="0.25">
      <c r="A2497" t="s">
        <v>5333</v>
      </c>
      <c r="B2497" t="s">
        <v>5334</v>
      </c>
      <c r="C2497">
        <v>31</v>
      </c>
      <c r="D2497" s="1">
        <v>33383</v>
      </c>
      <c r="E2497" t="s">
        <v>6047</v>
      </c>
      <c r="F2497" t="s">
        <v>6189</v>
      </c>
      <c r="G2497" t="s">
        <v>7168</v>
      </c>
      <c r="H2497" s="3">
        <v>1076630.496</v>
      </c>
      <c r="I2497" s="3">
        <v>728744.26699999999</v>
      </c>
      <c r="J2497" t="s">
        <v>8695</v>
      </c>
    </row>
    <row r="2498" spans="1:10" x14ac:dyDescent="0.25">
      <c r="A2498" t="s">
        <v>3641</v>
      </c>
      <c r="B2498" t="s">
        <v>3642</v>
      </c>
      <c r="C2498">
        <v>20</v>
      </c>
      <c r="D2498" s="1">
        <v>37401</v>
      </c>
      <c r="E2498" t="s">
        <v>6047</v>
      </c>
      <c r="F2498" t="s">
        <v>6222</v>
      </c>
      <c r="G2498" t="s">
        <v>7168</v>
      </c>
      <c r="H2498" s="3">
        <v>530450.17520000006</v>
      </c>
      <c r="I2498" s="3">
        <v>198079.4958</v>
      </c>
      <c r="J2498" t="s">
        <v>8696</v>
      </c>
    </row>
    <row r="2499" spans="1:10" x14ac:dyDescent="0.25">
      <c r="A2499" t="s">
        <v>3065</v>
      </c>
      <c r="B2499" t="s">
        <v>3066</v>
      </c>
      <c r="C2499">
        <v>80</v>
      </c>
      <c r="D2499" s="1">
        <v>15486</v>
      </c>
      <c r="E2499" t="s">
        <v>6047</v>
      </c>
      <c r="F2499" t="s">
        <v>6427</v>
      </c>
      <c r="G2499" t="s">
        <v>7168</v>
      </c>
      <c r="H2499" s="3">
        <v>1802267.662</v>
      </c>
      <c r="I2499" s="3">
        <v>695274.81359999999</v>
      </c>
      <c r="J2499" t="s">
        <v>8697</v>
      </c>
    </row>
    <row r="2500" spans="1:10" x14ac:dyDescent="0.25">
      <c r="A2500" t="s">
        <v>5212</v>
      </c>
      <c r="B2500" t="s">
        <v>5213</v>
      </c>
      <c r="C2500">
        <v>71</v>
      </c>
      <c r="D2500" s="1">
        <v>18773</v>
      </c>
      <c r="E2500" t="s">
        <v>6047</v>
      </c>
      <c r="F2500" t="s">
        <v>6148</v>
      </c>
      <c r="G2500" t="s">
        <v>7168</v>
      </c>
      <c r="H2500" s="3">
        <v>441638.95270000002</v>
      </c>
      <c r="I2500" s="3">
        <v>257073.42019999999</v>
      </c>
      <c r="J2500" t="s">
        <v>8698</v>
      </c>
    </row>
    <row r="2501" spans="1:10" x14ac:dyDescent="0.25">
      <c r="A2501" t="s">
        <v>3065</v>
      </c>
      <c r="B2501" t="s">
        <v>6003</v>
      </c>
      <c r="C2501">
        <v>63</v>
      </c>
      <c r="D2501" s="1">
        <v>21695</v>
      </c>
      <c r="E2501" t="s">
        <v>6047</v>
      </c>
      <c r="F2501" t="s">
        <v>6786</v>
      </c>
      <c r="G2501" t="s">
        <v>7168</v>
      </c>
      <c r="H2501" s="3">
        <v>324112.5736</v>
      </c>
      <c r="I2501" s="3">
        <v>87369.4764</v>
      </c>
      <c r="J2501" t="s">
        <v>8699</v>
      </c>
    </row>
    <row r="2502" spans="1:10" x14ac:dyDescent="0.25">
      <c r="A2502" t="s">
        <v>4563</v>
      </c>
      <c r="B2502" t="s">
        <v>4564</v>
      </c>
      <c r="C2502">
        <v>34</v>
      </c>
      <c r="D2502" s="1">
        <v>32287</v>
      </c>
      <c r="E2502" t="s">
        <v>6047</v>
      </c>
      <c r="F2502" t="s">
        <v>6175</v>
      </c>
      <c r="G2502" t="s">
        <v>7168</v>
      </c>
      <c r="H2502" s="3">
        <v>1052128.7278</v>
      </c>
      <c r="I2502" s="3">
        <v>143074.14739999999</v>
      </c>
      <c r="J2502" t="s">
        <v>8700</v>
      </c>
    </row>
    <row r="2503" spans="1:10" x14ac:dyDescent="0.25">
      <c r="A2503" t="s">
        <v>3469</v>
      </c>
      <c r="B2503" t="s">
        <v>3470</v>
      </c>
      <c r="C2503">
        <v>27</v>
      </c>
      <c r="D2503" s="1">
        <v>34844</v>
      </c>
      <c r="E2503" t="s">
        <v>6047</v>
      </c>
      <c r="F2503" t="s">
        <v>6429</v>
      </c>
      <c r="G2503" t="s">
        <v>7168</v>
      </c>
      <c r="H2503" s="3">
        <v>323812.22389999998</v>
      </c>
      <c r="I2503" s="3">
        <v>143250.66140000001</v>
      </c>
      <c r="J2503" t="s">
        <v>8701</v>
      </c>
    </row>
    <row r="2504" spans="1:10" x14ac:dyDescent="0.25">
      <c r="A2504" t="s">
        <v>1126</v>
      </c>
      <c r="B2504" t="s">
        <v>1127</v>
      </c>
      <c r="C2504">
        <v>51</v>
      </c>
      <c r="D2504" s="1">
        <v>26078</v>
      </c>
      <c r="E2504" t="s">
        <v>6047</v>
      </c>
      <c r="F2504" t="s">
        <v>6144</v>
      </c>
      <c r="G2504" t="s">
        <v>7168</v>
      </c>
      <c r="H2504" s="3">
        <v>615891.10400000005</v>
      </c>
      <c r="I2504" s="3">
        <v>227763.50260000001</v>
      </c>
      <c r="J2504" t="s">
        <v>8702</v>
      </c>
    </row>
    <row r="2505" spans="1:10" x14ac:dyDescent="0.25">
      <c r="A2505" t="s">
        <v>887</v>
      </c>
      <c r="B2505" t="s">
        <v>888</v>
      </c>
      <c r="C2505">
        <v>43</v>
      </c>
      <c r="D2505" s="1">
        <v>29000</v>
      </c>
      <c r="E2505" t="s">
        <v>6047</v>
      </c>
      <c r="F2505" t="s">
        <v>6378</v>
      </c>
      <c r="G2505" t="s">
        <v>7168</v>
      </c>
      <c r="H2505" s="3">
        <v>282111.05379999999</v>
      </c>
      <c r="I2505" s="3">
        <v>84458.814400000003</v>
      </c>
      <c r="J2505" t="s">
        <v>8703</v>
      </c>
    </row>
    <row r="2506" spans="1:10" x14ac:dyDescent="0.25">
      <c r="A2506" t="s">
        <v>2464</v>
      </c>
      <c r="B2506" t="s">
        <v>2465</v>
      </c>
      <c r="C2506">
        <v>54</v>
      </c>
      <c r="D2506" s="1">
        <v>24982</v>
      </c>
      <c r="E2506" t="s">
        <v>6047</v>
      </c>
      <c r="F2506" t="s">
        <v>6280</v>
      </c>
      <c r="G2506" t="s">
        <v>7168</v>
      </c>
      <c r="H2506" s="3">
        <v>284337.90000000002</v>
      </c>
      <c r="I2506" s="3">
        <v>168017.85</v>
      </c>
      <c r="J2506" t="s">
        <v>8704</v>
      </c>
    </row>
    <row r="2507" spans="1:10" x14ac:dyDescent="0.25">
      <c r="A2507" t="s">
        <v>3803</v>
      </c>
      <c r="B2507" t="s">
        <v>3804</v>
      </c>
      <c r="C2507">
        <v>53</v>
      </c>
      <c r="D2507" s="1">
        <v>25347</v>
      </c>
      <c r="E2507" t="s">
        <v>6047</v>
      </c>
      <c r="F2507" t="s">
        <v>6262</v>
      </c>
      <c r="G2507" t="s">
        <v>7168</v>
      </c>
      <c r="H2507" s="3">
        <v>43408.435299999997</v>
      </c>
      <c r="I2507" s="3">
        <v>15960.0329</v>
      </c>
      <c r="J2507" t="s">
        <v>8705</v>
      </c>
    </row>
    <row r="2508" spans="1:10" x14ac:dyDescent="0.25">
      <c r="A2508" t="s">
        <v>4990</v>
      </c>
      <c r="B2508" t="s">
        <v>4991</v>
      </c>
      <c r="C2508">
        <v>17</v>
      </c>
      <c r="D2508" s="1">
        <v>38496</v>
      </c>
      <c r="E2508" t="s">
        <v>6047</v>
      </c>
      <c r="F2508" t="s">
        <v>6908</v>
      </c>
      <c r="G2508" t="s">
        <v>7168</v>
      </c>
      <c r="H2508" s="3">
        <v>184556.23389999999</v>
      </c>
      <c r="I2508" s="3">
        <v>86162.0092</v>
      </c>
      <c r="J2508" t="s">
        <v>8009</v>
      </c>
    </row>
    <row r="2509" spans="1:10" x14ac:dyDescent="0.25">
      <c r="A2509" t="s">
        <v>2648</v>
      </c>
      <c r="B2509" t="s">
        <v>2649</v>
      </c>
      <c r="C2509">
        <v>31</v>
      </c>
      <c r="D2509" s="1">
        <v>33383</v>
      </c>
      <c r="E2509" t="s">
        <v>6047</v>
      </c>
      <c r="F2509" t="s">
        <v>7405</v>
      </c>
      <c r="G2509" t="s">
        <v>7168</v>
      </c>
      <c r="H2509" s="3">
        <v>315219.34080000001</v>
      </c>
      <c r="I2509" s="3">
        <v>55769.575700000001</v>
      </c>
      <c r="J2509" t="s">
        <v>8706</v>
      </c>
    </row>
    <row r="2510" spans="1:10" x14ac:dyDescent="0.25">
      <c r="A2510" t="s">
        <v>3057</v>
      </c>
      <c r="B2510" t="s">
        <v>3058</v>
      </c>
      <c r="C2510">
        <v>84</v>
      </c>
      <c r="D2510" s="1">
        <v>14025</v>
      </c>
      <c r="E2510" t="s">
        <v>6047</v>
      </c>
      <c r="F2510" t="s">
        <v>6198</v>
      </c>
      <c r="G2510" t="s">
        <v>7168</v>
      </c>
      <c r="H2510" s="3">
        <v>454769.73320000002</v>
      </c>
      <c r="I2510" s="3">
        <v>155562.6122</v>
      </c>
      <c r="J2510" t="s">
        <v>8707</v>
      </c>
    </row>
    <row r="2511" spans="1:10" x14ac:dyDescent="0.25">
      <c r="A2511" t="s">
        <v>4403</v>
      </c>
      <c r="B2511" t="s">
        <v>4404</v>
      </c>
      <c r="C2511">
        <v>56</v>
      </c>
      <c r="D2511" s="1">
        <v>24252</v>
      </c>
      <c r="E2511" t="s">
        <v>6047</v>
      </c>
      <c r="F2511" t="s">
        <v>6189</v>
      </c>
      <c r="G2511" t="s">
        <v>7168</v>
      </c>
      <c r="H2511" s="3">
        <v>677419.0808</v>
      </c>
      <c r="I2511" s="3">
        <v>143665.63099999999</v>
      </c>
      <c r="J2511" t="s">
        <v>8708</v>
      </c>
    </row>
    <row r="2512" spans="1:10" x14ac:dyDescent="0.25">
      <c r="A2512" t="s">
        <v>2556</v>
      </c>
      <c r="B2512" t="s">
        <v>2557</v>
      </c>
      <c r="C2512">
        <v>50</v>
      </c>
      <c r="D2512" s="1">
        <v>26443</v>
      </c>
      <c r="E2512" t="s">
        <v>6047</v>
      </c>
      <c r="F2512" t="s">
        <v>6452</v>
      </c>
      <c r="G2512" t="s">
        <v>7168</v>
      </c>
      <c r="H2512" s="3">
        <v>520918.03249999997</v>
      </c>
      <c r="I2512" s="3">
        <v>347071.3578</v>
      </c>
      <c r="J2512" t="s">
        <v>8709</v>
      </c>
    </row>
    <row r="2513" spans="1:10" x14ac:dyDescent="0.25">
      <c r="A2513" t="s">
        <v>5924</v>
      </c>
      <c r="B2513" t="s">
        <v>5925</v>
      </c>
      <c r="C2513">
        <v>37</v>
      </c>
      <c r="D2513" s="1">
        <v>31191</v>
      </c>
      <c r="E2513" t="s">
        <v>6047</v>
      </c>
      <c r="F2513" t="s">
        <v>6161</v>
      </c>
      <c r="G2513" t="s">
        <v>7168</v>
      </c>
      <c r="H2513" s="3">
        <v>1353471.6592999999</v>
      </c>
      <c r="I2513" s="3">
        <v>782164.1483</v>
      </c>
      <c r="J2513" t="s">
        <v>8710</v>
      </c>
    </row>
    <row r="2514" spans="1:10" x14ac:dyDescent="0.25">
      <c r="A2514" t="s">
        <v>1287</v>
      </c>
      <c r="B2514" t="s">
        <v>3252</v>
      </c>
      <c r="C2514">
        <v>85</v>
      </c>
      <c r="D2514" s="1">
        <v>13659</v>
      </c>
      <c r="E2514" t="s">
        <v>6047</v>
      </c>
      <c r="F2514" t="s">
        <v>6106</v>
      </c>
      <c r="G2514" t="s">
        <v>7168</v>
      </c>
      <c r="H2514" s="3">
        <v>197108.9149</v>
      </c>
      <c r="I2514" s="3">
        <v>83559.442800000004</v>
      </c>
      <c r="J2514" t="s">
        <v>8711</v>
      </c>
    </row>
    <row r="2515" spans="1:10" x14ac:dyDescent="0.25">
      <c r="A2515" t="s">
        <v>1943</v>
      </c>
      <c r="B2515" t="s">
        <v>1944</v>
      </c>
      <c r="C2515">
        <v>50</v>
      </c>
      <c r="D2515" s="1">
        <v>26443</v>
      </c>
      <c r="E2515" t="s">
        <v>6047</v>
      </c>
      <c r="F2515" t="s">
        <v>6435</v>
      </c>
      <c r="G2515" t="s">
        <v>7168</v>
      </c>
      <c r="H2515" s="3">
        <v>1932621.557</v>
      </c>
      <c r="I2515" s="3">
        <v>224774.96580000001</v>
      </c>
      <c r="J2515" t="s">
        <v>8712</v>
      </c>
    </row>
    <row r="2516" spans="1:10" x14ac:dyDescent="0.25">
      <c r="A2516" t="s">
        <v>1736</v>
      </c>
      <c r="B2516" t="s">
        <v>1737</v>
      </c>
      <c r="C2516">
        <v>66</v>
      </c>
      <c r="D2516" s="1">
        <v>20599</v>
      </c>
      <c r="E2516" t="s">
        <v>6047</v>
      </c>
      <c r="F2516" t="s">
        <v>6563</v>
      </c>
      <c r="G2516" t="s">
        <v>7168</v>
      </c>
      <c r="H2516" s="3">
        <v>791795.41460000002</v>
      </c>
      <c r="I2516" s="3">
        <v>326869.38909999997</v>
      </c>
      <c r="J2516" t="s">
        <v>8713</v>
      </c>
    </row>
    <row r="2517" spans="1:10" x14ac:dyDescent="0.25">
      <c r="A2517" t="s">
        <v>2745</v>
      </c>
      <c r="B2517" t="s">
        <v>2746</v>
      </c>
      <c r="C2517">
        <v>85</v>
      </c>
      <c r="D2517" s="1">
        <v>13659</v>
      </c>
      <c r="E2517" t="s">
        <v>6047</v>
      </c>
      <c r="F2517" t="s">
        <v>6368</v>
      </c>
      <c r="G2517" t="s">
        <v>7168</v>
      </c>
      <c r="H2517" s="3">
        <v>1425990.3107</v>
      </c>
      <c r="I2517" s="3">
        <v>556405.27590000001</v>
      </c>
      <c r="J2517" t="s">
        <v>8714</v>
      </c>
    </row>
    <row r="2518" spans="1:10" x14ac:dyDescent="0.25">
      <c r="A2518" t="s">
        <v>1262</v>
      </c>
      <c r="B2518" t="s">
        <v>1263</v>
      </c>
      <c r="C2518">
        <v>60</v>
      </c>
      <c r="D2518" s="1">
        <v>22791</v>
      </c>
      <c r="E2518" t="s">
        <v>6047</v>
      </c>
      <c r="F2518" t="s">
        <v>6098</v>
      </c>
      <c r="G2518" t="s">
        <v>7168</v>
      </c>
      <c r="H2518" s="3">
        <v>1206135.0038999999</v>
      </c>
      <c r="I2518" s="3">
        <v>316865.97560000001</v>
      </c>
      <c r="J2518" t="s">
        <v>8715</v>
      </c>
    </row>
    <row r="2519" spans="1:10" x14ac:dyDescent="0.25">
      <c r="A2519" t="s">
        <v>4393</v>
      </c>
      <c r="B2519" t="s">
        <v>4394</v>
      </c>
      <c r="C2519">
        <v>45</v>
      </c>
      <c r="D2519" s="1">
        <v>28269</v>
      </c>
      <c r="E2519" t="s">
        <v>6047</v>
      </c>
      <c r="F2519" t="s">
        <v>6256</v>
      </c>
      <c r="G2519" t="s">
        <v>7168</v>
      </c>
      <c r="H2519" s="3">
        <v>1551055.9975999999</v>
      </c>
      <c r="I2519" s="3">
        <v>840893.9301</v>
      </c>
      <c r="J2519" t="s">
        <v>8716</v>
      </c>
    </row>
    <row r="2520" spans="1:10" x14ac:dyDescent="0.25">
      <c r="A2520" t="s">
        <v>1110</v>
      </c>
      <c r="B2520" t="s">
        <v>1111</v>
      </c>
      <c r="C2520">
        <v>73</v>
      </c>
      <c r="D2520" s="1">
        <v>18042</v>
      </c>
      <c r="E2520" t="s">
        <v>6047</v>
      </c>
      <c r="F2520" t="s">
        <v>6183</v>
      </c>
      <c r="G2520" t="s">
        <v>7168</v>
      </c>
      <c r="H2520" s="3">
        <v>299302.24449999997</v>
      </c>
      <c r="I2520" s="3">
        <v>125706.9427</v>
      </c>
      <c r="J2520" t="s">
        <v>8717</v>
      </c>
    </row>
    <row r="2521" spans="1:10" x14ac:dyDescent="0.25">
      <c r="A2521" t="s">
        <v>4369</v>
      </c>
      <c r="B2521" t="s">
        <v>4370</v>
      </c>
      <c r="C2521">
        <v>69</v>
      </c>
      <c r="D2521" s="1">
        <v>19503</v>
      </c>
      <c r="E2521" t="s">
        <v>6047</v>
      </c>
      <c r="F2521" t="s">
        <v>6634</v>
      </c>
      <c r="G2521" t="s">
        <v>7168</v>
      </c>
      <c r="H2521" s="3">
        <v>243023.25940000001</v>
      </c>
      <c r="I2521" s="3">
        <v>80100.4663</v>
      </c>
      <c r="J2521" t="s">
        <v>8718</v>
      </c>
    </row>
    <row r="2522" spans="1:10" x14ac:dyDescent="0.25">
      <c r="A2522" t="s">
        <v>1271</v>
      </c>
      <c r="B2522" t="s">
        <v>1272</v>
      </c>
      <c r="C2522">
        <v>76</v>
      </c>
      <c r="D2522" s="1">
        <v>16947</v>
      </c>
      <c r="E2522" t="s">
        <v>6047</v>
      </c>
      <c r="F2522" t="s">
        <v>6616</v>
      </c>
      <c r="G2522" t="s">
        <v>7168</v>
      </c>
      <c r="H2522" s="3">
        <v>25563.149799999999</v>
      </c>
      <c r="I2522" s="3">
        <v>11901.727000000001</v>
      </c>
      <c r="J2522" t="s">
        <v>8719</v>
      </c>
    </row>
    <row r="2523" spans="1:10" x14ac:dyDescent="0.25">
      <c r="A2523" t="s">
        <v>2644</v>
      </c>
      <c r="B2523" t="s">
        <v>2645</v>
      </c>
      <c r="C2523">
        <v>77</v>
      </c>
      <c r="D2523" s="1">
        <v>16581</v>
      </c>
      <c r="E2523" t="s">
        <v>6047</v>
      </c>
      <c r="F2523" t="s">
        <v>6272</v>
      </c>
      <c r="G2523" t="s">
        <v>7168</v>
      </c>
      <c r="H2523" s="3">
        <v>11363.748</v>
      </c>
      <c r="I2523" s="3">
        <v>4470.9827999999998</v>
      </c>
      <c r="J2523" t="s">
        <v>8720</v>
      </c>
    </row>
    <row r="2524" spans="1:10" x14ac:dyDescent="0.25">
      <c r="A2524" t="s">
        <v>780</v>
      </c>
      <c r="B2524" t="s">
        <v>781</v>
      </c>
      <c r="C2524">
        <v>37</v>
      </c>
      <c r="D2524" s="1">
        <v>31191</v>
      </c>
      <c r="E2524" t="s">
        <v>6047</v>
      </c>
      <c r="F2524" t="s">
        <v>6229</v>
      </c>
      <c r="G2524" t="s">
        <v>7168</v>
      </c>
      <c r="H2524" s="3">
        <v>34504.451699999998</v>
      </c>
      <c r="I2524" s="3">
        <v>8748.9254000000001</v>
      </c>
      <c r="J2524" t="s">
        <v>8721</v>
      </c>
    </row>
    <row r="2525" spans="1:10" x14ac:dyDescent="0.25">
      <c r="A2525" t="s">
        <v>4014</v>
      </c>
      <c r="B2525" t="s">
        <v>4015</v>
      </c>
      <c r="C2525">
        <v>53</v>
      </c>
      <c r="D2525" s="1">
        <v>25347</v>
      </c>
      <c r="E2525" t="s">
        <v>6047</v>
      </c>
      <c r="F2525" t="s">
        <v>6185</v>
      </c>
      <c r="G2525" t="s">
        <v>7168</v>
      </c>
      <c r="H2525" s="3">
        <v>58017.849099999999</v>
      </c>
      <c r="I2525" s="3">
        <v>20257.316500000001</v>
      </c>
      <c r="J2525" t="s">
        <v>8722</v>
      </c>
    </row>
    <row r="2526" spans="1:10" x14ac:dyDescent="0.25">
      <c r="A2526" t="s">
        <v>5488</v>
      </c>
      <c r="B2526" t="s">
        <v>5489</v>
      </c>
      <c r="C2526">
        <v>49</v>
      </c>
      <c r="D2526" s="1">
        <v>26808</v>
      </c>
      <c r="E2526" t="s">
        <v>6047</v>
      </c>
      <c r="F2526" t="s">
        <v>6275</v>
      </c>
      <c r="G2526" t="s">
        <v>7168</v>
      </c>
      <c r="H2526" s="3">
        <v>388086.429</v>
      </c>
      <c r="I2526" s="3">
        <v>124644.22960000001</v>
      </c>
      <c r="J2526" t="s">
        <v>8723</v>
      </c>
    </row>
    <row r="2527" spans="1:10" x14ac:dyDescent="0.25">
      <c r="A2527" t="s">
        <v>5440</v>
      </c>
      <c r="B2527" t="s">
        <v>5441</v>
      </c>
      <c r="C2527">
        <v>80</v>
      </c>
      <c r="D2527" s="1">
        <v>15486</v>
      </c>
      <c r="E2527" t="s">
        <v>6047</v>
      </c>
      <c r="F2527" t="s">
        <v>6563</v>
      </c>
      <c r="G2527" t="s">
        <v>7168</v>
      </c>
      <c r="H2527" s="3">
        <v>934865.44270000001</v>
      </c>
      <c r="I2527" s="3">
        <v>326893.3468</v>
      </c>
      <c r="J2527" t="s">
        <v>8724</v>
      </c>
    </row>
    <row r="2528" spans="1:10" x14ac:dyDescent="0.25">
      <c r="A2528" t="s">
        <v>5908</v>
      </c>
      <c r="B2528" t="s">
        <v>5909</v>
      </c>
      <c r="C2528">
        <v>61</v>
      </c>
      <c r="D2528" s="1">
        <v>22425</v>
      </c>
      <c r="E2528" t="s">
        <v>6047</v>
      </c>
      <c r="F2528" t="s">
        <v>6815</v>
      </c>
      <c r="G2528" t="s">
        <v>7168</v>
      </c>
      <c r="H2528" s="3">
        <v>65048.480000000003</v>
      </c>
      <c r="I2528" s="3">
        <v>38980.301599999999</v>
      </c>
      <c r="J2528" t="s">
        <v>8725</v>
      </c>
    </row>
    <row r="2529" spans="1:10" x14ac:dyDescent="0.25">
      <c r="A2529" t="s">
        <v>1017</v>
      </c>
      <c r="B2529" t="s">
        <v>1018</v>
      </c>
      <c r="C2529">
        <v>53</v>
      </c>
      <c r="D2529" s="1">
        <v>25347</v>
      </c>
      <c r="E2529" t="s">
        <v>6047</v>
      </c>
      <c r="F2529" t="s">
        <v>6984</v>
      </c>
      <c r="G2529" t="s">
        <v>7168</v>
      </c>
      <c r="H2529" s="3">
        <v>291710.70429999998</v>
      </c>
      <c r="I2529" s="3">
        <v>362474.07520000002</v>
      </c>
      <c r="J2529" t="s">
        <v>8726</v>
      </c>
    </row>
    <row r="2530" spans="1:10" x14ac:dyDescent="0.25">
      <c r="A2530" t="s">
        <v>5024</v>
      </c>
      <c r="B2530" t="s">
        <v>5025</v>
      </c>
      <c r="C2530">
        <v>82</v>
      </c>
      <c r="D2530" s="1">
        <v>14755</v>
      </c>
      <c r="E2530" t="s">
        <v>6047</v>
      </c>
      <c r="F2530" t="s">
        <v>6786</v>
      </c>
      <c r="G2530" t="s">
        <v>7168</v>
      </c>
      <c r="H2530" s="3">
        <v>44965.237999999998</v>
      </c>
      <c r="I2530" s="3">
        <v>18599.968499999999</v>
      </c>
      <c r="J2530" t="s">
        <v>8727</v>
      </c>
    </row>
    <row r="2531" spans="1:10" x14ac:dyDescent="0.25">
      <c r="A2531" t="s">
        <v>1389</v>
      </c>
      <c r="B2531" t="s">
        <v>1390</v>
      </c>
      <c r="C2531">
        <v>74</v>
      </c>
      <c r="D2531" s="1">
        <v>17677</v>
      </c>
      <c r="E2531" t="s">
        <v>6047</v>
      </c>
      <c r="F2531" t="s">
        <v>6757</v>
      </c>
      <c r="G2531" t="s">
        <v>7168</v>
      </c>
      <c r="H2531" s="3">
        <v>117928.07709999999</v>
      </c>
      <c r="I2531" s="3">
        <v>40485.469700000001</v>
      </c>
      <c r="J2531" t="s">
        <v>8728</v>
      </c>
    </row>
    <row r="2532" spans="1:10" x14ac:dyDescent="0.25">
      <c r="A2532" t="s">
        <v>1491</v>
      </c>
      <c r="B2532" t="s">
        <v>1492</v>
      </c>
      <c r="C2532">
        <v>75</v>
      </c>
      <c r="D2532" s="1">
        <v>17312</v>
      </c>
      <c r="E2532" t="s">
        <v>6047</v>
      </c>
      <c r="F2532" t="s">
        <v>6218</v>
      </c>
      <c r="G2532" t="s">
        <v>7168</v>
      </c>
      <c r="H2532" s="3">
        <v>1209702.5622</v>
      </c>
      <c r="I2532" s="3">
        <v>332242.25300000003</v>
      </c>
      <c r="J2532" t="s">
        <v>8729</v>
      </c>
    </row>
    <row r="2533" spans="1:10" x14ac:dyDescent="0.25">
      <c r="A2533" t="s">
        <v>3730</v>
      </c>
      <c r="B2533" t="s">
        <v>3731</v>
      </c>
      <c r="C2533">
        <v>42</v>
      </c>
      <c r="D2533" s="1">
        <v>29365</v>
      </c>
      <c r="E2533" t="s">
        <v>6047</v>
      </c>
      <c r="F2533" t="s">
        <v>6084</v>
      </c>
      <c r="G2533" t="s">
        <v>7168</v>
      </c>
      <c r="H2533" s="3">
        <v>54706.1492</v>
      </c>
      <c r="I2533" s="3">
        <v>35709.2886</v>
      </c>
      <c r="J2533" t="s">
        <v>8730</v>
      </c>
    </row>
    <row r="2534" spans="1:10" x14ac:dyDescent="0.25">
      <c r="A2534" t="s">
        <v>4711</v>
      </c>
      <c r="B2534" t="s">
        <v>4712</v>
      </c>
      <c r="C2534">
        <v>27</v>
      </c>
      <c r="D2534" s="1">
        <v>34844</v>
      </c>
      <c r="E2534" t="s">
        <v>6047</v>
      </c>
      <c r="F2534" t="s">
        <v>6301</v>
      </c>
      <c r="G2534" t="s">
        <v>7168</v>
      </c>
      <c r="H2534" s="3">
        <v>721232.97479999997</v>
      </c>
      <c r="I2534" s="3">
        <v>176301.39379999999</v>
      </c>
      <c r="J2534" t="s">
        <v>8731</v>
      </c>
    </row>
    <row r="2535" spans="1:10" x14ac:dyDescent="0.25">
      <c r="A2535" t="s">
        <v>315</v>
      </c>
      <c r="B2535" t="s">
        <v>316</v>
      </c>
      <c r="C2535">
        <v>56</v>
      </c>
      <c r="D2535" s="1">
        <v>24252</v>
      </c>
      <c r="E2535" t="s">
        <v>6047</v>
      </c>
      <c r="F2535" t="s">
        <v>6885</v>
      </c>
      <c r="G2535" t="s">
        <v>7168</v>
      </c>
      <c r="H2535" s="3">
        <v>55118.866000000002</v>
      </c>
      <c r="I2535" s="3">
        <v>64095.366999999998</v>
      </c>
      <c r="J2535" t="s">
        <v>8732</v>
      </c>
    </row>
    <row r="2536" spans="1:10" x14ac:dyDescent="0.25">
      <c r="A2536" t="s">
        <v>5383</v>
      </c>
      <c r="B2536" t="s">
        <v>5384</v>
      </c>
      <c r="C2536">
        <v>78</v>
      </c>
      <c r="D2536" s="1">
        <v>16216</v>
      </c>
      <c r="E2536" t="s">
        <v>6047</v>
      </c>
      <c r="F2536" t="s">
        <v>6850</v>
      </c>
      <c r="G2536" t="s">
        <v>7168</v>
      </c>
      <c r="H2536" s="3">
        <v>529821.65260000003</v>
      </c>
      <c r="I2536" s="3">
        <v>44730.075799999999</v>
      </c>
      <c r="J2536" t="s">
        <v>8733</v>
      </c>
    </row>
    <row r="2537" spans="1:10" x14ac:dyDescent="0.25">
      <c r="A2537" t="s">
        <v>3497</v>
      </c>
      <c r="B2537" t="s">
        <v>3498</v>
      </c>
      <c r="C2537">
        <v>27</v>
      </c>
      <c r="D2537" s="1">
        <v>34844</v>
      </c>
      <c r="E2537" t="s">
        <v>6047</v>
      </c>
      <c r="F2537" t="s">
        <v>6282</v>
      </c>
      <c r="G2537" t="s">
        <v>7168</v>
      </c>
      <c r="H2537" s="3">
        <v>1993409.7812999999</v>
      </c>
      <c r="I2537" s="3">
        <v>367673.35969999997</v>
      </c>
      <c r="J2537" t="s">
        <v>8734</v>
      </c>
    </row>
    <row r="2538" spans="1:10" x14ac:dyDescent="0.25">
      <c r="A2538" t="s">
        <v>5456</v>
      </c>
      <c r="B2538" t="s">
        <v>5457</v>
      </c>
      <c r="C2538">
        <v>32</v>
      </c>
      <c r="D2538" s="1">
        <v>33018</v>
      </c>
      <c r="E2538" t="s">
        <v>6047</v>
      </c>
      <c r="F2538" t="s">
        <v>6307</v>
      </c>
      <c r="G2538" t="s">
        <v>7168</v>
      </c>
      <c r="H2538" s="3">
        <v>336606.8284</v>
      </c>
      <c r="I2538" s="3">
        <v>128306.60279999999</v>
      </c>
      <c r="J2538" t="s">
        <v>8735</v>
      </c>
    </row>
    <row r="2539" spans="1:10" x14ac:dyDescent="0.25">
      <c r="A2539" t="s">
        <v>2192</v>
      </c>
      <c r="B2539" t="s">
        <v>2193</v>
      </c>
      <c r="C2539">
        <v>81</v>
      </c>
      <c r="D2539" s="1">
        <v>15120</v>
      </c>
      <c r="E2539" t="s">
        <v>6047</v>
      </c>
      <c r="F2539" t="s">
        <v>6457</v>
      </c>
      <c r="G2539" t="s">
        <v>7168</v>
      </c>
      <c r="H2539" s="3">
        <v>295731.26760000002</v>
      </c>
      <c r="I2539" s="3">
        <v>157464.77989999999</v>
      </c>
      <c r="J2539" t="s">
        <v>8736</v>
      </c>
    </row>
    <row r="2540" spans="1:10" x14ac:dyDescent="0.25">
      <c r="A2540" t="s">
        <v>4601</v>
      </c>
      <c r="B2540" t="s">
        <v>4602</v>
      </c>
      <c r="C2540">
        <v>72</v>
      </c>
      <c r="D2540" s="1">
        <v>18408</v>
      </c>
      <c r="E2540" t="s">
        <v>6047</v>
      </c>
      <c r="F2540" t="s">
        <v>6881</v>
      </c>
      <c r="G2540" t="s">
        <v>7168</v>
      </c>
      <c r="H2540" s="3">
        <v>1491077.3991</v>
      </c>
      <c r="I2540" s="3">
        <v>226551.2947</v>
      </c>
      <c r="J2540" t="s">
        <v>8737</v>
      </c>
    </row>
    <row r="2541" spans="1:10" x14ac:dyDescent="0.25">
      <c r="A2541" t="s">
        <v>3591</v>
      </c>
      <c r="B2541" t="s">
        <v>3592</v>
      </c>
      <c r="C2541">
        <v>67</v>
      </c>
      <c r="D2541" s="1">
        <v>20234</v>
      </c>
      <c r="E2541" t="s">
        <v>6047</v>
      </c>
      <c r="F2541" t="s">
        <v>6542</v>
      </c>
      <c r="G2541" t="s">
        <v>7168</v>
      </c>
      <c r="H2541" s="3">
        <v>840866.84640000004</v>
      </c>
      <c r="I2541" s="3">
        <v>169434.66949999999</v>
      </c>
      <c r="J2541" t="s">
        <v>8738</v>
      </c>
    </row>
    <row r="2542" spans="1:10" x14ac:dyDescent="0.25">
      <c r="A2542" t="s">
        <v>2622</v>
      </c>
      <c r="B2542" t="s">
        <v>2623</v>
      </c>
      <c r="C2542">
        <v>68</v>
      </c>
      <c r="D2542" s="1">
        <v>19869</v>
      </c>
      <c r="E2542" t="s">
        <v>6047</v>
      </c>
      <c r="F2542" t="s">
        <v>6325</v>
      </c>
      <c r="G2542" t="s">
        <v>7168</v>
      </c>
      <c r="H2542" s="3">
        <v>619282.97129999998</v>
      </c>
      <c r="I2542" s="3">
        <v>301532.8885</v>
      </c>
      <c r="J2542" t="s">
        <v>8739</v>
      </c>
    </row>
    <row r="2543" spans="1:10" x14ac:dyDescent="0.25">
      <c r="A2543" t="s">
        <v>1471</v>
      </c>
      <c r="B2543" t="s">
        <v>1472</v>
      </c>
      <c r="C2543">
        <v>58</v>
      </c>
      <c r="D2543" s="1">
        <v>23521</v>
      </c>
      <c r="E2543" t="s">
        <v>6047</v>
      </c>
      <c r="F2543" t="s">
        <v>6272</v>
      </c>
      <c r="G2543" t="s">
        <v>7168</v>
      </c>
      <c r="H2543" s="3">
        <v>151071.076</v>
      </c>
      <c r="I2543" s="3">
        <v>93293.015400000004</v>
      </c>
      <c r="J2543" t="s">
        <v>8740</v>
      </c>
    </row>
    <row r="2544" spans="1:10" x14ac:dyDescent="0.25">
      <c r="A2544" t="s">
        <v>4438</v>
      </c>
      <c r="B2544" t="s">
        <v>4439</v>
      </c>
      <c r="C2544">
        <v>76</v>
      </c>
      <c r="D2544" s="1">
        <v>16947</v>
      </c>
      <c r="E2544" t="s">
        <v>6047</v>
      </c>
      <c r="F2544" t="s">
        <v>6723</v>
      </c>
      <c r="G2544" t="s">
        <v>7168</v>
      </c>
      <c r="H2544" s="3">
        <v>70903.5625</v>
      </c>
      <c r="I2544" s="3">
        <v>35990.648300000001</v>
      </c>
      <c r="J2544" t="s">
        <v>8741</v>
      </c>
    </row>
    <row r="2545" spans="1:10" x14ac:dyDescent="0.25">
      <c r="A2545" t="s">
        <v>652</v>
      </c>
      <c r="B2545" t="s">
        <v>653</v>
      </c>
      <c r="C2545">
        <v>84</v>
      </c>
      <c r="D2545" s="1">
        <v>14025</v>
      </c>
      <c r="E2545" t="s">
        <v>6047</v>
      </c>
      <c r="F2545" t="s">
        <v>6881</v>
      </c>
      <c r="G2545" t="s">
        <v>7168</v>
      </c>
      <c r="H2545" s="3">
        <v>776817.50600000005</v>
      </c>
      <c r="I2545" s="3">
        <v>249264.5184</v>
      </c>
      <c r="J2545" t="s">
        <v>8742</v>
      </c>
    </row>
    <row r="2546" spans="1:10" x14ac:dyDescent="0.25">
      <c r="A2546" t="s">
        <v>5871</v>
      </c>
      <c r="B2546" t="s">
        <v>5872</v>
      </c>
      <c r="C2546">
        <v>75</v>
      </c>
      <c r="D2546" s="1">
        <v>17312</v>
      </c>
      <c r="E2546" t="s">
        <v>6047</v>
      </c>
      <c r="F2546" t="s">
        <v>6479</v>
      </c>
      <c r="G2546" t="s">
        <v>7168</v>
      </c>
      <c r="H2546" s="3">
        <v>311802.69900000002</v>
      </c>
      <c r="I2546" s="3">
        <v>30640.139200000001</v>
      </c>
      <c r="J2546" t="s">
        <v>8743</v>
      </c>
    </row>
    <row r="2547" spans="1:10" x14ac:dyDescent="0.25">
      <c r="A2547" t="s">
        <v>5144</v>
      </c>
      <c r="B2547" t="s">
        <v>5145</v>
      </c>
      <c r="C2547">
        <v>18</v>
      </c>
      <c r="D2547" s="1">
        <v>38131</v>
      </c>
      <c r="E2547" t="s">
        <v>6047</v>
      </c>
      <c r="F2547" t="s">
        <v>6325</v>
      </c>
      <c r="G2547" t="s">
        <v>7168</v>
      </c>
      <c r="H2547" s="3">
        <v>613385.92819999997</v>
      </c>
      <c r="I2547" s="3">
        <v>124239.9523</v>
      </c>
      <c r="J2547" t="s">
        <v>6464</v>
      </c>
    </row>
    <row r="2548" spans="1:10" x14ac:dyDescent="0.25">
      <c r="A2548" t="s">
        <v>544</v>
      </c>
      <c r="B2548" t="s">
        <v>545</v>
      </c>
      <c r="C2548">
        <v>34</v>
      </c>
      <c r="D2548" s="1">
        <v>32287</v>
      </c>
      <c r="E2548" t="s">
        <v>6047</v>
      </c>
      <c r="F2548" t="s">
        <v>6247</v>
      </c>
      <c r="G2548" t="s">
        <v>7168</v>
      </c>
      <c r="H2548" s="3">
        <v>149999.4681</v>
      </c>
      <c r="I2548" s="3">
        <v>101664.11320000001</v>
      </c>
      <c r="J2548" t="s">
        <v>8744</v>
      </c>
    </row>
    <row r="2549" spans="1:10" x14ac:dyDescent="0.25">
      <c r="A2549" t="s">
        <v>5748</v>
      </c>
      <c r="B2549" t="s">
        <v>5749</v>
      </c>
      <c r="C2549">
        <v>53</v>
      </c>
      <c r="D2549" s="1">
        <v>25347</v>
      </c>
      <c r="E2549" t="s">
        <v>6047</v>
      </c>
      <c r="F2549" t="s">
        <v>6742</v>
      </c>
      <c r="G2549" t="s">
        <v>7168</v>
      </c>
      <c r="H2549" s="3">
        <v>282744.03629999998</v>
      </c>
      <c r="I2549" s="3">
        <v>98597.920400000003</v>
      </c>
      <c r="J2549" t="s">
        <v>8745</v>
      </c>
    </row>
    <row r="2550" spans="1:10" x14ac:dyDescent="0.25">
      <c r="A2550" t="s">
        <v>3275</v>
      </c>
      <c r="B2550" t="s">
        <v>3276</v>
      </c>
      <c r="C2550">
        <v>31</v>
      </c>
      <c r="D2550" s="1">
        <v>33383</v>
      </c>
      <c r="E2550" t="s">
        <v>6047</v>
      </c>
      <c r="F2550" t="s">
        <v>6152</v>
      </c>
      <c r="G2550" t="s">
        <v>7168</v>
      </c>
      <c r="H2550" s="3">
        <v>354346.83510000003</v>
      </c>
      <c r="I2550" s="3">
        <v>69316.065799999997</v>
      </c>
      <c r="J2550" t="s">
        <v>8746</v>
      </c>
    </row>
    <row r="2551" spans="1:10" x14ac:dyDescent="0.25">
      <c r="A2551" t="s">
        <v>3649</v>
      </c>
      <c r="B2551" t="s">
        <v>3650</v>
      </c>
      <c r="C2551">
        <v>46</v>
      </c>
      <c r="D2551" s="1">
        <v>27904</v>
      </c>
      <c r="E2551" t="s">
        <v>6047</v>
      </c>
      <c r="F2551" t="s">
        <v>6227</v>
      </c>
      <c r="G2551" t="s">
        <v>7168</v>
      </c>
      <c r="H2551" s="3">
        <v>1084092.5652999999</v>
      </c>
      <c r="I2551" s="3">
        <v>423069.40110000002</v>
      </c>
      <c r="J2551" t="s">
        <v>8747</v>
      </c>
    </row>
    <row r="2552" spans="1:10" x14ac:dyDescent="0.25">
      <c r="A2552" t="s">
        <v>2772</v>
      </c>
      <c r="B2552" t="s">
        <v>2773</v>
      </c>
      <c r="C2552">
        <v>38</v>
      </c>
      <c r="D2552" s="1">
        <v>30826</v>
      </c>
      <c r="E2552" t="s">
        <v>6047</v>
      </c>
      <c r="F2552" t="s">
        <v>6872</v>
      </c>
      <c r="G2552" t="s">
        <v>7168</v>
      </c>
      <c r="H2552" s="3">
        <v>2504280.5685000001</v>
      </c>
      <c r="I2552" s="3">
        <v>874221.58030000003</v>
      </c>
      <c r="J2552" t="s">
        <v>8748</v>
      </c>
    </row>
    <row r="2553" spans="1:10" x14ac:dyDescent="0.25">
      <c r="A2553" t="s">
        <v>1307</v>
      </c>
      <c r="B2553" t="s">
        <v>1308</v>
      </c>
      <c r="C2553">
        <v>43</v>
      </c>
      <c r="D2553" s="1">
        <v>29000</v>
      </c>
      <c r="E2553" t="s">
        <v>6047</v>
      </c>
      <c r="F2553" t="s">
        <v>6090</v>
      </c>
      <c r="G2553" t="s">
        <v>7168</v>
      </c>
      <c r="H2553" s="3">
        <v>231683.18299999999</v>
      </c>
      <c r="I2553" s="3">
        <v>170659.48749999999</v>
      </c>
      <c r="J2553" t="s">
        <v>8749</v>
      </c>
    </row>
    <row r="2554" spans="1:10" x14ac:dyDescent="0.25">
      <c r="A2554" t="s">
        <v>4567</v>
      </c>
      <c r="B2554" t="s">
        <v>4568</v>
      </c>
      <c r="C2554">
        <v>48</v>
      </c>
      <c r="D2554" s="1">
        <v>27174</v>
      </c>
      <c r="E2554" t="s">
        <v>6047</v>
      </c>
      <c r="F2554" t="s">
        <v>6350</v>
      </c>
      <c r="G2554" t="s">
        <v>7168</v>
      </c>
      <c r="H2554" s="3">
        <v>1599882.9805999999</v>
      </c>
      <c r="I2554" s="3">
        <v>759995.36750000005</v>
      </c>
      <c r="J2554" t="s">
        <v>8750</v>
      </c>
    </row>
    <row r="2555" spans="1:10" x14ac:dyDescent="0.25">
      <c r="A2555" t="s">
        <v>935</v>
      </c>
      <c r="B2555" t="s">
        <v>936</v>
      </c>
      <c r="C2555">
        <v>81</v>
      </c>
      <c r="D2555" s="1">
        <v>15120</v>
      </c>
      <c r="E2555" t="s">
        <v>6047</v>
      </c>
      <c r="F2555" t="s">
        <v>6240</v>
      </c>
      <c r="G2555" t="s">
        <v>7168</v>
      </c>
      <c r="H2555" s="3">
        <v>1487333.2515</v>
      </c>
      <c r="I2555" s="3">
        <v>550313.30310000002</v>
      </c>
      <c r="J2555" t="s">
        <v>8751</v>
      </c>
    </row>
    <row r="2556" spans="1:10" x14ac:dyDescent="0.25">
      <c r="A2556" t="s">
        <v>5395</v>
      </c>
      <c r="B2556" t="s">
        <v>5396</v>
      </c>
      <c r="C2556">
        <v>18</v>
      </c>
      <c r="D2556" s="1">
        <v>38131</v>
      </c>
      <c r="E2556" t="s">
        <v>6047</v>
      </c>
      <c r="F2556" t="s">
        <v>6183</v>
      </c>
      <c r="G2556" t="s">
        <v>7168</v>
      </c>
      <c r="H2556" s="3">
        <v>379297.07559999998</v>
      </c>
      <c r="I2556" s="3">
        <v>109926.5561</v>
      </c>
      <c r="J2556" t="s">
        <v>8752</v>
      </c>
    </row>
    <row r="2557" spans="1:10" x14ac:dyDescent="0.25">
      <c r="A2557" t="s">
        <v>4064</v>
      </c>
      <c r="B2557" t="s">
        <v>4065</v>
      </c>
      <c r="C2557">
        <v>72</v>
      </c>
      <c r="D2557" s="1">
        <v>18408</v>
      </c>
      <c r="E2557" t="s">
        <v>6047</v>
      </c>
      <c r="F2557" t="s">
        <v>6623</v>
      </c>
      <c r="G2557" t="s">
        <v>7168</v>
      </c>
      <c r="H2557" s="3">
        <v>449640.35840000003</v>
      </c>
      <c r="I2557" s="3">
        <v>435532.8922</v>
      </c>
      <c r="J2557" t="s">
        <v>8753</v>
      </c>
    </row>
    <row r="2558" spans="1:10" x14ac:dyDescent="0.25">
      <c r="A2558" t="s">
        <v>1146</v>
      </c>
      <c r="B2558" t="s">
        <v>1147</v>
      </c>
      <c r="C2558">
        <v>22</v>
      </c>
      <c r="D2558" s="1">
        <v>36670</v>
      </c>
      <c r="E2558" t="s">
        <v>6047</v>
      </c>
      <c r="F2558" t="s">
        <v>6287</v>
      </c>
      <c r="G2558" t="s">
        <v>7168</v>
      </c>
      <c r="H2558" s="3">
        <v>198246.62460000001</v>
      </c>
      <c r="I2558" s="3">
        <v>63213.639600000002</v>
      </c>
      <c r="J2558" t="s">
        <v>8754</v>
      </c>
    </row>
    <row r="2559" spans="1:10" x14ac:dyDescent="0.25">
      <c r="A2559" t="s">
        <v>1397</v>
      </c>
      <c r="B2559" t="s">
        <v>1398</v>
      </c>
      <c r="C2559">
        <v>51</v>
      </c>
      <c r="D2559" s="1">
        <v>26078</v>
      </c>
      <c r="E2559" t="s">
        <v>6047</v>
      </c>
      <c r="F2559" t="s">
        <v>6218</v>
      </c>
      <c r="G2559" t="s">
        <v>7168</v>
      </c>
      <c r="H2559" s="3">
        <v>933331.00950000004</v>
      </c>
      <c r="I2559" s="3">
        <v>165406.99559999999</v>
      </c>
      <c r="J2559" t="s">
        <v>8755</v>
      </c>
    </row>
    <row r="2560" spans="1:10" x14ac:dyDescent="0.25">
      <c r="A2560" t="s">
        <v>1046</v>
      </c>
      <c r="B2560" t="s">
        <v>1047</v>
      </c>
      <c r="C2560">
        <v>42</v>
      </c>
      <c r="D2560" s="1">
        <v>29365</v>
      </c>
      <c r="E2560" t="s">
        <v>6047</v>
      </c>
      <c r="F2560" t="s">
        <v>6189</v>
      </c>
      <c r="G2560" t="s">
        <v>7168</v>
      </c>
      <c r="H2560" s="3">
        <v>227109.6911</v>
      </c>
      <c r="I2560" s="3">
        <v>48093.816899999998</v>
      </c>
      <c r="J2560" t="s">
        <v>8756</v>
      </c>
    </row>
    <row r="2561" spans="1:10" x14ac:dyDescent="0.25">
      <c r="A2561" t="s">
        <v>428</v>
      </c>
      <c r="B2561" t="s">
        <v>429</v>
      </c>
      <c r="C2561">
        <v>23</v>
      </c>
      <c r="D2561" s="1">
        <v>36305</v>
      </c>
      <c r="E2561" t="s">
        <v>6047</v>
      </c>
      <c r="F2561" t="s">
        <v>6111</v>
      </c>
      <c r="G2561" t="s">
        <v>7168</v>
      </c>
      <c r="H2561" s="3">
        <v>1127561.3626000001</v>
      </c>
      <c r="I2561" s="3">
        <v>260927.228</v>
      </c>
      <c r="J2561" t="s">
        <v>8757</v>
      </c>
    </row>
    <row r="2562" spans="1:10" x14ac:dyDescent="0.25">
      <c r="A2562" t="s">
        <v>1859</v>
      </c>
      <c r="B2562" t="s">
        <v>1860</v>
      </c>
      <c r="C2562">
        <v>62</v>
      </c>
      <c r="D2562" s="1">
        <v>22060</v>
      </c>
      <c r="E2562" t="s">
        <v>6047</v>
      </c>
      <c r="F2562" t="s">
        <v>6150</v>
      </c>
      <c r="G2562" t="s">
        <v>7343</v>
      </c>
      <c r="H2562" s="3">
        <v>94786.285600000003</v>
      </c>
      <c r="I2562" s="3">
        <v>38070.412700000001</v>
      </c>
      <c r="J2562" t="s">
        <v>8758</v>
      </c>
    </row>
    <row r="2563" spans="1:10" x14ac:dyDescent="0.25">
      <c r="A2563" t="s">
        <v>4365</v>
      </c>
      <c r="B2563" t="s">
        <v>4366</v>
      </c>
      <c r="C2563">
        <v>80</v>
      </c>
      <c r="D2563" s="1">
        <v>15486</v>
      </c>
      <c r="E2563" t="s">
        <v>6047</v>
      </c>
      <c r="F2563" t="s">
        <v>6376</v>
      </c>
      <c r="G2563" t="s">
        <v>7343</v>
      </c>
      <c r="H2563" s="3">
        <v>165722.24969999999</v>
      </c>
      <c r="I2563" s="3">
        <v>140532.46770000001</v>
      </c>
      <c r="J2563" t="s">
        <v>8759</v>
      </c>
    </row>
    <row r="2564" spans="1:10" x14ac:dyDescent="0.25">
      <c r="A2564" t="s">
        <v>79</v>
      </c>
      <c r="B2564" t="s">
        <v>80</v>
      </c>
      <c r="C2564">
        <v>58</v>
      </c>
      <c r="D2564" s="1">
        <v>23521</v>
      </c>
      <c r="E2564" t="s">
        <v>6047</v>
      </c>
      <c r="F2564" t="s">
        <v>7659</v>
      </c>
      <c r="G2564" t="s">
        <v>7343</v>
      </c>
      <c r="H2564" s="3">
        <v>470476.3222</v>
      </c>
      <c r="I2564" s="3">
        <v>61487.994599999998</v>
      </c>
      <c r="J2564" t="s">
        <v>8760</v>
      </c>
    </row>
    <row r="2565" spans="1:10" x14ac:dyDescent="0.25">
      <c r="A2565" t="s">
        <v>2480</v>
      </c>
      <c r="B2565" t="s">
        <v>2481</v>
      </c>
      <c r="C2565">
        <v>39</v>
      </c>
      <c r="D2565" s="1">
        <v>30461</v>
      </c>
      <c r="E2565" t="s">
        <v>6047</v>
      </c>
      <c r="F2565" t="s">
        <v>6113</v>
      </c>
      <c r="G2565" t="s">
        <v>7343</v>
      </c>
      <c r="H2565" s="3">
        <v>247721.86610000001</v>
      </c>
      <c r="I2565" s="3">
        <v>62844.876100000001</v>
      </c>
      <c r="J2565" t="s">
        <v>8761</v>
      </c>
    </row>
    <row r="2566" spans="1:10" x14ac:dyDescent="0.25">
      <c r="A2566" t="s">
        <v>1649</v>
      </c>
      <c r="B2566" t="s">
        <v>1650</v>
      </c>
      <c r="C2566">
        <v>61</v>
      </c>
      <c r="D2566" s="1">
        <v>22425</v>
      </c>
      <c r="E2566" t="s">
        <v>6047</v>
      </c>
      <c r="F2566" t="s">
        <v>6314</v>
      </c>
      <c r="G2566" t="s">
        <v>7343</v>
      </c>
      <c r="H2566" s="3">
        <v>101813.10679999999</v>
      </c>
      <c r="I2566" s="3">
        <v>43426.118199999997</v>
      </c>
      <c r="J2566" t="s">
        <v>8762</v>
      </c>
    </row>
    <row r="2567" spans="1:10" x14ac:dyDescent="0.25">
      <c r="A2567" t="s">
        <v>3204</v>
      </c>
      <c r="B2567" t="s">
        <v>3205</v>
      </c>
      <c r="C2567">
        <v>32</v>
      </c>
      <c r="D2567" s="1">
        <v>33018</v>
      </c>
      <c r="E2567" t="s">
        <v>6047</v>
      </c>
      <c r="F2567" t="s">
        <v>6098</v>
      </c>
      <c r="G2567" t="s">
        <v>7343</v>
      </c>
      <c r="H2567" s="3">
        <v>939245.75919999997</v>
      </c>
      <c r="I2567" s="3">
        <v>315602.49449999997</v>
      </c>
      <c r="J2567" t="s">
        <v>8763</v>
      </c>
    </row>
    <row r="2568" spans="1:10" x14ac:dyDescent="0.25">
      <c r="A2568" t="s">
        <v>1785</v>
      </c>
      <c r="B2568" t="s">
        <v>1786</v>
      </c>
      <c r="C2568">
        <v>73</v>
      </c>
      <c r="D2568" s="1">
        <v>18042</v>
      </c>
      <c r="E2568" t="s">
        <v>6047</v>
      </c>
      <c r="F2568" t="s">
        <v>6119</v>
      </c>
      <c r="G2568" t="s">
        <v>7343</v>
      </c>
      <c r="H2568" s="3">
        <v>452590.99780000001</v>
      </c>
      <c r="I2568" s="3">
        <v>178041.31159999999</v>
      </c>
      <c r="J2568" t="s">
        <v>8764</v>
      </c>
    </row>
    <row r="2569" spans="1:10" x14ac:dyDescent="0.25">
      <c r="A2569" t="s">
        <v>4395</v>
      </c>
      <c r="B2569" t="s">
        <v>4396</v>
      </c>
      <c r="C2569">
        <v>34</v>
      </c>
      <c r="D2569" s="1">
        <v>32287</v>
      </c>
      <c r="E2569" t="s">
        <v>6047</v>
      </c>
      <c r="F2569" t="s">
        <v>6121</v>
      </c>
      <c r="G2569" t="s">
        <v>7343</v>
      </c>
      <c r="H2569" s="3">
        <v>901622.65619999997</v>
      </c>
      <c r="I2569" s="3">
        <v>365193.24070000002</v>
      </c>
      <c r="J2569" t="s">
        <v>8765</v>
      </c>
    </row>
    <row r="2570" spans="1:10" x14ac:dyDescent="0.25">
      <c r="A2570" t="s">
        <v>5650</v>
      </c>
      <c r="B2570" t="s">
        <v>5651</v>
      </c>
      <c r="C2570">
        <v>71</v>
      </c>
      <c r="D2570" s="1">
        <v>18773</v>
      </c>
      <c r="E2570" t="s">
        <v>6047</v>
      </c>
      <c r="F2570" t="s">
        <v>6938</v>
      </c>
      <c r="G2570" t="s">
        <v>7343</v>
      </c>
      <c r="H2570" s="3">
        <v>1334851.7516999999</v>
      </c>
      <c r="I2570" s="3">
        <v>447821.2328</v>
      </c>
      <c r="J2570" t="s">
        <v>8766</v>
      </c>
    </row>
    <row r="2571" spans="1:10" x14ac:dyDescent="0.25">
      <c r="A2571" t="s">
        <v>4329</v>
      </c>
      <c r="B2571" t="s">
        <v>4330</v>
      </c>
      <c r="C2571">
        <v>36</v>
      </c>
      <c r="D2571" s="1">
        <v>31557</v>
      </c>
      <c r="E2571" t="s">
        <v>6047</v>
      </c>
      <c r="F2571" t="s">
        <v>6177</v>
      </c>
      <c r="G2571" t="s">
        <v>7343</v>
      </c>
      <c r="H2571" s="3">
        <v>0</v>
      </c>
      <c r="I2571" s="3">
        <v>0</v>
      </c>
      <c r="J2571" t="s">
        <v>8767</v>
      </c>
    </row>
    <row r="2572" spans="1:10" x14ac:dyDescent="0.25">
      <c r="A2572" t="s">
        <v>2376</v>
      </c>
      <c r="B2572" t="s">
        <v>2377</v>
      </c>
      <c r="C2572">
        <v>83</v>
      </c>
      <c r="D2572" s="1">
        <v>14390</v>
      </c>
      <c r="E2572" t="s">
        <v>6047</v>
      </c>
      <c r="F2572" t="s">
        <v>6413</v>
      </c>
      <c r="G2572" t="s">
        <v>7343</v>
      </c>
      <c r="H2572" s="3">
        <v>224823.62880000001</v>
      </c>
      <c r="I2572" s="3">
        <v>95325.218599999993</v>
      </c>
      <c r="J2572" t="s">
        <v>8768</v>
      </c>
    </row>
    <row r="2573" spans="1:10" x14ac:dyDescent="0.25">
      <c r="A2573" t="s">
        <v>3934</v>
      </c>
      <c r="B2573" t="s">
        <v>3935</v>
      </c>
      <c r="C2573">
        <v>24</v>
      </c>
      <c r="D2573" s="1">
        <v>35940</v>
      </c>
      <c r="E2573" t="s">
        <v>6047</v>
      </c>
      <c r="F2573" t="s">
        <v>6156</v>
      </c>
      <c r="G2573" t="s">
        <v>7343</v>
      </c>
      <c r="H2573" s="3">
        <v>624747.13710000005</v>
      </c>
      <c r="I2573" s="3">
        <v>120569.0165</v>
      </c>
      <c r="J2573" t="s">
        <v>8769</v>
      </c>
    </row>
    <row r="2574" spans="1:10" x14ac:dyDescent="0.25">
      <c r="A2574" t="s">
        <v>3051</v>
      </c>
      <c r="B2574" t="s">
        <v>3052</v>
      </c>
      <c r="C2574">
        <v>81</v>
      </c>
      <c r="D2574" s="1">
        <v>15120</v>
      </c>
      <c r="E2574" t="s">
        <v>6047</v>
      </c>
      <c r="F2574" t="s">
        <v>6376</v>
      </c>
      <c r="G2574" t="s">
        <v>7343</v>
      </c>
      <c r="H2574" s="3">
        <v>81534.8318</v>
      </c>
      <c r="I2574" s="3">
        <v>38213.683400000002</v>
      </c>
      <c r="J2574" t="s">
        <v>7783</v>
      </c>
    </row>
    <row r="2575" spans="1:10" x14ac:dyDescent="0.25">
      <c r="A2575" t="s">
        <v>4891</v>
      </c>
      <c r="B2575" t="s">
        <v>4892</v>
      </c>
      <c r="C2575">
        <v>19</v>
      </c>
      <c r="D2575" s="1">
        <v>37766</v>
      </c>
      <c r="E2575" t="s">
        <v>6047</v>
      </c>
      <c r="F2575" t="s">
        <v>6872</v>
      </c>
      <c r="G2575" t="s">
        <v>7343</v>
      </c>
      <c r="H2575" s="3">
        <v>61914.635300000002</v>
      </c>
      <c r="I2575" s="3">
        <v>19924.5291</v>
      </c>
      <c r="J2575" t="s">
        <v>8770</v>
      </c>
    </row>
    <row r="2576" spans="1:10" x14ac:dyDescent="0.25">
      <c r="A2576" t="s">
        <v>5150</v>
      </c>
      <c r="B2576" t="s">
        <v>5151</v>
      </c>
      <c r="C2576">
        <v>30</v>
      </c>
      <c r="D2576" s="1">
        <v>33748</v>
      </c>
      <c r="E2576" t="s">
        <v>6047</v>
      </c>
      <c r="F2576" t="s">
        <v>6092</v>
      </c>
      <c r="G2576" t="s">
        <v>7343</v>
      </c>
      <c r="H2576" s="3">
        <v>638053.50730000006</v>
      </c>
      <c r="I2576" s="3">
        <v>214811.3474</v>
      </c>
      <c r="J2576" t="s">
        <v>8771</v>
      </c>
    </row>
    <row r="2577" spans="1:10" x14ac:dyDescent="0.25">
      <c r="A2577" t="s">
        <v>5884</v>
      </c>
      <c r="B2577" t="s">
        <v>5885</v>
      </c>
      <c r="C2577">
        <v>39</v>
      </c>
      <c r="D2577" s="1">
        <v>30461</v>
      </c>
      <c r="E2577" t="s">
        <v>6047</v>
      </c>
      <c r="F2577" t="s">
        <v>6138</v>
      </c>
      <c r="G2577" t="s">
        <v>7343</v>
      </c>
      <c r="H2577" s="3">
        <v>1548129.7485</v>
      </c>
      <c r="I2577" s="3">
        <v>266490.02679999999</v>
      </c>
      <c r="J2577" t="s">
        <v>8772</v>
      </c>
    </row>
    <row r="2578" spans="1:10" x14ac:dyDescent="0.25">
      <c r="A2578" t="s">
        <v>5538</v>
      </c>
      <c r="B2578" t="s">
        <v>5539</v>
      </c>
      <c r="C2578">
        <v>72</v>
      </c>
      <c r="D2578" s="1">
        <v>18408</v>
      </c>
      <c r="E2578" t="s">
        <v>6047</v>
      </c>
      <c r="F2578" t="s">
        <v>6237</v>
      </c>
      <c r="G2578" t="s">
        <v>7343</v>
      </c>
      <c r="H2578" s="3">
        <v>98999.733200000002</v>
      </c>
      <c r="I2578" s="3">
        <v>68500.868000000002</v>
      </c>
      <c r="J2578" t="s">
        <v>6944</v>
      </c>
    </row>
    <row r="2579" spans="1:10" x14ac:dyDescent="0.25">
      <c r="A2579" t="s">
        <v>4555</v>
      </c>
      <c r="B2579" t="s">
        <v>4556</v>
      </c>
      <c r="C2579">
        <v>74</v>
      </c>
      <c r="D2579" s="1">
        <v>17677</v>
      </c>
      <c r="E2579" t="s">
        <v>6047</v>
      </c>
      <c r="F2579" t="s">
        <v>6068</v>
      </c>
      <c r="G2579" t="s">
        <v>7343</v>
      </c>
      <c r="H2579" s="3">
        <v>641260.15240000002</v>
      </c>
      <c r="I2579" s="3">
        <v>396615.01209999999</v>
      </c>
      <c r="J2579" t="s">
        <v>8773</v>
      </c>
    </row>
    <row r="2580" spans="1:10" x14ac:dyDescent="0.25">
      <c r="A2580" t="s">
        <v>4685</v>
      </c>
      <c r="B2580" t="s">
        <v>4686</v>
      </c>
      <c r="C2580">
        <v>83</v>
      </c>
      <c r="D2580" s="1">
        <v>14390</v>
      </c>
      <c r="E2580" t="s">
        <v>6047</v>
      </c>
      <c r="F2580" t="s">
        <v>6452</v>
      </c>
      <c r="G2580" t="s">
        <v>7343</v>
      </c>
      <c r="H2580" s="3">
        <v>419185.54129999998</v>
      </c>
      <c r="I2580" s="3">
        <v>109531.62940000001</v>
      </c>
      <c r="J2580" t="s">
        <v>7190</v>
      </c>
    </row>
    <row r="2581" spans="1:10" x14ac:dyDescent="0.25">
      <c r="A2581" t="s">
        <v>4058</v>
      </c>
      <c r="B2581" t="s">
        <v>4059</v>
      </c>
      <c r="C2581">
        <v>76</v>
      </c>
      <c r="D2581" s="1">
        <v>16947</v>
      </c>
      <c r="E2581" t="s">
        <v>6047</v>
      </c>
      <c r="F2581" t="s">
        <v>6163</v>
      </c>
      <c r="G2581" t="s">
        <v>7343</v>
      </c>
      <c r="H2581" s="3">
        <v>235281.4785</v>
      </c>
      <c r="I2581" s="3">
        <v>162622.84299999999</v>
      </c>
      <c r="J2581" t="s">
        <v>7016</v>
      </c>
    </row>
    <row r="2582" spans="1:10" x14ac:dyDescent="0.25">
      <c r="A2582" t="s">
        <v>788</v>
      </c>
      <c r="B2582" t="s">
        <v>789</v>
      </c>
      <c r="C2582">
        <v>39</v>
      </c>
      <c r="D2582" s="1">
        <v>30461</v>
      </c>
      <c r="E2582" t="s">
        <v>6047</v>
      </c>
      <c r="F2582" t="s">
        <v>6196</v>
      </c>
      <c r="G2582" t="s">
        <v>7343</v>
      </c>
      <c r="H2582" s="3">
        <v>1680247.9604</v>
      </c>
      <c r="I2582" s="3">
        <v>424089.98180000001</v>
      </c>
      <c r="J2582" t="s">
        <v>8774</v>
      </c>
    </row>
    <row r="2583" spans="1:10" x14ac:dyDescent="0.25">
      <c r="A2583" t="s">
        <v>3293</v>
      </c>
      <c r="B2583" t="s">
        <v>3294</v>
      </c>
      <c r="C2583">
        <v>69</v>
      </c>
      <c r="D2583" s="1">
        <v>19503</v>
      </c>
      <c r="E2583" t="s">
        <v>6047</v>
      </c>
      <c r="F2583" t="s">
        <v>6169</v>
      </c>
      <c r="G2583" t="s">
        <v>7343</v>
      </c>
      <c r="H2583" s="3">
        <v>571028.48439999996</v>
      </c>
      <c r="I2583" s="3">
        <v>73548.468800000002</v>
      </c>
      <c r="J2583" t="s">
        <v>8775</v>
      </c>
    </row>
    <row r="2584" spans="1:10" x14ac:dyDescent="0.25">
      <c r="A2584" t="s">
        <v>4207</v>
      </c>
      <c r="B2584" t="s">
        <v>4208</v>
      </c>
      <c r="C2584">
        <v>31</v>
      </c>
      <c r="D2584" s="1">
        <v>33383</v>
      </c>
      <c r="E2584" t="s">
        <v>6047</v>
      </c>
      <c r="F2584" t="s">
        <v>6597</v>
      </c>
      <c r="G2584" t="s">
        <v>7343</v>
      </c>
      <c r="H2584" s="3">
        <v>1747703.6882</v>
      </c>
      <c r="I2584" s="3">
        <v>325214.59169999999</v>
      </c>
      <c r="J2584" t="s">
        <v>8776</v>
      </c>
    </row>
    <row r="2585" spans="1:10" x14ac:dyDescent="0.25">
      <c r="A2585" t="s">
        <v>3994</v>
      </c>
      <c r="B2585" t="s">
        <v>3995</v>
      </c>
      <c r="C2585">
        <v>46</v>
      </c>
      <c r="D2585" s="1">
        <v>27904</v>
      </c>
      <c r="E2585" t="s">
        <v>6047</v>
      </c>
      <c r="F2585" t="s">
        <v>6152</v>
      </c>
      <c r="G2585" t="s">
        <v>7343</v>
      </c>
      <c r="H2585" s="3">
        <v>302004.93</v>
      </c>
      <c r="I2585" s="3">
        <v>166560.2947</v>
      </c>
      <c r="J2585" t="s">
        <v>8777</v>
      </c>
    </row>
    <row r="2586" spans="1:10" x14ac:dyDescent="0.25">
      <c r="A2586" t="s">
        <v>3114</v>
      </c>
      <c r="B2586" t="s">
        <v>3115</v>
      </c>
      <c r="C2586">
        <v>82</v>
      </c>
      <c r="D2586" s="1">
        <v>14755</v>
      </c>
      <c r="E2586" t="s">
        <v>6047</v>
      </c>
      <c r="F2586" t="s">
        <v>6127</v>
      </c>
      <c r="G2586" t="s">
        <v>7343</v>
      </c>
      <c r="H2586" s="3">
        <v>1489199.09</v>
      </c>
      <c r="I2586" s="3">
        <v>285013.1397</v>
      </c>
      <c r="J2586" t="s">
        <v>8778</v>
      </c>
    </row>
    <row r="2587" spans="1:10" x14ac:dyDescent="0.25">
      <c r="A2587" t="s">
        <v>4419</v>
      </c>
      <c r="B2587" t="s">
        <v>4420</v>
      </c>
      <c r="C2587">
        <v>50</v>
      </c>
      <c r="D2587" s="1">
        <v>26443</v>
      </c>
      <c r="E2587" t="s">
        <v>6047</v>
      </c>
      <c r="F2587" t="s">
        <v>6092</v>
      </c>
      <c r="G2587" t="s">
        <v>7343</v>
      </c>
      <c r="H2587" s="3">
        <v>295854.26089999999</v>
      </c>
      <c r="I2587" s="3">
        <v>122943.8818</v>
      </c>
      <c r="J2587" t="s">
        <v>8779</v>
      </c>
    </row>
    <row r="2588" spans="1:10" x14ac:dyDescent="0.25">
      <c r="A2588" t="s">
        <v>1140</v>
      </c>
      <c r="B2588" t="s">
        <v>1141</v>
      </c>
      <c r="C2588">
        <v>42</v>
      </c>
      <c r="D2588" s="1">
        <v>29365</v>
      </c>
      <c r="E2588" t="s">
        <v>6047</v>
      </c>
      <c r="F2588" t="s">
        <v>6586</v>
      </c>
      <c r="G2588" t="s">
        <v>7343</v>
      </c>
      <c r="H2588" s="3">
        <v>286374.43890000001</v>
      </c>
      <c r="I2588" s="3">
        <v>72316.777499999997</v>
      </c>
      <c r="J2588" t="s">
        <v>8780</v>
      </c>
    </row>
    <row r="2589" spans="1:10" x14ac:dyDescent="0.25">
      <c r="A2589" t="s">
        <v>4757</v>
      </c>
      <c r="B2589" t="s">
        <v>4758</v>
      </c>
      <c r="C2589">
        <v>53</v>
      </c>
      <c r="D2589" s="1">
        <v>25347</v>
      </c>
      <c r="E2589" t="s">
        <v>6047</v>
      </c>
      <c r="F2589" t="s">
        <v>6542</v>
      </c>
      <c r="G2589" t="s">
        <v>7343</v>
      </c>
      <c r="H2589" s="3">
        <v>102083.14939999999</v>
      </c>
      <c r="I2589" s="3">
        <v>56021.2405</v>
      </c>
      <c r="J2589" t="s">
        <v>8781</v>
      </c>
    </row>
    <row r="2590" spans="1:10" x14ac:dyDescent="0.25">
      <c r="A2590" t="s">
        <v>4793</v>
      </c>
      <c r="B2590" t="s">
        <v>4794</v>
      </c>
      <c r="C2590">
        <v>57</v>
      </c>
      <c r="D2590" s="1">
        <v>23886</v>
      </c>
      <c r="E2590" t="s">
        <v>6047</v>
      </c>
      <c r="F2590" t="s">
        <v>6984</v>
      </c>
      <c r="G2590" t="s">
        <v>7343</v>
      </c>
      <c r="H2590" s="3">
        <v>39461.178200000002</v>
      </c>
      <c r="I2590" s="3">
        <v>27539.119200000001</v>
      </c>
      <c r="J2590" t="s">
        <v>8782</v>
      </c>
    </row>
    <row r="2591" spans="1:10" x14ac:dyDescent="0.25">
      <c r="A2591" t="s">
        <v>2894</v>
      </c>
      <c r="B2591" t="s">
        <v>2895</v>
      </c>
      <c r="C2591">
        <v>22</v>
      </c>
      <c r="D2591" s="1">
        <v>36670</v>
      </c>
      <c r="E2591" t="s">
        <v>6047</v>
      </c>
      <c r="F2591" t="s">
        <v>6242</v>
      </c>
      <c r="G2591" t="s">
        <v>7343</v>
      </c>
      <c r="H2591" s="3">
        <v>348716.03230000002</v>
      </c>
      <c r="I2591" s="3">
        <v>107467.9409</v>
      </c>
      <c r="J2591" t="s">
        <v>8384</v>
      </c>
    </row>
    <row r="2592" spans="1:10" x14ac:dyDescent="0.25">
      <c r="A2592" t="s">
        <v>5777</v>
      </c>
      <c r="B2592" t="s">
        <v>5778</v>
      </c>
      <c r="C2592">
        <v>52</v>
      </c>
      <c r="D2592" s="1">
        <v>25713</v>
      </c>
      <c r="E2592" t="s">
        <v>6047</v>
      </c>
      <c r="F2592" t="s">
        <v>6427</v>
      </c>
      <c r="G2592" t="s">
        <v>7343</v>
      </c>
      <c r="H2592" s="3">
        <v>1120243.7760999999</v>
      </c>
      <c r="I2592" s="3">
        <v>546244.24129999999</v>
      </c>
      <c r="J2592" t="s">
        <v>8783</v>
      </c>
    </row>
    <row r="2593" spans="1:10" x14ac:dyDescent="0.25">
      <c r="A2593" t="s">
        <v>5673</v>
      </c>
      <c r="B2593" t="s">
        <v>5674</v>
      </c>
      <c r="C2593">
        <v>31</v>
      </c>
      <c r="D2593" s="1">
        <v>33383</v>
      </c>
      <c r="E2593" t="s">
        <v>6047</v>
      </c>
      <c r="F2593" t="s">
        <v>6115</v>
      </c>
      <c r="G2593" t="s">
        <v>7343</v>
      </c>
      <c r="H2593" s="3">
        <v>423507.0551</v>
      </c>
      <c r="I2593" s="3">
        <v>117180.66529999999</v>
      </c>
      <c r="J2593" t="s">
        <v>8784</v>
      </c>
    </row>
    <row r="2594" spans="1:10" x14ac:dyDescent="0.25">
      <c r="A2594" t="s">
        <v>5215</v>
      </c>
      <c r="B2594" t="s">
        <v>5216</v>
      </c>
      <c r="C2594">
        <v>17</v>
      </c>
      <c r="D2594" s="1">
        <v>38496</v>
      </c>
      <c r="E2594" t="s">
        <v>6047</v>
      </c>
      <c r="F2594" t="s">
        <v>6185</v>
      </c>
      <c r="G2594" t="s">
        <v>7343</v>
      </c>
      <c r="H2594" s="3">
        <v>247346.4325</v>
      </c>
      <c r="I2594" s="3">
        <v>162184.1165</v>
      </c>
      <c r="J2594" t="s">
        <v>8785</v>
      </c>
    </row>
    <row r="2595" spans="1:10" x14ac:dyDescent="0.25">
      <c r="A2595" t="s">
        <v>2666</v>
      </c>
      <c r="B2595" t="s">
        <v>2667</v>
      </c>
      <c r="C2595">
        <v>85</v>
      </c>
      <c r="D2595" s="1">
        <v>13659</v>
      </c>
      <c r="E2595" t="s">
        <v>6047</v>
      </c>
      <c r="F2595" t="s">
        <v>6429</v>
      </c>
      <c r="G2595" t="s">
        <v>7343</v>
      </c>
      <c r="H2595" s="3">
        <v>49529.075199999999</v>
      </c>
      <c r="I2595" s="3">
        <v>64558.898200000003</v>
      </c>
      <c r="J2595" t="s">
        <v>8786</v>
      </c>
    </row>
    <row r="2596" spans="1:10" x14ac:dyDescent="0.25">
      <c r="A2596" t="s">
        <v>1871</v>
      </c>
      <c r="B2596" t="s">
        <v>1872</v>
      </c>
      <c r="C2596">
        <v>20</v>
      </c>
      <c r="D2596" s="1">
        <v>37401</v>
      </c>
      <c r="E2596" t="s">
        <v>6047</v>
      </c>
      <c r="F2596" t="s">
        <v>6573</v>
      </c>
      <c r="G2596" t="s">
        <v>7343</v>
      </c>
      <c r="H2596" s="3">
        <v>126186.0621</v>
      </c>
      <c r="I2596" s="3">
        <v>24976.1378</v>
      </c>
      <c r="J2596" t="s">
        <v>8787</v>
      </c>
    </row>
    <row r="2597" spans="1:10" x14ac:dyDescent="0.25">
      <c r="A2597" t="s">
        <v>1693</v>
      </c>
      <c r="B2597" t="s">
        <v>1694</v>
      </c>
      <c r="C2597">
        <v>20</v>
      </c>
      <c r="D2597" s="1">
        <v>37401</v>
      </c>
      <c r="E2597" t="s">
        <v>6047</v>
      </c>
      <c r="F2597" t="s">
        <v>6301</v>
      </c>
      <c r="G2597" t="s">
        <v>7343</v>
      </c>
      <c r="H2597" s="3">
        <v>62216.392699999997</v>
      </c>
      <c r="I2597" s="3">
        <v>38636.3799</v>
      </c>
      <c r="J2597" t="s">
        <v>8788</v>
      </c>
    </row>
    <row r="2598" spans="1:10" x14ac:dyDescent="0.25">
      <c r="A2598" t="s">
        <v>2143</v>
      </c>
      <c r="B2598" t="s">
        <v>2144</v>
      </c>
      <c r="C2598">
        <v>18</v>
      </c>
      <c r="D2598" s="1">
        <v>38131</v>
      </c>
      <c r="E2598" t="s">
        <v>6047</v>
      </c>
      <c r="F2598" t="s">
        <v>6355</v>
      </c>
      <c r="G2598" t="s">
        <v>7343</v>
      </c>
      <c r="H2598" s="3">
        <v>245247.33689999999</v>
      </c>
      <c r="I2598" s="3">
        <v>168948.1654</v>
      </c>
      <c r="J2598" t="s">
        <v>8789</v>
      </c>
    </row>
    <row r="2599" spans="1:10" x14ac:dyDescent="0.25">
      <c r="A2599" t="s">
        <v>5652</v>
      </c>
      <c r="B2599" t="s">
        <v>5653</v>
      </c>
      <c r="C2599">
        <v>18</v>
      </c>
      <c r="D2599" s="1">
        <v>38131</v>
      </c>
      <c r="E2599" t="s">
        <v>6047</v>
      </c>
      <c r="F2599" t="s">
        <v>6294</v>
      </c>
      <c r="G2599" t="s">
        <v>7343</v>
      </c>
      <c r="H2599" s="3">
        <v>115188.9547</v>
      </c>
      <c r="I2599" s="3">
        <v>171290.24179999999</v>
      </c>
      <c r="J2599" t="s">
        <v>8790</v>
      </c>
    </row>
    <row r="2600" spans="1:10" x14ac:dyDescent="0.25">
      <c r="A2600" t="s">
        <v>4579</v>
      </c>
      <c r="B2600" t="s">
        <v>4580</v>
      </c>
      <c r="C2600">
        <v>46</v>
      </c>
      <c r="D2600" s="1">
        <v>27904</v>
      </c>
      <c r="E2600" t="s">
        <v>6047</v>
      </c>
      <c r="F2600" t="s">
        <v>6171</v>
      </c>
      <c r="G2600" t="s">
        <v>7343</v>
      </c>
      <c r="H2600" s="3">
        <v>763217.78529999999</v>
      </c>
      <c r="I2600" s="3">
        <v>110708.51390000001</v>
      </c>
      <c r="J2600" t="s">
        <v>8791</v>
      </c>
    </row>
    <row r="2601" spans="1:10" x14ac:dyDescent="0.25">
      <c r="A2601" t="s">
        <v>2676</v>
      </c>
      <c r="B2601" t="s">
        <v>2677</v>
      </c>
      <c r="C2601">
        <v>80</v>
      </c>
      <c r="D2601" s="1">
        <v>15486</v>
      </c>
      <c r="E2601" t="s">
        <v>6047</v>
      </c>
      <c r="F2601" t="s">
        <v>6214</v>
      </c>
      <c r="G2601" t="s">
        <v>7343</v>
      </c>
      <c r="H2601" s="3">
        <v>172082.8437</v>
      </c>
      <c r="I2601" s="3">
        <v>182025.408</v>
      </c>
      <c r="J2601" t="s">
        <v>8792</v>
      </c>
    </row>
    <row r="2602" spans="1:10" x14ac:dyDescent="0.25">
      <c r="A2602" t="s">
        <v>3176</v>
      </c>
      <c r="B2602" t="s">
        <v>3177</v>
      </c>
      <c r="C2602">
        <v>55</v>
      </c>
      <c r="D2602" s="1">
        <v>24617</v>
      </c>
      <c r="E2602" t="s">
        <v>6047</v>
      </c>
      <c r="F2602" t="s">
        <v>6616</v>
      </c>
      <c r="G2602" t="s">
        <v>7343</v>
      </c>
      <c r="H2602" s="3">
        <v>1317356.9691999999</v>
      </c>
      <c r="I2602" s="3">
        <v>475821.47240000003</v>
      </c>
      <c r="J2602" t="s">
        <v>8793</v>
      </c>
    </row>
    <row r="2603" spans="1:10" x14ac:dyDescent="0.25">
      <c r="A2603" t="s">
        <v>5614</v>
      </c>
      <c r="B2603" t="s">
        <v>5615</v>
      </c>
      <c r="C2603">
        <v>62</v>
      </c>
      <c r="D2603" s="1">
        <v>22060</v>
      </c>
      <c r="E2603" t="s">
        <v>6047</v>
      </c>
      <c r="F2603" t="s">
        <v>6920</v>
      </c>
      <c r="G2603" t="s">
        <v>7343</v>
      </c>
      <c r="H2603" s="3">
        <v>391283.91460000002</v>
      </c>
      <c r="I2603" s="3">
        <v>191832.0876</v>
      </c>
      <c r="J2603" t="s">
        <v>8478</v>
      </c>
    </row>
    <row r="2604" spans="1:10" x14ac:dyDescent="0.25">
      <c r="A2604" t="s">
        <v>5670</v>
      </c>
      <c r="B2604" t="s">
        <v>5671</v>
      </c>
      <c r="C2604">
        <v>36</v>
      </c>
      <c r="D2604" s="1">
        <v>31557</v>
      </c>
      <c r="E2604" t="s">
        <v>6047</v>
      </c>
      <c r="F2604" t="s">
        <v>6204</v>
      </c>
      <c r="G2604" t="s">
        <v>7343</v>
      </c>
      <c r="H2604" s="3">
        <v>1170583.6623</v>
      </c>
      <c r="I2604" s="3">
        <v>366055.3995</v>
      </c>
      <c r="J2604" t="s">
        <v>8794</v>
      </c>
    </row>
    <row r="2605" spans="1:10" x14ac:dyDescent="0.25">
      <c r="A2605" t="s">
        <v>1407</v>
      </c>
      <c r="B2605" t="s">
        <v>1408</v>
      </c>
      <c r="C2605">
        <v>47</v>
      </c>
      <c r="D2605" s="1">
        <v>27539</v>
      </c>
      <c r="E2605" t="s">
        <v>6047</v>
      </c>
      <c r="F2605" t="s">
        <v>6138</v>
      </c>
      <c r="G2605" t="s">
        <v>7343</v>
      </c>
      <c r="H2605" s="3">
        <v>194305.07060000001</v>
      </c>
      <c r="I2605" s="3">
        <v>71289.860400000005</v>
      </c>
      <c r="J2605" t="s">
        <v>8795</v>
      </c>
    </row>
    <row r="2606" spans="1:10" x14ac:dyDescent="0.25">
      <c r="A2606" t="s">
        <v>2338</v>
      </c>
      <c r="B2606" t="s">
        <v>2339</v>
      </c>
      <c r="C2606">
        <v>53</v>
      </c>
      <c r="D2606" s="1">
        <v>25347</v>
      </c>
      <c r="E2606" t="s">
        <v>6047</v>
      </c>
      <c r="F2606" t="s">
        <v>6260</v>
      </c>
      <c r="G2606" t="s">
        <v>7343</v>
      </c>
      <c r="H2606" s="3">
        <v>568679.98210000002</v>
      </c>
      <c r="I2606" s="3">
        <v>159627.14850000001</v>
      </c>
      <c r="J2606" t="s">
        <v>8796</v>
      </c>
    </row>
    <row r="2607" spans="1:10" x14ac:dyDescent="0.25">
      <c r="A2607" t="s">
        <v>3890</v>
      </c>
      <c r="B2607" t="s">
        <v>4353</v>
      </c>
      <c r="C2607">
        <v>78</v>
      </c>
      <c r="D2607" s="1">
        <v>16216</v>
      </c>
      <c r="E2607" t="s">
        <v>6047</v>
      </c>
      <c r="F2607" t="s">
        <v>6191</v>
      </c>
      <c r="G2607" t="s">
        <v>7343</v>
      </c>
      <c r="H2607" s="3">
        <v>323351.54100000003</v>
      </c>
      <c r="I2607" s="3">
        <v>127340.9424</v>
      </c>
      <c r="J2607" t="s">
        <v>8797</v>
      </c>
    </row>
    <row r="2608" spans="1:10" x14ac:dyDescent="0.25">
      <c r="A2608" t="s">
        <v>4833</v>
      </c>
      <c r="B2608" t="s">
        <v>4834</v>
      </c>
      <c r="C2608">
        <v>18</v>
      </c>
      <c r="D2608" s="1">
        <v>38131</v>
      </c>
      <c r="E2608" t="s">
        <v>6047</v>
      </c>
      <c r="F2608" t="s">
        <v>6538</v>
      </c>
      <c r="G2608" t="s">
        <v>7343</v>
      </c>
      <c r="H2608" s="3">
        <v>79482.761700000003</v>
      </c>
      <c r="I2608" s="3">
        <v>26055.6515</v>
      </c>
      <c r="J2608" t="s">
        <v>8798</v>
      </c>
    </row>
    <row r="2609" spans="1:10" x14ac:dyDescent="0.25">
      <c r="A2609" t="s">
        <v>2934</v>
      </c>
      <c r="B2609" t="s">
        <v>2935</v>
      </c>
      <c r="C2609">
        <v>75</v>
      </c>
      <c r="D2609" s="1">
        <v>17312</v>
      </c>
      <c r="E2609" t="s">
        <v>6047</v>
      </c>
      <c r="F2609" t="s">
        <v>6119</v>
      </c>
      <c r="G2609" t="s">
        <v>7343</v>
      </c>
      <c r="H2609" s="3">
        <v>247129.87349999999</v>
      </c>
      <c r="I2609" s="3">
        <v>188999.02559999999</v>
      </c>
      <c r="J2609" t="s">
        <v>8799</v>
      </c>
    </row>
    <row r="2610" spans="1:10" x14ac:dyDescent="0.25">
      <c r="A2610" t="s">
        <v>1226</v>
      </c>
      <c r="B2610" t="s">
        <v>1227</v>
      </c>
      <c r="C2610">
        <v>54</v>
      </c>
      <c r="D2610" s="1">
        <v>24982</v>
      </c>
      <c r="E2610" t="s">
        <v>6047</v>
      </c>
      <c r="F2610" t="s">
        <v>7659</v>
      </c>
      <c r="G2610" t="s">
        <v>7343</v>
      </c>
      <c r="H2610" s="3">
        <v>97304.564199999993</v>
      </c>
      <c r="I2610" s="3">
        <v>29191.369299999998</v>
      </c>
      <c r="J2610" t="s">
        <v>8800</v>
      </c>
    </row>
    <row r="2611" spans="1:10" x14ac:dyDescent="0.25">
      <c r="A2611" t="s">
        <v>782</v>
      </c>
      <c r="B2611" t="s">
        <v>783</v>
      </c>
      <c r="C2611">
        <v>37</v>
      </c>
      <c r="D2611" s="1">
        <v>31191</v>
      </c>
      <c r="E2611" t="s">
        <v>6047</v>
      </c>
      <c r="F2611" t="s">
        <v>6175</v>
      </c>
      <c r="G2611" t="s">
        <v>7343</v>
      </c>
      <c r="H2611" s="3">
        <v>399816.79399999999</v>
      </c>
      <c r="I2611" s="3">
        <v>214645.44579999999</v>
      </c>
      <c r="J2611" t="s">
        <v>8801</v>
      </c>
    </row>
    <row r="2612" spans="1:10" x14ac:dyDescent="0.25">
      <c r="A2612" t="s">
        <v>3108</v>
      </c>
      <c r="B2612" t="s">
        <v>3109</v>
      </c>
      <c r="C2612">
        <v>28</v>
      </c>
      <c r="D2612" s="1">
        <v>34479</v>
      </c>
      <c r="E2612" t="s">
        <v>6047</v>
      </c>
      <c r="F2612" t="s">
        <v>6198</v>
      </c>
      <c r="G2612" t="s">
        <v>7343</v>
      </c>
      <c r="H2612" s="3">
        <v>142186.31280000001</v>
      </c>
      <c r="I2612" s="3">
        <v>98664.937099999996</v>
      </c>
      <c r="J2612" t="s">
        <v>8802</v>
      </c>
    </row>
    <row r="2613" spans="1:10" x14ac:dyDescent="0.25">
      <c r="A2613" t="s">
        <v>3946</v>
      </c>
      <c r="B2613" t="s">
        <v>3947</v>
      </c>
      <c r="C2613">
        <v>24</v>
      </c>
      <c r="D2613" s="1">
        <v>35940</v>
      </c>
      <c r="E2613" t="s">
        <v>6047</v>
      </c>
      <c r="F2613" t="s">
        <v>6616</v>
      </c>
      <c r="G2613" t="s">
        <v>7343</v>
      </c>
      <c r="H2613" s="3">
        <v>274261.1863</v>
      </c>
      <c r="I2613" s="3">
        <v>83681.5527</v>
      </c>
      <c r="J2613" t="s">
        <v>8803</v>
      </c>
    </row>
    <row r="2614" spans="1:10" x14ac:dyDescent="0.25">
      <c r="A2614" t="s">
        <v>5454</v>
      </c>
      <c r="B2614" t="s">
        <v>5455</v>
      </c>
      <c r="C2614">
        <v>57</v>
      </c>
      <c r="D2614" s="1">
        <v>23886</v>
      </c>
      <c r="E2614" t="s">
        <v>6047</v>
      </c>
      <c r="F2614" t="s">
        <v>6262</v>
      </c>
      <c r="G2614" t="s">
        <v>7343</v>
      </c>
      <c r="H2614" s="3">
        <v>1756146.0922000001</v>
      </c>
      <c r="I2614" s="3">
        <v>183123.6477</v>
      </c>
      <c r="J2614" t="s">
        <v>8804</v>
      </c>
    </row>
    <row r="2615" spans="1:10" x14ac:dyDescent="0.25">
      <c r="A2615" t="s">
        <v>5783</v>
      </c>
      <c r="B2615" t="s">
        <v>5784</v>
      </c>
      <c r="C2615">
        <v>47</v>
      </c>
      <c r="D2615" s="1">
        <v>27539</v>
      </c>
      <c r="E2615" t="s">
        <v>6047</v>
      </c>
      <c r="F2615" t="s">
        <v>6881</v>
      </c>
      <c r="G2615" t="s">
        <v>7343</v>
      </c>
      <c r="H2615" s="3">
        <v>1047262.446</v>
      </c>
      <c r="I2615" s="3">
        <v>367705.48100000003</v>
      </c>
      <c r="J2615" t="s">
        <v>8805</v>
      </c>
    </row>
    <row r="2616" spans="1:10" x14ac:dyDescent="0.25">
      <c r="A2616" t="s">
        <v>5865</v>
      </c>
      <c r="B2616" t="s">
        <v>5866</v>
      </c>
      <c r="C2616">
        <v>79</v>
      </c>
      <c r="D2616" s="1">
        <v>15851</v>
      </c>
      <c r="E2616" t="s">
        <v>6047</v>
      </c>
      <c r="F2616" t="s">
        <v>6742</v>
      </c>
      <c r="G2616" t="s">
        <v>7343</v>
      </c>
      <c r="H2616" s="3">
        <v>780884.11199999996</v>
      </c>
      <c r="I2616" s="3">
        <v>269405.01860000001</v>
      </c>
      <c r="J2616" t="s">
        <v>8806</v>
      </c>
    </row>
    <row r="2617" spans="1:10" x14ac:dyDescent="0.25">
      <c r="A2617" t="s">
        <v>1901</v>
      </c>
      <c r="B2617" t="s">
        <v>1902</v>
      </c>
      <c r="C2617">
        <v>31</v>
      </c>
      <c r="D2617" s="1">
        <v>33383</v>
      </c>
      <c r="E2617" t="s">
        <v>6047</v>
      </c>
      <c r="F2617" t="s">
        <v>6597</v>
      </c>
      <c r="G2617" t="s">
        <v>7343</v>
      </c>
      <c r="H2617" s="3">
        <v>116082.8901</v>
      </c>
      <c r="I2617" s="3">
        <v>40560.727500000001</v>
      </c>
      <c r="J2617" t="s">
        <v>8807</v>
      </c>
    </row>
    <row r="2618" spans="1:10" x14ac:dyDescent="0.25">
      <c r="A2618" t="s">
        <v>1547</v>
      </c>
      <c r="B2618" t="s">
        <v>1548</v>
      </c>
      <c r="C2618">
        <v>79</v>
      </c>
      <c r="D2618" s="1">
        <v>15851</v>
      </c>
      <c r="E2618" t="s">
        <v>6047</v>
      </c>
      <c r="F2618" t="s">
        <v>6256</v>
      </c>
      <c r="G2618" t="s">
        <v>7343</v>
      </c>
      <c r="H2618" s="3">
        <v>96740.842799999999</v>
      </c>
      <c r="I2618" s="3">
        <v>41222.347999999998</v>
      </c>
      <c r="J2618" t="s">
        <v>8808</v>
      </c>
    </row>
    <row r="2619" spans="1:10" x14ac:dyDescent="0.25">
      <c r="A2619" t="s">
        <v>628</v>
      </c>
      <c r="B2619" t="s">
        <v>629</v>
      </c>
      <c r="C2619">
        <v>64</v>
      </c>
      <c r="D2619" s="1">
        <v>21330</v>
      </c>
      <c r="E2619" t="s">
        <v>6047</v>
      </c>
      <c r="F2619" t="s">
        <v>6094</v>
      </c>
      <c r="G2619" t="s">
        <v>7343</v>
      </c>
      <c r="H2619" s="3">
        <v>489242.88</v>
      </c>
      <c r="I2619" s="3">
        <v>104306.58199999999</v>
      </c>
      <c r="J2619" t="s">
        <v>8809</v>
      </c>
    </row>
    <row r="2620" spans="1:10" x14ac:dyDescent="0.25">
      <c r="A2620" t="s">
        <v>4275</v>
      </c>
      <c r="B2620" t="s">
        <v>4276</v>
      </c>
      <c r="C2620">
        <v>59</v>
      </c>
      <c r="D2620" s="1">
        <v>23156</v>
      </c>
      <c r="E2620" t="s">
        <v>6047</v>
      </c>
      <c r="F2620" t="s">
        <v>6599</v>
      </c>
      <c r="G2620" t="s">
        <v>7343</v>
      </c>
      <c r="H2620" s="3">
        <v>974941.35750000004</v>
      </c>
      <c r="I2620" s="3">
        <v>168469.86660000001</v>
      </c>
      <c r="J2620" t="s">
        <v>8810</v>
      </c>
    </row>
    <row r="2621" spans="1:10" x14ac:dyDescent="0.25">
      <c r="A2621" t="s">
        <v>4719</v>
      </c>
      <c r="B2621" t="s">
        <v>4720</v>
      </c>
      <c r="C2621">
        <v>34</v>
      </c>
      <c r="D2621" s="1">
        <v>32287</v>
      </c>
      <c r="E2621" t="s">
        <v>6047</v>
      </c>
      <c r="F2621" t="s">
        <v>6237</v>
      </c>
      <c r="G2621" t="s">
        <v>7343</v>
      </c>
      <c r="H2621" s="3">
        <v>809741.08380000002</v>
      </c>
      <c r="I2621" s="3">
        <v>447070.5099</v>
      </c>
      <c r="J2621" t="s">
        <v>8811</v>
      </c>
    </row>
    <row r="2622" spans="1:10" x14ac:dyDescent="0.25">
      <c r="A2622" t="s">
        <v>2262</v>
      </c>
      <c r="B2622" t="s">
        <v>2263</v>
      </c>
      <c r="C2622">
        <v>76</v>
      </c>
      <c r="D2622" s="1">
        <v>16947</v>
      </c>
      <c r="E2622" t="s">
        <v>6047</v>
      </c>
      <c r="F2622" t="s">
        <v>6318</v>
      </c>
      <c r="G2622" t="s">
        <v>7343</v>
      </c>
      <c r="H2622" s="3">
        <v>980906.30980000005</v>
      </c>
      <c r="I2622" s="3">
        <v>456684.24910000002</v>
      </c>
      <c r="J2622" t="s">
        <v>8812</v>
      </c>
    </row>
    <row r="2623" spans="1:10" x14ac:dyDescent="0.25">
      <c r="A2623" t="s">
        <v>4054</v>
      </c>
      <c r="B2623" t="s">
        <v>4055</v>
      </c>
      <c r="C2623">
        <v>50</v>
      </c>
      <c r="D2623" s="1">
        <v>26443</v>
      </c>
      <c r="E2623" t="s">
        <v>6047</v>
      </c>
      <c r="F2623" t="s">
        <v>6280</v>
      </c>
      <c r="G2623" t="s">
        <v>7343</v>
      </c>
      <c r="H2623" s="3">
        <v>606081.49509999994</v>
      </c>
      <c r="I2623" s="3">
        <v>65488.286200000002</v>
      </c>
      <c r="J2623" t="s">
        <v>8813</v>
      </c>
    </row>
    <row r="2624" spans="1:10" x14ac:dyDescent="0.25">
      <c r="A2624" t="s">
        <v>3942</v>
      </c>
      <c r="B2624" t="s">
        <v>3943</v>
      </c>
      <c r="C2624">
        <v>22</v>
      </c>
      <c r="D2624" s="1">
        <v>36670</v>
      </c>
      <c r="E2624" t="s">
        <v>6047</v>
      </c>
      <c r="F2624" t="s">
        <v>6066</v>
      </c>
      <c r="G2624" t="s">
        <v>7343</v>
      </c>
      <c r="H2624" s="3">
        <v>257681.31140000001</v>
      </c>
      <c r="I2624" s="3">
        <v>294010.15210000001</v>
      </c>
      <c r="J2624" t="s">
        <v>8814</v>
      </c>
    </row>
    <row r="2625" spans="1:10" x14ac:dyDescent="0.25">
      <c r="A2625" t="s">
        <v>4431</v>
      </c>
      <c r="B2625" t="s">
        <v>4432</v>
      </c>
      <c r="C2625">
        <v>22</v>
      </c>
      <c r="D2625" s="1">
        <v>36670</v>
      </c>
      <c r="E2625" t="s">
        <v>6047</v>
      </c>
      <c r="F2625" t="s">
        <v>6597</v>
      </c>
      <c r="G2625" t="s">
        <v>7343</v>
      </c>
      <c r="H2625" s="3">
        <v>1159374.7339000001</v>
      </c>
      <c r="I2625" s="3">
        <v>326746.65700000001</v>
      </c>
      <c r="J2625" t="s">
        <v>8815</v>
      </c>
    </row>
    <row r="2626" spans="1:10" x14ac:dyDescent="0.25">
      <c r="A2626" t="s">
        <v>4319</v>
      </c>
      <c r="B2626" t="s">
        <v>4320</v>
      </c>
      <c r="C2626">
        <v>29</v>
      </c>
      <c r="D2626" s="1">
        <v>34113</v>
      </c>
      <c r="E2626" t="s">
        <v>6047</v>
      </c>
      <c r="F2626" t="s">
        <v>6229</v>
      </c>
      <c r="G2626" t="s">
        <v>7343</v>
      </c>
      <c r="H2626" s="3">
        <v>1144704.0115</v>
      </c>
      <c r="I2626" s="3">
        <v>570935.87710000004</v>
      </c>
      <c r="J2626" t="s">
        <v>8816</v>
      </c>
    </row>
    <row r="2627" spans="1:10" x14ac:dyDescent="0.25">
      <c r="A2627" t="s">
        <v>1529</v>
      </c>
      <c r="B2627" t="s">
        <v>1530</v>
      </c>
      <c r="C2627">
        <v>74</v>
      </c>
      <c r="D2627" s="1">
        <v>17677</v>
      </c>
      <c r="E2627" t="s">
        <v>6047</v>
      </c>
      <c r="F2627" t="s">
        <v>6322</v>
      </c>
      <c r="G2627" t="s">
        <v>7343</v>
      </c>
      <c r="H2627" s="3">
        <v>954905.24430000002</v>
      </c>
      <c r="I2627" s="3">
        <v>288225.48090000002</v>
      </c>
      <c r="J2627" t="s">
        <v>8817</v>
      </c>
    </row>
    <row r="2628" spans="1:10" x14ac:dyDescent="0.25">
      <c r="A2628" t="s">
        <v>5285</v>
      </c>
      <c r="B2628" t="s">
        <v>5559</v>
      </c>
      <c r="C2628">
        <v>40</v>
      </c>
      <c r="D2628" s="1">
        <v>30096</v>
      </c>
      <c r="E2628" t="s">
        <v>6047</v>
      </c>
      <c r="F2628" t="s">
        <v>6360</v>
      </c>
      <c r="G2628" t="s">
        <v>7343</v>
      </c>
      <c r="H2628" s="3">
        <v>1528492.2912000001</v>
      </c>
      <c r="I2628" s="3">
        <v>567070.64</v>
      </c>
      <c r="J2628" t="s">
        <v>7717</v>
      </c>
    </row>
    <row r="2629" spans="1:10" x14ac:dyDescent="0.25">
      <c r="A2629" t="s">
        <v>298</v>
      </c>
      <c r="B2629" t="s">
        <v>299</v>
      </c>
      <c r="C2629">
        <v>65</v>
      </c>
      <c r="D2629" s="1">
        <v>20964</v>
      </c>
      <c r="E2629" t="s">
        <v>6047</v>
      </c>
      <c r="F2629" t="s">
        <v>6264</v>
      </c>
      <c r="G2629" t="s">
        <v>7343</v>
      </c>
      <c r="H2629" s="3">
        <v>1192095.1296000001</v>
      </c>
      <c r="I2629" s="3">
        <v>424731.9583</v>
      </c>
      <c r="J2629" t="s">
        <v>8555</v>
      </c>
    </row>
    <row r="2630" spans="1:10" x14ac:dyDescent="0.25">
      <c r="A2630" t="s">
        <v>578</v>
      </c>
      <c r="B2630" t="s">
        <v>579</v>
      </c>
      <c r="C2630">
        <v>28</v>
      </c>
      <c r="D2630" s="1">
        <v>34479</v>
      </c>
      <c r="E2630" t="s">
        <v>6047</v>
      </c>
      <c r="F2630" t="s">
        <v>6748</v>
      </c>
      <c r="G2630" t="s">
        <v>7343</v>
      </c>
      <c r="H2630" s="3">
        <v>224557.8186</v>
      </c>
      <c r="I2630" s="3">
        <v>98728.006500000003</v>
      </c>
      <c r="J2630" t="s">
        <v>8818</v>
      </c>
    </row>
    <row r="2631" spans="1:10" x14ac:dyDescent="0.25">
      <c r="A2631" t="s">
        <v>152</v>
      </c>
      <c r="B2631" t="s">
        <v>153</v>
      </c>
      <c r="C2631">
        <v>57</v>
      </c>
      <c r="D2631" s="1">
        <v>23886</v>
      </c>
      <c r="E2631" t="s">
        <v>6047</v>
      </c>
      <c r="F2631" t="s">
        <v>6202</v>
      </c>
      <c r="G2631" t="s">
        <v>7343</v>
      </c>
      <c r="H2631" s="3">
        <v>1280099.9887999999</v>
      </c>
      <c r="I2631" s="3">
        <v>203034.9895</v>
      </c>
      <c r="J2631" t="s">
        <v>8819</v>
      </c>
    </row>
    <row r="2632" spans="1:10" x14ac:dyDescent="0.25">
      <c r="A2632" t="s">
        <v>5237</v>
      </c>
      <c r="B2632" t="s">
        <v>5238</v>
      </c>
      <c r="C2632">
        <v>34</v>
      </c>
      <c r="D2632" s="1">
        <v>32287</v>
      </c>
      <c r="E2632" t="s">
        <v>6047</v>
      </c>
      <c r="F2632" t="s">
        <v>6076</v>
      </c>
      <c r="G2632" t="s">
        <v>7343</v>
      </c>
      <c r="H2632" s="3">
        <v>559642.34849999996</v>
      </c>
      <c r="I2632" s="3">
        <v>75617.816500000001</v>
      </c>
      <c r="J2632" t="s">
        <v>8820</v>
      </c>
    </row>
    <row r="2633" spans="1:10" x14ac:dyDescent="0.25">
      <c r="A2633" t="s">
        <v>688</v>
      </c>
      <c r="B2633" t="s">
        <v>689</v>
      </c>
      <c r="C2633">
        <v>50</v>
      </c>
      <c r="D2633" s="1">
        <v>26443</v>
      </c>
      <c r="E2633" t="s">
        <v>6047</v>
      </c>
      <c r="F2633" t="s">
        <v>6053</v>
      </c>
      <c r="G2633" t="s">
        <v>7343</v>
      </c>
      <c r="H2633" s="3">
        <v>628956.63269999996</v>
      </c>
      <c r="I2633" s="3">
        <v>309282.58760000003</v>
      </c>
      <c r="J2633" t="s">
        <v>8821</v>
      </c>
    </row>
    <row r="2634" spans="1:10" x14ac:dyDescent="0.25">
      <c r="A2634" t="s">
        <v>4645</v>
      </c>
      <c r="B2634" t="s">
        <v>4646</v>
      </c>
      <c r="C2634">
        <v>81</v>
      </c>
      <c r="D2634" s="1">
        <v>15120</v>
      </c>
      <c r="E2634" t="s">
        <v>6047</v>
      </c>
      <c r="F2634" t="s">
        <v>6376</v>
      </c>
      <c r="G2634" t="s">
        <v>7343</v>
      </c>
      <c r="H2634" s="3">
        <v>182272.43770000001</v>
      </c>
      <c r="I2634" s="3">
        <v>143481.78229999999</v>
      </c>
      <c r="J2634" t="s">
        <v>8822</v>
      </c>
    </row>
    <row r="2635" spans="1:10" x14ac:dyDescent="0.25">
      <c r="A2635" t="s">
        <v>2050</v>
      </c>
      <c r="B2635" t="s">
        <v>2051</v>
      </c>
      <c r="C2635">
        <v>46</v>
      </c>
      <c r="D2635" s="1">
        <v>27904</v>
      </c>
      <c r="E2635" t="s">
        <v>6047</v>
      </c>
      <c r="F2635" t="s">
        <v>6074</v>
      </c>
      <c r="G2635" t="s">
        <v>7343</v>
      </c>
      <c r="H2635" s="3">
        <v>1120446.3522000001</v>
      </c>
      <c r="I2635" s="3">
        <v>437538.3309</v>
      </c>
      <c r="J2635" t="s">
        <v>8823</v>
      </c>
    </row>
    <row r="2636" spans="1:10" x14ac:dyDescent="0.25">
      <c r="A2636" t="s">
        <v>5566</v>
      </c>
      <c r="B2636" t="s">
        <v>5567</v>
      </c>
      <c r="C2636">
        <v>55</v>
      </c>
      <c r="D2636" s="1">
        <v>24617</v>
      </c>
      <c r="E2636" t="s">
        <v>6047</v>
      </c>
      <c r="F2636" t="s">
        <v>6542</v>
      </c>
      <c r="G2636" t="s">
        <v>7343</v>
      </c>
      <c r="H2636" s="3">
        <v>161117.14300000001</v>
      </c>
      <c r="I2636" s="3">
        <v>43199.534</v>
      </c>
      <c r="J2636" t="s">
        <v>8824</v>
      </c>
    </row>
    <row r="2637" spans="1:10" x14ac:dyDescent="0.25">
      <c r="A2637" t="s">
        <v>3685</v>
      </c>
      <c r="B2637" t="s">
        <v>3686</v>
      </c>
      <c r="C2637">
        <v>37</v>
      </c>
      <c r="D2637" s="1">
        <v>31191</v>
      </c>
      <c r="E2637" t="s">
        <v>6047</v>
      </c>
      <c r="F2637" t="s">
        <v>6106</v>
      </c>
      <c r="G2637" t="s">
        <v>7343</v>
      </c>
      <c r="H2637" s="3">
        <v>166278.845</v>
      </c>
      <c r="I2637" s="3">
        <v>96907.310899999997</v>
      </c>
      <c r="J2637" t="s">
        <v>8825</v>
      </c>
    </row>
    <row r="2638" spans="1:10" x14ac:dyDescent="0.25">
      <c r="A2638" t="s">
        <v>1182</v>
      </c>
      <c r="B2638" t="s">
        <v>1183</v>
      </c>
      <c r="C2638">
        <v>45</v>
      </c>
      <c r="D2638" s="1">
        <v>28269</v>
      </c>
      <c r="E2638" t="s">
        <v>6047</v>
      </c>
      <c r="F2638" t="s">
        <v>6106</v>
      </c>
      <c r="G2638" t="s">
        <v>7343</v>
      </c>
      <c r="H2638" s="3">
        <v>619039.87479999999</v>
      </c>
      <c r="I2638" s="3">
        <v>261765.43280000001</v>
      </c>
      <c r="J2638" t="s">
        <v>8826</v>
      </c>
    </row>
    <row r="2639" spans="1:10" x14ac:dyDescent="0.25">
      <c r="A2639" t="s">
        <v>5134</v>
      </c>
      <c r="B2639" t="s">
        <v>5135</v>
      </c>
      <c r="C2639">
        <v>77</v>
      </c>
      <c r="D2639" s="1">
        <v>16581</v>
      </c>
      <c r="E2639" t="s">
        <v>6047</v>
      </c>
      <c r="F2639" t="s">
        <v>6264</v>
      </c>
      <c r="G2639" t="s">
        <v>7343</v>
      </c>
      <c r="H2639" s="3">
        <v>225281.6715</v>
      </c>
      <c r="I2639" s="3">
        <v>114977.0901</v>
      </c>
      <c r="J2639" t="s">
        <v>8827</v>
      </c>
    </row>
    <row r="2640" spans="1:10" x14ac:dyDescent="0.25">
      <c r="A2640" t="s">
        <v>5405</v>
      </c>
      <c r="B2640" t="s">
        <v>5406</v>
      </c>
      <c r="C2640">
        <v>63</v>
      </c>
      <c r="D2640" s="1">
        <v>21695</v>
      </c>
      <c r="E2640" t="s">
        <v>6047</v>
      </c>
      <c r="F2640" t="s">
        <v>6247</v>
      </c>
      <c r="G2640" t="s">
        <v>7343</v>
      </c>
      <c r="H2640" s="3">
        <v>895244.83030000003</v>
      </c>
      <c r="I2640" s="3">
        <v>178073.3787</v>
      </c>
      <c r="J2640" t="s">
        <v>8828</v>
      </c>
    </row>
    <row r="2641" spans="1:10" x14ac:dyDescent="0.25">
      <c r="A2641" t="s">
        <v>191</v>
      </c>
      <c r="B2641" t="s">
        <v>192</v>
      </c>
      <c r="C2641">
        <v>49</v>
      </c>
      <c r="D2641" s="1">
        <v>26808</v>
      </c>
      <c r="E2641" t="s">
        <v>6047</v>
      </c>
      <c r="F2641" t="s">
        <v>6704</v>
      </c>
      <c r="G2641" t="s">
        <v>7343</v>
      </c>
      <c r="H2641" s="3">
        <v>573777.99239999999</v>
      </c>
      <c r="I2641" s="3">
        <v>125427.1382</v>
      </c>
      <c r="J2641" t="s">
        <v>8829</v>
      </c>
    </row>
    <row r="2642" spans="1:10" x14ac:dyDescent="0.25">
      <c r="A2642" t="s">
        <v>4291</v>
      </c>
      <c r="B2642" t="s">
        <v>4292</v>
      </c>
      <c r="C2642">
        <v>65</v>
      </c>
      <c r="D2642" s="1">
        <v>20964</v>
      </c>
      <c r="E2642" t="s">
        <v>6047</v>
      </c>
      <c r="F2642" t="s">
        <v>6181</v>
      </c>
      <c r="G2642" t="s">
        <v>7343</v>
      </c>
      <c r="H2642" s="3">
        <v>482897.72759999998</v>
      </c>
      <c r="I2642" s="3">
        <v>83147.953099999999</v>
      </c>
      <c r="J2642" t="s">
        <v>8830</v>
      </c>
    </row>
    <row r="2643" spans="1:10" x14ac:dyDescent="0.25">
      <c r="A2643" t="s">
        <v>2438</v>
      </c>
      <c r="B2643" t="s">
        <v>2439</v>
      </c>
      <c r="C2643">
        <v>80</v>
      </c>
      <c r="D2643" s="1">
        <v>15486</v>
      </c>
      <c r="E2643" t="s">
        <v>6047</v>
      </c>
      <c r="F2643" t="s">
        <v>6445</v>
      </c>
      <c r="G2643" t="s">
        <v>7343</v>
      </c>
      <c r="H2643" s="3">
        <v>3515972.5597999999</v>
      </c>
      <c r="I2643" s="3">
        <v>1173793.9161</v>
      </c>
      <c r="J2643" t="s">
        <v>8831</v>
      </c>
    </row>
    <row r="2644" spans="1:10" x14ac:dyDescent="0.25">
      <c r="A2644" t="s">
        <v>2529</v>
      </c>
      <c r="B2644" t="s">
        <v>2530</v>
      </c>
      <c r="C2644">
        <v>70</v>
      </c>
      <c r="D2644" s="1">
        <v>19138</v>
      </c>
      <c r="E2644" t="s">
        <v>6047</v>
      </c>
      <c r="F2644" t="s">
        <v>6189</v>
      </c>
      <c r="G2644" t="s">
        <v>7343</v>
      </c>
      <c r="H2644" s="3">
        <v>1058173.9025000001</v>
      </c>
      <c r="I2644" s="3">
        <v>249583.08600000001</v>
      </c>
      <c r="J2644" t="s">
        <v>8832</v>
      </c>
    </row>
    <row r="2645" spans="1:10" x14ac:dyDescent="0.25">
      <c r="A2645" t="s">
        <v>296</v>
      </c>
      <c r="B2645" t="s">
        <v>297</v>
      </c>
      <c r="C2645">
        <v>72</v>
      </c>
      <c r="D2645" s="1">
        <v>18408</v>
      </c>
      <c r="E2645" t="s">
        <v>6047</v>
      </c>
      <c r="F2645" t="s">
        <v>6573</v>
      </c>
      <c r="G2645" t="s">
        <v>7259</v>
      </c>
      <c r="H2645" s="3">
        <v>52569.960599999999</v>
      </c>
      <c r="I2645" s="3">
        <v>11574.0093</v>
      </c>
      <c r="J2645" t="s">
        <v>8833</v>
      </c>
    </row>
    <row r="2646" spans="1:10" x14ac:dyDescent="0.25">
      <c r="A2646" t="s">
        <v>4937</v>
      </c>
      <c r="B2646" t="s">
        <v>4938</v>
      </c>
      <c r="C2646">
        <v>54</v>
      </c>
      <c r="D2646" s="1">
        <v>24982</v>
      </c>
      <c r="E2646" t="s">
        <v>6047</v>
      </c>
      <c r="F2646" t="s">
        <v>6357</v>
      </c>
      <c r="G2646" t="s">
        <v>7259</v>
      </c>
      <c r="H2646" s="3">
        <v>1291352.7411</v>
      </c>
      <c r="I2646" s="3">
        <v>431733.98849999998</v>
      </c>
      <c r="J2646" t="s">
        <v>8834</v>
      </c>
    </row>
    <row r="2647" spans="1:10" x14ac:dyDescent="0.25">
      <c r="A2647" t="s">
        <v>3289</v>
      </c>
      <c r="B2647" t="s">
        <v>3290</v>
      </c>
      <c r="C2647">
        <v>70</v>
      </c>
      <c r="D2647" s="1">
        <v>19138</v>
      </c>
      <c r="E2647" t="s">
        <v>6047</v>
      </c>
      <c r="F2647" t="s">
        <v>6634</v>
      </c>
      <c r="G2647" t="s">
        <v>7259</v>
      </c>
      <c r="H2647" s="3">
        <v>672708.90269999998</v>
      </c>
      <c r="I2647" s="3">
        <v>92280.4712</v>
      </c>
      <c r="J2647" t="s">
        <v>8835</v>
      </c>
    </row>
    <row r="2648" spans="1:10" x14ac:dyDescent="0.25">
      <c r="A2648" t="s">
        <v>5199</v>
      </c>
      <c r="B2648" t="s">
        <v>5200</v>
      </c>
      <c r="C2648">
        <v>64</v>
      </c>
      <c r="D2648" s="1">
        <v>21330</v>
      </c>
      <c r="E2648" t="s">
        <v>6047</v>
      </c>
      <c r="F2648" t="s">
        <v>6850</v>
      </c>
      <c r="G2648" t="s">
        <v>7259</v>
      </c>
      <c r="H2648" s="3">
        <v>676238.74159999995</v>
      </c>
      <c r="I2648" s="3">
        <v>333242.64909999998</v>
      </c>
      <c r="J2648" t="s">
        <v>8836</v>
      </c>
    </row>
    <row r="2649" spans="1:10" x14ac:dyDescent="0.25">
      <c r="A2649" t="s">
        <v>4867</v>
      </c>
      <c r="B2649" t="s">
        <v>4868</v>
      </c>
      <c r="C2649">
        <v>50</v>
      </c>
      <c r="D2649" s="1">
        <v>26443</v>
      </c>
      <c r="E2649" t="s">
        <v>6047</v>
      </c>
      <c r="F2649" t="s">
        <v>6115</v>
      </c>
      <c r="G2649" t="s">
        <v>7259</v>
      </c>
      <c r="H2649" s="3">
        <v>1453804.3149000001</v>
      </c>
      <c r="I2649" s="3">
        <v>378382.04200000002</v>
      </c>
      <c r="J2649" t="s">
        <v>8837</v>
      </c>
    </row>
    <row r="2650" spans="1:10" x14ac:dyDescent="0.25">
      <c r="A2650" t="s">
        <v>4044</v>
      </c>
      <c r="B2650" t="s">
        <v>4045</v>
      </c>
      <c r="C2650">
        <v>48</v>
      </c>
      <c r="D2650" s="1">
        <v>27174</v>
      </c>
      <c r="E2650" t="s">
        <v>6047</v>
      </c>
      <c r="F2650" t="s">
        <v>6297</v>
      </c>
      <c r="G2650" t="s">
        <v>7259</v>
      </c>
      <c r="H2650" s="3">
        <v>1599208.3126000001</v>
      </c>
      <c r="I2650" s="3">
        <v>351435.77799999999</v>
      </c>
      <c r="J2650" t="s">
        <v>8838</v>
      </c>
    </row>
    <row r="2651" spans="1:10" x14ac:dyDescent="0.25">
      <c r="A2651" t="s">
        <v>1606</v>
      </c>
      <c r="B2651" t="s">
        <v>1607</v>
      </c>
      <c r="C2651">
        <v>30</v>
      </c>
      <c r="D2651" s="1">
        <v>33748</v>
      </c>
      <c r="E2651" t="s">
        <v>6047</v>
      </c>
      <c r="F2651" t="s">
        <v>6339</v>
      </c>
      <c r="G2651" t="s">
        <v>7259</v>
      </c>
      <c r="H2651" s="3">
        <v>370769.9424</v>
      </c>
      <c r="I2651" s="3">
        <v>287852.30070000002</v>
      </c>
      <c r="J2651" t="s">
        <v>8839</v>
      </c>
    </row>
    <row r="2652" spans="1:10" x14ac:dyDescent="0.25">
      <c r="A2652" t="s">
        <v>408</v>
      </c>
      <c r="B2652" t="s">
        <v>409</v>
      </c>
      <c r="C2652">
        <v>56</v>
      </c>
      <c r="D2652" s="1">
        <v>24252</v>
      </c>
      <c r="E2652" t="s">
        <v>6047</v>
      </c>
      <c r="F2652" t="s">
        <v>6287</v>
      </c>
      <c r="G2652" t="s">
        <v>7259</v>
      </c>
      <c r="H2652" s="3">
        <v>199877.04180000001</v>
      </c>
      <c r="I2652" s="3">
        <v>91210.556700000001</v>
      </c>
      <c r="J2652" t="s">
        <v>8840</v>
      </c>
    </row>
    <row r="2653" spans="1:10" x14ac:dyDescent="0.25">
      <c r="A2653" t="s">
        <v>2476</v>
      </c>
      <c r="B2653" t="s">
        <v>2477</v>
      </c>
      <c r="C2653">
        <v>76</v>
      </c>
      <c r="D2653" s="1">
        <v>16947</v>
      </c>
      <c r="E2653" t="s">
        <v>6047</v>
      </c>
      <c r="F2653" t="s">
        <v>6051</v>
      </c>
      <c r="G2653" t="s">
        <v>7259</v>
      </c>
      <c r="H2653" s="3">
        <v>814077.78359999997</v>
      </c>
      <c r="I2653" s="3">
        <v>115318.7006</v>
      </c>
      <c r="J2653" t="s">
        <v>8841</v>
      </c>
    </row>
    <row r="2654" spans="1:10" x14ac:dyDescent="0.25">
      <c r="A2654" t="s">
        <v>3208</v>
      </c>
      <c r="B2654" t="s">
        <v>3209</v>
      </c>
      <c r="C2654">
        <v>28</v>
      </c>
      <c r="D2654" s="1">
        <v>34479</v>
      </c>
      <c r="E2654" t="s">
        <v>6047</v>
      </c>
      <c r="F2654" t="s">
        <v>6264</v>
      </c>
      <c r="G2654" t="s">
        <v>7259</v>
      </c>
      <c r="H2654" s="3">
        <v>60424.783799999997</v>
      </c>
      <c r="I2654" s="3">
        <v>13030.736000000001</v>
      </c>
      <c r="J2654" t="s">
        <v>8842</v>
      </c>
    </row>
    <row r="2655" spans="1:10" x14ac:dyDescent="0.25">
      <c r="A2655" t="s">
        <v>4499</v>
      </c>
      <c r="B2655" t="s">
        <v>4500</v>
      </c>
      <c r="C2655">
        <v>18</v>
      </c>
      <c r="D2655" s="1">
        <v>38131</v>
      </c>
      <c r="E2655" t="s">
        <v>6047</v>
      </c>
      <c r="F2655" t="s">
        <v>6055</v>
      </c>
      <c r="G2655" t="s">
        <v>7259</v>
      </c>
      <c r="H2655" s="3">
        <v>659353.32310000004</v>
      </c>
      <c r="I2655" s="3">
        <v>84035.227499999994</v>
      </c>
      <c r="J2655" t="s">
        <v>8843</v>
      </c>
    </row>
    <row r="2656" spans="1:10" x14ac:dyDescent="0.25">
      <c r="A2656" t="s">
        <v>5249</v>
      </c>
      <c r="B2656" t="s">
        <v>5250</v>
      </c>
      <c r="C2656">
        <v>30</v>
      </c>
      <c r="D2656" s="1">
        <v>33748</v>
      </c>
      <c r="E2656" t="s">
        <v>6047</v>
      </c>
      <c r="F2656" t="s">
        <v>6277</v>
      </c>
      <c r="G2656" t="s">
        <v>7259</v>
      </c>
      <c r="H2656" s="3">
        <v>386551.7536</v>
      </c>
      <c r="I2656" s="3">
        <v>190855.0477</v>
      </c>
      <c r="J2656" t="s">
        <v>8844</v>
      </c>
    </row>
    <row r="2657" spans="1:10" x14ac:dyDescent="0.25">
      <c r="A2657" t="s">
        <v>335</v>
      </c>
      <c r="B2657" t="s">
        <v>336</v>
      </c>
      <c r="C2657">
        <v>35</v>
      </c>
      <c r="D2657" s="1">
        <v>31922</v>
      </c>
      <c r="E2657" t="s">
        <v>6047</v>
      </c>
      <c r="F2657" t="s">
        <v>6723</v>
      </c>
      <c r="G2657" t="s">
        <v>7259</v>
      </c>
      <c r="H2657" s="3">
        <v>469038.875</v>
      </c>
      <c r="I2657" s="3">
        <v>98288.146299999993</v>
      </c>
      <c r="J2657" t="s">
        <v>8845</v>
      </c>
    </row>
    <row r="2658" spans="1:10" x14ac:dyDescent="0.25">
      <c r="A2658" t="s">
        <v>2386</v>
      </c>
      <c r="B2658" t="s">
        <v>2387</v>
      </c>
      <c r="C2658">
        <v>24</v>
      </c>
      <c r="D2658" s="1">
        <v>35940</v>
      </c>
      <c r="E2658" t="s">
        <v>6047</v>
      </c>
      <c r="F2658" t="s">
        <v>6522</v>
      </c>
      <c r="G2658" t="s">
        <v>7259</v>
      </c>
      <c r="H2658" s="3">
        <v>47024.477800000001</v>
      </c>
      <c r="I2658" s="3">
        <v>24784.6659</v>
      </c>
      <c r="J2658" t="s">
        <v>8846</v>
      </c>
    </row>
    <row r="2659" spans="1:10" x14ac:dyDescent="0.25">
      <c r="A2659" t="s">
        <v>2930</v>
      </c>
      <c r="B2659" t="s">
        <v>2931</v>
      </c>
      <c r="C2659">
        <v>47</v>
      </c>
      <c r="D2659" s="1">
        <v>27539</v>
      </c>
      <c r="E2659" t="s">
        <v>6047</v>
      </c>
      <c r="F2659" t="s">
        <v>6204</v>
      </c>
      <c r="G2659" t="s">
        <v>7259</v>
      </c>
      <c r="H2659" s="3">
        <v>481590.33</v>
      </c>
      <c r="I2659" s="3">
        <v>161043.8064</v>
      </c>
      <c r="J2659" t="s">
        <v>8847</v>
      </c>
    </row>
    <row r="2660" spans="1:10" x14ac:dyDescent="0.25">
      <c r="A2660" t="s">
        <v>897</v>
      </c>
      <c r="B2660" t="s">
        <v>898</v>
      </c>
      <c r="C2660">
        <v>46</v>
      </c>
      <c r="D2660" s="1">
        <v>27904</v>
      </c>
      <c r="E2660" t="s">
        <v>6047</v>
      </c>
      <c r="F2660" t="s">
        <v>6607</v>
      </c>
      <c r="G2660" t="s">
        <v>7259</v>
      </c>
      <c r="H2660" s="3">
        <v>41200.183299999997</v>
      </c>
      <c r="I2660" s="3">
        <v>24639.3253</v>
      </c>
      <c r="J2660" t="s">
        <v>8848</v>
      </c>
    </row>
    <row r="2661" spans="1:10" x14ac:dyDescent="0.25">
      <c r="A2661" t="s">
        <v>5484</v>
      </c>
      <c r="B2661" t="s">
        <v>5485</v>
      </c>
      <c r="C2661">
        <v>40</v>
      </c>
      <c r="D2661" s="1">
        <v>30096</v>
      </c>
      <c r="E2661" t="s">
        <v>6047</v>
      </c>
      <c r="F2661" t="s">
        <v>6154</v>
      </c>
      <c r="G2661" t="s">
        <v>7259</v>
      </c>
      <c r="H2661" s="3">
        <v>113708.6482</v>
      </c>
      <c r="I2661" s="3">
        <v>47228.754800000002</v>
      </c>
      <c r="J2661" t="s">
        <v>8849</v>
      </c>
    </row>
    <row r="2662" spans="1:10" x14ac:dyDescent="0.25">
      <c r="A2662" t="s">
        <v>3633</v>
      </c>
      <c r="B2662" t="s">
        <v>3634</v>
      </c>
      <c r="C2662">
        <v>67</v>
      </c>
      <c r="D2662" s="1">
        <v>20234</v>
      </c>
      <c r="E2662" t="s">
        <v>6047</v>
      </c>
      <c r="F2662" t="s">
        <v>6103</v>
      </c>
      <c r="G2662" t="s">
        <v>7259</v>
      </c>
      <c r="H2662" s="3">
        <v>434860.50349999999</v>
      </c>
      <c r="I2662" s="3">
        <v>85768.713099999994</v>
      </c>
      <c r="J2662" t="s">
        <v>8850</v>
      </c>
    </row>
    <row r="2663" spans="1:10" x14ac:dyDescent="0.25">
      <c r="A2663" t="s">
        <v>4301</v>
      </c>
      <c r="B2663" t="s">
        <v>4302</v>
      </c>
      <c r="C2663">
        <v>52</v>
      </c>
      <c r="D2663" s="1">
        <v>25713</v>
      </c>
      <c r="E2663" t="s">
        <v>6047</v>
      </c>
      <c r="F2663" t="s">
        <v>6210</v>
      </c>
      <c r="G2663" t="s">
        <v>7259</v>
      </c>
      <c r="H2663" s="3">
        <v>3386869.4081000001</v>
      </c>
      <c r="I2663" s="3">
        <v>741795.45360000001</v>
      </c>
      <c r="J2663" t="s">
        <v>8851</v>
      </c>
    </row>
    <row r="2664" spans="1:10" x14ac:dyDescent="0.25">
      <c r="A2664" t="s">
        <v>568</v>
      </c>
      <c r="B2664" t="s">
        <v>569</v>
      </c>
      <c r="C2664">
        <v>53</v>
      </c>
      <c r="D2664" s="1">
        <v>25347</v>
      </c>
      <c r="E2664" t="s">
        <v>6047</v>
      </c>
      <c r="F2664" t="s">
        <v>6260</v>
      </c>
      <c r="G2664" t="s">
        <v>7259</v>
      </c>
      <c r="H2664" s="3">
        <v>254964.46280000001</v>
      </c>
      <c r="I2664" s="3">
        <v>127643.2616</v>
      </c>
      <c r="J2664" t="s">
        <v>8852</v>
      </c>
    </row>
    <row r="2665" spans="1:10" x14ac:dyDescent="0.25">
      <c r="A2665" t="s">
        <v>4090</v>
      </c>
      <c r="B2665" t="s">
        <v>4091</v>
      </c>
      <c r="C2665">
        <v>25</v>
      </c>
      <c r="D2665" s="1">
        <v>35574</v>
      </c>
      <c r="E2665" t="s">
        <v>6047</v>
      </c>
      <c r="F2665" t="s">
        <v>6256</v>
      </c>
      <c r="G2665" t="s">
        <v>7259</v>
      </c>
      <c r="H2665" s="3">
        <v>188758.85010000001</v>
      </c>
      <c r="I2665" s="3">
        <v>105704.95600000001</v>
      </c>
      <c r="J2665" t="s">
        <v>8853</v>
      </c>
    </row>
    <row r="2666" spans="1:10" x14ac:dyDescent="0.25">
      <c r="A2666" t="s">
        <v>2892</v>
      </c>
      <c r="B2666" t="s">
        <v>5679</v>
      </c>
      <c r="C2666">
        <v>78</v>
      </c>
      <c r="D2666" s="1">
        <v>16216</v>
      </c>
      <c r="E2666" t="s">
        <v>6047</v>
      </c>
      <c r="F2666" t="s">
        <v>6202</v>
      </c>
      <c r="G2666" t="s">
        <v>7259</v>
      </c>
      <c r="H2666" s="3">
        <v>1579332.6655999999</v>
      </c>
      <c r="I2666" s="3">
        <v>136808.43470000001</v>
      </c>
      <c r="J2666" t="s">
        <v>8854</v>
      </c>
    </row>
    <row r="2667" spans="1:10" x14ac:dyDescent="0.25">
      <c r="A2667" t="s">
        <v>3770</v>
      </c>
      <c r="B2667" t="s">
        <v>3771</v>
      </c>
      <c r="C2667">
        <v>62</v>
      </c>
      <c r="D2667" s="1">
        <v>22060</v>
      </c>
      <c r="E2667" t="s">
        <v>6047</v>
      </c>
      <c r="F2667" t="s">
        <v>6127</v>
      </c>
      <c r="G2667" t="s">
        <v>7259</v>
      </c>
      <c r="H2667" s="3">
        <v>2500209.6905999999</v>
      </c>
      <c r="I2667" s="3">
        <v>755271.67740000004</v>
      </c>
      <c r="J2667" t="s">
        <v>6243</v>
      </c>
    </row>
    <row r="2668" spans="1:10" x14ac:dyDescent="0.25">
      <c r="A2668" t="s">
        <v>4701</v>
      </c>
      <c r="B2668" t="s">
        <v>4702</v>
      </c>
      <c r="C2668">
        <v>28</v>
      </c>
      <c r="D2668" s="1">
        <v>34479</v>
      </c>
      <c r="E2668" t="s">
        <v>6047</v>
      </c>
      <c r="F2668" t="s">
        <v>6325</v>
      </c>
      <c r="G2668" t="s">
        <v>7259</v>
      </c>
      <c r="H2668" s="3">
        <v>758957.49600000004</v>
      </c>
      <c r="I2668" s="3">
        <v>205332.5007</v>
      </c>
      <c r="J2668" t="s">
        <v>8855</v>
      </c>
    </row>
    <row r="2669" spans="1:10" x14ac:dyDescent="0.25">
      <c r="A2669" t="s">
        <v>1651</v>
      </c>
      <c r="B2669" t="s">
        <v>1652</v>
      </c>
      <c r="C2669">
        <v>32</v>
      </c>
      <c r="D2669" s="1">
        <v>33018</v>
      </c>
      <c r="E2669" t="s">
        <v>6047</v>
      </c>
      <c r="F2669" t="s">
        <v>6136</v>
      </c>
      <c r="G2669" t="s">
        <v>7259</v>
      </c>
      <c r="H2669" s="3">
        <v>66767.019199999995</v>
      </c>
      <c r="I2669" s="3">
        <v>26633.868900000001</v>
      </c>
      <c r="J2669" t="s">
        <v>8856</v>
      </c>
    </row>
    <row r="2670" spans="1:10" x14ac:dyDescent="0.25">
      <c r="A2670" t="s">
        <v>1815</v>
      </c>
      <c r="B2670" t="s">
        <v>1816</v>
      </c>
      <c r="C2670">
        <v>37</v>
      </c>
      <c r="D2670" s="1">
        <v>31191</v>
      </c>
      <c r="E2670" t="s">
        <v>6047</v>
      </c>
      <c r="F2670" t="s">
        <v>6064</v>
      </c>
      <c r="G2670" t="s">
        <v>7259</v>
      </c>
      <c r="H2670" s="3">
        <v>107267.6076</v>
      </c>
      <c r="I2670" s="3">
        <v>108934.0865</v>
      </c>
      <c r="J2670" t="s">
        <v>8857</v>
      </c>
    </row>
    <row r="2671" spans="1:10" x14ac:dyDescent="0.25">
      <c r="A2671" t="s">
        <v>742</v>
      </c>
      <c r="B2671" t="s">
        <v>743</v>
      </c>
      <c r="C2671">
        <v>81</v>
      </c>
      <c r="D2671" s="1">
        <v>15120</v>
      </c>
      <c r="E2671" t="s">
        <v>6047</v>
      </c>
      <c r="F2671" t="s">
        <v>6098</v>
      </c>
      <c r="G2671" t="s">
        <v>7259</v>
      </c>
      <c r="H2671" s="3">
        <v>945239.65989999997</v>
      </c>
      <c r="I2671" s="3">
        <v>110143.8838</v>
      </c>
      <c r="J2671" t="s">
        <v>8858</v>
      </c>
    </row>
    <row r="2672" spans="1:10" x14ac:dyDescent="0.25">
      <c r="A2672" t="s">
        <v>5409</v>
      </c>
      <c r="B2672" t="s">
        <v>5410</v>
      </c>
      <c r="C2672">
        <v>20</v>
      </c>
      <c r="D2672" s="1">
        <v>37401</v>
      </c>
      <c r="E2672" t="s">
        <v>6047</v>
      </c>
      <c r="F2672" t="s">
        <v>6748</v>
      </c>
      <c r="G2672" t="s">
        <v>7259</v>
      </c>
      <c r="H2672" s="3">
        <v>132877.0165</v>
      </c>
      <c r="I2672" s="3">
        <v>106041.07</v>
      </c>
      <c r="J2672" t="s">
        <v>8859</v>
      </c>
    </row>
    <row r="2673" spans="1:10" x14ac:dyDescent="0.25">
      <c r="A2673" t="s">
        <v>546</v>
      </c>
      <c r="B2673" t="s">
        <v>547</v>
      </c>
      <c r="C2673">
        <v>26</v>
      </c>
      <c r="D2673" s="1">
        <v>35209</v>
      </c>
      <c r="E2673" t="s">
        <v>6047</v>
      </c>
      <c r="F2673" t="s">
        <v>6402</v>
      </c>
      <c r="G2673" t="s">
        <v>7259</v>
      </c>
      <c r="H2673" s="3">
        <v>105060.5484</v>
      </c>
      <c r="I2673" s="3">
        <v>24374.047200000001</v>
      </c>
      <c r="J2673" t="s">
        <v>8860</v>
      </c>
    </row>
    <row r="2674" spans="1:10" x14ac:dyDescent="0.25">
      <c r="A2674" t="s">
        <v>3017</v>
      </c>
      <c r="B2674" t="s">
        <v>3018</v>
      </c>
      <c r="C2674">
        <v>17</v>
      </c>
      <c r="D2674" s="1">
        <v>38496</v>
      </c>
      <c r="E2674" t="s">
        <v>6047</v>
      </c>
      <c r="F2674" t="s">
        <v>6144</v>
      </c>
      <c r="G2674" t="s">
        <v>7259</v>
      </c>
      <c r="H2674" s="3">
        <v>1102563.1655999999</v>
      </c>
      <c r="I2674" s="3">
        <v>239807.48850000001</v>
      </c>
      <c r="J2674" t="s">
        <v>8861</v>
      </c>
    </row>
    <row r="2675" spans="1:10" x14ac:dyDescent="0.25">
      <c r="A2675" t="s">
        <v>5708</v>
      </c>
      <c r="B2675" t="s">
        <v>5709</v>
      </c>
      <c r="C2675">
        <v>79</v>
      </c>
      <c r="D2675" s="1">
        <v>15851</v>
      </c>
      <c r="E2675" t="s">
        <v>6047</v>
      </c>
      <c r="F2675" t="s">
        <v>6641</v>
      </c>
      <c r="G2675" t="s">
        <v>7259</v>
      </c>
      <c r="H2675" s="3">
        <v>390386.42810000002</v>
      </c>
      <c r="I2675" s="3">
        <v>181221.48929999999</v>
      </c>
      <c r="J2675" t="s">
        <v>8862</v>
      </c>
    </row>
    <row r="2676" spans="1:10" x14ac:dyDescent="0.25">
      <c r="A2676" t="s">
        <v>1713</v>
      </c>
      <c r="B2676" t="s">
        <v>1714</v>
      </c>
      <c r="C2676">
        <v>56</v>
      </c>
      <c r="D2676" s="1">
        <v>24252</v>
      </c>
      <c r="E2676" t="s">
        <v>6047</v>
      </c>
      <c r="F2676" t="s">
        <v>6098</v>
      </c>
      <c r="G2676" t="s">
        <v>7259</v>
      </c>
      <c r="H2676" s="3">
        <v>396706.91840000002</v>
      </c>
      <c r="I2676" s="3">
        <v>55588.556900000003</v>
      </c>
      <c r="J2676" t="s">
        <v>8863</v>
      </c>
    </row>
    <row r="2677" spans="1:10" x14ac:dyDescent="0.25">
      <c r="A2677" t="s">
        <v>2952</v>
      </c>
      <c r="B2677" t="s">
        <v>2953</v>
      </c>
      <c r="C2677">
        <v>20</v>
      </c>
      <c r="D2677" s="1">
        <v>37401</v>
      </c>
      <c r="E2677" t="s">
        <v>6047</v>
      </c>
      <c r="F2677" t="s">
        <v>6450</v>
      </c>
      <c r="G2677" t="s">
        <v>7259</v>
      </c>
      <c r="H2677" s="3">
        <v>504109.23879999999</v>
      </c>
      <c r="I2677" s="3">
        <v>287822.3702</v>
      </c>
      <c r="J2677" t="s">
        <v>6234</v>
      </c>
    </row>
    <row r="2678" spans="1:10" x14ac:dyDescent="0.25">
      <c r="A2678" t="s">
        <v>5576</v>
      </c>
      <c r="B2678" t="s">
        <v>5577</v>
      </c>
      <c r="C2678">
        <v>29</v>
      </c>
      <c r="D2678" s="1">
        <v>34113</v>
      </c>
      <c r="E2678" t="s">
        <v>6047</v>
      </c>
      <c r="F2678" t="s">
        <v>6357</v>
      </c>
      <c r="G2678" t="s">
        <v>7259</v>
      </c>
      <c r="H2678" s="3">
        <v>1003245.9456</v>
      </c>
      <c r="I2678" s="3">
        <v>189291.68780000001</v>
      </c>
      <c r="J2678" t="s">
        <v>8864</v>
      </c>
    </row>
    <row r="2679" spans="1:10" x14ac:dyDescent="0.25">
      <c r="A2679" t="s">
        <v>782</v>
      </c>
      <c r="B2679" t="s">
        <v>1721</v>
      </c>
      <c r="C2679">
        <v>38</v>
      </c>
      <c r="D2679" s="1">
        <v>30826</v>
      </c>
      <c r="E2679" t="s">
        <v>6047</v>
      </c>
      <c r="F2679" t="s">
        <v>6252</v>
      </c>
      <c r="G2679" t="s">
        <v>7259</v>
      </c>
      <c r="H2679" s="3">
        <v>163906.2328</v>
      </c>
      <c r="I2679" s="3">
        <v>61999.314200000001</v>
      </c>
      <c r="J2679" t="s">
        <v>8865</v>
      </c>
    </row>
    <row r="2680" spans="1:10" x14ac:dyDescent="0.25">
      <c r="A2680" t="s">
        <v>558</v>
      </c>
      <c r="B2680" t="s">
        <v>559</v>
      </c>
      <c r="C2680">
        <v>70</v>
      </c>
      <c r="D2680" s="1">
        <v>19138</v>
      </c>
      <c r="E2680" t="s">
        <v>6047</v>
      </c>
      <c r="F2680" t="s">
        <v>6599</v>
      </c>
      <c r="G2680" t="s">
        <v>7259</v>
      </c>
      <c r="H2680" s="3">
        <v>802754.77469999995</v>
      </c>
      <c r="I2680" s="3">
        <v>378828.09590000001</v>
      </c>
      <c r="J2680" t="s">
        <v>8866</v>
      </c>
    </row>
    <row r="2681" spans="1:10" x14ac:dyDescent="0.25">
      <c r="A2681" t="s">
        <v>5490</v>
      </c>
      <c r="B2681" t="s">
        <v>5491</v>
      </c>
      <c r="C2681">
        <v>22</v>
      </c>
      <c r="D2681" s="1">
        <v>36670</v>
      </c>
      <c r="E2681" t="s">
        <v>6047</v>
      </c>
      <c r="F2681" t="s">
        <v>6179</v>
      </c>
      <c r="G2681" t="s">
        <v>7259</v>
      </c>
      <c r="H2681" s="3">
        <v>1035073.8355</v>
      </c>
      <c r="I2681" s="3">
        <v>299398.96909999999</v>
      </c>
      <c r="J2681" t="s">
        <v>7788</v>
      </c>
    </row>
    <row r="2682" spans="1:10" x14ac:dyDescent="0.25">
      <c r="A2682" t="s">
        <v>2342</v>
      </c>
      <c r="B2682" t="s">
        <v>2343</v>
      </c>
      <c r="C2682">
        <v>49</v>
      </c>
      <c r="D2682" s="1">
        <v>26808</v>
      </c>
      <c r="E2682" t="s">
        <v>6047</v>
      </c>
      <c r="F2682" t="s">
        <v>6227</v>
      </c>
      <c r="G2682" t="s">
        <v>7259</v>
      </c>
      <c r="H2682" s="3">
        <v>684295.04879999999</v>
      </c>
      <c r="I2682" s="3">
        <v>534461.09400000004</v>
      </c>
      <c r="J2682" t="s">
        <v>8867</v>
      </c>
    </row>
    <row r="2683" spans="1:10" x14ac:dyDescent="0.25">
      <c r="A2683" t="s">
        <v>2113</v>
      </c>
      <c r="B2683" t="s">
        <v>2114</v>
      </c>
      <c r="C2683">
        <v>77</v>
      </c>
      <c r="D2683" s="1">
        <v>16581</v>
      </c>
      <c r="E2683" t="s">
        <v>6047</v>
      </c>
      <c r="F2683" t="s">
        <v>6249</v>
      </c>
      <c r="G2683" t="s">
        <v>7259</v>
      </c>
      <c r="H2683" s="3">
        <v>238663.82750000001</v>
      </c>
      <c r="I2683" s="3">
        <v>128275.2506</v>
      </c>
      <c r="J2683" t="s">
        <v>8868</v>
      </c>
    </row>
    <row r="2684" spans="1:10" x14ac:dyDescent="0.25">
      <c r="A2684" t="s">
        <v>154</v>
      </c>
      <c r="B2684" t="s">
        <v>155</v>
      </c>
      <c r="C2684">
        <v>56</v>
      </c>
      <c r="D2684" s="1">
        <v>24252</v>
      </c>
      <c r="E2684" t="s">
        <v>6047</v>
      </c>
      <c r="F2684" t="s">
        <v>6092</v>
      </c>
      <c r="G2684" t="s">
        <v>7259</v>
      </c>
      <c r="H2684" s="3">
        <v>175002.72200000001</v>
      </c>
      <c r="I2684" s="3">
        <v>69377.166100000002</v>
      </c>
      <c r="J2684" t="s">
        <v>8869</v>
      </c>
    </row>
    <row r="2685" spans="1:10" x14ac:dyDescent="0.25">
      <c r="A2685" t="s">
        <v>953</v>
      </c>
      <c r="B2685" t="s">
        <v>954</v>
      </c>
      <c r="C2685">
        <v>64</v>
      </c>
      <c r="D2685" s="1">
        <v>21330</v>
      </c>
      <c r="E2685" t="s">
        <v>6047</v>
      </c>
      <c r="F2685" t="s">
        <v>6680</v>
      </c>
      <c r="G2685" t="s">
        <v>7259</v>
      </c>
      <c r="H2685" s="3">
        <v>1553374.7797999999</v>
      </c>
      <c r="I2685" s="3">
        <v>354627.0331</v>
      </c>
      <c r="J2685" t="s">
        <v>8870</v>
      </c>
    </row>
    <row r="2686" spans="1:10" x14ac:dyDescent="0.25">
      <c r="A2686" t="s">
        <v>1196</v>
      </c>
      <c r="B2686" t="s">
        <v>1197</v>
      </c>
      <c r="C2686">
        <v>83</v>
      </c>
      <c r="D2686" s="1">
        <v>14390</v>
      </c>
      <c r="E2686" t="s">
        <v>6047</v>
      </c>
      <c r="F2686" t="s">
        <v>6435</v>
      </c>
      <c r="G2686" t="s">
        <v>7259</v>
      </c>
      <c r="H2686" s="3">
        <v>197430.3824</v>
      </c>
      <c r="I2686" s="3">
        <v>43028.209799999997</v>
      </c>
      <c r="J2686" t="s">
        <v>8871</v>
      </c>
    </row>
    <row r="2687" spans="1:10" x14ac:dyDescent="0.25">
      <c r="A2687" t="s">
        <v>1907</v>
      </c>
      <c r="B2687" t="s">
        <v>1908</v>
      </c>
      <c r="C2687">
        <v>41</v>
      </c>
      <c r="D2687" s="1">
        <v>29730</v>
      </c>
      <c r="E2687" t="s">
        <v>6047</v>
      </c>
      <c r="F2687" t="s">
        <v>6242</v>
      </c>
      <c r="G2687" t="s">
        <v>7259</v>
      </c>
      <c r="H2687" s="3">
        <v>1070891.8248000001</v>
      </c>
      <c r="I2687" s="3">
        <v>571703.24990000005</v>
      </c>
      <c r="J2687" t="s">
        <v>8872</v>
      </c>
    </row>
    <row r="2688" spans="1:10" x14ac:dyDescent="0.25">
      <c r="A2688" t="s">
        <v>812</v>
      </c>
      <c r="B2688" t="s">
        <v>813</v>
      </c>
      <c r="C2688">
        <v>75</v>
      </c>
      <c r="D2688" s="1">
        <v>17312</v>
      </c>
      <c r="E2688" t="s">
        <v>6047</v>
      </c>
      <c r="F2688" t="s">
        <v>6482</v>
      </c>
      <c r="G2688" t="s">
        <v>7259</v>
      </c>
      <c r="H2688" s="3">
        <v>1070053.5824</v>
      </c>
      <c r="I2688" s="3">
        <v>173348.68030000001</v>
      </c>
      <c r="J2688" t="s">
        <v>8873</v>
      </c>
    </row>
    <row r="2689" spans="1:10" x14ac:dyDescent="0.25">
      <c r="A2689" t="s">
        <v>3013</v>
      </c>
      <c r="B2689" t="s">
        <v>3014</v>
      </c>
      <c r="C2689">
        <v>73</v>
      </c>
      <c r="D2689" s="1">
        <v>18042</v>
      </c>
      <c r="E2689" t="s">
        <v>6047</v>
      </c>
      <c r="F2689" t="s">
        <v>6138</v>
      </c>
      <c r="G2689" t="s">
        <v>7259</v>
      </c>
      <c r="H2689" s="3">
        <v>981961.69149999996</v>
      </c>
      <c r="I2689" s="3">
        <v>341623.64730000001</v>
      </c>
      <c r="J2689" t="s">
        <v>8874</v>
      </c>
    </row>
    <row r="2690" spans="1:10" x14ac:dyDescent="0.25">
      <c r="A2690" t="s">
        <v>2554</v>
      </c>
      <c r="B2690" t="s">
        <v>2555</v>
      </c>
      <c r="C2690">
        <v>49</v>
      </c>
      <c r="D2690" s="1">
        <v>26808</v>
      </c>
      <c r="E2690" t="s">
        <v>6047</v>
      </c>
      <c r="F2690" t="s">
        <v>6634</v>
      </c>
      <c r="G2690" t="s">
        <v>7259</v>
      </c>
      <c r="H2690" s="3">
        <v>1029891.9638</v>
      </c>
      <c r="I2690" s="3">
        <v>368131.5956</v>
      </c>
      <c r="J2690" t="s">
        <v>8875</v>
      </c>
    </row>
    <row r="2691" spans="1:10" x14ac:dyDescent="0.25">
      <c r="A2691" t="s">
        <v>1783</v>
      </c>
      <c r="B2691" t="s">
        <v>1784</v>
      </c>
      <c r="C2691">
        <v>21</v>
      </c>
      <c r="D2691" s="1">
        <v>37035</v>
      </c>
      <c r="E2691" t="s">
        <v>6047</v>
      </c>
      <c r="F2691" t="s">
        <v>6413</v>
      </c>
      <c r="G2691" t="s">
        <v>7259</v>
      </c>
      <c r="H2691" s="3">
        <v>0</v>
      </c>
      <c r="I2691" s="3">
        <v>0</v>
      </c>
      <c r="J2691" t="s">
        <v>8876</v>
      </c>
    </row>
    <row r="2692" spans="1:10" x14ac:dyDescent="0.25">
      <c r="A2692" t="s">
        <v>4405</v>
      </c>
      <c r="B2692" t="s">
        <v>4406</v>
      </c>
      <c r="C2692">
        <v>52</v>
      </c>
      <c r="D2692" s="1">
        <v>25713</v>
      </c>
      <c r="E2692" t="s">
        <v>6047</v>
      </c>
      <c r="F2692" t="s">
        <v>6229</v>
      </c>
      <c r="G2692" t="s">
        <v>7259</v>
      </c>
      <c r="H2692" s="3">
        <v>27367.891199999998</v>
      </c>
      <c r="I2692" s="3">
        <v>6393.8235999999997</v>
      </c>
      <c r="J2692" t="s">
        <v>8877</v>
      </c>
    </row>
    <row r="2693" spans="1:10" x14ac:dyDescent="0.25">
      <c r="A2693" t="s">
        <v>2216</v>
      </c>
      <c r="B2693" t="s">
        <v>2217</v>
      </c>
      <c r="C2693">
        <v>61</v>
      </c>
      <c r="D2693" s="1">
        <v>22425</v>
      </c>
      <c r="E2693" t="s">
        <v>6047</v>
      </c>
      <c r="F2693" t="s">
        <v>6786</v>
      </c>
      <c r="G2693" t="s">
        <v>7259</v>
      </c>
      <c r="H2693" s="3">
        <v>404394.21240000002</v>
      </c>
      <c r="I2693" s="3">
        <v>310470.39529999997</v>
      </c>
      <c r="J2693" t="s">
        <v>8878</v>
      </c>
    </row>
    <row r="2694" spans="1:10" x14ac:dyDescent="0.25">
      <c r="A2694" t="s">
        <v>5235</v>
      </c>
      <c r="B2694" t="s">
        <v>5236</v>
      </c>
      <c r="C2694">
        <v>60</v>
      </c>
      <c r="D2694" s="1">
        <v>22791</v>
      </c>
      <c r="E2694" t="s">
        <v>6047</v>
      </c>
      <c r="F2694" t="s">
        <v>6471</v>
      </c>
      <c r="G2694" t="s">
        <v>7259</v>
      </c>
      <c r="H2694" s="3">
        <v>314269.04889999999</v>
      </c>
      <c r="I2694" s="3">
        <v>27220.1538</v>
      </c>
      <c r="J2694" t="s">
        <v>8879</v>
      </c>
    </row>
    <row r="2695" spans="1:10" x14ac:dyDescent="0.25">
      <c r="A2695" t="s">
        <v>798</v>
      </c>
      <c r="B2695" t="s">
        <v>799</v>
      </c>
      <c r="C2695">
        <v>41</v>
      </c>
      <c r="D2695" s="1">
        <v>29730</v>
      </c>
      <c r="E2695" t="s">
        <v>6047</v>
      </c>
      <c r="F2695" t="s">
        <v>6078</v>
      </c>
      <c r="G2695" t="s">
        <v>7259</v>
      </c>
      <c r="H2695" s="3">
        <v>413171.42450000002</v>
      </c>
      <c r="I2695" s="3">
        <v>338505.44569999998</v>
      </c>
      <c r="J2695" t="s">
        <v>8880</v>
      </c>
    </row>
    <row r="2696" spans="1:10" x14ac:dyDescent="0.25">
      <c r="A2696" t="s">
        <v>5948</v>
      </c>
      <c r="B2696" t="s">
        <v>5949</v>
      </c>
      <c r="C2696">
        <v>78</v>
      </c>
      <c r="D2696" s="1">
        <v>16216</v>
      </c>
      <c r="E2696" t="s">
        <v>6047</v>
      </c>
      <c r="F2696" t="s">
        <v>6208</v>
      </c>
      <c r="G2696" t="s">
        <v>7259</v>
      </c>
      <c r="H2696" s="3">
        <v>186712.06400000001</v>
      </c>
      <c r="I2696" s="3">
        <v>47751.610399999998</v>
      </c>
      <c r="J2696" t="s">
        <v>8881</v>
      </c>
    </row>
    <row r="2697" spans="1:10" x14ac:dyDescent="0.25">
      <c r="A2697" t="s">
        <v>1228</v>
      </c>
      <c r="B2697" t="s">
        <v>1229</v>
      </c>
      <c r="C2697">
        <v>69</v>
      </c>
      <c r="D2697" s="1">
        <v>19503</v>
      </c>
      <c r="E2697" t="s">
        <v>6047</v>
      </c>
      <c r="F2697" t="s">
        <v>6331</v>
      </c>
      <c r="G2697" t="s">
        <v>7259</v>
      </c>
      <c r="H2697" s="3">
        <v>143853.26079999999</v>
      </c>
      <c r="I2697" s="3">
        <v>12802.940199999999</v>
      </c>
      <c r="J2697" t="s">
        <v>8882</v>
      </c>
    </row>
    <row r="2698" spans="1:10" x14ac:dyDescent="0.25">
      <c r="A2698" t="s">
        <v>436</v>
      </c>
      <c r="B2698" t="s">
        <v>437</v>
      </c>
      <c r="C2698">
        <v>66</v>
      </c>
      <c r="D2698" s="1">
        <v>20599</v>
      </c>
      <c r="E2698" t="s">
        <v>6047</v>
      </c>
      <c r="F2698" t="s">
        <v>6505</v>
      </c>
      <c r="G2698" t="s">
        <v>7259</v>
      </c>
      <c r="H2698" s="3">
        <v>1508181.3896000001</v>
      </c>
      <c r="I2698" s="3">
        <v>657136.17689999996</v>
      </c>
      <c r="J2698" t="s">
        <v>8451</v>
      </c>
    </row>
    <row r="2699" spans="1:10" x14ac:dyDescent="0.25">
      <c r="A2699" t="s">
        <v>4899</v>
      </c>
      <c r="B2699" t="s">
        <v>4900</v>
      </c>
      <c r="C2699">
        <v>53</v>
      </c>
      <c r="D2699" s="1">
        <v>25347</v>
      </c>
      <c r="E2699" t="s">
        <v>6047</v>
      </c>
      <c r="F2699" t="s">
        <v>6331</v>
      </c>
      <c r="G2699" t="s">
        <v>7259</v>
      </c>
      <c r="H2699" s="3">
        <v>302827.01209999999</v>
      </c>
      <c r="I2699" s="3">
        <v>72267.87</v>
      </c>
      <c r="J2699" t="s">
        <v>8883</v>
      </c>
    </row>
    <row r="2700" spans="1:10" x14ac:dyDescent="0.25">
      <c r="A2700" t="s">
        <v>4012</v>
      </c>
      <c r="B2700" t="s">
        <v>4013</v>
      </c>
      <c r="C2700">
        <v>50</v>
      </c>
      <c r="D2700" s="1">
        <v>26443</v>
      </c>
      <c r="E2700" t="s">
        <v>6047</v>
      </c>
      <c r="F2700" t="s">
        <v>6163</v>
      </c>
      <c r="G2700" t="s">
        <v>7259</v>
      </c>
      <c r="H2700" s="3">
        <v>985148.61100000003</v>
      </c>
      <c r="I2700" s="3">
        <v>415800.65509999997</v>
      </c>
      <c r="J2700" t="s">
        <v>8884</v>
      </c>
    </row>
    <row r="2701" spans="1:10" x14ac:dyDescent="0.25">
      <c r="A2701" t="s">
        <v>1176</v>
      </c>
      <c r="B2701" t="s">
        <v>4446</v>
      </c>
      <c r="C2701">
        <v>36</v>
      </c>
      <c r="D2701" s="1">
        <v>31557</v>
      </c>
      <c r="E2701" t="s">
        <v>6047</v>
      </c>
      <c r="F2701" t="s">
        <v>6364</v>
      </c>
      <c r="G2701" t="s">
        <v>7259</v>
      </c>
      <c r="H2701" s="3">
        <v>101161.4201</v>
      </c>
      <c r="I2701" s="3">
        <v>42541.6057</v>
      </c>
      <c r="J2701" t="s">
        <v>8885</v>
      </c>
    </row>
    <row r="2702" spans="1:10" x14ac:dyDescent="0.25">
      <c r="A2702" t="s">
        <v>2733</v>
      </c>
      <c r="B2702" t="s">
        <v>2734</v>
      </c>
      <c r="C2702">
        <v>18</v>
      </c>
      <c r="D2702" s="1">
        <v>38131</v>
      </c>
      <c r="E2702" t="s">
        <v>6047</v>
      </c>
      <c r="F2702" t="s">
        <v>6109</v>
      </c>
      <c r="G2702" t="s">
        <v>7259</v>
      </c>
      <c r="H2702" s="3">
        <v>1651345.5924</v>
      </c>
      <c r="I2702" s="3">
        <v>542709.14170000004</v>
      </c>
      <c r="J2702" t="s">
        <v>8886</v>
      </c>
    </row>
    <row r="2703" spans="1:10" x14ac:dyDescent="0.25">
      <c r="A2703" t="s">
        <v>516</v>
      </c>
      <c r="B2703" t="s">
        <v>517</v>
      </c>
      <c r="C2703">
        <v>65</v>
      </c>
      <c r="D2703" s="1">
        <v>20964</v>
      </c>
      <c r="E2703" t="s">
        <v>6047</v>
      </c>
      <c r="F2703" t="s">
        <v>6258</v>
      </c>
      <c r="G2703" t="s">
        <v>7259</v>
      </c>
      <c r="H2703" s="3">
        <v>1247794.6856</v>
      </c>
      <c r="I2703" s="3">
        <v>108429.0554</v>
      </c>
      <c r="J2703" t="s">
        <v>8887</v>
      </c>
    </row>
    <row r="2704" spans="1:10" x14ac:dyDescent="0.25">
      <c r="A2704" t="s">
        <v>2322</v>
      </c>
      <c r="B2704" t="s">
        <v>2323</v>
      </c>
      <c r="C2704">
        <v>78</v>
      </c>
      <c r="D2704" s="1">
        <v>16216</v>
      </c>
      <c r="E2704" t="s">
        <v>6047</v>
      </c>
      <c r="F2704" t="s">
        <v>6159</v>
      </c>
      <c r="G2704" t="s">
        <v>7259</v>
      </c>
      <c r="H2704" s="3">
        <v>294577.43040000001</v>
      </c>
      <c r="I2704" s="3">
        <v>95148.51</v>
      </c>
      <c r="J2704" t="s">
        <v>8888</v>
      </c>
    </row>
    <row r="2705" spans="1:10" x14ac:dyDescent="0.25">
      <c r="A2705" t="s">
        <v>5265</v>
      </c>
      <c r="B2705" t="s">
        <v>5266</v>
      </c>
      <c r="C2705">
        <v>35</v>
      </c>
      <c r="D2705" s="1">
        <v>31922</v>
      </c>
      <c r="E2705" t="s">
        <v>6047</v>
      </c>
      <c r="F2705" t="s">
        <v>6662</v>
      </c>
      <c r="G2705" t="s">
        <v>7259</v>
      </c>
      <c r="H2705" s="3">
        <v>609456.52980000002</v>
      </c>
      <c r="I2705" s="3">
        <v>240914.58119999999</v>
      </c>
      <c r="J2705" t="s">
        <v>8889</v>
      </c>
    </row>
    <row r="2706" spans="1:10" x14ac:dyDescent="0.25">
      <c r="A2706" t="s">
        <v>2724</v>
      </c>
      <c r="B2706" t="s">
        <v>5201</v>
      </c>
      <c r="C2706">
        <v>27</v>
      </c>
      <c r="D2706" s="1">
        <v>34844</v>
      </c>
      <c r="E2706" t="s">
        <v>6047</v>
      </c>
      <c r="F2706" t="s">
        <v>6113</v>
      </c>
      <c r="G2706" t="s">
        <v>7259</v>
      </c>
      <c r="H2706" s="3">
        <v>139803.12460000001</v>
      </c>
      <c r="I2706" s="3">
        <v>58717.312299999998</v>
      </c>
      <c r="J2706" t="s">
        <v>8890</v>
      </c>
    </row>
    <row r="2707" spans="1:10" x14ac:dyDescent="0.25">
      <c r="A2707" t="s">
        <v>4561</v>
      </c>
      <c r="B2707" t="s">
        <v>4562</v>
      </c>
      <c r="C2707">
        <v>71</v>
      </c>
      <c r="D2707" s="1">
        <v>18773</v>
      </c>
      <c r="E2707" t="s">
        <v>6047</v>
      </c>
      <c r="F2707" t="s">
        <v>6103</v>
      </c>
      <c r="G2707" t="s">
        <v>7259</v>
      </c>
      <c r="H2707" s="3">
        <v>481042.8702</v>
      </c>
      <c r="I2707" s="3">
        <v>253767.54310000001</v>
      </c>
      <c r="J2707" t="s">
        <v>8891</v>
      </c>
    </row>
    <row r="2708" spans="1:10" x14ac:dyDescent="0.25">
      <c r="A2708" t="s">
        <v>4417</v>
      </c>
      <c r="B2708" t="s">
        <v>4418</v>
      </c>
      <c r="C2708">
        <v>25</v>
      </c>
      <c r="D2708" s="1">
        <v>35574</v>
      </c>
      <c r="E2708" t="s">
        <v>6047</v>
      </c>
      <c r="F2708" t="s">
        <v>6264</v>
      </c>
      <c r="G2708" t="s">
        <v>7259</v>
      </c>
      <c r="H2708" s="3">
        <v>200786.43969999999</v>
      </c>
      <c r="I2708" s="3">
        <v>47458.612999999998</v>
      </c>
      <c r="J2708" t="s">
        <v>8892</v>
      </c>
    </row>
    <row r="2709" spans="1:10" x14ac:dyDescent="0.25">
      <c r="A2709" t="s">
        <v>4583</v>
      </c>
      <c r="B2709" t="s">
        <v>4584</v>
      </c>
      <c r="C2709">
        <v>43</v>
      </c>
      <c r="D2709" s="1">
        <v>29000</v>
      </c>
      <c r="E2709" t="s">
        <v>6047</v>
      </c>
      <c r="F2709" t="s">
        <v>6748</v>
      </c>
      <c r="G2709" t="s">
        <v>7259</v>
      </c>
      <c r="H2709" s="3">
        <v>2093007.3731</v>
      </c>
      <c r="I2709" s="3">
        <v>801171.42989999999</v>
      </c>
      <c r="J2709" t="s">
        <v>8893</v>
      </c>
    </row>
    <row r="2710" spans="1:10" x14ac:dyDescent="0.25">
      <c r="A2710" t="s">
        <v>432</v>
      </c>
      <c r="B2710" t="s">
        <v>433</v>
      </c>
      <c r="C2710">
        <v>64</v>
      </c>
      <c r="D2710" s="1">
        <v>21330</v>
      </c>
      <c r="E2710" t="s">
        <v>6047</v>
      </c>
      <c r="F2710" t="s">
        <v>6175</v>
      </c>
      <c r="G2710" t="s">
        <v>7259</v>
      </c>
      <c r="H2710" s="3">
        <v>1503762.649</v>
      </c>
      <c r="I2710" s="3">
        <v>989013.12679999997</v>
      </c>
      <c r="J2710" t="s">
        <v>8894</v>
      </c>
    </row>
    <row r="2711" spans="1:10" x14ac:dyDescent="0.25">
      <c r="A2711" t="s">
        <v>3023</v>
      </c>
      <c r="B2711" t="s">
        <v>3024</v>
      </c>
      <c r="C2711">
        <v>47</v>
      </c>
      <c r="D2711" s="1">
        <v>27539</v>
      </c>
      <c r="E2711" t="s">
        <v>6047</v>
      </c>
      <c r="F2711" t="s">
        <v>6258</v>
      </c>
      <c r="G2711" t="s">
        <v>7259</v>
      </c>
      <c r="H2711" s="3">
        <v>570772.50659999996</v>
      </c>
      <c r="I2711" s="3">
        <v>175137.03760000001</v>
      </c>
      <c r="J2711" t="s">
        <v>8895</v>
      </c>
    </row>
    <row r="2712" spans="1:10" x14ac:dyDescent="0.25">
      <c r="A2712" t="s">
        <v>929</v>
      </c>
      <c r="B2712" t="s">
        <v>930</v>
      </c>
      <c r="C2712">
        <v>72</v>
      </c>
      <c r="D2712" s="1">
        <v>18408</v>
      </c>
      <c r="E2712" t="s">
        <v>6047</v>
      </c>
      <c r="F2712" t="s">
        <v>6068</v>
      </c>
      <c r="G2712" t="s">
        <v>7259</v>
      </c>
      <c r="H2712" s="3">
        <v>677319.48860000004</v>
      </c>
      <c r="I2712" s="3">
        <v>242851.81020000001</v>
      </c>
      <c r="J2712" t="s">
        <v>8896</v>
      </c>
    </row>
    <row r="2713" spans="1:10" x14ac:dyDescent="0.25">
      <c r="A2713" t="s">
        <v>4451</v>
      </c>
      <c r="B2713" t="s">
        <v>4452</v>
      </c>
      <c r="C2713">
        <v>59</v>
      </c>
      <c r="D2713" s="1">
        <v>23156</v>
      </c>
      <c r="E2713" t="s">
        <v>6047</v>
      </c>
      <c r="F2713" t="s">
        <v>6051</v>
      </c>
      <c r="G2713" t="s">
        <v>7259</v>
      </c>
      <c r="H2713" s="3">
        <v>871132.93839999998</v>
      </c>
      <c r="I2713" s="3">
        <v>364119.51770000003</v>
      </c>
      <c r="J2713" t="s">
        <v>8897</v>
      </c>
    </row>
    <row r="2714" spans="1:10" x14ac:dyDescent="0.25">
      <c r="A2714" t="s">
        <v>1124</v>
      </c>
      <c r="B2714" t="s">
        <v>1125</v>
      </c>
      <c r="C2714">
        <v>80</v>
      </c>
      <c r="D2714" s="1">
        <v>15486</v>
      </c>
      <c r="E2714" t="s">
        <v>6047</v>
      </c>
      <c r="F2714" t="s">
        <v>6161</v>
      </c>
      <c r="G2714" t="s">
        <v>7259</v>
      </c>
      <c r="H2714" s="3">
        <v>1230159.3293999999</v>
      </c>
      <c r="I2714" s="3">
        <v>447715.97100000002</v>
      </c>
      <c r="J2714" t="s">
        <v>8898</v>
      </c>
    </row>
    <row r="2715" spans="1:10" x14ac:dyDescent="0.25">
      <c r="A2715" t="s">
        <v>2532</v>
      </c>
      <c r="B2715" t="s">
        <v>2533</v>
      </c>
      <c r="C2715">
        <v>49</v>
      </c>
      <c r="D2715" s="1">
        <v>26808</v>
      </c>
      <c r="E2715" t="s">
        <v>6047</v>
      </c>
      <c r="F2715" t="s">
        <v>6229</v>
      </c>
      <c r="G2715" t="s">
        <v>7259</v>
      </c>
      <c r="H2715" s="3">
        <v>1298008.5260000001</v>
      </c>
      <c r="I2715" s="3">
        <v>228166.94089999999</v>
      </c>
      <c r="J2715" t="s">
        <v>8899</v>
      </c>
    </row>
    <row r="2716" spans="1:10" x14ac:dyDescent="0.25">
      <c r="A2716" t="s">
        <v>885</v>
      </c>
      <c r="B2716" t="s">
        <v>886</v>
      </c>
      <c r="C2716">
        <v>37</v>
      </c>
      <c r="D2716" s="1">
        <v>31191</v>
      </c>
      <c r="E2716" t="s">
        <v>6047</v>
      </c>
      <c r="F2716" t="s">
        <v>6080</v>
      </c>
      <c r="G2716" t="s">
        <v>7259</v>
      </c>
      <c r="H2716" s="3">
        <v>135602.61120000001</v>
      </c>
      <c r="I2716" s="3">
        <v>32193.9303</v>
      </c>
      <c r="J2716" t="s">
        <v>8900</v>
      </c>
    </row>
    <row r="2717" spans="1:10" x14ac:dyDescent="0.25">
      <c r="A2717" t="s">
        <v>4191</v>
      </c>
      <c r="B2717" t="s">
        <v>4192</v>
      </c>
      <c r="C2717">
        <v>56</v>
      </c>
      <c r="D2717" s="1">
        <v>24252</v>
      </c>
      <c r="E2717" t="s">
        <v>6047</v>
      </c>
      <c r="F2717" t="s">
        <v>6881</v>
      </c>
      <c r="G2717" t="s">
        <v>7259</v>
      </c>
      <c r="H2717" s="3">
        <v>847815.67819999997</v>
      </c>
      <c r="I2717" s="3">
        <v>207337.10149999999</v>
      </c>
      <c r="J2717" t="s">
        <v>8901</v>
      </c>
    </row>
    <row r="2718" spans="1:10" x14ac:dyDescent="0.25">
      <c r="A2718" t="s">
        <v>1647</v>
      </c>
      <c r="B2718" t="s">
        <v>1648</v>
      </c>
      <c r="C2718">
        <v>42</v>
      </c>
      <c r="D2718" s="1">
        <v>29365</v>
      </c>
      <c r="E2718" t="s">
        <v>6047</v>
      </c>
      <c r="F2718" t="s">
        <v>6127</v>
      </c>
      <c r="G2718" t="s">
        <v>7259</v>
      </c>
      <c r="H2718" s="3">
        <v>127040.60249999999</v>
      </c>
      <c r="I2718" s="3">
        <v>43306.729800000001</v>
      </c>
      <c r="J2718" t="s">
        <v>8902</v>
      </c>
    </row>
    <row r="2719" spans="1:10" x14ac:dyDescent="0.25">
      <c r="A2719" t="s">
        <v>3358</v>
      </c>
      <c r="B2719" t="s">
        <v>3359</v>
      </c>
      <c r="C2719">
        <v>80</v>
      </c>
      <c r="D2719" s="1">
        <v>15486</v>
      </c>
      <c r="E2719" t="s">
        <v>6047</v>
      </c>
      <c r="F2719" t="s">
        <v>6131</v>
      </c>
      <c r="G2719" t="s">
        <v>7259</v>
      </c>
      <c r="H2719" s="3">
        <v>711965.60210000002</v>
      </c>
      <c r="I2719" s="3">
        <v>445036.85920000001</v>
      </c>
      <c r="J2719" t="s">
        <v>8903</v>
      </c>
    </row>
    <row r="2720" spans="1:10" x14ac:dyDescent="0.25">
      <c r="A2720" t="s">
        <v>1853</v>
      </c>
      <c r="B2720" t="s">
        <v>1854</v>
      </c>
      <c r="C2720">
        <v>63</v>
      </c>
      <c r="D2720" s="1">
        <v>21695</v>
      </c>
      <c r="E2720" t="s">
        <v>6047</v>
      </c>
      <c r="F2720" t="s">
        <v>6187</v>
      </c>
      <c r="G2720" t="s">
        <v>7259</v>
      </c>
      <c r="H2720" s="3">
        <v>798969.58849999995</v>
      </c>
      <c r="I2720" s="3">
        <v>143760.17430000001</v>
      </c>
      <c r="J2720" t="s">
        <v>8904</v>
      </c>
    </row>
    <row r="2721" spans="1:10" x14ac:dyDescent="0.25">
      <c r="A2721" t="s">
        <v>5750</v>
      </c>
      <c r="B2721" t="s">
        <v>5751</v>
      </c>
      <c r="C2721">
        <v>45</v>
      </c>
      <c r="D2721" s="1">
        <v>28269</v>
      </c>
      <c r="E2721" t="s">
        <v>6047</v>
      </c>
      <c r="F2721" t="s">
        <v>6616</v>
      </c>
      <c r="G2721" t="s">
        <v>7259</v>
      </c>
      <c r="H2721" s="3">
        <v>357447.80940000003</v>
      </c>
      <c r="I2721" s="3">
        <v>319627.52500000002</v>
      </c>
      <c r="J2721" t="s">
        <v>8905</v>
      </c>
    </row>
    <row r="2722" spans="1:10" x14ac:dyDescent="0.25">
      <c r="A2722" t="s">
        <v>4897</v>
      </c>
      <c r="B2722" t="s">
        <v>4898</v>
      </c>
      <c r="C2722">
        <v>83</v>
      </c>
      <c r="D2722" s="1">
        <v>14390</v>
      </c>
      <c r="E2722" t="s">
        <v>6047</v>
      </c>
      <c r="F2722" t="s">
        <v>6435</v>
      </c>
      <c r="G2722" t="s">
        <v>7259</v>
      </c>
      <c r="H2722" s="3">
        <v>147943.1324</v>
      </c>
      <c r="I2722" s="3">
        <v>50664.832699999999</v>
      </c>
      <c r="J2722" t="s">
        <v>8906</v>
      </c>
    </row>
    <row r="2723" spans="1:10" x14ac:dyDescent="0.25">
      <c r="A2723" t="s">
        <v>410</v>
      </c>
      <c r="B2723" t="s">
        <v>411</v>
      </c>
      <c r="C2723">
        <v>60</v>
      </c>
      <c r="D2723" s="1">
        <v>22791</v>
      </c>
      <c r="E2723" t="s">
        <v>6047</v>
      </c>
      <c r="F2723" t="s">
        <v>6376</v>
      </c>
      <c r="G2723" t="s">
        <v>7259</v>
      </c>
      <c r="H2723" s="3">
        <v>560116.24419999996</v>
      </c>
      <c r="I2723" s="3">
        <v>137539.65549999999</v>
      </c>
      <c r="J2723" t="s">
        <v>8907</v>
      </c>
    </row>
    <row r="2724" spans="1:10" x14ac:dyDescent="0.25">
      <c r="A2724" t="s">
        <v>584</v>
      </c>
      <c r="B2724" t="s">
        <v>3331</v>
      </c>
      <c r="C2724">
        <v>53</v>
      </c>
      <c r="D2724" s="1">
        <v>25347</v>
      </c>
      <c r="E2724" t="s">
        <v>6047</v>
      </c>
      <c r="F2724" t="s">
        <v>6064</v>
      </c>
      <c r="G2724" t="s">
        <v>7259</v>
      </c>
      <c r="H2724" s="3">
        <v>564711.39859999996</v>
      </c>
      <c r="I2724" s="3">
        <v>290826.37030000001</v>
      </c>
      <c r="J2724" t="s">
        <v>8908</v>
      </c>
    </row>
    <row r="2725" spans="1:10" x14ac:dyDescent="0.25">
      <c r="A2725" t="s">
        <v>1574</v>
      </c>
      <c r="B2725" t="s">
        <v>1575</v>
      </c>
      <c r="C2725">
        <v>55</v>
      </c>
      <c r="D2725" s="1">
        <v>24617</v>
      </c>
      <c r="E2725" t="s">
        <v>6047</v>
      </c>
      <c r="F2725" t="s">
        <v>6391</v>
      </c>
      <c r="G2725" t="s">
        <v>7259</v>
      </c>
      <c r="H2725" s="3">
        <v>1712205.9209</v>
      </c>
      <c r="I2725" s="3">
        <v>1087320.3617</v>
      </c>
      <c r="J2725" t="s">
        <v>8909</v>
      </c>
    </row>
    <row r="2726" spans="1:10" x14ac:dyDescent="0.25">
      <c r="A2726" t="s">
        <v>1084</v>
      </c>
      <c r="B2726" t="s">
        <v>5168</v>
      </c>
      <c r="C2726">
        <v>63</v>
      </c>
      <c r="D2726" s="1">
        <v>21695</v>
      </c>
      <c r="E2726" t="s">
        <v>6047</v>
      </c>
      <c r="F2726" t="s">
        <v>6113</v>
      </c>
      <c r="G2726" t="s">
        <v>7259</v>
      </c>
      <c r="H2726" s="3">
        <v>361645.82939999999</v>
      </c>
      <c r="I2726" s="3">
        <v>141675.68580000001</v>
      </c>
      <c r="J2726" t="s">
        <v>8910</v>
      </c>
    </row>
    <row r="2727" spans="1:10" x14ac:dyDescent="0.25">
      <c r="A2727" t="s">
        <v>5841</v>
      </c>
      <c r="B2727" t="s">
        <v>5842</v>
      </c>
      <c r="C2727">
        <v>62</v>
      </c>
      <c r="D2727" s="1">
        <v>22060</v>
      </c>
      <c r="E2727" t="s">
        <v>6047</v>
      </c>
      <c r="F2727" t="s">
        <v>6169</v>
      </c>
      <c r="G2727" t="s">
        <v>7259</v>
      </c>
      <c r="H2727" s="3">
        <v>1655020.0607</v>
      </c>
      <c r="I2727" s="3">
        <v>535295.55090000003</v>
      </c>
      <c r="J2727" t="s">
        <v>8911</v>
      </c>
    </row>
    <row r="2728" spans="1:10" x14ac:dyDescent="0.25">
      <c r="A2728" t="s">
        <v>450</v>
      </c>
      <c r="B2728" t="s">
        <v>451</v>
      </c>
      <c r="C2728">
        <v>55</v>
      </c>
      <c r="D2728" s="1">
        <v>24617</v>
      </c>
      <c r="E2728" t="s">
        <v>6047</v>
      </c>
      <c r="F2728" t="s">
        <v>6272</v>
      </c>
      <c r="G2728" t="s">
        <v>7259</v>
      </c>
      <c r="H2728" s="3">
        <v>2253058.983</v>
      </c>
      <c r="I2728" s="3">
        <v>699355.55680000002</v>
      </c>
      <c r="J2728" t="s">
        <v>8912</v>
      </c>
    </row>
    <row r="2729" spans="1:10" x14ac:dyDescent="0.25">
      <c r="A2729" t="s">
        <v>518</v>
      </c>
      <c r="B2729" t="s">
        <v>519</v>
      </c>
      <c r="C2729">
        <v>21</v>
      </c>
      <c r="D2729" s="1">
        <v>37035</v>
      </c>
      <c r="E2729" t="s">
        <v>6047</v>
      </c>
      <c r="F2729" t="s">
        <v>6068</v>
      </c>
      <c r="G2729" t="s">
        <v>7259</v>
      </c>
      <c r="H2729" s="3">
        <v>288545.15950000001</v>
      </c>
      <c r="I2729" s="3">
        <v>163440.2225</v>
      </c>
      <c r="J2729" t="s">
        <v>8913</v>
      </c>
    </row>
    <row r="2730" spans="1:10" x14ac:dyDescent="0.25">
      <c r="A2730" t="s">
        <v>3563</v>
      </c>
      <c r="B2730" t="s">
        <v>3564</v>
      </c>
      <c r="C2730">
        <v>20</v>
      </c>
      <c r="D2730" s="1">
        <v>37401</v>
      </c>
      <c r="E2730" t="s">
        <v>6047</v>
      </c>
      <c r="F2730" t="s">
        <v>6447</v>
      </c>
      <c r="G2730" t="s">
        <v>7259</v>
      </c>
      <c r="H2730" s="3">
        <v>141935.63800000001</v>
      </c>
      <c r="I2730" s="3">
        <v>107978.2061</v>
      </c>
      <c r="J2730" t="s">
        <v>8914</v>
      </c>
    </row>
    <row r="2731" spans="1:10" x14ac:dyDescent="0.25">
      <c r="A2731" t="s">
        <v>4883</v>
      </c>
      <c r="B2731" t="s">
        <v>4884</v>
      </c>
      <c r="C2731">
        <v>38</v>
      </c>
      <c r="D2731" s="1">
        <v>30826</v>
      </c>
      <c r="E2731" t="s">
        <v>6047</v>
      </c>
      <c r="F2731" t="s">
        <v>6468</v>
      </c>
      <c r="G2731" t="s">
        <v>7075</v>
      </c>
      <c r="H2731" s="3">
        <v>1177321.8929000001</v>
      </c>
      <c r="I2731" s="3">
        <v>335708.19410000002</v>
      </c>
      <c r="J2731" t="s">
        <v>8915</v>
      </c>
    </row>
    <row r="2732" spans="1:10" x14ac:dyDescent="0.25">
      <c r="A2732" t="s">
        <v>1578</v>
      </c>
      <c r="B2732" t="s">
        <v>1579</v>
      </c>
      <c r="C2732">
        <v>48</v>
      </c>
      <c r="D2732" s="1">
        <v>27174</v>
      </c>
      <c r="E2732" t="s">
        <v>6047</v>
      </c>
      <c r="F2732" t="s">
        <v>6287</v>
      </c>
      <c r="G2732" t="s">
        <v>7075</v>
      </c>
      <c r="H2732" s="3">
        <v>73467.267999999996</v>
      </c>
      <c r="I2732" s="3">
        <v>60830.897900000004</v>
      </c>
      <c r="J2732" t="s">
        <v>8916</v>
      </c>
    </row>
    <row r="2733" spans="1:10" x14ac:dyDescent="0.25">
      <c r="A2733" t="s">
        <v>2230</v>
      </c>
      <c r="B2733" t="s">
        <v>2231</v>
      </c>
      <c r="C2733">
        <v>70</v>
      </c>
      <c r="D2733" s="1">
        <v>19138</v>
      </c>
      <c r="E2733" t="s">
        <v>6047</v>
      </c>
      <c r="F2733" t="s">
        <v>6277</v>
      </c>
      <c r="G2733" t="s">
        <v>7075</v>
      </c>
      <c r="H2733" s="3">
        <v>327401.69040000002</v>
      </c>
      <c r="I2733" s="3">
        <v>122280.72440000001</v>
      </c>
      <c r="J2733" t="s">
        <v>8917</v>
      </c>
    </row>
    <row r="2734" spans="1:10" x14ac:dyDescent="0.25">
      <c r="A2734" t="s">
        <v>4837</v>
      </c>
      <c r="B2734" t="s">
        <v>4838</v>
      </c>
      <c r="C2734">
        <v>47</v>
      </c>
      <c r="D2734" s="1">
        <v>27539</v>
      </c>
      <c r="E2734" t="s">
        <v>6047</v>
      </c>
      <c r="F2734" t="s">
        <v>6623</v>
      </c>
      <c r="G2734" t="s">
        <v>7075</v>
      </c>
      <c r="H2734" s="3">
        <v>856487.30149999994</v>
      </c>
      <c r="I2734" s="3">
        <v>176275.3352</v>
      </c>
      <c r="J2734" t="s">
        <v>8918</v>
      </c>
    </row>
    <row r="2735" spans="1:10" x14ac:dyDescent="0.25">
      <c r="A2735" t="s">
        <v>323</v>
      </c>
      <c r="B2735" t="s">
        <v>324</v>
      </c>
      <c r="C2735">
        <v>28</v>
      </c>
      <c r="D2735" s="1">
        <v>34479</v>
      </c>
      <c r="E2735" t="s">
        <v>6047</v>
      </c>
      <c r="F2735" t="s">
        <v>6984</v>
      </c>
      <c r="G2735" t="s">
        <v>7075</v>
      </c>
      <c r="H2735" s="3">
        <v>235512.87059999999</v>
      </c>
      <c r="I2735" s="3">
        <v>91850.019499999995</v>
      </c>
      <c r="J2735" t="s">
        <v>8919</v>
      </c>
    </row>
    <row r="2736" spans="1:10" x14ac:dyDescent="0.25">
      <c r="A2736" t="s">
        <v>193</v>
      </c>
      <c r="B2736" t="s">
        <v>194</v>
      </c>
      <c r="C2736">
        <v>50</v>
      </c>
      <c r="D2736" s="1">
        <v>26443</v>
      </c>
      <c r="E2736" t="s">
        <v>6047</v>
      </c>
      <c r="F2736" t="s">
        <v>7659</v>
      </c>
      <c r="G2736" t="s">
        <v>7075</v>
      </c>
      <c r="H2736" s="3">
        <v>974755.48450000002</v>
      </c>
      <c r="I2736" s="3">
        <v>395777.43229999999</v>
      </c>
      <c r="J2736" t="s">
        <v>8920</v>
      </c>
    </row>
    <row r="2737" spans="1:10" x14ac:dyDescent="0.25">
      <c r="A2737" t="s">
        <v>1558</v>
      </c>
      <c r="B2737" t="s">
        <v>1559</v>
      </c>
      <c r="C2737">
        <v>75</v>
      </c>
      <c r="D2737" s="1">
        <v>17312</v>
      </c>
      <c r="E2737" t="s">
        <v>6047</v>
      </c>
      <c r="F2737" t="s">
        <v>6159</v>
      </c>
      <c r="G2737" t="s">
        <v>7075</v>
      </c>
      <c r="H2737" s="3">
        <v>229870.476</v>
      </c>
      <c r="I2737" s="3">
        <v>215158.76550000001</v>
      </c>
      <c r="J2737" t="s">
        <v>8921</v>
      </c>
    </row>
    <row r="2738" spans="1:10" x14ac:dyDescent="0.25">
      <c r="A2738" t="s">
        <v>3356</v>
      </c>
      <c r="B2738" t="s">
        <v>3357</v>
      </c>
      <c r="C2738">
        <v>32</v>
      </c>
      <c r="D2738" s="1">
        <v>33018</v>
      </c>
      <c r="E2738" t="s">
        <v>6047</v>
      </c>
      <c r="F2738" t="s">
        <v>6175</v>
      </c>
      <c r="G2738" t="s">
        <v>7075</v>
      </c>
      <c r="H2738" s="3">
        <v>199933.9068</v>
      </c>
      <c r="I2738" s="3">
        <v>152113.64939999999</v>
      </c>
      <c r="J2738" t="s">
        <v>8922</v>
      </c>
    </row>
    <row r="2739" spans="1:10" x14ac:dyDescent="0.25">
      <c r="A2739" t="s">
        <v>5881</v>
      </c>
      <c r="B2739" t="s">
        <v>5882</v>
      </c>
      <c r="C2739">
        <v>63</v>
      </c>
      <c r="D2739" s="1">
        <v>21695</v>
      </c>
      <c r="E2739" t="s">
        <v>6047</v>
      </c>
      <c r="F2739" t="s">
        <v>6051</v>
      </c>
      <c r="G2739" t="s">
        <v>7075</v>
      </c>
      <c r="H2739" s="3">
        <v>787307.446</v>
      </c>
      <c r="I2739" s="3">
        <v>467620.92680000002</v>
      </c>
      <c r="J2739" t="s">
        <v>8923</v>
      </c>
    </row>
    <row r="2740" spans="1:10" x14ac:dyDescent="0.25">
      <c r="A2740" t="s">
        <v>4772</v>
      </c>
      <c r="B2740" t="s">
        <v>4773</v>
      </c>
      <c r="C2740">
        <v>41</v>
      </c>
      <c r="D2740" s="1">
        <v>29730</v>
      </c>
      <c r="E2740" t="s">
        <v>6047</v>
      </c>
      <c r="F2740" t="s">
        <v>6125</v>
      </c>
      <c r="G2740" t="s">
        <v>7075</v>
      </c>
      <c r="H2740" s="3">
        <v>202898.00440000001</v>
      </c>
      <c r="I2740" s="3">
        <v>153043.0662</v>
      </c>
      <c r="J2740" t="s">
        <v>8924</v>
      </c>
    </row>
    <row r="2741" spans="1:10" x14ac:dyDescent="0.25">
      <c r="A2741" t="s">
        <v>5422</v>
      </c>
      <c r="B2741" t="s">
        <v>5423</v>
      </c>
      <c r="C2741">
        <v>79</v>
      </c>
      <c r="D2741" s="1">
        <v>15851</v>
      </c>
      <c r="E2741" t="s">
        <v>6047</v>
      </c>
      <c r="F2741" t="s">
        <v>6070</v>
      </c>
      <c r="G2741" t="s">
        <v>7075</v>
      </c>
      <c r="H2741" s="3">
        <v>395367.35889999999</v>
      </c>
      <c r="I2741" s="3">
        <v>336297.12680000003</v>
      </c>
      <c r="J2741" t="s">
        <v>8925</v>
      </c>
    </row>
    <row r="2742" spans="1:10" x14ac:dyDescent="0.25">
      <c r="A2742" t="s">
        <v>5317</v>
      </c>
      <c r="B2742" t="s">
        <v>5318</v>
      </c>
      <c r="C2742">
        <v>35</v>
      </c>
      <c r="D2742" s="1">
        <v>31922</v>
      </c>
      <c r="E2742" t="s">
        <v>6047</v>
      </c>
      <c r="F2742" t="s">
        <v>6064</v>
      </c>
      <c r="G2742" t="s">
        <v>7075</v>
      </c>
      <c r="H2742" s="3">
        <v>1108827.7879999999</v>
      </c>
      <c r="I2742" s="3">
        <v>285111.46189999999</v>
      </c>
      <c r="J2742" t="s">
        <v>8926</v>
      </c>
    </row>
    <row r="2743" spans="1:10" x14ac:dyDescent="0.25">
      <c r="A2743" t="s">
        <v>5345</v>
      </c>
      <c r="B2743" t="s">
        <v>5346</v>
      </c>
      <c r="C2743">
        <v>29</v>
      </c>
      <c r="D2743" s="1">
        <v>34113</v>
      </c>
      <c r="E2743" t="s">
        <v>6047</v>
      </c>
      <c r="F2743" t="s">
        <v>6194</v>
      </c>
      <c r="G2743" t="s">
        <v>7075</v>
      </c>
      <c r="H2743" s="3">
        <v>329466.04889999999</v>
      </c>
      <c r="I2743" s="3">
        <v>145978.80319999999</v>
      </c>
      <c r="J2743" t="s">
        <v>8927</v>
      </c>
    </row>
    <row r="2744" spans="1:10" x14ac:dyDescent="0.25">
      <c r="A2744" t="s">
        <v>2686</v>
      </c>
      <c r="B2744" t="s">
        <v>2687</v>
      </c>
      <c r="C2744">
        <v>65</v>
      </c>
      <c r="D2744" s="1">
        <v>20964</v>
      </c>
      <c r="E2744" t="s">
        <v>6047</v>
      </c>
      <c r="F2744" t="s">
        <v>6627</v>
      </c>
      <c r="G2744" t="s">
        <v>7075</v>
      </c>
      <c r="H2744" s="3">
        <v>734785.45629999996</v>
      </c>
      <c r="I2744" s="3">
        <v>361718.14740000002</v>
      </c>
      <c r="J2744" t="s">
        <v>8928</v>
      </c>
    </row>
    <row r="2745" spans="1:10" x14ac:dyDescent="0.25">
      <c r="A2745" t="s">
        <v>4535</v>
      </c>
      <c r="B2745" t="s">
        <v>4536</v>
      </c>
      <c r="C2745">
        <v>48</v>
      </c>
      <c r="D2745" s="1">
        <v>27174</v>
      </c>
      <c r="E2745" t="s">
        <v>6047</v>
      </c>
      <c r="F2745" t="s">
        <v>6224</v>
      </c>
      <c r="G2745" t="s">
        <v>7075</v>
      </c>
      <c r="H2745" s="3">
        <v>408574.68569999997</v>
      </c>
      <c r="I2745" s="3">
        <v>237624.1446</v>
      </c>
      <c r="J2745" t="s">
        <v>8929</v>
      </c>
    </row>
    <row r="2746" spans="1:10" x14ac:dyDescent="0.25">
      <c r="A2746" t="s">
        <v>4879</v>
      </c>
      <c r="B2746" t="s">
        <v>4880</v>
      </c>
      <c r="C2746">
        <v>30</v>
      </c>
      <c r="D2746" s="1">
        <v>33748</v>
      </c>
      <c r="E2746" t="s">
        <v>6047</v>
      </c>
      <c r="F2746" t="s">
        <v>6272</v>
      </c>
      <c r="G2746" t="s">
        <v>7075</v>
      </c>
      <c r="H2746" s="3">
        <v>1255303.3563999999</v>
      </c>
      <c r="I2746" s="3">
        <v>601830.5649</v>
      </c>
      <c r="J2746" t="s">
        <v>8930</v>
      </c>
    </row>
    <row r="2747" spans="1:10" x14ac:dyDescent="0.25">
      <c r="A2747" t="s">
        <v>5758</v>
      </c>
      <c r="B2747" t="s">
        <v>5759</v>
      </c>
      <c r="C2747">
        <v>45</v>
      </c>
      <c r="D2747" s="1">
        <v>28269</v>
      </c>
      <c r="E2747" t="s">
        <v>6047</v>
      </c>
      <c r="F2747" t="s">
        <v>6202</v>
      </c>
      <c r="G2747" t="s">
        <v>7075</v>
      </c>
      <c r="H2747" s="3">
        <v>120010.9716</v>
      </c>
      <c r="I2747" s="3">
        <v>30342.3966</v>
      </c>
      <c r="J2747" t="s">
        <v>8931</v>
      </c>
    </row>
    <row r="2748" spans="1:10" x14ac:dyDescent="0.25">
      <c r="A2748" t="s">
        <v>2880</v>
      </c>
      <c r="B2748" t="s">
        <v>2881</v>
      </c>
      <c r="C2748">
        <v>47</v>
      </c>
      <c r="D2748" s="1">
        <v>27539</v>
      </c>
      <c r="E2748" t="s">
        <v>6047</v>
      </c>
      <c r="F2748" t="s">
        <v>6161</v>
      </c>
      <c r="G2748" t="s">
        <v>7075</v>
      </c>
      <c r="H2748" s="3">
        <v>446124.60749999998</v>
      </c>
      <c r="I2748" s="3">
        <v>203823.18</v>
      </c>
      <c r="J2748" t="s">
        <v>8932</v>
      </c>
    </row>
    <row r="2749" spans="1:10" x14ac:dyDescent="0.25">
      <c r="A2749" t="s">
        <v>3567</v>
      </c>
      <c r="B2749" t="s">
        <v>3568</v>
      </c>
      <c r="C2749">
        <v>72</v>
      </c>
      <c r="D2749" s="1">
        <v>18408</v>
      </c>
      <c r="E2749" t="s">
        <v>6047</v>
      </c>
      <c r="F2749" t="s">
        <v>6198</v>
      </c>
      <c r="G2749" t="s">
        <v>7075</v>
      </c>
      <c r="H2749" s="3">
        <v>529249.04240000003</v>
      </c>
      <c r="I2749" s="3">
        <v>144184.60399999999</v>
      </c>
      <c r="J2749" t="s">
        <v>8933</v>
      </c>
    </row>
    <row r="2750" spans="1:10" x14ac:dyDescent="0.25">
      <c r="A2750" t="s">
        <v>5385</v>
      </c>
      <c r="B2750" t="s">
        <v>5386</v>
      </c>
      <c r="C2750">
        <v>25</v>
      </c>
      <c r="D2750" s="1">
        <v>35574</v>
      </c>
      <c r="E2750" t="s">
        <v>6047</v>
      </c>
      <c r="F2750" t="s">
        <v>6136</v>
      </c>
      <c r="G2750" t="s">
        <v>7075</v>
      </c>
      <c r="H2750" s="3">
        <v>720023.67189999996</v>
      </c>
      <c r="I2750" s="3">
        <v>440322.16859999998</v>
      </c>
      <c r="J2750" t="s">
        <v>8934</v>
      </c>
    </row>
    <row r="2751" spans="1:10" x14ac:dyDescent="0.25">
      <c r="A2751" t="s">
        <v>1411</v>
      </c>
      <c r="B2751" t="s">
        <v>1412</v>
      </c>
      <c r="C2751">
        <v>76</v>
      </c>
      <c r="D2751" s="1">
        <v>16947</v>
      </c>
      <c r="E2751" t="s">
        <v>6047</v>
      </c>
      <c r="F2751" t="s">
        <v>6173</v>
      </c>
      <c r="G2751" t="s">
        <v>7075</v>
      </c>
      <c r="H2751" s="3">
        <v>423754.21919999999</v>
      </c>
      <c r="I2751" s="3">
        <v>208954.6667</v>
      </c>
      <c r="J2751" t="s">
        <v>8935</v>
      </c>
    </row>
    <row r="2752" spans="1:10" x14ac:dyDescent="0.25">
      <c r="A2752" t="s">
        <v>325</v>
      </c>
      <c r="B2752" t="s">
        <v>326</v>
      </c>
      <c r="C2752">
        <v>27</v>
      </c>
      <c r="D2752" s="1">
        <v>34844</v>
      </c>
      <c r="E2752" t="s">
        <v>6047</v>
      </c>
      <c r="F2752" t="s">
        <v>6109</v>
      </c>
      <c r="G2752" t="s">
        <v>7075</v>
      </c>
      <c r="H2752" s="3">
        <v>473402.12060000002</v>
      </c>
      <c r="I2752" s="3">
        <v>179682.40489999999</v>
      </c>
      <c r="J2752" t="s">
        <v>141</v>
      </c>
    </row>
    <row r="2753" spans="1:10" x14ac:dyDescent="0.25">
      <c r="A2753" t="s">
        <v>5744</v>
      </c>
      <c r="B2753" t="s">
        <v>5745</v>
      </c>
      <c r="C2753">
        <v>71</v>
      </c>
      <c r="D2753" s="1">
        <v>18773</v>
      </c>
      <c r="E2753" t="s">
        <v>6047</v>
      </c>
      <c r="F2753" t="s">
        <v>6100</v>
      </c>
      <c r="G2753" t="s">
        <v>7075</v>
      </c>
      <c r="H2753" s="3">
        <v>426063.72</v>
      </c>
      <c r="I2753" s="3">
        <v>159518.2568</v>
      </c>
      <c r="J2753" t="s">
        <v>8936</v>
      </c>
    </row>
    <row r="2754" spans="1:10" x14ac:dyDescent="0.25">
      <c r="A2754" t="s">
        <v>1503</v>
      </c>
      <c r="B2754" t="s">
        <v>1504</v>
      </c>
      <c r="C2754">
        <v>83</v>
      </c>
      <c r="D2754" s="1">
        <v>14390</v>
      </c>
      <c r="E2754" t="s">
        <v>6047</v>
      </c>
      <c r="F2754" t="s">
        <v>6373</v>
      </c>
      <c r="G2754" t="s">
        <v>7075</v>
      </c>
      <c r="H2754" s="3">
        <v>103147.2365</v>
      </c>
      <c r="I2754" s="3">
        <v>26368.184499999999</v>
      </c>
      <c r="J2754" t="s">
        <v>39</v>
      </c>
    </row>
    <row r="2755" spans="1:10" x14ac:dyDescent="0.25">
      <c r="A2755" t="s">
        <v>3974</v>
      </c>
      <c r="B2755" t="s">
        <v>3975</v>
      </c>
      <c r="C2755">
        <v>39</v>
      </c>
      <c r="D2755" s="1">
        <v>30461</v>
      </c>
      <c r="E2755" t="s">
        <v>6047</v>
      </c>
      <c r="F2755" t="s">
        <v>6229</v>
      </c>
      <c r="G2755" t="s">
        <v>7075</v>
      </c>
      <c r="H2755" s="3">
        <v>1008768.9994</v>
      </c>
      <c r="I2755" s="3">
        <v>186553.17110000001</v>
      </c>
      <c r="J2755" t="s">
        <v>8937</v>
      </c>
    </row>
    <row r="2756" spans="1:10" x14ac:dyDescent="0.25">
      <c r="A2756" t="s">
        <v>284</v>
      </c>
      <c r="B2756" t="s">
        <v>285</v>
      </c>
      <c r="C2756">
        <v>69</v>
      </c>
      <c r="D2756" s="1">
        <v>19503</v>
      </c>
      <c r="E2756" t="s">
        <v>6047</v>
      </c>
      <c r="F2756" t="s">
        <v>6355</v>
      </c>
      <c r="G2756" t="s">
        <v>7075</v>
      </c>
      <c r="H2756" s="3">
        <v>1040645.1445000001</v>
      </c>
      <c r="I2756" s="3">
        <v>371746.42940000002</v>
      </c>
      <c r="J2756" t="s">
        <v>8938</v>
      </c>
    </row>
    <row r="2757" spans="1:10" x14ac:dyDescent="0.25">
      <c r="A2757" t="s">
        <v>1661</v>
      </c>
      <c r="B2757" t="s">
        <v>1662</v>
      </c>
      <c r="C2757">
        <v>70</v>
      </c>
      <c r="D2757" s="1">
        <v>19138</v>
      </c>
      <c r="E2757" t="s">
        <v>6047</v>
      </c>
      <c r="F2757" t="s">
        <v>6373</v>
      </c>
      <c r="G2757" t="s">
        <v>7075</v>
      </c>
      <c r="H2757" s="3">
        <v>1563534.9907</v>
      </c>
      <c r="I2757" s="3">
        <v>978422.45669999998</v>
      </c>
      <c r="J2757" t="s">
        <v>8939</v>
      </c>
    </row>
    <row r="2758" spans="1:10" x14ac:dyDescent="0.25">
      <c r="A2758" t="s">
        <v>2690</v>
      </c>
      <c r="B2758" t="s">
        <v>2691</v>
      </c>
      <c r="C2758">
        <v>65</v>
      </c>
      <c r="D2758" s="1">
        <v>20964</v>
      </c>
      <c r="E2758" t="s">
        <v>6047</v>
      </c>
      <c r="F2758" t="s">
        <v>6242</v>
      </c>
      <c r="G2758" t="s">
        <v>7075</v>
      </c>
      <c r="H2758" s="3">
        <v>1027108.3884000001</v>
      </c>
      <c r="I2758" s="3">
        <v>467720.86290000001</v>
      </c>
      <c r="J2758" t="s">
        <v>8940</v>
      </c>
    </row>
    <row r="2759" spans="1:10" x14ac:dyDescent="0.25">
      <c r="A2759" t="s">
        <v>2097</v>
      </c>
      <c r="B2759" t="s">
        <v>5413</v>
      </c>
      <c r="C2759">
        <v>59</v>
      </c>
      <c r="D2759" s="1">
        <v>23156</v>
      </c>
      <c r="E2759" t="s">
        <v>6047</v>
      </c>
      <c r="F2759" t="s">
        <v>6177</v>
      </c>
      <c r="G2759" t="s">
        <v>7075</v>
      </c>
      <c r="H2759" s="3">
        <v>106405.88800000001</v>
      </c>
      <c r="I2759" s="3">
        <v>30186.020400000001</v>
      </c>
      <c r="J2759" t="s">
        <v>8382</v>
      </c>
    </row>
    <row r="2760" spans="1:10" x14ac:dyDescent="0.25">
      <c r="A2760" t="s">
        <v>3507</v>
      </c>
      <c r="B2760" t="s">
        <v>3508</v>
      </c>
      <c r="C2760">
        <v>70</v>
      </c>
      <c r="D2760" s="1">
        <v>19138</v>
      </c>
      <c r="E2760" t="s">
        <v>6047</v>
      </c>
      <c r="F2760" t="s">
        <v>6573</v>
      </c>
      <c r="G2760" t="s">
        <v>7075</v>
      </c>
      <c r="H2760" s="3">
        <v>307202.08899999998</v>
      </c>
      <c r="I2760" s="3">
        <v>149465.6317</v>
      </c>
      <c r="J2760" t="s">
        <v>8941</v>
      </c>
    </row>
    <row r="2761" spans="1:10" x14ac:dyDescent="0.25">
      <c r="A2761" t="s">
        <v>5219</v>
      </c>
      <c r="B2761" t="s">
        <v>5220</v>
      </c>
      <c r="C2761">
        <v>72</v>
      </c>
      <c r="D2761" s="1">
        <v>18408</v>
      </c>
      <c r="E2761" t="s">
        <v>6047</v>
      </c>
      <c r="F2761" t="s">
        <v>6277</v>
      </c>
      <c r="G2761" t="s">
        <v>7075</v>
      </c>
      <c r="H2761" s="3">
        <v>85688.908800000005</v>
      </c>
      <c r="I2761" s="3">
        <v>12050.0028</v>
      </c>
      <c r="J2761" t="s">
        <v>8942</v>
      </c>
    </row>
    <row r="2762" spans="1:10" x14ac:dyDescent="0.25">
      <c r="A2762" t="s">
        <v>2636</v>
      </c>
      <c r="B2762" t="s">
        <v>2637</v>
      </c>
      <c r="C2762">
        <v>52</v>
      </c>
      <c r="D2762" s="1">
        <v>25713</v>
      </c>
      <c r="E2762" t="s">
        <v>6047</v>
      </c>
      <c r="F2762" t="s">
        <v>6078</v>
      </c>
      <c r="G2762" t="s">
        <v>7075</v>
      </c>
      <c r="H2762" s="3">
        <v>104868.50229999999</v>
      </c>
      <c r="I2762" s="3">
        <v>23815.298599999998</v>
      </c>
      <c r="J2762" t="s">
        <v>8943</v>
      </c>
    </row>
    <row r="2763" spans="1:10" x14ac:dyDescent="0.25">
      <c r="A2763" t="s">
        <v>1570</v>
      </c>
      <c r="B2763" t="s">
        <v>1571</v>
      </c>
      <c r="C2763">
        <v>50</v>
      </c>
      <c r="D2763" s="1">
        <v>26443</v>
      </c>
      <c r="E2763" t="s">
        <v>6047</v>
      </c>
      <c r="F2763" t="s">
        <v>6175</v>
      </c>
      <c r="G2763" t="s">
        <v>7075</v>
      </c>
      <c r="H2763" s="3">
        <v>107038.7331</v>
      </c>
      <c r="I2763" s="3">
        <v>42557.568599999999</v>
      </c>
      <c r="J2763" t="s">
        <v>8944</v>
      </c>
    </row>
    <row r="2764" spans="1:10" x14ac:dyDescent="0.25">
      <c r="A2764" t="s">
        <v>1104</v>
      </c>
      <c r="B2764" t="s">
        <v>1105</v>
      </c>
      <c r="C2764">
        <v>62</v>
      </c>
      <c r="D2764" s="1">
        <v>22060</v>
      </c>
      <c r="E2764" t="s">
        <v>6047</v>
      </c>
      <c r="F2764" t="s">
        <v>6277</v>
      </c>
      <c r="G2764" t="s">
        <v>7075</v>
      </c>
      <c r="H2764" s="3">
        <v>1225648.6455999999</v>
      </c>
      <c r="I2764" s="3">
        <v>326382.52049999998</v>
      </c>
      <c r="J2764" t="s">
        <v>8945</v>
      </c>
    </row>
    <row r="2765" spans="1:10" x14ac:dyDescent="0.25">
      <c r="A2765" t="s">
        <v>949</v>
      </c>
      <c r="B2765" t="s">
        <v>950</v>
      </c>
      <c r="C2765">
        <v>19</v>
      </c>
      <c r="D2765" s="1">
        <v>37766</v>
      </c>
      <c r="E2765" t="s">
        <v>6047</v>
      </c>
      <c r="F2765" t="s">
        <v>6227</v>
      </c>
      <c r="G2765" t="s">
        <v>7075</v>
      </c>
      <c r="H2765" s="3">
        <v>433660.46500000003</v>
      </c>
      <c r="I2765" s="3">
        <v>197601.89110000001</v>
      </c>
      <c r="J2765" t="s">
        <v>8946</v>
      </c>
    </row>
    <row r="2766" spans="1:10" x14ac:dyDescent="0.25">
      <c r="A2766" t="s">
        <v>879</v>
      </c>
      <c r="B2766" t="s">
        <v>880</v>
      </c>
      <c r="C2766">
        <v>34</v>
      </c>
      <c r="D2766" s="1">
        <v>32287</v>
      </c>
      <c r="E2766" t="s">
        <v>6047</v>
      </c>
      <c r="F2766" t="s">
        <v>6505</v>
      </c>
      <c r="G2766" t="s">
        <v>7075</v>
      </c>
      <c r="H2766" s="3">
        <v>876584.28009999997</v>
      </c>
      <c r="I2766" s="3">
        <v>274757.3308</v>
      </c>
      <c r="J2766" t="s">
        <v>8947</v>
      </c>
    </row>
    <row r="2767" spans="1:10" x14ac:dyDescent="0.25">
      <c r="A2767" t="s">
        <v>939</v>
      </c>
      <c r="B2767" t="s">
        <v>940</v>
      </c>
      <c r="C2767">
        <v>83</v>
      </c>
      <c r="D2767" s="1">
        <v>14390</v>
      </c>
      <c r="E2767" t="s">
        <v>6047</v>
      </c>
      <c r="F2767" t="s">
        <v>6938</v>
      </c>
      <c r="G2767" t="s">
        <v>7075</v>
      </c>
      <c r="H2767" s="3">
        <v>1568223.216</v>
      </c>
      <c r="I2767" s="3">
        <v>250915.71460000001</v>
      </c>
      <c r="J2767" t="s">
        <v>8948</v>
      </c>
    </row>
    <row r="2768" spans="1:10" x14ac:dyDescent="0.25">
      <c r="A2768" t="s">
        <v>5053</v>
      </c>
      <c r="B2768" t="s">
        <v>5054</v>
      </c>
      <c r="C2768">
        <v>45</v>
      </c>
      <c r="D2768" s="1">
        <v>28269</v>
      </c>
      <c r="E2768" t="s">
        <v>6047</v>
      </c>
      <c r="F2768" t="s">
        <v>6599</v>
      </c>
      <c r="G2768" t="s">
        <v>7075</v>
      </c>
      <c r="H2768" s="3">
        <v>260018.70120000001</v>
      </c>
      <c r="I2768" s="3">
        <v>24592.608499999998</v>
      </c>
      <c r="J2768" t="s">
        <v>8949</v>
      </c>
    </row>
    <row r="2769" spans="1:10" x14ac:dyDescent="0.25">
      <c r="A2769" t="s">
        <v>1929</v>
      </c>
      <c r="B2769" t="s">
        <v>1930</v>
      </c>
      <c r="C2769">
        <v>31</v>
      </c>
      <c r="D2769" s="1">
        <v>33383</v>
      </c>
      <c r="E2769" t="s">
        <v>6047</v>
      </c>
      <c r="F2769" t="s">
        <v>6402</v>
      </c>
      <c r="G2769" t="s">
        <v>7075</v>
      </c>
      <c r="H2769" s="3">
        <v>61042.6224</v>
      </c>
      <c r="I2769" s="3">
        <v>25358.6639</v>
      </c>
      <c r="J2769" t="s">
        <v>8950</v>
      </c>
    </row>
    <row r="2770" spans="1:10" x14ac:dyDescent="0.25">
      <c r="A2770" t="s">
        <v>5251</v>
      </c>
      <c r="B2770" t="s">
        <v>5252</v>
      </c>
      <c r="C2770">
        <v>44</v>
      </c>
      <c r="D2770" s="1">
        <v>28635</v>
      </c>
      <c r="E2770" t="s">
        <v>6047</v>
      </c>
      <c r="F2770" t="s">
        <v>6850</v>
      </c>
      <c r="G2770" t="s">
        <v>7075</v>
      </c>
      <c r="H2770" s="3">
        <v>73608.210000000006</v>
      </c>
      <c r="I2770" s="3">
        <v>19108.691299999999</v>
      </c>
      <c r="J2770" t="s">
        <v>8936</v>
      </c>
    </row>
    <row r="2771" spans="1:10" x14ac:dyDescent="0.25">
      <c r="A2771" t="s">
        <v>4737</v>
      </c>
      <c r="B2771" t="s">
        <v>4738</v>
      </c>
      <c r="C2771">
        <v>21</v>
      </c>
      <c r="D2771" s="1">
        <v>37035</v>
      </c>
      <c r="E2771" t="s">
        <v>6047</v>
      </c>
      <c r="F2771" t="s">
        <v>6187</v>
      </c>
      <c r="G2771" t="s">
        <v>7075</v>
      </c>
      <c r="H2771" s="3">
        <v>1504666.4680999999</v>
      </c>
      <c r="I2771" s="3">
        <v>130120.5279</v>
      </c>
      <c r="J2771" t="s">
        <v>8951</v>
      </c>
    </row>
    <row r="2772" spans="1:10" x14ac:dyDescent="0.25">
      <c r="A2772" t="s">
        <v>2372</v>
      </c>
      <c r="B2772" t="s">
        <v>2373</v>
      </c>
      <c r="C2772">
        <v>68</v>
      </c>
      <c r="D2772" s="1">
        <v>19869</v>
      </c>
      <c r="E2772" t="s">
        <v>6047</v>
      </c>
      <c r="F2772" t="s">
        <v>6094</v>
      </c>
      <c r="G2772" t="s">
        <v>7075</v>
      </c>
      <c r="H2772" s="3">
        <v>326853.42709999997</v>
      </c>
      <c r="I2772" s="3">
        <v>152986.91750000001</v>
      </c>
      <c r="J2772" t="s">
        <v>8952</v>
      </c>
    </row>
    <row r="2773" spans="1:10" x14ac:dyDescent="0.25">
      <c r="A2773" t="s">
        <v>5668</v>
      </c>
      <c r="B2773" t="s">
        <v>5669</v>
      </c>
      <c r="C2773">
        <v>75</v>
      </c>
      <c r="D2773" s="1">
        <v>17312</v>
      </c>
      <c r="E2773" t="s">
        <v>6047</v>
      </c>
      <c r="F2773" t="s">
        <v>6202</v>
      </c>
      <c r="G2773" t="s">
        <v>7075</v>
      </c>
      <c r="H2773" s="3">
        <v>821381.48060000001</v>
      </c>
      <c r="I2773" s="3">
        <v>344331.76280000003</v>
      </c>
      <c r="J2773" t="s">
        <v>8953</v>
      </c>
    </row>
    <row r="2774" spans="1:10" x14ac:dyDescent="0.25">
      <c r="A2774" t="s">
        <v>748</v>
      </c>
      <c r="B2774" t="s">
        <v>749</v>
      </c>
      <c r="C2774">
        <v>24</v>
      </c>
      <c r="D2774" s="1">
        <v>35940</v>
      </c>
      <c r="E2774" t="s">
        <v>6047</v>
      </c>
      <c r="F2774" t="s">
        <v>6150</v>
      </c>
      <c r="G2774" t="s">
        <v>7075</v>
      </c>
      <c r="H2774" s="3">
        <v>419094.98499999999</v>
      </c>
      <c r="I2774" s="3">
        <v>254367.37280000001</v>
      </c>
      <c r="J2774" t="s">
        <v>8954</v>
      </c>
    </row>
    <row r="2775" spans="1:10" x14ac:dyDescent="0.25">
      <c r="A2775" t="s">
        <v>3423</v>
      </c>
      <c r="B2775" t="s">
        <v>3424</v>
      </c>
      <c r="C2775">
        <v>43</v>
      </c>
      <c r="D2775" s="1">
        <v>29000</v>
      </c>
      <c r="E2775" t="s">
        <v>6047</v>
      </c>
      <c r="F2775" t="s">
        <v>6189</v>
      </c>
      <c r="G2775" t="s">
        <v>7075</v>
      </c>
      <c r="H2775" s="3">
        <v>691698.96360000002</v>
      </c>
      <c r="I2775" s="3">
        <v>359475.4313</v>
      </c>
      <c r="J2775" t="s">
        <v>8955</v>
      </c>
    </row>
    <row r="2776" spans="1:10" x14ac:dyDescent="0.25">
      <c r="A2776" t="s">
        <v>3325</v>
      </c>
      <c r="B2776" t="s">
        <v>3326</v>
      </c>
      <c r="C2776">
        <v>73</v>
      </c>
      <c r="D2776" s="1">
        <v>18042</v>
      </c>
      <c r="E2776" t="s">
        <v>6047</v>
      </c>
      <c r="F2776" t="s">
        <v>6100</v>
      </c>
      <c r="G2776" t="s">
        <v>7075</v>
      </c>
      <c r="H2776" s="3">
        <v>336955.03100000002</v>
      </c>
      <c r="I2776" s="3">
        <v>179949.1306</v>
      </c>
      <c r="J2776" t="s">
        <v>8956</v>
      </c>
    </row>
    <row r="2777" spans="1:10" x14ac:dyDescent="0.25">
      <c r="A2777" t="s">
        <v>2608</v>
      </c>
      <c r="B2777" t="s">
        <v>2609</v>
      </c>
      <c r="C2777">
        <v>20</v>
      </c>
      <c r="D2777" s="1">
        <v>37401</v>
      </c>
      <c r="E2777" t="s">
        <v>6047</v>
      </c>
      <c r="F2777" t="s">
        <v>6294</v>
      </c>
      <c r="G2777" t="s">
        <v>7075</v>
      </c>
      <c r="H2777" s="3">
        <v>1393024.7213000001</v>
      </c>
      <c r="I2777" s="3">
        <v>342169.0135</v>
      </c>
      <c r="J2777" t="s">
        <v>8957</v>
      </c>
    </row>
    <row r="2778" spans="1:10" x14ac:dyDescent="0.25">
      <c r="A2778" t="s">
        <v>3154</v>
      </c>
      <c r="B2778" t="s">
        <v>3155</v>
      </c>
      <c r="C2778">
        <v>72</v>
      </c>
      <c r="D2778" s="1">
        <v>18408</v>
      </c>
      <c r="E2778" t="s">
        <v>6047</v>
      </c>
      <c r="F2778" t="s">
        <v>6177</v>
      </c>
      <c r="G2778" t="s">
        <v>7075</v>
      </c>
      <c r="H2778" s="3">
        <v>116331.1568</v>
      </c>
      <c r="I2778" s="3">
        <v>16547.104200000002</v>
      </c>
      <c r="J2778" t="s">
        <v>8958</v>
      </c>
    </row>
    <row r="2779" spans="1:10" x14ac:dyDescent="0.25">
      <c r="A2779" t="s">
        <v>572</v>
      </c>
      <c r="B2779" t="s">
        <v>573</v>
      </c>
      <c r="C2779">
        <v>76</v>
      </c>
      <c r="D2779" s="1">
        <v>16947</v>
      </c>
      <c r="E2779" t="s">
        <v>6047</v>
      </c>
      <c r="F2779" t="s">
        <v>6258</v>
      </c>
      <c r="G2779" t="s">
        <v>7075</v>
      </c>
      <c r="H2779" s="3">
        <v>1997338.9987999999</v>
      </c>
      <c r="I2779" s="3">
        <v>641447.57490000001</v>
      </c>
      <c r="J2779" t="s">
        <v>8959</v>
      </c>
    </row>
    <row r="2780" spans="1:10" x14ac:dyDescent="0.25">
      <c r="A2780" t="s">
        <v>4166</v>
      </c>
      <c r="B2780" t="s">
        <v>4167</v>
      </c>
      <c r="C2780">
        <v>64</v>
      </c>
      <c r="D2780" s="1">
        <v>21330</v>
      </c>
      <c r="E2780" t="s">
        <v>6047</v>
      </c>
      <c r="F2780" t="s">
        <v>6447</v>
      </c>
      <c r="G2780" t="s">
        <v>7075</v>
      </c>
      <c r="H2780" s="3">
        <v>1201703.8319999999</v>
      </c>
      <c r="I2780" s="3">
        <v>202229.5877</v>
      </c>
      <c r="J2780" t="s">
        <v>8960</v>
      </c>
    </row>
    <row r="2781" spans="1:10" x14ac:dyDescent="0.25">
      <c r="A2781" t="s">
        <v>142</v>
      </c>
      <c r="B2781" t="s">
        <v>143</v>
      </c>
      <c r="C2781">
        <v>61</v>
      </c>
      <c r="D2781" s="1">
        <v>22425</v>
      </c>
      <c r="E2781" t="s">
        <v>6047</v>
      </c>
      <c r="F2781" t="s">
        <v>6152</v>
      </c>
      <c r="G2781" t="s">
        <v>7075</v>
      </c>
      <c r="H2781" s="3">
        <v>989380.39049999998</v>
      </c>
      <c r="I2781" s="3">
        <v>227346.98329999999</v>
      </c>
      <c r="J2781" t="s">
        <v>8961</v>
      </c>
    </row>
    <row r="2782" spans="1:10" x14ac:dyDescent="0.25">
      <c r="A2782" t="s">
        <v>967</v>
      </c>
      <c r="B2782" t="s">
        <v>968</v>
      </c>
      <c r="C2782">
        <v>18</v>
      </c>
      <c r="D2782" s="1">
        <v>38131</v>
      </c>
      <c r="E2782" t="s">
        <v>6047</v>
      </c>
      <c r="F2782" t="s">
        <v>6714</v>
      </c>
      <c r="G2782" t="s">
        <v>7075</v>
      </c>
      <c r="H2782" s="3">
        <v>1020976.7557</v>
      </c>
      <c r="I2782" s="3">
        <v>275337.88040000002</v>
      </c>
      <c r="J2782" t="s">
        <v>8962</v>
      </c>
    </row>
    <row r="2783" spans="1:10" x14ac:dyDescent="0.25">
      <c r="A2783" t="s">
        <v>4122</v>
      </c>
      <c r="B2783" t="s">
        <v>4123</v>
      </c>
      <c r="C2783">
        <v>51</v>
      </c>
      <c r="D2783" s="1">
        <v>26078</v>
      </c>
      <c r="E2783" t="s">
        <v>6047</v>
      </c>
      <c r="F2783" t="s">
        <v>6530</v>
      </c>
      <c r="G2783" t="s">
        <v>7075</v>
      </c>
      <c r="H2783" s="3">
        <v>215052.59450000001</v>
      </c>
      <c r="I2783" s="3">
        <v>96018.077300000004</v>
      </c>
      <c r="J2783" t="s">
        <v>8963</v>
      </c>
    </row>
    <row r="2784" spans="1:10" x14ac:dyDescent="0.25">
      <c r="A2784" t="s">
        <v>174</v>
      </c>
      <c r="B2784" t="s">
        <v>175</v>
      </c>
      <c r="C2784">
        <v>51</v>
      </c>
      <c r="D2784" s="1">
        <v>26078</v>
      </c>
      <c r="E2784" t="s">
        <v>6047</v>
      </c>
      <c r="F2784" t="s">
        <v>6404</v>
      </c>
      <c r="G2784" t="s">
        <v>7075</v>
      </c>
      <c r="H2784" s="3">
        <v>936493.67189999996</v>
      </c>
      <c r="I2784" s="3">
        <v>211947.24780000001</v>
      </c>
      <c r="J2784" t="s">
        <v>8964</v>
      </c>
    </row>
    <row r="2785" spans="1:10" x14ac:dyDescent="0.25">
      <c r="A2785" t="s">
        <v>5634</v>
      </c>
      <c r="B2785" t="s">
        <v>5635</v>
      </c>
      <c r="C2785">
        <v>71</v>
      </c>
      <c r="D2785" s="1">
        <v>18773</v>
      </c>
      <c r="E2785" t="s">
        <v>6047</v>
      </c>
      <c r="F2785" t="s">
        <v>6111</v>
      </c>
      <c r="G2785" t="s">
        <v>7075</v>
      </c>
      <c r="H2785" s="3">
        <v>193381.2818</v>
      </c>
      <c r="I2785" s="3">
        <v>108414.3811</v>
      </c>
      <c r="J2785" t="s">
        <v>8965</v>
      </c>
    </row>
    <row r="2786" spans="1:10" x14ac:dyDescent="0.25">
      <c r="A2786" t="s">
        <v>4709</v>
      </c>
      <c r="B2786" t="s">
        <v>4710</v>
      </c>
      <c r="C2786">
        <v>54</v>
      </c>
      <c r="D2786" s="1">
        <v>24982</v>
      </c>
      <c r="E2786" t="s">
        <v>6047</v>
      </c>
      <c r="F2786" t="s">
        <v>6159</v>
      </c>
      <c r="G2786" t="s">
        <v>7075</v>
      </c>
      <c r="H2786" s="3">
        <v>448280.973</v>
      </c>
      <c r="I2786" s="3">
        <v>171841.03959999999</v>
      </c>
      <c r="J2786" t="s">
        <v>8902</v>
      </c>
    </row>
    <row r="2787" spans="1:10" x14ac:dyDescent="0.25">
      <c r="A2787" t="s">
        <v>3063</v>
      </c>
      <c r="B2787" t="s">
        <v>3064</v>
      </c>
      <c r="C2787">
        <v>75</v>
      </c>
      <c r="D2787" s="1">
        <v>17312</v>
      </c>
      <c r="E2787" t="s">
        <v>6047</v>
      </c>
      <c r="F2787" t="s">
        <v>6115</v>
      </c>
      <c r="G2787" t="s">
        <v>7075</v>
      </c>
      <c r="H2787" s="3">
        <v>570888.34259999997</v>
      </c>
      <c r="I2787" s="3">
        <v>258802.71530000001</v>
      </c>
      <c r="J2787" t="s">
        <v>8966</v>
      </c>
    </row>
    <row r="2788" spans="1:10" x14ac:dyDescent="0.25">
      <c r="A2788" t="s">
        <v>1493</v>
      </c>
      <c r="B2788" t="s">
        <v>1494</v>
      </c>
      <c r="C2788">
        <v>70</v>
      </c>
      <c r="D2788" s="1">
        <v>19138</v>
      </c>
      <c r="E2788" t="s">
        <v>6047</v>
      </c>
      <c r="F2788" t="s">
        <v>6262</v>
      </c>
      <c r="G2788" t="s">
        <v>7075</v>
      </c>
      <c r="H2788" s="3">
        <v>683612.2966</v>
      </c>
      <c r="I2788" s="3">
        <v>196678.61970000001</v>
      </c>
      <c r="J2788" t="s">
        <v>8967</v>
      </c>
    </row>
    <row r="2789" spans="1:10" x14ac:dyDescent="0.25">
      <c r="A2789" t="s">
        <v>2276</v>
      </c>
      <c r="B2789" t="s">
        <v>2277</v>
      </c>
      <c r="C2789">
        <v>78</v>
      </c>
      <c r="D2789" s="1">
        <v>16216</v>
      </c>
      <c r="E2789" t="s">
        <v>6047</v>
      </c>
      <c r="F2789" t="s">
        <v>6086</v>
      </c>
      <c r="G2789" t="s">
        <v>7075</v>
      </c>
      <c r="H2789" s="3">
        <v>1424891.0837999999</v>
      </c>
      <c r="I2789" s="3">
        <v>151478.3541</v>
      </c>
      <c r="J2789" t="s">
        <v>8968</v>
      </c>
    </row>
    <row r="2790" spans="1:10" x14ac:dyDescent="0.25">
      <c r="A2790" t="s">
        <v>2272</v>
      </c>
      <c r="B2790" t="s">
        <v>2273</v>
      </c>
      <c r="C2790">
        <v>78</v>
      </c>
      <c r="D2790" s="1">
        <v>16216</v>
      </c>
      <c r="E2790" t="s">
        <v>6047</v>
      </c>
      <c r="F2790" t="s">
        <v>6505</v>
      </c>
      <c r="G2790" t="s">
        <v>7075</v>
      </c>
      <c r="H2790" s="3">
        <v>0</v>
      </c>
      <c r="I2790" s="3">
        <v>0</v>
      </c>
      <c r="J2790" t="s">
        <v>7938</v>
      </c>
    </row>
    <row r="2791" spans="1:10" x14ac:dyDescent="0.25">
      <c r="A2791" t="s">
        <v>2286</v>
      </c>
      <c r="B2791" t="s">
        <v>2287</v>
      </c>
      <c r="C2791">
        <v>70</v>
      </c>
      <c r="D2791" s="1">
        <v>19138</v>
      </c>
      <c r="E2791" t="s">
        <v>6047</v>
      </c>
      <c r="F2791" t="s">
        <v>6447</v>
      </c>
      <c r="G2791" t="s">
        <v>7075</v>
      </c>
      <c r="H2791" s="3">
        <v>41509.9905</v>
      </c>
      <c r="I2791" s="3">
        <v>7892.0228999999999</v>
      </c>
      <c r="J2791" t="s">
        <v>8969</v>
      </c>
    </row>
    <row r="2792" spans="1:10" x14ac:dyDescent="0.25">
      <c r="A2792" t="s">
        <v>4183</v>
      </c>
      <c r="B2792" t="s">
        <v>4184</v>
      </c>
      <c r="C2792">
        <v>53</v>
      </c>
      <c r="D2792" s="1">
        <v>25347</v>
      </c>
      <c r="E2792" t="s">
        <v>6047</v>
      </c>
      <c r="F2792" t="s">
        <v>6218</v>
      </c>
      <c r="G2792" t="s">
        <v>7075</v>
      </c>
      <c r="H2792" s="3">
        <v>289365.40159999998</v>
      </c>
      <c r="I2792" s="3">
        <v>82390.221600000004</v>
      </c>
      <c r="J2792" t="s">
        <v>8970</v>
      </c>
    </row>
    <row r="2793" spans="1:10" x14ac:dyDescent="0.25">
      <c r="A2793" t="s">
        <v>600</v>
      </c>
      <c r="B2793" t="s">
        <v>601</v>
      </c>
      <c r="C2793">
        <v>26</v>
      </c>
      <c r="D2793" s="1">
        <v>35209</v>
      </c>
      <c r="E2793" t="s">
        <v>6047</v>
      </c>
      <c r="F2793" t="s">
        <v>6447</v>
      </c>
      <c r="G2793" t="s">
        <v>7075</v>
      </c>
      <c r="H2793" s="3">
        <v>358461.90899999999</v>
      </c>
      <c r="I2793" s="3">
        <v>52535.618699999999</v>
      </c>
      <c r="J2793" t="s">
        <v>8971</v>
      </c>
    </row>
    <row r="2794" spans="1:10" x14ac:dyDescent="0.25">
      <c r="A2794" t="s">
        <v>5138</v>
      </c>
      <c r="B2794" t="s">
        <v>5139</v>
      </c>
      <c r="C2794">
        <v>19</v>
      </c>
      <c r="D2794" s="1">
        <v>37766</v>
      </c>
      <c r="E2794" t="s">
        <v>6047</v>
      </c>
      <c r="F2794" t="s">
        <v>6597</v>
      </c>
      <c r="G2794" t="s">
        <v>7075</v>
      </c>
      <c r="H2794" s="3">
        <v>169348.06820000001</v>
      </c>
      <c r="I2794" s="3">
        <v>115934.0218</v>
      </c>
      <c r="J2794" t="s">
        <v>8972</v>
      </c>
    </row>
    <row r="2795" spans="1:10" x14ac:dyDescent="0.25">
      <c r="A2795" t="s">
        <v>2670</v>
      </c>
      <c r="B2795" t="s">
        <v>2671</v>
      </c>
      <c r="C2795">
        <v>79</v>
      </c>
      <c r="D2795" s="1">
        <v>15851</v>
      </c>
      <c r="E2795" t="s">
        <v>6047</v>
      </c>
      <c r="F2795" t="s">
        <v>6125</v>
      </c>
      <c r="G2795" t="s">
        <v>7075</v>
      </c>
      <c r="H2795" s="3">
        <v>1523757.9202000001</v>
      </c>
      <c r="I2795" s="3">
        <v>197728.58679999999</v>
      </c>
      <c r="J2795" t="s">
        <v>8973</v>
      </c>
    </row>
    <row r="2796" spans="1:10" x14ac:dyDescent="0.25">
      <c r="A2796" t="s">
        <v>5166</v>
      </c>
      <c r="B2796" t="s">
        <v>5167</v>
      </c>
      <c r="C2796">
        <v>25</v>
      </c>
      <c r="D2796" s="1">
        <v>35574</v>
      </c>
      <c r="E2796" t="s">
        <v>6047</v>
      </c>
      <c r="F2796" t="s">
        <v>6148</v>
      </c>
      <c r="G2796" t="s">
        <v>7075</v>
      </c>
      <c r="H2796" s="3">
        <v>611852.16709999996</v>
      </c>
      <c r="I2796" s="3">
        <v>457697.20549999998</v>
      </c>
      <c r="J2796" t="s">
        <v>8974</v>
      </c>
    </row>
    <row r="2797" spans="1:10" x14ac:dyDescent="0.25">
      <c r="A2797" t="s">
        <v>4984</v>
      </c>
      <c r="B2797" t="s">
        <v>4985</v>
      </c>
      <c r="C2797">
        <v>48</v>
      </c>
      <c r="D2797" s="1">
        <v>27174</v>
      </c>
      <c r="E2797" t="s">
        <v>6047</v>
      </c>
      <c r="F2797" t="s">
        <v>6641</v>
      </c>
      <c r="G2797" t="s">
        <v>7075</v>
      </c>
      <c r="H2797" s="3">
        <v>191303.25870000001</v>
      </c>
      <c r="I2797" s="3">
        <v>208032.91620000001</v>
      </c>
      <c r="J2797" t="s">
        <v>8975</v>
      </c>
    </row>
    <row r="2798" spans="1:10" x14ac:dyDescent="0.25">
      <c r="A2798" t="s">
        <v>526</v>
      </c>
      <c r="B2798" t="s">
        <v>527</v>
      </c>
      <c r="C2798">
        <v>77</v>
      </c>
      <c r="D2798" s="1">
        <v>16581</v>
      </c>
      <c r="E2798" t="s">
        <v>6047</v>
      </c>
      <c r="F2798" t="s">
        <v>6360</v>
      </c>
      <c r="G2798" t="s">
        <v>7075</v>
      </c>
      <c r="H2798" s="3">
        <v>116494.44960000001</v>
      </c>
      <c r="I2798" s="3">
        <v>60689.850400000003</v>
      </c>
      <c r="J2798" t="s">
        <v>8976</v>
      </c>
    </row>
    <row r="2799" spans="1:10" x14ac:dyDescent="0.25">
      <c r="A2799" t="s">
        <v>4673</v>
      </c>
      <c r="B2799" t="s">
        <v>4674</v>
      </c>
      <c r="C2799">
        <v>74</v>
      </c>
      <c r="D2799" s="1">
        <v>17677</v>
      </c>
      <c r="E2799" t="s">
        <v>6047</v>
      </c>
      <c r="F2799" t="s">
        <v>7018</v>
      </c>
      <c r="G2799" t="s">
        <v>7075</v>
      </c>
      <c r="H2799" s="3">
        <v>502389.90360000002</v>
      </c>
      <c r="I2799" s="3">
        <v>116349.6618</v>
      </c>
      <c r="J2799" t="s">
        <v>8977</v>
      </c>
    </row>
    <row r="2800" spans="1:10" x14ac:dyDescent="0.25">
      <c r="A2800" t="s">
        <v>3212</v>
      </c>
      <c r="B2800" t="s">
        <v>3213</v>
      </c>
      <c r="C2800">
        <v>43</v>
      </c>
      <c r="D2800" s="1">
        <v>29000</v>
      </c>
      <c r="E2800" t="s">
        <v>6047</v>
      </c>
      <c r="F2800" t="s">
        <v>6623</v>
      </c>
      <c r="G2800" t="s">
        <v>7075</v>
      </c>
      <c r="H2800" s="3">
        <v>370594.47440000001</v>
      </c>
      <c r="I2800" s="3">
        <v>74588.001799999998</v>
      </c>
      <c r="J2800" t="s">
        <v>8978</v>
      </c>
    </row>
    <row r="2801" spans="1:10" x14ac:dyDescent="0.25">
      <c r="A2801" t="s">
        <v>638</v>
      </c>
      <c r="B2801" t="s">
        <v>639</v>
      </c>
      <c r="C2801">
        <v>27</v>
      </c>
      <c r="D2801" s="1">
        <v>34844</v>
      </c>
      <c r="E2801" t="s">
        <v>6047</v>
      </c>
      <c r="F2801" t="s">
        <v>6984</v>
      </c>
      <c r="G2801" t="s">
        <v>7075</v>
      </c>
      <c r="H2801" s="3">
        <v>222884.56109999999</v>
      </c>
      <c r="I2801" s="3">
        <v>125629.0597</v>
      </c>
      <c r="J2801" t="s">
        <v>8979</v>
      </c>
    </row>
    <row r="2802" spans="1:10" x14ac:dyDescent="0.25">
      <c r="A2802" t="s">
        <v>2242</v>
      </c>
      <c r="B2802" t="s">
        <v>2243</v>
      </c>
      <c r="C2802">
        <v>68</v>
      </c>
      <c r="D2802" s="1">
        <v>19869</v>
      </c>
      <c r="E2802" t="s">
        <v>6047</v>
      </c>
      <c r="F2802" t="s">
        <v>6984</v>
      </c>
      <c r="G2802" t="s">
        <v>7075</v>
      </c>
      <c r="H2802" s="3">
        <v>421426.09169999999</v>
      </c>
      <c r="I2802" s="3">
        <v>69584.308199999999</v>
      </c>
      <c r="J2802" t="s">
        <v>8980</v>
      </c>
    </row>
    <row r="2803" spans="1:10" x14ac:dyDescent="0.25">
      <c r="A2803" t="s">
        <v>2306</v>
      </c>
      <c r="B2803" t="s">
        <v>2307</v>
      </c>
      <c r="C2803">
        <v>80</v>
      </c>
      <c r="D2803" s="1">
        <v>15486</v>
      </c>
      <c r="E2803" t="s">
        <v>6047</v>
      </c>
      <c r="F2803" t="s">
        <v>6175</v>
      </c>
      <c r="G2803" t="s">
        <v>7075</v>
      </c>
      <c r="H2803" s="3">
        <v>1448756.0229</v>
      </c>
      <c r="I2803" s="3">
        <v>382206.1691</v>
      </c>
      <c r="J2803" t="s">
        <v>8981</v>
      </c>
    </row>
    <row r="2804" spans="1:10" x14ac:dyDescent="0.25">
      <c r="A2804" t="s">
        <v>1335</v>
      </c>
      <c r="B2804" t="s">
        <v>1336</v>
      </c>
      <c r="C2804">
        <v>34</v>
      </c>
      <c r="D2804" s="1">
        <v>32287</v>
      </c>
      <c r="E2804" t="s">
        <v>6047</v>
      </c>
      <c r="F2804" t="s">
        <v>6183</v>
      </c>
      <c r="G2804" t="s">
        <v>7075</v>
      </c>
      <c r="H2804" s="3">
        <v>168183.13099999999</v>
      </c>
      <c r="I2804" s="3">
        <v>117451.1842</v>
      </c>
      <c r="J2804" t="s">
        <v>8982</v>
      </c>
    </row>
    <row r="2805" spans="1:10" x14ac:dyDescent="0.25">
      <c r="A2805" t="s">
        <v>3477</v>
      </c>
      <c r="B2805" t="s">
        <v>3478</v>
      </c>
      <c r="C2805">
        <v>29</v>
      </c>
      <c r="D2805" s="1">
        <v>34113</v>
      </c>
      <c r="E2805" t="s">
        <v>6047</v>
      </c>
      <c r="F2805" t="s">
        <v>6339</v>
      </c>
      <c r="G2805" t="s">
        <v>7075</v>
      </c>
      <c r="H2805" s="3">
        <v>77377.408500000005</v>
      </c>
      <c r="I2805" s="3">
        <v>32105.0671</v>
      </c>
      <c r="J2805" t="s">
        <v>8983</v>
      </c>
    </row>
    <row r="2806" spans="1:10" x14ac:dyDescent="0.25">
      <c r="A2806" t="s">
        <v>5970</v>
      </c>
      <c r="B2806" t="s">
        <v>5971</v>
      </c>
      <c r="C2806">
        <v>83</v>
      </c>
      <c r="D2806" s="1">
        <v>14390</v>
      </c>
      <c r="E2806" t="s">
        <v>6047</v>
      </c>
      <c r="F2806" t="s">
        <v>6485</v>
      </c>
      <c r="G2806" t="s">
        <v>7075</v>
      </c>
      <c r="H2806" s="3">
        <v>1118146.5284</v>
      </c>
      <c r="I2806" s="3">
        <v>657266.85930000001</v>
      </c>
      <c r="J2806" t="s">
        <v>8984</v>
      </c>
    </row>
    <row r="2807" spans="1:10" x14ac:dyDescent="0.25">
      <c r="A2807" t="s">
        <v>847</v>
      </c>
      <c r="B2807" t="s">
        <v>848</v>
      </c>
      <c r="C2807">
        <v>19</v>
      </c>
      <c r="D2807" s="1">
        <v>37766</v>
      </c>
      <c r="E2807" t="s">
        <v>6047</v>
      </c>
      <c r="F2807" t="s">
        <v>6076</v>
      </c>
      <c r="G2807" t="s">
        <v>7075</v>
      </c>
      <c r="H2807" s="3">
        <v>25861.372899999998</v>
      </c>
      <c r="I2807" s="3">
        <v>34813.386599999998</v>
      </c>
      <c r="J2807" t="s">
        <v>8985</v>
      </c>
    </row>
    <row r="2808" spans="1:10" x14ac:dyDescent="0.25">
      <c r="A2808" t="s">
        <v>4681</v>
      </c>
      <c r="B2808" t="s">
        <v>4682</v>
      </c>
      <c r="C2808">
        <v>76</v>
      </c>
      <c r="D2808" s="1">
        <v>16947</v>
      </c>
      <c r="E2808" t="s">
        <v>6047</v>
      </c>
      <c r="F2808" t="s">
        <v>6641</v>
      </c>
      <c r="G2808" t="s">
        <v>7075</v>
      </c>
      <c r="H2808" s="3">
        <v>95070.793999999994</v>
      </c>
      <c r="I2808" s="3">
        <v>47565.419399999999</v>
      </c>
      <c r="J2808" t="s">
        <v>8986</v>
      </c>
    </row>
    <row r="2809" spans="1:10" x14ac:dyDescent="0.25">
      <c r="A2809" t="s">
        <v>394</v>
      </c>
      <c r="B2809" t="s">
        <v>395</v>
      </c>
      <c r="C2809">
        <v>18</v>
      </c>
      <c r="D2809" s="1">
        <v>38131</v>
      </c>
      <c r="E2809" t="s">
        <v>6047</v>
      </c>
      <c r="F2809" t="s">
        <v>6607</v>
      </c>
      <c r="G2809" t="s">
        <v>7075</v>
      </c>
      <c r="H2809" s="3">
        <v>994183.24719999998</v>
      </c>
      <c r="I2809" s="3">
        <v>277555.18859999999</v>
      </c>
      <c r="J2809" t="s">
        <v>8987</v>
      </c>
    </row>
    <row r="2810" spans="1:10" x14ac:dyDescent="0.25">
      <c r="A2810" t="s">
        <v>1074</v>
      </c>
      <c r="B2810" t="s">
        <v>1075</v>
      </c>
      <c r="C2810">
        <v>52</v>
      </c>
      <c r="D2810" s="1">
        <v>25713</v>
      </c>
      <c r="E2810" t="s">
        <v>6047</v>
      </c>
      <c r="F2810" t="s">
        <v>6078</v>
      </c>
      <c r="G2810" t="s">
        <v>7075</v>
      </c>
      <c r="H2810" s="3">
        <v>976917.76</v>
      </c>
      <c r="I2810" s="3">
        <v>226400.69089999999</v>
      </c>
      <c r="J2810" t="s">
        <v>6960</v>
      </c>
    </row>
    <row r="2811" spans="1:10" x14ac:dyDescent="0.25">
      <c r="A2811" t="s">
        <v>5322</v>
      </c>
      <c r="B2811" t="s">
        <v>5323</v>
      </c>
      <c r="C2811">
        <v>70</v>
      </c>
      <c r="D2811" s="1">
        <v>19138</v>
      </c>
      <c r="E2811" t="s">
        <v>6047</v>
      </c>
      <c r="F2811" t="s">
        <v>6680</v>
      </c>
      <c r="G2811" t="s">
        <v>7075</v>
      </c>
      <c r="H2811" s="3">
        <v>934525.89399999997</v>
      </c>
      <c r="I2811" s="3">
        <v>161495.3425</v>
      </c>
      <c r="J2811" t="s">
        <v>8988</v>
      </c>
    </row>
    <row r="2812" spans="1:10" x14ac:dyDescent="0.25">
      <c r="A2812" t="s">
        <v>704</v>
      </c>
      <c r="B2812" t="s">
        <v>705</v>
      </c>
      <c r="C2812">
        <v>24</v>
      </c>
      <c r="D2812" s="1">
        <v>35940</v>
      </c>
      <c r="E2812" t="s">
        <v>6047</v>
      </c>
      <c r="F2812" t="s">
        <v>6053</v>
      </c>
      <c r="G2812" t="s">
        <v>7075</v>
      </c>
      <c r="H2812" s="3">
        <v>437316.13500000001</v>
      </c>
      <c r="I2812" s="3">
        <v>163640.8763</v>
      </c>
      <c r="J2812" t="s">
        <v>8989</v>
      </c>
    </row>
    <row r="2813" spans="1:10" x14ac:dyDescent="0.25">
      <c r="A2813" t="s">
        <v>3988</v>
      </c>
      <c r="B2813" t="s">
        <v>3989</v>
      </c>
      <c r="C2813">
        <v>36</v>
      </c>
      <c r="D2813" s="1">
        <v>31557</v>
      </c>
      <c r="E2813" t="s">
        <v>6047</v>
      </c>
      <c r="F2813" t="s">
        <v>6538</v>
      </c>
      <c r="G2813" t="s">
        <v>7075</v>
      </c>
      <c r="H2813" s="3">
        <v>678567.87</v>
      </c>
      <c r="I2813" s="3">
        <v>75959.089900000006</v>
      </c>
      <c r="J2813" t="s">
        <v>8990</v>
      </c>
    </row>
    <row r="2814" spans="1:10" x14ac:dyDescent="0.25">
      <c r="A2814" t="s">
        <v>5069</v>
      </c>
      <c r="B2814" t="s">
        <v>5070</v>
      </c>
      <c r="C2814">
        <v>50</v>
      </c>
      <c r="D2814" s="1">
        <v>26443</v>
      </c>
      <c r="E2814" t="s">
        <v>6047</v>
      </c>
      <c r="F2814" t="s">
        <v>6136</v>
      </c>
      <c r="G2814" t="s">
        <v>7075</v>
      </c>
      <c r="H2814" s="3">
        <v>958002.58759999997</v>
      </c>
      <c r="I2814" s="3">
        <v>271735.32520000002</v>
      </c>
      <c r="J2814" t="s">
        <v>8991</v>
      </c>
    </row>
    <row r="2815" spans="1:10" x14ac:dyDescent="0.25">
      <c r="A2815" t="s">
        <v>1734</v>
      </c>
      <c r="B2815" t="s">
        <v>1735</v>
      </c>
      <c r="C2815">
        <v>81</v>
      </c>
      <c r="D2815" s="1">
        <v>15120</v>
      </c>
      <c r="E2815" t="s">
        <v>6047</v>
      </c>
      <c r="F2815" t="s">
        <v>6129</v>
      </c>
      <c r="G2815" t="s">
        <v>7075</v>
      </c>
      <c r="H2815" s="3">
        <v>1024647.7319</v>
      </c>
      <c r="I2815" s="3">
        <v>413930.54070000001</v>
      </c>
      <c r="J2815" t="s">
        <v>6473</v>
      </c>
    </row>
    <row r="2816" spans="1:10" x14ac:dyDescent="0.25">
      <c r="A2816" t="s">
        <v>1136</v>
      </c>
      <c r="B2816" t="s">
        <v>1137</v>
      </c>
      <c r="C2816">
        <v>63</v>
      </c>
      <c r="D2816" s="1">
        <v>21695</v>
      </c>
      <c r="E2816" t="s">
        <v>6047</v>
      </c>
      <c r="F2816" t="s">
        <v>6292</v>
      </c>
      <c r="G2816" t="s">
        <v>7075</v>
      </c>
      <c r="H2816" s="3">
        <v>127045.876</v>
      </c>
      <c r="I2816" s="3">
        <v>23471.187300000001</v>
      </c>
      <c r="J2816" t="s">
        <v>8992</v>
      </c>
    </row>
    <row r="2817" spans="1:10" x14ac:dyDescent="0.25">
      <c r="A2817" t="s">
        <v>1029</v>
      </c>
      <c r="B2817" t="s">
        <v>1030</v>
      </c>
      <c r="C2817">
        <v>20</v>
      </c>
      <c r="D2817" s="1">
        <v>37401</v>
      </c>
      <c r="E2817" t="s">
        <v>6047</v>
      </c>
      <c r="F2817" t="s">
        <v>6597</v>
      </c>
      <c r="G2817" t="s">
        <v>7075</v>
      </c>
      <c r="H2817" s="3">
        <v>87378.659299999999</v>
      </c>
      <c r="I2817" s="3">
        <v>75066.211800000005</v>
      </c>
      <c r="J2817" t="s">
        <v>8993</v>
      </c>
    </row>
    <row r="2818" spans="1:10" x14ac:dyDescent="0.25">
      <c r="A2818" t="s">
        <v>4391</v>
      </c>
      <c r="B2818" t="s">
        <v>4392</v>
      </c>
      <c r="C2818">
        <v>28</v>
      </c>
      <c r="D2818" s="1">
        <v>34479</v>
      </c>
      <c r="E2818" t="s">
        <v>6047</v>
      </c>
      <c r="F2818" t="s">
        <v>6191</v>
      </c>
      <c r="G2818" t="s">
        <v>7075</v>
      </c>
      <c r="H2818" s="3">
        <v>390050.10139999999</v>
      </c>
      <c r="I2818" s="3">
        <v>135217.36850000001</v>
      </c>
      <c r="J2818" t="s">
        <v>8994</v>
      </c>
    </row>
    <row r="2819" spans="1:10" x14ac:dyDescent="0.25">
      <c r="A2819" t="s">
        <v>4799</v>
      </c>
      <c r="B2819" t="s">
        <v>4800</v>
      </c>
      <c r="C2819">
        <v>56</v>
      </c>
      <c r="D2819" s="1">
        <v>24252</v>
      </c>
      <c r="E2819" t="s">
        <v>6047</v>
      </c>
      <c r="F2819" t="s">
        <v>6748</v>
      </c>
      <c r="G2819" t="s">
        <v>7075</v>
      </c>
      <c r="H2819" s="3">
        <v>244609.51920000001</v>
      </c>
      <c r="I2819" s="3">
        <v>139343.0779</v>
      </c>
      <c r="J2819" t="s">
        <v>8995</v>
      </c>
    </row>
    <row r="2820" spans="1:10" x14ac:dyDescent="0.25">
      <c r="A2820" t="s">
        <v>2890</v>
      </c>
      <c r="B2820" t="s">
        <v>2891</v>
      </c>
      <c r="C2820">
        <v>81</v>
      </c>
      <c r="D2820" s="1">
        <v>15120</v>
      </c>
      <c r="E2820" t="s">
        <v>6047</v>
      </c>
      <c r="F2820" t="s">
        <v>6551</v>
      </c>
      <c r="G2820" t="s">
        <v>7075</v>
      </c>
      <c r="H2820" s="3">
        <v>342667.57299999997</v>
      </c>
      <c r="I2820" s="3">
        <v>177132.77619999999</v>
      </c>
      <c r="J2820" t="s">
        <v>8996</v>
      </c>
    </row>
    <row r="2821" spans="1:10" x14ac:dyDescent="0.25">
      <c r="A2821" t="s">
        <v>4803</v>
      </c>
      <c r="B2821" t="s">
        <v>4804</v>
      </c>
      <c r="C2821">
        <v>82</v>
      </c>
      <c r="D2821" s="1">
        <v>14755</v>
      </c>
      <c r="E2821" t="s">
        <v>6047</v>
      </c>
      <c r="F2821" t="s">
        <v>6343</v>
      </c>
      <c r="G2821" t="s">
        <v>7075</v>
      </c>
      <c r="H2821" s="3">
        <v>1089957.0275999999</v>
      </c>
      <c r="I2821" s="3">
        <v>657849.61930000002</v>
      </c>
      <c r="J2821" t="s">
        <v>8997</v>
      </c>
    </row>
    <row r="2822" spans="1:10" x14ac:dyDescent="0.25">
      <c r="A2822" t="s">
        <v>4176</v>
      </c>
      <c r="B2822" t="s">
        <v>4177</v>
      </c>
      <c r="C2822">
        <v>72</v>
      </c>
      <c r="D2822" s="1">
        <v>18408</v>
      </c>
      <c r="E2822" t="s">
        <v>6047</v>
      </c>
      <c r="F2822" t="s">
        <v>6163</v>
      </c>
      <c r="G2822" t="s">
        <v>7075</v>
      </c>
      <c r="H2822" s="3">
        <v>669180.32990000001</v>
      </c>
      <c r="I2822" s="3">
        <v>144437.6869</v>
      </c>
      <c r="J2822" t="s">
        <v>8998</v>
      </c>
    </row>
    <row r="2823" spans="1:10" x14ac:dyDescent="0.25">
      <c r="A2823" t="s">
        <v>5259</v>
      </c>
      <c r="B2823" t="s">
        <v>5260</v>
      </c>
      <c r="C2823">
        <v>38</v>
      </c>
      <c r="D2823" s="1">
        <v>30826</v>
      </c>
      <c r="E2823" t="s">
        <v>6047</v>
      </c>
      <c r="F2823" t="s">
        <v>6294</v>
      </c>
      <c r="G2823" t="s">
        <v>7075</v>
      </c>
      <c r="H2823" s="3">
        <v>818115.37919999997</v>
      </c>
      <c r="I2823" s="3">
        <v>310202.08130000002</v>
      </c>
      <c r="J2823" t="s">
        <v>8999</v>
      </c>
    </row>
    <row r="2824" spans="1:10" x14ac:dyDescent="0.25">
      <c r="A2824" t="s">
        <v>3037</v>
      </c>
      <c r="B2824" t="s">
        <v>3038</v>
      </c>
      <c r="C2824">
        <v>83</v>
      </c>
      <c r="D2824" s="1">
        <v>14390</v>
      </c>
      <c r="E2824" t="s">
        <v>6047</v>
      </c>
      <c r="F2824" t="s">
        <v>6757</v>
      </c>
      <c r="G2824" t="s">
        <v>7075</v>
      </c>
      <c r="H2824" s="3">
        <v>244910.0085</v>
      </c>
      <c r="I2824" s="3">
        <v>253073.67550000001</v>
      </c>
      <c r="J2824" t="s">
        <v>9000</v>
      </c>
    </row>
    <row r="2825" spans="1:10" x14ac:dyDescent="0.25">
      <c r="A2825" t="s">
        <v>2007</v>
      </c>
      <c r="B2825" t="s">
        <v>2008</v>
      </c>
      <c r="C2825">
        <v>56</v>
      </c>
      <c r="D2825" s="1">
        <v>24252</v>
      </c>
      <c r="E2825" t="s">
        <v>6047</v>
      </c>
      <c r="F2825" t="s">
        <v>6275</v>
      </c>
      <c r="G2825" t="s">
        <v>7075</v>
      </c>
      <c r="H2825" s="3">
        <v>2438133.21</v>
      </c>
      <c r="I2825" s="3">
        <v>1422244.3725000001</v>
      </c>
      <c r="J2825" t="s">
        <v>9001</v>
      </c>
    </row>
    <row r="2826" spans="1:10" x14ac:dyDescent="0.25">
      <c r="A2826" t="s">
        <v>347</v>
      </c>
      <c r="B2826" t="s">
        <v>348</v>
      </c>
      <c r="C2826">
        <v>84</v>
      </c>
      <c r="D2826" s="1">
        <v>14025</v>
      </c>
      <c r="E2826" t="s">
        <v>6047</v>
      </c>
      <c r="F2826" t="s">
        <v>6214</v>
      </c>
      <c r="G2826" t="s">
        <v>7075</v>
      </c>
      <c r="H2826" s="3">
        <v>694986.09369999997</v>
      </c>
      <c r="I2826" s="3">
        <v>151194.9339</v>
      </c>
      <c r="J2826" t="s">
        <v>9002</v>
      </c>
    </row>
    <row r="2827" spans="1:10" x14ac:dyDescent="0.25">
      <c r="A2827" t="s">
        <v>462</v>
      </c>
      <c r="B2827" t="s">
        <v>463</v>
      </c>
      <c r="C2827">
        <v>24</v>
      </c>
      <c r="D2827" s="1">
        <v>35940</v>
      </c>
      <c r="E2827" t="s">
        <v>6047</v>
      </c>
      <c r="F2827" t="s">
        <v>6427</v>
      </c>
      <c r="G2827" t="s">
        <v>7424</v>
      </c>
      <c r="H2827" s="3">
        <v>774143.80819999997</v>
      </c>
      <c r="I2827" s="3">
        <v>358651.9938</v>
      </c>
      <c r="J2827" t="s">
        <v>9003</v>
      </c>
    </row>
    <row r="2828" spans="1:10" x14ac:dyDescent="0.25">
      <c r="A2828" t="s">
        <v>4080</v>
      </c>
      <c r="B2828" t="s">
        <v>4081</v>
      </c>
      <c r="C2828">
        <v>18</v>
      </c>
      <c r="D2828" s="1">
        <v>38131</v>
      </c>
      <c r="E2828" t="s">
        <v>6047</v>
      </c>
      <c r="F2828" t="s">
        <v>6343</v>
      </c>
      <c r="G2828" t="s">
        <v>7424</v>
      </c>
      <c r="H2828" s="3">
        <v>280502.9768</v>
      </c>
      <c r="I2828" s="3">
        <v>198801.54639999999</v>
      </c>
      <c r="J2828" t="s">
        <v>9004</v>
      </c>
    </row>
    <row r="2829" spans="1:10" x14ac:dyDescent="0.25">
      <c r="A2829" t="s">
        <v>5837</v>
      </c>
      <c r="B2829" t="s">
        <v>5838</v>
      </c>
      <c r="C2829">
        <v>85</v>
      </c>
      <c r="D2829" s="1">
        <v>13659</v>
      </c>
      <c r="E2829" t="s">
        <v>6047</v>
      </c>
      <c r="F2829" t="s">
        <v>6187</v>
      </c>
      <c r="G2829" t="s">
        <v>7424</v>
      </c>
      <c r="H2829" s="3">
        <v>584228.50899999996</v>
      </c>
      <c r="I2829" s="3">
        <v>333930.29499999998</v>
      </c>
      <c r="J2829" t="s">
        <v>9005</v>
      </c>
    </row>
    <row r="2830" spans="1:10" x14ac:dyDescent="0.25">
      <c r="A2830" t="s">
        <v>746</v>
      </c>
      <c r="B2830" t="s">
        <v>747</v>
      </c>
      <c r="C2830">
        <v>30</v>
      </c>
      <c r="D2830" s="1">
        <v>33748</v>
      </c>
      <c r="E2830" t="s">
        <v>6047</v>
      </c>
      <c r="F2830" t="s">
        <v>6115</v>
      </c>
      <c r="G2830" t="s">
        <v>7424</v>
      </c>
      <c r="H2830" s="3">
        <v>455937.82040000003</v>
      </c>
      <c r="I2830" s="3">
        <v>108104.1355</v>
      </c>
      <c r="J2830" t="s">
        <v>9006</v>
      </c>
    </row>
    <row r="2831" spans="1:10" x14ac:dyDescent="0.25">
      <c r="A2831" t="s">
        <v>5807</v>
      </c>
      <c r="B2831" t="s">
        <v>5808</v>
      </c>
      <c r="C2831">
        <v>29</v>
      </c>
      <c r="D2831" s="1">
        <v>34113</v>
      </c>
      <c r="E2831" t="s">
        <v>6047</v>
      </c>
      <c r="F2831" t="s">
        <v>6424</v>
      </c>
      <c r="G2831" t="s">
        <v>7424</v>
      </c>
      <c r="H2831" s="3">
        <v>1901203.1531</v>
      </c>
      <c r="I2831" s="3">
        <v>914432.34580000001</v>
      </c>
      <c r="J2831" t="s">
        <v>9007</v>
      </c>
    </row>
    <row r="2832" spans="1:10" x14ac:dyDescent="0.25">
      <c r="A2832" t="s">
        <v>4026</v>
      </c>
      <c r="B2832" t="s">
        <v>4027</v>
      </c>
      <c r="C2832">
        <v>59</v>
      </c>
      <c r="D2832" s="1">
        <v>23156</v>
      </c>
      <c r="E2832" t="s">
        <v>6047</v>
      </c>
      <c r="F2832" t="s">
        <v>6748</v>
      </c>
      <c r="G2832" t="s">
        <v>7424</v>
      </c>
      <c r="H2832" s="3">
        <v>523535.69650000002</v>
      </c>
      <c r="I2832" s="3">
        <v>390292.17489999998</v>
      </c>
      <c r="J2832" t="s">
        <v>9008</v>
      </c>
    </row>
    <row r="2833" spans="1:10" x14ac:dyDescent="0.25">
      <c r="A2833" t="s">
        <v>2340</v>
      </c>
      <c r="B2833" t="s">
        <v>2341</v>
      </c>
      <c r="C2833">
        <v>73</v>
      </c>
      <c r="D2833" s="1">
        <v>18042</v>
      </c>
      <c r="E2833" t="s">
        <v>6047</v>
      </c>
      <c r="F2833" t="s">
        <v>6260</v>
      </c>
      <c r="G2833" t="s">
        <v>7424</v>
      </c>
      <c r="H2833" s="3">
        <v>167595.375</v>
      </c>
      <c r="I2833" s="3">
        <v>24123.576700000001</v>
      </c>
      <c r="J2833" t="s">
        <v>9009</v>
      </c>
    </row>
    <row r="2834" spans="1:10" x14ac:dyDescent="0.25">
      <c r="A2834" t="s">
        <v>564</v>
      </c>
      <c r="B2834" t="s">
        <v>565</v>
      </c>
      <c r="C2834">
        <v>72</v>
      </c>
      <c r="D2834" s="1">
        <v>18408</v>
      </c>
      <c r="E2834" t="s">
        <v>6047</v>
      </c>
      <c r="F2834" t="s">
        <v>6220</v>
      </c>
      <c r="G2834" t="s">
        <v>7424</v>
      </c>
      <c r="H2834" s="3">
        <v>476404.092</v>
      </c>
      <c r="I2834" s="3">
        <v>157107.4828</v>
      </c>
      <c r="J2834" t="s">
        <v>9010</v>
      </c>
    </row>
    <row r="2835" spans="1:10" x14ac:dyDescent="0.25">
      <c r="A2835" t="s">
        <v>1744</v>
      </c>
      <c r="B2835" t="s">
        <v>1745</v>
      </c>
      <c r="C2835">
        <v>40</v>
      </c>
      <c r="D2835" s="1">
        <v>30096</v>
      </c>
      <c r="E2835" t="s">
        <v>6047</v>
      </c>
      <c r="F2835" t="s">
        <v>6592</v>
      </c>
      <c r="G2835" t="s">
        <v>7424</v>
      </c>
      <c r="H2835" s="3">
        <v>178785.09580000001</v>
      </c>
      <c r="I2835" s="3">
        <v>45084.9372</v>
      </c>
      <c r="J2835" t="s">
        <v>9011</v>
      </c>
    </row>
    <row r="2836" spans="1:10" x14ac:dyDescent="0.25">
      <c r="A2836" t="s">
        <v>4371</v>
      </c>
      <c r="B2836" t="s">
        <v>4372</v>
      </c>
      <c r="C2836">
        <v>18</v>
      </c>
      <c r="D2836" s="1">
        <v>38131</v>
      </c>
      <c r="E2836" t="s">
        <v>6047</v>
      </c>
      <c r="F2836" t="s">
        <v>6275</v>
      </c>
      <c r="G2836" t="s">
        <v>7424</v>
      </c>
      <c r="H2836" s="3">
        <v>687309.2352</v>
      </c>
      <c r="I2836" s="3">
        <v>70105.542000000001</v>
      </c>
      <c r="J2836" t="s">
        <v>9012</v>
      </c>
    </row>
    <row r="2837" spans="1:10" x14ac:dyDescent="0.25">
      <c r="A2837" t="s">
        <v>4659</v>
      </c>
      <c r="B2837" t="s">
        <v>4660</v>
      </c>
      <c r="C2837">
        <v>38</v>
      </c>
      <c r="D2837" s="1">
        <v>30826</v>
      </c>
      <c r="E2837" t="s">
        <v>6047</v>
      </c>
      <c r="F2837" t="s">
        <v>6062</v>
      </c>
      <c r="G2837" t="s">
        <v>7424</v>
      </c>
      <c r="H2837" s="3">
        <v>32563.931400000001</v>
      </c>
      <c r="I2837" s="3">
        <v>9544.1923000000006</v>
      </c>
      <c r="J2837" t="s">
        <v>9013</v>
      </c>
    </row>
    <row r="2838" spans="1:10" x14ac:dyDescent="0.25">
      <c r="A2838" t="s">
        <v>1715</v>
      </c>
      <c r="B2838" t="s">
        <v>1716</v>
      </c>
      <c r="C2838">
        <v>51</v>
      </c>
      <c r="D2838" s="1">
        <v>26078</v>
      </c>
      <c r="E2838" t="s">
        <v>6047</v>
      </c>
      <c r="F2838" t="s">
        <v>6146</v>
      </c>
      <c r="G2838" t="s">
        <v>7424</v>
      </c>
      <c r="H2838" s="3">
        <v>239453.66020000001</v>
      </c>
      <c r="I2838" s="3">
        <v>44548.358</v>
      </c>
      <c r="J2838" t="s">
        <v>9014</v>
      </c>
    </row>
    <row r="2839" spans="1:10" x14ac:dyDescent="0.25">
      <c r="A2839" t="s">
        <v>4205</v>
      </c>
      <c r="B2839" t="s">
        <v>4206</v>
      </c>
      <c r="C2839">
        <v>75</v>
      </c>
      <c r="D2839" s="1">
        <v>17312</v>
      </c>
      <c r="E2839" t="s">
        <v>6047</v>
      </c>
      <c r="F2839" t="s">
        <v>6068</v>
      </c>
      <c r="G2839" t="s">
        <v>7424</v>
      </c>
      <c r="H2839" s="3">
        <v>1112280.662</v>
      </c>
      <c r="I2839" s="3">
        <v>677796.02839999995</v>
      </c>
      <c r="J2839" t="s">
        <v>9015</v>
      </c>
    </row>
    <row r="2840" spans="1:10" x14ac:dyDescent="0.25">
      <c r="A2840" t="s">
        <v>5553</v>
      </c>
      <c r="B2840" t="s">
        <v>5554</v>
      </c>
      <c r="C2840">
        <v>31</v>
      </c>
      <c r="D2840" s="1">
        <v>33383</v>
      </c>
      <c r="E2840" t="s">
        <v>6047</v>
      </c>
      <c r="F2840" t="s">
        <v>6064</v>
      </c>
      <c r="G2840" t="s">
        <v>7424</v>
      </c>
      <c r="H2840" s="3">
        <v>1205689.4959</v>
      </c>
      <c r="I2840" s="3">
        <v>121695.7622</v>
      </c>
      <c r="J2840" t="s">
        <v>9016</v>
      </c>
    </row>
    <row r="2841" spans="1:10" x14ac:dyDescent="0.25">
      <c r="A2841" t="s">
        <v>4853</v>
      </c>
      <c r="B2841" t="s">
        <v>4854</v>
      </c>
      <c r="C2841">
        <v>85</v>
      </c>
      <c r="D2841" s="1">
        <v>13659</v>
      </c>
      <c r="E2841" t="s">
        <v>6047</v>
      </c>
      <c r="F2841" t="s">
        <v>6368</v>
      </c>
      <c r="G2841" t="s">
        <v>7424</v>
      </c>
      <c r="H2841" s="3">
        <v>991525.19979999994</v>
      </c>
      <c r="I2841" s="3">
        <v>309851.6249</v>
      </c>
      <c r="J2841" t="s">
        <v>9017</v>
      </c>
    </row>
    <row r="2842" spans="1:10" x14ac:dyDescent="0.25">
      <c r="A2842" t="s">
        <v>3732</v>
      </c>
      <c r="B2842" t="s">
        <v>3733</v>
      </c>
      <c r="C2842">
        <v>30</v>
      </c>
      <c r="D2842" s="1">
        <v>33748</v>
      </c>
      <c r="E2842" t="s">
        <v>6047</v>
      </c>
      <c r="F2842" t="s">
        <v>6183</v>
      </c>
      <c r="G2842" t="s">
        <v>7424</v>
      </c>
      <c r="H2842" s="3">
        <v>1719422.7483999999</v>
      </c>
      <c r="I2842" s="3">
        <v>274783.22039999999</v>
      </c>
      <c r="J2842" t="s">
        <v>9018</v>
      </c>
    </row>
    <row r="2843" spans="1:10" x14ac:dyDescent="0.25">
      <c r="A2843" t="s">
        <v>2366</v>
      </c>
      <c r="B2843" t="s">
        <v>2367</v>
      </c>
      <c r="C2843">
        <v>57</v>
      </c>
      <c r="D2843" s="1">
        <v>23886</v>
      </c>
      <c r="E2843" t="s">
        <v>6047</v>
      </c>
      <c r="F2843" t="s">
        <v>6280</v>
      </c>
      <c r="G2843" t="s">
        <v>7424</v>
      </c>
      <c r="H2843" s="3">
        <v>284911.57919999998</v>
      </c>
      <c r="I2843" s="3">
        <v>73869.802200000006</v>
      </c>
      <c r="J2843" t="s">
        <v>9019</v>
      </c>
    </row>
    <row r="2844" spans="1:10" x14ac:dyDescent="0.25">
      <c r="A2844" t="s">
        <v>3728</v>
      </c>
      <c r="B2844" t="s">
        <v>3729</v>
      </c>
      <c r="C2844">
        <v>36</v>
      </c>
      <c r="D2844" s="1">
        <v>31557</v>
      </c>
      <c r="E2844" t="s">
        <v>6047</v>
      </c>
      <c r="F2844" t="s">
        <v>6262</v>
      </c>
      <c r="G2844" t="s">
        <v>7424</v>
      </c>
      <c r="H2844" s="3">
        <v>531230.56999999995</v>
      </c>
      <c r="I2844" s="3">
        <v>306891.90029999998</v>
      </c>
      <c r="J2844" t="s">
        <v>9020</v>
      </c>
    </row>
    <row r="2845" spans="1:10" x14ac:dyDescent="0.25">
      <c r="A2845" t="s">
        <v>816</v>
      </c>
      <c r="B2845" t="s">
        <v>817</v>
      </c>
      <c r="C2845">
        <v>75</v>
      </c>
      <c r="D2845" s="1">
        <v>17312</v>
      </c>
      <c r="E2845" t="s">
        <v>6047</v>
      </c>
      <c r="F2845" t="s">
        <v>6908</v>
      </c>
      <c r="G2845" t="s">
        <v>7424</v>
      </c>
      <c r="H2845" s="3">
        <v>70177.954899999997</v>
      </c>
      <c r="I2845" s="3">
        <v>42305.389799999997</v>
      </c>
      <c r="J2845" t="s">
        <v>9021</v>
      </c>
    </row>
    <row r="2846" spans="1:10" x14ac:dyDescent="0.25">
      <c r="A2846" t="s">
        <v>670</v>
      </c>
      <c r="B2846" t="s">
        <v>671</v>
      </c>
      <c r="C2846">
        <v>61</v>
      </c>
      <c r="D2846" s="1">
        <v>22425</v>
      </c>
      <c r="E2846" t="s">
        <v>6047</v>
      </c>
      <c r="F2846" t="s">
        <v>6210</v>
      </c>
      <c r="G2846" t="s">
        <v>7424</v>
      </c>
      <c r="H2846" s="3">
        <v>1457194.6137999999</v>
      </c>
      <c r="I2846" s="3">
        <v>145258.32380000001</v>
      </c>
      <c r="J2846" t="s">
        <v>9022</v>
      </c>
    </row>
    <row r="2847" spans="1:10" x14ac:dyDescent="0.25">
      <c r="A2847" t="s">
        <v>380</v>
      </c>
      <c r="B2847" t="s">
        <v>381</v>
      </c>
      <c r="C2847">
        <v>48</v>
      </c>
      <c r="D2847" s="1">
        <v>27174</v>
      </c>
      <c r="E2847" t="s">
        <v>6047</v>
      </c>
      <c r="F2847" t="s">
        <v>6175</v>
      </c>
      <c r="G2847" t="s">
        <v>7424</v>
      </c>
      <c r="H2847" s="3">
        <v>0</v>
      </c>
      <c r="I2847" s="3">
        <v>0</v>
      </c>
      <c r="J2847" t="s">
        <v>9023</v>
      </c>
    </row>
    <row r="2848" spans="1:10" x14ac:dyDescent="0.25">
      <c r="A2848" t="s">
        <v>4072</v>
      </c>
      <c r="B2848" t="s">
        <v>4073</v>
      </c>
      <c r="C2848">
        <v>23</v>
      </c>
      <c r="D2848" s="1">
        <v>36305</v>
      </c>
      <c r="E2848" t="s">
        <v>6047</v>
      </c>
      <c r="F2848" t="s">
        <v>6357</v>
      </c>
      <c r="G2848" t="s">
        <v>7424</v>
      </c>
      <c r="H2848" s="3">
        <v>112112.5358</v>
      </c>
      <c r="I2848" s="3">
        <v>30733.458200000001</v>
      </c>
      <c r="J2848" t="s">
        <v>9024</v>
      </c>
    </row>
    <row r="2849" spans="1:10" x14ac:dyDescent="0.25">
      <c r="A2849" t="s">
        <v>2680</v>
      </c>
      <c r="B2849" t="s">
        <v>2681</v>
      </c>
      <c r="C2849">
        <v>42</v>
      </c>
      <c r="D2849" s="1">
        <v>29365</v>
      </c>
      <c r="E2849" t="s">
        <v>6047</v>
      </c>
      <c r="F2849" t="s">
        <v>6505</v>
      </c>
      <c r="G2849" t="s">
        <v>7424</v>
      </c>
      <c r="H2849" s="3">
        <v>729015.72640000004</v>
      </c>
      <c r="I2849" s="3">
        <v>190842.33600000001</v>
      </c>
      <c r="J2849" t="s">
        <v>9025</v>
      </c>
    </row>
    <row r="2850" spans="1:10" x14ac:dyDescent="0.25">
      <c r="A2850" t="s">
        <v>5879</v>
      </c>
      <c r="B2850" t="s">
        <v>5880</v>
      </c>
      <c r="C2850">
        <v>36</v>
      </c>
      <c r="D2850" s="1">
        <v>31557</v>
      </c>
      <c r="E2850" t="s">
        <v>6047</v>
      </c>
      <c r="F2850" t="s">
        <v>6146</v>
      </c>
      <c r="G2850" t="s">
        <v>7424</v>
      </c>
      <c r="H2850" s="3">
        <v>955530.72</v>
      </c>
      <c r="I2850" s="3">
        <v>186089.60769999999</v>
      </c>
      <c r="J2850" t="s">
        <v>9026</v>
      </c>
    </row>
    <row r="2851" spans="1:10" x14ac:dyDescent="0.25">
      <c r="A2851" t="s">
        <v>5121</v>
      </c>
      <c r="B2851" t="s">
        <v>5122</v>
      </c>
      <c r="C2851">
        <v>56</v>
      </c>
      <c r="D2851" s="1">
        <v>24252</v>
      </c>
      <c r="E2851" t="s">
        <v>6047</v>
      </c>
      <c r="F2851" t="s">
        <v>6485</v>
      </c>
      <c r="G2851" t="s">
        <v>7424</v>
      </c>
      <c r="H2851" s="3">
        <v>129367.9675</v>
      </c>
      <c r="I2851" s="3">
        <v>27178.2366</v>
      </c>
      <c r="J2851" t="s">
        <v>9027</v>
      </c>
    </row>
    <row r="2852" spans="1:10" x14ac:dyDescent="0.25">
      <c r="A2852" t="s">
        <v>5051</v>
      </c>
      <c r="B2852" t="s">
        <v>5052</v>
      </c>
      <c r="C2852">
        <v>44</v>
      </c>
      <c r="D2852" s="1">
        <v>28635</v>
      </c>
      <c r="E2852" t="s">
        <v>6047</v>
      </c>
      <c r="F2852" t="s">
        <v>6148</v>
      </c>
      <c r="G2852" t="s">
        <v>7424</v>
      </c>
      <c r="H2852" s="3">
        <v>136148.51</v>
      </c>
      <c r="I2852" s="3">
        <v>109541.8605</v>
      </c>
      <c r="J2852" t="s">
        <v>7673</v>
      </c>
    </row>
    <row r="2853" spans="1:10" x14ac:dyDescent="0.25">
      <c r="A2853" t="s">
        <v>2658</v>
      </c>
      <c r="B2853" t="s">
        <v>2659</v>
      </c>
      <c r="C2853">
        <v>82</v>
      </c>
      <c r="D2853" s="1">
        <v>14755</v>
      </c>
      <c r="E2853" t="s">
        <v>6047</v>
      </c>
      <c r="F2853" t="s">
        <v>6080</v>
      </c>
      <c r="G2853" t="s">
        <v>7424</v>
      </c>
      <c r="H2853" s="3">
        <v>2059977.7519</v>
      </c>
      <c r="I2853" s="3">
        <v>252191.2157</v>
      </c>
      <c r="J2853" t="s">
        <v>9028</v>
      </c>
    </row>
    <row r="2854" spans="1:10" x14ac:dyDescent="0.25">
      <c r="A2854" t="s">
        <v>5016</v>
      </c>
      <c r="B2854" t="s">
        <v>5017</v>
      </c>
      <c r="C2854">
        <v>66</v>
      </c>
      <c r="D2854" s="1">
        <v>20599</v>
      </c>
      <c r="E2854" t="s">
        <v>6047</v>
      </c>
      <c r="F2854" t="s">
        <v>6220</v>
      </c>
      <c r="G2854" t="s">
        <v>7424</v>
      </c>
      <c r="H2854" s="3">
        <v>443300.0882</v>
      </c>
      <c r="I2854" s="3">
        <v>93271.528600000005</v>
      </c>
      <c r="J2854" t="s">
        <v>9029</v>
      </c>
    </row>
    <row r="2855" spans="1:10" x14ac:dyDescent="0.25">
      <c r="A2855" t="s">
        <v>157</v>
      </c>
      <c r="B2855" t="s">
        <v>158</v>
      </c>
      <c r="C2855">
        <v>65</v>
      </c>
      <c r="D2855" s="1">
        <v>20964</v>
      </c>
      <c r="E2855" t="s">
        <v>6047</v>
      </c>
      <c r="F2855" t="s">
        <v>7018</v>
      </c>
      <c r="G2855" t="s">
        <v>7424</v>
      </c>
      <c r="H2855" s="3">
        <v>1021773.4917</v>
      </c>
      <c r="I2855" s="3">
        <v>280987.71019999997</v>
      </c>
      <c r="J2855" t="s">
        <v>9030</v>
      </c>
    </row>
    <row r="2856" spans="1:10" x14ac:dyDescent="0.25">
      <c r="A2856" t="s">
        <v>2172</v>
      </c>
      <c r="B2856" t="s">
        <v>2173</v>
      </c>
      <c r="C2856">
        <v>84</v>
      </c>
      <c r="D2856" s="1">
        <v>14025</v>
      </c>
      <c r="E2856" t="s">
        <v>6047</v>
      </c>
      <c r="F2856" t="s">
        <v>6256</v>
      </c>
      <c r="G2856" t="s">
        <v>7424</v>
      </c>
      <c r="H2856" s="3">
        <v>921518.11620000005</v>
      </c>
      <c r="I2856" s="3">
        <v>421301.32789999997</v>
      </c>
      <c r="J2856" t="s">
        <v>9031</v>
      </c>
    </row>
    <row r="2857" spans="1:10" x14ac:dyDescent="0.25">
      <c r="A2857" t="s">
        <v>3041</v>
      </c>
      <c r="B2857" t="s">
        <v>3042</v>
      </c>
      <c r="C2857">
        <v>53</v>
      </c>
      <c r="D2857" s="1">
        <v>25347</v>
      </c>
      <c r="E2857" t="s">
        <v>6047</v>
      </c>
      <c r="F2857" t="s">
        <v>6121</v>
      </c>
      <c r="G2857" t="s">
        <v>7424</v>
      </c>
      <c r="H2857" s="3">
        <v>870565.34069999994</v>
      </c>
      <c r="I2857" s="3">
        <v>783508.80669999996</v>
      </c>
      <c r="J2857" t="s">
        <v>9032</v>
      </c>
    </row>
    <row r="2858" spans="1:10" x14ac:dyDescent="0.25">
      <c r="A2858" t="s">
        <v>2830</v>
      </c>
      <c r="B2858" t="s">
        <v>2831</v>
      </c>
      <c r="C2858">
        <v>42</v>
      </c>
      <c r="D2858" s="1">
        <v>29365</v>
      </c>
      <c r="E2858" t="s">
        <v>6047</v>
      </c>
      <c r="F2858" t="s">
        <v>6292</v>
      </c>
      <c r="G2858" t="s">
        <v>7424</v>
      </c>
      <c r="H2858" s="3">
        <v>232227.41080000001</v>
      </c>
      <c r="I2858" s="3">
        <v>56868.712500000001</v>
      </c>
      <c r="J2858" t="s">
        <v>9033</v>
      </c>
    </row>
    <row r="2859" spans="1:10" x14ac:dyDescent="0.25">
      <c r="A2859" t="s">
        <v>5102</v>
      </c>
      <c r="B2859" t="s">
        <v>5103</v>
      </c>
      <c r="C2859">
        <v>27</v>
      </c>
      <c r="D2859" s="1">
        <v>34844</v>
      </c>
      <c r="E2859" t="s">
        <v>6047</v>
      </c>
      <c r="F2859" t="s">
        <v>6082</v>
      </c>
      <c r="G2859" t="s">
        <v>7424</v>
      </c>
      <c r="H2859" s="3">
        <v>649525.86540000001</v>
      </c>
      <c r="I2859" s="3">
        <v>61203.645299999996</v>
      </c>
      <c r="J2859" t="s">
        <v>9034</v>
      </c>
    </row>
    <row r="2860" spans="1:10" x14ac:dyDescent="0.25">
      <c r="A2860" t="s">
        <v>2749</v>
      </c>
      <c r="B2860" t="s">
        <v>2750</v>
      </c>
      <c r="C2860">
        <v>73</v>
      </c>
      <c r="D2860" s="1">
        <v>18042</v>
      </c>
      <c r="E2860" t="s">
        <v>6047</v>
      </c>
      <c r="F2860" t="s">
        <v>6294</v>
      </c>
      <c r="G2860" t="s">
        <v>7424</v>
      </c>
      <c r="H2860" s="3">
        <v>1067459.0355</v>
      </c>
      <c r="I2860" s="3">
        <v>414853.39789999998</v>
      </c>
      <c r="J2860" t="s">
        <v>9035</v>
      </c>
    </row>
    <row r="2861" spans="1:10" x14ac:dyDescent="0.25">
      <c r="A2861" t="s">
        <v>1359</v>
      </c>
      <c r="B2861" t="s">
        <v>1360</v>
      </c>
      <c r="C2861">
        <v>28</v>
      </c>
      <c r="D2861" s="1">
        <v>34479</v>
      </c>
      <c r="E2861" t="s">
        <v>6047</v>
      </c>
      <c r="F2861" t="s">
        <v>6260</v>
      </c>
      <c r="G2861" t="s">
        <v>7424</v>
      </c>
      <c r="H2861" s="3">
        <v>94039.357099999994</v>
      </c>
      <c r="I2861" s="3">
        <v>62876.160900000003</v>
      </c>
      <c r="J2861" t="s">
        <v>9036</v>
      </c>
    </row>
    <row r="2862" spans="1:10" x14ac:dyDescent="0.25">
      <c r="A2862" t="s">
        <v>5921</v>
      </c>
      <c r="B2862" t="s">
        <v>5922</v>
      </c>
      <c r="C2862">
        <v>61</v>
      </c>
      <c r="D2862" s="1">
        <v>22425</v>
      </c>
      <c r="E2862" t="s">
        <v>6047</v>
      </c>
      <c r="F2862" t="s">
        <v>6680</v>
      </c>
      <c r="G2862" t="s">
        <v>7424</v>
      </c>
      <c r="H2862" s="3">
        <v>636611.625</v>
      </c>
      <c r="I2862" s="3">
        <v>98089.119200000001</v>
      </c>
      <c r="J2862" t="s">
        <v>9037</v>
      </c>
    </row>
    <row r="2863" spans="1:10" x14ac:dyDescent="0.25">
      <c r="A2863" t="s">
        <v>3336</v>
      </c>
      <c r="B2863" t="s">
        <v>3337</v>
      </c>
      <c r="C2863">
        <v>81</v>
      </c>
      <c r="D2863" s="1">
        <v>15120</v>
      </c>
      <c r="E2863" t="s">
        <v>6047</v>
      </c>
      <c r="F2863" t="s">
        <v>6368</v>
      </c>
      <c r="G2863" t="s">
        <v>7424</v>
      </c>
      <c r="H2863" s="3">
        <v>346514.66279999999</v>
      </c>
      <c r="I2863" s="3">
        <v>142071.0117</v>
      </c>
      <c r="J2863" t="s">
        <v>9038</v>
      </c>
    </row>
    <row r="2864" spans="1:10" x14ac:dyDescent="0.25">
      <c r="A2864" t="s">
        <v>2224</v>
      </c>
      <c r="B2864" t="s">
        <v>2225</v>
      </c>
      <c r="C2864">
        <v>24</v>
      </c>
      <c r="D2864" s="1">
        <v>35940</v>
      </c>
      <c r="E2864" t="s">
        <v>6047</v>
      </c>
      <c r="F2864" t="s">
        <v>6138</v>
      </c>
      <c r="G2864" t="s">
        <v>7424</v>
      </c>
      <c r="H2864" s="3">
        <v>147575.1292</v>
      </c>
      <c r="I2864" s="3">
        <v>139270.90160000001</v>
      </c>
      <c r="J2864" t="s">
        <v>9039</v>
      </c>
    </row>
    <row r="2865" spans="1:10" x14ac:dyDescent="0.25">
      <c r="A2865" t="s">
        <v>2252</v>
      </c>
      <c r="B2865" t="s">
        <v>2253</v>
      </c>
      <c r="C2865">
        <v>66</v>
      </c>
      <c r="D2865" s="1">
        <v>20599</v>
      </c>
      <c r="E2865" t="s">
        <v>6047</v>
      </c>
      <c r="F2865" t="s">
        <v>6066</v>
      </c>
      <c r="G2865" t="s">
        <v>7424</v>
      </c>
      <c r="H2865" s="3">
        <v>97134.304799999998</v>
      </c>
      <c r="I2865" s="3">
        <v>38076.647499999999</v>
      </c>
      <c r="J2865" t="s">
        <v>9040</v>
      </c>
    </row>
    <row r="2866" spans="1:10" x14ac:dyDescent="0.25">
      <c r="A2866" t="s">
        <v>1415</v>
      </c>
      <c r="B2866" t="s">
        <v>1416</v>
      </c>
      <c r="C2866">
        <v>80</v>
      </c>
      <c r="D2866" s="1">
        <v>15486</v>
      </c>
      <c r="E2866" t="s">
        <v>6047</v>
      </c>
      <c r="F2866" t="s">
        <v>6059</v>
      </c>
      <c r="G2866" t="s">
        <v>7424</v>
      </c>
      <c r="H2866" s="3">
        <v>483785.82</v>
      </c>
      <c r="I2866" s="3">
        <v>258272.51560000001</v>
      </c>
      <c r="J2866" t="s">
        <v>9041</v>
      </c>
    </row>
    <row r="2867" spans="1:10" x14ac:dyDescent="0.25">
      <c r="A2867" t="s">
        <v>5728</v>
      </c>
      <c r="B2867" t="s">
        <v>5729</v>
      </c>
      <c r="C2867">
        <v>78</v>
      </c>
      <c r="D2867" s="1">
        <v>16216</v>
      </c>
      <c r="E2867" t="s">
        <v>6047</v>
      </c>
      <c r="F2867" t="s">
        <v>6142</v>
      </c>
      <c r="G2867" t="s">
        <v>7424</v>
      </c>
      <c r="H2867" s="3">
        <v>54702.285000000003</v>
      </c>
      <c r="I2867" s="3">
        <v>27114.774600000001</v>
      </c>
      <c r="J2867" t="s">
        <v>9042</v>
      </c>
    </row>
    <row r="2868" spans="1:10" x14ac:dyDescent="0.25">
      <c r="A2868" t="s">
        <v>4399</v>
      </c>
      <c r="B2868" t="s">
        <v>4400</v>
      </c>
      <c r="C2868">
        <v>64</v>
      </c>
      <c r="D2868" s="1">
        <v>21330</v>
      </c>
      <c r="E2868" t="s">
        <v>6047</v>
      </c>
      <c r="F2868" t="s">
        <v>6447</v>
      </c>
      <c r="G2868" t="s">
        <v>7424</v>
      </c>
      <c r="H2868" s="3">
        <v>343016.51370000001</v>
      </c>
      <c r="I2868" s="3">
        <v>290972.62880000001</v>
      </c>
      <c r="J2868" t="s">
        <v>9043</v>
      </c>
    </row>
    <row r="2869" spans="1:10" x14ac:dyDescent="0.25">
      <c r="A2869" t="s">
        <v>4923</v>
      </c>
      <c r="B2869" t="s">
        <v>4924</v>
      </c>
      <c r="C2869">
        <v>49</v>
      </c>
      <c r="D2869" s="1">
        <v>26808</v>
      </c>
      <c r="E2869" t="s">
        <v>6047</v>
      </c>
      <c r="F2869" t="s">
        <v>6159</v>
      </c>
      <c r="G2869" t="s">
        <v>7424</v>
      </c>
      <c r="H2869" s="3">
        <v>3000645.9155000001</v>
      </c>
      <c r="I2869" s="3">
        <v>1132694.1535</v>
      </c>
      <c r="J2869" t="s">
        <v>9044</v>
      </c>
    </row>
    <row r="2870" spans="1:10" x14ac:dyDescent="0.25">
      <c r="A2870" t="s">
        <v>2290</v>
      </c>
      <c r="B2870" t="s">
        <v>2291</v>
      </c>
      <c r="C2870">
        <v>68</v>
      </c>
      <c r="D2870" s="1">
        <v>19869</v>
      </c>
      <c r="E2870" t="s">
        <v>6047</v>
      </c>
      <c r="F2870" t="s">
        <v>6134</v>
      </c>
      <c r="G2870" t="s">
        <v>7424</v>
      </c>
      <c r="H2870" s="3">
        <v>917482.58530000004</v>
      </c>
      <c r="I2870" s="3">
        <v>388664.60550000001</v>
      </c>
      <c r="J2870" t="s">
        <v>9045</v>
      </c>
    </row>
    <row r="2871" spans="1:10" x14ac:dyDescent="0.25">
      <c r="A2871" t="s">
        <v>2344</v>
      </c>
      <c r="B2871" t="s">
        <v>2345</v>
      </c>
      <c r="C2871">
        <v>47</v>
      </c>
      <c r="D2871" s="1">
        <v>27539</v>
      </c>
      <c r="E2871" t="s">
        <v>6047</v>
      </c>
      <c r="F2871" t="s">
        <v>6090</v>
      </c>
      <c r="G2871" t="s">
        <v>7424</v>
      </c>
      <c r="H2871" s="3">
        <v>204193.2213</v>
      </c>
      <c r="I2871" s="3">
        <v>119291.8293</v>
      </c>
      <c r="J2871" t="s">
        <v>9046</v>
      </c>
    </row>
    <row r="2872" spans="1:10" x14ac:dyDescent="0.25">
      <c r="A2872" t="s">
        <v>3951</v>
      </c>
      <c r="B2872" t="s">
        <v>3952</v>
      </c>
      <c r="C2872">
        <v>73</v>
      </c>
      <c r="D2872" s="1">
        <v>18042</v>
      </c>
      <c r="E2872" t="s">
        <v>6047</v>
      </c>
      <c r="F2872" t="s">
        <v>6057</v>
      </c>
      <c r="G2872" t="s">
        <v>7424</v>
      </c>
      <c r="H2872" s="3">
        <v>221793.11470000001</v>
      </c>
      <c r="I2872" s="3">
        <v>220004.46059999999</v>
      </c>
      <c r="J2872" t="s">
        <v>9047</v>
      </c>
    </row>
    <row r="2873" spans="1:10" x14ac:dyDescent="0.25">
      <c r="A2873" t="s">
        <v>5791</v>
      </c>
      <c r="B2873" t="s">
        <v>5792</v>
      </c>
      <c r="C2873">
        <v>18</v>
      </c>
      <c r="D2873" s="1">
        <v>38131</v>
      </c>
      <c r="E2873" t="s">
        <v>6047</v>
      </c>
      <c r="F2873" t="s">
        <v>6360</v>
      </c>
      <c r="G2873" t="s">
        <v>7424</v>
      </c>
      <c r="H2873" s="3">
        <v>447626.9056</v>
      </c>
      <c r="I2873" s="3">
        <v>84937.205300000001</v>
      </c>
      <c r="J2873" t="s">
        <v>9048</v>
      </c>
    </row>
    <row r="2874" spans="1:10" x14ac:dyDescent="0.25">
      <c r="A2874" t="s">
        <v>853</v>
      </c>
      <c r="B2874" t="s">
        <v>854</v>
      </c>
      <c r="C2874">
        <v>43</v>
      </c>
      <c r="D2874" s="1">
        <v>29000</v>
      </c>
      <c r="E2874" t="s">
        <v>6047</v>
      </c>
      <c r="F2874" t="s">
        <v>6674</v>
      </c>
      <c r="G2874" t="s">
        <v>7424</v>
      </c>
      <c r="H2874" s="3">
        <v>154216.53580000001</v>
      </c>
      <c r="I2874" s="3">
        <v>87132.342699999994</v>
      </c>
      <c r="J2874" t="s">
        <v>9049</v>
      </c>
    </row>
    <row r="2875" spans="1:10" x14ac:dyDescent="0.25">
      <c r="A2875" t="s">
        <v>2946</v>
      </c>
      <c r="B2875" t="s">
        <v>2947</v>
      </c>
      <c r="C2875">
        <v>79</v>
      </c>
      <c r="D2875" s="1">
        <v>15851</v>
      </c>
      <c r="E2875" t="s">
        <v>6047</v>
      </c>
      <c r="F2875" t="s">
        <v>6551</v>
      </c>
      <c r="G2875" t="s">
        <v>7424</v>
      </c>
      <c r="H2875" s="3">
        <v>32106.0687</v>
      </c>
      <c r="I2875" s="3">
        <v>17078.5118</v>
      </c>
      <c r="J2875" t="s">
        <v>9050</v>
      </c>
    </row>
    <row r="2876" spans="1:10" x14ac:dyDescent="0.25">
      <c r="A2876" t="s">
        <v>1709</v>
      </c>
      <c r="B2876" t="s">
        <v>1710</v>
      </c>
      <c r="C2876">
        <v>36</v>
      </c>
      <c r="D2876" s="1">
        <v>31557</v>
      </c>
      <c r="E2876" t="s">
        <v>6047</v>
      </c>
      <c r="F2876" t="s">
        <v>6125</v>
      </c>
      <c r="G2876" t="s">
        <v>7424</v>
      </c>
      <c r="H2876" s="3">
        <v>858197.39720000001</v>
      </c>
      <c r="I2876" s="3">
        <v>168820.58290000001</v>
      </c>
      <c r="J2876" t="s">
        <v>9051</v>
      </c>
    </row>
    <row r="2877" spans="1:10" x14ac:dyDescent="0.25">
      <c r="A2877" t="s">
        <v>5241</v>
      </c>
      <c r="B2877" t="s">
        <v>5242</v>
      </c>
      <c r="C2877">
        <v>17</v>
      </c>
      <c r="D2877" s="1">
        <v>38496</v>
      </c>
      <c r="E2877" t="s">
        <v>6047</v>
      </c>
      <c r="F2877" t="s">
        <v>6314</v>
      </c>
      <c r="G2877" t="s">
        <v>7424</v>
      </c>
      <c r="H2877" s="3">
        <v>970917.69140000001</v>
      </c>
      <c r="I2877" s="3">
        <v>271856.95360000001</v>
      </c>
      <c r="J2877" t="s">
        <v>9052</v>
      </c>
    </row>
    <row r="2878" spans="1:10" x14ac:dyDescent="0.25">
      <c r="A2878" t="s">
        <v>4943</v>
      </c>
      <c r="B2878" t="s">
        <v>4944</v>
      </c>
      <c r="C2878">
        <v>80</v>
      </c>
      <c r="D2878" s="1">
        <v>15486</v>
      </c>
      <c r="E2878" t="s">
        <v>6047</v>
      </c>
      <c r="F2878" t="s">
        <v>6062</v>
      </c>
      <c r="G2878" t="s">
        <v>7424</v>
      </c>
      <c r="H2878" s="3">
        <v>1312296.5044</v>
      </c>
      <c r="I2878" s="3">
        <v>499085.99339999998</v>
      </c>
      <c r="J2878" t="s">
        <v>9053</v>
      </c>
    </row>
    <row r="2879" spans="1:10" x14ac:dyDescent="0.25">
      <c r="A2879" t="s">
        <v>2576</v>
      </c>
      <c r="B2879" t="s">
        <v>2577</v>
      </c>
      <c r="C2879">
        <v>46</v>
      </c>
      <c r="D2879" s="1">
        <v>27904</v>
      </c>
      <c r="E2879" t="s">
        <v>6047</v>
      </c>
      <c r="F2879" t="s">
        <v>6757</v>
      </c>
      <c r="G2879" t="s">
        <v>7424</v>
      </c>
      <c r="H2879" s="3">
        <v>137624.61230000001</v>
      </c>
      <c r="I2879" s="3">
        <v>102569.2865</v>
      </c>
      <c r="J2879" t="s">
        <v>9054</v>
      </c>
    </row>
    <row r="2880" spans="1:10" x14ac:dyDescent="0.25">
      <c r="A2880" t="s">
        <v>4046</v>
      </c>
      <c r="B2880" t="s">
        <v>4047</v>
      </c>
      <c r="C2880">
        <v>33</v>
      </c>
      <c r="D2880" s="1">
        <v>32652</v>
      </c>
      <c r="E2880" t="s">
        <v>6047</v>
      </c>
      <c r="F2880" t="s">
        <v>6275</v>
      </c>
      <c r="G2880" t="s">
        <v>7424</v>
      </c>
      <c r="H2880" s="3">
        <v>1435680.2398000001</v>
      </c>
      <c r="I2880" s="3">
        <v>526487.5148</v>
      </c>
      <c r="J2880" t="s">
        <v>9055</v>
      </c>
    </row>
    <row r="2881" spans="1:10" x14ac:dyDescent="0.25">
      <c r="A2881" t="s">
        <v>1764</v>
      </c>
      <c r="B2881" t="s">
        <v>1765</v>
      </c>
      <c r="C2881">
        <v>47</v>
      </c>
      <c r="D2881" s="1">
        <v>27539</v>
      </c>
      <c r="E2881" t="s">
        <v>6047</v>
      </c>
      <c r="F2881" t="s">
        <v>6742</v>
      </c>
      <c r="G2881" t="s">
        <v>7424</v>
      </c>
      <c r="H2881" s="3">
        <v>223771.21170000001</v>
      </c>
      <c r="I2881" s="3">
        <v>46246.0504</v>
      </c>
      <c r="J2881" t="s">
        <v>9056</v>
      </c>
    </row>
    <row r="2882" spans="1:10" x14ac:dyDescent="0.25">
      <c r="A2882" t="s">
        <v>772</v>
      </c>
      <c r="B2882" t="s">
        <v>773</v>
      </c>
      <c r="C2882">
        <v>32</v>
      </c>
      <c r="D2882" s="1">
        <v>33018</v>
      </c>
      <c r="E2882" t="s">
        <v>6047</v>
      </c>
      <c r="F2882" t="s">
        <v>6738</v>
      </c>
      <c r="G2882" t="s">
        <v>7424</v>
      </c>
      <c r="H2882" s="3">
        <v>288457.57630000002</v>
      </c>
      <c r="I2882" s="3">
        <v>79108.502399999998</v>
      </c>
      <c r="J2882" t="s">
        <v>9057</v>
      </c>
    </row>
    <row r="2883" spans="1:10" x14ac:dyDescent="0.25">
      <c r="A2883" t="s">
        <v>3315</v>
      </c>
      <c r="B2883" t="s">
        <v>3316</v>
      </c>
      <c r="C2883">
        <v>79</v>
      </c>
      <c r="D2883" s="1">
        <v>15851</v>
      </c>
      <c r="E2883" t="s">
        <v>6047</v>
      </c>
      <c r="F2883" t="s">
        <v>6210</v>
      </c>
      <c r="G2883" t="s">
        <v>7424</v>
      </c>
      <c r="H2883" s="3">
        <v>413227.37959999999</v>
      </c>
      <c r="I2883" s="3">
        <v>63034.684999999998</v>
      </c>
      <c r="J2883" t="s">
        <v>9058</v>
      </c>
    </row>
    <row r="2884" spans="1:10" x14ac:dyDescent="0.25">
      <c r="A2884" t="s">
        <v>5534</v>
      </c>
      <c r="B2884" t="s">
        <v>5535</v>
      </c>
      <c r="C2884">
        <v>43</v>
      </c>
      <c r="D2884" s="1">
        <v>29000</v>
      </c>
      <c r="E2884" t="s">
        <v>6047</v>
      </c>
      <c r="F2884" t="s">
        <v>6084</v>
      </c>
      <c r="G2884" t="s">
        <v>7424</v>
      </c>
      <c r="H2884" s="3">
        <v>120211.371</v>
      </c>
      <c r="I2884" s="3">
        <v>31254.9565</v>
      </c>
      <c r="J2884" t="s">
        <v>9059</v>
      </c>
    </row>
    <row r="2885" spans="1:10" x14ac:dyDescent="0.25">
      <c r="A2885" t="s">
        <v>5285</v>
      </c>
      <c r="B2885" t="s">
        <v>5286</v>
      </c>
      <c r="C2885">
        <v>83</v>
      </c>
      <c r="D2885" s="1">
        <v>14390</v>
      </c>
      <c r="E2885" t="s">
        <v>6047</v>
      </c>
      <c r="F2885" t="s">
        <v>6090</v>
      </c>
      <c r="G2885" t="s">
        <v>7424</v>
      </c>
      <c r="H2885" s="3">
        <v>382718.68680000002</v>
      </c>
      <c r="I2885" s="3">
        <v>155041.78289999999</v>
      </c>
      <c r="J2885" t="s">
        <v>9060</v>
      </c>
    </row>
    <row r="2886" spans="1:10" x14ac:dyDescent="0.25">
      <c r="A2886" t="s">
        <v>732</v>
      </c>
      <c r="B2886" t="s">
        <v>733</v>
      </c>
      <c r="C2886">
        <v>80</v>
      </c>
      <c r="D2886" s="1">
        <v>15486</v>
      </c>
      <c r="E2886" t="s">
        <v>6047</v>
      </c>
      <c r="F2886" t="s">
        <v>6196</v>
      </c>
      <c r="G2886" t="s">
        <v>7424</v>
      </c>
      <c r="H2886" s="3">
        <v>1013124.648</v>
      </c>
      <c r="I2886" s="3">
        <v>240473.7372</v>
      </c>
      <c r="J2886" t="s">
        <v>9061</v>
      </c>
    </row>
    <row r="2887" spans="1:10" x14ac:dyDescent="0.25">
      <c r="A2887" t="s">
        <v>5549</v>
      </c>
      <c r="B2887" t="s">
        <v>5550</v>
      </c>
      <c r="C2887">
        <v>30</v>
      </c>
      <c r="D2887" s="1">
        <v>33748</v>
      </c>
      <c r="E2887" t="s">
        <v>6047</v>
      </c>
      <c r="F2887" t="s">
        <v>6404</v>
      </c>
      <c r="G2887" t="s">
        <v>7424</v>
      </c>
      <c r="H2887" s="3">
        <v>585623.39529999997</v>
      </c>
      <c r="I2887" s="3">
        <v>144412.23730000001</v>
      </c>
      <c r="J2887" t="s">
        <v>9062</v>
      </c>
    </row>
    <row r="2888" spans="1:10" x14ac:dyDescent="0.25">
      <c r="A2888" t="s">
        <v>1144</v>
      </c>
      <c r="B2888" t="s">
        <v>1145</v>
      </c>
      <c r="C2888">
        <v>76</v>
      </c>
      <c r="D2888" s="1">
        <v>16947</v>
      </c>
      <c r="E2888" t="s">
        <v>6047</v>
      </c>
      <c r="F2888" t="s">
        <v>6282</v>
      </c>
      <c r="G2888" t="s">
        <v>7424</v>
      </c>
      <c r="H2888" s="3">
        <v>98876.791599999997</v>
      </c>
      <c r="I2888" s="3">
        <v>90388.312300000005</v>
      </c>
      <c r="J2888" t="s">
        <v>9063</v>
      </c>
    </row>
    <row r="2889" spans="1:10" x14ac:dyDescent="0.25">
      <c r="A2889" t="s">
        <v>3793</v>
      </c>
      <c r="B2889" t="s">
        <v>3794</v>
      </c>
      <c r="C2889">
        <v>22</v>
      </c>
      <c r="D2889" s="1">
        <v>36670</v>
      </c>
      <c r="E2889" t="s">
        <v>6047</v>
      </c>
      <c r="F2889" t="s">
        <v>6146</v>
      </c>
      <c r="G2889" t="s">
        <v>7424</v>
      </c>
      <c r="H2889" s="3">
        <v>704059.56610000005</v>
      </c>
      <c r="I2889" s="3">
        <v>200144.93299999999</v>
      </c>
      <c r="J2889" t="s">
        <v>9064</v>
      </c>
    </row>
    <row r="2890" spans="1:10" x14ac:dyDescent="0.25">
      <c r="A2890" t="s">
        <v>3142</v>
      </c>
      <c r="B2890" t="s">
        <v>3143</v>
      </c>
      <c r="C2890">
        <v>47</v>
      </c>
      <c r="D2890" s="1">
        <v>27539</v>
      </c>
      <c r="E2890" t="s">
        <v>6047</v>
      </c>
      <c r="F2890" t="s">
        <v>6062</v>
      </c>
      <c r="G2890" t="s">
        <v>7424</v>
      </c>
      <c r="H2890" s="3">
        <v>1292689.0423999999</v>
      </c>
      <c r="I2890" s="3">
        <v>722446.37609999999</v>
      </c>
      <c r="J2890" t="s">
        <v>9065</v>
      </c>
    </row>
    <row r="2891" spans="1:10" x14ac:dyDescent="0.25">
      <c r="A2891" t="s">
        <v>540</v>
      </c>
      <c r="B2891" t="s">
        <v>541</v>
      </c>
      <c r="C2891">
        <v>77</v>
      </c>
      <c r="D2891" s="1">
        <v>16581</v>
      </c>
      <c r="E2891" t="s">
        <v>6047</v>
      </c>
      <c r="F2891" t="s">
        <v>6282</v>
      </c>
      <c r="G2891" t="s">
        <v>7424</v>
      </c>
      <c r="H2891" s="3">
        <v>1917355.4106999999</v>
      </c>
      <c r="I2891" s="3">
        <v>789564.19929999998</v>
      </c>
      <c r="J2891" t="s">
        <v>9066</v>
      </c>
    </row>
    <row r="2892" spans="1:10" x14ac:dyDescent="0.25">
      <c r="A2892" t="s">
        <v>2924</v>
      </c>
      <c r="B2892" t="s">
        <v>2925</v>
      </c>
      <c r="C2892">
        <v>20</v>
      </c>
      <c r="D2892" s="1">
        <v>37401</v>
      </c>
      <c r="E2892" t="s">
        <v>6047</v>
      </c>
      <c r="F2892" t="s">
        <v>6059</v>
      </c>
      <c r="G2892" t="s">
        <v>7424</v>
      </c>
      <c r="H2892" s="3">
        <v>465096.92830000003</v>
      </c>
      <c r="I2892" s="3">
        <v>52068.168299999998</v>
      </c>
      <c r="J2892" t="s">
        <v>9067</v>
      </c>
    </row>
    <row r="2893" spans="1:10" x14ac:dyDescent="0.25">
      <c r="A2893" t="s">
        <v>492</v>
      </c>
      <c r="B2893" t="s">
        <v>493</v>
      </c>
      <c r="C2893">
        <v>55</v>
      </c>
      <c r="D2893" s="1">
        <v>24617</v>
      </c>
      <c r="E2893" t="s">
        <v>6047</v>
      </c>
      <c r="F2893" t="s">
        <v>6129</v>
      </c>
      <c r="G2893" t="s">
        <v>7424</v>
      </c>
      <c r="H2893" s="3">
        <v>1800941.064</v>
      </c>
      <c r="I2893" s="3">
        <v>343841.20929999999</v>
      </c>
      <c r="J2893" t="s">
        <v>9068</v>
      </c>
    </row>
    <row r="2894" spans="1:10" x14ac:dyDescent="0.25">
      <c r="A2894" t="s">
        <v>580</v>
      </c>
      <c r="B2894" t="s">
        <v>581</v>
      </c>
      <c r="C2894">
        <v>19</v>
      </c>
      <c r="D2894" s="1">
        <v>37766</v>
      </c>
      <c r="E2894" t="s">
        <v>6047</v>
      </c>
      <c r="F2894" t="s">
        <v>6397</v>
      </c>
      <c r="G2894" t="s">
        <v>7424</v>
      </c>
      <c r="H2894" s="3">
        <v>610078.86250000005</v>
      </c>
      <c r="I2894" s="3">
        <v>598986.51950000005</v>
      </c>
      <c r="J2894" t="s">
        <v>9069</v>
      </c>
    </row>
    <row r="2895" spans="1:10" x14ac:dyDescent="0.25">
      <c r="A2895" t="s">
        <v>2572</v>
      </c>
      <c r="B2895" t="s">
        <v>2573</v>
      </c>
      <c r="C2895">
        <v>20</v>
      </c>
      <c r="D2895" s="1">
        <v>37401</v>
      </c>
      <c r="E2895" t="s">
        <v>6047</v>
      </c>
      <c r="F2895" t="s">
        <v>6066</v>
      </c>
      <c r="G2895" t="s">
        <v>7424</v>
      </c>
      <c r="H2895" s="3">
        <v>2604860.9230999998</v>
      </c>
      <c r="I2895" s="3">
        <v>948406.18149999995</v>
      </c>
      <c r="J2895" t="s">
        <v>9070</v>
      </c>
    </row>
    <row r="2896" spans="1:10" x14ac:dyDescent="0.25">
      <c r="A2896" t="s">
        <v>5179</v>
      </c>
      <c r="B2896" t="s">
        <v>5180</v>
      </c>
      <c r="C2896">
        <v>66</v>
      </c>
      <c r="D2896" s="1">
        <v>20599</v>
      </c>
      <c r="E2896" t="s">
        <v>6047</v>
      </c>
      <c r="F2896" t="s">
        <v>6127</v>
      </c>
      <c r="G2896" t="s">
        <v>7424</v>
      </c>
      <c r="H2896" s="3">
        <v>1628718.42</v>
      </c>
      <c r="I2896" s="3">
        <v>138505.18849999999</v>
      </c>
      <c r="J2896" t="s">
        <v>9071</v>
      </c>
    </row>
    <row r="2897" spans="1:10" x14ac:dyDescent="0.25">
      <c r="A2897" t="s">
        <v>1198</v>
      </c>
      <c r="B2897" t="s">
        <v>1199</v>
      </c>
      <c r="C2897">
        <v>50</v>
      </c>
      <c r="D2897" s="1">
        <v>26443</v>
      </c>
      <c r="E2897" t="s">
        <v>6047</v>
      </c>
      <c r="F2897" t="s">
        <v>6280</v>
      </c>
      <c r="G2897" t="s">
        <v>7424</v>
      </c>
      <c r="H2897" s="3">
        <v>385630.11420000001</v>
      </c>
      <c r="I2897" s="3">
        <v>223033.28570000001</v>
      </c>
      <c r="J2897" t="s">
        <v>9072</v>
      </c>
    </row>
    <row r="2898" spans="1:10" x14ac:dyDescent="0.25">
      <c r="A2898" t="s">
        <v>4217</v>
      </c>
      <c r="B2898" t="s">
        <v>4218</v>
      </c>
      <c r="C2898">
        <v>70</v>
      </c>
      <c r="D2898" s="1">
        <v>19138</v>
      </c>
      <c r="E2898" t="s">
        <v>6047</v>
      </c>
      <c r="F2898" t="s">
        <v>6648</v>
      </c>
      <c r="G2898" t="s">
        <v>7424</v>
      </c>
      <c r="H2898" s="3">
        <v>969928.76899999997</v>
      </c>
      <c r="I2898" s="3">
        <v>237592.4687</v>
      </c>
      <c r="J2898" t="s">
        <v>9073</v>
      </c>
    </row>
    <row r="2899" spans="1:10" x14ac:dyDescent="0.25">
      <c r="A2899" t="s">
        <v>1313</v>
      </c>
      <c r="B2899" t="s">
        <v>1314</v>
      </c>
      <c r="C2899">
        <v>57</v>
      </c>
      <c r="D2899" s="1">
        <v>23886</v>
      </c>
      <c r="E2899" t="s">
        <v>6047</v>
      </c>
      <c r="F2899" t="s">
        <v>6183</v>
      </c>
      <c r="G2899" t="s">
        <v>7424</v>
      </c>
      <c r="H2899" s="3">
        <v>1200953.2612999999</v>
      </c>
      <c r="I2899" s="3">
        <v>692422.2243</v>
      </c>
      <c r="J2899" t="s">
        <v>9074</v>
      </c>
    </row>
    <row r="2900" spans="1:10" x14ac:dyDescent="0.25">
      <c r="A2900" t="s">
        <v>2280</v>
      </c>
      <c r="B2900" t="s">
        <v>2281</v>
      </c>
      <c r="C2900">
        <v>24</v>
      </c>
      <c r="D2900" s="1">
        <v>35940</v>
      </c>
      <c r="E2900" t="s">
        <v>6047</v>
      </c>
      <c r="F2900" t="s">
        <v>6127</v>
      </c>
      <c r="G2900" t="s">
        <v>7424</v>
      </c>
      <c r="H2900" s="3">
        <v>306455.37119999999</v>
      </c>
      <c r="I2900" s="3">
        <v>58711.741499999996</v>
      </c>
      <c r="J2900" t="s">
        <v>9075</v>
      </c>
    </row>
    <row r="2901" spans="1:10" x14ac:dyDescent="0.25">
      <c r="A2901" t="s">
        <v>4050</v>
      </c>
      <c r="B2901" t="s">
        <v>4051</v>
      </c>
      <c r="C2901">
        <v>33</v>
      </c>
      <c r="D2901" s="1">
        <v>32652</v>
      </c>
      <c r="E2901" t="s">
        <v>6047</v>
      </c>
      <c r="F2901" t="s">
        <v>6256</v>
      </c>
      <c r="G2901" t="s">
        <v>7424</v>
      </c>
      <c r="H2901" s="3">
        <v>24720.143800000002</v>
      </c>
      <c r="I2901" s="3">
        <v>35397.344299999997</v>
      </c>
      <c r="J2901" t="s">
        <v>9076</v>
      </c>
    </row>
    <row r="2902" spans="1:10" x14ac:dyDescent="0.25">
      <c r="A2902" t="s">
        <v>2662</v>
      </c>
      <c r="B2902" t="s">
        <v>2663</v>
      </c>
      <c r="C2902">
        <v>30</v>
      </c>
      <c r="D2902" s="1">
        <v>33748</v>
      </c>
      <c r="E2902" t="s">
        <v>6047</v>
      </c>
      <c r="F2902" t="s">
        <v>6623</v>
      </c>
      <c r="G2902" t="s">
        <v>7424</v>
      </c>
      <c r="H2902" s="3">
        <v>2735303.7266000002</v>
      </c>
      <c r="I2902" s="3">
        <v>518543.74900000001</v>
      </c>
      <c r="J2902" t="s">
        <v>8433</v>
      </c>
    </row>
    <row r="2903" spans="1:10" x14ac:dyDescent="0.25">
      <c r="A2903" t="s">
        <v>384</v>
      </c>
      <c r="B2903" t="s">
        <v>385</v>
      </c>
      <c r="C2903">
        <v>36</v>
      </c>
      <c r="D2903" s="1">
        <v>31557</v>
      </c>
      <c r="E2903" t="s">
        <v>6047</v>
      </c>
      <c r="F2903" t="s">
        <v>6662</v>
      </c>
      <c r="G2903" t="s">
        <v>7424</v>
      </c>
      <c r="H2903" s="3">
        <v>592813.19880000001</v>
      </c>
      <c r="I2903" s="3">
        <v>203354.36369999999</v>
      </c>
      <c r="J2903" t="s">
        <v>9077</v>
      </c>
    </row>
    <row r="2904" spans="1:10" x14ac:dyDescent="0.25">
      <c r="A2904" t="s">
        <v>654</v>
      </c>
      <c r="B2904" t="s">
        <v>655</v>
      </c>
      <c r="C2904">
        <v>77</v>
      </c>
      <c r="D2904" s="1">
        <v>16581</v>
      </c>
      <c r="E2904" t="s">
        <v>6047</v>
      </c>
      <c r="F2904" t="s">
        <v>6076</v>
      </c>
      <c r="G2904" t="s">
        <v>7424</v>
      </c>
      <c r="H2904" s="3">
        <v>2034622.233</v>
      </c>
      <c r="I2904" s="3">
        <v>859062.7206</v>
      </c>
      <c r="J2904" t="s">
        <v>9078</v>
      </c>
    </row>
    <row r="2905" spans="1:10" x14ac:dyDescent="0.25">
      <c r="A2905" t="s">
        <v>1525</v>
      </c>
      <c r="B2905" t="s">
        <v>1526</v>
      </c>
      <c r="C2905">
        <v>63</v>
      </c>
      <c r="D2905" s="1">
        <v>21695</v>
      </c>
      <c r="E2905" t="s">
        <v>6047</v>
      </c>
      <c r="F2905" t="s">
        <v>6704</v>
      </c>
      <c r="G2905" t="s">
        <v>7424</v>
      </c>
      <c r="H2905" s="3">
        <v>126741.6689</v>
      </c>
      <c r="I2905" s="3">
        <v>138701.79819999999</v>
      </c>
      <c r="J2905" t="s">
        <v>9079</v>
      </c>
    </row>
    <row r="2906" spans="1:10" x14ac:dyDescent="0.25">
      <c r="A2906" t="s">
        <v>2157</v>
      </c>
      <c r="B2906" t="s">
        <v>2158</v>
      </c>
      <c r="C2906">
        <v>48</v>
      </c>
      <c r="D2906" s="1">
        <v>27174</v>
      </c>
      <c r="E2906" t="s">
        <v>6047</v>
      </c>
      <c r="F2906" t="s">
        <v>6397</v>
      </c>
      <c r="G2906" t="s">
        <v>7424</v>
      </c>
      <c r="H2906" s="3">
        <v>71222.105100000001</v>
      </c>
      <c r="I2906" s="3">
        <v>14849.137000000001</v>
      </c>
      <c r="J2906" t="s">
        <v>9080</v>
      </c>
    </row>
    <row r="2907" spans="1:10" x14ac:dyDescent="0.25">
      <c r="A2907" t="s">
        <v>2840</v>
      </c>
      <c r="B2907" t="s">
        <v>2841</v>
      </c>
      <c r="C2907">
        <v>50</v>
      </c>
      <c r="D2907" s="1">
        <v>26443</v>
      </c>
      <c r="E2907" t="s">
        <v>6047</v>
      </c>
      <c r="F2907" t="s">
        <v>6129</v>
      </c>
      <c r="G2907" t="s">
        <v>7424</v>
      </c>
      <c r="H2907" s="3">
        <v>223021.7941</v>
      </c>
      <c r="I2907" s="3">
        <v>95313.466700000004</v>
      </c>
      <c r="J2907" t="s">
        <v>9081</v>
      </c>
    </row>
    <row r="2908" spans="1:10" x14ac:dyDescent="0.25">
      <c r="A2908" t="s">
        <v>2232</v>
      </c>
      <c r="B2908" t="s">
        <v>2233</v>
      </c>
      <c r="C2908">
        <v>73</v>
      </c>
      <c r="D2908" s="1">
        <v>18042</v>
      </c>
      <c r="E2908" t="s">
        <v>6047</v>
      </c>
      <c r="F2908" t="s">
        <v>6561</v>
      </c>
      <c r="G2908" t="s">
        <v>7424</v>
      </c>
      <c r="H2908" s="3">
        <v>609009.51989999996</v>
      </c>
      <c r="I2908" s="3">
        <v>109621.7136</v>
      </c>
      <c r="J2908" t="s">
        <v>9082</v>
      </c>
    </row>
    <row r="2909" spans="1:10" x14ac:dyDescent="0.25">
      <c r="A2909" t="s">
        <v>1629</v>
      </c>
      <c r="B2909" t="s">
        <v>1782</v>
      </c>
      <c r="C2909">
        <v>34</v>
      </c>
      <c r="D2909" s="1">
        <v>32287</v>
      </c>
      <c r="E2909" t="s">
        <v>6047</v>
      </c>
      <c r="F2909" t="s">
        <v>6373</v>
      </c>
      <c r="G2909" t="s">
        <v>7424</v>
      </c>
      <c r="H2909" s="3">
        <v>251158.74660000001</v>
      </c>
      <c r="I2909" s="3">
        <v>166293.52799999999</v>
      </c>
      <c r="J2909" t="s">
        <v>9083</v>
      </c>
    </row>
    <row r="2910" spans="1:10" x14ac:dyDescent="0.25">
      <c r="A2910" t="s">
        <v>2394</v>
      </c>
      <c r="B2910" t="s">
        <v>2395</v>
      </c>
      <c r="C2910">
        <v>65</v>
      </c>
      <c r="D2910" s="1">
        <v>20964</v>
      </c>
      <c r="E2910" t="s">
        <v>6047</v>
      </c>
      <c r="F2910" t="s">
        <v>6573</v>
      </c>
      <c r="G2910" t="s">
        <v>7424</v>
      </c>
      <c r="H2910" s="3">
        <v>348082.7328</v>
      </c>
      <c r="I2910" s="3">
        <v>45883.633000000002</v>
      </c>
      <c r="J2910" t="s">
        <v>9084</v>
      </c>
    </row>
    <row r="2911" spans="1:10" x14ac:dyDescent="0.25">
      <c r="A2911" t="s">
        <v>2460</v>
      </c>
      <c r="B2911" t="s">
        <v>2461</v>
      </c>
      <c r="C2911">
        <v>18</v>
      </c>
      <c r="D2911" s="1">
        <v>38131</v>
      </c>
      <c r="E2911" t="s">
        <v>6047</v>
      </c>
      <c r="F2911" t="s">
        <v>6597</v>
      </c>
      <c r="G2911" t="s">
        <v>7424</v>
      </c>
      <c r="H2911" s="3">
        <v>150704.23379999999</v>
      </c>
      <c r="I2911" s="3">
        <v>21098.592700000001</v>
      </c>
      <c r="J2911" t="s">
        <v>6107</v>
      </c>
    </row>
    <row r="2912" spans="1:10" x14ac:dyDescent="0.25">
      <c r="A2912" t="s">
        <v>1905</v>
      </c>
      <c r="B2912" t="s">
        <v>1906</v>
      </c>
      <c r="C2912">
        <v>64</v>
      </c>
      <c r="D2912" s="1">
        <v>21330</v>
      </c>
      <c r="E2912" t="s">
        <v>6047</v>
      </c>
      <c r="F2912" t="s">
        <v>6280</v>
      </c>
      <c r="G2912" t="s">
        <v>7424</v>
      </c>
      <c r="H2912" s="3">
        <v>149993.13990000001</v>
      </c>
      <c r="I2912" s="3">
        <v>18320.590700000001</v>
      </c>
      <c r="J2912" t="s">
        <v>9085</v>
      </c>
    </row>
    <row r="2913" spans="1:10" x14ac:dyDescent="0.25">
      <c r="A2913" t="s">
        <v>594</v>
      </c>
      <c r="B2913" t="s">
        <v>595</v>
      </c>
      <c r="C2913">
        <v>81</v>
      </c>
      <c r="D2913" s="1">
        <v>15120</v>
      </c>
      <c r="E2913" t="s">
        <v>6047</v>
      </c>
      <c r="F2913" t="s">
        <v>6121</v>
      </c>
      <c r="G2913" t="s">
        <v>7424</v>
      </c>
      <c r="H2913" s="3">
        <v>581539.74840000004</v>
      </c>
      <c r="I2913" s="3">
        <v>292022.42139999999</v>
      </c>
      <c r="J2913" t="s">
        <v>9086</v>
      </c>
    </row>
    <row r="2914" spans="1:10" x14ac:dyDescent="0.25">
      <c r="A2914" t="s">
        <v>4481</v>
      </c>
      <c r="B2914" t="s">
        <v>4482</v>
      </c>
      <c r="C2914">
        <v>31</v>
      </c>
      <c r="D2914" s="1">
        <v>33383</v>
      </c>
      <c r="E2914" t="s">
        <v>6047</v>
      </c>
      <c r="F2914" t="s">
        <v>6429</v>
      </c>
      <c r="G2914" t="s">
        <v>7424</v>
      </c>
      <c r="H2914" s="3">
        <v>399326.74040000001</v>
      </c>
      <c r="I2914" s="3">
        <v>80390.778000000006</v>
      </c>
      <c r="J2914" t="s">
        <v>9087</v>
      </c>
    </row>
    <row r="2915" spans="1:10" x14ac:dyDescent="0.25">
      <c r="A2915" t="s">
        <v>530</v>
      </c>
      <c r="B2915" t="s">
        <v>531</v>
      </c>
      <c r="C2915">
        <v>59</v>
      </c>
      <c r="D2915" s="1">
        <v>23156</v>
      </c>
      <c r="E2915" t="s">
        <v>6047</v>
      </c>
      <c r="F2915" t="s">
        <v>6096</v>
      </c>
      <c r="G2915" t="s">
        <v>7424</v>
      </c>
      <c r="H2915" s="3">
        <v>281809.65389999998</v>
      </c>
      <c r="I2915" s="3">
        <v>60248.960500000001</v>
      </c>
      <c r="J2915" t="s">
        <v>6805</v>
      </c>
    </row>
    <row r="2916" spans="1:10" x14ac:dyDescent="0.25">
      <c r="A2916" t="s">
        <v>760</v>
      </c>
      <c r="B2916" t="s">
        <v>761</v>
      </c>
      <c r="C2916">
        <v>71</v>
      </c>
      <c r="D2916" s="1">
        <v>18773</v>
      </c>
      <c r="E2916" t="s">
        <v>6047</v>
      </c>
      <c r="F2916" t="s">
        <v>6368</v>
      </c>
      <c r="G2916" t="s">
        <v>7424</v>
      </c>
      <c r="H2916" s="3">
        <v>1059118.6684000001</v>
      </c>
      <c r="I2916" s="3">
        <v>333264.03210000001</v>
      </c>
      <c r="J2916" t="s">
        <v>9088</v>
      </c>
    </row>
    <row r="2917" spans="1:10" x14ac:dyDescent="0.25">
      <c r="A2917" t="s">
        <v>5819</v>
      </c>
      <c r="B2917" t="s">
        <v>5820</v>
      </c>
      <c r="C2917">
        <v>67</v>
      </c>
      <c r="D2917" s="1">
        <v>20234</v>
      </c>
      <c r="E2917" t="s">
        <v>6047</v>
      </c>
      <c r="F2917" t="s">
        <v>6522</v>
      </c>
      <c r="G2917" t="s">
        <v>7424</v>
      </c>
      <c r="H2917" s="3">
        <v>39648.524899999997</v>
      </c>
      <c r="I2917" s="3">
        <v>21104.144700000001</v>
      </c>
      <c r="J2917" t="s">
        <v>9089</v>
      </c>
    </row>
    <row r="2918" spans="1:10" x14ac:dyDescent="0.25">
      <c r="A2918" t="s">
        <v>365</v>
      </c>
      <c r="B2918" t="s">
        <v>366</v>
      </c>
      <c r="C2918">
        <v>71</v>
      </c>
      <c r="D2918" s="1">
        <v>18773</v>
      </c>
      <c r="E2918" t="s">
        <v>6047</v>
      </c>
      <c r="F2918" t="s">
        <v>6522</v>
      </c>
      <c r="G2918" t="s">
        <v>7424</v>
      </c>
      <c r="H2918" s="3">
        <v>300310.90549999999</v>
      </c>
      <c r="I2918" s="3">
        <v>144149.2346</v>
      </c>
      <c r="J2918" t="s">
        <v>9090</v>
      </c>
    </row>
    <row r="2919" spans="1:10" x14ac:dyDescent="0.25">
      <c r="A2919" t="s">
        <v>5326</v>
      </c>
      <c r="B2919" t="s">
        <v>5327</v>
      </c>
      <c r="C2919">
        <v>27</v>
      </c>
      <c r="D2919" s="1">
        <v>34844</v>
      </c>
      <c r="E2919" t="s">
        <v>6047</v>
      </c>
      <c r="F2919" t="s">
        <v>6051</v>
      </c>
      <c r="G2919" t="s">
        <v>7424</v>
      </c>
      <c r="H2919" s="3">
        <v>1033401.5934</v>
      </c>
      <c r="I2919" s="3">
        <v>203054.34820000001</v>
      </c>
      <c r="J2919" t="s">
        <v>9091</v>
      </c>
    </row>
    <row r="2920" spans="1:10" x14ac:dyDescent="0.25">
      <c r="A2920" t="s">
        <v>4877</v>
      </c>
      <c r="B2920" t="s">
        <v>4878</v>
      </c>
      <c r="C2920">
        <v>79</v>
      </c>
      <c r="D2920" s="1">
        <v>15851</v>
      </c>
      <c r="E2920" t="s">
        <v>6047</v>
      </c>
      <c r="F2920" t="s">
        <v>6397</v>
      </c>
      <c r="G2920" t="s">
        <v>7424</v>
      </c>
      <c r="H2920" s="3">
        <v>26915.6005</v>
      </c>
      <c r="I2920" s="3">
        <v>10655.930399999999</v>
      </c>
      <c r="J2920" t="s">
        <v>9092</v>
      </c>
    </row>
    <row r="2921" spans="1:10" x14ac:dyDescent="0.25">
      <c r="A2921" t="s">
        <v>2448</v>
      </c>
      <c r="B2921" t="s">
        <v>2449</v>
      </c>
      <c r="C2921">
        <v>31</v>
      </c>
      <c r="D2921" s="1">
        <v>33383</v>
      </c>
      <c r="E2921" t="s">
        <v>6047</v>
      </c>
      <c r="F2921" t="s">
        <v>6242</v>
      </c>
      <c r="G2921" t="s">
        <v>7424</v>
      </c>
      <c r="H2921" s="3">
        <v>620849.96770000004</v>
      </c>
      <c r="I2921" s="3">
        <v>204564.80290000001</v>
      </c>
      <c r="J2921" t="s">
        <v>9093</v>
      </c>
    </row>
    <row r="2922" spans="1:10" x14ac:dyDescent="0.25">
      <c r="A2922" t="s">
        <v>4909</v>
      </c>
      <c r="B2922" t="s">
        <v>5120</v>
      </c>
      <c r="C2922">
        <v>78</v>
      </c>
      <c r="D2922" s="1">
        <v>16216</v>
      </c>
      <c r="E2922" t="s">
        <v>6047</v>
      </c>
      <c r="F2922" t="s">
        <v>7405</v>
      </c>
      <c r="G2922" t="s">
        <v>7424</v>
      </c>
      <c r="H2922" s="3">
        <v>227737.07810000001</v>
      </c>
      <c r="I2922" s="3">
        <v>101668.33839999999</v>
      </c>
      <c r="J2922" t="s">
        <v>9094</v>
      </c>
    </row>
    <row r="2923" spans="1:10" x14ac:dyDescent="0.25">
      <c r="A2923" t="s">
        <v>2507</v>
      </c>
      <c r="B2923" t="s">
        <v>2508</v>
      </c>
      <c r="C2923">
        <v>79</v>
      </c>
      <c r="D2923" s="1">
        <v>15851</v>
      </c>
      <c r="E2923" t="s">
        <v>6047</v>
      </c>
      <c r="F2923" t="s">
        <v>6247</v>
      </c>
      <c r="G2923" t="s">
        <v>7424</v>
      </c>
      <c r="H2923" s="3">
        <v>187826.40299999999</v>
      </c>
      <c r="I2923" s="3">
        <v>70287.238899999997</v>
      </c>
      <c r="J2923" t="s">
        <v>9095</v>
      </c>
    </row>
    <row r="2924" spans="1:10" x14ac:dyDescent="0.25">
      <c r="A2924" t="s">
        <v>5767</v>
      </c>
      <c r="B2924" t="s">
        <v>5768</v>
      </c>
      <c r="C2924">
        <v>45</v>
      </c>
      <c r="D2924" s="1">
        <v>28269</v>
      </c>
      <c r="E2924" t="s">
        <v>6047</v>
      </c>
      <c r="F2924" t="s">
        <v>6343</v>
      </c>
      <c r="G2924" t="s">
        <v>7424</v>
      </c>
      <c r="H2924" s="3">
        <v>284516.14970000001</v>
      </c>
      <c r="I2924" s="3">
        <v>130625.3259</v>
      </c>
      <c r="J2924" t="s">
        <v>9096</v>
      </c>
    </row>
    <row r="2925" spans="1:10" x14ac:dyDescent="0.25">
      <c r="A2925" t="s">
        <v>5809</v>
      </c>
      <c r="B2925" t="s">
        <v>5810</v>
      </c>
      <c r="C2925">
        <v>18</v>
      </c>
      <c r="D2925" s="1">
        <v>38131</v>
      </c>
      <c r="E2925" t="s">
        <v>6047</v>
      </c>
      <c r="F2925" t="s">
        <v>6407</v>
      </c>
      <c r="G2925" t="s">
        <v>7424</v>
      </c>
      <c r="H2925" s="3">
        <v>246783.28320000001</v>
      </c>
      <c r="I2925" s="3">
        <v>170306.17199999999</v>
      </c>
      <c r="J2925" t="s">
        <v>9097</v>
      </c>
    </row>
    <row r="2926" spans="1:10" x14ac:dyDescent="0.25">
      <c r="A2926" t="s">
        <v>363</v>
      </c>
      <c r="B2926" t="s">
        <v>364</v>
      </c>
      <c r="C2926">
        <v>85</v>
      </c>
      <c r="D2926" s="1">
        <v>13659</v>
      </c>
      <c r="E2926" t="s">
        <v>6047</v>
      </c>
      <c r="F2926" t="s">
        <v>6373</v>
      </c>
      <c r="G2926" t="s">
        <v>7424</v>
      </c>
      <c r="H2926" s="3">
        <v>93106.147599999997</v>
      </c>
      <c r="I2926" s="3">
        <v>32480.308499999999</v>
      </c>
      <c r="J2926" t="s">
        <v>9098</v>
      </c>
    </row>
    <row r="2927" spans="1:10" x14ac:dyDescent="0.25">
      <c r="A2927" t="s">
        <v>1405</v>
      </c>
      <c r="B2927" t="s">
        <v>1406</v>
      </c>
      <c r="C2927">
        <v>26</v>
      </c>
      <c r="D2927" s="1">
        <v>35209</v>
      </c>
      <c r="E2927" t="s">
        <v>6047</v>
      </c>
      <c r="F2927" t="s">
        <v>6938</v>
      </c>
      <c r="G2927" t="s">
        <v>7424</v>
      </c>
      <c r="H2927" s="3">
        <v>118416.32279999999</v>
      </c>
      <c r="I2927" s="3">
        <v>51955.161599999999</v>
      </c>
      <c r="J2927" t="s">
        <v>9099</v>
      </c>
    </row>
    <row r="2928" spans="1:10" x14ac:dyDescent="0.25">
      <c r="A2928" t="s">
        <v>2614</v>
      </c>
      <c r="B2928" t="s">
        <v>2615</v>
      </c>
      <c r="C2928">
        <v>29</v>
      </c>
      <c r="D2928" s="1">
        <v>34113</v>
      </c>
      <c r="E2928" t="s">
        <v>6047</v>
      </c>
      <c r="F2928" t="s">
        <v>6142</v>
      </c>
      <c r="G2928" t="s">
        <v>7424</v>
      </c>
      <c r="H2928" s="3">
        <v>35563.311600000001</v>
      </c>
      <c r="I2928" s="3">
        <v>15534.957700000001</v>
      </c>
      <c r="J2928" t="s">
        <v>9100</v>
      </c>
    </row>
    <row r="2929" spans="1:10" x14ac:dyDescent="0.25">
      <c r="A2929" t="s">
        <v>438</v>
      </c>
      <c r="B2929" t="s">
        <v>439</v>
      </c>
      <c r="C2929">
        <v>53</v>
      </c>
      <c r="D2929" s="1">
        <v>25347</v>
      </c>
      <c r="E2929" t="s">
        <v>6047</v>
      </c>
      <c r="F2929" t="s">
        <v>6189</v>
      </c>
      <c r="G2929" t="s">
        <v>7424</v>
      </c>
      <c r="H2929" s="3">
        <v>628718.29859999998</v>
      </c>
      <c r="I2929" s="3">
        <v>329776.4154</v>
      </c>
      <c r="J2929" t="s">
        <v>9101</v>
      </c>
    </row>
    <row r="2930" spans="1:10" x14ac:dyDescent="0.25">
      <c r="A2930" t="s">
        <v>5542</v>
      </c>
      <c r="B2930" t="s">
        <v>5543</v>
      </c>
      <c r="C2930">
        <v>60</v>
      </c>
      <c r="D2930" s="1">
        <v>22791</v>
      </c>
      <c r="E2930" t="s">
        <v>6047</v>
      </c>
      <c r="F2930" t="s">
        <v>6360</v>
      </c>
      <c r="G2930" t="s">
        <v>7424</v>
      </c>
      <c r="H2930" s="3">
        <v>292495.85159999999</v>
      </c>
      <c r="I2930" s="3">
        <v>118537.7925</v>
      </c>
      <c r="J2930" t="s">
        <v>9102</v>
      </c>
    </row>
    <row r="2931" spans="1:10" x14ac:dyDescent="0.25">
      <c r="A2931" t="s">
        <v>1236</v>
      </c>
      <c r="B2931" t="s">
        <v>1237</v>
      </c>
      <c r="C2931">
        <v>73</v>
      </c>
      <c r="D2931" s="1">
        <v>18042</v>
      </c>
      <c r="E2931" t="s">
        <v>6047</v>
      </c>
      <c r="F2931" t="s">
        <v>6082</v>
      </c>
      <c r="G2931" t="s">
        <v>7424</v>
      </c>
      <c r="H2931" s="3">
        <v>917669.16310000001</v>
      </c>
      <c r="I2931" s="3">
        <v>78946.5383</v>
      </c>
      <c r="J2931" t="s">
        <v>9103</v>
      </c>
    </row>
    <row r="2932" spans="1:10" x14ac:dyDescent="0.25">
      <c r="A2932" t="s">
        <v>1596</v>
      </c>
      <c r="B2932" t="s">
        <v>1597</v>
      </c>
      <c r="C2932">
        <v>47</v>
      </c>
      <c r="D2932" s="1">
        <v>27539</v>
      </c>
      <c r="E2932" t="s">
        <v>6047</v>
      </c>
      <c r="F2932" t="s">
        <v>6272</v>
      </c>
      <c r="G2932" t="s">
        <v>7424</v>
      </c>
      <c r="H2932" s="3">
        <v>1658877.6377999999</v>
      </c>
      <c r="I2932" s="3">
        <v>226210.587</v>
      </c>
      <c r="J2932" t="s">
        <v>9104</v>
      </c>
    </row>
    <row r="2933" spans="1:10" x14ac:dyDescent="0.25">
      <c r="A2933" t="s">
        <v>1164</v>
      </c>
      <c r="B2933" t="s">
        <v>1165</v>
      </c>
      <c r="C2933">
        <v>55</v>
      </c>
      <c r="D2933" s="1">
        <v>24617</v>
      </c>
      <c r="E2933" t="s">
        <v>6047</v>
      </c>
      <c r="F2933" t="s">
        <v>6152</v>
      </c>
      <c r="G2933" t="s">
        <v>7424</v>
      </c>
      <c r="H2933" s="3">
        <v>517758.22080000001</v>
      </c>
      <c r="I2933" s="3">
        <v>47820.724600000001</v>
      </c>
      <c r="J2933" t="s">
        <v>9105</v>
      </c>
    </row>
    <row r="2934" spans="1:10" x14ac:dyDescent="0.25">
      <c r="A2934" t="s">
        <v>2562</v>
      </c>
      <c r="B2934" t="s">
        <v>2563</v>
      </c>
      <c r="C2934">
        <v>65</v>
      </c>
      <c r="D2934" s="1">
        <v>20964</v>
      </c>
      <c r="E2934" t="s">
        <v>6047</v>
      </c>
      <c r="F2934" t="s">
        <v>6277</v>
      </c>
      <c r="G2934" t="s">
        <v>7424</v>
      </c>
      <c r="H2934" s="3">
        <v>532843.85120000003</v>
      </c>
      <c r="I2934" s="3">
        <v>243687.25459999999</v>
      </c>
      <c r="J2934" t="s">
        <v>9106</v>
      </c>
    </row>
    <row r="2935" spans="1:10" x14ac:dyDescent="0.25">
      <c r="A2935" t="s">
        <v>4279</v>
      </c>
      <c r="B2935" t="s">
        <v>4280</v>
      </c>
      <c r="C2935">
        <v>72</v>
      </c>
      <c r="D2935" s="1">
        <v>38511</v>
      </c>
      <c r="E2935" t="s">
        <v>6487</v>
      </c>
      <c r="F2935" t="s">
        <v>6121</v>
      </c>
      <c r="G2935" t="s">
        <v>7424</v>
      </c>
      <c r="H2935" s="3">
        <v>455654.83279999997</v>
      </c>
      <c r="I2935" s="3">
        <v>519036.26</v>
      </c>
      <c r="J2935" t="s">
        <v>9107</v>
      </c>
    </row>
    <row r="2936" spans="1:10" x14ac:dyDescent="0.25">
      <c r="A2936" t="s">
        <v>1799</v>
      </c>
      <c r="B2936" t="s">
        <v>1800</v>
      </c>
      <c r="C2936">
        <v>31</v>
      </c>
      <c r="D2936" s="1">
        <v>39033</v>
      </c>
      <c r="E2936" t="s">
        <v>6047</v>
      </c>
      <c r="F2936" t="s">
        <v>9108</v>
      </c>
      <c r="G2936" t="s">
        <v>7075</v>
      </c>
      <c r="H2936" s="3">
        <v>772856.98569999996</v>
      </c>
      <c r="I2936" s="3">
        <v>801353.93400000001</v>
      </c>
      <c r="J2936" t="s">
        <v>9109</v>
      </c>
    </row>
    <row r="2937" spans="1:10" x14ac:dyDescent="0.25">
      <c r="A2937" t="s">
        <v>5847</v>
      </c>
      <c r="B2937" t="s">
        <v>5848</v>
      </c>
      <c r="C2937">
        <v>64</v>
      </c>
      <c r="D2937" s="1">
        <v>37983</v>
      </c>
      <c r="E2937" t="s">
        <v>6047</v>
      </c>
      <c r="F2937" t="s">
        <v>9110</v>
      </c>
      <c r="G2937" t="s">
        <v>7507</v>
      </c>
      <c r="H2937" s="3">
        <v>745845.73950000003</v>
      </c>
      <c r="I2937" s="3">
        <v>183616.9247</v>
      </c>
      <c r="J2937" t="s">
        <v>9111</v>
      </c>
    </row>
    <row r="2938" spans="1:10" x14ac:dyDescent="0.25">
      <c r="A2938" t="s">
        <v>3409</v>
      </c>
      <c r="B2938" t="s">
        <v>3410</v>
      </c>
      <c r="C2938">
        <v>57</v>
      </c>
      <c r="D2938" s="1">
        <v>37437</v>
      </c>
      <c r="E2938" t="s">
        <v>6047</v>
      </c>
      <c r="F2938" t="s">
        <v>9112</v>
      </c>
      <c r="G2938" t="s">
        <v>7511</v>
      </c>
      <c r="H2938" s="3">
        <v>516853.23989999999</v>
      </c>
      <c r="I2938" s="3">
        <v>368844.68900000001</v>
      </c>
      <c r="J2938" t="s">
        <v>9113</v>
      </c>
    </row>
    <row r="2939" spans="1:10" x14ac:dyDescent="0.25">
      <c r="A2939" t="s">
        <v>355</v>
      </c>
      <c r="B2939" t="s">
        <v>356</v>
      </c>
      <c r="C2939">
        <v>32</v>
      </c>
      <c r="D2939" s="1">
        <v>33388</v>
      </c>
      <c r="E2939" t="s">
        <v>6487</v>
      </c>
      <c r="F2939" t="s">
        <v>6121</v>
      </c>
      <c r="G2939" t="s">
        <v>7424</v>
      </c>
      <c r="H2939" s="3">
        <v>557613.15610000002</v>
      </c>
      <c r="I2939" s="3">
        <v>800854.83660000004</v>
      </c>
      <c r="J2939" t="s">
        <v>9114</v>
      </c>
    </row>
    <row r="2940" spans="1:10" x14ac:dyDescent="0.25">
      <c r="A2940" t="s">
        <v>3675</v>
      </c>
      <c r="B2940" t="s">
        <v>3676</v>
      </c>
      <c r="C2940">
        <v>28</v>
      </c>
      <c r="D2940" s="1">
        <v>33356</v>
      </c>
      <c r="E2940" t="s">
        <v>6487</v>
      </c>
      <c r="F2940" t="s">
        <v>9112</v>
      </c>
      <c r="G2940" t="s">
        <v>7503</v>
      </c>
      <c r="H2940" s="3">
        <v>717894.24280000001</v>
      </c>
      <c r="I2940" s="3">
        <v>838560.42220000003</v>
      </c>
      <c r="J2940" t="s">
        <v>9115</v>
      </c>
    </row>
    <row r="2941" spans="1:10" x14ac:dyDescent="0.25">
      <c r="A2941" t="s">
        <v>211</v>
      </c>
      <c r="B2941" t="s">
        <v>212</v>
      </c>
      <c r="C2941">
        <v>30</v>
      </c>
      <c r="D2941" s="1">
        <v>36685</v>
      </c>
      <c r="E2941" t="s">
        <v>6047</v>
      </c>
      <c r="F2941" t="s">
        <v>6121</v>
      </c>
      <c r="G2941" t="s">
        <v>6799</v>
      </c>
      <c r="H2941" s="3">
        <v>539798.33979999996</v>
      </c>
      <c r="I2941" s="3">
        <v>587185.7942</v>
      </c>
      <c r="J2941" t="s">
        <v>9116</v>
      </c>
    </row>
    <row r="2942" spans="1:10" x14ac:dyDescent="0.25">
      <c r="A2942" t="s">
        <v>2718</v>
      </c>
      <c r="B2942" t="s">
        <v>2719</v>
      </c>
      <c r="C2942">
        <v>45</v>
      </c>
      <c r="D2942" s="1">
        <v>36599</v>
      </c>
      <c r="E2942" t="s">
        <v>6487</v>
      </c>
      <c r="F2942" t="s">
        <v>9110</v>
      </c>
      <c r="G2942" t="s">
        <v>7168</v>
      </c>
      <c r="H2942" s="3">
        <v>947121.27480000001</v>
      </c>
      <c r="I2942" s="3">
        <v>328364.20799999998</v>
      </c>
      <c r="J2942" t="s">
        <v>9117</v>
      </c>
    </row>
    <row r="2943" spans="1:10" x14ac:dyDescent="0.25">
      <c r="A2943" t="s">
        <v>1037</v>
      </c>
      <c r="B2943" t="s">
        <v>1038</v>
      </c>
      <c r="C2943">
        <v>88</v>
      </c>
      <c r="D2943" s="1">
        <v>38173</v>
      </c>
      <c r="E2943" t="s">
        <v>6487</v>
      </c>
      <c r="F2943" t="s">
        <v>9118</v>
      </c>
      <c r="G2943" t="s">
        <v>7511</v>
      </c>
      <c r="H2943" s="3">
        <v>868111.54760000005</v>
      </c>
      <c r="I2943" s="3">
        <v>197222.04920000001</v>
      </c>
      <c r="J2943" t="s">
        <v>9119</v>
      </c>
    </row>
    <row r="2944" spans="1:10" x14ac:dyDescent="0.25">
      <c r="A2944" t="s">
        <v>2001</v>
      </c>
      <c r="B2944" t="s">
        <v>2002</v>
      </c>
      <c r="C2944">
        <v>68</v>
      </c>
      <c r="D2944" s="1">
        <v>36305</v>
      </c>
      <c r="E2944" t="s">
        <v>6047</v>
      </c>
      <c r="F2944" t="s">
        <v>6121</v>
      </c>
      <c r="G2944" t="s">
        <v>7519</v>
      </c>
      <c r="H2944" s="3">
        <v>53289.8874</v>
      </c>
      <c r="I2944" s="3">
        <v>583454.13950000005</v>
      </c>
      <c r="J2944" t="s">
        <v>9120</v>
      </c>
    </row>
    <row r="2945" spans="1:10" x14ac:dyDescent="0.25">
      <c r="A2945" t="s">
        <v>5686</v>
      </c>
      <c r="B2945" t="s">
        <v>5687</v>
      </c>
      <c r="C2945">
        <v>33</v>
      </c>
      <c r="D2945" s="1">
        <v>33241</v>
      </c>
      <c r="E2945" t="s">
        <v>6047</v>
      </c>
      <c r="F2945" t="s">
        <v>9108</v>
      </c>
      <c r="G2945" t="s">
        <v>7517</v>
      </c>
      <c r="H2945" s="3">
        <v>319052.35739999998</v>
      </c>
      <c r="I2945" s="3">
        <v>702430.25260000001</v>
      </c>
      <c r="J2945" t="s">
        <v>9121</v>
      </c>
    </row>
    <row r="2946" spans="1:10" x14ac:dyDescent="0.25">
      <c r="A2946" t="s">
        <v>3100</v>
      </c>
      <c r="B2946" t="s">
        <v>3101</v>
      </c>
      <c r="C2946">
        <v>40</v>
      </c>
      <c r="D2946" s="1">
        <v>38063</v>
      </c>
      <c r="E2946" t="s">
        <v>6047</v>
      </c>
      <c r="F2946" t="s">
        <v>9118</v>
      </c>
      <c r="G2946" t="s">
        <v>7507</v>
      </c>
      <c r="H2946" s="3">
        <v>633522.63009999995</v>
      </c>
      <c r="I2946" s="3">
        <v>606383.92169999995</v>
      </c>
      <c r="J2946" t="s">
        <v>9122</v>
      </c>
    </row>
    <row r="2947" spans="1:10" x14ac:dyDescent="0.25">
      <c r="A2947" t="s">
        <v>4227</v>
      </c>
      <c r="B2947" t="s">
        <v>4228</v>
      </c>
      <c r="C2947">
        <v>81</v>
      </c>
      <c r="D2947" s="1">
        <v>38502</v>
      </c>
      <c r="E2947" t="s">
        <v>6047</v>
      </c>
      <c r="F2947" t="s">
        <v>9112</v>
      </c>
      <c r="G2947" t="s">
        <v>7513</v>
      </c>
      <c r="H2947" s="3">
        <v>761403.27720000001</v>
      </c>
      <c r="I2947" s="3">
        <v>419969.9474</v>
      </c>
      <c r="J2947" t="s">
        <v>9123</v>
      </c>
    </row>
    <row r="2948" spans="1:10" x14ac:dyDescent="0.25">
      <c r="A2948" t="s">
        <v>2410</v>
      </c>
      <c r="B2948" t="s">
        <v>2411</v>
      </c>
      <c r="C2948">
        <v>23</v>
      </c>
      <c r="D2948" s="1">
        <v>32613</v>
      </c>
      <c r="E2948" t="s">
        <v>6487</v>
      </c>
      <c r="F2948" t="s">
        <v>9110</v>
      </c>
      <c r="G2948" t="s">
        <v>7532</v>
      </c>
      <c r="H2948" s="3">
        <v>773273.39350000001</v>
      </c>
      <c r="I2948" s="3">
        <v>485560.66859999998</v>
      </c>
      <c r="J2948" t="s">
        <v>9124</v>
      </c>
    </row>
    <row r="2949" spans="1:10" x14ac:dyDescent="0.25">
      <c r="A2949" t="s">
        <v>3597</v>
      </c>
      <c r="B2949" t="s">
        <v>3598</v>
      </c>
      <c r="C2949">
        <v>30</v>
      </c>
      <c r="D2949" s="1">
        <v>38531</v>
      </c>
      <c r="E2949" t="s">
        <v>6487</v>
      </c>
      <c r="F2949" t="s">
        <v>6121</v>
      </c>
      <c r="G2949" t="s">
        <v>7542</v>
      </c>
      <c r="H2949" s="3">
        <v>853812.49690000003</v>
      </c>
      <c r="I2949" s="3">
        <v>166195.89079999999</v>
      </c>
      <c r="J2949" t="s">
        <v>9125</v>
      </c>
    </row>
    <row r="2950" spans="1:10" x14ac:dyDescent="0.25">
      <c r="A2950" t="s">
        <v>5154</v>
      </c>
      <c r="B2950" t="s">
        <v>5155</v>
      </c>
      <c r="C2950">
        <v>77</v>
      </c>
      <c r="D2950" s="1">
        <v>34461</v>
      </c>
      <c r="E2950" t="s">
        <v>6047</v>
      </c>
      <c r="F2950" t="s">
        <v>6121</v>
      </c>
      <c r="G2950" t="s">
        <v>7542</v>
      </c>
      <c r="H2950" s="3">
        <v>499900.05089999997</v>
      </c>
      <c r="I2950" s="3">
        <v>939701.5514</v>
      </c>
      <c r="J2950" t="s">
        <v>9126</v>
      </c>
    </row>
    <row r="2951" spans="1:10" x14ac:dyDescent="0.25">
      <c r="A2951" t="s">
        <v>4865</v>
      </c>
      <c r="B2951" t="s">
        <v>4866</v>
      </c>
      <c r="C2951">
        <v>38</v>
      </c>
      <c r="D2951" s="1">
        <v>36435</v>
      </c>
      <c r="E2951" t="s">
        <v>6047</v>
      </c>
      <c r="F2951" t="s">
        <v>9112</v>
      </c>
      <c r="G2951" t="s">
        <v>7505</v>
      </c>
      <c r="H2951" s="3">
        <v>483614.49829999998</v>
      </c>
      <c r="I2951" s="3">
        <v>682296.80610000005</v>
      </c>
      <c r="J2951" t="s">
        <v>9127</v>
      </c>
    </row>
    <row r="2952" spans="1:10" x14ac:dyDescent="0.25">
      <c r="A2952" t="s">
        <v>5773</v>
      </c>
      <c r="B2952" t="s">
        <v>5774</v>
      </c>
      <c r="C2952">
        <v>18</v>
      </c>
      <c r="D2952" s="1">
        <v>32617</v>
      </c>
      <c r="E2952" t="s">
        <v>6487</v>
      </c>
      <c r="F2952" t="s">
        <v>9112</v>
      </c>
      <c r="G2952" t="s">
        <v>7259</v>
      </c>
      <c r="H2952" s="3">
        <v>758526.63879999996</v>
      </c>
      <c r="I2952" s="3">
        <v>857334.64520000003</v>
      </c>
      <c r="J2952" t="s">
        <v>9128</v>
      </c>
    </row>
    <row r="2953" spans="1:10" x14ac:dyDescent="0.25">
      <c r="A2953" t="s">
        <v>3811</v>
      </c>
      <c r="B2953" t="s">
        <v>3812</v>
      </c>
      <c r="C2953">
        <v>27</v>
      </c>
      <c r="D2953" s="1">
        <v>33790</v>
      </c>
      <c r="E2953" t="s">
        <v>6047</v>
      </c>
      <c r="F2953" t="s">
        <v>9112</v>
      </c>
      <c r="G2953" t="s">
        <v>6799</v>
      </c>
      <c r="H2953" s="3">
        <v>384041.12199999997</v>
      </c>
      <c r="I2953" s="3">
        <v>372250.36210000003</v>
      </c>
      <c r="J2953" t="s">
        <v>9129</v>
      </c>
    </row>
    <row r="2954" spans="1:10" x14ac:dyDescent="0.25">
      <c r="A2954" t="s">
        <v>5283</v>
      </c>
      <c r="B2954" t="s">
        <v>5284</v>
      </c>
      <c r="C2954">
        <v>62</v>
      </c>
      <c r="D2954" s="1">
        <v>35037</v>
      </c>
      <c r="E2954" t="s">
        <v>6487</v>
      </c>
      <c r="F2954" t="s">
        <v>6121</v>
      </c>
      <c r="G2954" t="s">
        <v>7075</v>
      </c>
      <c r="H2954" s="3">
        <v>828094.07519999996</v>
      </c>
      <c r="I2954" s="3">
        <v>781501.40240000002</v>
      </c>
      <c r="J2954" t="s">
        <v>9130</v>
      </c>
    </row>
    <row r="2955" spans="1:10" x14ac:dyDescent="0.25">
      <c r="A2955" t="s">
        <v>4100</v>
      </c>
      <c r="B2955" t="s">
        <v>4101</v>
      </c>
      <c r="C2955">
        <v>18</v>
      </c>
      <c r="D2955" s="1">
        <v>37419</v>
      </c>
      <c r="E2955" t="s">
        <v>6487</v>
      </c>
      <c r="F2955" t="s">
        <v>6121</v>
      </c>
      <c r="G2955" t="s">
        <v>7424</v>
      </c>
      <c r="H2955" s="3">
        <v>776868.44110000005</v>
      </c>
      <c r="I2955" s="3">
        <v>376088.3884</v>
      </c>
      <c r="J2955" t="s">
        <v>9131</v>
      </c>
    </row>
    <row r="2956" spans="1:10" x14ac:dyDescent="0.25">
      <c r="A2956" t="s">
        <v>180</v>
      </c>
      <c r="B2956" t="s">
        <v>181</v>
      </c>
      <c r="C2956">
        <v>25</v>
      </c>
      <c r="D2956" s="1">
        <v>36634</v>
      </c>
      <c r="E2956" t="s">
        <v>6047</v>
      </c>
      <c r="F2956" t="s">
        <v>9108</v>
      </c>
      <c r="G2956" t="s">
        <v>7505</v>
      </c>
      <c r="H2956" s="3">
        <v>623909.2905</v>
      </c>
      <c r="I2956" s="3">
        <v>424797.65460000001</v>
      </c>
      <c r="J2956" t="s">
        <v>9132</v>
      </c>
    </row>
    <row r="2957" spans="1:10" x14ac:dyDescent="0.25">
      <c r="A2957" t="s">
        <v>5981</v>
      </c>
      <c r="B2957" t="s">
        <v>5982</v>
      </c>
      <c r="C2957">
        <v>22</v>
      </c>
      <c r="D2957" s="1">
        <v>39010</v>
      </c>
      <c r="E2957" t="s">
        <v>6047</v>
      </c>
      <c r="F2957" t="s">
        <v>9118</v>
      </c>
      <c r="G2957" t="s">
        <v>7503</v>
      </c>
      <c r="H2957" s="3">
        <v>921185.86959999998</v>
      </c>
      <c r="I2957" s="3">
        <v>348546.9731</v>
      </c>
      <c r="J2957" t="s">
        <v>9133</v>
      </c>
    </row>
    <row r="2958" spans="1:10" x14ac:dyDescent="0.25">
      <c r="A2958" t="s">
        <v>4625</v>
      </c>
      <c r="B2958" t="s">
        <v>4626</v>
      </c>
      <c r="C2958">
        <v>54</v>
      </c>
      <c r="D2958" s="1">
        <v>32839</v>
      </c>
      <c r="E2958" t="s">
        <v>6047</v>
      </c>
      <c r="F2958" t="s">
        <v>9112</v>
      </c>
      <c r="G2958" t="s">
        <v>7542</v>
      </c>
      <c r="H2958" s="3">
        <v>968587.12170000002</v>
      </c>
      <c r="I2958" s="3">
        <v>586426.59259999997</v>
      </c>
      <c r="J2958" t="s">
        <v>9134</v>
      </c>
    </row>
    <row r="2959" spans="1:10" x14ac:dyDescent="0.25">
      <c r="A2959" t="s">
        <v>5506</v>
      </c>
      <c r="B2959" t="s">
        <v>5507</v>
      </c>
      <c r="C2959">
        <v>80</v>
      </c>
      <c r="D2959" s="1">
        <v>34980</v>
      </c>
      <c r="E2959" t="s">
        <v>6047</v>
      </c>
      <c r="F2959" t="s">
        <v>9112</v>
      </c>
      <c r="G2959" t="s">
        <v>7566</v>
      </c>
      <c r="H2959" s="3">
        <v>74749.571400000001</v>
      </c>
      <c r="I2959" s="3">
        <v>441222.59090000001</v>
      </c>
      <c r="J2959" t="s">
        <v>9135</v>
      </c>
    </row>
    <row r="2960" spans="1:10" x14ac:dyDescent="0.25">
      <c r="A2960" t="s">
        <v>5706</v>
      </c>
      <c r="B2960" t="s">
        <v>5707</v>
      </c>
      <c r="C2960">
        <v>77</v>
      </c>
      <c r="D2960" s="1">
        <v>32526</v>
      </c>
      <c r="E2960" t="s">
        <v>6047</v>
      </c>
      <c r="F2960" t="s">
        <v>9118</v>
      </c>
      <c r="G2960" t="s">
        <v>6049</v>
      </c>
      <c r="H2960" s="3">
        <v>572032.87789999996</v>
      </c>
      <c r="I2960" s="3">
        <v>938814.76919999998</v>
      </c>
      <c r="J2960" t="s">
        <v>9136</v>
      </c>
    </row>
    <row r="2961" spans="1:10" x14ac:dyDescent="0.25">
      <c r="A2961" t="s">
        <v>1489</v>
      </c>
      <c r="B2961" t="s">
        <v>1490</v>
      </c>
      <c r="C2961">
        <v>64</v>
      </c>
      <c r="D2961" s="1">
        <v>37409</v>
      </c>
      <c r="E2961" t="s">
        <v>6047</v>
      </c>
      <c r="F2961" t="s">
        <v>9110</v>
      </c>
      <c r="G2961" t="s">
        <v>7168</v>
      </c>
      <c r="H2961" s="3">
        <v>73107.456099999996</v>
      </c>
      <c r="I2961" s="3">
        <v>564745.32290000003</v>
      </c>
      <c r="J2961" t="s">
        <v>9137</v>
      </c>
    </row>
    <row r="2962" spans="1:10" x14ac:dyDescent="0.25">
      <c r="A2962" t="s">
        <v>2484</v>
      </c>
      <c r="B2962" t="s">
        <v>2485</v>
      </c>
      <c r="C2962">
        <v>73</v>
      </c>
      <c r="D2962" s="1">
        <v>35436</v>
      </c>
      <c r="E2962" t="s">
        <v>6047</v>
      </c>
      <c r="F2962" t="s">
        <v>9110</v>
      </c>
      <c r="G2962" t="s">
        <v>7075</v>
      </c>
      <c r="H2962" s="3">
        <v>296104.03619999997</v>
      </c>
      <c r="I2962" s="3">
        <v>239341.2776</v>
      </c>
      <c r="J2962" t="s">
        <v>9138</v>
      </c>
    </row>
    <row r="2963" spans="1:10" x14ac:dyDescent="0.25">
      <c r="A2963" t="s">
        <v>618</v>
      </c>
      <c r="B2963" t="s">
        <v>619</v>
      </c>
      <c r="C2963">
        <v>80</v>
      </c>
      <c r="D2963" s="1">
        <v>39047</v>
      </c>
      <c r="E2963" t="s">
        <v>6487</v>
      </c>
      <c r="F2963" t="s">
        <v>9108</v>
      </c>
      <c r="G2963" t="s">
        <v>7529</v>
      </c>
      <c r="H2963" s="3">
        <v>591721.32129999995</v>
      </c>
      <c r="I2963" s="3">
        <v>674317.81270000001</v>
      </c>
      <c r="J2963" t="s">
        <v>9139</v>
      </c>
    </row>
    <row r="2964" spans="1:10" x14ac:dyDescent="0.25">
      <c r="A2964" t="s">
        <v>3547</v>
      </c>
      <c r="B2964" t="s">
        <v>3548</v>
      </c>
      <c r="C2964">
        <v>20</v>
      </c>
      <c r="D2964" s="1">
        <v>37782</v>
      </c>
      <c r="E2964" t="s">
        <v>6047</v>
      </c>
      <c r="F2964" t="s">
        <v>9110</v>
      </c>
      <c r="G2964" t="s">
        <v>7424</v>
      </c>
      <c r="H2964" s="3">
        <v>213426.36859999999</v>
      </c>
      <c r="I2964" s="3">
        <v>945855.8112</v>
      </c>
      <c r="J2964" t="s">
        <v>9140</v>
      </c>
    </row>
    <row r="2965" spans="1:10" x14ac:dyDescent="0.25">
      <c r="A2965" t="s">
        <v>3248</v>
      </c>
      <c r="B2965" t="s">
        <v>3249</v>
      </c>
      <c r="C2965">
        <v>48</v>
      </c>
      <c r="D2965" s="1">
        <v>35822</v>
      </c>
      <c r="E2965" t="s">
        <v>6047</v>
      </c>
      <c r="F2965" t="s">
        <v>9110</v>
      </c>
      <c r="G2965" t="s">
        <v>6799</v>
      </c>
      <c r="H2965" s="3">
        <v>813793.20169999998</v>
      </c>
      <c r="I2965" s="3">
        <v>195926.0031</v>
      </c>
      <c r="J2965" t="s">
        <v>9141</v>
      </c>
    </row>
    <row r="2966" spans="1:10" x14ac:dyDescent="0.25">
      <c r="A2966" t="s">
        <v>5368</v>
      </c>
      <c r="B2966" t="s">
        <v>5369</v>
      </c>
      <c r="C2966">
        <v>77</v>
      </c>
      <c r="D2966" s="1">
        <v>36630</v>
      </c>
      <c r="E2966" t="s">
        <v>6487</v>
      </c>
      <c r="F2966" t="s">
        <v>9118</v>
      </c>
      <c r="G2966" t="s">
        <v>7507</v>
      </c>
      <c r="H2966" s="3">
        <v>693032.68039999995</v>
      </c>
      <c r="I2966" s="3">
        <v>812105.49939999997</v>
      </c>
      <c r="J2966" t="s">
        <v>9142</v>
      </c>
    </row>
    <row r="2967" spans="1:10" x14ac:dyDescent="0.25">
      <c r="A2967" t="s">
        <v>1252</v>
      </c>
      <c r="B2967" t="s">
        <v>1253</v>
      </c>
      <c r="C2967">
        <v>27</v>
      </c>
      <c r="D2967" s="1">
        <v>36123</v>
      </c>
      <c r="E2967" t="s">
        <v>6047</v>
      </c>
      <c r="F2967" t="s">
        <v>9108</v>
      </c>
      <c r="G2967" t="s">
        <v>7532</v>
      </c>
      <c r="H2967" s="3">
        <v>422389.5061</v>
      </c>
      <c r="I2967" s="3">
        <v>467526.55310000002</v>
      </c>
      <c r="J2967" t="s">
        <v>9143</v>
      </c>
    </row>
    <row r="2968" spans="1:10" x14ac:dyDescent="0.25">
      <c r="A2968" t="s">
        <v>2502</v>
      </c>
      <c r="B2968" t="s">
        <v>2503</v>
      </c>
      <c r="C2968">
        <v>65</v>
      </c>
      <c r="D2968" s="1">
        <v>38054</v>
      </c>
      <c r="E2968" t="s">
        <v>6047</v>
      </c>
      <c r="F2968" t="s">
        <v>9110</v>
      </c>
      <c r="G2968" t="s">
        <v>7513</v>
      </c>
      <c r="H2968" s="3">
        <v>804974.99250000005</v>
      </c>
      <c r="I2968" s="3">
        <v>531122.91540000006</v>
      </c>
      <c r="J2968" t="s">
        <v>9144</v>
      </c>
    </row>
    <row r="2969" spans="1:10" x14ac:dyDescent="0.25">
      <c r="A2969" t="s">
        <v>3198</v>
      </c>
      <c r="B2969" t="s">
        <v>3199</v>
      </c>
      <c r="C2969">
        <v>41</v>
      </c>
      <c r="D2969" s="1">
        <v>36352</v>
      </c>
      <c r="E2969" t="s">
        <v>6047</v>
      </c>
      <c r="F2969" t="s">
        <v>6121</v>
      </c>
      <c r="G2969" t="s">
        <v>7513</v>
      </c>
      <c r="H2969" s="3">
        <v>466850.91859999998</v>
      </c>
      <c r="I2969" s="3">
        <v>743853.58409999998</v>
      </c>
      <c r="J2969" t="s">
        <v>9145</v>
      </c>
    </row>
    <row r="2970" spans="1:10" x14ac:dyDescent="0.25">
      <c r="A2970" t="s">
        <v>1098</v>
      </c>
      <c r="B2970" t="s">
        <v>1099</v>
      </c>
      <c r="C2970">
        <v>32</v>
      </c>
      <c r="D2970" s="1">
        <v>37995</v>
      </c>
      <c r="E2970" t="s">
        <v>6487</v>
      </c>
      <c r="F2970" t="s">
        <v>9118</v>
      </c>
      <c r="G2970" t="s">
        <v>7517</v>
      </c>
      <c r="H2970" s="3">
        <v>933509.27439999999</v>
      </c>
      <c r="I2970" s="3">
        <v>223311.49350000001</v>
      </c>
      <c r="J2970" t="s">
        <v>9146</v>
      </c>
    </row>
    <row r="2971" spans="1:10" x14ac:dyDescent="0.25">
      <c r="A2971" t="s">
        <v>1949</v>
      </c>
      <c r="B2971" t="s">
        <v>1950</v>
      </c>
      <c r="C2971">
        <v>24</v>
      </c>
      <c r="D2971" s="1">
        <v>34211</v>
      </c>
      <c r="E2971" t="s">
        <v>6047</v>
      </c>
      <c r="F2971" t="s">
        <v>6121</v>
      </c>
      <c r="G2971" t="s">
        <v>7509</v>
      </c>
      <c r="H2971" s="3">
        <v>764031.08290000004</v>
      </c>
      <c r="I2971" s="3">
        <v>195542.9589</v>
      </c>
      <c r="J2971" t="s">
        <v>9147</v>
      </c>
    </row>
    <row r="2972" spans="1:10" x14ac:dyDescent="0.25">
      <c r="A2972" t="s">
        <v>808</v>
      </c>
      <c r="B2972" t="s">
        <v>809</v>
      </c>
      <c r="C2972">
        <v>51</v>
      </c>
      <c r="D2972" s="1">
        <v>35887</v>
      </c>
      <c r="E2972" t="s">
        <v>6047</v>
      </c>
      <c r="F2972" t="s">
        <v>6121</v>
      </c>
      <c r="G2972" t="s">
        <v>6049</v>
      </c>
      <c r="H2972" s="3">
        <v>834678.01740000001</v>
      </c>
      <c r="I2972" s="3">
        <v>904789.52060000005</v>
      </c>
      <c r="J2972" t="s">
        <v>9148</v>
      </c>
    </row>
    <row r="2973" spans="1:10" x14ac:dyDescent="0.25">
      <c r="A2973" t="s">
        <v>122</v>
      </c>
      <c r="B2973" t="s">
        <v>123</v>
      </c>
      <c r="C2973">
        <v>40</v>
      </c>
      <c r="D2973" s="1">
        <v>38725</v>
      </c>
      <c r="E2973" t="s">
        <v>6487</v>
      </c>
      <c r="F2973" t="s">
        <v>6121</v>
      </c>
      <c r="G2973" t="s">
        <v>7529</v>
      </c>
      <c r="H2973" s="3">
        <v>317498.14150000003</v>
      </c>
      <c r="I2973" s="3">
        <v>929787.42429999996</v>
      </c>
      <c r="J2973" t="s">
        <v>9149</v>
      </c>
    </row>
    <row r="2974" spans="1:10" x14ac:dyDescent="0.25">
      <c r="A2974" t="s">
        <v>5551</v>
      </c>
      <c r="B2974" t="s">
        <v>5552</v>
      </c>
      <c r="C2974">
        <v>38</v>
      </c>
      <c r="D2974" s="1">
        <v>35286</v>
      </c>
      <c r="E2974" t="s">
        <v>6487</v>
      </c>
      <c r="F2974" t="s">
        <v>9118</v>
      </c>
      <c r="G2974" t="s">
        <v>7519</v>
      </c>
      <c r="H2974" s="3">
        <v>502154.06410000002</v>
      </c>
      <c r="I2974" s="3">
        <v>811785.19339999999</v>
      </c>
      <c r="J2974" t="s">
        <v>9150</v>
      </c>
    </row>
    <row r="2975" spans="1:10" x14ac:dyDescent="0.25">
      <c r="A2975" t="s">
        <v>1355</v>
      </c>
      <c r="B2975" t="s">
        <v>1356</v>
      </c>
      <c r="C2975">
        <v>40</v>
      </c>
      <c r="D2975" s="1">
        <v>38659</v>
      </c>
      <c r="E2975" t="s">
        <v>6047</v>
      </c>
      <c r="F2975" t="s">
        <v>9112</v>
      </c>
      <c r="G2975" t="s">
        <v>7524</v>
      </c>
      <c r="H2975" s="3">
        <v>675231.01240000001</v>
      </c>
      <c r="I2975" s="3">
        <v>512709.47450000001</v>
      </c>
      <c r="J2975" t="s">
        <v>9151</v>
      </c>
    </row>
    <row r="2976" spans="1:10" x14ac:dyDescent="0.25">
      <c r="A2976" t="s">
        <v>5608</v>
      </c>
      <c r="B2976" t="s">
        <v>5609</v>
      </c>
      <c r="C2976">
        <v>36</v>
      </c>
      <c r="D2976" s="1">
        <v>37718</v>
      </c>
      <c r="E2976" t="s">
        <v>6047</v>
      </c>
      <c r="F2976" t="s">
        <v>9112</v>
      </c>
      <c r="G2976" t="s">
        <v>7513</v>
      </c>
      <c r="H2976" s="3">
        <v>251356.25469999999</v>
      </c>
      <c r="I2976" s="3">
        <v>281327.25880000001</v>
      </c>
      <c r="J2976" t="s">
        <v>9152</v>
      </c>
    </row>
    <row r="2977" spans="1:10" x14ac:dyDescent="0.25">
      <c r="A2977" t="s">
        <v>2942</v>
      </c>
      <c r="B2977" t="s">
        <v>2943</v>
      </c>
      <c r="C2977">
        <v>48</v>
      </c>
      <c r="D2977" s="1">
        <v>35803</v>
      </c>
      <c r="E2977" t="s">
        <v>6487</v>
      </c>
      <c r="F2977" t="s">
        <v>9110</v>
      </c>
      <c r="G2977" t="s">
        <v>7511</v>
      </c>
      <c r="H2977" s="3">
        <v>102677.766</v>
      </c>
      <c r="I2977" s="3">
        <v>416380.84499999997</v>
      </c>
      <c r="J2977" t="s">
        <v>9153</v>
      </c>
    </row>
    <row r="2978" spans="1:10" x14ac:dyDescent="0.25">
      <c r="A2978" t="s">
        <v>4104</v>
      </c>
      <c r="B2978" t="s">
        <v>4105</v>
      </c>
      <c r="C2978">
        <v>20</v>
      </c>
      <c r="D2978" s="1">
        <v>36707</v>
      </c>
      <c r="E2978" t="s">
        <v>6487</v>
      </c>
      <c r="F2978" t="s">
        <v>9112</v>
      </c>
      <c r="G2978" t="s">
        <v>7522</v>
      </c>
      <c r="H2978" s="3">
        <v>950404.40170000005</v>
      </c>
      <c r="I2978" s="3">
        <v>367675.54489999998</v>
      </c>
      <c r="J2978" t="s">
        <v>9154</v>
      </c>
    </row>
    <row r="2979" spans="1:10" x14ac:dyDescent="0.25">
      <c r="A2979" t="s">
        <v>1612</v>
      </c>
      <c r="B2979" t="s">
        <v>1613</v>
      </c>
      <c r="C2979">
        <v>22</v>
      </c>
      <c r="D2979" s="1">
        <v>32843</v>
      </c>
      <c r="E2979" t="s">
        <v>6487</v>
      </c>
      <c r="F2979" t="s">
        <v>9112</v>
      </c>
      <c r="G2979" t="s">
        <v>7529</v>
      </c>
      <c r="H2979" s="3">
        <v>820166.86880000005</v>
      </c>
      <c r="I2979" s="3">
        <v>229263.2427</v>
      </c>
      <c r="J2979" t="s">
        <v>9155</v>
      </c>
    </row>
    <row r="2980" spans="1:10" x14ac:dyDescent="0.25">
      <c r="A2980" t="s">
        <v>1224</v>
      </c>
      <c r="B2980" t="s">
        <v>1225</v>
      </c>
      <c r="C2980">
        <v>75</v>
      </c>
      <c r="D2980" s="1">
        <v>37778</v>
      </c>
      <c r="E2980" t="s">
        <v>6047</v>
      </c>
      <c r="F2980" t="s">
        <v>9112</v>
      </c>
      <c r="G2980" t="s">
        <v>7542</v>
      </c>
      <c r="H2980" s="3">
        <v>879406.47759999998</v>
      </c>
      <c r="I2980" s="3">
        <v>227263.85130000001</v>
      </c>
      <c r="J2980" t="s">
        <v>9156</v>
      </c>
    </row>
    <row r="2981" spans="1:10" x14ac:dyDescent="0.25">
      <c r="A2981" t="s">
        <v>1469</v>
      </c>
      <c r="B2981" t="s">
        <v>1470</v>
      </c>
      <c r="C2981">
        <v>47</v>
      </c>
      <c r="D2981" s="1">
        <v>38052</v>
      </c>
      <c r="E2981" t="s">
        <v>6047</v>
      </c>
      <c r="F2981" t="s">
        <v>6121</v>
      </c>
      <c r="G2981" t="s">
        <v>7532</v>
      </c>
      <c r="H2981" s="3">
        <v>712363.39410000003</v>
      </c>
      <c r="I2981" s="3">
        <v>279325.01500000001</v>
      </c>
      <c r="J2981" t="s">
        <v>9157</v>
      </c>
    </row>
    <row r="2982" spans="1:10" x14ac:dyDescent="0.25">
      <c r="A2982" t="s">
        <v>452</v>
      </c>
      <c r="B2982" t="s">
        <v>453</v>
      </c>
      <c r="C2982">
        <v>19</v>
      </c>
      <c r="D2982" s="1">
        <v>33790</v>
      </c>
      <c r="E2982" t="s">
        <v>6487</v>
      </c>
      <c r="F2982" t="s">
        <v>9118</v>
      </c>
      <c r="G2982" t="s">
        <v>7503</v>
      </c>
      <c r="H2982" s="3">
        <v>80334.912200000006</v>
      </c>
      <c r="I2982" s="3">
        <v>331031.86790000001</v>
      </c>
      <c r="J2982" t="s">
        <v>9158</v>
      </c>
    </row>
    <row r="2983" spans="1:10" x14ac:dyDescent="0.25">
      <c r="A2983" t="s">
        <v>2025</v>
      </c>
      <c r="B2983" t="s">
        <v>2026</v>
      </c>
      <c r="C2983">
        <v>48</v>
      </c>
      <c r="D2983" s="1">
        <v>36262</v>
      </c>
      <c r="E2983" t="s">
        <v>6047</v>
      </c>
      <c r="F2983" t="s">
        <v>9108</v>
      </c>
      <c r="G2983" t="s">
        <v>6049</v>
      </c>
      <c r="H2983" s="3">
        <v>977166.18449999997</v>
      </c>
      <c r="I2983" s="3">
        <v>201883.66450000001</v>
      </c>
      <c r="J2983" t="s">
        <v>9159</v>
      </c>
    </row>
    <row r="2984" spans="1:10" x14ac:dyDescent="0.25">
      <c r="A2984" t="s">
        <v>136</v>
      </c>
      <c r="B2984" t="s">
        <v>137</v>
      </c>
      <c r="C2984">
        <v>42</v>
      </c>
      <c r="D2984" s="1">
        <v>36152</v>
      </c>
      <c r="E2984" t="s">
        <v>6047</v>
      </c>
      <c r="F2984" t="s">
        <v>9112</v>
      </c>
      <c r="G2984" t="s">
        <v>7519</v>
      </c>
      <c r="H2984" s="3">
        <v>314739.71629999997</v>
      </c>
      <c r="I2984" s="3">
        <v>477754.81900000002</v>
      </c>
      <c r="J2984" t="s">
        <v>9160</v>
      </c>
    </row>
    <row r="2985" spans="1:10" x14ac:dyDescent="0.25">
      <c r="A2985" t="s">
        <v>1787</v>
      </c>
      <c r="B2985" t="s">
        <v>1788</v>
      </c>
      <c r="C2985">
        <v>22</v>
      </c>
      <c r="D2985" s="1">
        <v>37949</v>
      </c>
      <c r="E2985" t="s">
        <v>6047</v>
      </c>
      <c r="F2985" t="s">
        <v>6121</v>
      </c>
      <c r="G2985" t="s">
        <v>7517</v>
      </c>
      <c r="H2985" s="3">
        <v>157483.81690000001</v>
      </c>
      <c r="I2985" s="3">
        <v>992719.45169999998</v>
      </c>
      <c r="J2985" t="s">
        <v>9161</v>
      </c>
    </row>
    <row r="2986" spans="1:10" x14ac:dyDescent="0.25">
      <c r="A2986" t="s">
        <v>5329</v>
      </c>
      <c r="B2986" t="s">
        <v>5330</v>
      </c>
      <c r="C2986">
        <v>81</v>
      </c>
      <c r="D2986" s="1">
        <v>33474</v>
      </c>
      <c r="E2986" t="s">
        <v>6047</v>
      </c>
      <c r="F2986" t="s">
        <v>9108</v>
      </c>
      <c r="G2986" t="s">
        <v>7343</v>
      </c>
      <c r="H2986" s="3">
        <v>924993.89789999998</v>
      </c>
      <c r="I2986" s="3">
        <v>375717.97830000002</v>
      </c>
      <c r="J2986" t="s">
        <v>9162</v>
      </c>
    </row>
    <row r="2987" spans="1:10" x14ac:dyDescent="0.25">
      <c r="A2987" t="s">
        <v>1758</v>
      </c>
      <c r="B2987" t="s">
        <v>1759</v>
      </c>
      <c r="C2987">
        <v>61</v>
      </c>
      <c r="D2987" s="1">
        <v>36713</v>
      </c>
      <c r="E2987" t="s">
        <v>6487</v>
      </c>
      <c r="F2987" t="s">
        <v>9118</v>
      </c>
      <c r="G2987" t="s">
        <v>7507</v>
      </c>
      <c r="H2987" s="3">
        <v>184502.8395</v>
      </c>
      <c r="I2987" s="3">
        <v>401667.09570000001</v>
      </c>
      <c r="J2987" t="s">
        <v>9163</v>
      </c>
    </row>
    <row r="2988" spans="1:10" x14ac:dyDescent="0.25">
      <c r="A2988" t="s">
        <v>3421</v>
      </c>
      <c r="B2988" t="s">
        <v>3422</v>
      </c>
      <c r="C2988">
        <v>65</v>
      </c>
      <c r="D2988" s="1">
        <v>32959</v>
      </c>
      <c r="E2988" t="s">
        <v>6487</v>
      </c>
      <c r="F2988" t="s">
        <v>9108</v>
      </c>
      <c r="G2988" t="s">
        <v>7522</v>
      </c>
      <c r="H2988" s="3">
        <v>440661.49969999999</v>
      </c>
      <c r="I2988" s="3">
        <v>654039.50959999999</v>
      </c>
      <c r="J2988" t="s">
        <v>9164</v>
      </c>
    </row>
    <row r="2989" spans="1:10" x14ac:dyDescent="0.25">
      <c r="A2989" t="s">
        <v>1847</v>
      </c>
      <c r="B2989" t="s">
        <v>1848</v>
      </c>
      <c r="C2989">
        <v>82</v>
      </c>
      <c r="D2989" s="1">
        <v>38049</v>
      </c>
      <c r="E2989" t="s">
        <v>6487</v>
      </c>
      <c r="F2989" t="s">
        <v>9108</v>
      </c>
      <c r="G2989" t="s">
        <v>7075</v>
      </c>
      <c r="H2989" s="3">
        <v>876029.03709999996</v>
      </c>
      <c r="I2989" s="3">
        <v>664850.51300000004</v>
      </c>
      <c r="J2989" t="s">
        <v>9165</v>
      </c>
    </row>
    <row r="2990" spans="1:10" x14ac:dyDescent="0.25">
      <c r="A2990" t="s">
        <v>237</v>
      </c>
      <c r="B2990" t="s">
        <v>238</v>
      </c>
      <c r="C2990">
        <v>66</v>
      </c>
      <c r="D2990" s="1">
        <v>36971</v>
      </c>
      <c r="E2990" t="s">
        <v>6487</v>
      </c>
      <c r="F2990" t="s">
        <v>6121</v>
      </c>
      <c r="G2990" t="s">
        <v>7259</v>
      </c>
      <c r="H2990" s="3">
        <v>603390.76359999995</v>
      </c>
      <c r="I2990" s="3">
        <v>640495.93429999996</v>
      </c>
      <c r="J2990" t="s">
        <v>9166</v>
      </c>
    </row>
    <row r="2991" spans="1:10" x14ac:dyDescent="0.25">
      <c r="A2991" t="s">
        <v>5821</v>
      </c>
      <c r="B2991" t="s">
        <v>5822</v>
      </c>
      <c r="C2991">
        <v>25</v>
      </c>
      <c r="D2991" s="1">
        <v>34899</v>
      </c>
      <c r="E2991" t="s">
        <v>6047</v>
      </c>
      <c r="F2991" t="s">
        <v>9110</v>
      </c>
      <c r="G2991" t="s">
        <v>7517</v>
      </c>
      <c r="H2991" s="3">
        <v>645771.71380000003</v>
      </c>
      <c r="I2991" s="3">
        <v>811498.19889999996</v>
      </c>
      <c r="J2991" t="s">
        <v>9167</v>
      </c>
    </row>
    <row r="2992" spans="1:10" x14ac:dyDescent="0.25">
      <c r="A2992" t="s">
        <v>5181</v>
      </c>
      <c r="B2992" t="s">
        <v>5182</v>
      </c>
      <c r="C2992">
        <v>26</v>
      </c>
      <c r="D2992" s="1">
        <v>35320</v>
      </c>
      <c r="E2992" t="s">
        <v>6487</v>
      </c>
      <c r="F2992" t="s">
        <v>9118</v>
      </c>
      <c r="G2992" t="s">
        <v>7519</v>
      </c>
      <c r="H2992" s="3">
        <v>314807.99320000003</v>
      </c>
      <c r="I2992" s="3">
        <v>104681.1654</v>
      </c>
      <c r="J2992" t="s">
        <v>9168</v>
      </c>
    </row>
    <row r="2993" spans="1:10" x14ac:dyDescent="0.25">
      <c r="A2993" t="s">
        <v>5530</v>
      </c>
      <c r="B2993" t="s">
        <v>5531</v>
      </c>
      <c r="C2993">
        <v>32</v>
      </c>
      <c r="D2993" s="1">
        <v>35427</v>
      </c>
      <c r="E2993" t="s">
        <v>6487</v>
      </c>
      <c r="F2993" t="s">
        <v>9112</v>
      </c>
      <c r="G2993" t="s">
        <v>7505</v>
      </c>
      <c r="H2993" s="3">
        <v>567856.6348</v>
      </c>
      <c r="I2993" s="3">
        <v>768763.86719999998</v>
      </c>
      <c r="J2993" t="s">
        <v>9169</v>
      </c>
    </row>
    <row r="2994" spans="1:10" x14ac:dyDescent="0.25">
      <c r="A2994" t="s">
        <v>2654</v>
      </c>
      <c r="B2994" t="s">
        <v>2655</v>
      </c>
      <c r="C2994">
        <v>46</v>
      </c>
      <c r="D2994" s="1">
        <v>32526</v>
      </c>
      <c r="E2994" t="s">
        <v>6047</v>
      </c>
      <c r="F2994" t="s">
        <v>9110</v>
      </c>
      <c r="G2994" t="s">
        <v>7526</v>
      </c>
      <c r="H2994" s="3">
        <v>599115.20770000003</v>
      </c>
      <c r="I2994" s="3">
        <v>882908.9632</v>
      </c>
      <c r="J2994" t="s">
        <v>9170</v>
      </c>
    </row>
    <row r="2995" spans="1:10" x14ac:dyDescent="0.25">
      <c r="A2995" t="s">
        <v>4094</v>
      </c>
      <c r="B2995" t="s">
        <v>4095</v>
      </c>
      <c r="C2995">
        <v>27</v>
      </c>
      <c r="D2995" s="1">
        <v>34844</v>
      </c>
      <c r="E2995" t="s">
        <v>6047</v>
      </c>
      <c r="F2995" t="s">
        <v>6072</v>
      </c>
      <c r="G2995" t="s">
        <v>6049</v>
      </c>
      <c r="H2995" s="3">
        <v>866277.31940000004</v>
      </c>
      <c r="I2995" s="3">
        <v>199549.52840000001</v>
      </c>
      <c r="J2995" t="s">
        <v>6073</v>
      </c>
    </row>
    <row r="2996" spans="1:10" x14ac:dyDescent="0.25">
      <c r="A2996" t="s">
        <v>3817</v>
      </c>
      <c r="B2996" t="s">
        <v>3818</v>
      </c>
      <c r="C2996">
        <v>58</v>
      </c>
      <c r="D2996" s="1">
        <v>23521</v>
      </c>
      <c r="E2996" t="s">
        <v>6047</v>
      </c>
      <c r="F2996" t="s">
        <v>6074</v>
      </c>
      <c r="G2996" t="s">
        <v>6049</v>
      </c>
      <c r="H2996" s="3">
        <v>349786.12699999998</v>
      </c>
      <c r="I2996" s="3">
        <v>60476.180399999997</v>
      </c>
      <c r="J2996" t="s">
        <v>6075</v>
      </c>
    </row>
    <row r="2997" spans="1:10" x14ac:dyDescent="0.25">
      <c r="A2997" t="s">
        <v>1457</v>
      </c>
      <c r="B2997" t="s">
        <v>1458</v>
      </c>
      <c r="C2997">
        <v>76</v>
      </c>
      <c r="D2997" s="1">
        <v>16947</v>
      </c>
      <c r="E2997" t="s">
        <v>6047</v>
      </c>
      <c r="F2997" t="s">
        <v>6076</v>
      </c>
      <c r="G2997" t="s">
        <v>6049</v>
      </c>
      <c r="H2997" s="3">
        <v>682905.64910000004</v>
      </c>
      <c r="I2997" s="3">
        <v>251640.3847</v>
      </c>
      <c r="J2997" t="s">
        <v>6077</v>
      </c>
    </row>
    <row r="2998" spans="1:10" x14ac:dyDescent="0.25">
      <c r="A2998" t="s">
        <v>1050</v>
      </c>
      <c r="B2998" t="s">
        <v>1051</v>
      </c>
      <c r="C2998">
        <v>77</v>
      </c>
      <c r="D2998" s="1">
        <v>16581</v>
      </c>
      <c r="E2998" t="s">
        <v>6047</v>
      </c>
      <c r="F2998" t="s">
        <v>6078</v>
      </c>
      <c r="G2998" t="s">
        <v>6049</v>
      </c>
      <c r="H2998" s="3">
        <v>2092998.2566</v>
      </c>
      <c r="I2998" s="3">
        <v>599062.61210000003</v>
      </c>
      <c r="J2998" t="s">
        <v>6079</v>
      </c>
    </row>
    <row r="2999" spans="1:10" x14ac:dyDescent="0.25">
      <c r="A2999" t="s">
        <v>4060</v>
      </c>
      <c r="B2999" t="s">
        <v>4061</v>
      </c>
      <c r="C2999">
        <v>43</v>
      </c>
      <c r="D2999" s="1">
        <v>29000</v>
      </c>
      <c r="E2999" t="s">
        <v>6047</v>
      </c>
      <c r="F2999" t="s">
        <v>6080</v>
      </c>
      <c r="G2999" t="s">
        <v>6049</v>
      </c>
      <c r="H2999" s="3">
        <v>257445.0742</v>
      </c>
      <c r="I2999" s="3">
        <v>46827.904000000002</v>
      </c>
      <c r="J2999" t="s">
        <v>6081</v>
      </c>
    </row>
    <row r="3000" spans="1:10" x14ac:dyDescent="0.25">
      <c r="A3000" t="s">
        <v>5430</v>
      </c>
      <c r="B3000" t="s">
        <v>5431</v>
      </c>
      <c r="C3000">
        <v>33</v>
      </c>
      <c r="D3000" s="1">
        <v>32652</v>
      </c>
      <c r="E3000" t="s">
        <v>6047</v>
      </c>
      <c r="F3000" t="s">
        <v>6082</v>
      </c>
      <c r="G3000" t="s">
        <v>6049</v>
      </c>
      <c r="H3000" s="3">
        <v>87804.104000000007</v>
      </c>
      <c r="I3000" s="3">
        <v>43935.185599999997</v>
      </c>
      <c r="J3000" t="s">
        <v>6083</v>
      </c>
    </row>
    <row r="3001" spans="1:10" x14ac:dyDescent="0.25">
      <c r="A3001" t="s">
        <v>5259</v>
      </c>
      <c r="B3001" t="s">
        <v>5260</v>
      </c>
      <c r="C3001">
        <v>38</v>
      </c>
      <c r="D3001" s="1">
        <v>30826</v>
      </c>
      <c r="E3001" t="s">
        <v>6047</v>
      </c>
      <c r="F3001" t="s">
        <v>6294</v>
      </c>
      <c r="G3001" t="s">
        <v>7075</v>
      </c>
      <c r="H3001" s="3">
        <v>818115.37919999997</v>
      </c>
      <c r="I3001" s="3">
        <v>310202.08130000002</v>
      </c>
      <c r="J3001" t="s">
        <v>8999</v>
      </c>
    </row>
    <row r="3002" spans="1:10" x14ac:dyDescent="0.25">
      <c r="A3002" t="s">
        <v>3037</v>
      </c>
      <c r="B3002" t="s">
        <v>3038</v>
      </c>
      <c r="C3002">
        <v>83</v>
      </c>
      <c r="D3002" s="1">
        <v>14390</v>
      </c>
      <c r="E3002" t="s">
        <v>6047</v>
      </c>
      <c r="F3002" t="s">
        <v>6757</v>
      </c>
      <c r="G3002" t="s">
        <v>7075</v>
      </c>
      <c r="H3002" s="3">
        <v>244910.0085</v>
      </c>
      <c r="I3002" s="3">
        <v>253073.67550000001</v>
      </c>
      <c r="J3002" t="s">
        <v>9000</v>
      </c>
    </row>
    <row r="3003" spans="1:10" x14ac:dyDescent="0.25">
      <c r="A3003" t="s">
        <v>2007</v>
      </c>
      <c r="B3003" t="s">
        <v>2008</v>
      </c>
      <c r="C3003">
        <v>56</v>
      </c>
      <c r="D3003" s="1">
        <v>24252</v>
      </c>
      <c r="E3003" t="s">
        <v>6047</v>
      </c>
      <c r="F3003" t="s">
        <v>6275</v>
      </c>
      <c r="G3003" t="s">
        <v>7075</v>
      </c>
      <c r="H3003" s="3">
        <v>2438133.21</v>
      </c>
      <c r="I3003" s="3">
        <v>1422244.3725000001</v>
      </c>
      <c r="J3003" t="s">
        <v>9001</v>
      </c>
    </row>
    <row r="3004" spans="1:10" x14ac:dyDescent="0.25">
      <c r="A3004" t="s">
        <v>347</v>
      </c>
      <c r="B3004" t="s">
        <v>348</v>
      </c>
      <c r="C3004">
        <v>84</v>
      </c>
      <c r="D3004" s="1">
        <v>14025</v>
      </c>
      <c r="E3004" t="s">
        <v>6047</v>
      </c>
      <c r="F3004" t="s">
        <v>6214</v>
      </c>
      <c r="G3004" t="s">
        <v>7075</v>
      </c>
      <c r="H3004" s="3">
        <v>694986.09369999997</v>
      </c>
      <c r="I3004" s="3">
        <v>151194.9339</v>
      </c>
      <c r="J3004" t="s">
        <v>9002</v>
      </c>
    </row>
    <row r="3005" spans="1:10" x14ac:dyDescent="0.25">
      <c r="A3005" t="s">
        <v>462</v>
      </c>
      <c r="B3005" t="s">
        <v>463</v>
      </c>
      <c r="C3005">
        <v>24</v>
      </c>
      <c r="D3005" s="1">
        <v>35940</v>
      </c>
      <c r="E3005" t="s">
        <v>6047</v>
      </c>
      <c r="F3005" t="s">
        <v>6427</v>
      </c>
      <c r="G3005" t="s">
        <v>7424</v>
      </c>
      <c r="H3005" s="3">
        <v>774143.80819999997</v>
      </c>
      <c r="I3005" s="3">
        <v>358651.9938</v>
      </c>
      <c r="J3005" t="s">
        <v>9003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8EECD-6446-4F76-9778-2FECE7A9921F}">
  <dimension ref="A1:R3005"/>
  <sheetViews>
    <sheetView topLeftCell="A2" zoomScale="90" zoomScaleNormal="90" workbookViewId="0">
      <selection activeCell="R2" sqref="R2"/>
    </sheetView>
  </sheetViews>
  <sheetFormatPr defaultRowHeight="15" x14ac:dyDescent="0.25"/>
  <cols>
    <col min="1" max="1" width="14.5703125" bestFit="1" customWidth="1"/>
    <col min="2" max="2" width="18.28515625" style="5" bestFit="1" customWidth="1"/>
    <col min="3" max="3" width="6.7109375" bestFit="1" customWidth="1"/>
    <col min="4" max="4" width="14.42578125" bestFit="1" customWidth="1"/>
    <col min="5" max="5" width="7.5703125" bestFit="1" customWidth="1"/>
    <col min="6" max="6" width="36.85546875" bestFit="1" customWidth="1"/>
    <col min="7" max="7" width="10.7109375" bestFit="1" customWidth="1"/>
    <col min="8" max="8" width="14.85546875" style="3" bestFit="1" customWidth="1"/>
    <col min="9" max="9" width="17.5703125" style="3" bestFit="1" customWidth="1"/>
    <col min="10" max="10" width="21.140625" bestFit="1" customWidth="1"/>
    <col min="11" max="11" width="15.140625" bestFit="1" customWidth="1"/>
    <col min="12" max="12" width="18.28515625" style="3" bestFit="1" customWidth="1"/>
    <col min="13" max="13" width="18.85546875" bestFit="1" customWidth="1"/>
    <col min="14" max="14" width="19.28515625" style="1" bestFit="1" customWidth="1"/>
    <col min="15" max="15" width="19.28515625" bestFit="1" customWidth="1"/>
    <col min="16" max="16" width="21.7109375" bestFit="1" customWidth="1"/>
    <col min="17" max="17" width="14.5703125" bestFit="1" customWidth="1"/>
    <col min="18" max="18" width="14.5703125" style="3" bestFit="1" customWidth="1"/>
  </cols>
  <sheetData>
    <row r="1" spans="1:18" x14ac:dyDescent="0.25">
      <c r="A1" t="s">
        <v>0</v>
      </c>
      <c r="B1" s="5" t="s">
        <v>1</v>
      </c>
      <c r="C1" t="s">
        <v>6039</v>
      </c>
      <c r="D1" t="s">
        <v>6040</v>
      </c>
      <c r="E1" t="s">
        <v>6041</v>
      </c>
      <c r="F1" t="s">
        <v>6042</v>
      </c>
      <c r="G1" t="s">
        <v>6043</v>
      </c>
      <c r="H1" s="3" t="s">
        <v>6044</v>
      </c>
      <c r="I1" s="3" t="s">
        <v>6045</v>
      </c>
      <c r="J1" t="s">
        <v>6046</v>
      </c>
      <c r="K1" t="s">
        <v>4</v>
      </c>
      <c r="L1" s="3" t="s">
        <v>6</v>
      </c>
      <c r="M1" t="s">
        <v>9190</v>
      </c>
      <c r="N1" s="1" t="s">
        <v>9191</v>
      </c>
      <c r="O1" t="s">
        <v>9192</v>
      </c>
      <c r="P1" t="s">
        <v>9172</v>
      </c>
      <c r="Q1" t="s">
        <v>9193</v>
      </c>
      <c r="R1" s="3" t="s">
        <v>9194</v>
      </c>
    </row>
    <row r="2" spans="1:18" x14ac:dyDescent="0.25">
      <c r="A2" t="s">
        <v>4825</v>
      </c>
      <c r="B2" s="5" t="s">
        <v>4826</v>
      </c>
      <c r="C2">
        <v>23</v>
      </c>
      <c r="D2" s="1">
        <v>36305</v>
      </c>
      <c r="E2" t="s">
        <v>6047</v>
      </c>
      <c r="F2" t="s">
        <v>6048</v>
      </c>
      <c r="G2" t="s">
        <v>6049</v>
      </c>
      <c r="H2" s="3">
        <v>455923.68640000001</v>
      </c>
      <c r="I2" s="3">
        <v>228189.80499999999</v>
      </c>
      <c r="J2" t="s">
        <v>6050</v>
      </c>
      <c r="K2" s="4" t="str">
        <f>_xlfn.XLOOKUP($B2, Accounts!$B:$B, Accounts!$E:$E, "Not Found",0,1)</f>
        <v>Domiciliary</v>
      </c>
      <c r="L2" s="3">
        <f>_xlfn.XLOOKUP($B2, Accounts!$B:$B, Accounts!$G:$G,"Not Found",0,1)</f>
        <v>981889467</v>
      </c>
      <c r="M2" s="3" t="str">
        <f>_xlfn.XLOOKUP($B2, Loan!$B:$B, Loan!$D:$D, "No Loan",0,1)</f>
        <v>No Loan</v>
      </c>
      <c r="N2" s="1">
        <f>_xlfn.XLOOKUP($B2, Transaction!$B:$B, Transaction!$E:$E, "No Transaction",0,1)</f>
        <v>44234</v>
      </c>
      <c r="O2" t="str">
        <f>_xlfn.XLOOKUP($B2, Transaction!$B:$B, Transaction!$C:$C, "No Transaction",0,1)</f>
        <v>Cash Withdrawal</v>
      </c>
      <c r="P2" t="str">
        <f>_xlfn.XLOOKUP($B2, Transaction!$B:$B, Transaction!$D:$D, "No Transaction",0,1)</f>
        <v>POS</v>
      </c>
      <c r="Q2" s="3">
        <f t="shared" ref="Q2:Q65" si="0">$I2-$H2</f>
        <v>-227733.88140000001</v>
      </c>
      <c r="R2" s="3">
        <f t="shared" ref="R2:R65" si="1">IF($Q2 &gt;= 500000, $Q2+(0.02*$Q2), $Q2)</f>
        <v>-227733.88140000001</v>
      </c>
    </row>
    <row r="3" spans="1:18" x14ac:dyDescent="0.25">
      <c r="A3" t="s">
        <v>5938</v>
      </c>
      <c r="B3" s="5" t="s">
        <v>5939</v>
      </c>
      <c r="C3">
        <v>32</v>
      </c>
      <c r="D3" s="1">
        <v>33018</v>
      </c>
      <c r="E3" t="s">
        <v>6047</v>
      </c>
      <c r="F3" t="s">
        <v>6051</v>
      </c>
      <c r="G3" t="s">
        <v>6049</v>
      </c>
      <c r="H3" s="3">
        <v>744629.02740000002</v>
      </c>
      <c r="I3" s="3">
        <v>206014.03090000001</v>
      </c>
      <c r="J3" t="s">
        <v>6052</v>
      </c>
      <c r="K3" s="4" t="str">
        <f>_xlfn.XLOOKUP($B3, Accounts!$B:$B, Accounts!$E:$E, "Not Found",0,1)</f>
        <v>Savings</v>
      </c>
      <c r="L3" s="3">
        <f>_xlfn.XLOOKUP($B3, Accounts!$B:$B, Accounts!$G:$G,"Not Found",0,1)</f>
        <v>589896957</v>
      </c>
      <c r="M3" s="3" t="str">
        <f>_xlfn.XLOOKUP($B3, Loan!$B:$B, Loan!$D:$D, "No Loan",0,1)</f>
        <v>No Loan</v>
      </c>
      <c r="N3" s="1">
        <f>_xlfn.XLOOKUP($B3, Transaction!$B:$B, Transaction!$E:$E, "No Transaction",0,1)</f>
        <v>44268</v>
      </c>
      <c r="O3" t="str">
        <f>_xlfn.XLOOKUP($B3, Transaction!$B:$B, Transaction!$C:$C, "No Transaction",0,1)</f>
        <v>Money Deposit</v>
      </c>
      <c r="P3" t="str">
        <f>_xlfn.XLOOKUP($B3, Transaction!$B:$B, Transaction!$D:$D, "No Transaction",0,1)</f>
        <v>Bank</v>
      </c>
      <c r="Q3" s="3">
        <f t="shared" si="0"/>
        <v>-538614.99650000001</v>
      </c>
      <c r="R3" s="3">
        <f t="shared" si="1"/>
        <v>-538614.99650000001</v>
      </c>
    </row>
    <row r="4" spans="1:18" x14ac:dyDescent="0.25">
      <c r="A4" t="s">
        <v>3551</v>
      </c>
      <c r="B4" s="5" t="s">
        <v>3552</v>
      </c>
      <c r="C4">
        <v>80</v>
      </c>
      <c r="D4" s="1">
        <v>15486</v>
      </c>
      <c r="E4" t="s">
        <v>6047</v>
      </c>
      <c r="F4" t="s">
        <v>6053</v>
      </c>
      <c r="G4" t="s">
        <v>6049</v>
      </c>
      <c r="H4" s="3">
        <v>128075.88310000001</v>
      </c>
      <c r="I4" s="3">
        <v>142091.73439999999</v>
      </c>
      <c r="J4" t="s">
        <v>6054</v>
      </c>
      <c r="K4" s="4" t="str">
        <f>_xlfn.XLOOKUP($B4, Accounts!$B:$B, Accounts!$E:$E, "Not Found",0,1)</f>
        <v>Domiciliary</v>
      </c>
      <c r="L4" s="3">
        <f>_xlfn.XLOOKUP($B4, Accounts!$B:$B, Accounts!$G:$G,"Not Found",0,1)</f>
        <v>49986846</v>
      </c>
      <c r="M4" s="3" t="str">
        <f>_xlfn.XLOOKUP($B4, Loan!$B:$B, Loan!$D:$D, "No Loan",0,1)</f>
        <v>No Loan</v>
      </c>
      <c r="N4" s="1">
        <f>_xlfn.XLOOKUP($B4, Transaction!$B:$B, Transaction!$E:$E, "No Transaction",0,1)</f>
        <v>44473</v>
      </c>
      <c r="O4" t="str">
        <f>_xlfn.XLOOKUP($B4, Transaction!$B:$B, Transaction!$C:$C, "No Transaction",0,1)</f>
        <v>Money Transfer</v>
      </c>
      <c r="P4" t="str">
        <f>_xlfn.XLOOKUP($B4, Transaction!$B:$B, Transaction!$D:$D, "No Transaction",0,1)</f>
        <v>Mobile</v>
      </c>
      <c r="Q4" s="3">
        <f t="shared" si="0"/>
        <v>14015.85129999998</v>
      </c>
      <c r="R4" s="3">
        <f t="shared" si="1"/>
        <v>14015.85129999998</v>
      </c>
    </row>
    <row r="5" spans="1:18" x14ac:dyDescent="0.25">
      <c r="A5" t="s">
        <v>4631</v>
      </c>
      <c r="B5" s="5" t="s">
        <v>4632</v>
      </c>
      <c r="C5">
        <v>33</v>
      </c>
      <c r="D5" s="1">
        <v>32652</v>
      </c>
      <c r="E5" t="s">
        <v>6047</v>
      </c>
      <c r="F5" t="s">
        <v>6055</v>
      </c>
      <c r="G5" t="s">
        <v>6049</v>
      </c>
      <c r="H5" s="3">
        <v>3056394.3531999998</v>
      </c>
      <c r="I5" s="3">
        <v>737637.1875</v>
      </c>
      <c r="J5" t="s">
        <v>6056</v>
      </c>
      <c r="K5" s="4" t="str">
        <f>_xlfn.XLOOKUP($B5, Accounts!$B:$B, Accounts!$E:$E, "Not Found",0,1)</f>
        <v>Savings</v>
      </c>
      <c r="L5" s="3">
        <f>_xlfn.XLOOKUP($B5, Accounts!$B:$B, Accounts!$G:$G,"Not Found",0,1)</f>
        <v>487268208</v>
      </c>
      <c r="M5" s="3" t="str">
        <f>_xlfn.XLOOKUP($B5, Loan!$B:$B, Loan!$D:$D, "No Loan",0,1)</f>
        <v>No Loan</v>
      </c>
      <c r="N5" s="1">
        <f>_xlfn.XLOOKUP($B5, Transaction!$B:$B, Transaction!$E:$E, "No Transaction",0,1)</f>
        <v>44226</v>
      </c>
      <c r="O5" t="str">
        <f>_xlfn.XLOOKUP($B5, Transaction!$B:$B, Transaction!$C:$C, "No Transaction",0,1)</f>
        <v>Money Deposit</v>
      </c>
      <c r="P5" t="str">
        <f>_xlfn.XLOOKUP($B5, Transaction!$B:$B, Transaction!$D:$D, "No Transaction",0,1)</f>
        <v>Bank</v>
      </c>
      <c r="Q5" s="3">
        <f t="shared" si="0"/>
        <v>-2318757.1656999998</v>
      </c>
      <c r="R5" s="3">
        <f t="shared" si="1"/>
        <v>-2318757.1656999998</v>
      </c>
    </row>
    <row r="6" spans="1:18" x14ac:dyDescent="0.25">
      <c r="A6" t="s">
        <v>3202</v>
      </c>
      <c r="B6" s="5" t="s">
        <v>3203</v>
      </c>
      <c r="C6">
        <v>85</v>
      </c>
      <c r="D6" s="1">
        <v>13659</v>
      </c>
      <c r="E6" t="s">
        <v>6047</v>
      </c>
      <c r="F6" t="s">
        <v>6057</v>
      </c>
      <c r="G6" t="s">
        <v>6049</v>
      </c>
      <c r="H6" s="3">
        <v>549814.1655</v>
      </c>
      <c r="I6" s="3">
        <v>223400.90669999999</v>
      </c>
      <c r="J6" t="s">
        <v>6058</v>
      </c>
      <c r="K6" s="4" t="str">
        <f>_xlfn.XLOOKUP($B6, Accounts!$B:$B, Accounts!$E:$E, "Not Found",0,1)</f>
        <v>Domiciliary</v>
      </c>
      <c r="L6" s="3">
        <f>_xlfn.XLOOKUP($B6, Accounts!$B:$B, Accounts!$G:$G,"Not Found",0,1)</f>
        <v>927737499</v>
      </c>
      <c r="M6" s="3">
        <f>_xlfn.XLOOKUP($B6, Loan!$B:$B, Loan!$D:$D, "No Loan",0,1)</f>
        <v>1955655615</v>
      </c>
      <c r="N6" s="1">
        <f>_xlfn.XLOOKUP($B6, Transaction!$B:$B, Transaction!$E:$E, "No Transaction",0,1)</f>
        <v>44233</v>
      </c>
      <c r="O6" t="str">
        <f>_xlfn.XLOOKUP($B6, Transaction!$B:$B, Transaction!$C:$C, "No Transaction",0,1)</f>
        <v>Loan Payment</v>
      </c>
      <c r="P6" t="str">
        <f>_xlfn.XLOOKUP($B6, Transaction!$B:$B, Transaction!$D:$D, "No Transaction",0,1)</f>
        <v>ACH</v>
      </c>
      <c r="Q6" s="3">
        <f t="shared" si="0"/>
        <v>-326413.25880000001</v>
      </c>
      <c r="R6" s="3">
        <f t="shared" si="1"/>
        <v>-326413.25880000001</v>
      </c>
    </row>
    <row r="7" spans="1:18" x14ac:dyDescent="0.25">
      <c r="A7" t="s">
        <v>538</v>
      </c>
      <c r="B7" s="5" t="s">
        <v>539</v>
      </c>
      <c r="C7">
        <v>64</v>
      </c>
      <c r="D7" s="1">
        <v>21330</v>
      </c>
      <c r="E7" t="s">
        <v>6047</v>
      </c>
      <c r="F7" t="s">
        <v>6059</v>
      </c>
      <c r="G7" t="s">
        <v>6049</v>
      </c>
      <c r="H7" s="3">
        <v>117251.7464</v>
      </c>
      <c r="I7" s="3">
        <v>24295.652600000001</v>
      </c>
      <c r="J7" t="s">
        <v>6060</v>
      </c>
      <c r="K7" s="4" t="str">
        <f>_xlfn.XLOOKUP($B7, Accounts!$B:$B, Accounts!$E:$E, "Not Found",0,1)</f>
        <v>Domiciliary</v>
      </c>
      <c r="L7" s="3">
        <f>_xlfn.XLOOKUP($B7, Accounts!$B:$B, Accounts!$G:$G,"Not Found",0,1)</f>
        <v>2566520795</v>
      </c>
      <c r="M7" s="3" t="str">
        <f>_xlfn.XLOOKUP($B7, Loan!$B:$B, Loan!$D:$D, "No Loan",0,1)</f>
        <v>No Loan</v>
      </c>
      <c r="N7" s="1">
        <f>_xlfn.XLOOKUP($B7, Transaction!$B:$B, Transaction!$E:$E, "No Transaction",0,1)</f>
        <v>44649</v>
      </c>
      <c r="O7" t="str">
        <f>_xlfn.XLOOKUP($B7, Transaction!$B:$B, Transaction!$C:$C, "No Transaction",0,1)</f>
        <v>Cash Withdrawal</v>
      </c>
      <c r="P7" t="str">
        <f>_xlfn.XLOOKUP($B7, Transaction!$B:$B, Transaction!$D:$D, "No Transaction",0,1)</f>
        <v>ATM</v>
      </c>
      <c r="Q7" s="3">
        <f t="shared" si="0"/>
        <v>-92956.093800000002</v>
      </c>
      <c r="R7" s="3">
        <f t="shared" si="1"/>
        <v>-92956.093800000002</v>
      </c>
    </row>
    <row r="8" spans="1:18" x14ac:dyDescent="0.25">
      <c r="A8" t="s">
        <v>3362</v>
      </c>
      <c r="B8" s="5" t="s">
        <v>3363</v>
      </c>
      <c r="C8">
        <v>22</v>
      </c>
      <c r="D8" s="1">
        <v>36670</v>
      </c>
      <c r="E8" t="s">
        <v>6047</v>
      </c>
      <c r="F8" t="s">
        <v>6059</v>
      </c>
      <c r="G8" t="s">
        <v>6049</v>
      </c>
      <c r="H8" s="3">
        <v>566112.05379999999</v>
      </c>
      <c r="I8" s="3">
        <v>149247.72330000001</v>
      </c>
      <c r="J8" t="s">
        <v>6061</v>
      </c>
      <c r="K8" s="4" t="str">
        <f>_xlfn.XLOOKUP($B8, Accounts!$B:$B, Accounts!$E:$E, "Not Found",0,1)</f>
        <v>Joint</v>
      </c>
      <c r="L8" s="3">
        <f>_xlfn.XLOOKUP($B8, Accounts!$B:$B, Accounts!$G:$G,"Not Found",0,1)</f>
        <v>1736364168</v>
      </c>
      <c r="M8" s="3" t="str">
        <f>_xlfn.XLOOKUP($B8, Loan!$B:$B, Loan!$D:$D, "No Loan",0,1)</f>
        <v>No Loan</v>
      </c>
      <c r="N8" s="1">
        <f>_xlfn.XLOOKUP($B8, Transaction!$B:$B, Transaction!$E:$E, "No Transaction",0,1)</f>
        <v>44364</v>
      </c>
      <c r="O8" t="str">
        <f>_xlfn.XLOOKUP($B8, Transaction!$B:$B, Transaction!$C:$C, "No Transaction",0,1)</f>
        <v>Money Transfer</v>
      </c>
      <c r="P8" t="str">
        <f>_xlfn.XLOOKUP($B8, Transaction!$B:$B, Transaction!$D:$D, "No Transaction",0,1)</f>
        <v>Mobile</v>
      </c>
      <c r="Q8" s="3">
        <f t="shared" si="0"/>
        <v>-416864.33049999998</v>
      </c>
      <c r="R8" s="3">
        <f t="shared" si="1"/>
        <v>-416864.33049999998</v>
      </c>
    </row>
    <row r="9" spans="1:18" x14ac:dyDescent="0.25">
      <c r="A9" t="s">
        <v>3429</v>
      </c>
      <c r="B9" s="5" t="s">
        <v>3430</v>
      </c>
      <c r="C9">
        <v>37</v>
      </c>
      <c r="D9" s="1">
        <v>31191</v>
      </c>
      <c r="E9" t="s">
        <v>6047</v>
      </c>
      <c r="F9" t="s">
        <v>6062</v>
      </c>
      <c r="G9" t="s">
        <v>6049</v>
      </c>
      <c r="H9" s="3">
        <v>1192558.9731000001</v>
      </c>
      <c r="I9" s="3">
        <v>432509.25919999997</v>
      </c>
      <c r="J9" t="s">
        <v>6063</v>
      </c>
      <c r="K9" s="4" t="str">
        <f>_xlfn.XLOOKUP($B9, Accounts!$B:$B, Accounts!$E:$E, "Not Found",0,1)</f>
        <v>Current</v>
      </c>
      <c r="L9" s="3">
        <f>_xlfn.XLOOKUP($B9, Accounts!$B:$B, Accounts!$G:$G,"Not Found",0,1)</f>
        <v>1130181384</v>
      </c>
      <c r="M9" s="3" t="str">
        <f>_xlfn.XLOOKUP($B9, Loan!$B:$B, Loan!$D:$D, "No Loan",0,1)</f>
        <v>No Loan</v>
      </c>
      <c r="N9" s="1">
        <f>_xlfn.XLOOKUP($B9, Transaction!$B:$B, Transaction!$E:$E, "No Transaction",0,1)</f>
        <v>44221</v>
      </c>
      <c r="O9" t="str">
        <f>_xlfn.XLOOKUP($B9, Transaction!$B:$B, Transaction!$C:$C, "No Transaction",0,1)</f>
        <v>Money Deposit</v>
      </c>
      <c r="P9" t="str">
        <f>_xlfn.XLOOKUP($B9, Transaction!$B:$B, Transaction!$D:$D, "No Transaction",0,1)</f>
        <v>Bank</v>
      </c>
      <c r="Q9" s="3">
        <f t="shared" si="0"/>
        <v>-760049.71390000009</v>
      </c>
      <c r="R9" s="3">
        <f t="shared" si="1"/>
        <v>-760049.71390000009</v>
      </c>
    </row>
    <row r="10" spans="1:18" x14ac:dyDescent="0.25">
      <c r="A10" t="s">
        <v>1011</v>
      </c>
      <c r="B10" s="5" t="s">
        <v>1012</v>
      </c>
      <c r="C10">
        <v>67</v>
      </c>
      <c r="D10" s="1">
        <v>20234</v>
      </c>
      <c r="E10" t="s">
        <v>6047</v>
      </c>
      <c r="F10" t="s">
        <v>6064</v>
      </c>
      <c r="G10" t="s">
        <v>6049</v>
      </c>
      <c r="H10" s="3">
        <v>994585.04339999997</v>
      </c>
      <c r="I10" s="3">
        <v>95929.331600000005</v>
      </c>
      <c r="J10" t="s">
        <v>6065</v>
      </c>
      <c r="K10" s="4" t="str">
        <f>_xlfn.XLOOKUP($B10, Accounts!$B:$B, Accounts!$E:$E, "Not Found",0,1)</f>
        <v>Fixed Deposit</v>
      </c>
      <c r="L10" s="3">
        <f>_xlfn.XLOOKUP($B10, Accounts!$B:$B, Accounts!$G:$G,"Not Found",0,1)</f>
        <v>1283117979</v>
      </c>
      <c r="M10" s="3" t="str">
        <f>_xlfn.XLOOKUP($B10, Loan!$B:$B, Loan!$D:$D, "No Loan",0,1)</f>
        <v>No Loan</v>
      </c>
      <c r="N10" s="1">
        <f>_xlfn.XLOOKUP($B10, Transaction!$B:$B, Transaction!$E:$E, "No Transaction",0,1)</f>
        <v>44499</v>
      </c>
      <c r="O10" t="str">
        <f>_xlfn.XLOOKUP($B10, Transaction!$B:$B, Transaction!$C:$C, "No Transaction",0,1)</f>
        <v>Money Transfer</v>
      </c>
      <c r="P10" t="str">
        <f>_xlfn.XLOOKUP($B10, Transaction!$B:$B, Transaction!$D:$D, "No Transaction",0,1)</f>
        <v>Internet Banking</v>
      </c>
      <c r="Q10" s="3">
        <f t="shared" si="0"/>
        <v>-898655.71179999993</v>
      </c>
      <c r="R10" s="3">
        <f t="shared" si="1"/>
        <v>-898655.71179999993</v>
      </c>
    </row>
    <row r="11" spans="1:18" x14ac:dyDescent="0.25">
      <c r="A11" t="s">
        <v>4223</v>
      </c>
      <c r="B11" s="5" t="s">
        <v>4224</v>
      </c>
      <c r="C11">
        <v>29</v>
      </c>
      <c r="D11" s="1">
        <v>34113</v>
      </c>
      <c r="E11" t="s">
        <v>6047</v>
      </c>
      <c r="F11" t="s">
        <v>6066</v>
      </c>
      <c r="G11" t="s">
        <v>6049</v>
      </c>
      <c r="H11" s="3">
        <v>463704.67509999999</v>
      </c>
      <c r="I11" s="3">
        <v>76047.566699999996</v>
      </c>
      <c r="J11" t="s">
        <v>6067</v>
      </c>
      <c r="K11" s="4" t="str">
        <f>_xlfn.XLOOKUP($B11, Accounts!$B:$B, Accounts!$E:$E, "Not Found",0,1)</f>
        <v>Domiciliary</v>
      </c>
      <c r="L11" s="3">
        <f>_xlfn.XLOOKUP($B11, Accounts!$B:$B, Accounts!$G:$G,"Not Found",0,1)</f>
        <v>333416498</v>
      </c>
      <c r="M11" s="3" t="str">
        <f>_xlfn.XLOOKUP($B11, Loan!$B:$B, Loan!$D:$D, "No Loan",0,1)</f>
        <v>No Loan</v>
      </c>
      <c r="N11" s="1">
        <f>_xlfn.XLOOKUP($B11, Transaction!$B:$B, Transaction!$E:$E, "No Transaction",0,1)</f>
        <v>44644</v>
      </c>
      <c r="O11" t="str">
        <f>_xlfn.XLOOKUP($B11, Transaction!$B:$B, Transaction!$C:$C, "No Transaction",0,1)</f>
        <v>Money Transfer</v>
      </c>
      <c r="P11" t="str">
        <f>_xlfn.XLOOKUP($B11, Transaction!$B:$B, Transaction!$D:$D, "No Transaction",0,1)</f>
        <v>Internet Banking</v>
      </c>
      <c r="Q11" s="3">
        <f t="shared" si="0"/>
        <v>-387657.10840000003</v>
      </c>
      <c r="R11" s="3">
        <f t="shared" si="1"/>
        <v>-387657.10840000003</v>
      </c>
    </row>
    <row r="12" spans="1:18" x14ac:dyDescent="0.25">
      <c r="A12" t="s">
        <v>1863</v>
      </c>
      <c r="B12" s="5" t="s">
        <v>1864</v>
      </c>
      <c r="C12">
        <v>60</v>
      </c>
      <c r="D12" s="1">
        <v>22791</v>
      </c>
      <c r="E12" t="s">
        <v>6047</v>
      </c>
      <c r="F12" t="s">
        <v>6068</v>
      </c>
      <c r="G12" t="s">
        <v>6049</v>
      </c>
      <c r="H12" s="3">
        <v>76544.844599999997</v>
      </c>
      <c r="I12" s="3">
        <v>20411.958600000002</v>
      </c>
      <c r="J12" t="s">
        <v>6069</v>
      </c>
      <c r="K12" s="4" t="str">
        <f>_xlfn.XLOOKUP($B12, Accounts!$B:$B, Accounts!$E:$E, "Not Found",0,1)</f>
        <v>Domiciliary</v>
      </c>
      <c r="L12" s="3">
        <f>_xlfn.XLOOKUP($B12, Accounts!$B:$B, Accounts!$G:$G,"Not Found",0,1)</f>
        <v>1141410144</v>
      </c>
      <c r="M12" s="3">
        <f>_xlfn.XLOOKUP($B12, Loan!$B:$B, Loan!$D:$D, "No Loan",0,1)</f>
        <v>18833663016</v>
      </c>
      <c r="N12" s="1">
        <f>_xlfn.XLOOKUP($B12, Transaction!$B:$B, Transaction!$E:$E, "No Transaction",0,1)</f>
        <v>44674</v>
      </c>
      <c r="O12" t="str">
        <f>_xlfn.XLOOKUP($B12, Transaction!$B:$B, Transaction!$C:$C, "No Transaction",0,1)</f>
        <v>Loan Payment</v>
      </c>
      <c r="P12" t="str">
        <f>_xlfn.XLOOKUP($B12, Transaction!$B:$B, Transaction!$D:$D, "No Transaction",0,1)</f>
        <v>AFT</v>
      </c>
      <c r="Q12" s="3">
        <f t="shared" si="0"/>
        <v>-56132.885999999999</v>
      </c>
      <c r="R12" s="3">
        <f t="shared" si="1"/>
        <v>-56132.885999999999</v>
      </c>
    </row>
    <row r="13" spans="1:18" x14ac:dyDescent="0.25">
      <c r="A13" t="s">
        <v>3138</v>
      </c>
      <c r="B13" s="5" t="s">
        <v>3139</v>
      </c>
      <c r="C13">
        <v>59</v>
      </c>
      <c r="D13" s="1">
        <v>23156</v>
      </c>
      <c r="E13" t="s">
        <v>6047</v>
      </c>
      <c r="F13" t="s">
        <v>6070</v>
      </c>
      <c r="G13" t="s">
        <v>6049</v>
      </c>
      <c r="H13" s="3">
        <v>433178.57169999997</v>
      </c>
      <c r="I13" s="3">
        <v>255051.73490000001</v>
      </c>
      <c r="J13" t="s">
        <v>6071</v>
      </c>
      <c r="K13" s="4" t="str">
        <f>_xlfn.XLOOKUP($B13, Accounts!$B:$B, Accounts!$E:$E, "Not Found",0,1)</f>
        <v>Current</v>
      </c>
      <c r="L13" s="3">
        <f>_xlfn.XLOOKUP($B13, Accounts!$B:$B, Accounts!$G:$G,"Not Found",0,1)</f>
        <v>3795687</v>
      </c>
      <c r="M13" s="3" t="str">
        <f>_xlfn.XLOOKUP($B13, Loan!$B:$B, Loan!$D:$D, "No Loan",0,1)</f>
        <v>No Loan</v>
      </c>
      <c r="N13" s="1">
        <f>_xlfn.XLOOKUP($B13, Transaction!$B:$B, Transaction!$E:$E, "No Transaction",0,1)</f>
        <v>44279</v>
      </c>
      <c r="O13" t="str">
        <f>_xlfn.XLOOKUP($B13, Transaction!$B:$B, Transaction!$C:$C, "No Transaction",0,1)</f>
        <v>Checks</v>
      </c>
      <c r="P13" t="str">
        <f>_xlfn.XLOOKUP($B13, Transaction!$B:$B, Transaction!$D:$D, "No Transaction",0,1)</f>
        <v>Informal Services</v>
      </c>
      <c r="Q13" s="3">
        <f t="shared" si="0"/>
        <v>-178126.83679999996</v>
      </c>
      <c r="R13" s="3">
        <f t="shared" si="1"/>
        <v>-178126.83679999996</v>
      </c>
    </row>
    <row r="14" spans="1:18" x14ac:dyDescent="0.25">
      <c r="A14" t="s">
        <v>4094</v>
      </c>
      <c r="B14" s="5" t="s">
        <v>4095</v>
      </c>
      <c r="C14">
        <v>27</v>
      </c>
      <c r="D14" s="1">
        <v>34844</v>
      </c>
      <c r="E14" t="s">
        <v>6047</v>
      </c>
      <c r="F14" t="s">
        <v>6072</v>
      </c>
      <c r="G14" t="s">
        <v>6049</v>
      </c>
      <c r="H14" s="3">
        <v>866277.31940000004</v>
      </c>
      <c r="I14" s="3">
        <v>199549.52840000001</v>
      </c>
      <c r="J14" t="s">
        <v>6073</v>
      </c>
      <c r="K14" s="4" t="str">
        <f>_xlfn.XLOOKUP($B14, Accounts!$B:$B, Accounts!$E:$E, "Not Found",0,1)</f>
        <v>Domiciliary</v>
      </c>
      <c r="L14" s="3">
        <f>_xlfn.XLOOKUP($B14, Accounts!$B:$B, Accounts!$G:$G,"Not Found",0,1)</f>
        <v>8936475</v>
      </c>
      <c r="M14" s="3" t="str">
        <f>_xlfn.XLOOKUP($B14, Loan!$B:$B, Loan!$D:$D, "No Loan",0,1)</f>
        <v>No Loan</v>
      </c>
      <c r="N14" s="1">
        <f>_xlfn.XLOOKUP($B14, Transaction!$B:$B, Transaction!$E:$E, "No Transaction",0,1)</f>
        <v>44678</v>
      </c>
      <c r="O14" t="str">
        <f>_xlfn.XLOOKUP($B14, Transaction!$B:$B, Transaction!$C:$C, "No Transaction",0,1)</f>
        <v>Money Transfer</v>
      </c>
      <c r="P14" t="str">
        <f>_xlfn.XLOOKUP($B14, Transaction!$B:$B, Transaction!$D:$D, "No Transaction",0,1)</f>
        <v>Mobile</v>
      </c>
      <c r="Q14" s="3">
        <f t="shared" si="0"/>
        <v>-666727.79099999997</v>
      </c>
      <c r="R14" s="3">
        <f t="shared" si="1"/>
        <v>-666727.79099999997</v>
      </c>
    </row>
    <row r="15" spans="1:18" x14ac:dyDescent="0.25">
      <c r="A15" t="s">
        <v>3817</v>
      </c>
      <c r="B15" s="5" t="s">
        <v>3818</v>
      </c>
      <c r="C15">
        <v>58</v>
      </c>
      <c r="D15" s="1">
        <v>23521</v>
      </c>
      <c r="E15" t="s">
        <v>6047</v>
      </c>
      <c r="F15" t="s">
        <v>6074</v>
      </c>
      <c r="G15" t="s">
        <v>6049</v>
      </c>
      <c r="H15" s="3">
        <v>349786.12699999998</v>
      </c>
      <c r="I15" s="3">
        <v>60476.180399999997</v>
      </c>
      <c r="J15" t="s">
        <v>6075</v>
      </c>
      <c r="K15" s="4" t="str">
        <f>_xlfn.XLOOKUP($B15, Accounts!$B:$B, Accounts!$E:$E, "Not Found",0,1)</f>
        <v>Domiciliary</v>
      </c>
      <c r="L15" s="3">
        <f>_xlfn.XLOOKUP($B15, Accounts!$B:$B, Accounts!$G:$G,"Not Found",0,1)</f>
        <v>682365</v>
      </c>
      <c r="M15" s="3" t="str">
        <f>_xlfn.XLOOKUP($B15, Loan!$B:$B, Loan!$D:$D, "No Loan",0,1)</f>
        <v>No Loan</v>
      </c>
      <c r="N15" s="1">
        <f>_xlfn.XLOOKUP($B15, Transaction!$B:$B, Transaction!$E:$E, "No Transaction",0,1)</f>
        <v>44334</v>
      </c>
      <c r="O15" t="str">
        <f>_xlfn.XLOOKUP($B15, Transaction!$B:$B, Transaction!$C:$C, "No Transaction",0,1)</f>
        <v>Online Payment</v>
      </c>
      <c r="P15" t="str">
        <f>_xlfn.XLOOKUP($B15, Transaction!$B:$B, Transaction!$D:$D, "No Transaction",0,1)</f>
        <v>Internet Banking</v>
      </c>
      <c r="Q15" s="3">
        <f t="shared" si="0"/>
        <v>-289309.94659999997</v>
      </c>
      <c r="R15" s="3">
        <f t="shared" si="1"/>
        <v>-289309.94659999997</v>
      </c>
    </row>
    <row r="16" spans="1:18" x14ac:dyDescent="0.25">
      <c r="A16" t="s">
        <v>1457</v>
      </c>
      <c r="B16" s="5" t="s">
        <v>1458</v>
      </c>
      <c r="C16">
        <v>76</v>
      </c>
      <c r="D16" s="1">
        <v>16947</v>
      </c>
      <c r="E16" t="s">
        <v>6047</v>
      </c>
      <c r="F16" t="s">
        <v>6076</v>
      </c>
      <c r="G16" t="s">
        <v>6049</v>
      </c>
      <c r="H16" s="3">
        <v>682905.64910000004</v>
      </c>
      <c r="I16" s="3">
        <v>251640.3847</v>
      </c>
      <c r="J16" t="s">
        <v>6077</v>
      </c>
      <c r="K16" s="4" t="str">
        <f>_xlfn.XLOOKUP($B16, Accounts!$B:$B, Accounts!$E:$E, "Not Found",0,1)</f>
        <v>Domiciliary</v>
      </c>
      <c r="L16" s="3">
        <f>_xlfn.XLOOKUP($B16, Accounts!$B:$B, Accounts!$G:$G,"Not Found",0,1)</f>
        <v>2809815912</v>
      </c>
      <c r="M16" s="3" t="str">
        <f>_xlfn.XLOOKUP($B16, Loan!$B:$B, Loan!$D:$D, "No Loan",0,1)</f>
        <v>No Loan</v>
      </c>
      <c r="N16" s="1">
        <f>_xlfn.XLOOKUP($B16, Transaction!$B:$B, Transaction!$E:$E, "No Transaction",0,1)</f>
        <v>44235</v>
      </c>
      <c r="O16" t="str">
        <f>_xlfn.XLOOKUP($B16, Transaction!$B:$B, Transaction!$C:$C, "No Transaction",0,1)</f>
        <v>Cash Withdrawal</v>
      </c>
      <c r="P16" t="str">
        <f>_xlfn.XLOOKUP($B16, Transaction!$B:$B, Transaction!$D:$D, "No Transaction",0,1)</f>
        <v>POS</v>
      </c>
      <c r="Q16" s="3">
        <f t="shared" si="0"/>
        <v>-431265.26440000004</v>
      </c>
      <c r="R16" s="3">
        <f t="shared" si="1"/>
        <v>-431265.26440000004</v>
      </c>
    </row>
    <row r="17" spans="1:18" x14ac:dyDescent="0.25">
      <c r="A17" t="s">
        <v>1050</v>
      </c>
      <c r="B17" s="5" t="s">
        <v>1051</v>
      </c>
      <c r="C17">
        <v>77</v>
      </c>
      <c r="D17" s="1">
        <v>16581</v>
      </c>
      <c r="E17" t="s">
        <v>6047</v>
      </c>
      <c r="F17" t="s">
        <v>6078</v>
      </c>
      <c r="G17" t="s">
        <v>6049</v>
      </c>
      <c r="H17" s="3">
        <v>2092998.2566</v>
      </c>
      <c r="I17" s="3">
        <v>599062.61210000003</v>
      </c>
      <c r="J17" t="s">
        <v>6079</v>
      </c>
      <c r="K17" s="4" t="str">
        <f>_xlfn.XLOOKUP($B17, Accounts!$B:$B, Accounts!$E:$E, "Not Found",0,1)</f>
        <v>Savings</v>
      </c>
      <c r="L17" s="3">
        <f>_xlfn.XLOOKUP($B17, Accounts!$B:$B, Accounts!$G:$G,"Not Found",0,1)</f>
        <v>191841</v>
      </c>
      <c r="M17" s="3" t="str">
        <f>_xlfn.XLOOKUP($B17, Loan!$B:$B, Loan!$D:$D, "No Loan",0,1)</f>
        <v>No Loan</v>
      </c>
      <c r="N17" s="1">
        <f>_xlfn.XLOOKUP($B17, Transaction!$B:$B, Transaction!$E:$E, "No Transaction",0,1)</f>
        <v>44222</v>
      </c>
      <c r="O17" t="str">
        <f>_xlfn.XLOOKUP($B17, Transaction!$B:$B, Transaction!$C:$C, "No Transaction",0,1)</f>
        <v>Money Deposit</v>
      </c>
      <c r="P17" t="str">
        <f>_xlfn.XLOOKUP($B17, Transaction!$B:$B, Transaction!$D:$D, "No Transaction",0,1)</f>
        <v>ATM</v>
      </c>
      <c r="Q17" s="3">
        <f t="shared" si="0"/>
        <v>-1493935.6444999999</v>
      </c>
      <c r="R17" s="3">
        <f t="shared" si="1"/>
        <v>-1493935.6444999999</v>
      </c>
    </row>
    <row r="18" spans="1:18" x14ac:dyDescent="0.25">
      <c r="A18" t="s">
        <v>4060</v>
      </c>
      <c r="B18" s="5" t="s">
        <v>4061</v>
      </c>
      <c r="C18">
        <v>43</v>
      </c>
      <c r="D18" s="1">
        <v>29000</v>
      </c>
      <c r="E18" t="s">
        <v>6047</v>
      </c>
      <c r="F18" t="s">
        <v>6080</v>
      </c>
      <c r="G18" t="s">
        <v>6049</v>
      </c>
      <c r="H18" s="3">
        <v>257445.0742</v>
      </c>
      <c r="I18" s="3">
        <v>46827.904000000002</v>
      </c>
      <c r="J18" t="s">
        <v>6081</v>
      </c>
      <c r="K18" s="4" t="str">
        <f>_xlfn.XLOOKUP($B18, Accounts!$B:$B, Accounts!$E:$E, "Not Found",0,1)</f>
        <v>Domiciliary</v>
      </c>
      <c r="L18" s="3">
        <f>_xlfn.XLOOKUP($B18, Accounts!$B:$B, Accounts!$G:$G,"Not Found",0,1)</f>
        <v>1541727</v>
      </c>
      <c r="M18" s="3" t="str">
        <f>_xlfn.XLOOKUP($B18, Loan!$B:$B, Loan!$D:$D, "No Loan",0,1)</f>
        <v>No Loan</v>
      </c>
      <c r="N18" s="1">
        <f>_xlfn.XLOOKUP($B18, Transaction!$B:$B, Transaction!$E:$E, "No Transaction",0,1)</f>
        <v>44551</v>
      </c>
      <c r="O18" t="str">
        <f>_xlfn.XLOOKUP($B18, Transaction!$B:$B, Transaction!$C:$C, "No Transaction",0,1)</f>
        <v>Online Payment</v>
      </c>
      <c r="P18" t="str">
        <f>_xlfn.XLOOKUP($B18, Transaction!$B:$B, Transaction!$D:$D, "No Transaction",0,1)</f>
        <v>Card</v>
      </c>
      <c r="Q18" s="3">
        <f t="shared" si="0"/>
        <v>-210617.17019999999</v>
      </c>
      <c r="R18" s="3">
        <f t="shared" si="1"/>
        <v>-210617.17019999999</v>
      </c>
    </row>
    <row r="19" spans="1:18" x14ac:dyDescent="0.25">
      <c r="A19" t="s">
        <v>5430</v>
      </c>
      <c r="B19" s="5" t="s">
        <v>5431</v>
      </c>
      <c r="C19">
        <v>33</v>
      </c>
      <c r="D19" s="1">
        <v>32652</v>
      </c>
      <c r="E19" t="s">
        <v>6047</v>
      </c>
      <c r="F19" t="s">
        <v>6082</v>
      </c>
      <c r="G19" t="s">
        <v>6049</v>
      </c>
      <c r="H19" s="3">
        <v>87804.104000000007</v>
      </c>
      <c r="I19" s="3">
        <v>43935.185599999997</v>
      </c>
      <c r="J19" t="s">
        <v>6083</v>
      </c>
      <c r="K19" s="4" t="str">
        <f>_xlfn.XLOOKUP($B19, Accounts!$B:$B, Accounts!$E:$E, "Not Found",0,1)</f>
        <v>Domiciliary</v>
      </c>
      <c r="L19" s="3">
        <f>_xlfn.XLOOKUP($B19, Accounts!$B:$B, Accounts!$G:$G,"Not Found",0,1)</f>
        <v>9260775</v>
      </c>
      <c r="M19" s="3" t="str">
        <f>_xlfn.XLOOKUP($B19, Loan!$B:$B, Loan!$D:$D, "No Loan",0,1)</f>
        <v>No Loan</v>
      </c>
      <c r="N19" s="1">
        <f>_xlfn.XLOOKUP($B19, Transaction!$B:$B, Transaction!$E:$E, "No Transaction",0,1)</f>
        <v>44624</v>
      </c>
      <c r="O19" t="str">
        <f>_xlfn.XLOOKUP($B19, Transaction!$B:$B, Transaction!$C:$C, "No Transaction",0,1)</f>
        <v>Online Payment</v>
      </c>
      <c r="P19" t="str">
        <f>_xlfn.XLOOKUP($B19, Transaction!$B:$B, Transaction!$D:$D, "No Transaction",0,1)</f>
        <v>Mobile</v>
      </c>
      <c r="Q19" s="3">
        <f t="shared" si="0"/>
        <v>-43868.91840000001</v>
      </c>
      <c r="R19" s="3">
        <f t="shared" si="1"/>
        <v>-43868.91840000001</v>
      </c>
    </row>
    <row r="20" spans="1:18" x14ac:dyDescent="0.25">
      <c r="A20" t="s">
        <v>4179</v>
      </c>
      <c r="B20" s="5" t="s">
        <v>4180</v>
      </c>
      <c r="C20">
        <v>70</v>
      </c>
      <c r="D20" s="1">
        <v>19138</v>
      </c>
      <c r="E20" t="s">
        <v>6047</v>
      </c>
      <c r="F20" t="s">
        <v>6084</v>
      </c>
      <c r="G20" t="s">
        <v>6049</v>
      </c>
      <c r="H20" s="3">
        <v>1027401.6337</v>
      </c>
      <c r="I20" s="3">
        <v>233995.9639</v>
      </c>
      <c r="J20" t="s">
        <v>6085</v>
      </c>
      <c r="K20" s="4" t="str">
        <f>_xlfn.XLOOKUP($B20, Accounts!$B:$B, Accounts!$E:$E, "Not Found",0,1)</f>
        <v>Domiciliary</v>
      </c>
      <c r="L20" s="3">
        <f>_xlfn.XLOOKUP($B20, Accounts!$B:$B, Accounts!$G:$G,"Not Found",0,1)</f>
        <v>47734137</v>
      </c>
      <c r="M20" s="3" t="str">
        <f>_xlfn.XLOOKUP($B20, Loan!$B:$B, Loan!$D:$D, "No Loan",0,1)</f>
        <v>No Loan</v>
      </c>
      <c r="N20" s="1">
        <f>_xlfn.XLOOKUP($B20, Transaction!$B:$B, Transaction!$E:$E, "No Transaction",0,1)</f>
        <v>44254</v>
      </c>
      <c r="O20" t="str">
        <f>_xlfn.XLOOKUP($B20, Transaction!$B:$B, Transaction!$C:$C, "No Transaction",0,1)</f>
        <v>Cash Withdrawal</v>
      </c>
      <c r="P20" t="str">
        <f>_xlfn.XLOOKUP($B20, Transaction!$B:$B, Transaction!$D:$D, "No Transaction",0,1)</f>
        <v>Bank</v>
      </c>
      <c r="Q20" s="3">
        <f t="shared" si="0"/>
        <v>-793405.66980000003</v>
      </c>
      <c r="R20" s="3">
        <f t="shared" si="1"/>
        <v>-793405.66980000003</v>
      </c>
    </row>
    <row r="21" spans="1:18" x14ac:dyDescent="0.25">
      <c r="A21" t="s">
        <v>139</v>
      </c>
      <c r="B21" s="5" t="s">
        <v>140</v>
      </c>
      <c r="C21">
        <v>22</v>
      </c>
      <c r="D21" s="1">
        <v>36670</v>
      </c>
      <c r="E21" t="s">
        <v>6047</v>
      </c>
      <c r="F21" t="s">
        <v>6086</v>
      </c>
      <c r="G21" t="s">
        <v>6049</v>
      </c>
      <c r="H21" s="3">
        <v>235217.94510000001</v>
      </c>
      <c r="I21" s="3">
        <v>112904.6136</v>
      </c>
      <c r="J21" t="s">
        <v>6087</v>
      </c>
      <c r="K21" s="4" t="str">
        <f>_xlfn.XLOOKUP($B21, Accounts!$B:$B, Accounts!$E:$E, "Not Found",0,1)</f>
        <v>Fixed Deposit</v>
      </c>
      <c r="L21" s="3">
        <f>_xlfn.XLOOKUP($B21, Accounts!$B:$B, Accounts!$G:$G,"Not Found",0,1)</f>
        <v>1677844287</v>
      </c>
      <c r="M21" s="3" t="str">
        <f>_xlfn.XLOOKUP($B21, Loan!$B:$B, Loan!$D:$D, "No Loan",0,1)</f>
        <v>No Loan</v>
      </c>
      <c r="N21" s="1">
        <f>_xlfn.XLOOKUP($B21, Transaction!$B:$B, Transaction!$E:$E, "No Transaction",0,1)</f>
        <v>44651</v>
      </c>
      <c r="O21" t="str">
        <f>_xlfn.XLOOKUP($B21, Transaction!$B:$B, Transaction!$C:$C, "No Transaction",0,1)</f>
        <v>Online Payment</v>
      </c>
      <c r="P21" t="str">
        <f>_xlfn.XLOOKUP($B21, Transaction!$B:$B, Transaction!$D:$D, "No Transaction",0,1)</f>
        <v>Card</v>
      </c>
      <c r="Q21" s="3">
        <f t="shared" si="0"/>
        <v>-122313.33150000001</v>
      </c>
      <c r="R21" s="3">
        <f t="shared" si="1"/>
        <v>-122313.33150000001</v>
      </c>
    </row>
    <row r="22" spans="1:18" x14ac:dyDescent="0.25">
      <c r="A22" t="s">
        <v>70</v>
      </c>
      <c r="B22" s="5" t="s">
        <v>71</v>
      </c>
      <c r="C22">
        <v>76</v>
      </c>
      <c r="D22" s="1">
        <v>16947</v>
      </c>
      <c r="E22" t="s">
        <v>6047</v>
      </c>
      <c r="F22" t="s">
        <v>6088</v>
      </c>
      <c r="G22" t="s">
        <v>6049</v>
      </c>
      <c r="H22" s="3">
        <v>224401.8112</v>
      </c>
      <c r="I22" s="3">
        <v>217060.66620000001</v>
      </c>
      <c r="J22" t="s">
        <v>6089</v>
      </c>
      <c r="K22" s="4" t="str">
        <f>_xlfn.XLOOKUP($B22, Accounts!$B:$B, Accounts!$E:$E, "Not Found",0,1)</f>
        <v>Corporate</v>
      </c>
      <c r="L22" s="3">
        <f>_xlfn.XLOOKUP($B22, Accounts!$B:$B, Accounts!$G:$G,"Not Found",0,1)</f>
        <v>11131758</v>
      </c>
      <c r="M22" s="3" t="str">
        <f>_xlfn.XLOOKUP($B22, Loan!$B:$B, Loan!$D:$D, "No Loan",0,1)</f>
        <v>No Loan</v>
      </c>
      <c r="N22" s="1">
        <f>_xlfn.XLOOKUP($B22, Transaction!$B:$B, Transaction!$E:$E, "No Transaction",0,1)</f>
        <v>44560</v>
      </c>
      <c r="O22" t="str">
        <f>_xlfn.XLOOKUP($B22, Transaction!$B:$B, Transaction!$C:$C, "No Transaction",0,1)</f>
        <v>Online Payment</v>
      </c>
      <c r="P22" t="str">
        <f>_xlfn.XLOOKUP($B22, Transaction!$B:$B, Transaction!$D:$D, "No Transaction",0,1)</f>
        <v>Mobile</v>
      </c>
      <c r="Q22" s="3">
        <f t="shared" si="0"/>
        <v>-7341.1449999999895</v>
      </c>
      <c r="R22" s="3">
        <f t="shared" si="1"/>
        <v>-7341.1449999999895</v>
      </c>
    </row>
    <row r="23" spans="1:18" x14ac:dyDescent="0.25">
      <c r="A23" t="s">
        <v>5002</v>
      </c>
      <c r="B23" s="5" t="s">
        <v>5003</v>
      </c>
      <c r="C23">
        <v>66</v>
      </c>
      <c r="D23" s="1">
        <v>20599</v>
      </c>
      <c r="E23" t="s">
        <v>6047</v>
      </c>
      <c r="F23" t="s">
        <v>6090</v>
      </c>
      <c r="G23" t="s">
        <v>6049</v>
      </c>
      <c r="H23" s="3">
        <v>271006.10560000001</v>
      </c>
      <c r="I23" s="3">
        <v>72324.754400000005</v>
      </c>
      <c r="J23" t="s">
        <v>6091</v>
      </c>
      <c r="K23" s="4" t="str">
        <f>_xlfn.XLOOKUP($B23, Accounts!$B:$B, Accounts!$E:$E, "Not Found",0,1)</f>
        <v>Domiciliary</v>
      </c>
      <c r="L23" s="3">
        <f>_xlfn.XLOOKUP($B23, Accounts!$B:$B, Accounts!$G:$G,"Not Found",0,1)</f>
        <v>2906465829</v>
      </c>
      <c r="M23" s="3" t="str">
        <f>_xlfn.XLOOKUP($B23, Loan!$B:$B, Loan!$D:$D, "No Loan",0,1)</f>
        <v>No Loan</v>
      </c>
      <c r="N23" s="1">
        <f>_xlfn.XLOOKUP($B23, Transaction!$B:$B, Transaction!$E:$E, "No Transaction",0,1)</f>
        <v>44217</v>
      </c>
      <c r="O23" t="str">
        <f>_xlfn.XLOOKUP($B23, Transaction!$B:$B, Transaction!$C:$C, "No Transaction",0,1)</f>
        <v>Money Transfer</v>
      </c>
      <c r="P23" t="str">
        <f>_xlfn.XLOOKUP($B23, Transaction!$B:$B, Transaction!$D:$D, "No Transaction",0,1)</f>
        <v>Mobile</v>
      </c>
      <c r="Q23" s="3">
        <f t="shared" si="0"/>
        <v>-198681.3512</v>
      </c>
      <c r="R23" s="3">
        <f t="shared" si="1"/>
        <v>-198681.3512</v>
      </c>
    </row>
    <row r="24" spans="1:18" x14ac:dyDescent="0.25">
      <c r="A24" t="s">
        <v>1327</v>
      </c>
      <c r="B24" s="5" t="s">
        <v>1328</v>
      </c>
      <c r="C24">
        <v>54</v>
      </c>
      <c r="D24" s="1">
        <v>24982</v>
      </c>
      <c r="E24" t="s">
        <v>6047</v>
      </c>
      <c r="F24" t="s">
        <v>6092</v>
      </c>
      <c r="G24" t="s">
        <v>6049</v>
      </c>
      <c r="H24" s="3">
        <v>600057.97919999994</v>
      </c>
      <c r="I24" s="3">
        <v>621310.03260000004</v>
      </c>
      <c r="J24" t="s">
        <v>6093</v>
      </c>
      <c r="K24" s="4" t="str">
        <f>_xlfn.XLOOKUP($B24, Accounts!$B:$B, Accounts!$E:$E, "Not Found",0,1)</f>
        <v>Domiciliary</v>
      </c>
      <c r="L24" s="3">
        <f>_xlfn.XLOOKUP($B24, Accounts!$B:$B, Accounts!$G:$G,"Not Found",0,1)</f>
        <v>3523455</v>
      </c>
      <c r="M24" s="3">
        <f>_xlfn.XLOOKUP($B24, Loan!$B:$B, Loan!$D:$D, "No Loan",0,1)</f>
        <v>144620706</v>
      </c>
      <c r="N24" s="1">
        <f>_xlfn.XLOOKUP($B24, Transaction!$B:$B, Transaction!$E:$E, "No Transaction",0,1)</f>
        <v>44306</v>
      </c>
      <c r="O24" t="str">
        <f>_xlfn.XLOOKUP($B24, Transaction!$B:$B, Transaction!$C:$C, "No Transaction",0,1)</f>
        <v>Loan Payment</v>
      </c>
      <c r="P24" t="str">
        <f>_xlfn.XLOOKUP($B24, Transaction!$B:$B, Transaction!$D:$D, "No Transaction",0,1)</f>
        <v>ACH</v>
      </c>
      <c r="Q24" s="3">
        <f t="shared" si="0"/>
        <v>21252.053400000092</v>
      </c>
      <c r="R24" s="3">
        <f t="shared" si="1"/>
        <v>21252.053400000092</v>
      </c>
    </row>
    <row r="25" spans="1:18" x14ac:dyDescent="0.25">
      <c r="A25" t="s">
        <v>5295</v>
      </c>
      <c r="B25" s="5" t="s">
        <v>5296</v>
      </c>
      <c r="C25">
        <v>84</v>
      </c>
      <c r="D25" s="1">
        <v>14025</v>
      </c>
      <c r="E25" t="s">
        <v>6047</v>
      </c>
      <c r="F25" t="s">
        <v>6094</v>
      </c>
      <c r="G25" t="s">
        <v>6049</v>
      </c>
      <c r="H25" s="3">
        <v>256500.3205</v>
      </c>
      <c r="I25" s="3">
        <v>186061.38639999999</v>
      </c>
      <c r="J25" t="s">
        <v>6095</v>
      </c>
      <c r="K25" s="4" t="str">
        <f>_xlfn.XLOOKUP($B25, Accounts!$B:$B, Accounts!$E:$E, "Not Found",0,1)</f>
        <v>Current</v>
      </c>
      <c r="L25" s="3">
        <f>_xlfn.XLOOKUP($B25, Accounts!$B:$B, Accounts!$G:$G,"Not Found",0,1)</f>
        <v>786669696</v>
      </c>
      <c r="M25" s="3" t="str">
        <f>_xlfn.XLOOKUP($B25, Loan!$B:$B, Loan!$D:$D, "No Loan",0,1)</f>
        <v>No Loan</v>
      </c>
      <c r="N25" s="1">
        <f>_xlfn.XLOOKUP($B25, Transaction!$B:$B, Transaction!$E:$E, "No Transaction",0,1)</f>
        <v>44255</v>
      </c>
      <c r="O25" t="str">
        <f>_xlfn.XLOOKUP($B25, Transaction!$B:$B, Transaction!$C:$C, "No Transaction",0,1)</f>
        <v>Money Transfer</v>
      </c>
      <c r="P25" t="str">
        <f>_xlfn.XLOOKUP($B25, Transaction!$B:$B, Transaction!$D:$D, "No Transaction",0,1)</f>
        <v>Mobile</v>
      </c>
      <c r="Q25" s="3">
        <f t="shared" si="0"/>
        <v>-70438.934100000013</v>
      </c>
      <c r="R25" s="3">
        <f t="shared" si="1"/>
        <v>-70438.934100000013</v>
      </c>
    </row>
    <row r="26" spans="1:18" x14ac:dyDescent="0.25">
      <c r="A26" t="s">
        <v>2482</v>
      </c>
      <c r="B26" s="5" t="s">
        <v>2483</v>
      </c>
      <c r="C26">
        <v>81</v>
      </c>
      <c r="D26" s="1">
        <v>15120</v>
      </c>
      <c r="E26" t="s">
        <v>6047</v>
      </c>
      <c r="F26" t="s">
        <v>6096</v>
      </c>
      <c r="G26" t="s">
        <v>6049</v>
      </c>
      <c r="H26" s="3">
        <v>512980.16019999998</v>
      </c>
      <c r="I26" s="3">
        <v>597988.30110000004</v>
      </c>
      <c r="J26" t="s">
        <v>6097</v>
      </c>
      <c r="K26" s="4" t="str">
        <f>_xlfn.XLOOKUP($B26, Accounts!$B:$B, Accounts!$E:$E, "Not Found",0,1)</f>
        <v>Fixed Deposit</v>
      </c>
      <c r="L26" s="3">
        <f>_xlfn.XLOOKUP($B26, Accounts!$B:$B, Accounts!$G:$G,"Not Found",0,1)</f>
        <v>1191013461</v>
      </c>
      <c r="M26" s="3" t="str">
        <f>_xlfn.XLOOKUP($B26, Loan!$B:$B, Loan!$D:$D, "No Loan",0,1)</f>
        <v>No Loan</v>
      </c>
      <c r="N26" s="1">
        <f>_xlfn.XLOOKUP($B26, Transaction!$B:$B, Transaction!$E:$E, "No Transaction",0,1)</f>
        <v>44469</v>
      </c>
      <c r="O26" t="str">
        <f>_xlfn.XLOOKUP($B26, Transaction!$B:$B, Transaction!$C:$C, "No Transaction",0,1)</f>
        <v>Checks</v>
      </c>
      <c r="P26" t="str">
        <f>_xlfn.XLOOKUP($B26, Transaction!$B:$B, Transaction!$D:$D, "No Transaction",0,1)</f>
        <v>Bank</v>
      </c>
      <c r="Q26" s="3">
        <f t="shared" si="0"/>
        <v>85008.140900000057</v>
      </c>
      <c r="R26" s="3">
        <f t="shared" si="1"/>
        <v>85008.140900000057</v>
      </c>
    </row>
    <row r="27" spans="1:18" x14ac:dyDescent="0.25">
      <c r="A27" t="s">
        <v>1551</v>
      </c>
      <c r="B27" s="5" t="s">
        <v>1552</v>
      </c>
      <c r="C27">
        <v>20</v>
      </c>
      <c r="D27" s="1">
        <v>37401</v>
      </c>
      <c r="E27" t="s">
        <v>6047</v>
      </c>
      <c r="F27" t="s">
        <v>6098</v>
      </c>
      <c r="G27" t="s">
        <v>6049</v>
      </c>
      <c r="J27" t="s">
        <v>6099</v>
      </c>
      <c r="K27" s="4" t="str">
        <f>_xlfn.XLOOKUP($B27, Accounts!$B:$B, Accounts!$E:$E, "Not Found",0,1)</f>
        <v>Domiciliary</v>
      </c>
      <c r="L27" s="3">
        <f>_xlfn.XLOOKUP($B27, Accounts!$B:$B, Accounts!$G:$G,"Not Found",0,1)</f>
        <v>1091376864</v>
      </c>
      <c r="M27" s="3" t="str">
        <f>_xlfn.XLOOKUP($B27, Loan!$B:$B, Loan!$D:$D, "No Loan",0,1)</f>
        <v>No Loan</v>
      </c>
      <c r="N27" s="1">
        <f>_xlfn.XLOOKUP($B27, Transaction!$B:$B, Transaction!$E:$E, "No Transaction",0,1)</f>
        <v>44354</v>
      </c>
      <c r="O27" t="str">
        <f>_xlfn.XLOOKUP($B27, Transaction!$B:$B, Transaction!$C:$C, "No Transaction",0,1)</f>
        <v>Online Payment</v>
      </c>
      <c r="P27" t="str">
        <f>_xlfn.XLOOKUP($B27, Transaction!$B:$B, Transaction!$D:$D, "No Transaction",0,1)</f>
        <v>Internet Banking</v>
      </c>
      <c r="Q27" s="3">
        <f t="shared" si="0"/>
        <v>0</v>
      </c>
      <c r="R27" s="3">
        <f t="shared" si="1"/>
        <v>0</v>
      </c>
    </row>
    <row r="28" spans="1:18" x14ac:dyDescent="0.25">
      <c r="A28" t="s">
        <v>2542</v>
      </c>
      <c r="B28" s="5" t="s">
        <v>2543</v>
      </c>
      <c r="C28">
        <v>23</v>
      </c>
      <c r="D28" s="1">
        <v>36305</v>
      </c>
      <c r="E28" t="s">
        <v>6047</v>
      </c>
      <c r="F28" t="s">
        <v>6100</v>
      </c>
      <c r="G28" t="s">
        <v>6049</v>
      </c>
      <c r="H28" s="3">
        <v>93779.226999999999</v>
      </c>
      <c r="I28" s="3">
        <v>30313.501499999998</v>
      </c>
      <c r="J28" t="s">
        <v>6101</v>
      </c>
      <c r="K28" s="4" t="str">
        <f>_xlfn.XLOOKUP($B28, Accounts!$B:$B, Accounts!$E:$E, "Not Found",0,1)</f>
        <v>Joint</v>
      </c>
      <c r="L28" s="3">
        <f>_xlfn.XLOOKUP($B28, Accounts!$B:$B, Accounts!$G:$G,"Not Found",0,1)</f>
        <v>1366125</v>
      </c>
      <c r="M28" s="3">
        <f>_xlfn.XLOOKUP($B28, Loan!$B:$B, Loan!$D:$D, "No Loan",0,1)</f>
        <v>781474.89</v>
      </c>
      <c r="N28" s="1">
        <f>_xlfn.XLOOKUP($B28, Transaction!$B:$B, Transaction!$E:$E, "No Transaction",0,1)</f>
        <v>44617</v>
      </c>
      <c r="O28" t="str">
        <f>_xlfn.XLOOKUP($B28, Transaction!$B:$B, Transaction!$C:$C, "No Transaction",0,1)</f>
        <v>Loan Payment</v>
      </c>
      <c r="P28" t="str">
        <f>_xlfn.XLOOKUP($B28, Transaction!$B:$B, Transaction!$D:$D, "No Transaction",0,1)</f>
        <v>ACH</v>
      </c>
      <c r="Q28" s="3">
        <f t="shared" si="0"/>
        <v>-63465.7255</v>
      </c>
      <c r="R28" s="3">
        <f t="shared" si="1"/>
        <v>-63465.7255</v>
      </c>
    </row>
    <row r="29" spans="1:18" x14ac:dyDescent="0.25">
      <c r="A29" t="s">
        <v>4547</v>
      </c>
      <c r="B29" s="5" t="s">
        <v>4548</v>
      </c>
      <c r="C29">
        <v>28</v>
      </c>
      <c r="D29" s="1">
        <v>34479</v>
      </c>
      <c r="E29" t="s">
        <v>6047</v>
      </c>
      <c r="F29" t="s">
        <v>6080</v>
      </c>
      <c r="G29" t="s">
        <v>6049</v>
      </c>
      <c r="H29" s="3">
        <v>320943.11040000001</v>
      </c>
      <c r="I29" s="3">
        <v>60687.424500000001</v>
      </c>
      <c r="J29" t="s">
        <v>6102</v>
      </c>
      <c r="K29" s="4" t="str">
        <f>_xlfn.XLOOKUP($B29, Accounts!$B:$B, Accounts!$E:$E, "Not Found",0,1)</f>
        <v>Joint</v>
      </c>
      <c r="L29" s="3">
        <f>_xlfn.XLOOKUP($B29, Accounts!$B:$B, Accounts!$G:$G,"Not Found",0,1)</f>
        <v>2871222784</v>
      </c>
      <c r="M29" s="3" t="str">
        <f>_xlfn.XLOOKUP($B29, Loan!$B:$B, Loan!$D:$D, "No Loan",0,1)</f>
        <v>No Loan</v>
      </c>
      <c r="N29" s="1">
        <f>_xlfn.XLOOKUP($B29, Transaction!$B:$B, Transaction!$E:$E, "No Transaction",0,1)</f>
        <v>44428</v>
      </c>
      <c r="O29" t="str">
        <f>_xlfn.XLOOKUP($B29, Transaction!$B:$B, Transaction!$C:$C, "No Transaction",0,1)</f>
        <v>Cash Withdrawal</v>
      </c>
      <c r="P29" t="str">
        <f>_xlfn.XLOOKUP($B29, Transaction!$B:$B, Transaction!$D:$D, "No Transaction",0,1)</f>
        <v>POS</v>
      </c>
      <c r="Q29" s="3">
        <f t="shared" si="0"/>
        <v>-260255.68590000001</v>
      </c>
      <c r="R29" s="3">
        <f t="shared" si="1"/>
        <v>-260255.68590000001</v>
      </c>
    </row>
    <row r="30" spans="1:18" x14ac:dyDescent="0.25">
      <c r="A30" t="s">
        <v>2334</v>
      </c>
      <c r="B30" s="5" t="s">
        <v>2335</v>
      </c>
      <c r="C30">
        <v>23</v>
      </c>
      <c r="D30" s="1">
        <v>36305</v>
      </c>
      <c r="E30" t="s">
        <v>6047</v>
      </c>
      <c r="F30" t="s">
        <v>6103</v>
      </c>
      <c r="G30" t="s">
        <v>6049</v>
      </c>
      <c r="H30" s="3">
        <v>2404549.7596999998</v>
      </c>
      <c r="I30" s="3">
        <v>292917.8798</v>
      </c>
      <c r="J30" t="s">
        <v>6104</v>
      </c>
      <c r="K30" s="4" t="str">
        <f>_xlfn.XLOOKUP($B30, Accounts!$B:$B, Accounts!$E:$E, "Not Found",0,1)</f>
        <v>Joint</v>
      </c>
      <c r="L30" s="3">
        <f>_xlfn.XLOOKUP($B30, Accounts!$B:$B, Accounts!$G:$G,"Not Found",0,1)</f>
        <v>2042516124</v>
      </c>
      <c r="M30" s="3" t="str">
        <f>_xlfn.XLOOKUP($B30, Loan!$B:$B, Loan!$D:$D, "No Loan",0,1)</f>
        <v>No Loan</v>
      </c>
      <c r="N30" s="1">
        <f>_xlfn.XLOOKUP($B30, Transaction!$B:$B, Transaction!$E:$E, "No Transaction",0,1)</f>
        <v>44368</v>
      </c>
      <c r="O30" t="str">
        <f>_xlfn.XLOOKUP($B30, Transaction!$B:$B, Transaction!$C:$C, "No Transaction",0,1)</f>
        <v>Cash Withdrawal</v>
      </c>
      <c r="P30" t="str">
        <f>_xlfn.XLOOKUP($B30, Transaction!$B:$B, Transaction!$D:$D, "No Transaction",0,1)</f>
        <v>POS</v>
      </c>
      <c r="Q30" s="3">
        <f t="shared" si="0"/>
        <v>-2111631.8799000001</v>
      </c>
      <c r="R30" s="3">
        <f t="shared" si="1"/>
        <v>-2111631.8799000001</v>
      </c>
    </row>
    <row r="31" spans="1:18" x14ac:dyDescent="0.25">
      <c r="A31" t="s">
        <v>676</v>
      </c>
      <c r="B31" s="5" t="s">
        <v>677</v>
      </c>
      <c r="C31">
        <v>43</v>
      </c>
      <c r="D31" s="1">
        <v>29000</v>
      </c>
      <c r="E31" t="s">
        <v>6047</v>
      </c>
      <c r="G31" t="s">
        <v>6049</v>
      </c>
      <c r="H31" s="3">
        <v>487858.69660000002</v>
      </c>
      <c r="I31" s="3">
        <v>349985.58669999999</v>
      </c>
      <c r="J31" t="s">
        <v>6105</v>
      </c>
      <c r="K31" s="4" t="str">
        <f>_xlfn.XLOOKUP($B31, Accounts!$B:$B, Accounts!$E:$E, "Not Found",0,1)</f>
        <v>Domiciliary</v>
      </c>
      <c r="L31" s="3">
        <f>_xlfn.XLOOKUP($B31, Accounts!$B:$B, Accounts!$G:$G,"Not Found",0,1)</f>
        <v>622045008</v>
      </c>
      <c r="M31" s="3">
        <f>_xlfn.XLOOKUP($B31, Loan!$B:$B, Loan!$D:$D, "No Loan",0,1)</f>
        <v>1447905654</v>
      </c>
      <c r="N31" s="1">
        <f>_xlfn.XLOOKUP($B31, Transaction!$B:$B, Transaction!$E:$E, "No Transaction",0,1)</f>
        <v>44452</v>
      </c>
      <c r="O31" t="str">
        <f>_xlfn.XLOOKUP($B31, Transaction!$B:$B, Transaction!$C:$C, "No Transaction",0,1)</f>
        <v>Loan Payment</v>
      </c>
      <c r="P31" t="str">
        <f>_xlfn.XLOOKUP($B31, Transaction!$B:$B, Transaction!$D:$D, "No Transaction",0,1)</f>
        <v>ACH</v>
      </c>
      <c r="Q31" s="3">
        <f t="shared" si="0"/>
        <v>-137873.10990000004</v>
      </c>
      <c r="R31" s="3">
        <f t="shared" si="1"/>
        <v>-137873.10990000004</v>
      </c>
    </row>
    <row r="32" spans="1:18" x14ac:dyDescent="0.25">
      <c r="A32" t="s">
        <v>5416</v>
      </c>
      <c r="B32" s="5" t="s">
        <v>5417</v>
      </c>
      <c r="C32">
        <v>41</v>
      </c>
      <c r="D32" s="1">
        <v>29730</v>
      </c>
      <c r="E32" t="s">
        <v>6047</v>
      </c>
      <c r="F32" t="s">
        <v>6106</v>
      </c>
      <c r="G32" t="s">
        <v>6049</v>
      </c>
      <c r="H32" s="3">
        <v>136512.0618</v>
      </c>
      <c r="I32" s="3">
        <v>22650.890299999999</v>
      </c>
      <c r="J32" t="s">
        <v>6107</v>
      </c>
      <c r="K32" s="4" t="str">
        <f>_xlfn.XLOOKUP($B32, Accounts!$B:$B, Accounts!$E:$E, "Not Found",0,1)</f>
        <v>Savings</v>
      </c>
      <c r="L32" s="3">
        <f>_xlfn.XLOOKUP($B32, Accounts!$B:$B, Accounts!$G:$G,"Not Found",0,1)</f>
        <v>22787919</v>
      </c>
      <c r="M32" s="3" t="str">
        <f>_xlfn.XLOOKUP($B32, Loan!$B:$B, Loan!$D:$D, "No Loan",0,1)</f>
        <v>No Loan</v>
      </c>
      <c r="N32" s="1">
        <f>_xlfn.XLOOKUP($B32, Transaction!$B:$B, Transaction!$E:$E, "No Transaction",0,1)</f>
        <v>44330</v>
      </c>
      <c r="O32" t="str">
        <f>_xlfn.XLOOKUP($B32, Transaction!$B:$B, Transaction!$C:$C, "No Transaction",0,1)</f>
        <v>Checks</v>
      </c>
      <c r="P32" t="str">
        <f>_xlfn.XLOOKUP($B32, Transaction!$B:$B, Transaction!$D:$D, "No Transaction",0,1)</f>
        <v>Bank</v>
      </c>
      <c r="Q32" s="3">
        <f t="shared" si="0"/>
        <v>-113861.1715</v>
      </c>
      <c r="R32" s="3">
        <f t="shared" si="1"/>
        <v>-113861.1715</v>
      </c>
    </row>
    <row r="33" spans="1:18" x14ac:dyDescent="0.25">
      <c r="A33" t="s">
        <v>710</v>
      </c>
      <c r="B33" s="5" t="s">
        <v>711</v>
      </c>
      <c r="C33">
        <v>54</v>
      </c>
      <c r="D33" s="1">
        <v>24982</v>
      </c>
      <c r="E33" t="s">
        <v>6047</v>
      </c>
      <c r="F33" t="s">
        <v>6055</v>
      </c>
      <c r="G33" t="s">
        <v>6049</v>
      </c>
      <c r="H33" s="3">
        <v>108466.2827</v>
      </c>
      <c r="I33" s="3">
        <v>67179.861399999994</v>
      </c>
      <c r="J33" t="s">
        <v>6108</v>
      </c>
      <c r="K33" s="4" t="str">
        <f>_xlfn.XLOOKUP($B33, Accounts!$B:$B, Accounts!$E:$E, "Not Found",0,1)</f>
        <v>Corporate</v>
      </c>
      <c r="L33" s="3">
        <f>_xlfn.XLOOKUP($B33, Accounts!$B:$B, Accounts!$G:$G,"Not Found",0,1)</f>
        <v>968370048</v>
      </c>
      <c r="M33" s="3" t="str">
        <f>_xlfn.XLOOKUP($B33, Loan!$B:$B, Loan!$D:$D, "No Loan",0,1)</f>
        <v>No Loan</v>
      </c>
      <c r="N33" s="1">
        <f>_xlfn.XLOOKUP($B33, Transaction!$B:$B, Transaction!$E:$E, "No Transaction",0,1)</f>
        <v>44603</v>
      </c>
      <c r="O33" t="str">
        <f>_xlfn.XLOOKUP($B33, Transaction!$B:$B, Transaction!$C:$C, "No Transaction",0,1)</f>
        <v>Cash Withdrawal</v>
      </c>
      <c r="P33" t="str">
        <f>_xlfn.XLOOKUP($B33, Transaction!$B:$B, Transaction!$D:$D, "No Transaction",0,1)</f>
        <v>ATM</v>
      </c>
      <c r="Q33" s="3">
        <f t="shared" si="0"/>
        <v>-41286.421300000002</v>
      </c>
      <c r="R33" s="3">
        <f t="shared" si="1"/>
        <v>-41286.421300000002</v>
      </c>
    </row>
    <row r="34" spans="1:18" x14ac:dyDescent="0.25">
      <c r="A34" t="s">
        <v>4305</v>
      </c>
      <c r="B34" s="5" t="s">
        <v>4306</v>
      </c>
      <c r="C34">
        <v>79</v>
      </c>
      <c r="D34" s="1">
        <v>15851</v>
      </c>
      <c r="E34" t="s">
        <v>6047</v>
      </c>
      <c r="F34" t="s">
        <v>6109</v>
      </c>
      <c r="G34" t="s">
        <v>6049</v>
      </c>
      <c r="H34" s="3">
        <v>452216.5197</v>
      </c>
      <c r="I34" s="3">
        <v>394149.29700000002</v>
      </c>
      <c r="J34" t="s">
        <v>6110</v>
      </c>
      <c r="K34" s="4" t="str">
        <f>_xlfn.XLOOKUP($B34, Accounts!$B:$B, Accounts!$E:$E, "Not Found",0,1)</f>
        <v>Savings</v>
      </c>
      <c r="L34" s="3">
        <f>_xlfn.XLOOKUP($B34, Accounts!$B:$B, Accounts!$G:$G,"Not Found",0,1)</f>
        <v>1130380713</v>
      </c>
      <c r="M34" s="3" t="str">
        <f>_xlfn.XLOOKUP($B34, Loan!$B:$B, Loan!$D:$D, "No Loan",0,1)</f>
        <v>No Loan</v>
      </c>
      <c r="N34" s="1">
        <f>_xlfn.XLOOKUP($B34, Transaction!$B:$B, Transaction!$E:$E, "No Transaction",0,1)</f>
        <v>44240</v>
      </c>
      <c r="O34" t="str">
        <f>_xlfn.XLOOKUP($B34, Transaction!$B:$B, Transaction!$C:$C, "No Transaction",0,1)</f>
        <v>Money Transfer</v>
      </c>
      <c r="P34" t="str">
        <f>_xlfn.XLOOKUP($B34, Transaction!$B:$B, Transaction!$D:$D, "No Transaction",0,1)</f>
        <v>Mobile</v>
      </c>
      <c r="Q34" s="3">
        <f t="shared" si="0"/>
        <v>-58067.222699999984</v>
      </c>
      <c r="R34" s="3">
        <f t="shared" si="1"/>
        <v>-58067.222699999984</v>
      </c>
    </row>
    <row r="35" spans="1:18" x14ac:dyDescent="0.25">
      <c r="A35" t="s">
        <v>5902</v>
      </c>
      <c r="B35" s="5" t="s">
        <v>5903</v>
      </c>
      <c r="C35">
        <v>71</v>
      </c>
      <c r="D35" s="1">
        <v>18773</v>
      </c>
      <c r="E35" t="s">
        <v>6047</v>
      </c>
      <c r="F35" t="s">
        <v>6111</v>
      </c>
      <c r="G35" t="s">
        <v>6049</v>
      </c>
      <c r="H35" s="3">
        <v>188913.43650000001</v>
      </c>
      <c r="I35" s="3">
        <v>121444.3521</v>
      </c>
      <c r="J35" t="s">
        <v>6112</v>
      </c>
      <c r="K35" s="4" t="str">
        <f>_xlfn.XLOOKUP($B35, Accounts!$B:$B, Accounts!$E:$E, "Not Found",0,1)</f>
        <v>Joint</v>
      </c>
      <c r="L35" s="3">
        <f>_xlfn.XLOOKUP($B35, Accounts!$B:$B, Accounts!$G:$G,"Not Found",0,1)</f>
        <v>1369218888</v>
      </c>
      <c r="M35" s="3">
        <f>_xlfn.XLOOKUP($B35, Loan!$B:$B, Loan!$D:$D, "No Loan",0,1)</f>
        <v>3455983872</v>
      </c>
      <c r="N35" s="1">
        <f>_xlfn.XLOOKUP($B35, Transaction!$B:$B, Transaction!$E:$E, "No Transaction",0,1)</f>
        <v>44313</v>
      </c>
      <c r="O35" t="str">
        <f>_xlfn.XLOOKUP($B35, Transaction!$B:$B, Transaction!$C:$C, "No Transaction",0,1)</f>
        <v>Loan Payment</v>
      </c>
      <c r="P35" t="str">
        <f>_xlfn.XLOOKUP($B35, Transaction!$B:$B, Transaction!$D:$D, "No Transaction",0,1)</f>
        <v>AFT</v>
      </c>
      <c r="Q35" s="3">
        <f t="shared" si="0"/>
        <v>-67469.084400000007</v>
      </c>
      <c r="R35" s="3">
        <f t="shared" si="1"/>
        <v>-67469.084400000007</v>
      </c>
    </row>
    <row r="36" spans="1:18" x14ac:dyDescent="0.25">
      <c r="A36" t="s">
        <v>4829</v>
      </c>
      <c r="B36" s="5" t="s">
        <v>4830</v>
      </c>
      <c r="C36">
        <v>27</v>
      </c>
      <c r="D36" s="1">
        <v>34844</v>
      </c>
      <c r="E36" t="s">
        <v>6047</v>
      </c>
      <c r="F36" t="s">
        <v>6113</v>
      </c>
      <c r="G36" t="s">
        <v>6049</v>
      </c>
      <c r="H36" s="3">
        <v>1264219.1406</v>
      </c>
      <c r="I36" s="3">
        <v>416295.1286</v>
      </c>
      <c r="J36" t="s">
        <v>6114</v>
      </c>
      <c r="K36" s="4" t="str">
        <f>_xlfn.XLOOKUP($B36, Accounts!$B:$B, Accounts!$E:$E, "Not Found",0,1)</f>
        <v>Current</v>
      </c>
      <c r="L36" s="3">
        <f>_xlfn.XLOOKUP($B36, Accounts!$B:$B, Accounts!$G:$G,"Not Found",0,1)</f>
        <v>915947175</v>
      </c>
      <c r="M36" s="3" t="str">
        <f>_xlfn.XLOOKUP($B36, Loan!$B:$B, Loan!$D:$D, "No Loan",0,1)</f>
        <v>No Loan</v>
      </c>
      <c r="N36" s="1">
        <f>_xlfn.XLOOKUP($B36, Transaction!$B:$B, Transaction!$E:$E, "No Transaction",0,1)</f>
        <v>44483</v>
      </c>
      <c r="O36" t="str">
        <f>_xlfn.XLOOKUP($B36, Transaction!$B:$B, Transaction!$C:$C, "No Transaction",0,1)</f>
        <v>Money Transfer</v>
      </c>
      <c r="P36" t="str">
        <f>_xlfn.XLOOKUP($B36, Transaction!$B:$B, Transaction!$D:$D, "No Transaction",0,1)</f>
        <v>ATM</v>
      </c>
      <c r="Q36" s="3">
        <f t="shared" si="0"/>
        <v>-847924.0120000001</v>
      </c>
      <c r="R36" s="3">
        <f t="shared" si="1"/>
        <v>-847924.0120000001</v>
      </c>
    </row>
    <row r="37" spans="1:18" x14ac:dyDescent="0.25">
      <c r="A37" t="s">
        <v>5974</v>
      </c>
      <c r="B37" s="5" t="s">
        <v>5975</v>
      </c>
      <c r="C37">
        <v>28</v>
      </c>
      <c r="D37" s="1">
        <v>34479</v>
      </c>
      <c r="E37" t="s">
        <v>6047</v>
      </c>
      <c r="F37" t="s">
        <v>6115</v>
      </c>
      <c r="G37" t="s">
        <v>6049</v>
      </c>
      <c r="H37" s="3">
        <v>449340.56640000001</v>
      </c>
      <c r="I37" s="3">
        <v>217430.9074</v>
      </c>
      <c r="J37" t="s">
        <v>6116</v>
      </c>
      <c r="K37" s="4" t="str">
        <f>_xlfn.XLOOKUP($B37, Accounts!$B:$B, Accounts!$E:$E, "Not Found",0,1)</f>
        <v>Domiciliary</v>
      </c>
      <c r="L37" s="3">
        <f>_xlfn.XLOOKUP($B37, Accounts!$B:$B, Accounts!$G:$G,"Not Found",0,1)</f>
        <v>197781426</v>
      </c>
      <c r="M37" s="3" t="str">
        <f>_xlfn.XLOOKUP($B37, Loan!$B:$B, Loan!$D:$D, "No Loan",0,1)</f>
        <v>No Loan</v>
      </c>
      <c r="N37" s="1">
        <f>_xlfn.XLOOKUP($B37, Transaction!$B:$B, Transaction!$E:$E, "No Transaction",0,1)</f>
        <v>44346</v>
      </c>
      <c r="O37" t="str">
        <f>_xlfn.XLOOKUP($B37, Transaction!$B:$B, Transaction!$C:$C, "No Transaction",0,1)</f>
        <v>Money Transfer</v>
      </c>
      <c r="P37" t="str">
        <f>_xlfn.XLOOKUP($B37, Transaction!$B:$B, Transaction!$D:$D, "No Transaction",0,1)</f>
        <v>Mobile</v>
      </c>
      <c r="Q37" s="3">
        <f t="shared" si="0"/>
        <v>-231909.65900000001</v>
      </c>
      <c r="R37" s="3">
        <f t="shared" si="1"/>
        <v>-231909.65900000001</v>
      </c>
    </row>
    <row r="38" spans="1:18" x14ac:dyDescent="0.25">
      <c r="A38" t="s">
        <v>5596</v>
      </c>
      <c r="B38" s="5" t="s">
        <v>5597</v>
      </c>
      <c r="C38">
        <v>24</v>
      </c>
      <c r="D38" s="1">
        <v>35940</v>
      </c>
      <c r="E38" t="s">
        <v>6047</v>
      </c>
      <c r="F38" t="s">
        <v>6117</v>
      </c>
      <c r="G38" t="s">
        <v>6049</v>
      </c>
      <c r="H38" s="3">
        <v>425839.20419999998</v>
      </c>
      <c r="I38" s="3">
        <v>177507.71040000001</v>
      </c>
      <c r="J38" t="s">
        <v>6118</v>
      </c>
      <c r="K38" s="4" t="str">
        <f>_xlfn.XLOOKUP($B38, Accounts!$B:$B, Accounts!$E:$E, "Not Found",0,1)</f>
        <v>Domiciliary</v>
      </c>
      <c r="L38" s="3">
        <f>_xlfn.XLOOKUP($B38, Accounts!$B:$B, Accounts!$G:$G,"Not Found",0,1)</f>
        <v>3348432269</v>
      </c>
      <c r="M38" s="3" t="str">
        <f>_xlfn.XLOOKUP($B38, Loan!$B:$B, Loan!$D:$D, "No Loan",0,1)</f>
        <v>No Loan</v>
      </c>
      <c r="N38" s="1">
        <f>_xlfn.XLOOKUP($B38, Transaction!$B:$B, Transaction!$E:$E, "No Transaction",0,1)</f>
        <v>44659</v>
      </c>
      <c r="O38" t="str">
        <f>_xlfn.XLOOKUP($B38, Transaction!$B:$B, Transaction!$C:$C, "No Transaction",0,1)</f>
        <v>Cash Withdrawal</v>
      </c>
      <c r="P38" t="str">
        <f>_xlfn.XLOOKUP($B38, Transaction!$B:$B, Transaction!$D:$D, "No Transaction",0,1)</f>
        <v>ATM</v>
      </c>
      <c r="Q38" s="3">
        <f t="shared" si="0"/>
        <v>-248331.49379999997</v>
      </c>
      <c r="R38" s="3">
        <f t="shared" si="1"/>
        <v>-248331.49379999997</v>
      </c>
    </row>
    <row r="39" spans="1:18" x14ac:dyDescent="0.25">
      <c r="A39" t="s">
        <v>4881</v>
      </c>
      <c r="B39" s="5" t="s">
        <v>4882</v>
      </c>
      <c r="C39">
        <v>27</v>
      </c>
      <c r="D39" s="1">
        <v>34844</v>
      </c>
      <c r="E39" t="s">
        <v>6047</v>
      </c>
      <c r="F39" t="s">
        <v>6119</v>
      </c>
      <c r="G39" t="s">
        <v>6049</v>
      </c>
      <c r="H39" s="3">
        <v>965288.72880000004</v>
      </c>
      <c r="I39" s="3">
        <v>540561.68810000003</v>
      </c>
      <c r="J39" t="s">
        <v>6120</v>
      </c>
      <c r="K39" s="4" t="str">
        <f>_xlfn.XLOOKUP($B39, Accounts!$B:$B, Accounts!$E:$E, "Not Found",0,1)</f>
        <v>Domiciliary</v>
      </c>
      <c r="L39" s="3">
        <f>_xlfn.XLOOKUP($B39, Accounts!$B:$B, Accounts!$G:$G,"Not Found",0,1)</f>
        <v>2836537275</v>
      </c>
      <c r="M39" s="3" t="str">
        <f>_xlfn.XLOOKUP($B39, Loan!$B:$B, Loan!$D:$D, "No Loan",0,1)</f>
        <v>No Loan</v>
      </c>
      <c r="N39" s="1">
        <f>_xlfn.XLOOKUP($B39, Transaction!$B:$B, Transaction!$E:$E, "No Transaction",0,1)</f>
        <v>44339</v>
      </c>
      <c r="O39" t="str">
        <f>_xlfn.XLOOKUP($B39, Transaction!$B:$B, Transaction!$C:$C, "No Transaction",0,1)</f>
        <v>Checks</v>
      </c>
      <c r="P39" t="str">
        <f>_xlfn.XLOOKUP($B39, Transaction!$B:$B, Transaction!$D:$D, "No Transaction",0,1)</f>
        <v>Informal Services</v>
      </c>
      <c r="Q39" s="3">
        <f t="shared" si="0"/>
        <v>-424727.04070000001</v>
      </c>
      <c r="R39" s="3">
        <f t="shared" si="1"/>
        <v>-424727.04070000001</v>
      </c>
    </row>
    <row r="40" spans="1:18" x14ac:dyDescent="0.25">
      <c r="A40" t="s">
        <v>881</v>
      </c>
      <c r="B40" s="5" t="s">
        <v>882</v>
      </c>
      <c r="C40">
        <v>61</v>
      </c>
      <c r="D40" s="1">
        <v>22425</v>
      </c>
      <c r="E40" t="s">
        <v>6047</v>
      </c>
      <c r="F40" t="s">
        <v>6121</v>
      </c>
      <c r="G40" t="s">
        <v>6049</v>
      </c>
      <c r="H40" s="3">
        <v>204987.25</v>
      </c>
      <c r="I40" s="3">
        <v>66558.947400000005</v>
      </c>
      <c r="J40" t="s">
        <v>6122</v>
      </c>
      <c r="K40" s="4" t="str">
        <f>_xlfn.XLOOKUP($B40, Accounts!$B:$B, Accounts!$E:$E, "Not Found",0,1)</f>
        <v>Fixed Deposit</v>
      </c>
      <c r="L40" s="3">
        <f>_xlfn.XLOOKUP($B40, Accounts!$B:$B, Accounts!$G:$G,"Not Found",0,1)</f>
        <v>1802147886</v>
      </c>
      <c r="M40" s="3" t="str">
        <f>_xlfn.XLOOKUP($B40, Loan!$B:$B, Loan!$D:$D, "No Loan",0,1)</f>
        <v>No Loan</v>
      </c>
      <c r="N40" s="1">
        <f>_xlfn.XLOOKUP($B40, Transaction!$B:$B, Transaction!$E:$E, "No Transaction",0,1)</f>
        <v>44508</v>
      </c>
      <c r="O40" t="str">
        <f>_xlfn.XLOOKUP($B40, Transaction!$B:$B, Transaction!$C:$C, "No Transaction",0,1)</f>
        <v>Checks</v>
      </c>
      <c r="P40" t="str">
        <f>_xlfn.XLOOKUP($B40, Transaction!$B:$B, Transaction!$D:$D, "No Transaction",0,1)</f>
        <v>Informal Services</v>
      </c>
      <c r="Q40" s="3">
        <f t="shared" si="0"/>
        <v>-138428.3026</v>
      </c>
      <c r="R40" s="3">
        <f t="shared" si="1"/>
        <v>-138428.3026</v>
      </c>
    </row>
    <row r="41" spans="1:18" x14ac:dyDescent="0.25">
      <c r="A41" t="s">
        <v>722</v>
      </c>
      <c r="B41" s="5" t="s">
        <v>723</v>
      </c>
      <c r="C41">
        <v>38</v>
      </c>
      <c r="D41" s="1">
        <v>30826</v>
      </c>
      <c r="E41" t="s">
        <v>6047</v>
      </c>
      <c r="F41" t="s">
        <v>6123</v>
      </c>
      <c r="G41" t="s">
        <v>6049</v>
      </c>
      <c r="H41" s="3">
        <v>220857.247</v>
      </c>
      <c r="I41" s="3">
        <v>241664.32449999999</v>
      </c>
      <c r="J41" t="s">
        <v>6124</v>
      </c>
      <c r="K41" s="4" t="str">
        <f>_xlfn.XLOOKUP($B41, Accounts!$B:$B, Accounts!$E:$E, "Not Found",0,1)</f>
        <v>Current</v>
      </c>
      <c r="L41" s="3">
        <f>_xlfn.XLOOKUP($B41, Accounts!$B:$B, Accounts!$G:$G,"Not Found",0,1)</f>
        <v>1881379944</v>
      </c>
      <c r="M41" s="3" t="str">
        <f>_xlfn.XLOOKUP($B41, Loan!$B:$B, Loan!$D:$D, "No Loan",0,1)</f>
        <v>No Loan</v>
      </c>
      <c r="N41" s="1">
        <f>_xlfn.XLOOKUP($B41, Transaction!$B:$B, Transaction!$E:$E, "No Transaction",0,1)</f>
        <v>44487</v>
      </c>
      <c r="O41" t="str">
        <f>_xlfn.XLOOKUP($B41, Transaction!$B:$B, Transaction!$C:$C, "No Transaction",0,1)</f>
        <v>Money Deposit</v>
      </c>
      <c r="P41" t="str">
        <f>_xlfn.XLOOKUP($B41, Transaction!$B:$B, Transaction!$D:$D, "No Transaction",0,1)</f>
        <v>ATM</v>
      </c>
      <c r="Q41" s="3">
        <f t="shared" si="0"/>
        <v>20807.077499999985</v>
      </c>
      <c r="R41" s="3">
        <f t="shared" si="1"/>
        <v>20807.077499999985</v>
      </c>
    </row>
    <row r="42" spans="1:18" x14ac:dyDescent="0.25">
      <c r="A42" t="s">
        <v>4841</v>
      </c>
      <c r="B42" s="5" t="s">
        <v>4842</v>
      </c>
      <c r="C42">
        <v>79</v>
      </c>
      <c r="D42" s="1">
        <v>15851</v>
      </c>
      <c r="E42" t="s">
        <v>6047</v>
      </c>
      <c r="F42" t="s">
        <v>6125</v>
      </c>
      <c r="G42" t="s">
        <v>6049</v>
      </c>
      <c r="H42" s="3">
        <v>643768.66709999996</v>
      </c>
      <c r="I42" s="3">
        <v>397714.29399999999</v>
      </c>
      <c r="J42" t="s">
        <v>6126</v>
      </c>
      <c r="K42" s="4" t="str">
        <f>_xlfn.XLOOKUP($B42, Accounts!$B:$B, Accounts!$E:$E, "Not Found",0,1)</f>
        <v>Domiciliary</v>
      </c>
      <c r="L42" s="3">
        <f>_xlfn.XLOOKUP($B42, Accounts!$B:$B, Accounts!$G:$G,"Not Found",0,1)</f>
        <v>1830244122</v>
      </c>
      <c r="M42" s="3" t="str">
        <f>_xlfn.XLOOKUP($B42, Loan!$B:$B, Loan!$D:$D, "No Loan",0,1)</f>
        <v>No Loan</v>
      </c>
      <c r="N42" s="1">
        <f>_xlfn.XLOOKUP($B42, Transaction!$B:$B, Transaction!$E:$E, "No Transaction",0,1)</f>
        <v>44376</v>
      </c>
      <c r="O42" t="str">
        <f>_xlfn.XLOOKUP($B42, Transaction!$B:$B, Transaction!$C:$C, "No Transaction",0,1)</f>
        <v>Online Payment</v>
      </c>
      <c r="P42" t="str">
        <f>_xlfn.XLOOKUP($B42, Transaction!$B:$B, Transaction!$D:$D, "No Transaction",0,1)</f>
        <v>Card</v>
      </c>
      <c r="Q42" s="3">
        <f t="shared" si="0"/>
        <v>-246054.37309999997</v>
      </c>
      <c r="R42" s="3">
        <f t="shared" si="1"/>
        <v>-246054.37309999997</v>
      </c>
    </row>
    <row r="43" spans="1:18" x14ac:dyDescent="0.25">
      <c r="A43" t="s">
        <v>3738</v>
      </c>
      <c r="B43" s="5" t="s">
        <v>3739</v>
      </c>
      <c r="C43">
        <v>47</v>
      </c>
      <c r="D43" s="1">
        <v>27539</v>
      </c>
      <c r="E43" t="s">
        <v>6047</v>
      </c>
      <c r="F43" t="s">
        <v>6127</v>
      </c>
      <c r="G43" t="s">
        <v>6049</v>
      </c>
      <c r="H43" s="3">
        <v>2785992.8933999999</v>
      </c>
      <c r="I43" s="3">
        <v>949770.30460000003</v>
      </c>
      <c r="J43" t="s">
        <v>6128</v>
      </c>
      <c r="K43" s="4" t="str">
        <f>_xlfn.XLOOKUP($B43, Accounts!$B:$B, Accounts!$E:$E, "Not Found",0,1)</f>
        <v>Joint</v>
      </c>
      <c r="L43" s="3">
        <f>_xlfn.XLOOKUP($B43, Accounts!$B:$B, Accounts!$G:$G,"Not Found",0,1)</f>
        <v>5020622484</v>
      </c>
      <c r="M43" s="3" t="str">
        <f>_xlfn.XLOOKUP($B43, Loan!$B:$B, Loan!$D:$D, "No Loan",0,1)</f>
        <v>No Loan</v>
      </c>
      <c r="N43" s="1">
        <f>_xlfn.XLOOKUP($B43, Transaction!$B:$B, Transaction!$E:$E, "No Transaction",0,1)</f>
        <v>44490</v>
      </c>
      <c r="O43" t="str">
        <f>_xlfn.XLOOKUP($B43, Transaction!$B:$B, Transaction!$C:$C, "No Transaction",0,1)</f>
        <v>Cash Withdrawal</v>
      </c>
      <c r="P43" t="str">
        <f>_xlfn.XLOOKUP($B43, Transaction!$B:$B, Transaction!$D:$D, "No Transaction",0,1)</f>
        <v>ATM</v>
      </c>
      <c r="Q43" s="3">
        <f t="shared" si="0"/>
        <v>-1836222.5888</v>
      </c>
      <c r="R43" s="3">
        <f t="shared" si="1"/>
        <v>-1836222.5888</v>
      </c>
    </row>
    <row r="44" spans="1:18" x14ac:dyDescent="0.25">
      <c r="A44" t="s">
        <v>3750</v>
      </c>
      <c r="B44" s="5" t="s">
        <v>3751</v>
      </c>
      <c r="C44">
        <v>71</v>
      </c>
      <c r="D44" s="1">
        <v>18773</v>
      </c>
      <c r="E44" t="s">
        <v>6047</v>
      </c>
      <c r="F44" t="s">
        <v>6129</v>
      </c>
      <c r="G44" t="s">
        <v>6049</v>
      </c>
      <c r="H44" s="3">
        <v>315905.15970000002</v>
      </c>
      <c r="I44" s="3">
        <v>401471.8848</v>
      </c>
      <c r="J44" t="s">
        <v>6130</v>
      </c>
      <c r="K44" s="4" t="str">
        <f>_xlfn.XLOOKUP($B44, Accounts!$B:$B, Accounts!$E:$E, "Not Found",0,1)</f>
        <v>Savings</v>
      </c>
      <c r="L44" s="3">
        <f>_xlfn.XLOOKUP($B44, Accounts!$B:$B, Accounts!$G:$G,"Not Found",0,1)</f>
        <v>930004416</v>
      </c>
      <c r="M44" s="3">
        <f>_xlfn.XLOOKUP($B44, Loan!$B:$B, Loan!$D:$D, "No Loan",0,1)</f>
        <v>4263476272</v>
      </c>
      <c r="N44" s="1">
        <f>_xlfn.XLOOKUP($B44, Transaction!$B:$B, Transaction!$E:$E, "No Transaction",0,1)</f>
        <v>44247</v>
      </c>
      <c r="O44" t="str">
        <f>_xlfn.XLOOKUP($B44, Transaction!$B:$B, Transaction!$C:$C, "No Transaction",0,1)</f>
        <v>Loan Payment</v>
      </c>
      <c r="P44" t="str">
        <f>_xlfn.XLOOKUP($B44, Transaction!$B:$B, Transaction!$D:$D, "No Transaction",0,1)</f>
        <v>AFT</v>
      </c>
      <c r="Q44" s="3">
        <f t="shared" si="0"/>
        <v>85566.725099999981</v>
      </c>
      <c r="R44" s="3">
        <f t="shared" si="1"/>
        <v>85566.725099999981</v>
      </c>
    </row>
    <row r="45" spans="1:18" x14ac:dyDescent="0.25">
      <c r="A45" t="s">
        <v>1505</v>
      </c>
      <c r="B45" s="5" t="s">
        <v>1506</v>
      </c>
      <c r="C45">
        <v>56</v>
      </c>
      <c r="D45" s="1">
        <v>24252</v>
      </c>
      <c r="E45" t="s">
        <v>6047</v>
      </c>
      <c r="F45" t="s">
        <v>6131</v>
      </c>
      <c r="G45" t="s">
        <v>6049</v>
      </c>
      <c r="H45" s="3">
        <v>742630.22120000003</v>
      </c>
      <c r="I45" s="3">
        <v>56411.3341</v>
      </c>
      <c r="J45" t="s">
        <v>6132</v>
      </c>
      <c r="K45" s="4" t="str">
        <f>_xlfn.XLOOKUP($B45, Accounts!$B:$B, Accounts!$E:$E, "Not Found",0,1)</f>
        <v>Savings</v>
      </c>
      <c r="L45" s="3">
        <f>_xlfn.XLOOKUP($B45, Accounts!$B:$B, Accounts!$G:$G,"Not Found",0,1)</f>
        <v>11881016</v>
      </c>
      <c r="M45" s="3" t="str">
        <f>_xlfn.XLOOKUP($B45, Loan!$B:$B, Loan!$D:$D, "No Loan",0,1)</f>
        <v>No Loan</v>
      </c>
      <c r="N45" s="1">
        <f>_xlfn.XLOOKUP($B45, Transaction!$B:$B, Transaction!$E:$E, "No Transaction",0,1)</f>
        <v>44207</v>
      </c>
      <c r="O45" t="str">
        <f>_xlfn.XLOOKUP($B45, Transaction!$B:$B, Transaction!$C:$C, "No Transaction",0,1)</f>
        <v>Online Payment</v>
      </c>
      <c r="P45" t="str">
        <f>_xlfn.XLOOKUP($B45, Transaction!$B:$B, Transaction!$D:$D, "No Transaction",0,1)</f>
        <v>Card</v>
      </c>
      <c r="Q45" s="3">
        <f t="shared" si="0"/>
        <v>-686218.88710000005</v>
      </c>
      <c r="R45" s="3">
        <f t="shared" si="1"/>
        <v>-686218.88710000005</v>
      </c>
    </row>
    <row r="46" spans="1:18" x14ac:dyDescent="0.25">
      <c r="A46" t="s">
        <v>3772</v>
      </c>
      <c r="B46" s="5" t="s">
        <v>3773</v>
      </c>
      <c r="C46">
        <v>17</v>
      </c>
      <c r="D46" s="1">
        <v>38496</v>
      </c>
      <c r="E46" t="s">
        <v>6047</v>
      </c>
      <c r="F46" t="s">
        <v>6131</v>
      </c>
      <c r="G46" t="s">
        <v>6049</v>
      </c>
      <c r="H46" s="3">
        <v>1110461.9498000001</v>
      </c>
      <c r="I46" s="3">
        <v>521388.32500000001</v>
      </c>
      <c r="J46" t="s">
        <v>6133</v>
      </c>
      <c r="K46" s="4" t="str">
        <f>_xlfn.XLOOKUP($B46, Accounts!$B:$B, Accounts!$E:$E, "Not Found",0,1)</f>
        <v>Joint</v>
      </c>
      <c r="L46" s="3">
        <f>_xlfn.XLOOKUP($B46, Accounts!$B:$B, Accounts!$G:$G,"Not Found",0,1)</f>
        <v>1684902877</v>
      </c>
      <c r="M46" s="3" t="str">
        <f>_xlfn.XLOOKUP($B46, Loan!$B:$B, Loan!$D:$D, "No Loan",0,1)</f>
        <v>No Loan</v>
      </c>
      <c r="N46" s="1">
        <f>_xlfn.XLOOKUP($B46, Transaction!$B:$B, Transaction!$E:$E, "No Transaction",0,1)</f>
        <v>44240</v>
      </c>
      <c r="O46" t="str">
        <f>_xlfn.XLOOKUP($B46, Transaction!$B:$B, Transaction!$C:$C, "No Transaction",0,1)</f>
        <v>Checks</v>
      </c>
      <c r="P46" t="str">
        <f>_xlfn.XLOOKUP($B46, Transaction!$B:$B, Transaction!$D:$D, "No Transaction",0,1)</f>
        <v>Bank</v>
      </c>
      <c r="Q46" s="3">
        <f t="shared" si="0"/>
        <v>-589073.62480000011</v>
      </c>
      <c r="R46" s="3">
        <f t="shared" si="1"/>
        <v>-589073.62480000011</v>
      </c>
    </row>
    <row r="47" spans="1:18" x14ac:dyDescent="0.25">
      <c r="A47" t="s">
        <v>235</v>
      </c>
      <c r="B47" s="5" t="s">
        <v>236</v>
      </c>
      <c r="C47">
        <v>30</v>
      </c>
      <c r="D47" s="1">
        <v>33748</v>
      </c>
      <c r="E47" t="s">
        <v>6047</v>
      </c>
      <c r="F47" t="s">
        <v>6134</v>
      </c>
      <c r="G47" t="s">
        <v>6049</v>
      </c>
      <c r="H47" s="3">
        <v>312040.47360000003</v>
      </c>
      <c r="I47" s="3">
        <v>337705.8026</v>
      </c>
      <c r="J47" t="s">
        <v>6135</v>
      </c>
      <c r="K47" s="4" t="str">
        <f>_xlfn.XLOOKUP($B47, Accounts!$B:$B, Accounts!$E:$E, "Not Found",0,1)</f>
        <v>Joint</v>
      </c>
      <c r="L47" s="3">
        <f>_xlfn.XLOOKUP($B47, Accounts!$B:$B, Accounts!$G:$G,"Not Found",0,1)</f>
        <v>2812009122</v>
      </c>
      <c r="M47" s="3" t="str">
        <f>_xlfn.XLOOKUP($B47, Loan!$B:$B, Loan!$D:$D, "No Loan",0,1)</f>
        <v>No Loan</v>
      </c>
      <c r="N47" s="1">
        <f>_xlfn.XLOOKUP($B47, Transaction!$B:$B, Transaction!$E:$E, "No Transaction",0,1)</f>
        <v>44521</v>
      </c>
      <c r="O47" t="str">
        <f>_xlfn.XLOOKUP($B47, Transaction!$B:$B, Transaction!$C:$C, "No Transaction",0,1)</f>
        <v>Money Deposit</v>
      </c>
      <c r="P47" t="str">
        <f>_xlfn.XLOOKUP($B47, Transaction!$B:$B, Transaction!$D:$D, "No Transaction",0,1)</f>
        <v>Bank</v>
      </c>
      <c r="Q47" s="3">
        <f t="shared" si="0"/>
        <v>25665.328999999969</v>
      </c>
      <c r="R47" s="3">
        <f t="shared" si="1"/>
        <v>25665.328999999969</v>
      </c>
    </row>
    <row r="48" spans="1:18" x14ac:dyDescent="0.25">
      <c r="A48" t="s">
        <v>2798</v>
      </c>
      <c r="B48" s="5" t="s">
        <v>2799</v>
      </c>
      <c r="C48">
        <v>36</v>
      </c>
      <c r="D48" s="1">
        <v>31557</v>
      </c>
      <c r="E48" t="s">
        <v>6047</v>
      </c>
      <c r="F48" t="s">
        <v>6136</v>
      </c>
      <c r="G48" t="s">
        <v>6049</v>
      </c>
      <c r="H48" s="3">
        <v>2377830.1148000001</v>
      </c>
      <c r="I48" s="3">
        <v>428349.11070000002</v>
      </c>
      <c r="J48" t="s">
        <v>6137</v>
      </c>
      <c r="K48" s="4" t="str">
        <f>_xlfn.XLOOKUP($B48, Accounts!$B:$B, Accounts!$E:$E, "Not Found",0,1)</f>
        <v>Corporate</v>
      </c>
      <c r="L48" s="3">
        <f>_xlfn.XLOOKUP($B48, Accounts!$B:$B, Accounts!$G:$G,"Not Found",0,1)</f>
        <v>1595873216</v>
      </c>
      <c r="M48" s="3" t="str">
        <f>_xlfn.XLOOKUP($B48, Loan!$B:$B, Loan!$D:$D, "No Loan",0,1)</f>
        <v>No Loan</v>
      </c>
      <c r="N48" s="1">
        <f>_xlfn.XLOOKUP($B48, Transaction!$B:$B, Transaction!$E:$E, "No Transaction",0,1)</f>
        <v>44383</v>
      </c>
      <c r="O48" t="str">
        <f>_xlfn.XLOOKUP($B48, Transaction!$B:$B, Transaction!$C:$C, "No Transaction",0,1)</f>
        <v>Money Deposit</v>
      </c>
      <c r="P48" t="str">
        <f>_xlfn.XLOOKUP($B48, Transaction!$B:$B, Transaction!$D:$D, "No Transaction",0,1)</f>
        <v>Bank</v>
      </c>
      <c r="Q48" s="3">
        <f t="shared" si="0"/>
        <v>-1949481.0041</v>
      </c>
      <c r="R48" s="3">
        <f t="shared" si="1"/>
        <v>-1949481.0041</v>
      </c>
    </row>
    <row r="49" spans="1:18" x14ac:dyDescent="0.25">
      <c r="A49" t="s">
        <v>1281</v>
      </c>
      <c r="B49" s="5" t="s">
        <v>1282</v>
      </c>
      <c r="C49">
        <v>32</v>
      </c>
      <c r="D49" s="1">
        <v>33018</v>
      </c>
      <c r="E49" t="s">
        <v>6047</v>
      </c>
      <c r="F49" t="s">
        <v>6138</v>
      </c>
      <c r="G49" t="s">
        <v>6049</v>
      </c>
      <c r="H49" s="3">
        <v>405062.98560000001</v>
      </c>
      <c r="I49" s="3">
        <v>275910.21059999999</v>
      </c>
      <c r="J49" t="s">
        <v>6139</v>
      </c>
      <c r="K49" s="4" t="str">
        <f>_xlfn.XLOOKUP($B49, Accounts!$B:$B, Accounts!$E:$E, "Not Found",0,1)</f>
        <v>Joint</v>
      </c>
      <c r="L49" s="3">
        <f>_xlfn.XLOOKUP($B49, Accounts!$B:$B, Accounts!$G:$G,"Not Found",0,1)</f>
        <v>1841332436</v>
      </c>
      <c r="M49" s="3" t="str">
        <f>_xlfn.XLOOKUP($B49, Loan!$B:$B, Loan!$D:$D, "No Loan",0,1)</f>
        <v>No Loan</v>
      </c>
      <c r="N49" s="1">
        <f>_xlfn.XLOOKUP($B49, Transaction!$B:$B, Transaction!$E:$E, "No Transaction",0,1)</f>
        <v>44680</v>
      </c>
      <c r="O49" t="str">
        <f>_xlfn.XLOOKUP($B49, Transaction!$B:$B, Transaction!$C:$C, "No Transaction",0,1)</f>
        <v>Cash Withdrawal</v>
      </c>
      <c r="P49" t="str">
        <f>_xlfn.XLOOKUP($B49, Transaction!$B:$B, Transaction!$D:$D, "No Transaction",0,1)</f>
        <v>ATM</v>
      </c>
      <c r="Q49" s="3">
        <f t="shared" si="0"/>
        <v>-129152.77500000002</v>
      </c>
      <c r="R49" s="3">
        <f t="shared" si="1"/>
        <v>-129152.77500000002</v>
      </c>
    </row>
    <row r="50" spans="1:18" x14ac:dyDescent="0.25">
      <c r="A50" t="s">
        <v>5518</v>
      </c>
      <c r="B50" s="5" t="s">
        <v>5519</v>
      </c>
      <c r="C50">
        <v>67</v>
      </c>
      <c r="D50" s="1">
        <v>20234</v>
      </c>
      <c r="E50" t="s">
        <v>6047</v>
      </c>
      <c r="F50" t="s">
        <v>6064</v>
      </c>
      <c r="G50" t="s">
        <v>6049</v>
      </c>
      <c r="H50" s="3">
        <v>292712.12160000001</v>
      </c>
      <c r="I50" s="3">
        <v>217192.39420000001</v>
      </c>
      <c r="J50" t="s">
        <v>6140</v>
      </c>
      <c r="K50" s="4" t="str">
        <f>_xlfn.XLOOKUP($B50, Accounts!$B:$B, Accounts!$E:$E, "Not Found",0,1)</f>
        <v>Corporate</v>
      </c>
      <c r="L50" s="3">
        <f>_xlfn.XLOOKUP($B50, Accounts!$B:$B, Accounts!$G:$G,"Not Found",0,1)</f>
        <v>892525194</v>
      </c>
      <c r="M50" s="3" t="str">
        <f>_xlfn.XLOOKUP($B50, Loan!$B:$B, Loan!$D:$D, "No Loan",0,1)</f>
        <v>No Loan</v>
      </c>
      <c r="N50" s="1">
        <f>_xlfn.XLOOKUP($B50, Transaction!$B:$B, Transaction!$E:$E, "No Transaction",0,1)</f>
        <v>44214</v>
      </c>
      <c r="O50" t="str">
        <f>_xlfn.XLOOKUP($B50, Transaction!$B:$B, Transaction!$C:$C, "No Transaction",0,1)</f>
        <v>Money Deposit</v>
      </c>
      <c r="P50" t="str">
        <f>_xlfn.XLOOKUP($B50, Transaction!$B:$B, Transaction!$D:$D, "No Transaction",0,1)</f>
        <v>ATM</v>
      </c>
      <c r="Q50" s="3">
        <f t="shared" si="0"/>
        <v>-75519.727400000003</v>
      </c>
      <c r="R50" s="3">
        <f t="shared" si="1"/>
        <v>-75519.727400000003</v>
      </c>
    </row>
    <row r="51" spans="1:18" x14ac:dyDescent="0.25">
      <c r="A51" t="s">
        <v>1748</v>
      </c>
      <c r="B51" s="5" t="s">
        <v>1749</v>
      </c>
      <c r="C51">
        <v>56</v>
      </c>
      <c r="D51" s="1">
        <v>24252</v>
      </c>
      <c r="E51" t="s">
        <v>6047</v>
      </c>
      <c r="F51" t="s">
        <v>6117</v>
      </c>
      <c r="G51" t="s">
        <v>6049</v>
      </c>
      <c r="J51" t="s">
        <v>6141</v>
      </c>
      <c r="K51" s="4" t="str">
        <f>_xlfn.XLOOKUP($B51, Accounts!$B:$B, Accounts!$E:$E, "Not Found",0,1)</f>
        <v>Savings</v>
      </c>
      <c r="L51" s="3">
        <f>_xlfn.XLOOKUP($B51, Accounts!$B:$B, Accounts!$G:$G,"Not Found",0,1)</f>
        <v>3885975082</v>
      </c>
      <c r="M51" s="3" t="str">
        <f>_xlfn.XLOOKUP($B51, Loan!$B:$B, Loan!$D:$D, "No Loan",0,1)</f>
        <v>No Loan</v>
      </c>
      <c r="N51" s="1">
        <f>_xlfn.XLOOKUP($B51, Transaction!$B:$B, Transaction!$E:$E, "No Transaction",0,1)</f>
        <v>44489</v>
      </c>
      <c r="O51" t="str">
        <f>_xlfn.XLOOKUP($B51, Transaction!$B:$B, Transaction!$C:$C, "No Transaction",0,1)</f>
        <v>Cash Withdrawal</v>
      </c>
      <c r="P51" t="str">
        <f>_xlfn.XLOOKUP($B51, Transaction!$B:$B, Transaction!$D:$D, "No Transaction",0,1)</f>
        <v>ATM</v>
      </c>
      <c r="Q51" s="3">
        <f t="shared" si="0"/>
        <v>0</v>
      </c>
      <c r="R51" s="3">
        <f t="shared" si="1"/>
        <v>0</v>
      </c>
    </row>
    <row r="52" spans="1:18" x14ac:dyDescent="0.25">
      <c r="A52" t="s">
        <v>1903</v>
      </c>
      <c r="B52" s="5" t="s">
        <v>1904</v>
      </c>
      <c r="C52">
        <v>62</v>
      </c>
      <c r="D52" s="1">
        <v>22060</v>
      </c>
      <c r="E52" t="s">
        <v>6047</v>
      </c>
      <c r="F52" t="s">
        <v>6142</v>
      </c>
      <c r="G52" t="s">
        <v>6049</v>
      </c>
      <c r="H52" s="3">
        <v>119417.9296</v>
      </c>
      <c r="I52" s="3">
        <v>91498.841199999995</v>
      </c>
      <c r="J52" t="s">
        <v>6143</v>
      </c>
      <c r="K52" s="4" t="str">
        <f>_xlfn.XLOOKUP($B52, Accounts!$B:$B, Accounts!$E:$E, "Not Found",0,1)</f>
        <v>Domiciliary</v>
      </c>
      <c r="L52" s="3">
        <f>_xlfn.XLOOKUP($B52, Accounts!$B:$B, Accounts!$G:$G,"Not Found",0,1)</f>
        <v>18514125</v>
      </c>
      <c r="M52" s="3" t="str">
        <f>_xlfn.XLOOKUP($B52, Loan!$B:$B, Loan!$D:$D, "No Loan",0,1)</f>
        <v>No Loan</v>
      </c>
      <c r="N52" s="1">
        <f>_xlfn.XLOOKUP($B52, Transaction!$B:$B, Transaction!$E:$E, "No Transaction",0,1)</f>
        <v>44318</v>
      </c>
      <c r="O52" t="str">
        <f>_xlfn.XLOOKUP($B52, Transaction!$B:$B, Transaction!$C:$C, "No Transaction",0,1)</f>
        <v>Money Transfer</v>
      </c>
      <c r="P52" t="str">
        <f>_xlfn.XLOOKUP($B52, Transaction!$B:$B, Transaction!$D:$D, "No Transaction",0,1)</f>
        <v>Mobile</v>
      </c>
      <c r="Q52" s="3">
        <f t="shared" si="0"/>
        <v>-27919.088400000008</v>
      </c>
      <c r="R52" s="3">
        <f t="shared" si="1"/>
        <v>-27919.088400000008</v>
      </c>
    </row>
    <row r="53" spans="1:18" x14ac:dyDescent="0.25">
      <c r="A53" t="s">
        <v>5694</v>
      </c>
      <c r="B53" s="5" t="s">
        <v>5695</v>
      </c>
      <c r="C53">
        <v>69</v>
      </c>
      <c r="D53" s="1">
        <v>19503</v>
      </c>
      <c r="E53" t="s">
        <v>6047</v>
      </c>
      <c r="F53" t="s">
        <v>6144</v>
      </c>
      <c r="G53" t="s">
        <v>6049</v>
      </c>
      <c r="H53" s="3">
        <v>199185.61840000001</v>
      </c>
      <c r="I53" s="3">
        <v>81093.974600000001</v>
      </c>
      <c r="J53" t="s">
        <v>6145</v>
      </c>
      <c r="K53" s="4" t="str">
        <f>_xlfn.XLOOKUP($B53, Accounts!$B:$B, Accounts!$E:$E, "Not Found",0,1)</f>
        <v>Savings</v>
      </c>
      <c r="L53" s="3">
        <f>_xlfn.XLOOKUP($B53, Accounts!$B:$B, Accounts!$G:$G,"Not Found",0,1)</f>
        <v>2175072096</v>
      </c>
      <c r="M53" s="3" t="str">
        <f>_xlfn.XLOOKUP($B53, Loan!$B:$B, Loan!$D:$D, "No Loan",0,1)</f>
        <v>No Loan</v>
      </c>
      <c r="N53" s="1">
        <f>_xlfn.XLOOKUP($B53, Transaction!$B:$B, Transaction!$E:$E, "No Transaction",0,1)</f>
        <v>44232</v>
      </c>
      <c r="O53" t="str">
        <f>_xlfn.XLOOKUP($B53, Transaction!$B:$B, Transaction!$C:$C, "No Transaction",0,1)</f>
        <v>Money Transfer</v>
      </c>
      <c r="P53" t="str">
        <f>_xlfn.XLOOKUP($B53, Transaction!$B:$B, Transaction!$D:$D, "No Transaction",0,1)</f>
        <v>Bank</v>
      </c>
      <c r="Q53" s="3">
        <f t="shared" si="0"/>
        <v>-118091.64380000001</v>
      </c>
      <c r="R53" s="3">
        <f t="shared" si="1"/>
        <v>-118091.64380000001</v>
      </c>
    </row>
    <row r="54" spans="1:18" x14ac:dyDescent="0.25">
      <c r="A54" t="s">
        <v>1849</v>
      </c>
      <c r="B54" s="5" t="s">
        <v>1850</v>
      </c>
      <c r="C54">
        <v>73</v>
      </c>
      <c r="D54" s="1">
        <v>18042</v>
      </c>
      <c r="E54" t="s">
        <v>6047</v>
      </c>
      <c r="F54" t="s">
        <v>6146</v>
      </c>
      <c r="G54" t="s">
        <v>6049</v>
      </c>
      <c r="H54" s="3">
        <v>556885.56000000006</v>
      </c>
      <c r="I54" s="3">
        <v>313248.1275</v>
      </c>
      <c r="J54" t="s">
        <v>6147</v>
      </c>
      <c r="K54" s="4" t="str">
        <f>_xlfn.XLOOKUP($B54, Accounts!$B:$B, Accounts!$E:$E, "Not Found",0,1)</f>
        <v>Corporate</v>
      </c>
      <c r="L54" s="3">
        <f>_xlfn.XLOOKUP($B54, Accounts!$B:$B, Accounts!$G:$G,"Not Found",0,1)</f>
        <v>4656707328</v>
      </c>
      <c r="M54" s="3" t="str">
        <f>_xlfn.XLOOKUP($B54, Loan!$B:$B, Loan!$D:$D, "No Loan",0,1)</f>
        <v>No Loan</v>
      </c>
      <c r="N54" s="1">
        <f>_xlfn.XLOOKUP($B54, Transaction!$B:$B, Transaction!$E:$E, "No Transaction",0,1)</f>
        <v>44295</v>
      </c>
      <c r="O54" t="str">
        <f>_xlfn.XLOOKUP($B54, Transaction!$B:$B, Transaction!$C:$C, "No Transaction",0,1)</f>
        <v>Money Transfer</v>
      </c>
      <c r="P54" t="str">
        <f>_xlfn.XLOOKUP($B54, Transaction!$B:$B, Transaction!$D:$D, "No Transaction",0,1)</f>
        <v>Mobile</v>
      </c>
      <c r="Q54" s="3">
        <f t="shared" si="0"/>
        <v>-243637.43250000005</v>
      </c>
      <c r="R54" s="3">
        <f t="shared" si="1"/>
        <v>-243637.43250000005</v>
      </c>
    </row>
    <row r="55" spans="1:18" x14ac:dyDescent="0.25">
      <c r="A55" t="s">
        <v>5654</v>
      </c>
      <c r="B55" s="5" t="s">
        <v>5655</v>
      </c>
      <c r="C55">
        <v>53</v>
      </c>
      <c r="D55" s="1">
        <v>25347</v>
      </c>
      <c r="E55" t="s">
        <v>6047</v>
      </c>
      <c r="F55" t="s">
        <v>6148</v>
      </c>
      <c r="G55" t="s">
        <v>6049</v>
      </c>
      <c r="H55" s="3">
        <v>257313.48929999999</v>
      </c>
      <c r="I55" s="3">
        <v>104605.8103</v>
      </c>
      <c r="J55" t="s">
        <v>6149</v>
      </c>
      <c r="K55" s="4" t="str">
        <f>_xlfn.XLOOKUP($B55, Accounts!$B:$B, Accounts!$E:$E, "Not Found",0,1)</f>
        <v>Domiciliary</v>
      </c>
      <c r="L55" s="3">
        <f>_xlfn.XLOOKUP($B55, Accounts!$B:$B, Accounts!$G:$G,"Not Found",0,1)</f>
        <v>1229470368</v>
      </c>
      <c r="M55" s="3" t="str">
        <f>_xlfn.XLOOKUP($B55, Loan!$B:$B, Loan!$D:$D, "No Loan",0,1)</f>
        <v>No Loan</v>
      </c>
      <c r="N55" s="1">
        <f>_xlfn.XLOOKUP($B55, Transaction!$B:$B, Transaction!$E:$E, "No Transaction",0,1)</f>
        <v>44372</v>
      </c>
      <c r="O55" t="str">
        <f>_xlfn.XLOOKUP($B55, Transaction!$B:$B, Transaction!$C:$C, "No Transaction",0,1)</f>
        <v>Cash Withdrawal</v>
      </c>
      <c r="P55" t="str">
        <f>_xlfn.XLOOKUP($B55, Transaction!$B:$B, Transaction!$D:$D, "No Transaction",0,1)</f>
        <v>ATM</v>
      </c>
      <c r="Q55" s="3">
        <f t="shared" si="0"/>
        <v>-152707.679</v>
      </c>
      <c r="R55" s="3">
        <f t="shared" si="1"/>
        <v>-152707.679</v>
      </c>
    </row>
    <row r="56" spans="1:18" x14ac:dyDescent="0.25">
      <c r="A56" t="s">
        <v>5662</v>
      </c>
      <c r="B56" s="5" t="s">
        <v>5663</v>
      </c>
      <c r="C56">
        <v>79</v>
      </c>
      <c r="D56" s="1">
        <v>15851</v>
      </c>
      <c r="E56" t="s">
        <v>6047</v>
      </c>
      <c r="F56" t="s">
        <v>6150</v>
      </c>
      <c r="G56" t="s">
        <v>6049</v>
      </c>
      <c r="H56" s="3">
        <v>3179840.7744999998</v>
      </c>
      <c r="I56" s="3">
        <v>435594.62660000002</v>
      </c>
      <c r="J56" t="s">
        <v>6151</v>
      </c>
      <c r="K56" s="4" t="str">
        <f>_xlfn.XLOOKUP($B56, Accounts!$B:$B, Accounts!$E:$E, "Not Found",0,1)</f>
        <v>Domiciliary</v>
      </c>
      <c r="L56" s="3">
        <f>_xlfn.XLOOKUP($B56, Accounts!$B:$B, Accounts!$G:$G,"Not Found",0,1)</f>
        <v>498321588</v>
      </c>
      <c r="M56" s="3" t="str">
        <f>_xlfn.XLOOKUP($B56, Loan!$B:$B, Loan!$D:$D, "No Loan",0,1)</f>
        <v>No Loan</v>
      </c>
      <c r="N56" s="1">
        <f>_xlfn.XLOOKUP($B56, Transaction!$B:$B, Transaction!$E:$E, "No Transaction",0,1)</f>
        <v>44380</v>
      </c>
      <c r="O56" t="str">
        <f>_xlfn.XLOOKUP($B56, Transaction!$B:$B, Transaction!$C:$C, "No Transaction",0,1)</f>
        <v>Money Transfer</v>
      </c>
      <c r="P56" t="str">
        <f>_xlfn.XLOOKUP($B56, Transaction!$B:$B, Transaction!$D:$D, "No Transaction",0,1)</f>
        <v>ATM</v>
      </c>
      <c r="Q56" s="3">
        <f t="shared" si="0"/>
        <v>-2744246.1478999997</v>
      </c>
      <c r="R56" s="3">
        <f t="shared" si="1"/>
        <v>-2744246.1478999997</v>
      </c>
    </row>
    <row r="57" spans="1:18" x14ac:dyDescent="0.25">
      <c r="A57" t="s">
        <v>5805</v>
      </c>
      <c r="B57" s="5" t="s">
        <v>5806</v>
      </c>
      <c r="C57">
        <v>79</v>
      </c>
      <c r="D57" s="1">
        <v>15851</v>
      </c>
      <c r="E57" t="s">
        <v>6047</v>
      </c>
      <c r="F57" t="s">
        <v>6152</v>
      </c>
      <c r="G57" t="s">
        <v>6049</v>
      </c>
      <c r="H57" s="3">
        <v>23967.847399999999</v>
      </c>
      <c r="I57" s="3">
        <v>23505.02</v>
      </c>
      <c r="J57" t="s">
        <v>6153</v>
      </c>
      <c r="K57" s="4" t="str">
        <f>_xlfn.XLOOKUP($B57, Accounts!$B:$B, Accounts!$E:$E, "Not Found",0,1)</f>
        <v>Domiciliary</v>
      </c>
      <c r="L57" s="3">
        <f>_xlfn.XLOOKUP($B57, Accounts!$B:$B, Accounts!$G:$G,"Not Found",0,1)</f>
        <v>212867655</v>
      </c>
      <c r="M57" s="3" t="str">
        <f>_xlfn.XLOOKUP($B57, Loan!$B:$B, Loan!$D:$D, "No Loan",0,1)</f>
        <v>No Loan</v>
      </c>
      <c r="N57" s="1">
        <f>_xlfn.XLOOKUP($B57, Transaction!$B:$B, Transaction!$E:$E, "No Transaction",0,1)</f>
        <v>44442</v>
      </c>
      <c r="O57" t="str">
        <f>_xlfn.XLOOKUP($B57, Transaction!$B:$B, Transaction!$C:$C, "No Transaction",0,1)</f>
        <v>Money Deposit</v>
      </c>
      <c r="P57" t="str">
        <f>_xlfn.XLOOKUP($B57, Transaction!$B:$B, Transaction!$D:$D, "No Transaction",0,1)</f>
        <v>Bank</v>
      </c>
      <c r="Q57" s="3">
        <f t="shared" si="0"/>
        <v>-462.82739999999831</v>
      </c>
      <c r="R57" s="3">
        <f t="shared" si="1"/>
        <v>-462.82739999999831</v>
      </c>
    </row>
    <row r="58" spans="1:18" x14ac:dyDescent="0.25">
      <c r="A58" t="s">
        <v>3849</v>
      </c>
      <c r="B58" s="5" t="s">
        <v>3850</v>
      </c>
      <c r="C58">
        <v>74</v>
      </c>
      <c r="D58" s="1">
        <v>17677</v>
      </c>
      <c r="E58" t="s">
        <v>6047</v>
      </c>
      <c r="F58" t="s">
        <v>6154</v>
      </c>
      <c r="G58" t="s">
        <v>6049</v>
      </c>
      <c r="H58" s="3">
        <v>435733.3187</v>
      </c>
      <c r="I58" s="3">
        <v>103486.6632</v>
      </c>
      <c r="J58" t="s">
        <v>6155</v>
      </c>
      <c r="K58" s="4" t="str">
        <f>_xlfn.XLOOKUP($B58, Accounts!$B:$B, Accounts!$E:$E, "Not Found",0,1)</f>
        <v>Savings</v>
      </c>
      <c r="L58" s="3">
        <f>_xlfn.XLOOKUP($B58, Accounts!$B:$B, Accounts!$G:$G,"Not Found",0,1)</f>
        <v>2877675</v>
      </c>
      <c r="M58" s="3" t="str">
        <f>_xlfn.XLOOKUP($B58, Loan!$B:$B, Loan!$D:$D, "No Loan",0,1)</f>
        <v>No Loan</v>
      </c>
      <c r="N58" s="1">
        <f>_xlfn.XLOOKUP($B58, Transaction!$B:$B, Transaction!$E:$E, "No Transaction",0,1)</f>
        <v>44250</v>
      </c>
      <c r="O58" t="str">
        <f>_xlfn.XLOOKUP($B58, Transaction!$B:$B, Transaction!$C:$C, "No Transaction",0,1)</f>
        <v>Cash Withdrawal</v>
      </c>
      <c r="P58" t="str">
        <f>_xlfn.XLOOKUP($B58, Transaction!$B:$B, Transaction!$D:$D, "No Transaction",0,1)</f>
        <v>ATM</v>
      </c>
      <c r="Q58" s="3">
        <f t="shared" si="0"/>
        <v>-332246.65549999999</v>
      </c>
      <c r="R58" s="3">
        <f t="shared" si="1"/>
        <v>-332246.65549999999</v>
      </c>
    </row>
    <row r="59" spans="1:18" x14ac:dyDescent="0.25">
      <c r="A59" t="s">
        <v>4429</v>
      </c>
      <c r="B59" s="5" t="s">
        <v>4430</v>
      </c>
      <c r="C59">
        <v>65</v>
      </c>
      <c r="D59" s="1">
        <v>20964</v>
      </c>
      <c r="E59" t="s">
        <v>6047</v>
      </c>
      <c r="F59" t="s">
        <v>6156</v>
      </c>
      <c r="G59" t="s">
        <v>6049</v>
      </c>
      <c r="H59" s="3">
        <v>1338614.5495</v>
      </c>
      <c r="I59" s="3">
        <v>225570.7922</v>
      </c>
      <c r="J59" t="s">
        <v>6157</v>
      </c>
      <c r="K59" s="4" t="str">
        <f>_xlfn.XLOOKUP($B59, Accounts!$B:$B, Accounts!$E:$E, "Not Found",0,1)</f>
        <v>Joint</v>
      </c>
      <c r="L59" s="3">
        <f>_xlfn.XLOOKUP($B59, Accounts!$B:$B, Accounts!$G:$G,"Not Found",0,1)</f>
        <v>3368715675</v>
      </c>
      <c r="M59" s="3" t="str">
        <f>_xlfn.XLOOKUP($B59, Loan!$B:$B, Loan!$D:$D, "No Loan",0,1)</f>
        <v>No Loan</v>
      </c>
      <c r="N59" s="1">
        <f>_xlfn.XLOOKUP($B59, Transaction!$B:$B, Transaction!$E:$E, "No Transaction",0,1)</f>
        <v>44328</v>
      </c>
      <c r="O59" t="str">
        <f>_xlfn.XLOOKUP($B59, Transaction!$B:$B, Transaction!$C:$C, "No Transaction",0,1)</f>
        <v>Money Transfer</v>
      </c>
      <c r="P59" t="str">
        <f>_xlfn.XLOOKUP($B59, Transaction!$B:$B, Transaction!$D:$D, "No Transaction",0,1)</f>
        <v>ATM</v>
      </c>
      <c r="Q59" s="3">
        <f t="shared" si="0"/>
        <v>-1113043.7572999999</v>
      </c>
      <c r="R59" s="3">
        <f t="shared" si="1"/>
        <v>-1113043.7572999999</v>
      </c>
    </row>
    <row r="60" spans="1:18" x14ac:dyDescent="0.25">
      <c r="A60" t="s">
        <v>3071</v>
      </c>
      <c r="B60" s="5" t="s">
        <v>3072</v>
      </c>
      <c r="C60">
        <v>29</v>
      </c>
      <c r="D60" s="1">
        <v>34113</v>
      </c>
      <c r="E60" t="s">
        <v>6047</v>
      </c>
      <c r="F60" t="s">
        <v>6062</v>
      </c>
      <c r="G60" t="s">
        <v>6049</v>
      </c>
      <c r="H60" s="3">
        <v>2345848.6625999999</v>
      </c>
      <c r="I60" s="3">
        <v>589221.98759999999</v>
      </c>
      <c r="J60" t="s">
        <v>6158</v>
      </c>
      <c r="K60" s="4" t="str">
        <f>_xlfn.XLOOKUP($B60, Accounts!$B:$B, Accounts!$E:$E, "Not Found",0,1)</f>
        <v>Savings</v>
      </c>
      <c r="L60" s="3">
        <f>_xlfn.XLOOKUP($B60, Accounts!$B:$B, Accounts!$G:$G,"Not Found",0,1)</f>
        <v>21366688</v>
      </c>
      <c r="M60" s="3" t="str">
        <f>_xlfn.XLOOKUP($B60, Loan!$B:$B, Loan!$D:$D, "No Loan",0,1)</f>
        <v>No Loan</v>
      </c>
      <c r="N60" s="1">
        <f>_xlfn.XLOOKUP($B60, Transaction!$B:$B, Transaction!$E:$E, "No Transaction",0,1)</f>
        <v>44308</v>
      </c>
      <c r="O60" t="str">
        <f>_xlfn.XLOOKUP($B60, Transaction!$B:$B, Transaction!$C:$C, "No Transaction",0,1)</f>
        <v>Online Payment</v>
      </c>
      <c r="P60" t="str">
        <f>_xlfn.XLOOKUP($B60, Transaction!$B:$B, Transaction!$D:$D, "No Transaction",0,1)</f>
        <v>Internet Banking</v>
      </c>
      <c r="Q60" s="3">
        <f t="shared" si="0"/>
        <v>-1756626.6749999998</v>
      </c>
      <c r="R60" s="3">
        <f t="shared" si="1"/>
        <v>-1756626.6749999998</v>
      </c>
    </row>
    <row r="61" spans="1:18" x14ac:dyDescent="0.25">
      <c r="A61" t="s">
        <v>2072</v>
      </c>
      <c r="B61" s="5" t="s">
        <v>2073</v>
      </c>
      <c r="C61">
        <v>63</v>
      </c>
      <c r="D61" s="1">
        <v>21695</v>
      </c>
      <c r="E61" t="s">
        <v>6047</v>
      </c>
      <c r="F61" t="s">
        <v>6159</v>
      </c>
      <c r="G61" t="s">
        <v>6049</v>
      </c>
      <c r="H61" s="3">
        <v>1244326.9861000001</v>
      </c>
      <c r="I61" s="3">
        <v>572390.41359999997</v>
      </c>
      <c r="J61" t="s">
        <v>6160</v>
      </c>
      <c r="K61" s="4" t="str">
        <f>_xlfn.XLOOKUP($B61, Accounts!$B:$B, Accounts!$E:$E, "Not Found",0,1)</f>
        <v>Domiciliary</v>
      </c>
      <c r="L61" s="3">
        <f>_xlfn.XLOOKUP($B61, Accounts!$B:$B, Accounts!$G:$G,"Not Found",0,1)</f>
        <v>2211012384</v>
      </c>
      <c r="M61" s="3" t="str">
        <f>_xlfn.XLOOKUP($B61, Loan!$B:$B, Loan!$D:$D, "No Loan",0,1)</f>
        <v>No Loan</v>
      </c>
      <c r="N61" s="1">
        <f>_xlfn.XLOOKUP($B61, Transaction!$B:$B, Transaction!$E:$E, "No Transaction",0,1)</f>
        <v>44553</v>
      </c>
      <c r="O61" t="str">
        <f>_xlfn.XLOOKUP($B61, Transaction!$B:$B, Transaction!$C:$C, "No Transaction",0,1)</f>
        <v>Online Payment</v>
      </c>
      <c r="P61" t="str">
        <f>_xlfn.XLOOKUP($B61, Transaction!$B:$B, Transaction!$D:$D, "No Transaction",0,1)</f>
        <v>Card</v>
      </c>
      <c r="Q61" s="3">
        <f t="shared" si="0"/>
        <v>-671936.57250000013</v>
      </c>
      <c r="R61" s="3">
        <f t="shared" si="1"/>
        <v>-671936.57250000013</v>
      </c>
    </row>
    <row r="62" spans="1:18" x14ac:dyDescent="0.25">
      <c r="A62" t="s">
        <v>4687</v>
      </c>
      <c r="B62" s="5" t="s">
        <v>4688</v>
      </c>
      <c r="C62">
        <v>17</v>
      </c>
      <c r="D62" s="1">
        <v>38496</v>
      </c>
      <c r="E62" t="s">
        <v>6047</v>
      </c>
      <c r="F62" t="s">
        <v>6161</v>
      </c>
      <c r="G62" t="s">
        <v>6049</v>
      </c>
      <c r="H62" s="3">
        <v>392429.76289999997</v>
      </c>
      <c r="I62" s="3">
        <v>163979.57949999999</v>
      </c>
      <c r="J62" t="s">
        <v>6162</v>
      </c>
      <c r="K62" s="4" t="str">
        <f>_xlfn.XLOOKUP($B62, Accounts!$B:$B, Accounts!$E:$E, "Not Found",0,1)</f>
        <v>Domiciliary</v>
      </c>
      <c r="L62" s="3">
        <f>_xlfn.XLOOKUP($B62, Accounts!$B:$B, Accounts!$G:$G,"Not Found",0,1)</f>
        <v>25999182</v>
      </c>
      <c r="M62" s="3" t="str">
        <f>_xlfn.XLOOKUP($B62, Loan!$B:$B, Loan!$D:$D, "No Loan",0,1)</f>
        <v>No Loan</v>
      </c>
      <c r="N62" s="1">
        <f>_xlfn.XLOOKUP($B62, Transaction!$B:$B, Transaction!$E:$E, "No Transaction",0,1)</f>
        <v>44309</v>
      </c>
      <c r="O62" t="str">
        <f>_xlfn.XLOOKUP($B62, Transaction!$B:$B, Transaction!$C:$C, "No Transaction",0,1)</f>
        <v>Online Payment</v>
      </c>
      <c r="P62" t="str">
        <f>_xlfn.XLOOKUP($B62, Transaction!$B:$B, Transaction!$D:$D, "No Transaction",0,1)</f>
        <v>Mobile</v>
      </c>
      <c r="Q62" s="3">
        <f t="shared" si="0"/>
        <v>-228450.18339999998</v>
      </c>
      <c r="R62" s="3">
        <f t="shared" si="1"/>
        <v>-228450.18339999998</v>
      </c>
    </row>
    <row r="63" spans="1:18" x14ac:dyDescent="0.25">
      <c r="A63" t="s">
        <v>2288</v>
      </c>
      <c r="B63" s="5" t="s">
        <v>2289</v>
      </c>
      <c r="C63">
        <v>41</v>
      </c>
      <c r="D63" s="1">
        <v>29730</v>
      </c>
      <c r="E63" t="s">
        <v>6047</v>
      </c>
      <c r="F63" t="s">
        <v>6163</v>
      </c>
      <c r="G63" t="s">
        <v>6049</v>
      </c>
      <c r="H63" s="3">
        <v>398694.70809999999</v>
      </c>
      <c r="I63" s="3">
        <v>166220.51430000001</v>
      </c>
      <c r="J63" t="s">
        <v>6164</v>
      </c>
      <c r="K63" s="4" t="str">
        <f>_xlfn.XLOOKUP($B63, Accounts!$B:$B, Accounts!$E:$E, "Not Found",0,1)</f>
        <v>Savings</v>
      </c>
      <c r="L63" s="3">
        <f>_xlfn.XLOOKUP($B63, Accounts!$B:$B, Accounts!$G:$G,"Not Found",0,1)</f>
        <v>1291887207</v>
      </c>
      <c r="M63" s="3" t="str">
        <f>_xlfn.XLOOKUP($B63, Loan!$B:$B, Loan!$D:$D, "No Loan",0,1)</f>
        <v>No Loan</v>
      </c>
      <c r="N63" s="1">
        <f>_xlfn.XLOOKUP($B63, Transaction!$B:$B, Transaction!$E:$E, "No Transaction",0,1)</f>
        <v>44606</v>
      </c>
      <c r="O63" t="str">
        <f>_xlfn.XLOOKUP($B63, Transaction!$B:$B, Transaction!$C:$C, "No Transaction",0,1)</f>
        <v>Money Deposit</v>
      </c>
      <c r="P63" t="str">
        <f>_xlfn.XLOOKUP($B63, Transaction!$B:$B, Transaction!$D:$D, "No Transaction",0,1)</f>
        <v>Bank</v>
      </c>
      <c r="Q63" s="3">
        <f t="shared" si="0"/>
        <v>-232474.19379999998</v>
      </c>
      <c r="R63" s="3">
        <f t="shared" si="1"/>
        <v>-232474.19379999998</v>
      </c>
    </row>
    <row r="64" spans="1:18" x14ac:dyDescent="0.25">
      <c r="A64" t="s">
        <v>266</v>
      </c>
      <c r="B64" s="5" t="s">
        <v>267</v>
      </c>
      <c r="C64">
        <v>23</v>
      </c>
      <c r="D64" s="1">
        <v>36305</v>
      </c>
      <c r="E64" t="s">
        <v>6047</v>
      </c>
      <c r="F64" t="s">
        <v>6165</v>
      </c>
      <c r="G64" t="s">
        <v>6049</v>
      </c>
      <c r="H64" s="3">
        <v>817996.86560000002</v>
      </c>
      <c r="I64" s="3">
        <v>124971.74340000001</v>
      </c>
      <c r="J64" t="s">
        <v>6166</v>
      </c>
      <c r="K64" s="4" t="str">
        <f>_xlfn.XLOOKUP($B64, Accounts!$B:$B, Accounts!$E:$E, "Not Found",0,1)</f>
        <v>Savings</v>
      </c>
      <c r="L64" s="3">
        <f>_xlfn.XLOOKUP($B64, Accounts!$B:$B, Accounts!$G:$G,"Not Found",0,1)</f>
        <v>5201924352</v>
      </c>
      <c r="M64" s="3" t="str">
        <f>_xlfn.XLOOKUP($B64, Loan!$B:$B, Loan!$D:$D, "No Loan",0,1)</f>
        <v>No Loan</v>
      </c>
      <c r="N64" s="1">
        <f>_xlfn.XLOOKUP($B64, Transaction!$B:$B, Transaction!$E:$E, "No Transaction",0,1)</f>
        <v>44261</v>
      </c>
      <c r="O64" t="str">
        <f>_xlfn.XLOOKUP($B64, Transaction!$B:$B, Transaction!$C:$C, "No Transaction",0,1)</f>
        <v>Money Transfer</v>
      </c>
      <c r="P64" t="str">
        <f>_xlfn.XLOOKUP($B64, Transaction!$B:$B, Transaction!$D:$D, "No Transaction",0,1)</f>
        <v>Internet Banking</v>
      </c>
      <c r="Q64" s="3">
        <f t="shared" si="0"/>
        <v>-693025.12219999998</v>
      </c>
      <c r="R64" s="3">
        <f t="shared" si="1"/>
        <v>-693025.12219999998</v>
      </c>
    </row>
    <row r="65" spans="1:18" x14ac:dyDescent="0.25">
      <c r="A65" t="s">
        <v>1843</v>
      </c>
      <c r="B65" s="5" t="s">
        <v>1844</v>
      </c>
      <c r="C65">
        <v>18</v>
      </c>
      <c r="D65" s="1">
        <v>38131</v>
      </c>
      <c r="E65" t="s">
        <v>6047</v>
      </c>
      <c r="F65" t="s">
        <v>6059</v>
      </c>
      <c r="G65" t="s">
        <v>6049</v>
      </c>
      <c r="H65" s="3">
        <v>1688758.5895</v>
      </c>
      <c r="I65" s="3">
        <v>377156.08500000002</v>
      </c>
      <c r="J65" t="s">
        <v>6167</v>
      </c>
      <c r="K65" s="4" t="str">
        <f>_xlfn.XLOOKUP($B65, Accounts!$B:$B, Accounts!$E:$E, "Not Found",0,1)</f>
        <v>Savings</v>
      </c>
      <c r="L65" s="3">
        <f>_xlfn.XLOOKUP($B65, Accounts!$B:$B, Accounts!$G:$G,"Not Found",0,1)</f>
        <v>2825726005</v>
      </c>
      <c r="M65" s="3" t="str">
        <f>_xlfn.XLOOKUP($B65, Loan!$B:$B, Loan!$D:$D, "No Loan",0,1)</f>
        <v>No Loan</v>
      </c>
      <c r="N65" s="1">
        <f>_xlfn.XLOOKUP($B65, Transaction!$B:$B, Transaction!$E:$E, "No Transaction",0,1)</f>
        <v>44552</v>
      </c>
      <c r="O65" t="str">
        <f>_xlfn.XLOOKUP($B65, Transaction!$B:$B, Transaction!$C:$C, "No Transaction",0,1)</f>
        <v>Money Deposit</v>
      </c>
      <c r="P65" t="str">
        <f>_xlfn.XLOOKUP($B65, Transaction!$B:$B, Transaction!$D:$D, "No Transaction",0,1)</f>
        <v>Bank</v>
      </c>
      <c r="Q65" s="3">
        <f t="shared" si="0"/>
        <v>-1311602.5045</v>
      </c>
      <c r="R65" s="3">
        <f t="shared" si="1"/>
        <v>-1311602.5045</v>
      </c>
    </row>
    <row r="66" spans="1:18" x14ac:dyDescent="0.25">
      <c r="A66" t="s">
        <v>5040</v>
      </c>
      <c r="B66" s="5" t="s">
        <v>5041</v>
      </c>
      <c r="C66">
        <v>84</v>
      </c>
      <c r="D66" s="1">
        <v>14025</v>
      </c>
      <c r="E66" t="s">
        <v>6047</v>
      </c>
      <c r="F66" t="s">
        <v>6076</v>
      </c>
      <c r="G66" t="s">
        <v>6049</v>
      </c>
      <c r="H66" s="3">
        <v>2340038.0252</v>
      </c>
      <c r="I66" s="3">
        <v>936015.21010000003</v>
      </c>
      <c r="J66" t="s">
        <v>6168</v>
      </c>
      <c r="K66" s="4" t="str">
        <f>_xlfn.XLOOKUP($B66, Accounts!$B:$B, Accounts!$E:$E, "Not Found",0,1)</f>
        <v>Domiciliary</v>
      </c>
      <c r="L66" s="3">
        <f>_xlfn.XLOOKUP($B66, Accounts!$B:$B, Accounts!$G:$G,"Not Found",0,1)</f>
        <v>34363296</v>
      </c>
      <c r="M66" s="3" t="str">
        <f>_xlfn.XLOOKUP($B66, Loan!$B:$B, Loan!$D:$D, "No Loan",0,1)</f>
        <v>No Loan</v>
      </c>
      <c r="N66" s="1">
        <f>_xlfn.XLOOKUP($B66, Transaction!$B:$B, Transaction!$E:$E, "No Transaction",0,1)</f>
        <v>44365</v>
      </c>
      <c r="O66" t="str">
        <f>_xlfn.XLOOKUP($B66, Transaction!$B:$B, Transaction!$C:$C, "No Transaction",0,1)</f>
        <v>Online Payment</v>
      </c>
      <c r="P66" t="str">
        <f>_xlfn.XLOOKUP($B66, Transaction!$B:$B, Transaction!$D:$D, "No Transaction",0,1)</f>
        <v>Internet Banking</v>
      </c>
      <c r="Q66" s="3">
        <f t="shared" ref="Q66:Q129" si="2">$I66-$H66</f>
        <v>-1404022.8151</v>
      </c>
      <c r="R66" s="3">
        <f t="shared" ref="R66:R129" si="3">IF($Q66 &gt;= 500000, $Q66+(0.02*$Q66), $Q66)</f>
        <v>-1404022.8151</v>
      </c>
    </row>
    <row r="67" spans="1:18" x14ac:dyDescent="0.25">
      <c r="A67" t="s">
        <v>3461</v>
      </c>
      <c r="B67" s="5" t="s">
        <v>3462</v>
      </c>
      <c r="C67">
        <v>33</v>
      </c>
      <c r="D67" s="1">
        <v>32652</v>
      </c>
      <c r="E67" t="s">
        <v>6047</v>
      </c>
      <c r="F67" t="s">
        <v>6169</v>
      </c>
      <c r="G67" t="s">
        <v>6049</v>
      </c>
      <c r="H67" s="3">
        <v>141038.3744</v>
      </c>
      <c r="I67" s="3">
        <v>64749.4355</v>
      </c>
      <c r="J67" t="s">
        <v>6170</v>
      </c>
      <c r="K67" s="4" t="str">
        <f>_xlfn.XLOOKUP($B67, Accounts!$B:$B, Accounts!$E:$E, "Not Found",0,1)</f>
        <v>Domiciliary</v>
      </c>
      <c r="L67" s="3">
        <f>_xlfn.XLOOKUP($B67, Accounts!$B:$B, Accounts!$G:$G,"Not Found",0,1)</f>
        <v>16400475</v>
      </c>
      <c r="M67" s="3">
        <f>_xlfn.XLOOKUP($B67, Loan!$B:$B, Loan!$D:$D, "No Loan",0,1)</f>
        <v>892576</v>
      </c>
      <c r="N67" s="1">
        <f>_xlfn.XLOOKUP($B67, Transaction!$B:$B, Transaction!$E:$E, "No Transaction",0,1)</f>
        <v>44650</v>
      </c>
      <c r="O67" t="str">
        <f>_xlfn.XLOOKUP($B67, Transaction!$B:$B, Transaction!$C:$C, "No Transaction",0,1)</f>
        <v>Loan Payment</v>
      </c>
      <c r="P67" t="str">
        <f>_xlfn.XLOOKUP($B67, Transaction!$B:$B, Transaction!$D:$D, "No Transaction",0,1)</f>
        <v>AFT</v>
      </c>
      <c r="Q67" s="3">
        <f t="shared" si="2"/>
        <v>-76288.938900000008</v>
      </c>
      <c r="R67" s="3">
        <f t="shared" si="3"/>
        <v>-76288.938900000008</v>
      </c>
    </row>
    <row r="68" spans="1:18" x14ac:dyDescent="0.25">
      <c r="A68" t="s">
        <v>4665</v>
      </c>
      <c r="B68" s="5" t="s">
        <v>4666</v>
      </c>
      <c r="C68">
        <v>46</v>
      </c>
      <c r="D68" s="1">
        <v>27904</v>
      </c>
      <c r="E68" t="s">
        <v>6047</v>
      </c>
      <c r="F68" t="s">
        <v>6171</v>
      </c>
      <c r="G68" t="s">
        <v>6049</v>
      </c>
      <c r="H68" s="3">
        <v>475859.82069999998</v>
      </c>
      <c r="I68" s="3">
        <v>198384.31839999999</v>
      </c>
      <c r="J68" t="s">
        <v>6172</v>
      </c>
      <c r="K68" s="4" t="str">
        <f>_xlfn.XLOOKUP($B68, Accounts!$B:$B, Accounts!$E:$E, "Not Found",0,1)</f>
        <v>Corporate</v>
      </c>
      <c r="L68" s="3">
        <f>_xlfn.XLOOKUP($B68, Accounts!$B:$B, Accounts!$G:$G,"Not Found",0,1)</f>
        <v>4056581984</v>
      </c>
      <c r="M68" s="3" t="str">
        <f>_xlfn.XLOOKUP($B68, Loan!$B:$B, Loan!$D:$D, "No Loan",0,1)</f>
        <v>No Loan</v>
      </c>
      <c r="N68" s="1">
        <f>_xlfn.XLOOKUP($B68, Transaction!$B:$B, Transaction!$E:$E, "No Transaction",0,1)</f>
        <v>44463</v>
      </c>
      <c r="O68" t="str">
        <f>_xlfn.XLOOKUP($B68, Transaction!$B:$B, Transaction!$C:$C, "No Transaction",0,1)</f>
        <v>Money Deposit</v>
      </c>
      <c r="P68" t="str">
        <f>_xlfn.XLOOKUP($B68, Transaction!$B:$B, Transaction!$D:$D, "No Transaction",0,1)</f>
        <v>Bank</v>
      </c>
      <c r="Q68" s="3">
        <f t="shared" si="2"/>
        <v>-277475.50229999999</v>
      </c>
      <c r="R68" s="3">
        <f t="shared" si="3"/>
        <v>-277475.50229999999</v>
      </c>
    </row>
    <row r="69" spans="1:18" x14ac:dyDescent="0.25">
      <c r="A69" t="s">
        <v>1851</v>
      </c>
      <c r="B69" s="5" t="s">
        <v>1852</v>
      </c>
      <c r="C69">
        <v>17</v>
      </c>
      <c r="D69" s="1">
        <v>38496</v>
      </c>
      <c r="E69" t="s">
        <v>6047</v>
      </c>
      <c r="F69" t="s">
        <v>6173</v>
      </c>
      <c r="G69" t="s">
        <v>6049</v>
      </c>
      <c r="H69" s="3">
        <v>27001.693800000001</v>
      </c>
      <c r="I69" s="3">
        <v>15477.756600000001</v>
      </c>
      <c r="J69" t="s">
        <v>6174</v>
      </c>
      <c r="K69" s="4" t="str">
        <f>_xlfn.XLOOKUP($B69, Accounts!$B:$B, Accounts!$E:$E, "Not Found",0,1)</f>
        <v>Corporate</v>
      </c>
      <c r="L69" s="3">
        <f>_xlfn.XLOOKUP($B69, Accounts!$B:$B, Accounts!$G:$G,"Not Found",0,1)</f>
        <v>19565175</v>
      </c>
      <c r="M69" s="3" t="str">
        <f>_xlfn.XLOOKUP($B69, Loan!$B:$B, Loan!$D:$D, "No Loan",0,1)</f>
        <v>No Loan</v>
      </c>
      <c r="N69" s="1">
        <f>_xlfn.XLOOKUP($B69, Transaction!$B:$B, Transaction!$E:$E, "No Transaction",0,1)</f>
        <v>44504</v>
      </c>
      <c r="O69" t="str">
        <f>_xlfn.XLOOKUP($B69, Transaction!$B:$B, Transaction!$C:$C, "No Transaction",0,1)</f>
        <v>Money Deposit</v>
      </c>
      <c r="P69" t="str">
        <f>_xlfn.XLOOKUP($B69, Transaction!$B:$B, Transaction!$D:$D, "No Transaction",0,1)</f>
        <v>Bank</v>
      </c>
      <c r="Q69" s="3">
        <f t="shared" si="2"/>
        <v>-11523.9372</v>
      </c>
      <c r="R69" s="3">
        <f t="shared" si="3"/>
        <v>-11523.9372</v>
      </c>
    </row>
    <row r="70" spans="1:18" x14ac:dyDescent="0.25">
      <c r="A70" t="s">
        <v>4315</v>
      </c>
      <c r="B70" s="5" t="s">
        <v>4316</v>
      </c>
      <c r="C70">
        <v>76</v>
      </c>
      <c r="D70" s="1">
        <v>16947</v>
      </c>
      <c r="E70" t="s">
        <v>6047</v>
      </c>
      <c r="F70" t="s">
        <v>6175</v>
      </c>
      <c r="G70" t="s">
        <v>6049</v>
      </c>
      <c r="H70" s="3">
        <v>1218185.0456999999</v>
      </c>
      <c r="I70" s="3">
        <v>719102.09080000001</v>
      </c>
      <c r="J70" t="s">
        <v>6176</v>
      </c>
      <c r="K70" s="4" t="str">
        <f>_xlfn.XLOOKUP($B70, Accounts!$B:$B, Accounts!$E:$E, "Not Found",0,1)</f>
        <v>Corporate</v>
      </c>
      <c r="L70" s="3">
        <f>_xlfn.XLOOKUP($B70, Accounts!$B:$B, Accounts!$G:$G,"Not Found",0,1)</f>
        <v>208356327</v>
      </c>
      <c r="M70" s="3">
        <f>_xlfn.XLOOKUP($B70, Loan!$B:$B, Loan!$D:$D, "No Loan",0,1)</f>
        <v>3694697145</v>
      </c>
      <c r="N70" s="1">
        <f>_xlfn.XLOOKUP($B70, Transaction!$B:$B, Transaction!$E:$E, "No Transaction",0,1)</f>
        <v>44462</v>
      </c>
      <c r="O70" t="str">
        <f>_xlfn.XLOOKUP($B70, Transaction!$B:$B, Transaction!$C:$C, "No Transaction",0,1)</f>
        <v>Loan Payment</v>
      </c>
      <c r="P70" t="str">
        <f>_xlfn.XLOOKUP($B70, Transaction!$B:$B, Transaction!$D:$D, "No Transaction",0,1)</f>
        <v>ACH</v>
      </c>
      <c r="Q70" s="3">
        <f t="shared" si="2"/>
        <v>-499082.9548999999</v>
      </c>
      <c r="R70" s="3">
        <f t="shared" si="3"/>
        <v>-499082.9548999999</v>
      </c>
    </row>
    <row r="71" spans="1:18" x14ac:dyDescent="0.25">
      <c r="A71" t="s">
        <v>5061</v>
      </c>
      <c r="B71" s="5" t="s">
        <v>5062</v>
      </c>
      <c r="C71">
        <v>50</v>
      </c>
      <c r="D71" s="1">
        <v>26443</v>
      </c>
      <c r="E71" t="s">
        <v>6047</v>
      </c>
      <c r="F71" t="s">
        <v>6177</v>
      </c>
      <c r="G71" t="s">
        <v>6049</v>
      </c>
      <c r="H71" s="3">
        <v>86604.908200000005</v>
      </c>
      <c r="I71" s="3">
        <v>67878.6394</v>
      </c>
      <c r="J71" t="s">
        <v>6178</v>
      </c>
      <c r="K71" s="4" t="str">
        <f>_xlfn.XLOOKUP($B71, Accounts!$B:$B, Accounts!$E:$E, "Not Found",0,1)</f>
        <v>Domiciliary</v>
      </c>
      <c r="L71" s="3">
        <f>_xlfn.XLOOKUP($B71, Accounts!$B:$B, Accounts!$G:$G,"Not Found",0,1)</f>
        <v>871438425</v>
      </c>
      <c r="M71" s="3" t="str">
        <f>_xlfn.XLOOKUP($B71, Loan!$B:$B, Loan!$D:$D, "No Loan",0,1)</f>
        <v>No Loan</v>
      </c>
      <c r="N71" s="1">
        <f>_xlfn.XLOOKUP($B71, Transaction!$B:$B, Transaction!$E:$E, "No Transaction",0,1)</f>
        <v>44279</v>
      </c>
      <c r="O71" t="str">
        <f>_xlfn.XLOOKUP($B71, Transaction!$B:$B, Transaction!$C:$C, "No Transaction",0,1)</f>
        <v>Money Transfer</v>
      </c>
      <c r="P71" t="str">
        <f>_xlfn.XLOOKUP($B71, Transaction!$B:$B, Transaction!$D:$D, "No Transaction",0,1)</f>
        <v>Internet Banking</v>
      </c>
      <c r="Q71" s="3">
        <f t="shared" si="2"/>
        <v>-18726.268800000005</v>
      </c>
      <c r="R71" s="3">
        <f t="shared" si="3"/>
        <v>-18726.268800000005</v>
      </c>
    </row>
    <row r="72" spans="1:18" x14ac:dyDescent="0.25">
      <c r="A72" t="s">
        <v>4615</v>
      </c>
      <c r="B72" s="5" t="s">
        <v>4616</v>
      </c>
      <c r="C72">
        <v>67</v>
      </c>
      <c r="D72" s="1">
        <v>20234</v>
      </c>
      <c r="E72" t="s">
        <v>6047</v>
      </c>
      <c r="F72" t="s">
        <v>6179</v>
      </c>
      <c r="G72" t="s">
        <v>6049</v>
      </c>
      <c r="H72" s="3">
        <v>551246.28159999999</v>
      </c>
      <c r="I72" s="3">
        <v>320686.18640000001</v>
      </c>
      <c r="J72" t="s">
        <v>6180</v>
      </c>
      <c r="K72" s="4" t="str">
        <f>_xlfn.XLOOKUP($B72, Accounts!$B:$B, Accounts!$E:$E, "Not Found",0,1)</f>
        <v>Domiciliary</v>
      </c>
      <c r="L72" s="3">
        <f>_xlfn.XLOOKUP($B72, Accounts!$B:$B, Accounts!$G:$G,"Not Found",0,1)</f>
        <v>1553435577</v>
      </c>
      <c r="M72" s="3" t="str">
        <f>_xlfn.XLOOKUP($B72, Loan!$B:$B, Loan!$D:$D, "No Loan",0,1)</f>
        <v>No Loan</v>
      </c>
      <c r="N72" s="1">
        <f>_xlfn.XLOOKUP($B72, Transaction!$B:$B, Transaction!$E:$E, "No Transaction",0,1)</f>
        <v>44445</v>
      </c>
      <c r="O72" t="str">
        <f>_xlfn.XLOOKUP($B72, Transaction!$B:$B, Transaction!$C:$C, "No Transaction",0,1)</f>
        <v>Cash Withdrawal</v>
      </c>
      <c r="P72" t="str">
        <f>_xlfn.XLOOKUP($B72, Transaction!$B:$B, Transaction!$D:$D, "No Transaction",0,1)</f>
        <v>ATM</v>
      </c>
      <c r="Q72" s="3">
        <f t="shared" si="2"/>
        <v>-230560.09519999998</v>
      </c>
      <c r="R72" s="3">
        <f t="shared" si="3"/>
        <v>-230560.09519999998</v>
      </c>
    </row>
    <row r="73" spans="1:18" x14ac:dyDescent="0.25">
      <c r="A73" t="s">
        <v>1188</v>
      </c>
      <c r="B73" s="5" t="s">
        <v>1189</v>
      </c>
      <c r="C73">
        <v>24</v>
      </c>
      <c r="D73" s="1">
        <v>35940</v>
      </c>
      <c r="E73" t="s">
        <v>6047</v>
      </c>
      <c r="F73" t="s">
        <v>6181</v>
      </c>
      <c r="G73" t="s">
        <v>6049</v>
      </c>
      <c r="H73" s="3">
        <v>2316791.3933000001</v>
      </c>
      <c r="I73" s="3">
        <v>946505.81709999999</v>
      </c>
      <c r="J73" t="s">
        <v>6182</v>
      </c>
      <c r="K73" s="4" t="str">
        <f>_xlfn.XLOOKUP($B73, Accounts!$B:$B, Accounts!$E:$E, "Not Found",0,1)</f>
        <v>Domiciliary</v>
      </c>
      <c r="L73" s="3">
        <f>_xlfn.XLOOKUP($B73, Accounts!$B:$B, Accounts!$G:$G,"Not Found",0,1)</f>
        <v>1251566514</v>
      </c>
      <c r="M73" s="3" t="str">
        <f>_xlfn.XLOOKUP($B73, Loan!$B:$B, Loan!$D:$D, "No Loan",0,1)</f>
        <v>No Loan</v>
      </c>
      <c r="N73" s="1">
        <f>_xlfn.XLOOKUP($B73, Transaction!$B:$B, Transaction!$E:$E, "No Transaction",0,1)</f>
        <v>44675</v>
      </c>
      <c r="O73" t="str">
        <f>_xlfn.XLOOKUP($B73, Transaction!$B:$B, Transaction!$C:$C, "No Transaction",0,1)</f>
        <v>Cash Withdrawal</v>
      </c>
      <c r="P73" t="str">
        <f>_xlfn.XLOOKUP($B73, Transaction!$B:$B, Transaction!$D:$D, "No Transaction",0,1)</f>
        <v>POS</v>
      </c>
      <c r="Q73" s="3">
        <f t="shared" si="2"/>
        <v>-1370285.5762</v>
      </c>
      <c r="R73" s="3">
        <f t="shared" si="3"/>
        <v>-1370285.5762</v>
      </c>
    </row>
    <row r="74" spans="1:18" x14ac:dyDescent="0.25">
      <c r="A74" t="s">
        <v>3007</v>
      </c>
      <c r="B74" s="5" t="s">
        <v>4468</v>
      </c>
      <c r="C74">
        <v>68</v>
      </c>
      <c r="D74" s="1">
        <v>19869</v>
      </c>
      <c r="E74" t="s">
        <v>6047</v>
      </c>
      <c r="F74" t="s">
        <v>6183</v>
      </c>
      <c r="G74" t="s">
        <v>6049</v>
      </c>
      <c r="H74" s="3">
        <v>359209.20819999999</v>
      </c>
      <c r="I74" s="3">
        <v>148579.10079999999</v>
      </c>
      <c r="J74" t="s">
        <v>6184</v>
      </c>
      <c r="K74" s="4" t="str">
        <f>_xlfn.XLOOKUP($B74, Accounts!$B:$B, Accounts!$E:$E, "Not Found",0,1)</f>
        <v>Corporate</v>
      </c>
      <c r="L74" s="3">
        <f>_xlfn.XLOOKUP($B74, Accounts!$B:$B, Accounts!$G:$G,"Not Found",0,1)</f>
        <v>2351081997</v>
      </c>
      <c r="M74" s="3" t="str">
        <f>_xlfn.XLOOKUP($B74, Loan!$B:$B, Loan!$D:$D, "No Loan",0,1)</f>
        <v>No Loan</v>
      </c>
      <c r="N74" s="1">
        <f>_xlfn.XLOOKUP($B74, Transaction!$B:$B, Transaction!$E:$E, "No Transaction",0,1)</f>
        <v>44614</v>
      </c>
      <c r="O74" t="str">
        <f>_xlfn.XLOOKUP($B74, Transaction!$B:$B, Transaction!$C:$C, "No Transaction",0,1)</f>
        <v>Cash Withdrawal</v>
      </c>
      <c r="P74" t="str">
        <f>_xlfn.XLOOKUP($B74, Transaction!$B:$B, Transaction!$D:$D, "No Transaction",0,1)</f>
        <v>POS</v>
      </c>
      <c r="Q74" s="3">
        <f t="shared" si="2"/>
        <v>-210630.10740000001</v>
      </c>
      <c r="R74" s="3">
        <f t="shared" si="3"/>
        <v>-210630.10740000001</v>
      </c>
    </row>
    <row r="75" spans="1:18" x14ac:dyDescent="0.25">
      <c r="A75" t="s">
        <v>714</v>
      </c>
      <c r="B75" s="5" t="s">
        <v>715</v>
      </c>
      <c r="C75">
        <v>50</v>
      </c>
      <c r="D75" s="1">
        <v>26443</v>
      </c>
      <c r="E75" t="s">
        <v>6047</v>
      </c>
      <c r="F75" t="s">
        <v>6185</v>
      </c>
      <c r="G75" t="s">
        <v>6049</v>
      </c>
      <c r="H75" s="3">
        <v>763141.84</v>
      </c>
      <c r="I75" s="3">
        <v>430717.25449999998</v>
      </c>
      <c r="J75" t="s">
        <v>6186</v>
      </c>
      <c r="K75" s="4" t="str">
        <f>_xlfn.XLOOKUP($B75, Accounts!$B:$B, Accounts!$E:$E, "Not Found",0,1)</f>
        <v>Domiciliary</v>
      </c>
      <c r="L75" s="3">
        <f>_xlfn.XLOOKUP($B75, Accounts!$B:$B, Accounts!$G:$G,"Not Found",0,1)</f>
        <v>458991588</v>
      </c>
      <c r="M75" s="3" t="str">
        <f>_xlfn.XLOOKUP($B75, Loan!$B:$B, Loan!$D:$D, "No Loan",0,1)</f>
        <v>No Loan</v>
      </c>
      <c r="N75" s="1">
        <f>_xlfn.XLOOKUP($B75, Transaction!$B:$B, Transaction!$E:$E, "No Transaction",0,1)</f>
        <v>44368</v>
      </c>
      <c r="O75" t="str">
        <f>_xlfn.XLOOKUP($B75, Transaction!$B:$B, Transaction!$C:$C, "No Transaction",0,1)</f>
        <v>Money Deposit</v>
      </c>
      <c r="P75" t="str">
        <f>_xlfn.XLOOKUP($B75, Transaction!$B:$B, Transaction!$D:$D, "No Transaction",0,1)</f>
        <v>Bank</v>
      </c>
      <c r="Q75" s="3">
        <f t="shared" si="2"/>
        <v>-332424.58549999999</v>
      </c>
      <c r="R75" s="3">
        <f t="shared" si="3"/>
        <v>-332424.58549999999</v>
      </c>
    </row>
    <row r="76" spans="1:18" x14ac:dyDescent="0.25">
      <c r="A76" t="s">
        <v>2204</v>
      </c>
      <c r="B76" s="5" t="s">
        <v>2205</v>
      </c>
      <c r="C76">
        <v>41</v>
      </c>
      <c r="D76" s="1">
        <v>29730</v>
      </c>
      <c r="E76" t="s">
        <v>6047</v>
      </c>
      <c r="F76" t="s">
        <v>6187</v>
      </c>
      <c r="G76" t="s">
        <v>6049</v>
      </c>
      <c r="H76" s="3">
        <v>672909.66769999999</v>
      </c>
      <c r="I76" s="3">
        <v>178223.06539999999</v>
      </c>
      <c r="J76" t="s">
        <v>6188</v>
      </c>
      <c r="K76" s="4" t="str">
        <f>_xlfn.XLOOKUP($B76, Accounts!$B:$B, Accounts!$E:$E, "Not Found",0,1)</f>
        <v>Domiciliary</v>
      </c>
      <c r="L76" s="3">
        <f>_xlfn.XLOOKUP($B76, Accounts!$B:$B, Accounts!$G:$G,"Not Found",0,1)</f>
        <v>86940945</v>
      </c>
      <c r="M76" s="3" t="str">
        <f>_xlfn.XLOOKUP($B76, Loan!$B:$B, Loan!$D:$D, "No Loan",0,1)</f>
        <v>No Loan</v>
      </c>
      <c r="N76" s="1">
        <f>_xlfn.XLOOKUP($B76, Transaction!$B:$B, Transaction!$E:$E, "No Transaction",0,1)</f>
        <v>44579</v>
      </c>
      <c r="O76" t="str">
        <f>_xlfn.XLOOKUP($B76, Transaction!$B:$B, Transaction!$C:$C, "No Transaction",0,1)</f>
        <v>Cash Withdrawal</v>
      </c>
      <c r="P76" t="str">
        <f>_xlfn.XLOOKUP($B76, Transaction!$B:$B, Transaction!$D:$D, "No Transaction",0,1)</f>
        <v>ATM</v>
      </c>
      <c r="Q76" s="3">
        <f t="shared" si="2"/>
        <v>-494686.60230000003</v>
      </c>
      <c r="R76" s="3">
        <f t="shared" si="3"/>
        <v>-494686.60230000003</v>
      </c>
    </row>
    <row r="77" spans="1:18" x14ac:dyDescent="0.25">
      <c r="A77" t="s">
        <v>3453</v>
      </c>
      <c r="B77" s="5" t="s">
        <v>3454</v>
      </c>
      <c r="C77">
        <v>44</v>
      </c>
      <c r="D77" s="1">
        <v>28635</v>
      </c>
      <c r="E77" t="s">
        <v>6047</v>
      </c>
      <c r="F77" t="s">
        <v>6189</v>
      </c>
      <c r="G77" t="s">
        <v>6049</v>
      </c>
      <c r="H77" s="3">
        <v>136891.3162</v>
      </c>
      <c r="I77" s="3">
        <v>93195.608099999998</v>
      </c>
      <c r="J77" t="s">
        <v>6190</v>
      </c>
      <c r="K77" s="4" t="str">
        <f>_xlfn.XLOOKUP($B77, Accounts!$B:$B, Accounts!$E:$E, "Not Found",0,1)</f>
        <v>Domiciliary</v>
      </c>
      <c r="L77" s="3">
        <f>_xlfn.XLOOKUP($B77, Accounts!$B:$B, Accounts!$G:$G,"Not Found",0,1)</f>
        <v>1114079928</v>
      </c>
      <c r="M77" s="3" t="str">
        <f>_xlfn.XLOOKUP($B77, Loan!$B:$B, Loan!$D:$D, "No Loan",0,1)</f>
        <v>No Loan</v>
      </c>
      <c r="N77" s="1">
        <f>_xlfn.XLOOKUP($B77, Transaction!$B:$B, Transaction!$E:$E, "No Transaction",0,1)</f>
        <v>44295</v>
      </c>
      <c r="O77" t="str">
        <f>_xlfn.XLOOKUP($B77, Transaction!$B:$B, Transaction!$C:$C, "No Transaction",0,1)</f>
        <v>Money Transfer</v>
      </c>
      <c r="P77" t="str">
        <f>_xlfn.XLOOKUP($B77, Transaction!$B:$B, Transaction!$D:$D, "No Transaction",0,1)</f>
        <v>Mobile</v>
      </c>
      <c r="Q77" s="3">
        <f t="shared" si="2"/>
        <v>-43695.708100000003</v>
      </c>
      <c r="R77" s="3">
        <f t="shared" si="3"/>
        <v>-43695.708100000003</v>
      </c>
    </row>
    <row r="78" spans="1:18" x14ac:dyDescent="0.25">
      <c r="A78" t="s">
        <v>5352</v>
      </c>
      <c r="B78" s="5" t="s">
        <v>5353</v>
      </c>
      <c r="C78">
        <v>54</v>
      </c>
      <c r="D78" s="1">
        <v>24982</v>
      </c>
      <c r="E78" t="s">
        <v>6047</v>
      </c>
      <c r="F78" t="s">
        <v>6191</v>
      </c>
      <c r="G78" t="s">
        <v>6049</v>
      </c>
      <c r="H78" s="3">
        <v>183267.91560000001</v>
      </c>
      <c r="I78" s="3">
        <v>52385.7952</v>
      </c>
      <c r="J78" t="s">
        <v>6192</v>
      </c>
      <c r="K78" s="4" t="str">
        <f>_xlfn.XLOOKUP($B78, Accounts!$B:$B, Accounts!$E:$E, "Not Found",0,1)</f>
        <v>Current</v>
      </c>
      <c r="L78" s="3">
        <f>_xlfn.XLOOKUP($B78, Accounts!$B:$B, Accounts!$G:$G,"Not Found",0,1)</f>
        <v>514313467</v>
      </c>
      <c r="M78" s="3" t="str">
        <f>_xlfn.XLOOKUP($B78, Loan!$B:$B, Loan!$D:$D, "No Loan",0,1)</f>
        <v>No Loan</v>
      </c>
      <c r="N78" s="1">
        <f>_xlfn.XLOOKUP($B78, Transaction!$B:$B, Transaction!$E:$E, "No Transaction",0,1)</f>
        <v>44435</v>
      </c>
      <c r="O78" t="str">
        <f>_xlfn.XLOOKUP($B78, Transaction!$B:$B, Transaction!$C:$C, "No Transaction",0,1)</f>
        <v>Cash Withdrawal</v>
      </c>
      <c r="P78" t="str">
        <f>_xlfn.XLOOKUP($B78, Transaction!$B:$B, Transaction!$D:$D, "No Transaction",0,1)</f>
        <v>ATM</v>
      </c>
      <c r="Q78" s="3">
        <f t="shared" si="2"/>
        <v>-130882.12040000001</v>
      </c>
      <c r="R78" s="3">
        <f t="shared" si="3"/>
        <v>-130882.12040000001</v>
      </c>
    </row>
    <row r="79" spans="1:18" x14ac:dyDescent="0.25">
      <c r="A79" t="s">
        <v>4475</v>
      </c>
      <c r="B79" s="5" t="s">
        <v>4476</v>
      </c>
      <c r="C79">
        <v>26</v>
      </c>
      <c r="D79" s="1">
        <v>35209</v>
      </c>
      <c r="E79" t="s">
        <v>6047</v>
      </c>
      <c r="F79" t="s">
        <v>6090</v>
      </c>
      <c r="G79" t="s">
        <v>6049</v>
      </c>
      <c r="H79" s="3">
        <v>741521.08799999999</v>
      </c>
      <c r="I79" s="3">
        <v>182908.535</v>
      </c>
      <c r="J79" t="s">
        <v>6193</v>
      </c>
      <c r="K79" s="4" t="str">
        <f>_xlfn.XLOOKUP($B79, Accounts!$B:$B, Accounts!$E:$E, "Not Found",0,1)</f>
        <v>Corporate</v>
      </c>
      <c r="L79" s="3">
        <f>_xlfn.XLOOKUP($B79, Accounts!$B:$B, Accounts!$G:$G,"Not Found",0,1)</f>
        <v>2106508248</v>
      </c>
      <c r="M79" s="3" t="str">
        <f>_xlfn.XLOOKUP($B79, Loan!$B:$B, Loan!$D:$D, "No Loan",0,1)</f>
        <v>No Loan</v>
      </c>
      <c r="N79" s="1">
        <f>_xlfn.XLOOKUP($B79, Transaction!$B:$B, Transaction!$E:$E, "No Transaction",0,1)</f>
        <v>44574</v>
      </c>
      <c r="O79" t="str">
        <f>_xlfn.XLOOKUP($B79, Transaction!$B:$B, Transaction!$C:$C, "No Transaction",0,1)</f>
        <v>Money Deposit</v>
      </c>
      <c r="P79" t="str">
        <f>_xlfn.XLOOKUP($B79, Transaction!$B:$B, Transaction!$D:$D, "No Transaction",0,1)</f>
        <v>Bank</v>
      </c>
      <c r="Q79" s="3">
        <f t="shared" si="2"/>
        <v>-558612.55299999996</v>
      </c>
      <c r="R79" s="3">
        <f t="shared" si="3"/>
        <v>-558612.55299999996</v>
      </c>
    </row>
    <row r="80" spans="1:18" x14ac:dyDescent="0.25">
      <c r="A80" t="s">
        <v>5825</v>
      </c>
      <c r="B80" s="5" t="s">
        <v>5826</v>
      </c>
      <c r="C80">
        <v>37</v>
      </c>
      <c r="D80" s="1">
        <v>31191</v>
      </c>
      <c r="E80" t="s">
        <v>6047</v>
      </c>
      <c r="F80" t="s">
        <v>6194</v>
      </c>
      <c r="G80" t="s">
        <v>6049</v>
      </c>
      <c r="H80" s="3">
        <v>1756142.5266</v>
      </c>
      <c r="I80" s="3">
        <v>104684.34020000001</v>
      </c>
      <c r="J80" t="s">
        <v>6195</v>
      </c>
      <c r="K80" s="4" t="str">
        <f>_xlfn.XLOOKUP($B80, Accounts!$B:$B, Accounts!$E:$E, "Not Found",0,1)</f>
        <v>Joint</v>
      </c>
      <c r="L80" s="3">
        <f>_xlfn.XLOOKUP($B80, Accounts!$B:$B, Accounts!$G:$G,"Not Found",0,1)</f>
        <v>264138798</v>
      </c>
      <c r="M80" s="3" t="str">
        <f>_xlfn.XLOOKUP($B80, Loan!$B:$B, Loan!$D:$D, "No Loan",0,1)</f>
        <v>No Loan</v>
      </c>
      <c r="N80" s="1">
        <f>_xlfn.XLOOKUP($B80, Transaction!$B:$B, Transaction!$E:$E, "No Transaction",0,1)</f>
        <v>44637</v>
      </c>
      <c r="O80" t="str">
        <f>_xlfn.XLOOKUP($B80, Transaction!$B:$B, Transaction!$C:$C, "No Transaction",0,1)</f>
        <v>Money Deposit</v>
      </c>
      <c r="P80" t="str">
        <f>_xlfn.XLOOKUP($B80, Transaction!$B:$B, Transaction!$D:$D, "No Transaction",0,1)</f>
        <v>ATM</v>
      </c>
      <c r="Q80" s="3">
        <f t="shared" si="2"/>
        <v>-1651458.1864</v>
      </c>
      <c r="R80" s="3">
        <f t="shared" si="3"/>
        <v>-1651458.1864</v>
      </c>
    </row>
    <row r="81" spans="1:18" x14ac:dyDescent="0.25">
      <c r="A81" t="s">
        <v>4036</v>
      </c>
      <c r="B81" s="5" t="s">
        <v>4037</v>
      </c>
      <c r="C81">
        <v>21</v>
      </c>
      <c r="D81" s="1">
        <v>37035</v>
      </c>
      <c r="E81" t="s">
        <v>6047</v>
      </c>
      <c r="F81" t="s">
        <v>6196</v>
      </c>
      <c r="G81" t="s">
        <v>6049</v>
      </c>
      <c r="H81" s="3">
        <v>393421.82</v>
      </c>
      <c r="I81" s="3">
        <v>79496.589699999997</v>
      </c>
      <c r="J81" t="s">
        <v>6197</v>
      </c>
      <c r="K81" s="4" t="str">
        <f>_xlfn.XLOOKUP($B81, Accounts!$B:$B, Accounts!$E:$E, "Not Found",0,1)</f>
        <v>Domiciliary</v>
      </c>
      <c r="L81" s="3">
        <f>_xlfn.XLOOKUP($B81, Accounts!$B:$B, Accounts!$G:$G,"Not Found",0,1)</f>
        <v>748241676</v>
      </c>
      <c r="M81" s="3" t="str">
        <f>_xlfn.XLOOKUP($B81, Loan!$B:$B, Loan!$D:$D, "No Loan",0,1)</f>
        <v>No Loan</v>
      </c>
      <c r="N81" s="1">
        <f>_xlfn.XLOOKUP($B81, Transaction!$B:$B, Transaction!$E:$E, "No Transaction",0,1)</f>
        <v>44622</v>
      </c>
      <c r="O81" t="str">
        <f>_xlfn.XLOOKUP($B81, Transaction!$B:$B, Transaction!$C:$C, "No Transaction",0,1)</f>
        <v>Money Transfer</v>
      </c>
      <c r="P81" t="str">
        <f>_xlfn.XLOOKUP($B81, Transaction!$B:$B, Transaction!$D:$D, "No Transaction",0,1)</f>
        <v>Mobile</v>
      </c>
      <c r="Q81" s="3">
        <f t="shared" si="2"/>
        <v>-313925.2303</v>
      </c>
      <c r="R81" s="3">
        <f t="shared" si="3"/>
        <v>-313925.2303</v>
      </c>
    </row>
    <row r="82" spans="1:18" x14ac:dyDescent="0.25">
      <c r="A82" t="s">
        <v>871</v>
      </c>
      <c r="B82" s="5" t="s">
        <v>872</v>
      </c>
      <c r="C82">
        <v>28</v>
      </c>
      <c r="D82" s="1">
        <v>34479</v>
      </c>
      <c r="E82" t="s">
        <v>6047</v>
      </c>
      <c r="F82" t="s">
        <v>6198</v>
      </c>
      <c r="G82" t="s">
        <v>6049</v>
      </c>
      <c r="H82" s="3">
        <v>1337340.8966999999</v>
      </c>
      <c r="I82" s="3">
        <v>535644.88370000001</v>
      </c>
      <c r="J82" t="s">
        <v>6199</v>
      </c>
      <c r="K82" s="4" t="str">
        <f>_xlfn.XLOOKUP($B82, Accounts!$B:$B, Accounts!$E:$E, "Not Found",0,1)</f>
        <v>Savings</v>
      </c>
      <c r="L82" s="3">
        <f>_xlfn.XLOOKUP($B82, Accounts!$B:$B, Accounts!$G:$G,"Not Found",0,1)</f>
        <v>1161267192</v>
      </c>
      <c r="M82" s="3" t="str">
        <f>_xlfn.XLOOKUP($B82, Loan!$B:$B, Loan!$D:$D, "No Loan",0,1)</f>
        <v>No Loan</v>
      </c>
      <c r="N82" s="1">
        <f>_xlfn.XLOOKUP($B82, Transaction!$B:$B, Transaction!$E:$E, "No Transaction",0,1)</f>
        <v>44660</v>
      </c>
      <c r="O82" t="str">
        <f>_xlfn.XLOOKUP($B82, Transaction!$B:$B, Transaction!$C:$C, "No Transaction",0,1)</f>
        <v>Money Deposit</v>
      </c>
      <c r="P82" t="str">
        <f>_xlfn.XLOOKUP($B82, Transaction!$B:$B, Transaction!$D:$D, "No Transaction",0,1)</f>
        <v>Bank</v>
      </c>
      <c r="Q82" s="3">
        <f t="shared" si="2"/>
        <v>-801696.01299999992</v>
      </c>
      <c r="R82" s="3">
        <f t="shared" si="3"/>
        <v>-801696.01299999992</v>
      </c>
    </row>
    <row r="83" spans="1:18" x14ac:dyDescent="0.25">
      <c r="A83" t="s">
        <v>402</v>
      </c>
      <c r="B83" s="5" t="s">
        <v>403</v>
      </c>
      <c r="C83">
        <v>70</v>
      </c>
      <c r="D83" s="1">
        <v>19138</v>
      </c>
      <c r="E83" t="s">
        <v>6047</v>
      </c>
      <c r="F83" t="s">
        <v>6098</v>
      </c>
      <c r="G83" t="s">
        <v>6049</v>
      </c>
      <c r="H83" s="3">
        <v>433211.8419</v>
      </c>
      <c r="I83" s="3">
        <v>217439.02069999999</v>
      </c>
      <c r="J83" t="s">
        <v>6200</v>
      </c>
      <c r="K83" s="4" t="str">
        <f>_xlfn.XLOOKUP($B83, Accounts!$B:$B, Accounts!$E:$E, "Not Found",0,1)</f>
        <v>Domiciliary</v>
      </c>
      <c r="L83" s="3">
        <f>_xlfn.XLOOKUP($B83, Accounts!$B:$B, Accounts!$G:$G,"Not Found",0,1)</f>
        <v>1393370472</v>
      </c>
      <c r="M83" s="3">
        <f>_xlfn.XLOOKUP($B83, Loan!$B:$B, Loan!$D:$D, "No Loan",0,1)</f>
        <v>553308327</v>
      </c>
      <c r="N83" s="1">
        <f>_xlfn.XLOOKUP($B83, Transaction!$B:$B, Transaction!$E:$E, "No Transaction",0,1)</f>
        <v>44634</v>
      </c>
      <c r="O83" t="str">
        <f>_xlfn.XLOOKUP($B83, Transaction!$B:$B, Transaction!$C:$C, "No Transaction",0,1)</f>
        <v>Loan Payment</v>
      </c>
      <c r="P83" t="str">
        <f>_xlfn.XLOOKUP($B83, Transaction!$B:$B, Transaction!$D:$D, "No Transaction",0,1)</f>
        <v>AFT</v>
      </c>
      <c r="Q83" s="3">
        <f t="shared" si="2"/>
        <v>-215772.82120000001</v>
      </c>
      <c r="R83" s="3">
        <f t="shared" si="3"/>
        <v>-215772.82120000001</v>
      </c>
    </row>
    <row r="84" spans="1:18" x14ac:dyDescent="0.25">
      <c r="A84" t="s">
        <v>1162</v>
      </c>
      <c r="B84" s="5" t="s">
        <v>1163</v>
      </c>
      <c r="C84">
        <v>27</v>
      </c>
      <c r="D84" s="1">
        <v>34844</v>
      </c>
      <c r="E84" t="s">
        <v>6047</v>
      </c>
      <c r="F84" t="s">
        <v>6088</v>
      </c>
      <c r="G84" t="s">
        <v>6049</v>
      </c>
      <c r="H84" s="3">
        <v>385891.92099999997</v>
      </c>
      <c r="I84" s="3">
        <v>211567.48920000001</v>
      </c>
      <c r="J84" t="s">
        <v>6201</v>
      </c>
      <c r="K84" s="4" t="str">
        <f>_xlfn.XLOOKUP($B84, Accounts!$B:$B, Accounts!$E:$E, "Not Found",0,1)</f>
        <v>Current</v>
      </c>
      <c r="L84" s="3">
        <f>_xlfn.XLOOKUP($B84, Accounts!$B:$B, Accounts!$G:$G,"Not Found",0,1)</f>
        <v>39080448</v>
      </c>
      <c r="M84" s="3" t="str">
        <f>_xlfn.XLOOKUP($B84, Loan!$B:$B, Loan!$D:$D, "No Loan",0,1)</f>
        <v>No Loan</v>
      </c>
      <c r="N84" s="1">
        <f>_xlfn.XLOOKUP($B84, Transaction!$B:$B, Transaction!$E:$E, "No Transaction",0,1)</f>
        <v>44591</v>
      </c>
      <c r="O84" t="str">
        <f>_xlfn.XLOOKUP($B84, Transaction!$B:$B, Transaction!$C:$C, "No Transaction",0,1)</f>
        <v>Money Transfer</v>
      </c>
      <c r="P84" t="str">
        <f>_xlfn.XLOOKUP($B84, Transaction!$B:$B, Transaction!$D:$D, "No Transaction",0,1)</f>
        <v>Mobile</v>
      </c>
      <c r="Q84" s="3">
        <f t="shared" si="2"/>
        <v>-174324.43179999996</v>
      </c>
      <c r="R84" s="3">
        <f t="shared" si="3"/>
        <v>-174324.43179999996</v>
      </c>
    </row>
    <row r="85" spans="1:18" x14ac:dyDescent="0.25">
      <c r="A85" t="s">
        <v>1395</v>
      </c>
      <c r="B85" s="5" t="s">
        <v>1396</v>
      </c>
      <c r="C85">
        <v>83</v>
      </c>
      <c r="D85" s="1">
        <v>14390</v>
      </c>
      <c r="E85" t="s">
        <v>6047</v>
      </c>
      <c r="F85" t="s">
        <v>6202</v>
      </c>
      <c r="G85" t="s">
        <v>6049</v>
      </c>
      <c r="H85" s="3">
        <v>128258.4816</v>
      </c>
      <c r="I85" s="3">
        <v>64642.274700000002</v>
      </c>
      <c r="J85" t="s">
        <v>6203</v>
      </c>
      <c r="K85" s="4" t="str">
        <f>_xlfn.XLOOKUP($B85, Accounts!$B:$B, Accounts!$E:$E, "Not Found",0,1)</f>
        <v>Corporate</v>
      </c>
      <c r="L85" s="3">
        <f>_xlfn.XLOOKUP($B85, Accounts!$B:$B, Accounts!$G:$G,"Not Found",0,1)</f>
        <v>298478752</v>
      </c>
      <c r="M85" s="3" t="str">
        <f>_xlfn.XLOOKUP($B85, Loan!$B:$B, Loan!$D:$D, "No Loan",0,1)</f>
        <v>No Loan</v>
      </c>
      <c r="N85" s="1">
        <f>_xlfn.XLOOKUP($B85, Transaction!$B:$B, Transaction!$E:$E, "No Transaction",0,1)</f>
        <v>44667</v>
      </c>
      <c r="O85" t="str">
        <f>_xlfn.XLOOKUP($B85, Transaction!$B:$B, Transaction!$C:$C, "No Transaction",0,1)</f>
        <v>Money Transfer</v>
      </c>
      <c r="P85" t="str">
        <f>_xlfn.XLOOKUP($B85, Transaction!$B:$B, Transaction!$D:$D, "No Transaction",0,1)</f>
        <v>Mobile</v>
      </c>
      <c r="Q85" s="3">
        <f t="shared" si="2"/>
        <v>-63616.206899999997</v>
      </c>
      <c r="R85" s="3">
        <f t="shared" si="3"/>
        <v>-63616.206899999997</v>
      </c>
    </row>
    <row r="86" spans="1:18" x14ac:dyDescent="0.25">
      <c r="A86" t="s">
        <v>2820</v>
      </c>
      <c r="B86" s="5" t="s">
        <v>2821</v>
      </c>
      <c r="C86">
        <v>61</v>
      </c>
      <c r="D86" s="1">
        <v>22425</v>
      </c>
      <c r="E86" t="s">
        <v>6047</v>
      </c>
      <c r="F86" t="s">
        <v>6204</v>
      </c>
      <c r="G86" t="s">
        <v>6049</v>
      </c>
      <c r="H86" s="3">
        <v>718547.05160000001</v>
      </c>
      <c r="I86" s="3">
        <v>322650.8051</v>
      </c>
      <c r="J86" t="s">
        <v>6205</v>
      </c>
      <c r="K86" s="4" t="str">
        <f>_xlfn.XLOOKUP($B86, Accounts!$B:$B, Accounts!$E:$E, "Not Found",0,1)</f>
        <v>Domiciliary</v>
      </c>
      <c r="L86" s="3">
        <f>_xlfn.XLOOKUP($B86, Accounts!$B:$B, Accounts!$G:$G,"Not Found",0,1)</f>
        <v>1982193444</v>
      </c>
      <c r="M86" s="3" t="str">
        <f>_xlfn.XLOOKUP($B86, Loan!$B:$B, Loan!$D:$D, "No Loan",0,1)</f>
        <v>No Loan</v>
      </c>
      <c r="N86" s="1">
        <f>_xlfn.XLOOKUP($B86, Transaction!$B:$B, Transaction!$E:$E, "No Transaction",0,1)</f>
        <v>44222</v>
      </c>
      <c r="O86" t="str">
        <f>_xlfn.XLOOKUP($B86, Transaction!$B:$B, Transaction!$C:$C, "No Transaction",0,1)</f>
        <v>Money Deposit</v>
      </c>
      <c r="P86" t="str">
        <f>_xlfn.XLOOKUP($B86, Transaction!$B:$B, Transaction!$D:$D, "No Transaction",0,1)</f>
        <v>Bank</v>
      </c>
      <c r="Q86" s="3">
        <f t="shared" si="2"/>
        <v>-395896.24650000001</v>
      </c>
      <c r="R86" s="3">
        <f t="shared" si="3"/>
        <v>-395896.24650000001</v>
      </c>
    </row>
    <row r="87" spans="1:18" x14ac:dyDescent="0.25">
      <c r="A87" t="s">
        <v>3364</v>
      </c>
      <c r="B87" s="5" t="s">
        <v>3365</v>
      </c>
      <c r="C87">
        <v>42</v>
      </c>
      <c r="D87" s="1">
        <v>29365</v>
      </c>
      <c r="E87" t="s">
        <v>6047</v>
      </c>
      <c r="F87" t="s">
        <v>6181</v>
      </c>
      <c r="G87" t="s">
        <v>6049</v>
      </c>
      <c r="H87" s="3">
        <v>685716.26540000003</v>
      </c>
      <c r="I87" s="3">
        <v>233083.37969999999</v>
      </c>
      <c r="J87" t="s">
        <v>6206</v>
      </c>
      <c r="K87" s="4" t="str">
        <f>_xlfn.XLOOKUP($B87, Accounts!$B:$B, Accounts!$E:$E, "Not Found",0,1)</f>
        <v>Current</v>
      </c>
      <c r="L87" s="3">
        <f>_xlfn.XLOOKUP($B87, Accounts!$B:$B, Accounts!$G:$G,"Not Found",0,1)</f>
        <v>1985535916</v>
      </c>
      <c r="M87" s="3" t="str">
        <f>_xlfn.XLOOKUP($B87, Loan!$B:$B, Loan!$D:$D, "No Loan",0,1)</f>
        <v>No Loan</v>
      </c>
      <c r="N87" s="1">
        <f>_xlfn.XLOOKUP($B87, Transaction!$B:$B, Transaction!$E:$E, "No Transaction",0,1)</f>
        <v>44396</v>
      </c>
      <c r="O87" t="str">
        <f>_xlfn.XLOOKUP($B87, Transaction!$B:$B, Transaction!$C:$C, "No Transaction",0,1)</f>
        <v>Money Deposit</v>
      </c>
      <c r="P87" t="str">
        <f>_xlfn.XLOOKUP($B87, Transaction!$B:$B, Transaction!$D:$D, "No Transaction",0,1)</f>
        <v>Bank</v>
      </c>
      <c r="Q87" s="3">
        <f t="shared" si="2"/>
        <v>-452632.88570000004</v>
      </c>
      <c r="R87" s="3">
        <f t="shared" si="3"/>
        <v>-452632.88570000004</v>
      </c>
    </row>
    <row r="88" spans="1:18" x14ac:dyDescent="0.25">
      <c r="A88" t="s">
        <v>3465</v>
      </c>
      <c r="B88" s="5" t="s">
        <v>3466</v>
      </c>
      <c r="C88">
        <v>84</v>
      </c>
      <c r="D88" s="1">
        <v>14025</v>
      </c>
      <c r="E88" t="s">
        <v>6047</v>
      </c>
      <c r="F88" t="s">
        <v>6148</v>
      </c>
      <c r="G88" t="s">
        <v>6049</v>
      </c>
      <c r="J88" t="s">
        <v>6207</v>
      </c>
      <c r="K88" s="4" t="str">
        <f>_xlfn.XLOOKUP($B88, Accounts!$B:$B, Accounts!$E:$E, "Not Found",0,1)</f>
        <v>Current</v>
      </c>
      <c r="L88" s="3">
        <f>_xlfn.XLOOKUP($B88, Accounts!$B:$B, Accounts!$G:$G,"Not Found",0,1)</f>
        <v>2550973635</v>
      </c>
      <c r="M88" s="3">
        <f>_xlfn.XLOOKUP($B88, Loan!$B:$B, Loan!$D:$D, "No Loan",0,1)</f>
        <v>841410801</v>
      </c>
      <c r="N88" s="1">
        <f>_xlfn.XLOOKUP($B88, Transaction!$B:$B, Transaction!$E:$E, "No Transaction",0,1)</f>
        <v>44553</v>
      </c>
      <c r="O88" t="str">
        <f>_xlfn.XLOOKUP($B88, Transaction!$B:$B, Transaction!$C:$C, "No Transaction",0,1)</f>
        <v>Loan Payment</v>
      </c>
      <c r="P88" t="str">
        <f>_xlfn.XLOOKUP($B88, Transaction!$B:$B, Transaction!$D:$D, "No Transaction",0,1)</f>
        <v>ACH</v>
      </c>
      <c r="Q88" s="3">
        <f t="shared" si="2"/>
        <v>0</v>
      </c>
      <c r="R88" s="3">
        <f t="shared" si="3"/>
        <v>0</v>
      </c>
    </row>
    <row r="89" spans="1:18" x14ac:dyDescent="0.25">
      <c r="A89" t="s">
        <v>2091</v>
      </c>
      <c r="B89" s="5" t="s">
        <v>2092</v>
      </c>
      <c r="C89">
        <v>24</v>
      </c>
      <c r="D89" s="1">
        <v>35940</v>
      </c>
      <c r="E89" t="s">
        <v>6047</v>
      </c>
      <c r="F89" t="s">
        <v>6208</v>
      </c>
      <c r="G89" t="s">
        <v>6049</v>
      </c>
      <c r="H89" s="3">
        <v>249992.78539999999</v>
      </c>
      <c r="I89" s="3">
        <v>52649.082999999999</v>
      </c>
      <c r="J89" t="s">
        <v>6209</v>
      </c>
      <c r="K89" s="4" t="str">
        <f>_xlfn.XLOOKUP($B89, Accounts!$B:$B, Accounts!$E:$E, "Not Found",0,1)</f>
        <v>Fixed Deposit</v>
      </c>
      <c r="L89" s="3">
        <f>_xlfn.XLOOKUP($B89, Accounts!$B:$B, Accounts!$G:$G,"Not Found",0,1)</f>
        <v>544548984</v>
      </c>
      <c r="M89" s="3" t="str">
        <f>_xlfn.XLOOKUP($B89, Loan!$B:$B, Loan!$D:$D, "No Loan",0,1)</f>
        <v>No Loan</v>
      </c>
      <c r="N89" s="1">
        <f>_xlfn.XLOOKUP($B89, Transaction!$B:$B, Transaction!$E:$E, "No Transaction",0,1)</f>
        <v>44673</v>
      </c>
      <c r="O89" t="str">
        <f>_xlfn.XLOOKUP($B89, Transaction!$B:$B, Transaction!$C:$C, "No Transaction",0,1)</f>
        <v>Online Payment</v>
      </c>
      <c r="P89" t="str">
        <f>_xlfn.XLOOKUP($B89, Transaction!$B:$B, Transaction!$D:$D, "No Transaction",0,1)</f>
        <v>Mobile</v>
      </c>
      <c r="Q89" s="3">
        <f t="shared" si="2"/>
        <v>-197343.70240000001</v>
      </c>
      <c r="R89" s="3">
        <f t="shared" si="3"/>
        <v>-197343.70240000001</v>
      </c>
    </row>
    <row r="90" spans="1:18" x14ac:dyDescent="0.25">
      <c r="A90" t="s">
        <v>2521</v>
      </c>
      <c r="B90" s="5" t="s">
        <v>2522</v>
      </c>
      <c r="C90">
        <v>70</v>
      </c>
      <c r="D90" s="1">
        <v>19138</v>
      </c>
      <c r="E90" t="s">
        <v>6047</v>
      </c>
      <c r="F90" t="s">
        <v>6210</v>
      </c>
      <c r="G90" t="s">
        <v>6049</v>
      </c>
      <c r="H90" s="3">
        <v>247751.55979999999</v>
      </c>
      <c r="I90" s="3">
        <v>175453.1501</v>
      </c>
      <c r="J90" t="s">
        <v>6211</v>
      </c>
      <c r="K90" s="4" t="str">
        <f>_xlfn.XLOOKUP($B90, Accounts!$B:$B, Accounts!$E:$E, "Not Found",0,1)</f>
        <v>Current</v>
      </c>
      <c r="L90" s="3">
        <f>_xlfn.XLOOKUP($B90, Accounts!$B:$B, Accounts!$G:$G,"Not Found",0,1)</f>
        <v>3473611328</v>
      </c>
      <c r="M90" s="3">
        <f>_xlfn.XLOOKUP($B90, Loan!$B:$B, Loan!$D:$D, "No Loan",0,1)</f>
        <v>1186715376</v>
      </c>
      <c r="N90" s="1">
        <f>_xlfn.XLOOKUP($B90, Transaction!$B:$B, Transaction!$E:$E, "No Transaction",0,1)</f>
        <v>44274</v>
      </c>
      <c r="O90" t="str">
        <f>_xlfn.XLOOKUP($B90, Transaction!$B:$B, Transaction!$C:$C, "No Transaction",0,1)</f>
        <v>Loan Payment</v>
      </c>
      <c r="P90" t="str">
        <f>_xlfn.XLOOKUP($B90, Transaction!$B:$B, Transaction!$D:$D, "No Transaction",0,1)</f>
        <v>Mobile</v>
      </c>
      <c r="Q90" s="3">
        <f t="shared" si="2"/>
        <v>-72298.409699999989</v>
      </c>
      <c r="R90" s="3">
        <f t="shared" si="3"/>
        <v>-72298.409699999989</v>
      </c>
    </row>
    <row r="91" spans="1:18" x14ac:dyDescent="0.25">
      <c r="A91" t="s">
        <v>3896</v>
      </c>
      <c r="B91" s="5" t="s">
        <v>3897</v>
      </c>
      <c r="C91">
        <v>35</v>
      </c>
      <c r="D91" s="1">
        <v>31922</v>
      </c>
      <c r="E91" t="s">
        <v>6047</v>
      </c>
      <c r="F91" t="s">
        <v>6212</v>
      </c>
      <c r="G91" t="s">
        <v>6049</v>
      </c>
      <c r="H91" s="3">
        <v>549847.64560000005</v>
      </c>
      <c r="I91" s="3">
        <v>181984.973</v>
      </c>
      <c r="J91" t="s">
        <v>6213</v>
      </c>
      <c r="K91" s="4" t="str">
        <f>_xlfn.XLOOKUP($B91, Accounts!$B:$B, Accounts!$E:$E, "Not Found",0,1)</f>
        <v>Joint</v>
      </c>
      <c r="L91" s="3">
        <f>_xlfn.XLOOKUP($B91, Accounts!$B:$B, Accounts!$G:$G,"Not Found",0,1)</f>
        <v>8345708</v>
      </c>
      <c r="M91" s="3" t="str">
        <f>_xlfn.XLOOKUP($B91, Loan!$B:$B, Loan!$D:$D, "No Loan",0,1)</f>
        <v>No Loan</v>
      </c>
      <c r="N91" s="1">
        <f>_xlfn.XLOOKUP($B91, Transaction!$B:$B, Transaction!$E:$E, "No Transaction",0,1)</f>
        <v>44356</v>
      </c>
      <c r="O91" t="str">
        <f>_xlfn.XLOOKUP($B91, Transaction!$B:$B, Transaction!$C:$C, "No Transaction",0,1)</f>
        <v>Money Transfer</v>
      </c>
      <c r="P91" t="str">
        <f>_xlfn.XLOOKUP($B91, Transaction!$B:$B, Transaction!$D:$D, "No Transaction",0,1)</f>
        <v>Mobile</v>
      </c>
      <c r="Q91" s="3">
        <f t="shared" si="2"/>
        <v>-367862.67260000005</v>
      </c>
      <c r="R91" s="3">
        <f t="shared" si="3"/>
        <v>-367862.67260000005</v>
      </c>
    </row>
    <row r="92" spans="1:18" x14ac:dyDescent="0.25">
      <c r="A92" t="s">
        <v>961</v>
      </c>
      <c r="B92" s="5" t="s">
        <v>962</v>
      </c>
      <c r="C92">
        <v>42</v>
      </c>
      <c r="D92" s="1">
        <v>29365</v>
      </c>
      <c r="E92" t="s">
        <v>6047</v>
      </c>
      <c r="F92" t="s">
        <v>6214</v>
      </c>
      <c r="G92" t="s">
        <v>6049</v>
      </c>
      <c r="H92" s="3">
        <v>887296.88219999999</v>
      </c>
      <c r="I92" s="3">
        <v>327806.90370000002</v>
      </c>
      <c r="J92" t="s">
        <v>6215</v>
      </c>
      <c r="K92" s="4" t="str">
        <f>_xlfn.XLOOKUP($B92, Accounts!$B:$B, Accounts!$E:$E, "Not Found",0,1)</f>
        <v>Domiciliary</v>
      </c>
      <c r="L92" s="3">
        <f>_xlfn.XLOOKUP($B92, Accounts!$B:$B, Accounts!$G:$G,"Not Found",0,1)</f>
        <v>372037974</v>
      </c>
      <c r="M92" s="3" t="str">
        <f>_xlfn.XLOOKUP($B92, Loan!$B:$B, Loan!$D:$D, "No Loan",0,1)</f>
        <v>No Loan</v>
      </c>
      <c r="N92" s="1">
        <f>_xlfn.XLOOKUP($B92, Transaction!$B:$B, Transaction!$E:$E, "No Transaction",0,1)</f>
        <v>44655</v>
      </c>
      <c r="O92" t="str">
        <f>_xlfn.XLOOKUP($B92, Transaction!$B:$B, Transaction!$C:$C, "No Transaction",0,1)</f>
        <v>Money Deposit</v>
      </c>
      <c r="P92" t="str">
        <f>_xlfn.XLOOKUP($B92, Transaction!$B:$B, Transaction!$D:$D, "No Transaction",0,1)</f>
        <v>Bank</v>
      </c>
      <c r="Q92" s="3">
        <f t="shared" si="2"/>
        <v>-559489.97849999997</v>
      </c>
      <c r="R92" s="3">
        <f t="shared" si="3"/>
        <v>-559489.97849999997</v>
      </c>
    </row>
    <row r="93" spans="1:18" x14ac:dyDescent="0.25">
      <c r="A93" t="s">
        <v>937</v>
      </c>
      <c r="B93" s="5" t="s">
        <v>938</v>
      </c>
      <c r="C93">
        <v>54</v>
      </c>
      <c r="D93" s="1">
        <v>24982</v>
      </c>
      <c r="E93" t="s">
        <v>6047</v>
      </c>
      <c r="F93" t="s">
        <v>6051</v>
      </c>
      <c r="G93" t="s">
        <v>6049</v>
      </c>
      <c r="H93" s="3">
        <v>177175.27900000001</v>
      </c>
      <c r="I93" s="3">
        <v>128792.799</v>
      </c>
      <c r="J93" t="s">
        <v>6216</v>
      </c>
      <c r="K93" s="4" t="str">
        <f>_xlfn.XLOOKUP($B93, Accounts!$B:$B, Accounts!$E:$E, "Not Found",0,1)</f>
        <v>Fixed Deposit</v>
      </c>
      <c r="L93" s="3">
        <f>_xlfn.XLOOKUP($B93, Accounts!$B:$B, Accounts!$G:$G,"Not Found",0,1)</f>
        <v>916673625</v>
      </c>
      <c r="M93" s="3" t="str">
        <f>_xlfn.XLOOKUP($B93, Loan!$B:$B, Loan!$D:$D, "No Loan",0,1)</f>
        <v>No Loan</v>
      </c>
      <c r="N93" s="1">
        <f>_xlfn.XLOOKUP($B93, Transaction!$B:$B, Transaction!$E:$E, "No Transaction",0,1)</f>
        <v>44469</v>
      </c>
      <c r="O93" t="str">
        <f>_xlfn.XLOOKUP($B93, Transaction!$B:$B, Transaction!$C:$C, "No Transaction",0,1)</f>
        <v>Money Transfer</v>
      </c>
      <c r="P93" t="str">
        <f>_xlfn.XLOOKUP($B93, Transaction!$B:$B, Transaction!$D:$D, "No Transaction",0,1)</f>
        <v>Mobile</v>
      </c>
      <c r="Q93" s="3">
        <f t="shared" si="2"/>
        <v>-48382.48000000001</v>
      </c>
      <c r="R93" s="3">
        <f t="shared" si="3"/>
        <v>-48382.48000000001</v>
      </c>
    </row>
    <row r="94" spans="1:18" x14ac:dyDescent="0.25">
      <c r="A94" t="s">
        <v>7</v>
      </c>
      <c r="B94" s="5" t="s">
        <v>8</v>
      </c>
      <c r="C94">
        <v>17</v>
      </c>
      <c r="D94" s="1">
        <v>38496</v>
      </c>
      <c r="E94" t="s">
        <v>6047</v>
      </c>
      <c r="F94" t="s">
        <v>6117</v>
      </c>
      <c r="G94" t="s">
        <v>6049</v>
      </c>
      <c r="H94" s="3">
        <v>160279.89120000001</v>
      </c>
      <c r="I94" s="3">
        <v>222837.61840000001</v>
      </c>
      <c r="J94" t="s">
        <v>6217</v>
      </c>
      <c r="K94" s="4" t="str">
        <f>_xlfn.XLOOKUP($B94, Accounts!$B:$B, Accounts!$E:$E, "Not Found",0,1)</f>
        <v>Joint</v>
      </c>
      <c r="L94" s="3">
        <f>_xlfn.XLOOKUP($B94, Accounts!$B:$B, Accounts!$G:$G,"Not Found",0,1)</f>
        <v>2911206408</v>
      </c>
      <c r="M94" s="3" t="str">
        <f>_xlfn.XLOOKUP($B94, Loan!$B:$B, Loan!$D:$D, "No Loan",0,1)</f>
        <v>No Loan</v>
      </c>
      <c r="N94" s="1">
        <f>_xlfn.XLOOKUP($B94, Transaction!$B:$B, Transaction!$E:$E, "No Transaction",0,1)</f>
        <v>44391</v>
      </c>
      <c r="O94" t="str">
        <f>_xlfn.XLOOKUP($B94, Transaction!$B:$B, Transaction!$C:$C, "No Transaction",0,1)</f>
        <v>Money Deposit</v>
      </c>
      <c r="P94" t="str">
        <f>_xlfn.XLOOKUP($B94, Transaction!$B:$B, Transaction!$D:$D, "No Transaction",0,1)</f>
        <v>ATM</v>
      </c>
      <c r="Q94" s="3">
        <f t="shared" si="2"/>
        <v>62557.727199999994</v>
      </c>
      <c r="R94" s="3">
        <f t="shared" si="3"/>
        <v>62557.727199999994</v>
      </c>
    </row>
    <row r="95" spans="1:18" x14ac:dyDescent="0.25">
      <c r="A95" t="s">
        <v>5118</v>
      </c>
      <c r="B95" s="5" t="s">
        <v>5119</v>
      </c>
      <c r="C95">
        <v>50</v>
      </c>
      <c r="D95" s="1">
        <v>26443</v>
      </c>
      <c r="E95" t="s">
        <v>6047</v>
      </c>
      <c r="F95" t="s">
        <v>6218</v>
      </c>
      <c r="G95" t="s">
        <v>6049</v>
      </c>
      <c r="H95" s="3">
        <v>145886.63070000001</v>
      </c>
      <c r="I95" s="3">
        <v>65219.905500000001</v>
      </c>
      <c r="J95" t="s">
        <v>6219</v>
      </c>
      <c r="K95" s="4" t="str">
        <f>_xlfn.XLOOKUP($B95, Accounts!$B:$B, Accounts!$E:$E, "Not Found",0,1)</f>
        <v>Domiciliary</v>
      </c>
      <c r="L95" s="3">
        <f>_xlfn.XLOOKUP($B95, Accounts!$B:$B, Accounts!$G:$G,"Not Found",0,1)</f>
        <v>943969992</v>
      </c>
      <c r="M95" s="3" t="str">
        <f>_xlfn.XLOOKUP($B95, Loan!$B:$B, Loan!$D:$D, "No Loan",0,1)</f>
        <v>No Loan</v>
      </c>
      <c r="N95" s="1">
        <f>_xlfn.XLOOKUP($B95, Transaction!$B:$B, Transaction!$E:$E, "No Transaction",0,1)</f>
        <v>44494</v>
      </c>
      <c r="O95" t="str">
        <f>_xlfn.XLOOKUP($B95, Transaction!$B:$B, Transaction!$C:$C, "No Transaction",0,1)</f>
        <v>Money Deposit</v>
      </c>
      <c r="P95" t="str">
        <f>_xlfn.XLOOKUP($B95, Transaction!$B:$B, Transaction!$D:$D, "No Transaction",0,1)</f>
        <v>Bank</v>
      </c>
      <c r="Q95" s="3">
        <f t="shared" si="2"/>
        <v>-80666.725200000015</v>
      </c>
      <c r="R95" s="3">
        <f t="shared" si="3"/>
        <v>-80666.725200000015</v>
      </c>
    </row>
    <row r="96" spans="1:18" x14ac:dyDescent="0.25">
      <c r="A96" t="s">
        <v>3665</v>
      </c>
      <c r="B96" s="5" t="s">
        <v>3666</v>
      </c>
      <c r="C96">
        <v>37</v>
      </c>
      <c r="D96" s="1">
        <v>31191</v>
      </c>
      <c r="E96" t="s">
        <v>6047</v>
      </c>
      <c r="F96" t="s">
        <v>6220</v>
      </c>
      <c r="G96" t="s">
        <v>6049</v>
      </c>
      <c r="H96" s="3">
        <v>369235.44790000003</v>
      </c>
      <c r="I96" s="3">
        <v>115318.0604</v>
      </c>
      <c r="J96" t="s">
        <v>6221</v>
      </c>
      <c r="K96" s="4" t="str">
        <f>_xlfn.XLOOKUP($B96, Accounts!$B:$B, Accounts!$E:$E, "Not Found",0,1)</f>
        <v>Joint</v>
      </c>
      <c r="L96" s="3">
        <f>_xlfn.XLOOKUP($B96, Accounts!$B:$B, Accounts!$G:$G,"Not Found",0,1)</f>
        <v>840894678</v>
      </c>
      <c r="M96" s="3" t="str">
        <f>_xlfn.XLOOKUP($B96, Loan!$B:$B, Loan!$D:$D, "No Loan",0,1)</f>
        <v>No Loan</v>
      </c>
      <c r="N96" s="1">
        <f>_xlfn.XLOOKUP($B96, Transaction!$B:$B, Transaction!$E:$E, "No Transaction",0,1)</f>
        <v>44264</v>
      </c>
      <c r="O96" t="str">
        <f>_xlfn.XLOOKUP($B96, Transaction!$B:$B, Transaction!$C:$C, "No Transaction",0,1)</f>
        <v>Cash Withdrawal</v>
      </c>
      <c r="P96" t="str">
        <f>_xlfn.XLOOKUP($B96, Transaction!$B:$B, Transaction!$D:$D, "No Transaction",0,1)</f>
        <v>ATM</v>
      </c>
      <c r="Q96" s="3">
        <f t="shared" si="2"/>
        <v>-253917.38750000001</v>
      </c>
      <c r="R96" s="3">
        <f t="shared" si="3"/>
        <v>-253917.38750000001</v>
      </c>
    </row>
    <row r="97" spans="1:18" x14ac:dyDescent="0.25">
      <c r="A97" t="s">
        <v>4211</v>
      </c>
      <c r="B97" s="5" t="s">
        <v>4212</v>
      </c>
      <c r="C97">
        <v>67</v>
      </c>
      <c r="D97" s="1">
        <v>20234</v>
      </c>
      <c r="E97" t="s">
        <v>6047</v>
      </c>
      <c r="F97" t="s">
        <v>6222</v>
      </c>
      <c r="G97" t="s">
        <v>6049</v>
      </c>
      <c r="H97" s="3">
        <v>884874.66440000001</v>
      </c>
      <c r="I97" s="3">
        <v>133071.5361</v>
      </c>
      <c r="J97" t="s">
        <v>6223</v>
      </c>
      <c r="K97" s="4" t="str">
        <f>_xlfn.XLOOKUP($B97, Accounts!$B:$B, Accounts!$E:$E, "Not Found",0,1)</f>
        <v>Current</v>
      </c>
      <c r="L97" s="3">
        <f>_xlfn.XLOOKUP($B97, Accounts!$B:$B, Accounts!$G:$G,"Not Found",0,1)</f>
        <v>9107175</v>
      </c>
      <c r="M97" s="3" t="str">
        <f>_xlfn.XLOOKUP($B97, Loan!$B:$B, Loan!$D:$D, "No Loan",0,1)</f>
        <v>No Loan</v>
      </c>
      <c r="N97" s="1">
        <f>_xlfn.XLOOKUP($B97, Transaction!$B:$B, Transaction!$E:$E, "No Transaction",0,1)</f>
        <v>44597</v>
      </c>
      <c r="O97" t="str">
        <f>_xlfn.XLOOKUP($B97, Transaction!$B:$B, Transaction!$C:$C, "No Transaction",0,1)</f>
        <v>Money Transfer</v>
      </c>
      <c r="P97" t="str">
        <f>_xlfn.XLOOKUP($B97, Transaction!$B:$B, Transaction!$D:$D, "No Transaction",0,1)</f>
        <v>Mobile</v>
      </c>
      <c r="Q97" s="3">
        <f t="shared" si="2"/>
        <v>-751803.12829999998</v>
      </c>
      <c r="R97" s="3">
        <f t="shared" si="3"/>
        <v>-751803.12829999998</v>
      </c>
    </row>
    <row r="98" spans="1:18" x14ac:dyDescent="0.25">
      <c r="A98" t="s">
        <v>3629</v>
      </c>
      <c r="B98" s="5" t="s">
        <v>3630</v>
      </c>
      <c r="C98">
        <v>46</v>
      </c>
      <c r="D98" s="1">
        <v>27904</v>
      </c>
      <c r="E98" t="s">
        <v>6047</v>
      </c>
      <c r="F98" t="s">
        <v>6224</v>
      </c>
      <c r="G98" t="s">
        <v>6049</v>
      </c>
      <c r="H98" s="3">
        <v>147773.07459999999</v>
      </c>
      <c r="I98" s="3">
        <v>70516.2742</v>
      </c>
      <c r="J98" t="s">
        <v>6225</v>
      </c>
      <c r="K98" s="4" t="str">
        <f>_xlfn.XLOOKUP($B98, Accounts!$B:$B, Accounts!$E:$E, "Not Found",0,1)</f>
        <v>Corporate</v>
      </c>
      <c r="L98" s="3">
        <f>_xlfn.XLOOKUP($B98, Accounts!$B:$B, Accounts!$G:$G,"Not Found",0,1)</f>
        <v>3231967002</v>
      </c>
      <c r="M98" s="3" t="str">
        <f>_xlfn.XLOOKUP($B98, Loan!$B:$B, Loan!$D:$D, "No Loan",0,1)</f>
        <v>No Loan</v>
      </c>
      <c r="N98" s="1">
        <f>_xlfn.XLOOKUP($B98, Transaction!$B:$B, Transaction!$E:$E, "No Transaction",0,1)</f>
        <v>44357</v>
      </c>
      <c r="O98" t="str">
        <f>_xlfn.XLOOKUP($B98, Transaction!$B:$B, Transaction!$C:$C, "No Transaction",0,1)</f>
        <v>Money Deposit</v>
      </c>
      <c r="P98" t="str">
        <f>_xlfn.XLOOKUP($B98, Transaction!$B:$B, Transaction!$D:$D, "No Transaction",0,1)</f>
        <v>ATM</v>
      </c>
      <c r="Q98" s="3">
        <f t="shared" si="2"/>
        <v>-77256.800399999993</v>
      </c>
      <c r="R98" s="3">
        <f t="shared" si="3"/>
        <v>-77256.800399999993</v>
      </c>
    </row>
    <row r="99" spans="1:18" x14ac:dyDescent="0.25">
      <c r="A99" t="s">
        <v>973</v>
      </c>
      <c r="B99" s="5" t="s">
        <v>974</v>
      </c>
      <c r="C99">
        <v>45</v>
      </c>
      <c r="D99" s="1">
        <v>28269</v>
      </c>
      <c r="E99" t="s">
        <v>6047</v>
      </c>
      <c r="F99" t="s">
        <v>6086</v>
      </c>
      <c r="G99" t="s">
        <v>6049</v>
      </c>
      <c r="H99" s="3">
        <v>751406.77439999999</v>
      </c>
      <c r="I99" s="3">
        <v>126486.807</v>
      </c>
      <c r="J99" t="s">
        <v>6226</v>
      </c>
      <c r="K99" s="4" t="str">
        <f>_xlfn.XLOOKUP($B99, Accounts!$B:$B, Accounts!$E:$E, "Not Found",0,1)</f>
        <v>Current</v>
      </c>
      <c r="L99" s="3">
        <f>_xlfn.XLOOKUP($B99, Accounts!$B:$B, Accounts!$G:$G,"Not Found",0,1)</f>
        <v>2052252384</v>
      </c>
      <c r="M99" s="3" t="str">
        <f>_xlfn.XLOOKUP($B99, Loan!$B:$B, Loan!$D:$D, "No Loan",0,1)</f>
        <v>No Loan</v>
      </c>
      <c r="N99" s="1">
        <f>_xlfn.XLOOKUP($B99, Transaction!$B:$B, Transaction!$E:$E, "No Transaction",0,1)</f>
        <v>44406</v>
      </c>
      <c r="O99" t="str">
        <f>_xlfn.XLOOKUP($B99, Transaction!$B:$B, Transaction!$C:$C, "No Transaction",0,1)</f>
        <v>Money Transfer</v>
      </c>
      <c r="P99" t="str">
        <f>_xlfn.XLOOKUP($B99, Transaction!$B:$B, Transaction!$D:$D, "No Transaction",0,1)</f>
        <v>Bank</v>
      </c>
      <c r="Q99" s="3">
        <f t="shared" si="2"/>
        <v>-624919.96739999996</v>
      </c>
      <c r="R99" s="3">
        <f t="shared" si="3"/>
        <v>-624919.96739999996</v>
      </c>
    </row>
    <row r="100" spans="1:18" x14ac:dyDescent="0.25">
      <c r="A100" t="s">
        <v>2739</v>
      </c>
      <c r="B100" s="5" t="s">
        <v>2740</v>
      </c>
      <c r="C100">
        <v>20</v>
      </c>
      <c r="D100" s="1">
        <v>37401</v>
      </c>
      <c r="E100" t="s">
        <v>6047</v>
      </c>
      <c r="F100" t="s">
        <v>6227</v>
      </c>
      <c r="G100" t="s">
        <v>6049</v>
      </c>
      <c r="H100" s="3">
        <v>1564149.2762</v>
      </c>
      <c r="I100" s="3">
        <v>759609.6753</v>
      </c>
      <c r="J100" t="s">
        <v>6228</v>
      </c>
      <c r="K100" s="4" t="str">
        <f>_xlfn.XLOOKUP($B100, Accounts!$B:$B, Accounts!$E:$E, "Not Found",0,1)</f>
        <v>Corporate</v>
      </c>
      <c r="L100" s="3">
        <f>_xlfn.XLOOKUP($B100, Accounts!$B:$B, Accounts!$G:$G,"Not Found",0,1)</f>
        <v>1131694802</v>
      </c>
      <c r="M100" s="3" t="str">
        <f>_xlfn.XLOOKUP($B100, Loan!$B:$B, Loan!$D:$D, "No Loan",0,1)</f>
        <v>No Loan</v>
      </c>
      <c r="N100" s="1">
        <f>_xlfn.XLOOKUP($B100, Transaction!$B:$B, Transaction!$E:$E, "No Transaction",0,1)</f>
        <v>44663</v>
      </c>
      <c r="O100" t="str">
        <f>_xlfn.XLOOKUP($B100, Transaction!$B:$B, Transaction!$C:$C, "No Transaction",0,1)</f>
        <v>Cash Withdrawal</v>
      </c>
      <c r="P100" t="str">
        <f>_xlfn.XLOOKUP($B100, Transaction!$B:$B, Transaction!$D:$D, "No Transaction",0,1)</f>
        <v>ATM</v>
      </c>
      <c r="Q100" s="3">
        <f t="shared" si="2"/>
        <v>-804539.60089999996</v>
      </c>
      <c r="R100" s="3">
        <f t="shared" si="3"/>
        <v>-804539.60089999996</v>
      </c>
    </row>
    <row r="101" spans="1:18" x14ac:dyDescent="0.25">
      <c r="A101" t="s">
        <v>5281</v>
      </c>
      <c r="B101" s="5" t="s">
        <v>5282</v>
      </c>
      <c r="C101">
        <v>59</v>
      </c>
      <c r="D101" s="1">
        <v>23156</v>
      </c>
      <c r="E101" t="s">
        <v>6047</v>
      </c>
      <c r="F101" t="s">
        <v>6229</v>
      </c>
      <c r="G101" t="s">
        <v>6049</v>
      </c>
      <c r="H101" s="3">
        <v>1199695.6691000001</v>
      </c>
      <c r="I101" s="3">
        <v>339262.77529999998</v>
      </c>
      <c r="J101" t="s">
        <v>6230</v>
      </c>
      <c r="K101" s="4" t="str">
        <f>_xlfn.XLOOKUP($B101, Accounts!$B:$B, Accounts!$E:$E, "Not Found",0,1)</f>
        <v>Domiciliary</v>
      </c>
      <c r="L101" s="3">
        <f>_xlfn.XLOOKUP($B101, Accounts!$B:$B, Accounts!$G:$G,"Not Found",0,1)</f>
        <v>884924508</v>
      </c>
      <c r="M101" s="3" t="str">
        <f>_xlfn.XLOOKUP($B101, Loan!$B:$B, Loan!$D:$D, "No Loan",0,1)</f>
        <v>No Loan</v>
      </c>
      <c r="N101" s="1">
        <f>_xlfn.XLOOKUP($B101, Transaction!$B:$B, Transaction!$E:$E, "No Transaction",0,1)</f>
        <v>44374</v>
      </c>
      <c r="O101" t="str">
        <f>_xlfn.XLOOKUP($B101, Transaction!$B:$B, Transaction!$C:$C, "No Transaction",0,1)</f>
        <v>Money Transfer</v>
      </c>
      <c r="P101" t="str">
        <f>_xlfn.XLOOKUP($B101, Transaction!$B:$B, Transaction!$D:$D, "No Transaction",0,1)</f>
        <v>Bank</v>
      </c>
      <c r="Q101" s="3">
        <f t="shared" si="2"/>
        <v>-860432.89380000008</v>
      </c>
      <c r="R101" s="3">
        <f t="shared" si="3"/>
        <v>-860432.89380000008</v>
      </c>
    </row>
    <row r="102" spans="1:18" x14ac:dyDescent="0.25">
      <c r="A102" t="s">
        <v>1527</v>
      </c>
      <c r="B102" s="5" t="s">
        <v>1528</v>
      </c>
      <c r="C102">
        <v>24</v>
      </c>
      <c r="D102" s="1">
        <v>35940</v>
      </c>
      <c r="E102" t="s">
        <v>6047</v>
      </c>
      <c r="F102" t="s">
        <v>6051</v>
      </c>
      <c r="G102" t="s">
        <v>6049</v>
      </c>
      <c r="H102" s="3">
        <v>33252.224099999999</v>
      </c>
      <c r="I102" s="3">
        <v>36857.465199999999</v>
      </c>
      <c r="J102" t="s">
        <v>6231</v>
      </c>
      <c r="K102" s="4" t="str">
        <f>_xlfn.XLOOKUP($B102, Accounts!$B:$B, Accounts!$E:$E, "Not Found",0,1)</f>
        <v>Domiciliary</v>
      </c>
      <c r="L102" s="3">
        <f>_xlfn.XLOOKUP($B102, Accounts!$B:$B, Accounts!$G:$G,"Not Found",0,1)</f>
        <v>1576403136</v>
      </c>
      <c r="M102" s="3" t="str">
        <f>_xlfn.XLOOKUP($B102, Loan!$B:$B, Loan!$D:$D, "No Loan",0,1)</f>
        <v>No Loan</v>
      </c>
      <c r="N102" s="1">
        <f>_xlfn.XLOOKUP($B102, Transaction!$B:$B, Transaction!$E:$E, "No Transaction",0,1)</f>
        <v>44239</v>
      </c>
      <c r="O102" t="str">
        <f>_xlfn.XLOOKUP($B102, Transaction!$B:$B, Transaction!$C:$C, "No Transaction",0,1)</f>
        <v>Money Transfer</v>
      </c>
      <c r="P102" t="str">
        <f>_xlfn.XLOOKUP($B102, Transaction!$B:$B, Transaction!$D:$D, "No Transaction",0,1)</f>
        <v>Mobile</v>
      </c>
      <c r="Q102" s="3">
        <f t="shared" si="2"/>
        <v>3605.2410999999993</v>
      </c>
      <c r="R102" s="3">
        <f t="shared" si="3"/>
        <v>3605.2410999999993</v>
      </c>
    </row>
    <row r="103" spans="1:18" x14ac:dyDescent="0.25">
      <c r="A103" t="s">
        <v>3519</v>
      </c>
      <c r="B103" s="5" t="s">
        <v>3520</v>
      </c>
      <c r="C103">
        <v>85</v>
      </c>
      <c r="D103" s="1">
        <v>13659</v>
      </c>
      <c r="E103" t="s">
        <v>6047</v>
      </c>
      <c r="F103" t="s">
        <v>6229</v>
      </c>
      <c r="G103" t="s">
        <v>6049</v>
      </c>
      <c r="H103" s="3">
        <v>372344.35499999998</v>
      </c>
      <c r="I103" s="3">
        <v>129973.00290000001</v>
      </c>
      <c r="J103" t="s">
        <v>6232</v>
      </c>
      <c r="K103" s="4" t="str">
        <f>_xlfn.XLOOKUP($B103, Accounts!$B:$B, Accounts!$E:$E, "Not Found",0,1)</f>
        <v>Current</v>
      </c>
      <c r="L103" s="3">
        <f>_xlfn.XLOOKUP($B103, Accounts!$B:$B, Accounts!$G:$G,"Not Found",0,1)</f>
        <v>1010469852</v>
      </c>
      <c r="M103" s="3" t="str">
        <f>_xlfn.XLOOKUP($B103, Loan!$B:$B, Loan!$D:$D, "No Loan",0,1)</f>
        <v>No Loan</v>
      </c>
      <c r="N103" s="1">
        <f>_xlfn.XLOOKUP($B103, Transaction!$B:$B, Transaction!$E:$E, "No Transaction",0,1)</f>
        <v>44660</v>
      </c>
      <c r="O103" t="str">
        <f>_xlfn.XLOOKUP($B103, Transaction!$B:$B, Transaction!$C:$C, "No Transaction",0,1)</f>
        <v>Money Transfer</v>
      </c>
      <c r="P103" t="str">
        <f>_xlfn.XLOOKUP($B103, Transaction!$B:$B, Transaction!$D:$D, "No Transaction",0,1)</f>
        <v>Mobile</v>
      </c>
      <c r="Q103" s="3">
        <f t="shared" si="2"/>
        <v>-242371.35209999996</v>
      </c>
      <c r="R103" s="3">
        <f t="shared" si="3"/>
        <v>-242371.35209999996</v>
      </c>
    </row>
    <row r="104" spans="1:18" x14ac:dyDescent="0.25">
      <c r="A104" t="s">
        <v>2977</v>
      </c>
      <c r="B104" s="5" t="s">
        <v>2978</v>
      </c>
      <c r="C104">
        <v>51</v>
      </c>
      <c r="D104" s="1">
        <v>26078</v>
      </c>
      <c r="E104" t="s">
        <v>6047</v>
      </c>
      <c r="F104" t="s">
        <v>6233</v>
      </c>
      <c r="G104" t="s">
        <v>6049</v>
      </c>
      <c r="H104" s="3">
        <v>92375.972299999994</v>
      </c>
      <c r="I104" s="3">
        <v>38322.831899999997</v>
      </c>
      <c r="J104" t="s">
        <v>6234</v>
      </c>
      <c r="K104" s="4" t="str">
        <f>_xlfn.XLOOKUP($B104, Accounts!$B:$B, Accounts!$E:$E, "Not Found",0,1)</f>
        <v>Current</v>
      </c>
      <c r="L104" s="3">
        <f>_xlfn.XLOOKUP($B104, Accounts!$B:$B, Accounts!$G:$G,"Not Found",0,1)</f>
        <v>1464495984</v>
      </c>
      <c r="M104" s="3" t="str">
        <f>_xlfn.XLOOKUP($B104, Loan!$B:$B, Loan!$D:$D, "No Loan",0,1)</f>
        <v>No Loan</v>
      </c>
      <c r="N104" s="1">
        <f>_xlfn.XLOOKUP($B104, Transaction!$B:$B, Transaction!$E:$E, "No Transaction",0,1)</f>
        <v>44374</v>
      </c>
      <c r="O104" t="str">
        <f>_xlfn.XLOOKUP($B104, Transaction!$B:$B, Transaction!$C:$C, "No Transaction",0,1)</f>
        <v>Money Transfer</v>
      </c>
      <c r="P104" t="str">
        <f>_xlfn.XLOOKUP($B104, Transaction!$B:$B, Transaction!$D:$D, "No Transaction",0,1)</f>
        <v>Mobile</v>
      </c>
      <c r="Q104" s="3">
        <f t="shared" si="2"/>
        <v>-54053.140399999997</v>
      </c>
      <c r="R104" s="3">
        <f t="shared" si="3"/>
        <v>-54053.140399999997</v>
      </c>
    </row>
    <row r="105" spans="1:18" x14ac:dyDescent="0.25">
      <c r="A105" t="s">
        <v>498</v>
      </c>
      <c r="B105" s="5" t="s">
        <v>499</v>
      </c>
      <c r="C105">
        <v>36</v>
      </c>
      <c r="D105" s="1">
        <v>31557</v>
      </c>
      <c r="E105" t="s">
        <v>6047</v>
      </c>
      <c r="F105" t="s">
        <v>6191</v>
      </c>
      <c r="G105" t="s">
        <v>6049</v>
      </c>
      <c r="H105" s="3">
        <v>302540.59629999998</v>
      </c>
      <c r="I105" s="3">
        <v>153748.94399999999</v>
      </c>
      <c r="J105" t="s">
        <v>6235</v>
      </c>
      <c r="K105" s="4" t="str">
        <f>_xlfn.XLOOKUP($B105, Accounts!$B:$B, Accounts!$E:$E, "Not Found",0,1)</f>
        <v>Domiciliary</v>
      </c>
      <c r="L105" s="3">
        <f>_xlfn.XLOOKUP($B105, Accounts!$B:$B, Accounts!$G:$G,"Not Found",0,1)</f>
        <v>1099968213</v>
      </c>
      <c r="M105" s="3" t="str">
        <f>_xlfn.XLOOKUP($B105, Loan!$B:$B, Loan!$D:$D, "No Loan",0,1)</f>
        <v>No Loan</v>
      </c>
      <c r="N105" s="1">
        <f>_xlfn.XLOOKUP($B105, Transaction!$B:$B, Transaction!$E:$E, "No Transaction",0,1)</f>
        <v>44344</v>
      </c>
      <c r="O105" t="str">
        <f>_xlfn.XLOOKUP($B105, Transaction!$B:$B, Transaction!$C:$C, "No Transaction",0,1)</f>
        <v>Online Payment</v>
      </c>
      <c r="P105" t="str">
        <f>_xlfn.XLOOKUP($B105, Transaction!$B:$B, Transaction!$D:$D, "No Transaction",0,1)</f>
        <v>Card</v>
      </c>
      <c r="Q105" s="3">
        <f t="shared" si="2"/>
        <v>-148791.65229999999</v>
      </c>
      <c r="R105" s="3">
        <f t="shared" si="3"/>
        <v>-148791.65229999999</v>
      </c>
    </row>
    <row r="106" spans="1:18" x14ac:dyDescent="0.25">
      <c r="A106" t="s">
        <v>4249</v>
      </c>
      <c r="B106" s="5" t="s">
        <v>4250</v>
      </c>
      <c r="C106">
        <v>76</v>
      </c>
      <c r="D106" s="1">
        <v>16947</v>
      </c>
      <c r="E106" t="s">
        <v>6047</v>
      </c>
      <c r="F106" t="s">
        <v>6057</v>
      </c>
      <c r="G106" t="s">
        <v>6049</v>
      </c>
      <c r="H106" s="3">
        <v>136205.18549999999</v>
      </c>
      <c r="I106" s="3">
        <v>134989.06779999999</v>
      </c>
      <c r="J106" t="s">
        <v>6236</v>
      </c>
      <c r="K106" s="4" t="str">
        <f>_xlfn.XLOOKUP($B106, Accounts!$B:$B, Accounts!$E:$E, "Not Found",0,1)</f>
        <v>Fixed Deposit</v>
      </c>
      <c r="L106" s="3">
        <f>_xlfn.XLOOKUP($B106, Accounts!$B:$B, Accounts!$G:$G,"Not Found",0,1)</f>
        <v>128955645</v>
      </c>
      <c r="M106" s="3">
        <f>_xlfn.XLOOKUP($B106, Loan!$B:$B, Loan!$D:$D, "No Loan",0,1)</f>
        <v>7467446735</v>
      </c>
      <c r="N106" s="1">
        <f>_xlfn.XLOOKUP($B106, Transaction!$B:$B, Transaction!$E:$E, "No Transaction",0,1)</f>
        <v>44567</v>
      </c>
      <c r="O106" t="str">
        <f>_xlfn.XLOOKUP($B106, Transaction!$B:$B, Transaction!$C:$C, "No Transaction",0,1)</f>
        <v>Loan Payment</v>
      </c>
      <c r="P106" t="str">
        <f>_xlfn.XLOOKUP($B106, Transaction!$B:$B, Transaction!$D:$D, "No Transaction",0,1)</f>
        <v>Mobile</v>
      </c>
      <c r="Q106" s="3">
        <f t="shared" si="2"/>
        <v>-1216.1177000000025</v>
      </c>
      <c r="R106" s="3">
        <f t="shared" si="3"/>
        <v>-1216.1177000000025</v>
      </c>
    </row>
    <row r="107" spans="1:18" x14ac:dyDescent="0.25">
      <c r="A107" t="s">
        <v>5785</v>
      </c>
      <c r="B107" s="5" t="s">
        <v>5786</v>
      </c>
      <c r="C107">
        <v>46</v>
      </c>
      <c r="D107" s="1">
        <v>27904</v>
      </c>
      <c r="E107" t="s">
        <v>6047</v>
      </c>
      <c r="F107" t="s">
        <v>6237</v>
      </c>
      <c r="G107" t="s">
        <v>6049</v>
      </c>
      <c r="H107" s="3">
        <v>811487.48659999995</v>
      </c>
      <c r="I107" s="3">
        <v>205126.0036</v>
      </c>
      <c r="J107" t="s">
        <v>6238</v>
      </c>
      <c r="K107" s="4" t="str">
        <f>_xlfn.XLOOKUP($B107, Accounts!$B:$B, Accounts!$E:$E, "Not Found",0,1)</f>
        <v>Current</v>
      </c>
      <c r="L107" s="3">
        <f>_xlfn.XLOOKUP($B107, Accounts!$B:$B, Accounts!$G:$G,"Not Found",0,1)</f>
        <v>15833775</v>
      </c>
      <c r="M107" s="3" t="str">
        <f>_xlfn.XLOOKUP($B107, Loan!$B:$B, Loan!$D:$D, "No Loan",0,1)</f>
        <v>No Loan</v>
      </c>
      <c r="N107" s="1">
        <f>_xlfn.XLOOKUP($B107, Transaction!$B:$B, Transaction!$E:$E, "No Transaction",0,1)</f>
        <v>44582</v>
      </c>
      <c r="O107" t="str">
        <f>_xlfn.XLOOKUP($B107, Transaction!$B:$B, Transaction!$C:$C, "No Transaction",0,1)</f>
        <v>Money Deposit</v>
      </c>
      <c r="P107" t="str">
        <f>_xlfn.XLOOKUP($B107, Transaction!$B:$B, Transaction!$D:$D, "No Transaction",0,1)</f>
        <v>ATM</v>
      </c>
      <c r="Q107" s="3">
        <f t="shared" si="2"/>
        <v>-606361.48300000001</v>
      </c>
      <c r="R107" s="3">
        <f t="shared" si="3"/>
        <v>-606361.48300000001</v>
      </c>
    </row>
    <row r="108" spans="1:18" x14ac:dyDescent="0.25">
      <c r="A108" t="s">
        <v>5360</v>
      </c>
      <c r="B108" s="5" t="s">
        <v>5361</v>
      </c>
      <c r="C108">
        <v>33</v>
      </c>
      <c r="D108" s="1">
        <v>32652</v>
      </c>
      <c r="E108" t="s">
        <v>6047</v>
      </c>
      <c r="F108" t="s">
        <v>6121</v>
      </c>
      <c r="G108" t="s">
        <v>6049</v>
      </c>
      <c r="H108" s="3">
        <v>1937545.9424999999</v>
      </c>
      <c r="I108" s="3">
        <v>564090.08010000002</v>
      </c>
      <c r="J108" t="s">
        <v>6239</v>
      </c>
      <c r="K108" s="4" t="str">
        <f>_xlfn.XLOOKUP($B108, Accounts!$B:$B, Accounts!$E:$E, "Not Found",0,1)</f>
        <v>Domiciliary</v>
      </c>
      <c r="L108" s="3">
        <f>_xlfn.XLOOKUP($B108, Accounts!$B:$B, Accounts!$G:$G,"Not Found",0,1)</f>
        <v>4749089751</v>
      </c>
      <c r="M108" s="3" t="str">
        <f>_xlfn.XLOOKUP($B108, Loan!$B:$B, Loan!$D:$D, "No Loan",0,1)</f>
        <v>No Loan</v>
      </c>
      <c r="N108" s="1">
        <f>_xlfn.XLOOKUP($B108, Transaction!$B:$B, Transaction!$E:$E, "No Transaction",0,1)</f>
        <v>44537</v>
      </c>
      <c r="O108" t="str">
        <f>_xlfn.XLOOKUP($B108, Transaction!$B:$B, Transaction!$C:$C, "No Transaction",0,1)</f>
        <v>Money Deposit</v>
      </c>
      <c r="P108" t="str">
        <f>_xlfn.XLOOKUP($B108, Transaction!$B:$B, Transaction!$D:$D, "No Transaction",0,1)</f>
        <v>Bank</v>
      </c>
      <c r="Q108" s="3">
        <f t="shared" si="2"/>
        <v>-1373455.8624</v>
      </c>
      <c r="R108" s="3">
        <f t="shared" si="3"/>
        <v>-1373455.8624</v>
      </c>
    </row>
    <row r="109" spans="1:18" x14ac:dyDescent="0.25">
      <c r="A109" t="s">
        <v>1184</v>
      </c>
      <c r="B109" s="5" t="s">
        <v>1185</v>
      </c>
      <c r="C109">
        <v>82</v>
      </c>
      <c r="D109" s="1">
        <v>14755</v>
      </c>
      <c r="E109" t="s">
        <v>6047</v>
      </c>
      <c r="F109" t="s">
        <v>6240</v>
      </c>
      <c r="G109" t="s">
        <v>6049</v>
      </c>
      <c r="H109" s="3">
        <v>192492.01060000001</v>
      </c>
      <c r="I109" s="3">
        <v>103395.7086</v>
      </c>
      <c r="J109" t="s">
        <v>6241</v>
      </c>
      <c r="K109" s="4" t="str">
        <f>_xlfn.XLOOKUP($B109, Accounts!$B:$B, Accounts!$E:$E, "Not Found",0,1)</f>
        <v>Joint</v>
      </c>
      <c r="L109" s="3">
        <f>_xlfn.XLOOKUP($B109, Accounts!$B:$B, Accounts!$G:$G,"Not Found",0,1)</f>
        <v>50226875</v>
      </c>
      <c r="M109" s="3" t="str">
        <f>_xlfn.XLOOKUP($B109, Loan!$B:$B, Loan!$D:$D, "No Loan",0,1)</f>
        <v>No Loan</v>
      </c>
      <c r="N109" s="1">
        <f>_xlfn.XLOOKUP($B109, Transaction!$B:$B, Transaction!$E:$E, "No Transaction",0,1)</f>
        <v>44568</v>
      </c>
      <c r="O109" t="str">
        <f>_xlfn.XLOOKUP($B109, Transaction!$B:$B, Transaction!$C:$C, "No Transaction",0,1)</f>
        <v>Cash Withdrawal</v>
      </c>
      <c r="P109" t="str">
        <f>_xlfn.XLOOKUP($B109, Transaction!$B:$B, Transaction!$D:$D, "No Transaction",0,1)</f>
        <v>ATM</v>
      </c>
      <c r="Q109" s="3">
        <f t="shared" si="2"/>
        <v>-89096.302000000011</v>
      </c>
      <c r="R109" s="3">
        <f t="shared" si="3"/>
        <v>-89096.302000000011</v>
      </c>
    </row>
    <row r="110" spans="1:18" x14ac:dyDescent="0.25">
      <c r="A110" t="s">
        <v>5696</v>
      </c>
      <c r="B110" s="5" t="s">
        <v>5697</v>
      </c>
      <c r="C110">
        <v>51</v>
      </c>
      <c r="D110" s="1">
        <v>26078</v>
      </c>
      <c r="E110" t="s">
        <v>6047</v>
      </c>
      <c r="F110" t="s">
        <v>6242</v>
      </c>
      <c r="G110" t="s">
        <v>6049</v>
      </c>
      <c r="H110" s="3">
        <v>1157818.6137999999</v>
      </c>
      <c r="I110" s="3">
        <v>263725.35090000002</v>
      </c>
      <c r="J110" t="s">
        <v>6243</v>
      </c>
      <c r="K110" s="4" t="str">
        <f>_xlfn.XLOOKUP($B110, Accounts!$B:$B, Accounts!$E:$E, "Not Found",0,1)</f>
        <v>Domiciliary</v>
      </c>
      <c r="L110" s="3">
        <f>_xlfn.XLOOKUP($B110, Accounts!$B:$B, Accounts!$G:$G,"Not Found",0,1)</f>
        <v>24661584</v>
      </c>
      <c r="M110" s="3">
        <f>_xlfn.XLOOKUP($B110, Loan!$B:$B, Loan!$D:$D, "No Loan",0,1)</f>
        <v>622181.88</v>
      </c>
      <c r="N110" s="1">
        <f>_xlfn.XLOOKUP($B110, Transaction!$B:$B, Transaction!$E:$E, "No Transaction",0,1)</f>
        <v>44626</v>
      </c>
      <c r="O110" t="str">
        <f>_xlfn.XLOOKUP($B110, Transaction!$B:$B, Transaction!$C:$C, "No Transaction",0,1)</f>
        <v>Loan Payment</v>
      </c>
      <c r="P110" t="str">
        <f>_xlfn.XLOOKUP($B110, Transaction!$B:$B, Transaction!$D:$D, "No Transaction",0,1)</f>
        <v>AFT</v>
      </c>
      <c r="Q110" s="3">
        <f t="shared" si="2"/>
        <v>-894093.26289999997</v>
      </c>
      <c r="R110" s="3">
        <f t="shared" si="3"/>
        <v>-894093.26289999997</v>
      </c>
    </row>
    <row r="111" spans="1:18" x14ac:dyDescent="0.25">
      <c r="A111" t="s">
        <v>2716</v>
      </c>
      <c r="B111" s="5" t="s">
        <v>2717</v>
      </c>
      <c r="C111">
        <v>31</v>
      </c>
      <c r="D111" s="1">
        <v>33383</v>
      </c>
      <c r="E111" t="s">
        <v>6047</v>
      </c>
      <c r="F111" t="s">
        <v>6094</v>
      </c>
      <c r="G111" t="s">
        <v>6049</v>
      </c>
      <c r="H111" s="3">
        <v>95583.926600000006</v>
      </c>
      <c r="I111" s="3">
        <v>34086.809300000001</v>
      </c>
      <c r="J111" t="s">
        <v>6244</v>
      </c>
      <c r="K111" s="4" t="str">
        <f>_xlfn.XLOOKUP($B111, Accounts!$B:$B, Accounts!$E:$E, "Not Found",0,1)</f>
        <v>Current</v>
      </c>
      <c r="L111" s="3">
        <f>_xlfn.XLOOKUP($B111, Accounts!$B:$B, Accounts!$G:$G,"Not Found",0,1)</f>
        <v>166230048</v>
      </c>
      <c r="M111" s="3" t="str">
        <f>_xlfn.XLOOKUP($B111, Loan!$B:$B, Loan!$D:$D, "No Loan",0,1)</f>
        <v>No Loan</v>
      </c>
      <c r="N111" s="1">
        <f>_xlfn.XLOOKUP($B111, Transaction!$B:$B, Transaction!$E:$E, "No Transaction",0,1)</f>
        <v>44458</v>
      </c>
      <c r="O111" t="str">
        <f>_xlfn.XLOOKUP($B111, Transaction!$B:$B, Transaction!$C:$C, "No Transaction",0,1)</f>
        <v>Money Deposit</v>
      </c>
      <c r="P111" t="str">
        <f>_xlfn.XLOOKUP($B111, Transaction!$B:$B, Transaction!$D:$D, "No Transaction",0,1)</f>
        <v>Bank</v>
      </c>
      <c r="Q111" s="3">
        <f t="shared" si="2"/>
        <v>-61497.117300000005</v>
      </c>
      <c r="R111" s="3">
        <f t="shared" si="3"/>
        <v>-61497.117300000005</v>
      </c>
    </row>
    <row r="112" spans="1:18" x14ac:dyDescent="0.25">
      <c r="A112" t="s">
        <v>4389</v>
      </c>
      <c r="B112" s="5" t="s">
        <v>4390</v>
      </c>
      <c r="C112">
        <v>17</v>
      </c>
      <c r="D112" s="1">
        <v>38496</v>
      </c>
      <c r="E112" t="s">
        <v>6047</v>
      </c>
      <c r="F112" t="s">
        <v>6245</v>
      </c>
      <c r="G112" t="s">
        <v>6049</v>
      </c>
      <c r="H112" s="3">
        <v>3498983.5485999999</v>
      </c>
      <c r="I112" s="3">
        <v>986230.74230000004</v>
      </c>
      <c r="J112" t="s">
        <v>6246</v>
      </c>
      <c r="K112" s="4" t="str">
        <f>_xlfn.XLOOKUP($B112, Accounts!$B:$B, Accounts!$E:$E, "Not Found",0,1)</f>
        <v>Domiciliary</v>
      </c>
      <c r="L112" s="3">
        <f>_xlfn.XLOOKUP($B112, Accounts!$B:$B, Accounts!$G:$G,"Not Found",0,1)</f>
        <v>1890741909</v>
      </c>
      <c r="M112" s="3" t="str">
        <f>_xlfn.XLOOKUP($B112, Loan!$B:$B, Loan!$D:$D, "No Loan",0,1)</f>
        <v>No Loan</v>
      </c>
      <c r="N112" s="1">
        <f>_xlfn.XLOOKUP($B112, Transaction!$B:$B, Transaction!$E:$E, "No Transaction",0,1)</f>
        <v>44566</v>
      </c>
      <c r="O112" t="str">
        <f>_xlfn.XLOOKUP($B112, Transaction!$B:$B, Transaction!$C:$C, "No Transaction",0,1)</f>
        <v>Cash Withdrawal</v>
      </c>
      <c r="P112" t="str">
        <f>_xlfn.XLOOKUP($B112, Transaction!$B:$B, Transaction!$D:$D, "No Transaction",0,1)</f>
        <v>ATM</v>
      </c>
      <c r="Q112" s="3">
        <f t="shared" si="2"/>
        <v>-2512752.8062999998</v>
      </c>
      <c r="R112" s="3">
        <f t="shared" si="3"/>
        <v>-2512752.8062999998</v>
      </c>
    </row>
    <row r="113" spans="1:18" x14ac:dyDescent="0.25">
      <c r="A113" t="s">
        <v>4811</v>
      </c>
      <c r="B113" s="5" t="s">
        <v>4812</v>
      </c>
      <c r="C113">
        <v>65</v>
      </c>
      <c r="D113" s="1">
        <v>20964</v>
      </c>
      <c r="E113" t="s">
        <v>6047</v>
      </c>
      <c r="F113" t="s">
        <v>6247</v>
      </c>
      <c r="G113" t="s">
        <v>6049</v>
      </c>
      <c r="H113" s="3">
        <v>22023.9097</v>
      </c>
      <c r="I113" s="3">
        <v>22627.623899999999</v>
      </c>
      <c r="J113" t="s">
        <v>6248</v>
      </c>
      <c r="K113" s="4" t="str">
        <f>_xlfn.XLOOKUP($B113, Accounts!$B:$B, Accounts!$E:$E, "Not Found",0,1)</f>
        <v>Domiciliary</v>
      </c>
      <c r="L113" s="3">
        <f>_xlfn.XLOOKUP($B113, Accounts!$B:$B, Accounts!$G:$G,"Not Found",0,1)</f>
        <v>2834185788</v>
      </c>
      <c r="M113" s="3" t="str">
        <f>_xlfn.XLOOKUP($B113, Loan!$B:$B, Loan!$D:$D, "No Loan",0,1)</f>
        <v>No Loan</v>
      </c>
      <c r="N113" s="1">
        <f>_xlfn.XLOOKUP($B113, Transaction!$B:$B, Transaction!$E:$E, "No Transaction",0,1)</f>
        <v>44617</v>
      </c>
      <c r="O113" t="str">
        <f>_xlfn.XLOOKUP($B113, Transaction!$B:$B, Transaction!$C:$C, "No Transaction",0,1)</f>
        <v>Money Deposit</v>
      </c>
      <c r="P113" t="str">
        <f>_xlfn.XLOOKUP($B113, Transaction!$B:$B, Transaction!$D:$D, "No Transaction",0,1)</f>
        <v>ATM</v>
      </c>
      <c r="Q113" s="3">
        <f t="shared" si="2"/>
        <v>603.71419999999853</v>
      </c>
      <c r="R113" s="3">
        <f t="shared" si="3"/>
        <v>603.71419999999853</v>
      </c>
    </row>
    <row r="114" spans="1:18" x14ac:dyDescent="0.25">
      <c r="A114" t="s">
        <v>1168</v>
      </c>
      <c r="B114" s="5" t="s">
        <v>1169</v>
      </c>
      <c r="C114">
        <v>79</v>
      </c>
      <c r="D114" s="1">
        <v>15851</v>
      </c>
      <c r="E114" t="s">
        <v>6047</v>
      </c>
      <c r="F114" t="s">
        <v>6249</v>
      </c>
      <c r="G114" t="s">
        <v>6049</v>
      </c>
      <c r="H114" s="3">
        <v>532750.14040000003</v>
      </c>
      <c r="I114" s="3">
        <v>260897.49830000001</v>
      </c>
      <c r="J114" t="s">
        <v>6250</v>
      </c>
      <c r="K114" s="4" t="str">
        <f>_xlfn.XLOOKUP($B114, Accounts!$B:$B, Accounts!$E:$E, "Not Found",0,1)</f>
        <v>Current</v>
      </c>
      <c r="L114" s="3">
        <f>_xlfn.XLOOKUP($B114, Accounts!$B:$B, Accounts!$G:$G,"Not Found",0,1)</f>
        <v>1579867328</v>
      </c>
      <c r="M114" s="3" t="str">
        <f>_xlfn.XLOOKUP($B114, Loan!$B:$B, Loan!$D:$D, "No Loan",0,1)</f>
        <v>No Loan</v>
      </c>
      <c r="N114" s="1">
        <f>_xlfn.XLOOKUP($B114, Transaction!$B:$B, Transaction!$E:$E, "No Transaction",0,1)</f>
        <v>44515</v>
      </c>
      <c r="O114" t="str">
        <f>_xlfn.XLOOKUP($B114, Transaction!$B:$B, Transaction!$C:$C, "No Transaction",0,1)</f>
        <v>Online Payment</v>
      </c>
      <c r="P114" t="str">
        <f>_xlfn.XLOOKUP($B114, Transaction!$B:$B, Transaction!$D:$D, "No Transaction",0,1)</f>
        <v>Internet Banking</v>
      </c>
      <c r="Q114" s="3">
        <f t="shared" si="2"/>
        <v>-271852.64210000006</v>
      </c>
      <c r="R114" s="3">
        <f t="shared" si="3"/>
        <v>-271852.64210000006</v>
      </c>
    </row>
    <row r="115" spans="1:18" x14ac:dyDescent="0.25">
      <c r="A115" t="s">
        <v>1833</v>
      </c>
      <c r="B115" s="5" t="s">
        <v>1834</v>
      </c>
      <c r="C115">
        <v>58</v>
      </c>
      <c r="D115" s="1">
        <v>23521</v>
      </c>
      <c r="E115" t="s">
        <v>6047</v>
      </c>
      <c r="F115" t="s">
        <v>6173</v>
      </c>
      <c r="G115" t="s">
        <v>6049</v>
      </c>
      <c r="H115" s="3">
        <v>547459.73620000004</v>
      </c>
      <c r="I115" s="3">
        <v>42985.727400000003</v>
      </c>
      <c r="J115" t="s">
        <v>6251</v>
      </c>
      <c r="K115" s="4" t="str">
        <f>_xlfn.XLOOKUP($B115, Accounts!$B:$B, Accounts!$E:$E, "Not Found",0,1)</f>
        <v>Domiciliary</v>
      </c>
      <c r="L115" s="3">
        <f>_xlfn.XLOOKUP($B115, Accounts!$B:$B, Accounts!$G:$G,"Not Found",0,1)</f>
        <v>1080607644</v>
      </c>
      <c r="M115" s="3" t="str">
        <f>_xlfn.XLOOKUP($B115, Loan!$B:$B, Loan!$D:$D, "No Loan",0,1)</f>
        <v>No Loan</v>
      </c>
      <c r="N115" s="1">
        <f>_xlfn.XLOOKUP($B115, Transaction!$B:$B, Transaction!$E:$E, "No Transaction",0,1)</f>
        <v>44389</v>
      </c>
      <c r="O115" t="str">
        <f>_xlfn.XLOOKUP($B115, Transaction!$B:$B, Transaction!$C:$C, "No Transaction",0,1)</f>
        <v>Money Deposit</v>
      </c>
      <c r="P115" t="str">
        <f>_xlfn.XLOOKUP($B115, Transaction!$B:$B, Transaction!$D:$D, "No Transaction",0,1)</f>
        <v>Bank</v>
      </c>
      <c r="Q115" s="3">
        <f t="shared" si="2"/>
        <v>-504474.00880000007</v>
      </c>
      <c r="R115" s="3">
        <f t="shared" si="3"/>
        <v>-504474.00880000007</v>
      </c>
    </row>
    <row r="116" spans="1:18" x14ac:dyDescent="0.25">
      <c r="A116" t="s">
        <v>3340</v>
      </c>
      <c r="B116" s="5" t="s">
        <v>3341</v>
      </c>
      <c r="C116">
        <v>19</v>
      </c>
      <c r="D116" s="1">
        <v>37766</v>
      </c>
      <c r="E116" t="s">
        <v>6047</v>
      </c>
      <c r="F116" t="s">
        <v>6252</v>
      </c>
      <c r="G116" t="s">
        <v>6049</v>
      </c>
      <c r="H116" s="3">
        <v>2588381.0970999999</v>
      </c>
      <c r="I116" s="3">
        <v>320561.04359999998</v>
      </c>
      <c r="J116" t="s">
        <v>6253</v>
      </c>
      <c r="K116" s="4" t="str">
        <f>_xlfn.XLOOKUP($B116, Accounts!$B:$B, Accounts!$E:$E, "Not Found",0,1)</f>
        <v>Domiciliary</v>
      </c>
      <c r="L116" s="3">
        <f>_xlfn.XLOOKUP($B116, Accounts!$B:$B, Accounts!$G:$G,"Not Found",0,1)</f>
        <v>47726442</v>
      </c>
      <c r="M116" s="3" t="str">
        <f>_xlfn.XLOOKUP($B116, Loan!$B:$B, Loan!$D:$D, "No Loan",0,1)</f>
        <v>No Loan</v>
      </c>
      <c r="N116" s="1">
        <f>_xlfn.XLOOKUP($B116, Transaction!$B:$B, Transaction!$E:$E, "No Transaction",0,1)</f>
        <v>44483</v>
      </c>
      <c r="O116" t="str">
        <f>_xlfn.XLOOKUP($B116, Transaction!$B:$B, Transaction!$C:$C, "No Transaction",0,1)</f>
        <v>Online Payment</v>
      </c>
      <c r="P116" t="str">
        <f>_xlfn.XLOOKUP($B116, Transaction!$B:$B, Transaction!$D:$D, "No Transaction",0,1)</f>
        <v>Mobile</v>
      </c>
      <c r="Q116" s="3">
        <f t="shared" si="2"/>
        <v>-2267820.0534999999</v>
      </c>
      <c r="R116" s="3">
        <f t="shared" si="3"/>
        <v>-2267820.0534999999</v>
      </c>
    </row>
    <row r="117" spans="1:18" x14ac:dyDescent="0.25">
      <c r="A117" t="s">
        <v>2282</v>
      </c>
      <c r="B117" s="5" t="s">
        <v>2283</v>
      </c>
      <c r="C117">
        <v>82</v>
      </c>
      <c r="D117" s="1">
        <v>14755</v>
      </c>
      <c r="E117" t="s">
        <v>6047</v>
      </c>
      <c r="F117" t="s">
        <v>6068</v>
      </c>
      <c r="G117" t="s">
        <v>6049</v>
      </c>
      <c r="H117" s="3">
        <v>840089.65</v>
      </c>
      <c r="I117" s="3">
        <v>266617.92580000003</v>
      </c>
      <c r="J117" t="s">
        <v>6254</v>
      </c>
      <c r="K117" s="4" t="str">
        <f>_xlfn.XLOOKUP($B117, Accounts!$B:$B, Accounts!$E:$E, "Not Found",0,1)</f>
        <v>Current</v>
      </c>
      <c r="L117" s="3">
        <f>_xlfn.XLOOKUP($B117, Accounts!$B:$B, Accounts!$G:$G,"Not Found",0,1)</f>
        <v>615729324</v>
      </c>
      <c r="M117" s="3" t="str">
        <f>_xlfn.XLOOKUP($B117, Loan!$B:$B, Loan!$D:$D, "No Loan",0,1)</f>
        <v>No Loan</v>
      </c>
      <c r="N117" s="1">
        <f>_xlfn.XLOOKUP($B117, Transaction!$B:$B, Transaction!$E:$E, "No Transaction",0,1)</f>
        <v>44460</v>
      </c>
      <c r="O117" t="str">
        <f>_xlfn.XLOOKUP($B117, Transaction!$B:$B, Transaction!$C:$C, "No Transaction",0,1)</f>
        <v>Cash Withdrawal</v>
      </c>
      <c r="P117" t="str">
        <f>_xlfn.XLOOKUP($B117, Transaction!$B:$B, Transaction!$D:$D, "No Transaction",0,1)</f>
        <v>ATM</v>
      </c>
      <c r="Q117" s="3">
        <f t="shared" si="2"/>
        <v>-573471.72420000006</v>
      </c>
      <c r="R117" s="3">
        <f t="shared" si="3"/>
        <v>-573471.72420000006</v>
      </c>
    </row>
    <row r="118" spans="1:18" x14ac:dyDescent="0.25">
      <c r="A118" t="s">
        <v>3890</v>
      </c>
      <c r="B118" s="5" t="s">
        <v>3891</v>
      </c>
      <c r="C118">
        <v>56</v>
      </c>
      <c r="D118" s="1">
        <v>24252</v>
      </c>
      <c r="E118" t="s">
        <v>6047</v>
      </c>
      <c r="F118" t="s">
        <v>6134</v>
      </c>
      <c r="G118" t="s">
        <v>6049</v>
      </c>
      <c r="H118" s="3">
        <v>341386.34299999999</v>
      </c>
      <c r="I118" s="3">
        <v>157911.03169999999</v>
      </c>
      <c r="J118" t="s">
        <v>6255</v>
      </c>
      <c r="K118" s="4" t="str">
        <f>_xlfn.XLOOKUP($B118, Accounts!$B:$B, Accounts!$E:$E, "Not Found",0,1)</f>
        <v>Domiciliary</v>
      </c>
      <c r="L118" s="3">
        <f>_xlfn.XLOOKUP($B118, Accounts!$B:$B, Accounts!$G:$G,"Not Found",0,1)</f>
        <v>3191953812</v>
      </c>
      <c r="M118" s="3" t="str">
        <f>_xlfn.XLOOKUP($B118, Loan!$B:$B, Loan!$D:$D, "No Loan",0,1)</f>
        <v>No Loan</v>
      </c>
      <c r="N118" s="1">
        <f>_xlfn.XLOOKUP($B118, Transaction!$B:$B, Transaction!$E:$E, "No Transaction",0,1)</f>
        <v>44422</v>
      </c>
      <c r="O118" t="str">
        <f>_xlfn.XLOOKUP($B118, Transaction!$B:$B, Transaction!$C:$C, "No Transaction",0,1)</f>
        <v>Money Transfer</v>
      </c>
      <c r="P118" t="str">
        <f>_xlfn.XLOOKUP($B118, Transaction!$B:$B, Transaction!$D:$D, "No Transaction",0,1)</f>
        <v>Bank</v>
      </c>
      <c r="Q118" s="3">
        <f t="shared" si="2"/>
        <v>-183475.3113</v>
      </c>
      <c r="R118" s="3">
        <f t="shared" si="3"/>
        <v>-183475.3113</v>
      </c>
    </row>
    <row r="119" spans="1:18" x14ac:dyDescent="0.25">
      <c r="A119" t="s">
        <v>3489</v>
      </c>
      <c r="B119" s="5" t="s">
        <v>3490</v>
      </c>
      <c r="C119">
        <v>73</v>
      </c>
      <c r="D119" s="1">
        <v>18042</v>
      </c>
      <c r="E119" t="s">
        <v>6047</v>
      </c>
      <c r="F119" t="s">
        <v>6256</v>
      </c>
      <c r="G119" t="s">
        <v>6049</v>
      </c>
      <c r="H119" s="3">
        <v>749007.94420000003</v>
      </c>
      <c r="I119" s="3">
        <v>513425.23499999999</v>
      </c>
      <c r="J119" t="s">
        <v>6257</v>
      </c>
      <c r="K119" s="4" t="str">
        <f>_xlfn.XLOOKUP($B119, Accounts!$B:$B, Accounts!$E:$E, "Not Found",0,1)</f>
        <v>Current</v>
      </c>
      <c r="L119" s="3">
        <f>_xlfn.XLOOKUP($B119, Accounts!$B:$B, Accounts!$G:$G,"Not Found",0,1)</f>
        <v>524335248</v>
      </c>
      <c r="M119" s="3" t="str">
        <f>_xlfn.XLOOKUP($B119, Loan!$B:$B, Loan!$D:$D, "No Loan",0,1)</f>
        <v>No Loan</v>
      </c>
      <c r="N119" s="1">
        <f>_xlfn.XLOOKUP($B119, Transaction!$B:$B, Transaction!$E:$E, "No Transaction",0,1)</f>
        <v>44478</v>
      </c>
      <c r="O119" t="str">
        <f>_xlfn.XLOOKUP($B119, Transaction!$B:$B, Transaction!$C:$C, "No Transaction",0,1)</f>
        <v>Online Payment</v>
      </c>
      <c r="P119" t="str">
        <f>_xlfn.XLOOKUP($B119, Transaction!$B:$B, Transaction!$D:$D, "No Transaction",0,1)</f>
        <v>Mobile</v>
      </c>
      <c r="Q119" s="3">
        <f t="shared" si="2"/>
        <v>-235582.70920000004</v>
      </c>
      <c r="R119" s="3">
        <f t="shared" si="3"/>
        <v>-235582.70920000004</v>
      </c>
    </row>
    <row r="120" spans="1:18" x14ac:dyDescent="0.25">
      <c r="A120" t="s">
        <v>4761</v>
      </c>
      <c r="B120" s="5" t="s">
        <v>4762</v>
      </c>
      <c r="C120">
        <v>34</v>
      </c>
      <c r="D120" s="1">
        <v>32287</v>
      </c>
      <c r="E120" t="s">
        <v>6047</v>
      </c>
      <c r="F120" t="s">
        <v>6258</v>
      </c>
      <c r="G120" t="s">
        <v>6049</v>
      </c>
      <c r="H120" s="3">
        <v>868648.41630000004</v>
      </c>
      <c r="I120" s="3">
        <v>304418.81719999999</v>
      </c>
      <c r="J120" t="s">
        <v>6259</v>
      </c>
      <c r="K120" s="4" t="str">
        <f>_xlfn.XLOOKUP($B120, Accounts!$B:$B, Accounts!$E:$E, "Not Found",0,1)</f>
        <v>Savings</v>
      </c>
      <c r="L120" s="3">
        <f>_xlfn.XLOOKUP($B120, Accounts!$B:$B, Accounts!$G:$G,"Not Found",0,1)</f>
        <v>1497064608</v>
      </c>
      <c r="M120" s="3" t="str">
        <f>_xlfn.XLOOKUP($B120, Loan!$B:$B, Loan!$D:$D, "No Loan",0,1)</f>
        <v>No Loan</v>
      </c>
      <c r="N120" s="1">
        <f>_xlfn.XLOOKUP($B120, Transaction!$B:$B, Transaction!$E:$E, "No Transaction",0,1)</f>
        <v>44589</v>
      </c>
      <c r="O120" t="str">
        <f>_xlfn.XLOOKUP($B120, Transaction!$B:$B, Transaction!$C:$C, "No Transaction",0,1)</f>
        <v>Online Payment</v>
      </c>
      <c r="P120" t="str">
        <f>_xlfn.XLOOKUP($B120, Transaction!$B:$B, Transaction!$D:$D, "No Transaction",0,1)</f>
        <v>Card</v>
      </c>
      <c r="Q120" s="3">
        <f t="shared" si="2"/>
        <v>-564229.59909999999</v>
      </c>
      <c r="R120" s="3">
        <f t="shared" si="3"/>
        <v>-564229.59909999999</v>
      </c>
    </row>
    <row r="121" spans="1:18" x14ac:dyDescent="0.25">
      <c r="A121" t="s">
        <v>2440</v>
      </c>
      <c r="B121" s="5" t="s">
        <v>2441</v>
      </c>
      <c r="C121">
        <v>25</v>
      </c>
      <c r="D121" s="1">
        <v>35574</v>
      </c>
      <c r="E121" t="s">
        <v>6047</v>
      </c>
      <c r="F121" t="s">
        <v>6260</v>
      </c>
      <c r="G121" t="s">
        <v>6049</v>
      </c>
      <c r="H121" s="3">
        <v>724809.52919999999</v>
      </c>
      <c r="I121" s="3">
        <v>353534.71789999999</v>
      </c>
      <c r="J121" t="s">
        <v>6261</v>
      </c>
      <c r="K121" s="4" t="str">
        <f>_xlfn.XLOOKUP($B121, Accounts!$B:$B, Accounts!$E:$E, "Not Found",0,1)</f>
        <v>Savings</v>
      </c>
      <c r="L121" s="3">
        <f>_xlfn.XLOOKUP($B121, Accounts!$B:$B, Accounts!$G:$G,"Not Found",0,1)</f>
        <v>697572844</v>
      </c>
      <c r="M121" s="3" t="str">
        <f>_xlfn.XLOOKUP($B121, Loan!$B:$B, Loan!$D:$D, "No Loan",0,1)</f>
        <v>No Loan</v>
      </c>
      <c r="N121" s="1">
        <f>_xlfn.XLOOKUP($B121, Transaction!$B:$B, Transaction!$E:$E, "No Transaction",0,1)</f>
        <v>44629</v>
      </c>
      <c r="O121" t="str">
        <f>_xlfn.XLOOKUP($B121, Transaction!$B:$B, Transaction!$C:$C, "No Transaction",0,1)</f>
        <v>Cash Withdrawal</v>
      </c>
      <c r="P121" t="str">
        <f>_xlfn.XLOOKUP($B121, Transaction!$B:$B, Transaction!$D:$D, "No Transaction",0,1)</f>
        <v>POS</v>
      </c>
      <c r="Q121" s="3">
        <f t="shared" si="2"/>
        <v>-371274.8113</v>
      </c>
      <c r="R121" s="3">
        <f t="shared" si="3"/>
        <v>-371274.8113</v>
      </c>
    </row>
    <row r="122" spans="1:18" x14ac:dyDescent="0.25">
      <c r="A122" t="s">
        <v>1447</v>
      </c>
      <c r="B122" s="5" t="s">
        <v>1448</v>
      </c>
      <c r="C122">
        <v>73</v>
      </c>
      <c r="D122" s="1">
        <v>18042</v>
      </c>
      <c r="E122" t="s">
        <v>6047</v>
      </c>
      <c r="F122" t="s">
        <v>6262</v>
      </c>
      <c r="G122" t="s">
        <v>6049</v>
      </c>
      <c r="H122" s="3">
        <v>2137439.338</v>
      </c>
      <c r="I122" s="3">
        <v>1273038.6734</v>
      </c>
      <c r="J122" t="s">
        <v>6263</v>
      </c>
      <c r="K122" s="4" t="str">
        <f>_xlfn.XLOOKUP($B122, Accounts!$B:$B, Accounts!$E:$E, "Not Found",0,1)</f>
        <v>Corporate</v>
      </c>
      <c r="L122" s="3">
        <f>_xlfn.XLOOKUP($B122, Accounts!$B:$B, Accounts!$G:$G,"Not Found",0,1)</f>
        <v>880000704</v>
      </c>
      <c r="M122" s="3" t="str">
        <f>_xlfn.XLOOKUP($B122, Loan!$B:$B, Loan!$D:$D, "No Loan",0,1)</f>
        <v>No Loan</v>
      </c>
      <c r="N122" s="1">
        <f>_xlfn.XLOOKUP($B122, Transaction!$B:$B, Transaction!$E:$E, "No Transaction",0,1)</f>
        <v>44602</v>
      </c>
      <c r="O122" t="str">
        <f>_xlfn.XLOOKUP($B122, Transaction!$B:$B, Transaction!$C:$C, "No Transaction",0,1)</f>
        <v>Online Payment</v>
      </c>
      <c r="P122" t="str">
        <f>_xlfn.XLOOKUP($B122, Transaction!$B:$B, Transaction!$D:$D, "No Transaction",0,1)</f>
        <v>Mobile</v>
      </c>
      <c r="Q122" s="3">
        <f t="shared" si="2"/>
        <v>-864400.66460000002</v>
      </c>
      <c r="R122" s="3">
        <f t="shared" si="3"/>
        <v>-864400.66460000002</v>
      </c>
    </row>
    <row r="123" spans="1:18" x14ac:dyDescent="0.25">
      <c r="A123" t="s">
        <v>5287</v>
      </c>
      <c r="B123" s="5" t="s">
        <v>5288</v>
      </c>
      <c r="C123">
        <v>58</v>
      </c>
      <c r="D123" s="1">
        <v>23521</v>
      </c>
      <c r="E123" t="s">
        <v>6047</v>
      </c>
      <c r="F123" t="s">
        <v>6264</v>
      </c>
      <c r="G123" t="s">
        <v>6049</v>
      </c>
      <c r="H123" s="3">
        <v>1151166.4894000001</v>
      </c>
      <c r="I123" s="3">
        <v>126628.3138</v>
      </c>
      <c r="J123" t="s">
        <v>6265</v>
      </c>
      <c r="K123" s="4" t="str">
        <f>_xlfn.XLOOKUP($B123, Accounts!$B:$B, Accounts!$E:$E, "Not Found",0,1)</f>
        <v>Fixed Deposit</v>
      </c>
      <c r="L123" s="3">
        <f>_xlfn.XLOOKUP($B123, Accounts!$B:$B, Accounts!$G:$G,"Not Found",0,1)</f>
        <v>3408988401</v>
      </c>
      <c r="M123" s="3" t="str">
        <f>_xlfn.XLOOKUP($B123, Loan!$B:$B, Loan!$D:$D, "No Loan",0,1)</f>
        <v>No Loan</v>
      </c>
      <c r="N123" s="1">
        <f>_xlfn.XLOOKUP($B123, Transaction!$B:$B, Transaction!$E:$E, "No Transaction",0,1)</f>
        <v>44313</v>
      </c>
      <c r="O123" t="str">
        <f>_xlfn.XLOOKUP($B123, Transaction!$B:$B, Transaction!$C:$C, "No Transaction",0,1)</f>
        <v>Money Transfer</v>
      </c>
      <c r="P123" t="str">
        <f>_xlfn.XLOOKUP($B123, Transaction!$B:$B, Transaction!$D:$D, "No Transaction",0,1)</f>
        <v>Mobile</v>
      </c>
      <c r="Q123" s="3">
        <f t="shared" si="2"/>
        <v>-1024538.1756000001</v>
      </c>
      <c r="R123" s="3">
        <f t="shared" si="3"/>
        <v>-1024538.1756000001</v>
      </c>
    </row>
    <row r="124" spans="1:18" x14ac:dyDescent="0.25">
      <c r="A124" t="s">
        <v>3872</v>
      </c>
      <c r="B124" s="5" t="s">
        <v>3873</v>
      </c>
      <c r="C124">
        <v>29</v>
      </c>
      <c r="D124" s="1">
        <v>34113</v>
      </c>
      <c r="E124" t="s">
        <v>6047</v>
      </c>
      <c r="F124" t="s">
        <v>6218</v>
      </c>
      <c r="G124" t="s">
        <v>6049</v>
      </c>
      <c r="H124" s="3">
        <v>1680282.3060000001</v>
      </c>
      <c r="I124" s="3">
        <v>575408.56310000003</v>
      </c>
      <c r="J124" t="s">
        <v>6266</v>
      </c>
      <c r="K124" s="4" t="str">
        <f>_xlfn.XLOOKUP($B124, Accounts!$B:$B, Accounts!$E:$E, "Not Found",0,1)</f>
        <v>Corporate</v>
      </c>
      <c r="L124" s="3">
        <f>_xlfn.XLOOKUP($B124, Accounts!$B:$B, Accounts!$G:$G,"Not Found",0,1)</f>
        <v>991137147</v>
      </c>
      <c r="M124" s="3" t="str">
        <f>_xlfn.XLOOKUP($B124, Loan!$B:$B, Loan!$D:$D, "No Loan",0,1)</f>
        <v>No Loan</v>
      </c>
      <c r="N124" s="1">
        <f>_xlfn.XLOOKUP($B124, Transaction!$B:$B, Transaction!$E:$E, "No Transaction",0,1)</f>
        <v>44421</v>
      </c>
      <c r="O124" t="str">
        <f>_xlfn.XLOOKUP($B124, Transaction!$B:$B, Transaction!$C:$C, "No Transaction",0,1)</f>
        <v>Online Payment</v>
      </c>
      <c r="P124" t="str">
        <f>_xlfn.XLOOKUP($B124, Transaction!$B:$B, Transaction!$D:$D, "No Transaction",0,1)</f>
        <v>Mobile</v>
      </c>
      <c r="Q124" s="3">
        <f t="shared" si="2"/>
        <v>-1104873.7429</v>
      </c>
      <c r="R124" s="3">
        <f t="shared" si="3"/>
        <v>-1104873.7429</v>
      </c>
    </row>
    <row r="125" spans="1:18" x14ac:dyDescent="0.25">
      <c r="A125" t="s">
        <v>1220</v>
      </c>
      <c r="B125" s="5" t="s">
        <v>1221</v>
      </c>
      <c r="C125">
        <v>45</v>
      </c>
      <c r="D125" s="1">
        <v>28269</v>
      </c>
      <c r="E125" t="s">
        <v>6047</v>
      </c>
      <c r="F125" t="s">
        <v>6055</v>
      </c>
      <c r="G125" t="s">
        <v>6049</v>
      </c>
      <c r="H125" s="3">
        <v>1133682.3422999999</v>
      </c>
      <c r="I125" s="3">
        <v>646556.94010000001</v>
      </c>
      <c r="J125" t="s">
        <v>6267</v>
      </c>
      <c r="K125" s="4" t="str">
        <f>_xlfn.XLOOKUP($B125, Accounts!$B:$B, Accounts!$E:$E, "Not Found",0,1)</f>
        <v>Domiciliary</v>
      </c>
      <c r="L125" s="3">
        <f>_xlfn.XLOOKUP($B125, Accounts!$B:$B, Accounts!$G:$G,"Not Found",0,1)</f>
        <v>2804773125</v>
      </c>
      <c r="M125" s="3" t="str">
        <f>_xlfn.XLOOKUP($B125, Loan!$B:$B, Loan!$D:$D, "No Loan",0,1)</f>
        <v>No Loan</v>
      </c>
      <c r="N125" s="1">
        <f>_xlfn.XLOOKUP($B125, Transaction!$B:$B, Transaction!$E:$E, "No Transaction",0,1)</f>
        <v>44273</v>
      </c>
      <c r="O125" t="str">
        <f>_xlfn.XLOOKUP($B125, Transaction!$B:$B, Transaction!$C:$C, "No Transaction",0,1)</f>
        <v>Cash Withdrawal</v>
      </c>
      <c r="P125" t="str">
        <f>_xlfn.XLOOKUP($B125, Transaction!$B:$B, Transaction!$D:$D, "No Transaction",0,1)</f>
        <v>ATM</v>
      </c>
      <c r="Q125" s="3">
        <f t="shared" si="2"/>
        <v>-487125.40219999989</v>
      </c>
      <c r="R125" s="3">
        <f t="shared" si="3"/>
        <v>-487125.40219999989</v>
      </c>
    </row>
    <row r="126" spans="1:18" x14ac:dyDescent="0.25">
      <c r="A126" t="s">
        <v>3112</v>
      </c>
      <c r="B126" s="5" t="s">
        <v>3113</v>
      </c>
      <c r="C126">
        <v>45</v>
      </c>
      <c r="D126" s="1">
        <v>28269</v>
      </c>
      <c r="E126" t="s">
        <v>6047</v>
      </c>
      <c r="F126" t="s">
        <v>6090</v>
      </c>
      <c r="G126" t="s">
        <v>6049</v>
      </c>
      <c r="H126" s="3">
        <v>1349926.1949</v>
      </c>
      <c r="I126" s="3">
        <v>177872.628</v>
      </c>
      <c r="J126" t="s">
        <v>6268</v>
      </c>
      <c r="K126" s="4" t="str">
        <f>_xlfn.XLOOKUP($B126, Accounts!$B:$B, Accounts!$E:$E, "Not Found",0,1)</f>
        <v>Joint</v>
      </c>
      <c r="L126" s="3">
        <f>_xlfn.XLOOKUP($B126, Accounts!$B:$B, Accounts!$G:$G,"Not Found",0,1)</f>
        <v>2155820544</v>
      </c>
      <c r="M126" s="3" t="str">
        <f>_xlfn.XLOOKUP($B126, Loan!$B:$B, Loan!$D:$D, "No Loan",0,1)</f>
        <v>No Loan</v>
      </c>
      <c r="N126" s="1">
        <f>_xlfn.XLOOKUP($B126, Transaction!$B:$B, Transaction!$E:$E, "No Transaction",0,1)</f>
        <v>44248</v>
      </c>
      <c r="O126" t="str">
        <f>_xlfn.XLOOKUP($B126, Transaction!$B:$B, Transaction!$C:$C, "No Transaction",0,1)</f>
        <v>Money Transfer</v>
      </c>
      <c r="P126" t="str">
        <f>_xlfn.XLOOKUP($B126, Transaction!$B:$B, Transaction!$D:$D, "No Transaction",0,1)</f>
        <v>Bank</v>
      </c>
      <c r="Q126" s="3">
        <f t="shared" si="2"/>
        <v>-1172053.5669</v>
      </c>
      <c r="R126" s="3">
        <f t="shared" si="3"/>
        <v>-1172053.5669</v>
      </c>
    </row>
    <row r="127" spans="1:18" x14ac:dyDescent="0.25">
      <c r="A127" t="s">
        <v>2751</v>
      </c>
      <c r="B127" s="5" t="s">
        <v>2752</v>
      </c>
      <c r="C127">
        <v>79</v>
      </c>
      <c r="D127" s="1">
        <v>15851</v>
      </c>
      <c r="E127" t="s">
        <v>6047</v>
      </c>
      <c r="F127" t="s">
        <v>6222</v>
      </c>
      <c r="G127" t="s">
        <v>6049</v>
      </c>
      <c r="H127" s="3">
        <v>51260.5213</v>
      </c>
      <c r="I127" s="3">
        <v>8308.1988000000001</v>
      </c>
      <c r="J127" t="s">
        <v>6269</v>
      </c>
      <c r="K127" s="4" t="str">
        <f>_xlfn.XLOOKUP($B127, Accounts!$B:$B, Accounts!$E:$E, "Not Found",0,1)</f>
        <v>Current</v>
      </c>
      <c r="L127" s="3">
        <f>_xlfn.XLOOKUP($B127, Accounts!$B:$B, Accounts!$G:$G,"Not Found",0,1)</f>
        <v>84421463</v>
      </c>
      <c r="M127" s="3">
        <f>_xlfn.XLOOKUP($B127, Loan!$B:$B, Loan!$D:$D, "No Loan",0,1)</f>
        <v>159327.91</v>
      </c>
      <c r="N127" s="1">
        <f>_xlfn.XLOOKUP($B127, Transaction!$B:$B, Transaction!$E:$E, "No Transaction",0,1)</f>
        <v>44303</v>
      </c>
      <c r="O127" t="str">
        <f>_xlfn.XLOOKUP($B127, Transaction!$B:$B, Transaction!$C:$C, "No Transaction",0,1)</f>
        <v>Loan Payment</v>
      </c>
      <c r="P127" t="str">
        <f>_xlfn.XLOOKUP($B127, Transaction!$B:$B, Transaction!$D:$D, "No Transaction",0,1)</f>
        <v>ACH</v>
      </c>
      <c r="Q127" s="3">
        <f t="shared" si="2"/>
        <v>-42952.322500000002</v>
      </c>
      <c r="R127" s="3">
        <f t="shared" si="3"/>
        <v>-42952.322500000002</v>
      </c>
    </row>
    <row r="128" spans="1:18" x14ac:dyDescent="0.25">
      <c r="A128" t="s">
        <v>5227</v>
      </c>
      <c r="B128" s="5" t="s">
        <v>5228</v>
      </c>
      <c r="C128">
        <v>32</v>
      </c>
      <c r="D128" s="1">
        <v>33018</v>
      </c>
      <c r="E128" t="s">
        <v>6047</v>
      </c>
      <c r="F128" t="s">
        <v>6096</v>
      </c>
      <c r="G128" t="s">
        <v>6049</v>
      </c>
      <c r="H128" s="3">
        <v>894793.43429999996</v>
      </c>
      <c r="I128" s="3">
        <v>427861.53220000002</v>
      </c>
      <c r="J128" t="s">
        <v>6270</v>
      </c>
      <c r="K128" s="4" t="str">
        <f>_xlfn.XLOOKUP($B128, Accounts!$B:$B, Accounts!$E:$E, "Not Found",0,1)</f>
        <v>Savings</v>
      </c>
      <c r="L128" s="3">
        <f>_xlfn.XLOOKUP($B128, Accounts!$B:$B, Accounts!$G:$G,"Not Found",0,1)</f>
        <v>1356682367</v>
      </c>
      <c r="M128" s="3">
        <f>_xlfn.XLOOKUP($B128, Loan!$B:$B, Loan!$D:$D, "No Loan",0,1)</f>
        <v>5721867072</v>
      </c>
      <c r="N128" s="1">
        <f>_xlfn.XLOOKUP($B128, Transaction!$B:$B, Transaction!$E:$E, "No Transaction",0,1)</f>
        <v>44262</v>
      </c>
      <c r="O128" t="str">
        <f>_xlfn.XLOOKUP($B128, Transaction!$B:$B, Transaction!$C:$C, "No Transaction",0,1)</f>
        <v>Loan Payment</v>
      </c>
      <c r="P128" t="str">
        <f>_xlfn.XLOOKUP($B128, Transaction!$B:$B, Transaction!$D:$D, "No Transaction",0,1)</f>
        <v>Mobile</v>
      </c>
      <c r="Q128" s="3">
        <f t="shared" si="2"/>
        <v>-466931.90209999995</v>
      </c>
      <c r="R128" s="3">
        <f t="shared" si="3"/>
        <v>-466931.90209999995</v>
      </c>
    </row>
    <row r="129" spans="1:18" x14ac:dyDescent="0.25">
      <c r="A129" t="s">
        <v>5034</v>
      </c>
      <c r="B129" s="5" t="s">
        <v>5035</v>
      </c>
      <c r="C129">
        <v>66</v>
      </c>
      <c r="D129" s="1">
        <v>20599</v>
      </c>
      <c r="E129" t="s">
        <v>6047</v>
      </c>
      <c r="F129" t="s">
        <v>6171</v>
      </c>
      <c r="G129" t="s">
        <v>6049</v>
      </c>
      <c r="H129" s="3">
        <v>294532.29210000002</v>
      </c>
      <c r="I129" s="3">
        <v>242989.141</v>
      </c>
      <c r="J129" t="s">
        <v>6271</v>
      </c>
      <c r="K129" s="4" t="str">
        <f>_xlfn.XLOOKUP($B129, Accounts!$B:$B, Accounts!$E:$E, "Not Found",0,1)</f>
        <v>Savings</v>
      </c>
      <c r="L129" s="3">
        <f>_xlfn.XLOOKUP($B129, Accounts!$B:$B, Accounts!$G:$G,"Not Found",0,1)</f>
        <v>795729405</v>
      </c>
      <c r="M129" s="3" t="str">
        <f>_xlfn.XLOOKUP($B129, Loan!$B:$B, Loan!$D:$D, "No Loan",0,1)</f>
        <v>No Loan</v>
      </c>
      <c r="N129" s="1">
        <f>_xlfn.XLOOKUP($B129, Transaction!$B:$B, Transaction!$E:$E, "No Transaction",0,1)</f>
        <v>44434</v>
      </c>
      <c r="O129" t="str">
        <f>_xlfn.XLOOKUP($B129, Transaction!$B:$B, Transaction!$C:$C, "No Transaction",0,1)</f>
        <v>Online Payment</v>
      </c>
      <c r="P129" t="str">
        <f>_xlfn.XLOOKUP($B129, Transaction!$B:$B, Transaction!$D:$D, "No Transaction",0,1)</f>
        <v>Internet Banking</v>
      </c>
      <c r="Q129" s="3">
        <f t="shared" si="2"/>
        <v>-51543.151100000017</v>
      </c>
      <c r="R129" s="3">
        <f t="shared" si="3"/>
        <v>-51543.151100000017</v>
      </c>
    </row>
    <row r="130" spans="1:18" x14ac:dyDescent="0.25">
      <c r="A130" t="s">
        <v>4669</v>
      </c>
      <c r="B130" s="5" t="s">
        <v>4670</v>
      </c>
      <c r="C130">
        <v>68</v>
      </c>
      <c r="D130" s="1">
        <v>19869</v>
      </c>
      <c r="E130" t="s">
        <v>6047</v>
      </c>
      <c r="F130" t="s">
        <v>6272</v>
      </c>
      <c r="G130" t="s">
        <v>6049</v>
      </c>
      <c r="H130" s="3">
        <v>2146327.1678999998</v>
      </c>
      <c r="I130" s="3">
        <v>811103.96039999998</v>
      </c>
      <c r="J130" t="s">
        <v>6273</v>
      </c>
      <c r="K130" s="4" t="str">
        <f>_xlfn.XLOOKUP($B130, Accounts!$B:$B, Accounts!$E:$E, "Not Found",0,1)</f>
        <v>Domiciliary</v>
      </c>
      <c r="L130" s="3">
        <f>_xlfn.XLOOKUP($B130, Accounts!$B:$B, Accounts!$G:$G,"Not Found",0,1)</f>
        <v>2841952948</v>
      </c>
      <c r="M130" s="3" t="str">
        <f>_xlfn.XLOOKUP($B130, Loan!$B:$B, Loan!$D:$D, "No Loan",0,1)</f>
        <v>No Loan</v>
      </c>
      <c r="N130" s="1">
        <f>_xlfn.XLOOKUP($B130, Transaction!$B:$B, Transaction!$E:$E, "No Transaction",0,1)</f>
        <v>44632</v>
      </c>
      <c r="O130" t="str">
        <f>_xlfn.XLOOKUP($B130, Transaction!$B:$B, Transaction!$C:$C, "No Transaction",0,1)</f>
        <v>Online Payment</v>
      </c>
      <c r="P130" t="str">
        <f>_xlfn.XLOOKUP($B130, Transaction!$B:$B, Transaction!$D:$D, "No Transaction",0,1)</f>
        <v>Card</v>
      </c>
      <c r="Q130" s="3">
        <f t="shared" ref="Q130:Q193" si="4">$I130-$H130</f>
        <v>-1335223.2074999998</v>
      </c>
      <c r="R130" s="3">
        <f t="shared" ref="R130:R193" si="5">IF($Q130 &gt;= 500000, $Q130+(0.02*$Q130), $Q130)</f>
        <v>-1335223.2074999998</v>
      </c>
    </row>
    <row r="131" spans="1:18" x14ac:dyDescent="0.25">
      <c r="A131" t="s">
        <v>5906</v>
      </c>
      <c r="B131" s="5" t="s">
        <v>5907</v>
      </c>
      <c r="C131">
        <v>22</v>
      </c>
      <c r="D131" s="1">
        <v>36670</v>
      </c>
      <c r="E131" t="s">
        <v>6047</v>
      </c>
      <c r="F131" t="s">
        <v>6233</v>
      </c>
      <c r="G131" t="s">
        <v>6049</v>
      </c>
      <c r="H131" s="3">
        <v>10157.043600000001</v>
      </c>
      <c r="I131" s="3">
        <v>6446.3370000000004</v>
      </c>
      <c r="J131" t="s">
        <v>6274</v>
      </c>
      <c r="K131" s="4" t="str">
        <f>_xlfn.XLOOKUP($B131, Accounts!$B:$B, Accounts!$E:$E, "Not Found",0,1)</f>
        <v>Domiciliary</v>
      </c>
      <c r="L131" s="3">
        <f>_xlfn.XLOOKUP($B131, Accounts!$B:$B, Accounts!$G:$G,"Not Found",0,1)</f>
        <v>917821075</v>
      </c>
      <c r="M131" s="3" t="str">
        <f>_xlfn.XLOOKUP($B131, Loan!$B:$B, Loan!$D:$D, "No Loan",0,1)</f>
        <v>No Loan</v>
      </c>
      <c r="N131" s="1">
        <f>_xlfn.XLOOKUP($B131, Transaction!$B:$B, Transaction!$E:$E, "No Transaction",0,1)</f>
        <v>44293</v>
      </c>
      <c r="O131" t="str">
        <f>_xlfn.XLOOKUP($B131, Transaction!$B:$B, Transaction!$C:$C, "No Transaction",0,1)</f>
        <v>Cash Withdrawal</v>
      </c>
      <c r="P131" t="str">
        <f>_xlfn.XLOOKUP($B131, Transaction!$B:$B, Transaction!$D:$D, "No Transaction",0,1)</f>
        <v>Bank</v>
      </c>
      <c r="Q131" s="3">
        <f t="shared" si="4"/>
        <v>-3710.7066000000004</v>
      </c>
      <c r="R131" s="3">
        <f t="shared" si="5"/>
        <v>-3710.7066000000004</v>
      </c>
    </row>
    <row r="132" spans="1:18" x14ac:dyDescent="0.25">
      <c r="A132" t="s">
        <v>5546</v>
      </c>
      <c r="B132" s="5" t="s">
        <v>5547</v>
      </c>
      <c r="C132">
        <v>48</v>
      </c>
      <c r="D132" s="1">
        <v>27174</v>
      </c>
      <c r="E132" t="s">
        <v>6047</v>
      </c>
      <c r="F132" t="s">
        <v>6275</v>
      </c>
      <c r="G132" t="s">
        <v>6049</v>
      </c>
      <c r="H132" s="3">
        <v>107355.6088</v>
      </c>
      <c r="I132" s="3">
        <v>62153.247199999998</v>
      </c>
      <c r="J132" t="s">
        <v>6276</v>
      </c>
      <c r="K132" s="4" t="str">
        <f>_xlfn.XLOOKUP($B132, Accounts!$B:$B, Accounts!$E:$E, "Not Found",0,1)</f>
        <v>Corporate</v>
      </c>
      <c r="L132" s="3">
        <f>_xlfn.XLOOKUP($B132, Accounts!$B:$B, Accounts!$G:$G,"Not Found",0,1)</f>
        <v>151080</v>
      </c>
      <c r="M132" s="3" t="str">
        <f>_xlfn.XLOOKUP($B132, Loan!$B:$B, Loan!$D:$D, "No Loan",0,1)</f>
        <v>No Loan</v>
      </c>
      <c r="N132" s="1">
        <f>_xlfn.XLOOKUP($B132, Transaction!$B:$B, Transaction!$E:$E, "No Transaction",0,1)</f>
        <v>44244</v>
      </c>
      <c r="O132" t="str">
        <f>_xlfn.XLOOKUP($B132, Transaction!$B:$B, Transaction!$C:$C, "No Transaction",0,1)</f>
        <v>Money Deposit</v>
      </c>
      <c r="P132" t="str">
        <f>_xlfn.XLOOKUP($B132, Transaction!$B:$B, Transaction!$D:$D, "No Transaction",0,1)</f>
        <v>ATM</v>
      </c>
      <c r="Q132" s="3">
        <f t="shared" si="4"/>
        <v>-45202.361600000004</v>
      </c>
      <c r="R132" s="3">
        <f t="shared" si="5"/>
        <v>-45202.361600000004</v>
      </c>
    </row>
    <row r="133" spans="1:18" x14ac:dyDescent="0.25">
      <c r="A133" t="s">
        <v>2580</v>
      </c>
      <c r="B133" s="5" t="s">
        <v>2581</v>
      </c>
      <c r="C133">
        <v>20</v>
      </c>
      <c r="D133" s="1">
        <v>37401</v>
      </c>
      <c r="E133" t="s">
        <v>6047</v>
      </c>
      <c r="F133" t="s">
        <v>6277</v>
      </c>
      <c r="G133" t="s">
        <v>6049</v>
      </c>
      <c r="H133" s="3">
        <v>523836.09250000003</v>
      </c>
      <c r="I133" s="3">
        <v>207361.07449999999</v>
      </c>
      <c r="J133" t="s">
        <v>6278</v>
      </c>
      <c r="K133" s="4" t="str">
        <f>_xlfn.XLOOKUP($B133, Accounts!$B:$B, Accounts!$E:$E, "Not Found",0,1)</f>
        <v>Domiciliary</v>
      </c>
      <c r="L133" s="3">
        <f>_xlfn.XLOOKUP($B133, Accounts!$B:$B, Accounts!$G:$G,"Not Found",0,1)</f>
        <v>175867549</v>
      </c>
      <c r="M133" s="3" t="str">
        <f>_xlfn.XLOOKUP($B133, Loan!$B:$B, Loan!$D:$D, "No Loan",0,1)</f>
        <v>No Loan</v>
      </c>
      <c r="N133" s="1">
        <f>_xlfn.XLOOKUP($B133, Transaction!$B:$B, Transaction!$E:$E, "No Transaction",0,1)</f>
        <v>44662</v>
      </c>
      <c r="O133" t="str">
        <f>_xlfn.XLOOKUP($B133, Transaction!$B:$B, Transaction!$C:$C, "No Transaction",0,1)</f>
        <v>Money Transfer</v>
      </c>
      <c r="P133" t="str">
        <f>_xlfn.XLOOKUP($B133, Transaction!$B:$B, Transaction!$D:$D, "No Transaction",0,1)</f>
        <v>Mobile</v>
      </c>
      <c r="Q133" s="3">
        <f t="shared" si="4"/>
        <v>-316475.01800000004</v>
      </c>
      <c r="R133" s="3">
        <f t="shared" si="5"/>
        <v>-316475.01800000004</v>
      </c>
    </row>
    <row r="134" spans="1:18" x14ac:dyDescent="0.25">
      <c r="A134" t="s">
        <v>5086</v>
      </c>
      <c r="B134" s="5" t="s">
        <v>5087</v>
      </c>
      <c r="C134">
        <v>66</v>
      </c>
      <c r="D134" s="1">
        <v>20599</v>
      </c>
      <c r="E134" t="s">
        <v>6047</v>
      </c>
      <c r="F134" t="s">
        <v>6258</v>
      </c>
      <c r="G134" t="s">
        <v>6049</v>
      </c>
      <c r="H134" s="3">
        <v>354800.46120000002</v>
      </c>
      <c r="I134" s="3">
        <v>62392.0386</v>
      </c>
      <c r="J134" t="s">
        <v>6279</v>
      </c>
      <c r="K134" s="4" t="str">
        <f>_xlfn.XLOOKUP($B134, Accounts!$B:$B, Accounts!$E:$E, "Not Found",0,1)</f>
        <v>Domiciliary</v>
      </c>
      <c r="L134" s="3">
        <f>_xlfn.XLOOKUP($B134, Accounts!$B:$B, Accounts!$G:$G,"Not Found",0,1)</f>
        <v>4647311175</v>
      </c>
      <c r="M134" s="3" t="str">
        <f>_xlfn.XLOOKUP($B134, Loan!$B:$B, Loan!$D:$D, "No Loan",0,1)</f>
        <v>No Loan</v>
      </c>
      <c r="N134" s="1">
        <f>_xlfn.XLOOKUP($B134, Transaction!$B:$B, Transaction!$E:$E, "No Transaction",0,1)</f>
        <v>44381</v>
      </c>
      <c r="O134" t="str">
        <f>_xlfn.XLOOKUP($B134, Transaction!$B:$B, Transaction!$C:$C, "No Transaction",0,1)</f>
        <v>Online Payment</v>
      </c>
      <c r="P134" t="str">
        <f>_xlfn.XLOOKUP($B134, Transaction!$B:$B, Transaction!$D:$D, "No Transaction",0,1)</f>
        <v>Mobile</v>
      </c>
      <c r="Q134" s="3">
        <f t="shared" si="4"/>
        <v>-292408.42260000005</v>
      </c>
      <c r="R134" s="3">
        <f t="shared" si="5"/>
        <v>-292408.42260000005</v>
      </c>
    </row>
    <row r="135" spans="1:18" x14ac:dyDescent="0.25">
      <c r="A135" t="s">
        <v>406</v>
      </c>
      <c r="B135" s="5" t="s">
        <v>407</v>
      </c>
      <c r="C135">
        <v>52</v>
      </c>
      <c r="D135" s="1">
        <v>25713</v>
      </c>
      <c r="E135" t="s">
        <v>6047</v>
      </c>
      <c r="F135" t="s">
        <v>6280</v>
      </c>
      <c r="G135" t="s">
        <v>6049</v>
      </c>
      <c r="H135" s="3">
        <v>369789.85159999999</v>
      </c>
      <c r="I135" s="3">
        <v>130488.61040000001</v>
      </c>
      <c r="J135" t="s">
        <v>6281</v>
      </c>
      <c r="K135" s="4" t="str">
        <f>_xlfn.XLOOKUP($B135, Accounts!$B:$B, Accounts!$E:$E, "Not Found",0,1)</f>
        <v>Current</v>
      </c>
      <c r="L135" s="3">
        <f>_xlfn.XLOOKUP($B135, Accounts!$B:$B, Accounts!$G:$G,"Not Found",0,1)</f>
        <v>223885116</v>
      </c>
      <c r="M135" s="3" t="str">
        <f>_xlfn.XLOOKUP($B135, Loan!$B:$B, Loan!$D:$D, "No Loan",0,1)</f>
        <v>No Loan</v>
      </c>
      <c r="N135" s="1">
        <f>_xlfn.XLOOKUP($B135, Transaction!$B:$B, Transaction!$E:$E, "No Transaction",0,1)</f>
        <v>44256</v>
      </c>
      <c r="O135" t="str">
        <f>_xlfn.XLOOKUP($B135, Transaction!$B:$B, Transaction!$C:$C, "No Transaction",0,1)</f>
        <v>Money Transfer</v>
      </c>
      <c r="P135" t="str">
        <f>_xlfn.XLOOKUP($B135, Transaction!$B:$B, Transaction!$D:$D, "No Transaction",0,1)</f>
        <v>Bank</v>
      </c>
      <c r="Q135" s="3">
        <f t="shared" si="4"/>
        <v>-239301.24119999999</v>
      </c>
      <c r="R135" s="3">
        <f t="shared" si="5"/>
        <v>-239301.24119999999</v>
      </c>
    </row>
    <row r="136" spans="1:18" x14ac:dyDescent="0.25">
      <c r="A136" t="s">
        <v>4587</v>
      </c>
      <c r="B136" s="5" t="s">
        <v>4588</v>
      </c>
      <c r="C136">
        <v>49</v>
      </c>
      <c r="D136" s="1">
        <v>26808</v>
      </c>
      <c r="E136" t="s">
        <v>6047</v>
      </c>
      <c r="F136" t="s">
        <v>6282</v>
      </c>
      <c r="G136" t="s">
        <v>6049</v>
      </c>
      <c r="H136" s="3">
        <v>285173.38640000002</v>
      </c>
      <c r="I136" s="3">
        <v>53376.591099999998</v>
      </c>
      <c r="J136" t="s">
        <v>6283</v>
      </c>
      <c r="K136" s="4" t="str">
        <f>_xlfn.XLOOKUP($B136, Accounts!$B:$B, Accounts!$E:$E, "Not Found",0,1)</f>
        <v>Current</v>
      </c>
      <c r="L136" s="3">
        <f>_xlfn.XLOOKUP($B136, Accounts!$B:$B, Accounts!$G:$G,"Not Found",0,1)</f>
        <v>2654272565</v>
      </c>
      <c r="M136" s="3" t="str">
        <f>_xlfn.XLOOKUP($B136, Loan!$B:$B, Loan!$D:$D, "No Loan",0,1)</f>
        <v>No Loan</v>
      </c>
      <c r="N136" s="1">
        <f>_xlfn.XLOOKUP($B136, Transaction!$B:$B, Transaction!$E:$E, "No Transaction",0,1)</f>
        <v>44619</v>
      </c>
      <c r="O136" t="str">
        <f>_xlfn.XLOOKUP($B136, Transaction!$B:$B, Transaction!$C:$C, "No Transaction",0,1)</f>
        <v>Money Transfer</v>
      </c>
      <c r="P136" t="str">
        <f>_xlfn.XLOOKUP($B136, Transaction!$B:$B, Transaction!$D:$D, "No Transaction",0,1)</f>
        <v>Internet Banking</v>
      </c>
      <c r="Q136" s="3">
        <f t="shared" si="4"/>
        <v>-231796.79530000003</v>
      </c>
      <c r="R136" s="3">
        <f t="shared" si="5"/>
        <v>-231796.79530000003</v>
      </c>
    </row>
    <row r="137" spans="1:18" x14ac:dyDescent="0.25">
      <c r="A137" t="s">
        <v>5379</v>
      </c>
      <c r="B137" s="5" t="s">
        <v>5380</v>
      </c>
      <c r="C137">
        <v>20</v>
      </c>
      <c r="D137" s="1">
        <v>37401</v>
      </c>
      <c r="E137" t="s">
        <v>6047</v>
      </c>
      <c r="F137" t="s">
        <v>6111</v>
      </c>
      <c r="G137" t="s">
        <v>6049</v>
      </c>
      <c r="H137" s="3">
        <v>916690.98690000002</v>
      </c>
      <c r="I137" s="3">
        <v>412852.99300000002</v>
      </c>
      <c r="J137" t="s">
        <v>6284</v>
      </c>
      <c r="K137" s="4" t="str">
        <f>_xlfn.XLOOKUP($B137, Accounts!$B:$B, Accounts!$E:$E, "Not Found",0,1)</f>
        <v>Domiciliary</v>
      </c>
      <c r="L137" s="3">
        <f>_xlfn.XLOOKUP($B137, Accounts!$B:$B, Accounts!$G:$G,"Not Found",0,1)</f>
        <v>4270856535</v>
      </c>
      <c r="M137" s="3" t="str">
        <f>_xlfn.XLOOKUP($B137, Loan!$B:$B, Loan!$D:$D, "No Loan",0,1)</f>
        <v>No Loan</v>
      </c>
      <c r="N137" s="1">
        <f>_xlfn.XLOOKUP($B137, Transaction!$B:$B, Transaction!$E:$E, "No Transaction",0,1)</f>
        <v>44661</v>
      </c>
      <c r="O137" t="str">
        <f>_xlfn.XLOOKUP($B137, Transaction!$B:$B, Transaction!$C:$C, "No Transaction",0,1)</f>
        <v>Money Transfer</v>
      </c>
      <c r="P137" t="str">
        <f>_xlfn.XLOOKUP($B137, Transaction!$B:$B, Transaction!$D:$D, "No Transaction",0,1)</f>
        <v>Mobile</v>
      </c>
      <c r="Q137" s="3">
        <f t="shared" si="4"/>
        <v>-503837.9939</v>
      </c>
      <c r="R137" s="3">
        <f t="shared" si="5"/>
        <v>-503837.9939</v>
      </c>
    </row>
    <row r="138" spans="1:18" x14ac:dyDescent="0.25">
      <c r="A138" t="s">
        <v>915</v>
      </c>
      <c r="B138" s="5" t="s">
        <v>916</v>
      </c>
      <c r="C138">
        <v>22</v>
      </c>
      <c r="D138" s="1">
        <v>36670</v>
      </c>
      <c r="E138" t="s">
        <v>6047</v>
      </c>
      <c r="F138" t="s">
        <v>6142</v>
      </c>
      <c r="G138" t="s">
        <v>6049</v>
      </c>
      <c r="H138" s="3">
        <v>397889.37270000001</v>
      </c>
      <c r="I138" s="3">
        <v>171502.62549999999</v>
      </c>
      <c r="J138" t="s">
        <v>6285</v>
      </c>
      <c r="K138" s="4" t="str">
        <f>_xlfn.XLOOKUP($B138, Accounts!$B:$B, Accounts!$E:$E, "Not Found",0,1)</f>
        <v>Corporate</v>
      </c>
      <c r="L138" s="3">
        <f>_xlfn.XLOOKUP($B138, Accounts!$B:$B, Accounts!$G:$G,"Not Found",0,1)</f>
        <v>32774623</v>
      </c>
      <c r="M138" s="3" t="str">
        <f>_xlfn.XLOOKUP($B138, Loan!$B:$B, Loan!$D:$D, "No Loan",0,1)</f>
        <v>No Loan</v>
      </c>
      <c r="N138" s="1">
        <f>_xlfn.XLOOKUP($B138, Transaction!$B:$B, Transaction!$E:$E, "No Transaction",0,1)</f>
        <v>44568</v>
      </c>
      <c r="O138" t="str">
        <f>_xlfn.XLOOKUP($B138, Transaction!$B:$B, Transaction!$C:$C, "No Transaction",0,1)</f>
        <v>Money Deposit</v>
      </c>
      <c r="P138" t="str">
        <f>_xlfn.XLOOKUP($B138, Transaction!$B:$B, Transaction!$D:$D, "No Transaction",0,1)</f>
        <v>Bank</v>
      </c>
      <c r="Q138" s="3">
        <f t="shared" si="4"/>
        <v>-226386.74720000001</v>
      </c>
      <c r="R138" s="3">
        <f t="shared" si="5"/>
        <v>-226386.74720000001</v>
      </c>
    </row>
    <row r="139" spans="1:18" x14ac:dyDescent="0.25">
      <c r="A139" t="s">
        <v>4160</v>
      </c>
      <c r="B139" s="5" t="s">
        <v>4161</v>
      </c>
      <c r="C139">
        <v>33</v>
      </c>
      <c r="D139" s="1">
        <v>32652</v>
      </c>
      <c r="E139" t="s">
        <v>6047</v>
      </c>
      <c r="F139" t="s">
        <v>6074</v>
      </c>
      <c r="G139" t="s">
        <v>6049</v>
      </c>
      <c r="H139" s="3">
        <v>743986.89249999996</v>
      </c>
      <c r="I139" s="3">
        <v>109418.6783</v>
      </c>
      <c r="J139" t="s">
        <v>6286</v>
      </c>
      <c r="K139" s="4" t="str">
        <f>_xlfn.XLOOKUP($B139, Accounts!$B:$B, Accounts!$E:$E, "Not Found",0,1)</f>
        <v>Domiciliary</v>
      </c>
      <c r="L139" s="3">
        <f>_xlfn.XLOOKUP($B139, Accounts!$B:$B, Accounts!$G:$G,"Not Found",0,1)</f>
        <v>648211968</v>
      </c>
      <c r="M139" s="3" t="str">
        <f>_xlfn.XLOOKUP($B139, Loan!$B:$B, Loan!$D:$D, "No Loan",0,1)</f>
        <v>No Loan</v>
      </c>
      <c r="N139" s="1">
        <f>_xlfn.XLOOKUP($B139, Transaction!$B:$B, Transaction!$E:$E, "No Transaction",0,1)</f>
        <v>44390</v>
      </c>
      <c r="O139" t="str">
        <f>_xlfn.XLOOKUP($B139, Transaction!$B:$B, Transaction!$C:$C, "No Transaction",0,1)</f>
        <v>Money Transfer</v>
      </c>
      <c r="P139" t="str">
        <f>_xlfn.XLOOKUP($B139, Transaction!$B:$B, Transaction!$D:$D, "No Transaction",0,1)</f>
        <v>Mobile</v>
      </c>
      <c r="Q139" s="3">
        <f t="shared" si="4"/>
        <v>-634568.21419999993</v>
      </c>
      <c r="R139" s="3">
        <f t="shared" si="5"/>
        <v>-634568.21419999993</v>
      </c>
    </row>
    <row r="140" spans="1:18" x14ac:dyDescent="0.25">
      <c r="A140" t="s">
        <v>5754</v>
      </c>
      <c r="B140" s="5" t="s">
        <v>5755</v>
      </c>
      <c r="C140">
        <v>62</v>
      </c>
      <c r="D140" s="1">
        <v>22060</v>
      </c>
      <c r="E140" t="s">
        <v>6047</v>
      </c>
      <c r="F140" t="s">
        <v>6287</v>
      </c>
      <c r="G140" t="s">
        <v>6049</v>
      </c>
      <c r="H140" s="3">
        <v>2285481.9360000002</v>
      </c>
      <c r="I140" s="3">
        <v>837428.49560000002</v>
      </c>
      <c r="J140" t="s">
        <v>6288</v>
      </c>
      <c r="K140" s="4" t="str">
        <f>_xlfn.XLOOKUP($B140, Accounts!$B:$B, Accounts!$E:$E, "Not Found",0,1)</f>
        <v>Savings</v>
      </c>
      <c r="L140" s="3">
        <f>_xlfn.XLOOKUP($B140, Accounts!$B:$B, Accounts!$G:$G,"Not Found",0,1)</f>
        <v>3053288</v>
      </c>
      <c r="M140" s="3" t="str">
        <f>_xlfn.XLOOKUP($B140, Loan!$B:$B, Loan!$D:$D, "No Loan",0,1)</f>
        <v>No Loan</v>
      </c>
      <c r="N140" s="1">
        <f>_xlfn.XLOOKUP($B140, Transaction!$B:$B, Transaction!$E:$E, "No Transaction",0,1)</f>
        <v>44345</v>
      </c>
      <c r="O140" t="str">
        <f>_xlfn.XLOOKUP($B140, Transaction!$B:$B, Transaction!$C:$C, "No Transaction",0,1)</f>
        <v>Online Payment</v>
      </c>
      <c r="P140" t="str">
        <f>_xlfn.XLOOKUP($B140, Transaction!$B:$B, Transaction!$D:$D, "No Transaction",0,1)</f>
        <v>Mobile</v>
      </c>
      <c r="Q140" s="3">
        <f t="shared" si="4"/>
        <v>-1448053.4404000002</v>
      </c>
      <c r="R140" s="3">
        <f t="shared" si="5"/>
        <v>-1448053.4404000002</v>
      </c>
    </row>
    <row r="141" spans="1:18" x14ac:dyDescent="0.25">
      <c r="A141" t="s">
        <v>5389</v>
      </c>
      <c r="B141" s="5" t="s">
        <v>5390</v>
      </c>
      <c r="C141">
        <v>85</v>
      </c>
      <c r="D141" s="1">
        <v>13659</v>
      </c>
      <c r="E141" t="s">
        <v>6047</v>
      </c>
      <c r="F141" t="s">
        <v>6289</v>
      </c>
      <c r="G141" t="s">
        <v>6049</v>
      </c>
      <c r="H141" s="3">
        <v>536225.46429999999</v>
      </c>
      <c r="I141" s="3">
        <v>170084.01449999999</v>
      </c>
      <c r="J141" t="s">
        <v>6290</v>
      </c>
      <c r="K141" s="4" t="str">
        <f>_xlfn.XLOOKUP($B141, Accounts!$B:$B, Accounts!$E:$E, "Not Found",0,1)</f>
        <v>Joint</v>
      </c>
      <c r="L141" s="3">
        <f>_xlfn.XLOOKUP($B141, Accounts!$B:$B, Accounts!$G:$G,"Not Found",0,1)</f>
        <v>2976171424</v>
      </c>
      <c r="M141" s="3" t="str">
        <f>_xlfn.XLOOKUP($B141, Loan!$B:$B, Loan!$D:$D, "No Loan",0,1)</f>
        <v>No Loan</v>
      </c>
      <c r="N141" s="1">
        <f>_xlfn.XLOOKUP($B141, Transaction!$B:$B, Transaction!$E:$E, "No Transaction",0,1)</f>
        <v>44645</v>
      </c>
      <c r="O141" t="str">
        <f>_xlfn.XLOOKUP($B141, Transaction!$B:$B, Transaction!$C:$C, "No Transaction",0,1)</f>
        <v>Cash Withdrawal</v>
      </c>
      <c r="P141" t="str">
        <f>_xlfn.XLOOKUP($B141, Transaction!$B:$B, Transaction!$D:$D, "No Transaction",0,1)</f>
        <v>POS</v>
      </c>
      <c r="Q141" s="3">
        <f t="shared" si="4"/>
        <v>-366141.4498</v>
      </c>
      <c r="R141" s="3">
        <f t="shared" si="5"/>
        <v>-366141.4498</v>
      </c>
    </row>
    <row r="142" spans="1:18" x14ac:dyDescent="0.25">
      <c r="A142" t="s">
        <v>2194</v>
      </c>
      <c r="B142" s="5" t="s">
        <v>2195</v>
      </c>
      <c r="C142">
        <v>83</v>
      </c>
      <c r="D142" s="1">
        <v>14390</v>
      </c>
      <c r="E142" t="s">
        <v>6047</v>
      </c>
      <c r="F142" t="s">
        <v>6070</v>
      </c>
      <c r="G142" t="s">
        <v>6049</v>
      </c>
      <c r="H142" s="3">
        <v>568965.61950000003</v>
      </c>
      <c r="I142" s="3">
        <v>211172.20370000001</v>
      </c>
      <c r="J142" t="s">
        <v>6291</v>
      </c>
      <c r="K142" s="4" t="str">
        <f>_xlfn.XLOOKUP($B142, Accounts!$B:$B, Accounts!$E:$E, "Not Found",0,1)</f>
        <v>Domiciliary</v>
      </c>
      <c r="L142" s="3">
        <f>_xlfn.XLOOKUP($B142, Accounts!$B:$B, Accounts!$G:$G,"Not Found",0,1)</f>
        <v>145929</v>
      </c>
      <c r="M142" s="3" t="str">
        <f>_xlfn.XLOOKUP($B142, Loan!$B:$B, Loan!$D:$D, "No Loan",0,1)</f>
        <v>No Loan</v>
      </c>
      <c r="N142" s="1">
        <f>_xlfn.XLOOKUP($B142, Transaction!$B:$B, Transaction!$E:$E, "No Transaction",0,1)</f>
        <v>44320</v>
      </c>
      <c r="O142" t="str">
        <f>_xlfn.XLOOKUP($B142, Transaction!$B:$B, Transaction!$C:$C, "No Transaction",0,1)</f>
        <v>Cash Withdrawal</v>
      </c>
      <c r="P142" t="str">
        <f>_xlfn.XLOOKUP($B142, Transaction!$B:$B, Transaction!$D:$D, "No Transaction",0,1)</f>
        <v>ATM</v>
      </c>
      <c r="Q142" s="3">
        <f t="shared" si="4"/>
        <v>-357793.41580000002</v>
      </c>
      <c r="R142" s="3">
        <f t="shared" si="5"/>
        <v>-357793.41580000002</v>
      </c>
    </row>
    <row r="143" spans="1:18" x14ac:dyDescent="0.25">
      <c r="A143" t="s">
        <v>1675</v>
      </c>
      <c r="B143" s="5" t="s">
        <v>1676</v>
      </c>
      <c r="C143">
        <v>46</v>
      </c>
      <c r="D143" s="1">
        <v>27904</v>
      </c>
      <c r="E143" t="s">
        <v>6047</v>
      </c>
      <c r="F143" t="s">
        <v>6292</v>
      </c>
      <c r="G143" t="s">
        <v>6049</v>
      </c>
      <c r="H143" s="3">
        <v>355418.81510000001</v>
      </c>
      <c r="I143" s="3">
        <v>92355.445500000002</v>
      </c>
      <c r="J143" t="s">
        <v>6293</v>
      </c>
      <c r="K143" s="4" t="str">
        <f>_xlfn.XLOOKUP($B143, Accounts!$B:$B, Accounts!$E:$E, "Not Found",0,1)</f>
        <v>Current</v>
      </c>
      <c r="L143" s="3">
        <f>_xlfn.XLOOKUP($B143, Accounts!$B:$B, Accounts!$G:$G,"Not Found",0,1)</f>
        <v>50230908</v>
      </c>
      <c r="M143" s="3" t="str">
        <f>_xlfn.XLOOKUP($B143, Loan!$B:$B, Loan!$D:$D, "No Loan",0,1)</f>
        <v>No Loan</v>
      </c>
      <c r="N143" s="1">
        <f>_xlfn.XLOOKUP($B143, Transaction!$B:$B, Transaction!$E:$E, "No Transaction",0,1)</f>
        <v>44425</v>
      </c>
      <c r="O143" t="str">
        <f>_xlfn.XLOOKUP($B143, Transaction!$B:$B, Transaction!$C:$C, "No Transaction",0,1)</f>
        <v>Checks</v>
      </c>
      <c r="P143" t="str">
        <f>_xlfn.XLOOKUP($B143, Transaction!$B:$B, Transaction!$D:$D, "No Transaction",0,1)</f>
        <v>Bank</v>
      </c>
      <c r="Q143" s="3">
        <f t="shared" si="4"/>
        <v>-263063.36959999998</v>
      </c>
      <c r="R143" s="3">
        <f t="shared" si="5"/>
        <v>-263063.36959999998</v>
      </c>
    </row>
    <row r="144" spans="1:18" x14ac:dyDescent="0.25">
      <c r="A144" t="s">
        <v>12</v>
      </c>
      <c r="B144" s="5" t="s">
        <v>13</v>
      </c>
      <c r="C144">
        <v>81</v>
      </c>
      <c r="D144" s="1">
        <v>15120</v>
      </c>
      <c r="E144" t="s">
        <v>6047</v>
      </c>
      <c r="F144" t="s">
        <v>6294</v>
      </c>
      <c r="G144" t="s">
        <v>6049</v>
      </c>
      <c r="H144" s="3">
        <v>540168.09080000001</v>
      </c>
      <c r="I144" s="3">
        <v>267365.0785</v>
      </c>
      <c r="J144" t="s">
        <v>6295</v>
      </c>
      <c r="K144" s="4" t="str">
        <f>_xlfn.XLOOKUP($B144, Accounts!$B:$B, Accounts!$E:$E, "Not Found",0,1)</f>
        <v>Savings</v>
      </c>
      <c r="L144" s="3">
        <f>_xlfn.XLOOKUP($B144, Accounts!$B:$B, Accounts!$G:$G,"Not Found",0,1)</f>
        <v>1326964716</v>
      </c>
      <c r="M144" s="3" t="str">
        <f>_xlfn.XLOOKUP($B144, Loan!$B:$B, Loan!$D:$D, "No Loan",0,1)</f>
        <v>No Loan</v>
      </c>
      <c r="N144" s="1">
        <f>_xlfn.XLOOKUP($B144, Transaction!$B:$B, Transaction!$E:$E, "No Transaction",0,1)</f>
        <v>44404</v>
      </c>
      <c r="O144" t="str">
        <f>_xlfn.XLOOKUP($B144, Transaction!$B:$B, Transaction!$C:$C, "No Transaction",0,1)</f>
        <v>Money Deposit</v>
      </c>
      <c r="P144" t="str">
        <f>_xlfn.XLOOKUP($B144, Transaction!$B:$B, Transaction!$D:$D, "No Transaction",0,1)</f>
        <v>Bank</v>
      </c>
      <c r="Q144" s="3">
        <f t="shared" si="4"/>
        <v>-272803.0123</v>
      </c>
      <c r="R144" s="3">
        <f t="shared" si="5"/>
        <v>-272803.0123</v>
      </c>
    </row>
    <row r="145" spans="1:18" x14ac:dyDescent="0.25">
      <c r="A145" t="s">
        <v>5108</v>
      </c>
      <c r="B145" s="5" t="s">
        <v>5109</v>
      </c>
      <c r="C145">
        <v>57</v>
      </c>
      <c r="D145" s="1">
        <v>23886</v>
      </c>
      <c r="E145" t="s">
        <v>6047</v>
      </c>
      <c r="F145" t="s">
        <v>6237</v>
      </c>
      <c r="G145" t="s">
        <v>6049</v>
      </c>
      <c r="H145" s="3">
        <v>70248.600000000006</v>
      </c>
      <c r="I145" s="3">
        <v>54878.206299999998</v>
      </c>
      <c r="J145" t="s">
        <v>6296</v>
      </c>
      <c r="K145" s="4" t="str">
        <f>_xlfn.XLOOKUP($B145, Accounts!$B:$B, Accounts!$E:$E, "Not Found",0,1)</f>
        <v>Savings</v>
      </c>
      <c r="L145" s="3">
        <f>_xlfn.XLOOKUP($B145, Accounts!$B:$B, Accounts!$G:$G,"Not Found",0,1)</f>
        <v>555483885</v>
      </c>
      <c r="M145" s="3" t="str">
        <f>_xlfn.XLOOKUP($B145, Loan!$B:$B, Loan!$D:$D, "No Loan",0,1)</f>
        <v>No Loan</v>
      </c>
      <c r="N145" s="1">
        <f>_xlfn.XLOOKUP($B145, Transaction!$B:$B, Transaction!$E:$E, "No Transaction",0,1)</f>
        <v>44349</v>
      </c>
      <c r="O145" t="str">
        <f>_xlfn.XLOOKUP($B145, Transaction!$B:$B, Transaction!$C:$C, "No Transaction",0,1)</f>
        <v>Money Transfer</v>
      </c>
      <c r="P145" t="str">
        <f>_xlfn.XLOOKUP($B145, Transaction!$B:$B, Transaction!$D:$D, "No Transaction",0,1)</f>
        <v>Mobile</v>
      </c>
      <c r="Q145" s="3">
        <f t="shared" si="4"/>
        <v>-15370.393700000008</v>
      </c>
      <c r="R145" s="3">
        <f t="shared" si="5"/>
        <v>-15370.393700000008</v>
      </c>
    </row>
    <row r="146" spans="1:18" x14ac:dyDescent="0.25">
      <c r="A146" t="s">
        <v>4765</v>
      </c>
      <c r="B146" s="5" t="s">
        <v>4766</v>
      </c>
      <c r="C146">
        <v>44</v>
      </c>
      <c r="D146" s="1">
        <v>28635</v>
      </c>
      <c r="E146" t="s">
        <v>6047</v>
      </c>
      <c r="F146" t="s">
        <v>6297</v>
      </c>
      <c r="G146" t="s">
        <v>6049</v>
      </c>
      <c r="H146" s="3">
        <v>1452744.8495</v>
      </c>
      <c r="I146" s="3">
        <v>333601.1165</v>
      </c>
      <c r="J146" t="s">
        <v>6298</v>
      </c>
      <c r="K146" s="4" t="str">
        <f>_xlfn.XLOOKUP($B146, Accounts!$B:$B, Accounts!$E:$E, "Not Found",0,1)</f>
        <v>Joint</v>
      </c>
      <c r="L146" s="3">
        <f>_xlfn.XLOOKUP($B146, Accounts!$B:$B, Accounts!$G:$G,"Not Found",0,1)</f>
        <v>765873024</v>
      </c>
      <c r="M146" s="3" t="str">
        <f>_xlfn.XLOOKUP($B146, Loan!$B:$B, Loan!$D:$D, "No Loan",0,1)</f>
        <v>No Loan</v>
      </c>
      <c r="N146" s="1">
        <f>_xlfn.XLOOKUP($B146, Transaction!$B:$B, Transaction!$E:$E, "No Transaction",0,1)</f>
        <v>44431</v>
      </c>
      <c r="O146" t="str">
        <f>_xlfn.XLOOKUP($B146, Transaction!$B:$B, Transaction!$C:$C, "No Transaction",0,1)</f>
        <v>Money Transfer</v>
      </c>
      <c r="P146" t="str">
        <f>_xlfn.XLOOKUP($B146, Transaction!$B:$B, Transaction!$D:$D, "No Transaction",0,1)</f>
        <v>Bank</v>
      </c>
      <c r="Q146" s="3">
        <f t="shared" si="4"/>
        <v>-1119143.733</v>
      </c>
      <c r="R146" s="3">
        <f t="shared" si="5"/>
        <v>-1119143.733</v>
      </c>
    </row>
    <row r="147" spans="1:18" x14ac:dyDescent="0.25">
      <c r="A147" t="s">
        <v>4209</v>
      </c>
      <c r="B147" s="5" t="s">
        <v>4210</v>
      </c>
      <c r="C147">
        <v>71</v>
      </c>
      <c r="D147" s="1">
        <v>18773</v>
      </c>
      <c r="E147" t="s">
        <v>6047</v>
      </c>
      <c r="F147" t="s">
        <v>6161</v>
      </c>
      <c r="G147" t="s">
        <v>6049</v>
      </c>
      <c r="H147" s="3">
        <v>905498.81370000006</v>
      </c>
      <c r="I147" s="3">
        <v>159208.58259999999</v>
      </c>
      <c r="J147" t="s">
        <v>6299</v>
      </c>
      <c r="K147" s="4" t="str">
        <f>_xlfn.XLOOKUP($B147, Accounts!$B:$B, Accounts!$E:$E, "Not Found",0,1)</f>
        <v>Savings</v>
      </c>
      <c r="L147" s="3">
        <f>_xlfn.XLOOKUP($B147, Accounts!$B:$B, Accounts!$G:$G,"Not Found",0,1)</f>
        <v>4422488</v>
      </c>
      <c r="M147" s="3">
        <f>_xlfn.XLOOKUP($B147, Loan!$B:$B, Loan!$D:$D, "No Loan",0,1)</f>
        <v>762270088</v>
      </c>
      <c r="N147" s="1">
        <f>_xlfn.XLOOKUP($B147, Transaction!$B:$B, Transaction!$E:$E, "No Transaction",0,1)</f>
        <v>44577</v>
      </c>
      <c r="O147" t="str">
        <f>_xlfn.XLOOKUP($B147, Transaction!$B:$B, Transaction!$C:$C, "No Transaction",0,1)</f>
        <v>Loan Payment</v>
      </c>
      <c r="P147" t="str">
        <f>_xlfn.XLOOKUP($B147, Transaction!$B:$B, Transaction!$D:$D, "No Transaction",0,1)</f>
        <v>ACH</v>
      </c>
      <c r="Q147" s="3">
        <f t="shared" si="4"/>
        <v>-746290.23110000009</v>
      </c>
      <c r="R147" s="3">
        <f t="shared" si="5"/>
        <v>-746290.23110000009</v>
      </c>
    </row>
    <row r="148" spans="1:18" x14ac:dyDescent="0.25">
      <c r="A148" t="s">
        <v>1869</v>
      </c>
      <c r="B148" s="5" t="s">
        <v>1870</v>
      </c>
      <c r="C148">
        <v>63</v>
      </c>
      <c r="D148" s="1">
        <v>21695</v>
      </c>
      <c r="E148" t="s">
        <v>6047</v>
      </c>
      <c r="F148" t="s">
        <v>6262</v>
      </c>
      <c r="G148" t="s">
        <v>6049</v>
      </c>
      <c r="H148" s="3">
        <v>1136736.2074</v>
      </c>
      <c r="I148" s="3">
        <v>255466.5055</v>
      </c>
      <c r="J148" t="s">
        <v>6300</v>
      </c>
      <c r="K148" s="4" t="str">
        <f>_xlfn.XLOOKUP($B148, Accounts!$B:$B, Accounts!$E:$E, "Not Found",0,1)</f>
        <v>Fixed Deposit</v>
      </c>
      <c r="L148" s="3">
        <f>_xlfn.XLOOKUP($B148, Accounts!$B:$B, Accounts!$G:$G,"Not Found",0,1)</f>
        <v>1674647457</v>
      </c>
      <c r="M148" s="3" t="str">
        <f>_xlfn.XLOOKUP($B148, Loan!$B:$B, Loan!$D:$D, "No Loan",0,1)</f>
        <v>No Loan</v>
      </c>
      <c r="N148" s="1">
        <f>_xlfn.XLOOKUP($B148, Transaction!$B:$B, Transaction!$E:$E, "No Transaction",0,1)</f>
        <v>44296</v>
      </c>
      <c r="O148" t="str">
        <f>_xlfn.XLOOKUP($B148, Transaction!$B:$B, Transaction!$C:$C, "No Transaction",0,1)</f>
        <v>Money Deposit</v>
      </c>
      <c r="P148" t="str">
        <f>_xlfn.XLOOKUP($B148, Transaction!$B:$B, Transaction!$D:$D, "No Transaction",0,1)</f>
        <v>ATM</v>
      </c>
      <c r="Q148" s="3">
        <f t="shared" si="4"/>
        <v>-881269.70189999999</v>
      </c>
      <c r="R148" s="3">
        <f t="shared" si="5"/>
        <v>-881269.70189999999</v>
      </c>
    </row>
    <row r="149" spans="1:18" x14ac:dyDescent="0.25">
      <c r="A149" t="s">
        <v>3455</v>
      </c>
      <c r="B149" s="5" t="s">
        <v>3456</v>
      </c>
      <c r="C149">
        <v>36</v>
      </c>
      <c r="D149" s="1">
        <v>31557</v>
      </c>
      <c r="E149" t="s">
        <v>6047</v>
      </c>
      <c r="F149" t="s">
        <v>6301</v>
      </c>
      <c r="G149" t="s">
        <v>6049</v>
      </c>
      <c r="H149" s="3">
        <v>2077135.9165000001</v>
      </c>
      <c r="I149" s="3">
        <v>528029.81460000004</v>
      </c>
      <c r="J149" t="s">
        <v>6302</v>
      </c>
      <c r="K149" s="4" t="str">
        <f>_xlfn.XLOOKUP($B149, Accounts!$B:$B, Accounts!$E:$E, "Not Found",0,1)</f>
        <v>Savings</v>
      </c>
      <c r="L149" s="3">
        <f>_xlfn.XLOOKUP($B149, Accounts!$B:$B, Accounts!$G:$G,"Not Found",0,1)</f>
        <v>3120285969</v>
      </c>
      <c r="M149" s="3" t="str">
        <f>_xlfn.XLOOKUP($B149, Loan!$B:$B, Loan!$D:$D, "No Loan",0,1)</f>
        <v>No Loan</v>
      </c>
      <c r="N149" s="1">
        <f>_xlfn.XLOOKUP($B149, Transaction!$B:$B, Transaction!$E:$E, "No Transaction",0,1)</f>
        <v>44254</v>
      </c>
      <c r="O149" t="str">
        <f>_xlfn.XLOOKUP($B149, Transaction!$B:$B, Transaction!$C:$C, "No Transaction",0,1)</f>
        <v>Online Payment</v>
      </c>
      <c r="P149" t="str">
        <f>_xlfn.XLOOKUP($B149, Transaction!$B:$B, Transaction!$D:$D, "No Transaction",0,1)</f>
        <v>Card</v>
      </c>
      <c r="Q149" s="3">
        <f t="shared" si="4"/>
        <v>-1549106.1019000001</v>
      </c>
      <c r="R149" s="3">
        <f t="shared" si="5"/>
        <v>-1549106.1019000001</v>
      </c>
    </row>
    <row r="150" spans="1:18" x14ac:dyDescent="0.25">
      <c r="A150" t="s">
        <v>3789</v>
      </c>
      <c r="B150" s="5" t="s">
        <v>3790</v>
      </c>
      <c r="C150">
        <v>21</v>
      </c>
      <c r="D150" s="1">
        <v>37035</v>
      </c>
      <c r="E150" t="s">
        <v>6047</v>
      </c>
      <c r="F150" t="s">
        <v>6055</v>
      </c>
      <c r="G150" t="s">
        <v>6049</v>
      </c>
      <c r="H150" s="3">
        <v>291883.21779999998</v>
      </c>
      <c r="I150" s="3">
        <v>86416.572400000005</v>
      </c>
      <c r="J150" t="s">
        <v>6303</v>
      </c>
      <c r="K150" s="4" t="str">
        <f>_xlfn.XLOOKUP($B150, Accounts!$B:$B, Accounts!$E:$E, "Not Found",0,1)</f>
        <v>Savings</v>
      </c>
      <c r="L150" s="3">
        <f>_xlfn.XLOOKUP($B150, Accounts!$B:$B, Accounts!$G:$G,"Not Found",0,1)</f>
        <v>360302976</v>
      </c>
      <c r="M150" s="3">
        <f>_xlfn.XLOOKUP($B150, Loan!$B:$B, Loan!$D:$D, "No Loan",0,1)</f>
        <v>530279442</v>
      </c>
      <c r="N150" s="1">
        <f>_xlfn.XLOOKUP($B150, Transaction!$B:$B, Transaction!$E:$E, "No Transaction",0,1)</f>
        <v>44338</v>
      </c>
      <c r="O150" t="str">
        <f>_xlfn.XLOOKUP($B150, Transaction!$B:$B, Transaction!$C:$C, "No Transaction",0,1)</f>
        <v>Loan Payment</v>
      </c>
      <c r="P150" t="str">
        <f>_xlfn.XLOOKUP($B150, Transaction!$B:$B, Transaction!$D:$D, "No Transaction",0,1)</f>
        <v>AFT</v>
      </c>
      <c r="Q150" s="3">
        <f t="shared" si="4"/>
        <v>-205466.64539999998</v>
      </c>
      <c r="R150" s="3">
        <f t="shared" si="5"/>
        <v>-205466.64539999998</v>
      </c>
    </row>
    <row r="151" spans="1:18" x14ac:dyDescent="0.25">
      <c r="A151" t="s">
        <v>5875</v>
      </c>
      <c r="B151" s="5" t="s">
        <v>5876</v>
      </c>
      <c r="C151">
        <v>64</v>
      </c>
      <c r="D151" s="1">
        <v>21330</v>
      </c>
      <c r="E151" t="s">
        <v>6047</v>
      </c>
      <c r="F151" t="s">
        <v>6222</v>
      </c>
      <c r="G151" t="s">
        <v>6049</v>
      </c>
      <c r="H151" s="3">
        <v>1958573.4375</v>
      </c>
      <c r="I151" s="3">
        <v>697722.20140000002</v>
      </c>
      <c r="J151" t="s">
        <v>6304</v>
      </c>
      <c r="K151" s="4" t="str">
        <f>_xlfn.XLOOKUP($B151, Accounts!$B:$B, Accounts!$E:$E, "Not Found",0,1)</f>
        <v>Domiciliary</v>
      </c>
      <c r="L151" s="3">
        <f>_xlfn.XLOOKUP($B151, Accounts!$B:$B, Accounts!$G:$G,"Not Found",0,1)</f>
        <v>22765743</v>
      </c>
      <c r="M151" s="3" t="str">
        <f>_xlfn.XLOOKUP($B151, Loan!$B:$B, Loan!$D:$D, "No Loan",0,1)</f>
        <v>No Loan</v>
      </c>
      <c r="N151" s="1">
        <f>_xlfn.XLOOKUP($B151, Transaction!$B:$B, Transaction!$E:$E, "No Transaction",0,1)</f>
        <v>44674</v>
      </c>
      <c r="O151" t="str">
        <f>_xlfn.XLOOKUP($B151, Transaction!$B:$B, Transaction!$C:$C, "No Transaction",0,1)</f>
        <v>Money Deposit</v>
      </c>
      <c r="P151" t="str">
        <f>_xlfn.XLOOKUP($B151, Transaction!$B:$B, Transaction!$D:$D, "No Transaction",0,1)</f>
        <v>Bank</v>
      </c>
      <c r="Q151" s="3">
        <f t="shared" si="4"/>
        <v>-1260851.2360999999</v>
      </c>
      <c r="R151" s="3">
        <f t="shared" si="5"/>
        <v>-1260851.2360999999</v>
      </c>
    </row>
    <row r="152" spans="1:18" x14ac:dyDescent="0.25">
      <c r="A152" t="s">
        <v>5313</v>
      </c>
      <c r="B152" s="5" t="s">
        <v>5314</v>
      </c>
      <c r="C152">
        <v>68</v>
      </c>
      <c r="D152" s="1">
        <v>19869</v>
      </c>
      <c r="E152" t="s">
        <v>6047</v>
      </c>
      <c r="F152" t="s">
        <v>6171</v>
      </c>
      <c r="G152" t="s">
        <v>6049</v>
      </c>
      <c r="H152" s="3">
        <v>561714.63320000004</v>
      </c>
      <c r="I152" s="3">
        <v>458435.73820000002</v>
      </c>
      <c r="J152" t="s">
        <v>6305</v>
      </c>
      <c r="K152" s="4" t="str">
        <f>_xlfn.XLOOKUP($B152, Accounts!$B:$B, Accounts!$E:$E, "Not Found",0,1)</f>
        <v>Domiciliary</v>
      </c>
      <c r="L152" s="3">
        <f>_xlfn.XLOOKUP($B152, Accounts!$B:$B, Accounts!$G:$G,"Not Found",0,1)</f>
        <v>2383079872</v>
      </c>
      <c r="M152" s="3" t="str">
        <f>_xlfn.XLOOKUP($B152, Loan!$B:$B, Loan!$D:$D, "No Loan",0,1)</f>
        <v>No Loan</v>
      </c>
      <c r="N152" s="1">
        <f>_xlfn.XLOOKUP($B152, Transaction!$B:$B, Transaction!$E:$E, "No Transaction",0,1)</f>
        <v>44655</v>
      </c>
      <c r="O152" t="str">
        <f>_xlfn.XLOOKUP($B152, Transaction!$B:$B, Transaction!$C:$C, "No Transaction",0,1)</f>
        <v>Money Transfer</v>
      </c>
      <c r="P152" t="str">
        <f>_xlfn.XLOOKUP($B152, Transaction!$B:$B, Transaction!$D:$D, "No Transaction",0,1)</f>
        <v>Mobile</v>
      </c>
      <c r="Q152" s="3">
        <f t="shared" si="4"/>
        <v>-103278.89500000002</v>
      </c>
      <c r="R152" s="3">
        <f t="shared" si="5"/>
        <v>-103278.89500000002</v>
      </c>
    </row>
    <row r="153" spans="1:18" x14ac:dyDescent="0.25">
      <c r="A153" t="s">
        <v>5646</v>
      </c>
      <c r="B153" s="5" t="s">
        <v>5647</v>
      </c>
      <c r="C153">
        <v>48</v>
      </c>
      <c r="D153" s="1">
        <v>27174</v>
      </c>
      <c r="E153" t="s">
        <v>6047</v>
      </c>
      <c r="F153" t="s">
        <v>6100</v>
      </c>
      <c r="G153" t="s">
        <v>6049</v>
      </c>
      <c r="H153" s="3">
        <v>949361.04330000002</v>
      </c>
      <c r="I153" s="3">
        <v>136844.8351</v>
      </c>
      <c r="J153" t="s">
        <v>6306</v>
      </c>
      <c r="K153" s="4" t="str">
        <f>_xlfn.XLOOKUP($B153, Accounts!$B:$B, Accounts!$E:$E, "Not Found",0,1)</f>
        <v>Domiciliary</v>
      </c>
      <c r="L153" s="3">
        <f>_xlfn.XLOOKUP($B153, Accounts!$B:$B, Accounts!$G:$G,"Not Found",0,1)</f>
        <v>1726116535</v>
      </c>
      <c r="M153" s="3" t="str">
        <f>_xlfn.XLOOKUP($B153, Loan!$B:$B, Loan!$D:$D, "No Loan",0,1)</f>
        <v>No Loan</v>
      </c>
      <c r="N153" s="1">
        <f>_xlfn.XLOOKUP($B153, Transaction!$B:$B, Transaction!$E:$E, "No Transaction",0,1)</f>
        <v>44618</v>
      </c>
      <c r="O153" t="str">
        <f>_xlfn.XLOOKUP($B153, Transaction!$B:$B, Transaction!$C:$C, "No Transaction",0,1)</f>
        <v>Money Deposit</v>
      </c>
      <c r="P153" t="str">
        <f>_xlfn.XLOOKUP($B153, Transaction!$B:$B, Transaction!$D:$D, "No Transaction",0,1)</f>
        <v>Bank</v>
      </c>
      <c r="Q153" s="3">
        <f t="shared" si="4"/>
        <v>-812516.20819999999</v>
      </c>
      <c r="R153" s="3">
        <f t="shared" si="5"/>
        <v>-812516.20819999999</v>
      </c>
    </row>
    <row r="154" spans="1:18" x14ac:dyDescent="0.25">
      <c r="A154" t="s">
        <v>5831</v>
      </c>
      <c r="B154" s="5" t="s">
        <v>5832</v>
      </c>
      <c r="C154">
        <v>24</v>
      </c>
      <c r="D154" s="1">
        <v>35940</v>
      </c>
      <c r="E154" t="s">
        <v>6047</v>
      </c>
      <c r="F154" t="s">
        <v>6307</v>
      </c>
      <c r="G154" t="s">
        <v>6049</v>
      </c>
      <c r="H154" s="3">
        <v>160468.5165</v>
      </c>
      <c r="I154" s="3">
        <v>88529.664600000004</v>
      </c>
      <c r="J154" t="s">
        <v>6308</v>
      </c>
      <c r="K154" s="4" t="str">
        <f>_xlfn.XLOOKUP($B154, Accounts!$B:$B, Accounts!$E:$E, "Not Found",0,1)</f>
        <v>Current</v>
      </c>
      <c r="L154" s="3">
        <f>_xlfn.XLOOKUP($B154, Accounts!$B:$B, Accounts!$G:$G,"Not Found",0,1)</f>
        <v>4344672768</v>
      </c>
      <c r="M154" s="3">
        <f>_xlfn.XLOOKUP($B154, Loan!$B:$B, Loan!$D:$D, "No Loan",0,1)</f>
        <v>12285275568</v>
      </c>
      <c r="N154" s="1">
        <f>_xlfn.XLOOKUP($B154, Transaction!$B:$B, Transaction!$E:$E, "No Transaction",0,1)</f>
        <v>44489</v>
      </c>
      <c r="O154" t="str">
        <f>_xlfn.XLOOKUP($B154, Transaction!$B:$B, Transaction!$C:$C, "No Transaction",0,1)</f>
        <v>Loan Payment</v>
      </c>
      <c r="P154" t="str">
        <f>_xlfn.XLOOKUP($B154, Transaction!$B:$B, Transaction!$D:$D, "No Transaction",0,1)</f>
        <v>ACH</v>
      </c>
      <c r="Q154" s="3">
        <f t="shared" si="4"/>
        <v>-71938.851899999994</v>
      </c>
      <c r="R154" s="3">
        <f t="shared" si="5"/>
        <v>-71938.851899999994</v>
      </c>
    </row>
    <row r="155" spans="1:18" x14ac:dyDescent="0.25">
      <c r="A155" t="s">
        <v>1132</v>
      </c>
      <c r="B155" s="5" t="s">
        <v>1133</v>
      </c>
      <c r="C155">
        <v>19</v>
      </c>
      <c r="D155" s="1">
        <v>37766</v>
      </c>
      <c r="E155" t="s">
        <v>6047</v>
      </c>
      <c r="F155" t="s">
        <v>6070</v>
      </c>
      <c r="G155" t="s">
        <v>6049</v>
      </c>
      <c r="H155" s="3">
        <v>137999.0484</v>
      </c>
      <c r="I155" s="3">
        <v>34808.444199999998</v>
      </c>
      <c r="J155" t="s">
        <v>6309</v>
      </c>
      <c r="K155" s="4" t="str">
        <f>_xlfn.XLOOKUP($B155, Accounts!$B:$B, Accounts!$E:$E, "Not Found",0,1)</f>
        <v>Corporate</v>
      </c>
      <c r="L155" s="3">
        <f>_xlfn.XLOOKUP($B155, Accounts!$B:$B, Accounts!$G:$G,"Not Found",0,1)</f>
        <v>26067327</v>
      </c>
      <c r="M155" s="3" t="str">
        <f>_xlfn.XLOOKUP($B155, Loan!$B:$B, Loan!$D:$D, "No Loan",0,1)</f>
        <v>No Loan</v>
      </c>
      <c r="N155" s="1">
        <f>_xlfn.XLOOKUP($B155, Transaction!$B:$B, Transaction!$E:$E, "No Transaction",0,1)</f>
        <v>44657</v>
      </c>
      <c r="O155" t="str">
        <f>_xlfn.XLOOKUP($B155, Transaction!$B:$B, Transaction!$C:$C, "No Transaction",0,1)</f>
        <v>Checks</v>
      </c>
      <c r="P155" t="str">
        <f>_xlfn.XLOOKUP($B155, Transaction!$B:$B, Transaction!$D:$D, "No Transaction",0,1)</f>
        <v>Bank</v>
      </c>
      <c r="Q155" s="3">
        <f t="shared" si="4"/>
        <v>-103190.6042</v>
      </c>
      <c r="R155" s="3">
        <f t="shared" si="5"/>
        <v>-103190.6042</v>
      </c>
    </row>
    <row r="156" spans="1:18" x14ac:dyDescent="0.25">
      <c r="A156" t="s">
        <v>5555</v>
      </c>
      <c r="B156" s="5" t="s">
        <v>5556</v>
      </c>
      <c r="C156">
        <v>20</v>
      </c>
      <c r="D156" s="1">
        <v>37401</v>
      </c>
      <c r="E156" t="s">
        <v>6047</v>
      </c>
      <c r="F156" t="s">
        <v>6220</v>
      </c>
      <c r="G156" t="s">
        <v>6049</v>
      </c>
      <c r="H156" s="3">
        <v>1088456.3399</v>
      </c>
      <c r="I156" s="3">
        <v>286662.75880000001</v>
      </c>
      <c r="J156" t="s">
        <v>6310</v>
      </c>
      <c r="K156" s="4" t="str">
        <f>_xlfn.XLOOKUP($B156, Accounts!$B:$B, Accounts!$E:$E, "Not Found",0,1)</f>
        <v>Current</v>
      </c>
      <c r="L156" s="3">
        <f>_xlfn.XLOOKUP($B156, Accounts!$B:$B, Accounts!$G:$G,"Not Found",0,1)</f>
        <v>1517601672</v>
      </c>
      <c r="M156" s="3" t="str">
        <f>_xlfn.XLOOKUP($B156, Loan!$B:$B, Loan!$D:$D, "No Loan",0,1)</f>
        <v>No Loan</v>
      </c>
      <c r="N156" s="1">
        <f>_xlfn.XLOOKUP($B156, Transaction!$B:$B, Transaction!$E:$E, "No Transaction",0,1)</f>
        <v>44505</v>
      </c>
      <c r="O156" t="str">
        <f>_xlfn.XLOOKUP($B156, Transaction!$B:$B, Transaction!$C:$C, "No Transaction",0,1)</f>
        <v>Cash Withdrawal</v>
      </c>
      <c r="P156" t="str">
        <f>_xlfn.XLOOKUP($B156, Transaction!$B:$B, Transaction!$D:$D, "No Transaction",0,1)</f>
        <v>POS</v>
      </c>
      <c r="Q156" s="3">
        <f t="shared" si="4"/>
        <v>-801793.58110000007</v>
      </c>
      <c r="R156" s="3">
        <f t="shared" si="5"/>
        <v>-801793.58110000007</v>
      </c>
    </row>
    <row r="157" spans="1:18" x14ac:dyDescent="0.25">
      <c r="A157" t="s">
        <v>2135</v>
      </c>
      <c r="B157" s="5" t="s">
        <v>2136</v>
      </c>
      <c r="C157">
        <v>83</v>
      </c>
      <c r="D157" s="1">
        <v>14390</v>
      </c>
      <c r="E157" t="s">
        <v>6047</v>
      </c>
      <c r="F157" t="s">
        <v>6307</v>
      </c>
      <c r="G157" t="s">
        <v>6049</v>
      </c>
      <c r="H157" s="3">
        <v>522621.10639999999</v>
      </c>
      <c r="I157" s="3">
        <v>298121.25719999999</v>
      </c>
      <c r="J157" t="s">
        <v>6311</v>
      </c>
      <c r="K157" s="4" t="str">
        <f>_xlfn.XLOOKUP($B157, Accounts!$B:$B, Accounts!$E:$E, "Not Found",0,1)</f>
        <v>Domiciliary</v>
      </c>
      <c r="L157" s="3">
        <f>_xlfn.XLOOKUP($B157, Accounts!$B:$B, Accounts!$G:$G,"Not Found",0,1)</f>
        <v>465252192</v>
      </c>
      <c r="M157" s="3" t="str">
        <f>_xlfn.XLOOKUP($B157, Loan!$B:$B, Loan!$D:$D, "No Loan",0,1)</f>
        <v>No Loan</v>
      </c>
      <c r="N157" s="1">
        <f>_xlfn.XLOOKUP($B157, Transaction!$B:$B, Transaction!$E:$E, "No Transaction",0,1)</f>
        <v>44591</v>
      </c>
      <c r="O157" t="str">
        <f>_xlfn.XLOOKUP($B157, Transaction!$B:$B, Transaction!$C:$C, "No Transaction",0,1)</f>
        <v>Money Transfer</v>
      </c>
      <c r="P157" t="str">
        <f>_xlfn.XLOOKUP($B157, Transaction!$B:$B, Transaction!$D:$D, "No Transaction",0,1)</f>
        <v>Internet Banking</v>
      </c>
      <c r="Q157" s="3">
        <f t="shared" si="4"/>
        <v>-224499.8492</v>
      </c>
      <c r="R157" s="3">
        <f t="shared" si="5"/>
        <v>-224499.8492</v>
      </c>
    </row>
    <row r="158" spans="1:18" x14ac:dyDescent="0.25">
      <c r="A158" t="s">
        <v>3441</v>
      </c>
      <c r="B158" s="5" t="s">
        <v>3442</v>
      </c>
      <c r="C158">
        <v>42</v>
      </c>
      <c r="D158" s="1">
        <v>29365</v>
      </c>
      <c r="E158" t="s">
        <v>6047</v>
      </c>
      <c r="F158" t="s">
        <v>6227</v>
      </c>
      <c r="G158" t="s">
        <v>6049</v>
      </c>
      <c r="J158" t="s">
        <v>6312</v>
      </c>
      <c r="K158" s="4" t="str">
        <f>_xlfn.XLOOKUP($B158, Accounts!$B:$B, Accounts!$E:$E, "Not Found",0,1)</f>
        <v>Corporate</v>
      </c>
      <c r="L158" s="3">
        <f>_xlfn.XLOOKUP($B158, Accounts!$B:$B, Accounts!$G:$G,"Not Found",0,1)</f>
        <v>191377914</v>
      </c>
      <c r="M158" s="3" t="str">
        <f>_xlfn.XLOOKUP($B158, Loan!$B:$B, Loan!$D:$D, "No Loan",0,1)</f>
        <v>No Loan</v>
      </c>
      <c r="N158" s="1">
        <f>_xlfn.XLOOKUP($B158, Transaction!$B:$B, Transaction!$E:$E, "No Transaction",0,1)</f>
        <v>44569</v>
      </c>
      <c r="O158" t="str">
        <f>_xlfn.XLOOKUP($B158, Transaction!$B:$B, Transaction!$C:$C, "No Transaction",0,1)</f>
        <v>Checks</v>
      </c>
      <c r="P158" t="str">
        <f>_xlfn.XLOOKUP($B158, Transaction!$B:$B, Transaction!$D:$D, "No Transaction",0,1)</f>
        <v>Informal Services</v>
      </c>
      <c r="Q158" s="3">
        <f t="shared" si="4"/>
        <v>0</v>
      </c>
      <c r="R158" s="3">
        <f t="shared" si="5"/>
        <v>0</v>
      </c>
    </row>
    <row r="159" spans="1:18" x14ac:dyDescent="0.25">
      <c r="A159" t="s">
        <v>1738</v>
      </c>
      <c r="B159" s="5" t="s">
        <v>1739</v>
      </c>
      <c r="C159">
        <v>81</v>
      </c>
      <c r="D159" s="1">
        <v>15120</v>
      </c>
      <c r="E159" t="s">
        <v>6047</v>
      </c>
      <c r="F159" t="s">
        <v>6214</v>
      </c>
      <c r="G159" t="s">
        <v>6049</v>
      </c>
      <c r="H159" s="3">
        <v>94195.902100000007</v>
      </c>
      <c r="I159" s="3">
        <v>88295.328599999993</v>
      </c>
      <c r="J159" t="s">
        <v>6313</v>
      </c>
      <c r="K159" s="4" t="str">
        <f>_xlfn.XLOOKUP($B159, Accounts!$B:$B, Accounts!$E:$E, "Not Found",0,1)</f>
        <v>Corporate</v>
      </c>
      <c r="L159" s="3">
        <f>_xlfn.XLOOKUP($B159, Accounts!$B:$B, Accounts!$G:$G,"Not Found",0,1)</f>
        <v>1740946608</v>
      </c>
      <c r="M159" s="3" t="str">
        <f>_xlfn.XLOOKUP($B159, Loan!$B:$B, Loan!$D:$D, "No Loan",0,1)</f>
        <v>No Loan</v>
      </c>
      <c r="N159" s="1">
        <f>_xlfn.XLOOKUP($B159, Transaction!$B:$B, Transaction!$E:$E, "No Transaction",0,1)</f>
        <v>44265</v>
      </c>
      <c r="O159" t="str">
        <f>_xlfn.XLOOKUP($B159, Transaction!$B:$B, Transaction!$C:$C, "No Transaction",0,1)</f>
        <v>Money Deposit</v>
      </c>
      <c r="P159" t="str">
        <f>_xlfn.XLOOKUP($B159, Transaction!$B:$B, Transaction!$D:$D, "No Transaction",0,1)</f>
        <v>Bank</v>
      </c>
      <c r="Q159" s="3">
        <f t="shared" si="4"/>
        <v>-5900.5735000000132</v>
      </c>
      <c r="R159" s="3">
        <f t="shared" si="5"/>
        <v>-5900.5735000000132</v>
      </c>
    </row>
    <row r="160" spans="1:18" x14ac:dyDescent="0.25">
      <c r="A160" t="s">
        <v>4741</v>
      </c>
      <c r="B160" s="5" t="s">
        <v>4742</v>
      </c>
      <c r="C160">
        <v>42</v>
      </c>
      <c r="D160" s="1">
        <v>29365</v>
      </c>
      <c r="E160" t="s">
        <v>6047</v>
      </c>
      <c r="F160" t="s">
        <v>6314</v>
      </c>
      <c r="G160" t="s">
        <v>6049</v>
      </c>
      <c r="H160" s="3">
        <v>129332.3376</v>
      </c>
      <c r="I160" s="3">
        <v>76867.332699999999</v>
      </c>
      <c r="J160" t="s">
        <v>6315</v>
      </c>
      <c r="K160" s="4" t="str">
        <f>_xlfn.XLOOKUP($B160, Accounts!$B:$B, Accounts!$E:$E, "Not Found",0,1)</f>
        <v>Savings</v>
      </c>
      <c r="L160" s="3">
        <f>_xlfn.XLOOKUP($B160, Accounts!$B:$B, Accounts!$G:$G,"Not Found",0,1)</f>
        <v>599806656</v>
      </c>
      <c r="M160" s="3" t="str">
        <f>_xlfn.XLOOKUP($B160, Loan!$B:$B, Loan!$D:$D, "No Loan",0,1)</f>
        <v>No Loan</v>
      </c>
      <c r="N160" s="1">
        <f>_xlfn.XLOOKUP($B160, Transaction!$B:$B, Transaction!$E:$E, "No Transaction",0,1)</f>
        <v>44220</v>
      </c>
      <c r="O160" t="str">
        <f>_xlfn.XLOOKUP($B160, Transaction!$B:$B, Transaction!$C:$C, "No Transaction",0,1)</f>
        <v>Cash Withdrawal</v>
      </c>
      <c r="P160" t="str">
        <f>_xlfn.XLOOKUP($B160, Transaction!$B:$B, Transaction!$D:$D, "No Transaction",0,1)</f>
        <v>Bank</v>
      </c>
      <c r="Q160" s="3">
        <f t="shared" si="4"/>
        <v>-52465.0049</v>
      </c>
      <c r="R160" s="3">
        <f t="shared" si="5"/>
        <v>-52465.0049</v>
      </c>
    </row>
    <row r="161" spans="1:18" x14ac:dyDescent="0.25">
      <c r="A161" t="s">
        <v>4539</v>
      </c>
      <c r="B161" s="5" t="s">
        <v>4540</v>
      </c>
      <c r="C161">
        <v>71</v>
      </c>
      <c r="D161" s="1">
        <v>18773</v>
      </c>
      <c r="E161" t="s">
        <v>6047</v>
      </c>
      <c r="F161" t="s">
        <v>6194</v>
      </c>
      <c r="G161" t="s">
        <v>6049</v>
      </c>
      <c r="H161" s="3">
        <v>352259.68339999998</v>
      </c>
      <c r="I161" s="3">
        <v>194889.71789999999</v>
      </c>
      <c r="J161" t="s">
        <v>6316</v>
      </c>
      <c r="K161" s="4" t="str">
        <f>_xlfn.XLOOKUP($B161, Accounts!$B:$B, Accounts!$E:$E, "Not Found",0,1)</f>
        <v>Joint</v>
      </c>
      <c r="L161" s="3">
        <f>_xlfn.XLOOKUP($B161, Accounts!$B:$B, Accounts!$G:$G,"Not Found",0,1)</f>
        <v>4048296615</v>
      </c>
      <c r="M161" s="3">
        <f>_xlfn.XLOOKUP($B161, Loan!$B:$B, Loan!$D:$D, "No Loan",0,1)</f>
        <v>15036057054</v>
      </c>
      <c r="N161" s="1">
        <f>_xlfn.XLOOKUP($B161, Transaction!$B:$B, Transaction!$E:$E, "No Transaction",0,1)</f>
        <v>44461</v>
      </c>
      <c r="O161" t="str">
        <f>_xlfn.XLOOKUP($B161, Transaction!$B:$B, Transaction!$C:$C, "No Transaction",0,1)</f>
        <v>Loan Payment</v>
      </c>
      <c r="P161" t="str">
        <f>_xlfn.XLOOKUP($B161, Transaction!$B:$B, Transaction!$D:$D, "No Transaction",0,1)</f>
        <v>AFT</v>
      </c>
      <c r="Q161" s="3">
        <f t="shared" si="4"/>
        <v>-157369.96549999999</v>
      </c>
      <c r="R161" s="3">
        <f t="shared" si="5"/>
        <v>-157369.96549999999</v>
      </c>
    </row>
    <row r="162" spans="1:18" x14ac:dyDescent="0.25">
      <c r="A162" t="s">
        <v>4627</v>
      </c>
      <c r="B162" s="5" t="s">
        <v>4628</v>
      </c>
      <c r="C162">
        <v>78</v>
      </c>
      <c r="D162" s="1">
        <v>16216</v>
      </c>
      <c r="E162" t="s">
        <v>6047</v>
      </c>
      <c r="F162" t="s">
        <v>6086</v>
      </c>
      <c r="G162" t="s">
        <v>6049</v>
      </c>
      <c r="H162" s="3">
        <v>188138.625</v>
      </c>
      <c r="I162" s="3">
        <v>61145.053099999997</v>
      </c>
      <c r="J162" t="s">
        <v>6317</v>
      </c>
      <c r="K162" s="4" t="str">
        <f>_xlfn.XLOOKUP($B162, Accounts!$B:$B, Accounts!$E:$E, "Not Found",0,1)</f>
        <v>Savings</v>
      </c>
      <c r="L162" s="3">
        <f>_xlfn.XLOOKUP($B162, Accounts!$B:$B, Accounts!$G:$G,"Not Found",0,1)</f>
        <v>90437656</v>
      </c>
      <c r="M162" s="3" t="str">
        <f>_xlfn.XLOOKUP($B162, Loan!$B:$B, Loan!$D:$D, "No Loan",0,1)</f>
        <v>No Loan</v>
      </c>
      <c r="N162" s="1">
        <f>_xlfn.XLOOKUP($B162, Transaction!$B:$B, Transaction!$E:$E, "No Transaction",0,1)</f>
        <v>44584</v>
      </c>
      <c r="O162" t="str">
        <f>_xlfn.XLOOKUP($B162, Transaction!$B:$B, Transaction!$C:$C, "No Transaction",0,1)</f>
        <v>Cash Withdrawal</v>
      </c>
      <c r="P162" t="str">
        <f>_xlfn.XLOOKUP($B162, Transaction!$B:$B, Transaction!$D:$D, "No Transaction",0,1)</f>
        <v>ATM</v>
      </c>
      <c r="Q162" s="3">
        <f t="shared" si="4"/>
        <v>-126993.57190000001</v>
      </c>
      <c r="R162" s="3">
        <f t="shared" si="5"/>
        <v>-126993.57190000001</v>
      </c>
    </row>
    <row r="163" spans="1:18" x14ac:dyDescent="0.25">
      <c r="A163" t="s">
        <v>2354</v>
      </c>
      <c r="B163" s="5" t="s">
        <v>2355</v>
      </c>
      <c r="C163">
        <v>22</v>
      </c>
      <c r="D163" s="1">
        <v>36670</v>
      </c>
      <c r="E163" t="s">
        <v>6047</v>
      </c>
      <c r="F163" t="s">
        <v>6318</v>
      </c>
      <c r="G163" t="s">
        <v>6049</v>
      </c>
      <c r="H163" s="3">
        <v>201141.1194</v>
      </c>
      <c r="I163" s="3">
        <v>45653.740899999997</v>
      </c>
      <c r="J163" t="s">
        <v>6319</v>
      </c>
      <c r="K163" s="4" t="str">
        <f>_xlfn.XLOOKUP($B163, Accounts!$B:$B, Accounts!$E:$E, "Not Found",0,1)</f>
        <v>Corporate</v>
      </c>
      <c r="L163" s="3">
        <f>_xlfn.XLOOKUP($B163, Accounts!$B:$B, Accounts!$G:$G,"Not Found",0,1)</f>
        <v>45667083</v>
      </c>
      <c r="M163" s="3" t="str">
        <f>_xlfn.XLOOKUP($B163, Loan!$B:$B, Loan!$D:$D, "No Loan",0,1)</f>
        <v>No Loan</v>
      </c>
      <c r="N163" s="1">
        <f>_xlfn.XLOOKUP($B163, Transaction!$B:$B, Transaction!$E:$E, "No Transaction",0,1)</f>
        <v>44333</v>
      </c>
      <c r="O163" t="str">
        <f>_xlfn.XLOOKUP($B163, Transaction!$B:$B, Transaction!$C:$C, "No Transaction",0,1)</f>
        <v>Money Deposit</v>
      </c>
      <c r="P163" t="str">
        <f>_xlfn.XLOOKUP($B163, Transaction!$B:$B, Transaction!$D:$D, "No Transaction",0,1)</f>
        <v>ATM</v>
      </c>
      <c r="Q163" s="3">
        <f t="shared" si="4"/>
        <v>-155487.37849999999</v>
      </c>
      <c r="R163" s="3">
        <f t="shared" si="5"/>
        <v>-155487.37849999999</v>
      </c>
    </row>
    <row r="164" spans="1:18" x14ac:dyDescent="0.25">
      <c r="A164" t="s">
        <v>4951</v>
      </c>
      <c r="B164" s="5" t="s">
        <v>4952</v>
      </c>
      <c r="C164">
        <v>34</v>
      </c>
      <c r="D164" s="1">
        <v>32287</v>
      </c>
      <c r="E164" t="s">
        <v>6047</v>
      </c>
      <c r="F164" t="s">
        <v>6084</v>
      </c>
      <c r="G164" t="s">
        <v>6049</v>
      </c>
      <c r="H164" s="3">
        <v>402601.33760000003</v>
      </c>
      <c r="I164" s="3">
        <v>251223.2347</v>
      </c>
      <c r="J164" t="s">
        <v>6320</v>
      </c>
      <c r="K164" s="4" t="str">
        <f>_xlfn.XLOOKUP($B164, Accounts!$B:$B, Accounts!$E:$E, "Not Found",0,1)</f>
        <v>Current</v>
      </c>
      <c r="L164" s="3">
        <f>_xlfn.XLOOKUP($B164, Accounts!$B:$B, Accounts!$G:$G,"Not Found",0,1)</f>
        <v>1144409484</v>
      </c>
      <c r="M164" s="3" t="str">
        <f>_xlfn.XLOOKUP($B164, Loan!$B:$B, Loan!$D:$D, "No Loan",0,1)</f>
        <v>No Loan</v>
      </c>
      <c r="N164" s="1">
        <f>_xlfn.XLOOKUP($B164, Transaction!$B:$B, Transaction!$E:$E, "No Transaction",0,1)</f>
        <v>44399</v>
      </c>
      <c r="O164" t="str">
        <f>_xlfn.XLOOKUP($B164, Transaction!$B:$B, Transaction!$C:$C, "No Transaction",0,1)</f>
        <v>Online Payment</v>
      </c>
      <c r="P164" t="str">
        <f>_xlfn.XLOOKUP($B164, Transaction!$B:$B, Transaction!$D:$D, "No Transaction",0,1)</f>
        <v>Mobile</v>
      </c>
      <c r="Q164" s="3">
        <f t="shared" si="4"/>
        <v>-151378.10290000003</v>
      </c>
      <c r="R164" s="3">
        <f t="shared" si="5"/>
        <v>-151378.10290000003</v>
      </c>
    </row>
    <row r="165" spans="1:18" x14ac:dyDescent="0.25">
      <c r="A165" t="s">
        <v>3509</v>
      </c>
      <c r="B165" s="5" t="s">
        <v>3510</v>
      </c>
      <c r="C165">
        <v>81</v>
      </c>
      <c r="D165" s="1">
        <v>15120</v>
      </c>
      <c r="E165" t="s">
        <v>6047</v>
      </c>
      <c r="F165" t="s">
        <v>6066</v>
      </c>
      <c r="G165" t="s">
        <v>6049</v>
      </c>
      <c r="H165" s="3">
        <v>557088.28659999999</v>
      </c>
      <c r="I165" s="3">
        <v>67066.939400000003</v>
      </c>
      <c r="J165" t="s">
        <v>6321</v>
      </c>
      <c r="K165" s="4" t="str">
        <f>_xlfn.XLOOKUP($B165, Accounts!$B:$B, Accounts!$E:$E, "Not Found",0,1)</f>
        <v>Joint</v>
      </c>
      <c r="L165" s="3">
        <f>_xlfn.XLOOKUP($B165, Accounts!$B:$B, Accounts!$G:$G,"Not Found",0,1)</f>
        <v>2199481536</v>
      </c>
      <c r="M165" s="3" t="str">
        <f>_xlfn.XLOOKUP($B165, Loan!$B:$B, Loan!$D:$D, "No Loan",0,1)</f>
        <v>No Loan</v>
      </c>
      <c r="N165" s="1">
        <f>_xlfn.XLOOKUP($B165, Transaction!$B:$B, Transaction!$E:$E, "No Transaction",0,1)</f>
        <v>44448</v>
      </c>
      <c r="O165" t="str">
        <f>_xlfn.XLOOKUP($B165, Transaction!$B:$B, Transaction!$C:$C, "No Transaction",0,1)</f>
        <v>Online Payment</v>
      </c>
      <c r="P165" t="str">
        <f>_xlfn.XLOOKUP($B165, Transaction!$B:$B, Transaction!$D:$D, "No Transaction",0,1)</f>
        <v>Internet Banking</v>
      </c>
      <c r="Q165" s="3">
        <f t="shared" si="4"/>
        <v>-490021.34719999996</v>
      </c>
      <c r="R165" s="3">
        <f t="shared" si="5"/>
        <v>-490021.34719999996</v>
      </c>
    </row>
    <row r="166" spans="1:18" x14ac:dyDescent="0.25">
      <c r="A166" t="s">
        <v>2626</v>
      </c>
      <c r="B166" s="5" t="s">
        <v>2627</v>
      </c>
      <c r="C166">
        <v>77</v>
      </c>
      <c r="D166" s="1">
        <v>16581</v>
      </c>
      <c r="E166" t="s">
        <v>6047</v>
      </c>
      <c r="F166" t="s">
        <v>6322</v>
      </c>
      <c r="G166" t="s">
        <v>6049</v>
      </c>
      <c r="H166" s="3">
        <v>449208.342</v>
      </c>
      <c r="I166" s="3">
        <v>308830.73509999999</v>
      </c>
      <c r="J166" t="s">
        <v>6323</v>
      </c>
      <c r="K166" s="4" t="str">
        <f>_xlfn.XLOOKUP($B166, Accounts!$B:$B, Accounts!$E:$E, "Not Found",0,1)</f>
        <v>Domiciliary</v>
      </c>
      <c r="L166" s="3">
        <f>_xlfn.XLOOKUP($B166, Accounts!$B:$B, Accounts!$G:$G,"Not Found",0,1)</f>
        <v>270692565</v>
      </c>
      <c r="M166" s="3" t="str">
        <f>_xlfn.XLOOKUP($B166, Loan!$B:$B, Loan!$D:$D, "No Loan",0,1)</f>
        <v>No Loan</v>
      </c>
      <c r="N166" s="1">
        <f>_xlfn.XLOOKUP($B166, Transaction!$B:$B, Transaction!$E:$E, "No Transaction",0,1)</f>
        <v>44542</v>
      </c>
      <c r="O166" t="str">
        <f>_xlfn.XLOOKUP($B166, Transaction!$B:$B, Transaction!$C:$C, "No Transaction",0,1)</f>
        <v>Cash Withdrawal</v>
      </c>
      <c r="P166" t="str">
        <f>_xlfn.XLOOKUP($B166, Transaction!$B:$B, Transaction!$D:$D, "No Transaction",0,1)</f>
        <v>POS</v>
      </c>
      <c r="Q166" s="3">
        <f t="shared" si="4"/>
        <v>-140377.60690000001</v>
      </c>
      <c r="R166" s="3">
        <f t="shared" si="5"/>
        <v>-140377.60690000001</v>
      </c>
    </row>
    <row r="167" spans="1:18" x14ac:dyDescent="0.25">
      <c r="A167" t="s">
        <v>5411</v>
      </c>
      <c r="B167" s="5" t="s">
        <v>5412</v>
      </c>
      <c r="C167">
        <v>17</v>
      </c>
      <c r="D167" s="1">
        <v>38496</v>
      </c>
      <c r="E167" t="s">
        <v>6047</v>
      </c>
      <c r="F167" t="s">
        <v>6189</v>
      </c>
      <c r="G167" t="s">
        <v>6049</v>
      </c>
      <c r="H167" s="3">
        <v>917484.8517</v>
      </c>
      <c r="I167" s="3">
        <v>121478.5232</v>
      </c>
      <c r="J167" t="s">
        <v>6324</v>
      </c>
      <c r="K167" s="4" t="str">
        <f>_xlfn.XLOOKUP($B167, Accounts!$B:$B, Accounts!$E:$E, "Not Found",0,1)</f>
        <v>Domiciliary</v>
      </c>
      <c r="L167" s="3">
        <f>_xlfn.XLOOKUP($B167, Accounts!$B:$B, Accounts!$G:$G,"Not Found",0,1)</f>
        <v>2127649545</v>
      </c>
      <c r="M167" s="3" t="str">
        <f>_xlfn.XLOOKUP($B167, Loan!$B:$B, Loan!$D:$D, "No Loan",0,1)</f>
        <v>No Loan</v>
      </c>
      <c r="N167" s="1">
        <f>_xlfn.XLOOKUP($B167, Transaction!$B:$B, Transaction!$E:$E, "No Transaction",0,1)</f>
        <v>44473</v>
      </c>
      <c r="O167" t="str">
        <f>_xlfn.XLOOKUP($B167, Transaction!$B:$B, Transaction!$C:$C, "No Transaction",0,1)</f>
        <v>Money Deposit</v>
      </c>
      <c r="P167" t="str">
        <f>_xlfn.XLOOKUP($B167, Transaction!$B:$B, Transaction!$D:$D, "No Transaction",0,1)</f>
        <v>Bank</v>
      </c>
      <c r="Q167" s="3">
        <f t="shared" si="4"/>
        <v>-796006.32850000006</v>
      </c>
      <c r="R167" s="3">
        <f t="shared" si="5"/>
        <v>-796006.32850000006</v>
      </c>
    </row>
    <row r="168" spans="1:18" x14ac:dyDescent="0.25">
      <c r="A168" t="s">
        <v>3990</v>
      </c>
      <c r="B168" s="5" t="s">
        <v>3991</v>
      </c>
      <c r="C168">
        <v>31</v>
      </c>
      <c r="D168" s="1">
        <v>33383</v>
      </c>
      <c r="E168" t="s">
        <v>6047</v>
      </c>
      <c r="F168" t="s">
        <v>6325</v>
      </c>
      <c r="G168" t="s">
        <v>6049</v>
      </c>
      <c r="H168" s="3">
        <v>245076.8064</v>
      </c>
      <c r="I168" s="3">
        <v>85600.022700000001</v>
      </c>
      <c r="J168" t="s">
        <v>6326</v>
      </c>
      <c r="K168" s="4" t="str">
        <f>_xlfn.XLOOKUP($B168, Accounts!$B:$B, Accounts!$E:$E, "Not Found",0,1)</f>
        <v>Corporate</v>
      </c>
      <c r="L168" s="3">
        <f>_xlfn.XLOOKUP($B168, Accounts!$B:$B, Accounts!$G:$G,"Not Found",0,1)</f>
        <v>279170892</v>
      </c>
      <c r="M168" s="3" t="str">
        <f>_xlfn.XLOOKUP($B168, Loan!$B:$B, Loan!$D:$D, "No Loan",0,1)</f>
        <v>No Loan</v>
      </c>
      <c r="N168" s="1">
        <f>_xlfn.XLOOKUP($B168, Transaction!$B:$B, Transaction!$E:$E, "No Transaction",0,1)</f>
        <v>44404</v>
      </c>
      <c r="O168" t="str">
        <f>_xlfn.XLOOKUP($B168, Transaction!$B:$B, Transaction!$C:$C, "No Transaction",0,1)</f>
        <v>Money Transfer</v>
      </c>
      <c r="P168" t="str">
        <f>_xlfn.XLOOKUP($B168, Transaction!$B:$B, Transaction!$D:$D, "No Transaction",0,1)</f>
        <v>Mobile</v>
      </c>
      <c r="Q168" s="3">
        <f t="shared" si="4"/>
        <v>-159476.7837</v>
      </c>
      <c r="R168" s="3">
        <f t="shared" si="5"/>
        <v>-159476.7837</v>
      </c>
    </row>
    <row r="169" spans="1:18" x14ac:dyDescent="0.25">
      <c r="A169" t="s">
        <v>4337</v>
      </c>
      <c r="B169" s="5" t="s">
        <v>4338</v>
      </c>
      <c r="C169">
        <v>73</v>
      </c>
      <c r="D169" s="1">
        <v>18042</v>
      </c>
      <c r="E169" t="s">
        <v>6047</v>
      </c>
      <c r="F169" t="s">
        <v>6092</v>
      </c>
      <c r="G169" t="s">
        <v>6049</v>
      </c>
      <c r="H169" s="3">
        <v>2999025.7461000001</v>
      </c>
      <c r="I169" s="3">
        <v>333665.19150000002</v>
      </c>
      <c r="J169" t="s">
        <v>6327</v>
      </c>
      <c r="K169" s="4" t="str">
        <f>_xlfn.XLOOKUP($B169, Accounts!$B:$B, Accounts!$E:$E, "Not Found",0,1)</f>
        <v>Domiciliary</v>
      </c>
      <c r="L169" s="3">
        <f>_xlfn.XLOOKUP($B169, Accounts!$B:$B, Accounts!$G:$G,"Not Found",0,1)</f>
        <v>351135</v>
      </c>
      <c r="M169" s="3" t="str">
        <f>_xlfn.XLOOKUP($B169, Loan!$B:$B, Loan!$D:$D, "No Loan",0,1)</f>
        <v>No Loan</v>
      </c>
      <c r="N169" s="1">
        <f>_xlfn.XLOOKUP($B169, Transaction!$B:$B, Transaction!$E:$E, "No Transaction",0,1)</f>
        <v>44491</v>
      </c>
      <c r="O169" t="str">
        <f>_xlfn.XLOOKUP($B169, Transaction!$B:$B, Transaction!$C:$C, "No Transaction",0,1)</f>
        <v>Cash Withdrawal</v>
      </c>
      <c r="P169" t="str">
        <f>_xlfn.XLOOKUP($B169, Transaction!$B:$B, Transaction!$D:$D, "No Transaction",0,1)</f>
        <v>ATM</v>
      </c>
      <c r="Q169" s="3">
        <f t="shared" si="4"/>
        <v>-2665360.5545999999</v>
      </c>
      <c r="R169" s="3">
        <f t="shared" si="5"/>
        <v>-2665360.5545999999</v>
      </c>
    </row>
    <row r="170" spans="1:18" x14ac:dyDescent="0.25">
      <c r="A170" t="s">
        <v>873</v>
      </c>
      <c r="B170" s="5" t="s">
        <v>3774</v>
      </c>
      <c r="C170">
        <v>64</v>
      </c>
      <c r="D170" s="1">
        <v>21330</v>
      </c>
      <c r="E170" t="s">
        <v>6047</v>
      </c>
      <c r="F170" t="s">
        <v>6214</v>
      </c>
      <c r="G170" t="s">
        <v>6049</v>
      </c>
      <c r="H170" s="3">
        <v>559640.53749999998</v>
      </c>
      <c r="I170" s="3">
        <v>300230.68829999998</v>
      </c>
      <c r="J170" t="s">
        <v>6328</v>
      </c>
      <c r="K170" s="4" t="str">
        <f>_xlfn.XLOOKUP($B170, Accounts!$B:$B, Accounts!$E:$E, "Not Found",0,1)</f>
        <v>Fixed Deposit</v>
      </c>
      <c r="L170" s="3">
        <f>_xlfn.XLOOKUP($B170, Accounts!$B:$B, Accounts!$G:$G,"Not Found",0,1)</f>
        <v>1281089754</v>
      </c>
      <c r="M170" s="3" t="str">
        <f>_xlfn.XLOOKUP($B170, Loan!$B:$B, Loan!$D:$D, "No Loan",0,1)</f>
        <v>No Loan</v>
      </c>
      <c r="N170" s="1">
        <f>_xlfn.XLOOKUP($B170, Transaction!$B:$B, Transaction!$E:$E, "No Transaction",0,1)</f>
        <v>44677</v>
      </c>
      <c r="O170" t="str">
        <f>_xlfn.XLOOKUP($B170, Transaction!$B:$B, Transaction!$C:$C, "No Transaction",0,1)</f>
        <v>Checks</v>
      </c>
      <c r="P170" t="str">
        <f>_xlfn.XLOOKUP($B170, Transaction!$B:$B, Transaction!$D:$D, "No Transaction",0,1)</f>
        <v>Bank</v>
      </c>
      <c r="Q170" s="3">
        <f t="shared" si="4"/>
        <v>-259409.8492</v>
      </c>
      <c r="R170" s="3">
        <f t="shared" si="5"/>
        <v>-259409.8492</v>
      </c>
    </row>
    <row r="171" spans="1:18" x14ac:dyDescent="0.25">
      <c r="A171" t="s">
        <v>1019</v>
      </c>
      <c r="B171" s="5" t="s">
        <v>1020</v>
      </c>
      <c r="C171">
        <v>61</v>
      </c>
      <c r="D171" s="1">
        <v>22425</v>
      </c>
      <c r="E171" t="s">
        <v>6047</v>
      </c>
      <c r="F171" t="s">
        <v>6194</v>
      </c>
      <c r="G171" t="s">
        <v>6049</v>
      </c>
      <c r="H171" s="3">
        <v>645257.48</v>
      </c>
      <c r="I171" s="3">
        <v>104255.1728</v>
      </c>
      <c r="J171" t="s">
        <v>6329</v>
      </c>
      <c r="K171" s="4" t="str">
        <f>_xlfn.XLOOKUP($B171, Accounts!$B:$B, Accounts!$E:$E, "Not Found",0,1)</f>
        <v>Savings</v>
      </c>
      <c r="L171" s="3">
        <f>_xlfn.XLOOKUP($B171, Accounts!$B:$B, Accounts!$G:$G,"Not Found",0,1)</f>
        <v>4829549568</v>
      </c>
      <c r="M171" s="3" t="str">
        <f>_xlfn.XLOOKUP($B171, Loan!$B:$B, Loan!$D:$D, "No Loan",0,1)</f>
        <v>No Loan</v>
      </c>
      <c r="N171" s="1">
        <f>_xlfn.XLOOKUP($B171, Transaction!$B:$B, Transaction!$E:$E, "No Transaction",0,1)</f>
        <v>44247</v>
      </c>
      <c r="O171" t="str">
        <f>_xlfn.XLOOKUP($B171, Transaction!$B:$B, Transaction!$C:$C, "No Transaction",0,1)</f>
        <v>Checks</v>
      </c>
      <c r="P171" t="str">
        <f>_xlfn.XLOOKUP($B171, Transaction!$B:$B, Transaction!$D:$D, "No Transaction",0,1)</f>
        <v>Informal Services</v>
      </c>
      <c r="Q171" s="3">
        <f t="shared" si="4"/>
        <v>-541002.30719999992</v>
      </c>
      <c r="R171" s="3">
        <f t="shared" si="5"/>
        <v>-541002.30719999992</v>
      </c>
    </row>
    <row r="172" spans="1:18" x14ac:dyDescent="0.25">
      <c r="A172" t="s">
        <v>2378</v>
      </c>
      <c r="B172" s="5" t="s">
        <v>2379</v>
      </c>
      <c r="C172">
        <v>51</v>
      </c>
      <c r="D172" s="1">
        <v>26078</v>
      </c>
      <c r="E172" t="s">
        <v>6047</v>
      </c>
      <c r="F172" t="s">
        <v>6204</v>
      </c>
      <c r="G172" t="s">
        <v>6049</v>
      </c>
      <c r="H172" s="3">
        <v>67101.733399999997</v>
      </c>
      <c r="I172" s="3">
        <v>23182.7582</v>
      </c>
      <c r="J172" t="s">
        <v>6330</v>
      </c>
      <c r="K172" s="4" t="str">
        <f>_xlfn.XLOOKUP($B172, Accounts!$B:$B, Accounts!$E:$E, "Not Found",0,1)</f>
        <v>Savings</v>
      </c>
      <c r="L172" s="3">
        <f>_xlfn.XLOOKUP($B172, Accounts!$B:$B, Accounts!$G:$G,"Not Found",0,1)</f>
        <v>1765790247</v>
      </c>
      <c r="M172" s="3" t="str">
        <f>_xlfn.XLOOKUP($B172, Loan!$B:$B, Loan!$D:$D, "No Loan",0,1)</f>
        <v>No Loan</v>
      </c>
      <c r="N172" s="1">
        <f>_xlfn.XLOOKUP($B172, Transaction!$B:$B, Transaction!$E:$E, "No Transaction",0,1)</f>
        <v>44476</v>
      </c>
      <c r="O172" t="str">
        <f>_xlfn.XLOOKUP($B172, Transaction!$B:$B, Transaction!$C:$C, "No Transaction",0,1)</f>
        <v>Money Transfer</v>
      </c>
      <c r="P172" t="str">
        <f>_xlfn.XLOOKUP($B172, Transaction!$B:$B, Transaction!$D:$D, "No Transaction",0,1)</f>
        <v>Mobile</v>
      </c>
      <c r="Q172" s="3">
        <f t="shared" si="4"/>
        <v>-43918.975200000001</v>
      </c>
      <c r="R172" s="3">
        <f t="shared" si="5"/>
        <v>-43918.975200000001</v>
      </c>
    </row>
    <row r="173" spans="1:18" x14ac:dyDescent="0.25">
      <c r="A173" t="s">
        <v>3352</v>
      </c>
      <c r="B173" s="5" t="s">
        <v>3353</v>
      </c>
      <c r="C173">
        <v>72</v>
      </c>
      <c r="D173" s="1">
        <v>18408</v>
      </c>
      <c r="E173" t="s">
        <v>6047</v>
      </c>
      <c r="F173" t="s">
        <v>6331</v>
      </c>
      <c r="G173" t="s">
        <v>6049</v>
      </c>
      <c r="H173" s="3">
        <v>259379.0214</v>
      </c>
      <c r="I173" s="3">
        <v>52646.237000000001</v>
      </c>
      <c r="J173" t="s">
        <v>6332</v>
      </c>
      <c r="K173" s="4" t="str">
        <f>_xlfn.XLOOKUP($B173, Accounts!$B:$B, Accounts!$E:$E, "Not Found",0,1)</f>
        <v>Domiciliary</v>
      </c>
      <c r="L173" s="3">
        <f>_xlfn.XLOOKUP($B173, Accounts!$B:$B, Accounts!$G:$G,"Not Found",0,1)</f>
        <v>1616329624</v>
      </c>
      <c r="M173" s="3" t="str">
        <f>_xlfn.XLOOKUP($B173, Loan!$B:$B, Loan!$D:$D, "No Loan",0,1)</f>
        <v>No Loan</v>
      </c>
      <c r="N173" s="1">
        <f>_xlfn.XLOOKUP($B173, Transaction!$B:$B, Transaction!$E:$E, "No Transaction",0,1)</f>
        <v>44666</v>
      </c>
      <c r="O173" t="str">
        <f>_xlfn.XLOOKUP($B173, Transaction!$B:$B, Transaction!$C:$C, "No Transaction",0,1)</f>
        <v>Online Payment</v>
      </c>
      <c r="P173" t="str">
        <f>_xlfn.XLOOKUP($B173, Transaction!$B:$B, Transaction!$D:$D, "No Transaction",0,1)</f>
        <v>Internet Banking</v>
      </c>
      <c r="Q173" s="3">
        <f t="shared" si="4"/>
        <v>-206732.7844</v>
      </c>
      <c r="R173" s="3">
        <f t="shared" si="5"/>
        <v>-206732.7844</v>
      </c>
    </row>
    <row r="174" spans="1:18" x14ac:dyDescent="0.25">
      <c r="A174" t="s">
        <v>292</v>
      </c>
      <c r="B174" s="5" t="s">
        <v>293</v>
      </c>
      <c r="C174">
        <v>48</v>
      </c>
      <c r="D174" s="1">
        <v>27174</v>
      </c>
      <c r="E174" t="s">
        <v>6047</v>
      </c>
      <c r="F174" t="s">
        <v>6220</v>
      </c>
      <c r="G174" t="s">
        <v>6049</v>
      </c>
      <c r="H174" s="3">
        <v>414520.80089999997</v>
      </c>
      <c r="I174" s="3">
        <v>178562.80650000001</v>
      </c>
      <c r="J174" t="s">
        <v>6333</v>
      </c>
      <c r="K174" s="4" t="str">
        <f>_xlfn.XLOOKUP($B174, Accounts!$B:$B, Accounts!$E:$E, "Not Found",0,1)</f>
        <v>Domiciliary</v>
      </c>
      <c r="L174" s="3">
        <f>_xlfn.XLOOKUP($B174, Accounts!$B:$B, Accounts!$G:$G,"Not Found",0,1)</f>
        <v>172268544</v>
      </c>
      <c r="M174" s="3" t="str">
        <f>_xlfn.XLOOKUP($B174, Loan!$B:$B, Loan!$D:$D, "No Loan",0,1)</f>
        <v>No Loan</v>
      </c>
      <c r="N174" s="1">
        <f>_xlfn.XLOOKUP($B174, Transaction!$B:$B, Transaction!$E:$E, "No Transaction",0,1)</f>
        <v>44600</v>
      </c>
      <c r="O174" t="str">
        <f>_xlfn.XLOOKUP($B174, Transaction!$B:$B, Transaction!$C:$C, "No Transaction",0,1)</f>
        <v>Online Payment</v>
      </c>
      <c r="P174" t="str">
        <f>_xlfn.XLOOKUP($B174, Transaction!$B:$B, Transaction!$D:$D, "No Transaction",0,1)</f>
        <v>Mobile</v>
      </c>
      <c r="Q174" s="3">
        <f t="shared" si="4"/>
        <v>-235957.99439999997</v>
      </c>
      <c r="R174" s="3">
        <f t="shared" si="5"/>
        <v>-235957.99439999997</v>
      </c>
    </row>
    <row r="175" spans="1:18" x14ac:dyDescent="0.25">
      <c r="A175" t="s">
        <v>1275</v>
      </c>
      <c r="B175" s="5" t="s">
        <v>1276</v>
      </c>
      <c r="C175">
        <v>60</v>
      </c>
      <c r="D175" s="1">
        <v>22791</v>
      </c>
      <c r="E175" t="s">
        <v>6047</v>
      </c>
      <c r="F175" t="s">
        <v>6053</v>
      </c>
      <c r="G175" t="s">
        <v>6049</v>
      </c>
      <c r="H175" s="3">
        <v>117721.1891</v>
      </c>
      <c r="I175" s="3">
        <v>52167.682000000001</v>
      </c>
      <c r="J175" t="s">
        <v>6334</v>
      </c>
      <c r="K175" s="4" t="str">
        <f>_xlfn.XLOOKUP($B175, Accounts!$B:$B, Accounts!$E:$E, "Not Found",0,1)</f>
        <v>Savings</v>
      </c>
      <c r="L175" s="3">
        <f>_xlfn.XLOOKUP($B175, Accounts!$B:$B, Accounts!$G:$G,"Not Found",0,1)</f>
        <v>1455349297</v>
      </c>
      <c r="M175" s="3">
        <f>_xlfn.XLOOKUP($B175, Loan!$B:$B, Loan!$D:$D, "No Loan",0,1)</f>
        <v>11530581986</v>
      </c>
      <c r="N175" s="1">
        <f>_xlfn.XLOOKUP($B175, Transaction!$B:$B, Transaction!$E:$E, "No Transaction",0,1)</f>
        <v>44419</v>
      </c>
      <c r="O175" t="str">
        <f>_xlfn.XLOOKUP($B175, Transaction!$B:$B, Transaction!$C:$C, "No Transaction",0,1)</f>
        <v>Loan Payment</v>
      </c>
      <c r="P175" t="str">
        <f>_xlfn.XLOOKUP($B175, Transaction!$B:$B, Transaction!$D:$D, "No Transaction",0,1)</f>
        <v>ACH</v>
      </c>
      <c r="Q175" s="3">
        <f t="shared" si="4"/>
        <v>-65553.507100000003</v>
      </c>
      <c r="R175" s="3">
        <f t="shared" si="5"/>
        <v>-65553.507100000003</v>
      </c>
    </row>
    <row r="176" spans="1:18" x14ac:dyDescent="0.25">
      <c r="A176" t="s">
        <v>2684</v>
      </c>
      <c r="B176" s="5" t="s">
        <v>2685</v>
      </c>
      <c r="C176">
        <v>33</v>
      </c>
      <c r="D176" s="1">
        <v>32652</v>
      </c>
      <c r="E176" t="s">
        <v>6047</v>
      </c>
      <c r="F176" t="s">
        <v>6245</v>
      </c>
      <c r="G176" t="s">
        <v>6049</v>
      </c>
      <c r="H176" s="3">
        <v>433338.88</v>
      </c>
      <c r="I176" s="3">
        <v>110907.66959999999</v>
      </c>
      <c r="J176" t="s">
        <v>6335</v>
      </c>
      <c r="K176" s="4" t="str">
        <f>_xlfn.XLOOKUP($B176, Accounts!$B:$B, Accounts!$E:$E, "Not Found",0,1)</f>
        <v>Current</v>
      </c>
      <c r="L176" s="3">
        <f>_xlfn.XLOOKUP($B176, Accounts!$B:$B, Accounts!$G:$G,"Not Found",0,1)</f>
        <v>674407972</v>
      </c>
      <c r="M176" s="3" t="str">
        <f>_xlfn.XLOOKUP($B176, Loan!$B:$B, Loan!$D:$D, "No Loan",0,1)</f>
        <v>No Loan</v>
      </c>
      <c r="N176" s="1">
        <f>_xlfn.XLOOKUP($B176, Transaction!$B:$B, Transaction!$E:$E, "No Transaction",0,1)</f>
        <v>44290</v>
      </c>
      <c r="O176" t="str">
        <f>_xlfn.XLOOKUP($B176, Transaction!$B:$B, Transaction!$C:$C, "No Transaction",0,1)</f>
        <v>Checks</v>
      </c>
      <c r="P176" t="str">
        <f>_xlfn.XLOOKUP($B176, Transaction!$B:$B, Transaction!$D:$D, "No Transaction",0,1)</f>
        <v>Informal Services</v>
      </c>
      <c r="Q176" s="3">
        <f t="shared" si="4"/>
        <v>-322431.21039999998</v>
      </c>
      <c r="R176" s="3">
        <f t="shared" si="5"/>
        <v>-322431.21039999998</v>
      </c>
    </row>
    <row r="177" spans="1:18" x14ac:dyDescent="0.25">
      <c r="A177" t="s">
        <v>1299</v>
      </c>
      <c r="B177" s="5" t="s">
        <v>1300</v>
      </c>
      <c r="C177">
        <v>45</v>
      </c>
      <c r="D177" s="1">
        <v>28269</v>
      </c>
      <c r="E177" t="s">
        <v>6047</v>
      </c>
      <c r="F177" t="s">
        <v>6245</v>
      </c>
      <c r="G177" t="s">
        <v>6049</v>
      </c>
      <c r="H177" s="3">
        <v>27640.079900000001</v>
      </c>
      <c r="I177" s="3">
        <v>10034.7544</v>
      </c>
      <c r="J177" t="s">
        <v>6336</v>
      </c>
      <c r="K177" s="4" t="str">
        <f>_xlfn.XLOOKUP($B177, Accounts!$B:$B, Accounts!$E:$E, "Not Found",0,1)</f>
        <v>Savings</v>
      </c>
      <c r="L177" s="3">
        <f>_xlfn.XLOOKUP($B177, Accounts!$B:$B, Accounts!$G:$G,"Not Found",0,1)</f>
        <v>3288100608</v>
      </c>
      <c r="M177" s="3">
        <f>_xlfn.XLOOKUP($B177, Loan!$B:$B, Loan!$D:$D, "No Loan",0,1)</f>
        <v>942311232</v>
      </c>
      <c r="N177" s="1">
        <f>_xlfn.XLOOKUP($B177, Transaction!$B:$B, Transaction!$E:$E, "No Transaction",0,1)</f>
        <v>44339</v>
      </c>
      <c r="O177" t="str">
        <f>_xlfn.XLOOKUP($B177, Transaction!$B:$B, Transaction!$C:$C, "No Transaction",0,1)</f>
        <v>Loan Payment</v>
      </c>
      <c r="P177" t="str">
        <f>_xlfn.XLOOKUP($B177, Transaction!$B:$B, Transaction!$D:$D, "No Transaction",0,1)</f>
        <v>AFT</v>
      </c>
      <c r="Q177" s="3">
        <f t="shared" si="4"/>
        <v>-17605.325499999999</v>
      </c>
      <c r="R177" s="3">
        <f t="shared" si="5"/>
        <v>-17605.325499999999</v>
      </c>
    </row>
    <row r="178" spans="1:18" x14ac:dyDescent="0.25">
      <c r="A178" t="s">
        <v>3096</v>
      </c>
      <c r="B178" s="5" t="s">
        <v>3097</v>
      </c>
      <c r="C178">
        <v>56</v>
      </c>
      <c r="D178" s="1">
        <v>24252</v>
      </c>
      <c r="E178" t="s">
        <v>6047</v>
      </c>
      <c r="F178" t="s">
        <v>6142</v>
      </c>
      <c r="G178" t="s">
        <v>6049</v>
      </c>
      <c r="H178" s="3">
        <v>304991.23200000002</v>
      </c>
      <c r="I178" s="3">
        <v>49103.588400000001</v>
      </c>
      <c r="J178" t="s">
        <v>6337</v>
      </c>
      <c r="K178" s="4" t="str">
        <f>_xlfn.XLOOKUP($B178, Accounts!$B:$B, Accounts!$E:$E, "Not Found",0,1)</f>
        <v>Domiciliary</v>
      </c>
      <c r="L178" s="3">
        <f>_xlfn.XLOOKUP($B178, Accounts!$B:$B, Accounts!$G:$G,"Not Found",0,1)</f>
        <v>268391397</v>
      </c>
      <c r="M178" s="3" t="str">
        <f>_xlfn.XLOOKUP($B178, Loan!$B:$B, Loan!$D:$D, "No Loan",0,1)</f>
        <v>No Loan</v>
      </c>
      <c r="N178" s="1">
        <f>_xlfn.XLOOKUP($B178, Transaction!$B:$B, Transaction!$E:$E, "No Transaction",0,1)</f>
        <v>44454</v>
      </c>
      <c r="O178" t="str">
        <f>_xlfn.XLOOKUP($B178, Transaction!$B:$B, Transaction!$C:$C, "No Transaction",0,1)</f>
        <v>Cash Withdrawal</v>
      </c>
      <c r="P178" t="str">
        <f>_xlfn.XLOOKUP($B178, Transaction!$B:$B, Transaction!$D:$D, "No Transaction",0,1)</f>
        <v>Bank</v>
      </c>
      <c r="Q178" s="3">
        <f t="shared" si="4"/>
        <v>-255887.64360000001</v>
      </c>
      <c r="R178" s="3">
        <f t="shared" si="5"/>
        <v>-255887.64360000001</v>
      </c>
    </row>
    <row r="179" spans="1:18" x14ac:dyDescent="0.25">
      <c r="A179" t="s">
        <v>313</v>
      </c>
      <c r="B179" s="5" t="s">
        <v>5214</v>
      </c>
      <c r="C179">
        <v>33</v>
      </c>
      <c r="D179" s="1">
        <v>32652</v>
      </c>
      <c r="E179" t="s">
        <v>6047</v>
      </c>
      <c r="F179" t="s">
        <v>6119</v>
      </c>
      <c r="G179" t="s">
        <v>6049</v>
      </c>
      <c r="H179" s="3">
        <v>1055041.2734000001</v>
      </c>
      <c r="I179" s="3">
        <v>186893.02559999999</v>
      </c>
      <c r="J179" t="s">
        <v>6338</v>
      </c>
      <c r="K179" s="4" t="str">
        <f>_xlfn.XLOOKUP($B179, Accounts!$B:$B, Accounts!$E:$E, "Not Found",0,1)</f>
        <v>Current</v>
      </c>
      <c r="L179" s="3">
        <f>_xlfn.XLOOKUP($B179, Accounts!$B:$B, Accounts!$G:$G,"Not Found",0,1)</f>
        <v>499013424</v>
      </c>
      <c r="M179" s="3">
        <f>_xlfn.XLOOKUP($B179, Loan!$B:$B, Loan!$D:$D, "No Loan",0,1)</f>
        <v>1444612728</v>
      </c>
      <c r="N179" s="1">
        <f>_xlfn.XLOOKUP($B179, Transaction!$B:$B, Transaction!$E:$E, "No Transaction",0,1)</f>
        <v>44436</v>
      </c>
      <c r="O179" t="str">
        <f>_xlfn.XLOOKUP($B179, Transaction!$B:$B, Transaction!$C:$C, "No Transaction",0,1)</f>
        <v>Loan Payment</v>
      </c>
      <c r="P179" t="str">
        <f>_xlfn.XLOOKUP($B179, Transaction!$B:$B, Transaction!$D:$D, "No Transaction",0,1)</f>
        <v>AFT</v>
      </c>
      <c r="Q179" s="3">
        <f t="shared" si="4"/>
        <v>-868148.24780000001</v>
      </c>
      <c r="R179" s="3">
        <f t="shared" si="5"/>
        <v>-868148.24780000001</v>
      </c>
    </row>
    <row r="180" spans="1:18" x14ac:dyDescent="0.25">
      <c r="A180" t="s">
        <v>2390</v>
      </c>
      <c r="B180" s="5" t="s">
        <v>2391</v>
      </c>
      <c r="C180">
        <v>47</v>
      </c>
      <c r="D180" s="1">
        <v>27539</v>
      </c>
      <c r="E180" t="s">
        <v>6047</v>
      </c>
      <c r="F180" t="s">
        <v>6339</v>
      </c>
      <c r="G180" t="s">
        <v>6049</v>
      </c>
      <c r="H180" s="3">
        <v>157298.68109999999</v>
      </c>
      <c r="I180" s="3">
        <v>20948.6561</v>
      </c>
      <c r="J180" t="s">
        <v>6340</v>
      </c>
      <c r="K180" s="4" t="str">
        <f>_xlfn.XLOOKUP($B180, Accounts!$B:$B, Accounts!$E:$E, "Not Found",0,1)</f>
        <v>Joint</v>
      </c>
      <c r="L180" s="3">
        <f>_xlfn.XLOOKUP($B180, Accounts!$B:$B, Accounts!$G:$G,"Not Found",0,1)</f>
        <v>2492479044</v>
      </c>
      <c r="M180" s="3" t="str">
        <f>_xlfn.XLOOKUP($B180, Loan!$B:$B, Loan!$D:$D, "No Loan",0,1)</f>
        <v>No Loan</v>
      </c>
      <c r="N180" s="1">
        <f>_xlfn.XLOOKUP($B180, Transaction!$B:$B, Transaction!$E:$E, "No Transaction",0,1)</f>
        <v>44234</v>
      </c>
      <c r="O180" t="str">
        <f>_xlfn.XLOOKUP($B180, Transaction!$B:$B, Transaction!$C:$C, "No Transaction",0,1)</f>
        <v>Money Deposit</v>
      </c>
      <c r="P180" t="str">
        <f>_xlfn.XLOOKUP($B180, Transaction!$B:$B, Transaction!$D:$D, "No Transaction",0,1)</f>
        <v>ATM</v>
      </c>
      <c r="Q180" s="3">
        <f t="shared" si="4"/>
        <v>-136350.02499999999</v>
      </c>
      <c r="R180" s="3">
        <f t="shared" si="5"/>
        <v>-136350.02499999999</v>
      </c>
    </row>
    <row r="181" spans="1:18" x14ac:dyDescent="0.25">
      <c r="A181" t="s">
        <v>5059</v>
      </c>
      <c r="B181" s="5" t="s">
        <v>5060</v>
      </c>
      <c r="C181">
        <v>82</v>
      </c>
      <c r="D181" s="1">
        <v>14755</v>
      </c>
      <c r="E181" t="s">
        <v>6047</v>
      </c>
      <c r="F181" t="s">
        <v>6212</v>
      </c>
      <c r="G181" t="s">
        <v>6049</v>
      </c>
      <c r="H181" s="3">
        <v>49515.349000000002</v>
      </c>
      <c r="I181" s="3">
        <v>36011.162900000003</v>
      </c>
      <c r="J181" t="s">
        <v>6341</v>
      </c>
      <c r="K181" s="4" t="str">
        <f>_xlfn.XLOOKUP($B181, Accounts!$B:$B, Accounts!$E:$E, "Not Found",0,1)</f>
        <v>Joint</v>
      </c>
      <c r="L181" s="3">
        <f>_xlfn.XLOOKUP($B181, Accounts!$B:$B, Accounts!$G:$G,"Not Found",0,1)</f>
        <v>2172664938</v>
      </c>
      <c r="M181" s="3" t="str">
        <f>_xlfn.XLOOKUP($B181, Loan!$B:$B, Loan!$D:$D, "No Loan",0,1)</f>
        <v>No Loan</v>
      </c>
      <c r="N181" s="1">
        <f>_xlfn.XLOOKUP($B181, Transaction!$B:$B, Transaction!$E:$E, "No Transaction",0,1)</f>
        <v>44654</v>
      </c>
      <c r="O181" t="str">
        <f>_xlfn.XLOOKUP($B181, Transaction!$B:$B, Transaction!$C:$C, "No Transaction",0,1)</f>
        <v>Money Deposit</v>
      </c>
      <c r="P181" t="str">
        <f>_xlfn.XLOOKUP($B181, Transaction!$B:$B, Transaction!$D:$D, "No Transaction",0,1)</f>
        <v>Bank</v>
      </c>
      <c r="Q181" s="3">
        <f t="shared" si="4"/>
        <v>-13504.186099999999</v>
      </c>
      <c r="R181" s="3">
        <f t="shared" si="5"/>
        <v>-13504.186099999999</v>
      </c>
    </row>
    <row r="182" spans="1:18" x14ac:dyDescent="0.25">
      <c r="A182" t="s">
        <v>3152</v>
      </c>
      <c r="B182" s="5" t="s">
        <v>3153</v>
      </c>
      <c r="C182">
        <v>47</v>
      </c>
      <c r="D182" s="1">
        <v>27539</v>
      </c>
      <c r="E182" t="s">
        <v>6047</v>
      </c>
      <c r="F182" t="s">
        <v>6247</v>
      </c>
      <c r="G182" t="s">
        <v>6049</v>
      </c>
      <c r="H182" s="3">
        <v>1251739.7223</v>
      </c>
      <c r="I182" s="3">
        <v>271243.12719999999</v>
      </c>
      <c r="J182" t="s">
        <v>6342</v>
      </c>
      <c r="K182" s="4" t="str">
        <f>_xlfn.XLOOKUP($B182, Accounts!$B:$B, Accounts!$E:$E, "Not Found",0,1)</f>
        <v>Corporate</v>
      </c>
      <c r="L182" s="3">
        <f>_xlfn.XLOOKUP($B182, Accounts!$B:$B, Accounts!$G:$G,"Not Found",0,1)</f>
        <v>1492514712</v>
      </c>
      <c r="M182" s="3" t="str">
        <f>_xlfn.XLOOKUP($B182, Loan!$B:$B, Loan!$D:$D, "No Loan",0,1)</f>
        <v>No Loan</v>
      </c>
      <c r="N182" s="1">
        <f>_xlfn.XLOOKUP($B182, Transaction!$B:$B, Transaction!$E:$E, "No Transaction",0,1)</f>
        <v>44575</v>
      </c>
      <c r="O182" t="str">
        <f>_xlfn.XLOOKUP($B182, Transaction!$B:$B, Transaction!$C:$C, "No Transaction",0,1)</f>
        <v>Money Transfer</v>
      </c>
      <c r="P182" t="str">
        <f>_xlfn.XLOOKUP($B182, Transaction!$B:$B, Transaction!$D:$D, "No Transaction",0,1)</f>
        <v>Mobile</v>
      </c>
      <c r="Q182" s="3">
        <f t="shared" si="4"/>
        <v>-980496.59510000004</v>
      </c>
      <c r="R182" s="3">
        <f t="shared" si="5"/>
        <v>-980496.59510000004</v>
      </c>
    </row>
    <row r="183" spans="1:18" x14ac:dyDescent="0.25">
      <c r="A183" t="s">
        <v>2816</v>
      </c>
      <c r="B183" s="5" t="s">
        <v>2817</v>
      </c>
      <c r="C183">
        <v>36</v>
      </c>
      <c r="D183" s="1">
        <v>31557</v>
      </c>
      <c r="E183" t="s">
        <v>6047</v>
      </c>
      <c r="F183" t="s">
        <v>6343</v>
      </c>
      <c r="G183" t="s">
        <v>6049</v>
      </c>
      <c r="H183" s="3">
        <v>717787.70200000005</v>
      </c>
      <c r="I183" s="3">
        <v>242934.96950000001</v>
      </c>
      <c r="J183" t="s">
        <v>6344</v>
      </c>
      <c r="K183" s="4" t="str">
        <f>_xlfn.XLOOKUP($B183, Accounts!$B:$B, Accounts!$E:$E, "Not Found",0,1)</f>
        <v>Current</v>
      </c>
      <c r="L183" s="3">
        <f>_xlfn.XLOOKUP($B183, Accounts!$B:$B, Accounts!$G:$G,"Not Found",0,1)</f>
        <v>1215043776</v>
      </c>
      <c r="M183" s="3" t="str">
        <f>_xlfn.XLOOKUP($B183, Loan!$B:$B, Loan!$D:$D, "No Loan",0,1)</f>
        <v>No Loan</v>
      </c>
      <c r="N183" s="1">
        <f>_xlfn.XLOOKUP($B183, Transaction!$B:$B, Transaction!$E:$E, "No Transaction",0,1)</f>
        <v>44378</v>
      </c>
      <c r="O183" t="str">
        <f>_xlfn.XLOOKUP($B183, Transaction!$B:$B, Transaction!$C:$C, "No Transaction",0,1)</f>
        <v>Online Payment</v>
      </c>
      <c r="P183" t="str">
        <f>_xlfn.XLOOKUP($B183, Transaction!$B:$B, Transaction!$D:$D, "No Transaction",0,1)</f>
        <v>Mobile</v>
      </c>
      <c r="Q183" s="3">
        <f t="shared" si="4"/>
        <v>-474852.73250000004</v>
      </c>
      <c r="R183" s="3">
        <f t="shared" si="5"/>
        <v>-474852.73250000004</v>
      </c>
    </row>
    <row r="184" spans="1:18" x14ac:dyDescent="0.25">
      <c r="A184" t="s">
        <v>1216</v>
      </c>
      <c r="B184" s="5" t="s">
        <v>1217</v>
      </c>
      <c r="C184">
        <v>19</v>
      </c>
      <c r="D184" s="1">
        <v>37766</v>
      </c>
      <c r="E184" t="s">
        <v>6047</v>
      </c>
      <c r="F184" t="s">
        <v>6064</v>
      </c>
      <c r="G184" t="s">
        <v>6049</v>
      </c>
      <c r="H184" s="3">
        <v>908877.70079999999</v>
      </c>
      <c r="I184" s="3">
        <v>797373.92429999996</v>
      </c>
      <c r="J184" t="s">
        <v>6345</v>
      </c>
      <c r="K184" s="4" t="str">
        <f>_xlfn.XLOOKUP($B184, Accounts!$B:$B, Accounts!$E:$E, "Not Found",0,1)</f>
        <v>Domiciliary</v>
      </c>
      <c r="L184" s="3">
        <f>_xlfn.XLOOKUP($B184, Accounts!$B:$B, Accounts!$G:$G,"Not Found",0,1)</f>
        <v>841945104</v>
      </c>
      <c r="M184" s="3" t="str">
        <f>_xlfn.XLOOKUP($B184, Loan!$B:$B, Loan!$D:$D, "No Loan",0,1)</f>
        <v>No Loan</v>
      </c>
      <c r="N184" s="1">
        <f>_xlfn.XLOOKUP($B184, Transaction!$B:$B, Transaction!$E:$E, "No Transaction",0,1)</f>
        <v>44473</v>
      </c>
      <c r="O184" t="str">
        <f>_xlfn.XLOOKUP($B184, Transaction!$B:$B, Transaction!$C:$C, "No Transaction",0,1)</f>
        <v>Checks</v>
      </c>
      <c r="P184" t="str">
        <f>_xlfn.XLOOKUP($B184, Transaction!$B:$B, Transaction!$D:$D, "No Transaction",0,1)</f>
        <v>Informal Services</v>
      </c>
      <c r="Q184" s="3">
        <f t="shared" si="4"/>
        <v>-111503.77650000004</v>
      </c>
      <c r="R184" s="3">
        <f t="shared" si="5"/>
        <v>-111503.77650000004</v>
      </c>
    </row>
    <row r="185" spans="1:18" x14ac:dyDescent="0.25">
      <c r="A185" t="s">
        <v>1541</v>
      </c>
      <c r="B185" s="5" t="s">
        <v>1542</v>
      </c>
      <c r="C185">
        <v>64</v>
      </c>
      <c r="D185" s="1">
        <v>21330</v>
      </c>
      <c r="E185" t="s">
        <v>6047</v>
      </c>
      <c r="F185" t="s">
        <v>6260</v>
      </c>
      <c r="G185" t="s">
        <v>6049</v>
      </c>
      <c r="H185" s="3">
        <v>1336149.112</v>
      </c>
      <c r="I185" s="3">
        <v>210588.7187</v>
      </c>
      <c r="J185" t="s">
        <v>6346</v>
      </c>
      <c r="K185" s="4" t="str">
        <f>_xlfn.XLOOKUP($B185, Accounts!$B:$B, Accounts!$E:$E, "Not Found",0,1)</f>
        <v>Domiciliary</v>
      </c>
      <c r="L185" s="3">
        <f>_xlfn.XLOOKUP($B185, Accounts!$B:$B, Accounts!$G:$G,"Not Found",0,1)</f>
        <v>1554025296</v>
      </c>
      <c r="M185" s="3">
        <f>_xlfn.XLOOKUP($B185, Loan!$B:$B, Loan!$D:$D, "No Loan",0,1)</f>
        <v>4562527437</v>
      </c>
      <c r="N185" s="1">
        <f>_xlfn.XLOOKUP($B185, Transaction!$B:$B, Transaction!$E:$E, "No Transaction",0,1)</f>
        <v>44251</v>
      </c>
      <c r="O185" t="str">
        <f>_xlfn.XLOOKUP($B185, Transaction!$B:$B, Transaction!$C:$C, "No Transaction",0,1)</f>
        <v>Loan Payment</v>
      </c>
      <c r="P185" t="str">
        <f>_xlfn.XLOOKUP($B185, Transaction!$B:$B, Transaction!$D:$D, "No Transaction",0,1)</f>
        <v>Mobile</v>
      </c>
      <c r="Q185" s="3">
        <f t="shared" si="4"/>
        <v>-1125560.3932999999</v>
      </c>
      <c r="R185" s="3">
        <f t="shared" si="5"/>
        <v>-1125560.3932999999</v>
      </c>
    </row>
    <row r="186" spans="1:18" x14ac:dyDescent="0.25">
      <c r="A186" t="s">
        <v>3866</v>
      </c>
      <c r="B186" s="5" t="s">
        <v>3867</v>
      </c>
      <c r="C186">
        <v>81</v>
      </c>
      <c r="D186" s="1">
        <v>15120</v>
      </c>
      <c r="E186" t="s">
        <v>6047</v>
      </c>
      <c r="F186" t="s">
        <v>6148</v>
      </c>
      <c r="G186" t="s">
        <v>6049</v>
      </c>
      <c r="H186" s="3">
        <v>88598.224499999997</v>
      </c>
      <c r="I186" s="3">
        <v>52290.324699999997</v>
      </c>
      <c r="J186" t="s">
        <v>6347</v>
      </c>
      <c r="K186" s="4" t="str">
        <f>_xlfn.XLOOKUP($B186, Accounts!$B:$B, Accounts!$E:$E, "Not Found",0,1)</f>
        <v>Current</v>
      </c>
      <c r="L186" s="3">
        <f>_xlfn.XLOOKUP($B186, Accounts!$B:$B, Accounts!$G:$G,"Not Found",0,1)</f>
        <v>1748024551</v>
      </c>
      <c r="M186" s="3" t="str">
        <f>_xlfn.XLOOKUP($B186, Loan!$B:$B, Loan!$D:$D, "No Loan",0,1)</f>
        <v>No Loan</v>
      </c>
      <c r="N186" s="1">
        <f>_xlfn.XLOOKUP($B186, Transaction!$B:$B, Transaction!$E:$E, "No Transaction",0,1)</f>
        <v>44637</v>
      </c>
      <c r="O186" t="str">
        <f>_xlfn.XLOOKUP($B186, Transaction!$B:$B, Transaction!$C:$C, "No Transaction",0,1)</f>
        <v>Online Payment</v>
      </c>
      <c r="P186" t="str">
        <f>_xlfn.XLOOKUP($B186, Transaction!$B:$B, Transaction!$D:$D, "No Transaction",0,1)</f>
        <v>Mobile</v>
      </c>
      <c r="Q186" s="3">
        <f t="shared" si="4"/>
        <v>-36307.899799999999</v>
      </c>
      <c r="R186" s="3">
        <f t="shared" si="5"/>
        <v>-36307.899799999999</v>
      </c>
    </row>
    <row r="187" spans="1:18" x14ac:dyDescent="0.25">
      <c r="A187" t="s">
        <v>1673</v>
      </c>
      <c r="B187" s="5" t="s">
        <v>1674</v>
      </c>
      <c r="C187">
        <v>58</v>
      </c>
      <c r="D187" s="1">
        <v>23521</v>
      </c>
      <c r="E187" t="s">
        <v>6047</v>
      </c>
      <c r="F187" t="s">
        <v>6150</v>
      </c>
      <c r="G187" t="s">
        <v>6049</v>
      </c>
      <c r="H187" s="3">
        <v>336228.36869999999</v>
      </c>
      <c r="I187" s="3">
        <v>90781.659599999999</v>
      </c>
      <c r="J187" t="s">
        <v>6348</v>
      </c>
      <c r="K187" s="4" t="str">
        <f>_xlfn.XLOOKUP($B187, Accounts!$B:$B, Accounts!$E:$E, "Not Found",0,1)</f>
        <v>Current</v>
      </c>
      <c r="L187" s="3">
        <f>_xlfn.XLOOKUP($B187, Accounts!$B:$B, Accounts!$G:$G,"Not Found",0,1)</f>
        <v>915894848</v>
      </c>
      <c r="M187" s="3" t="str">
        <f>_xlfn.XLOOKUP($B187, Loan!$B:$B, Loan!$D:$D, "No Loan",0,1)</f>
        <v>No Loan</v>
      </c>
      <c r="N187" s="1">
        <f>_xlfn.XLOOKUP($B187, Transaction!$B:$B, Transaction!$E:$E, "No Transaction",0,1)</f>
        <v>44595</v>
      </c>
      <c r="O187" t="str">
        <f>_xlfn.XLOOKUP($B187, Transaction!$B:$B, Transaction!$C:$C, "No Transaction",0,1)</f>
        <v>Online Payment</v>
      </c>
      <c r="P187" t="str">
        <f>_xlfn.XLOOKUP($B187, Transaction!$B:$B, Transaction!$D:$D, "No Transaction",0,1)</f>
        <v>Mobile</v>
      </c>
      <c r="Q187" s="3">
        <f t="shared" si="4"/>
        <v>-245446.70909999998</v>
      </c>
      <c r="R187" s="3">
        <f t="shared" si="5"/>
        <v>-245446.70909999998</v>
      </c>
    </row>
    <row r="188" spans="1:18" x14ac:dyDescent="0.25">
      <c r="A188" t="s">
        <v>2089</v>
      </c>
      <c r="B188" s="5" t="s">
        <v>2090</v>
      </c>
      <c r="C188">
        <v>28</v>
      </c>
      <c r="D188" s="1">
        <v>34479</v>
      </c>
      <c r="E188" t="s">
        <v>6047</v>
      </c>
      <c r="F188" t="s">
        <v>6214</v>
      </c>
      <c r="G188" t="s">
        <v>6049</v>
      </c>
      <c r="H188" s="3">
        <v>114656.826</v>
      </c>
      <c r="I188" s="3">
        <v>90510.440700000006</v>
      </c>
      <c r="J188" t="s">
        <v>6349</v>
      </c>
      <c r="K188" s="4" t="str">
        <f>_xlfn.XLOOKUP($B188, Accounts!$B:$B, Accounts!$E:$E, "Not Found",0,1)</f>
        <v>Domiciliary</v>
      </c>
      <c r="L188" s="3">
        <f>_xlfn.XLOOKUP($B188, Accounts!$B:$B, Accounts!$G:$G,"Not Found",0,1)</f>
        <v>2841858918</v>
      </c>
      <c r="M188" s="3" t="str">
        <f>_xlfn.XLOOKUP($B188, Loan!$B:$B, Loan!$D:$D, "No Loan",0,1)</f>
        <v>No Loan</v>
      </c>
      <c r="N188" s="1">
        <f>_xlfn.XLOOKUP($B188, Transaction!$B:$B, Transaction!$E:$E, "No Transaction",0,1)</f>
        <v>44573</v>
      </c>
      <c r="O188" t="str">
        <f>_xlfn.XLOOKUP($B188, Transaction!$B:$B, Transaction!$C:$C, "No Transaction",0,1)</f>
        <v>Online Payment</v>
      </c>
      <c r="P188" t="str">
        <f>_xlfn.XLOOKUP($B188, Transaction!$B:$B, Transaction!$D:$D, "No Transaction",0,1)</f>
        <v>Mobile</v>
      </c>
      <c r="Q188" s="3">
        <f t="shared" si="4"/>
        <v>-24146.385299999994</v>
      </c>
      <c r="R188" s="3">
        <f t="shared" si="5"/>
        <v>-24146.385299999994</v>
      </c>
    </row>
    <row r="189" spans="1:18" x14ac:dyDescent="0.25">
      <c r="A189" t="s">
        <v>4323</v>
      </c>
      <c r="B189" s="5" t="s">
        <v>4324</v>
      </c>
      <c r="C189">
        <v>42</v>
      </c>
      <c r="D189" s="1">
        <v>29365</v>
      </c>
      <c r="E189" t="s">
        <v>6047</v>
      </c>
      <c r="F189" t="s">
        <v>6350</v>
      </c>
      <c r="G189" t="s">
        <v>6049</v>
      </c>
      <c r="H189" s="3">
        <v>592875.77359999996</v>
      </c>
      <c r="I189" s="3">
        <v>88171.268899999995</v>
      </c>
      <c r="J189" t="s">
        <v>6351</v>
      </c>
      <c r="K189" s="4" t="str">
        <f>_xlfn.XLOOKUP($B189, Accounts!$B:$B, Accounts!$E:$E, "Not Found",0,1)</f>
        <v>Domiciliary</v>
      </c>
      <c r="L189" s="3">
        <f>_xlfn.XLOOKUP($B189, Accounts!$B:$B, Accounts!$G:$G,"Not Found",0,1)</f>
        <v>1849038048</v>
      </c>
      <c r="M189" s="3" t="str">
        <f>_xlfn.XLOOKUP($B189, Loan!$B:$B, Loan!$D:$D, "No Loan",0,1)</f>
        <v>No Loan</v>
      </c>
      <c r="N189" s="1">
        <f>_xlfn.XLOOKUP($B189, Transaction!$B:$B, Transaction!$E:$E, "No Transaction",0,1)</f>
        <v>44565</v>
      </c>
      <c r="O189" t="str">
        <f>_xlfn.XLOOKUP($B189, Transaction!$B:$B, Transaction!$C:$C, "No Transaction",0,1)</f>
        <v>Money Transfer</v>
      </c>
      <c r="P189" t="str">
        <f>_xlfn.XLOOKUP($B189, Transaction!$B:$B, Transaction!$D:$D, "No Transaction",0,1)</f>
        <v>Mobile</v>
      </c>
      <c r="Q189" s="3">
        <f t="shared" si="4"/>
        <v>-504704.50469999993</v>
      </c>
      <c r="R189" s="3">
        <f t="shared" si="5"/>
        <v>-504704.50469999993</v>
      </c>
    </row>
    <row r="190" spans="1:18" x14ac:dyDescent="0.25">
      <c r="A190" t="s">
        <v>3271</v>
      </c>
      <c r="B190" s="5" t="s">
        <v>3272</v>
      </c>
      <c r="C190">
        <v>64</v>
      </c>
      <c r="D190" s="1">
        <v>21330</v>
      </c>
      <c r="E190" t="s">
        <v>6047</v>
      </c>
      <c r="F190" t="s">
        <v>6256</v>
      </c>
      <c r="G190" t="s">
        <v>6049</v>
      </c>
      <c r="H190" s="3">
        <v>118423.5952</v>
      </c>
      <c r="I190" s="3">
        <v>17950.5239</v>
      </c>
      <c r="J190" t="s">
        <v>6352</v>
      </c>
      <c r="K190" s="4" t="str">
        <f>_xlfn.XLOOKUP($B190, Accounts!$B:$B, Accounts!$E:$E, "Not Found",0,1)</f>
        <v>Domiciliary</v>
      </c>
      <c r="L190" s="3">
        <f>_xlfn.XLOOKUP($B190, Accounts!$B:$B, Accounts!$G:$G,"Not Found",0,1)</f>
        <v>1267241871</v>
      </c>
      <c r="M190" s="3" t="str">
        <f>_xlfn.XLOOKUP($B190, Loan!$B:$B, Loan!$D:$D, "No Loan",0,1)</f>
        <v>No Loan</v>
      </c>
      <c r="N190" s="1">
        <f>_xlfn.XLOOKUP($B190, Transaction!$B:$B, Transaction!$E:$E, "No Transaction",0,1)</f>
        <v>44498</v>
      </c>
      <c r="O190" t="str">
        <f>_xlfn.XLOOKUP($B190, Transaction!$B:$B, Transaction!$C:$C, "No Transaction",0,1)</f>
        <v>Cash Withdrawal</v>
      </c>
      <c r="P190" t="str">
        <f>_xlfn.XLOOKUP($B190, Transaction!$B:$B, Transaction!$D:$D, "No Transaction",0,1)</f>
        <v>ATM</v>
      </c>
      <c r="Q190" s="3">
        <f t="shared" si="4"/>
        <v>-100473.0713</v>
      </c>
      <c r="R190" s="3">
        <f t="shared" si="5"/>
        <v>-100473.0713</v>
      </c>
    </row>
    <row r="191" spans="1:18" x14ac:dyDescent="0.25">
      <c r="A191" t="s">
        <v>1031</v>
      </c>
      <c r="B191" s="5" t="s">
        <v>1032</v>
      </c>
      <c r="C191">
        <v>20</v>
      </c>
      <c r="D191" s="1">
        <v>37401</v>
      </c>
      <c r="E191" t="s">
        <v>6047</v>
      </c>
      <c r="F191" t="s">
        <v>6150</v>
      </c>
      <c r="G191" t="s">
        <v>6049</v>
      </c>
      <c r="H191" s="3">
        <v>1976402.5781</v>
      </c>
      <c r="I191" s="3">
        <v>340889.9167</v>
      </c>
      <c r="J191" t="s">
        <v>6353</v>
      </c>
      <c r="K191" s="4" t="str">
        <f>_xlfn.XLOOKUP($B191, Accounts!$B:$B, Accounts!$E:$E, "Not Found",0,1)</f>
        <v>Domiciliary</v>
      </c>
      <c r="L191" s="3">
        <f>_xlfn.XLOOKUP($B191, Accounts!$B:$B, Accounts!$G:$G,"Not Found",0,1)</f>
        <v>1680609375</v>
      </c>
      <c r="M191" s="3" t="str">
        <f>_xlfn.XLOOKUP($B191, Loan!$B:$B, Loan!$D:$D, "No Loan",0,1)</f>
        <v>No Loan</v>
      </c>
      <c r="N191" s="1">
        <f>_xlfn.XLOOKUP($B191, Transaction!$B:$B, Transaction!$E:$E, "No Transaction",0,1)</f>
        <v>44201</v>
      </c>
      <c r="O191" t="str">
        <f>_xlfn.XLOOKUP($B191, Transaction!$B:$B, Transaction!$C:$C, "No Transaction",0,1)</f>
        <v>Checks</v>
      </c>
      <c r="P191" t="str">
        <f>_xlfn.XLOOKUP($B191, Transaction!$B:$B, Transaction!$D:$D, "No Transaction",0,1)</f>
        <v>Bank</v>
      </c>
      <c r="Q191" s="3">
        <f t="shared" si="4"/>
        <v>-1635512.6614000001</v>
      </c>
      <c r="R191" s="3">
        <f t="shared" si="5"/>
        <v>-1635512.6614000001</v>
      </c>
    </row>
    <row r="192" spans="1:18" x14ac:dyDescent="0.25">
      <c r="A192" t="s">
        <v>1829</v>
      </c>
      <c r="B192" s="5" t="s">
        <v>1830</v>
      </c>
      <c r="C192">
        <v>21</v>
      </c>
      <c r="D192" s="1">
        <v>37035</v>
      </c>
      <c r="E192" t="s">
        <v>6047</v>
      </c>
      <c r="F192" t="s">
        <v>6262</v>
      </c>
      <c r="G192" t="s">
        <v>6049</v>
      </c>
      <c r="H192" s="3">
        <v>616814.99560000002</v>
      </c>
      <c r="I192" s="3">
        <v>177439.9302</v>
      </c>
      <c r="J192" t="s">
        <v>6354</v>
      </c>
      <c r="K192" s="4" t="str">
        <f>_xlfn.XLOOKUP($B192, Accounts!$B:$B, Accounts!$E:$E, "Not Found",0,1)</f>
        <v>Corporate</v>
      </c>
      <c r="L192" s="3">
        <f>_xlfn.XLOOKUP($B192, Accounts!$B:$B, Accounts!$G:$G,"Not Found",0,1)</f>
        <v>2093306866</v>
      </c>
      <c r="M192" s="3" t="str">
        <f>_xlfn.XLOOKUP($B192, Loan!$B:$B, Loan!$D:$D, "No Loan",0,1)</f>
        <v>No Loan</v>
      </c>
      <c r="N192" s="1">
        <f>_xlfn.XLOOKUP($B192, Transaction!$B:$B, Transaction!$E:$E, "No Transaction",0,1)</f>
        <v>44608</v>
      </c>
      <c r="O192" t="str">
        <f>_xlfn.XLOOKUP($B192, Transaction!$B:$B, Transaction!$C:$C, "No Transaction",0,1)</f>
        <v>Money Deposit</v>
      </c>
      <c r="P192" t="str">
        <f>_xlfn.XLOOKUP($B192, Transaction!$B:$B, Transaction!$D:$D, "No Transaction",0,1)</f>
        <v>Bank</v>
      </c>
      <c r="Q192" s="3">
        <f t="shared" si="4"/>
        <v>-439375.06540000002</v>
      </c>
      <c r="R192" s="3">
        <f t="shared" si="5"/>
        <v>-439375.06540000002</v>
      </c>
    </row>
    <row r="193" spans="1:18" x14ac:dyDescent="0.25">
      <c r="A193" t="s">
        <v>2236</v>
      </c>
      <c r="B193" s="5" t="s">
        <v>2237</v>
      </c>
      <c r="C193">
        <v>31</v>
      </c>
      <c r="D193" s="1">
        <v>33383</v>
      </c>
      <c r="E193" t="s">
        <v>6047</v>
      </c>
      <c r="F193" t="s">
        <v>6355</v>
      </c>
      <c r="G193" t="s">
        <v>6049</v>
      </c>
      <c r="H193" s="3">
        <v>321318.75229999999</v>
      </c>
      <c r="I193" s="3">
        <v>105321.14659999999</v>
      </c>
      <c r="J193" t="s">
        <v>6356</v>
      </c>
      <c r="K193" s="4" t="str">
        <f>_xlfn.XLOOKUP($B193, Accounts!$B:$B, Accounts!$E:$E, "Not Found",0,1)</f>
        <v>Joint</v>
      </c>
      <c r="L193" s="3">
        <f>_xlfn.XLOOKUP($B193, Accounts!$B:$B, Accounts!$G:$G,"Not Found",0,1)</f>
        <v>582115716</v>
      </c>
      <c r="M193" s="3" t="str">
        <f>_xlfn.XLOOKUP($B193, Loan!$B:$B, Loan!$D:$D, "No Loan",0,1)</f>
        <v>No Loan</v>
      </c>
      <c r="N193" s="1">
        <f>_xlfn.XLOOKUP($B193, Transaction!$B:$B, Transaction!$E:$E, "No Transaction",0,1)</f>
        <v>44200</v>
      </c>
      <c r="O193" t="str">
        <f>_xlfn.XLOOKUP($B193, Transaction!$B:$B, Transaction!$C:$C, "No Transaction",0,1)</f>
        <v>Money Transfer</v>
      </c>
      <c r="P193" t="str">
        <f>_xlfn.XLOOKUP($B193, Transaction!$B:$B, Transaction!$D:$D, "No Transaction",0,1)</f>
        <v>Mobile</v>
      </c>
      <c r="Q193" s="3">
        <f t="shared" si="4"/>
        <v>-215997.60570000001</v>
      </c>
      <c r="R193" s="3">
        <f t="shared" si="5"/>
        <v>-215997.60570000001</v>
      </c>
    </row>
    <row r="194" spans="1:18" x14ac:dyDescent="0.25">
      <c r="A194" t="s">
        <v>417</v>
      </c>
      <c r="B194" s="5" t="s">
        <v>418</v>
      </c>
      <c r="C194">
        <v>26</v>
      </c>
      <c r="D194" s="1">
        <v>35209</v>
      </c>
      <c r="E194" t="s">
        <v>6047</v>
      </c>
      <c r="F194" t="s">
        <v>6357</v>
      </c>
      <c r="G194" t="s">
        <v>6049</v>
      </c>
      <c r="H194" s="3">
        <v>1281296.3389000001</v>
      </c>
      <c r="I194" s="3">
        <v>155952.0687</v>
      </c>
      <c r="J194" t="s">
        <v>6358</v>
      </c>
      <c r="K194" s="4" t="str">
        <f>_xlfn.XLOOKUP($B194, Accounts!$B:$B, Accounts!$E:$E, "Not Found",0,1)</f>
        <v>Current</v>
      </c>
      <c r="L194" s="3">
        <f>_xlfn.XLOOKUP($B194, Accounts!$B:$B, Accounts!$G:$G,"Not Found",0,1)</f>
        <v>2661086844</v>
      </c>
      <c r="M194" s="3" t="str">
        <f>_xlfn.XLOOKUP($B194, Loan!$B:$B, Loan!$D:$D, "No Loan",0,1)</f>
        <v>No Loan</v>
      </c>
      <c r="N194" s="1">
        <f>_xlfn.XLOOKUP($B194, Transaction!$B:$B, Transaction!$E:$E, "No Transaction",0,1)</f>
        <v>44285</v>
      </c>
      <c r="O194" t="str">
        <f>_xlfn.XLOOKUP($B194, Transaction!$B:$B, Transaction!$C:$C, "No Transaction",0,1)</f>
        <v>Money Transfer</v>
      </c>
      <c r="P194" t="str">
        <f>_xlfn.XLOOKUP($B194, Transaction!$B:$B, Transaction!$D:$D, "No Transaction",0,1)</f>
        <v>Mobile</v>
      </c>
      <c r="Q194" s="3">
        <f t="shared" ref="Q194:Q257" si="6">$I194-$H194</f>
        <v>-1125344.2702000001</v>
      </c>
      <c r="R194" s="3">
        <f t="shared" ref="R194:R257" si="7">IF($Q194 &gt;= 500000, $Q194+(0.02*$Q194), $Q194)</f>
        <v>-1125344.2702000001</v>
      </c>
    </row>
    <row r="195" spans="1:18" x14ac:dyDescent="0.25">
      <c r="A195" t="s">
        <v>696</v>
      </c>
      <c r="B195" s="5" t="s">
        <v>697</v>
      </c>
      <c r="C195">
        <v>46</v>
      </c>
      <c r="D195" s="1">
        <v>27904</v>
      </c>
      <c r="E195" t="s">
        <v>6047</v>
      </c>
      <c r="F195" t="s">
        <v>6222</v>
      </c>
      <c r="G195" t="s">
        <v>6049</v>
      </c>
      <c r="H195" s="3">
        <v>1168651.9853000001</v>
      </c>
      <c r="I195" s="3">
        <v>647997.37670000002</v>
      </c>
      <c r="J195" t="s">
        <v>6359</v>
      </c>
      <c r="K195" s="4" t="str">
        <f>_xlfn.XLOOKUP($B195, Accounts!$B:$B, Accounts!$E:$E, "Not Found",0,1)</f>
        <v>Domiciliary</v>
      </c>
      <c r="L195" s="3">
        <f>_xlfn.XLOOKUP($B195, Accounts!$B:$B, Accounts!$G:$G,"Not Found",0,1)</f>
        <v>1962464367</v>
      </c>
      <c r="M195" s="3" t="str">
        <f>_xlfn.XLOOKUP($B195, Loan!$B:$B, Loan!$D:$D, "No Loan",0,1)</f>
        <v>No Loan</v>
      </c>
      <c r="N195" s="1">
        <f>_xlfn.XLOOKUP($B195, Transaction!$B:$B, Transaction!$E:$E, "No Transaction",0,1)</f>
        <v>44618</v>
      </c>
      <c r="O195" t="str">
        <f>_xlfn.XLOOKUP($B195, Transaction!$B:$B, Transaction!$C:$C, "No Transaction",0,1)</f>
        <v>Money Deposit</v>
      </c>
      <c r="P195" t="str">
        <f>_xlfn.XLOOKUP($B195, Transaction!$B:$B, Transaction!$D:$D, "No Transaction",0,1)</f>
        <v>Bank</v>
      </c>
      <c r="Q195" s="3">
        <f t="shared" si="6"/>
        <v>-520654.60860000004</v>
      </c>
      <c r="R195" s="3">
        <f t="shared" si="7"/>
        <v>-520654.60860000004</v>
      </c>
    </row>
    <row r="196" spans="1:18" x14ac:dyDescent="0.25">
      <c r="A196" t="s">
        <v>2302</v>
      </c>
      <c r="B196" s="5" t="s">
        <v>2303</v>
      </c>
      <c r="C196">
        <v>60</v>
      </c>
      <c r="D196" s="1">
        <v>22791</v>
      </c>
      <c r="E196" t="s">
        <v>6047</v>
      </c>
      <c r="F196" t="s">
        <v>6360</v>
      </c>
      <c r="G196" t="s">
        <v>6049</v>
      </c>
      <c r="H196" s="3">
        <v>36214.181499999999</v>
      </c>
      <c r="I196" s="3">
        <v>14355.950199999999</v>
      </c>
      <c r="J196" t="s">
        <v>6361</v>
      </c>
      <c r="K196" s="4" t="str">
        <f>_xlfn.XLOOKUP($B196, Accounts!$B:$B, Accounts!$E:$E, "Not Found",0,1)</f>
        <v>Savings</v>
      </c>
      <c r="L196" s="3">
        <f>_xlfn.XLOOKUP($B196, Accounts!$B:$B, Accounts!$G:$G,"Not Found",0,1)</f>
        <v>1983669912</v>
      </c>
      <c r="M196" s="3" t="str">
        <f>_xlfn.XLOOKUP($B196, Loan!$B:$B, Loan!$D:$D, "No Loan",0,1)</f>
        <v>No Loan</v>
      </c>
      <c r="N196" s="1">
        <f>_xlfn.XLOOKUP($B196, Transaction!$B:$B, Transaction!$E:$E, "No Transaction",0,1)</f>
        <v>44207</v>
      </c>
      <c r="O196" t="str">
        <f>_xlfn.XLOOKUP($B196, Transaction!$B:$B, Transaction!$C:$C, "No Transaction",0,1)</f>
        <v>Online Payment</v>
      </c>
      <c r="P196" t="str">
        <f>_xlfn.XLOOKUP($B196, Transaction!$B:$B, Transaction!$D:$D, "No Transaction",0,1)</f>
        <v>Mobile</v>
      </c>
      <c r="Q196" s="3">
        <f t="shared" si="6"/>
        <v>-21858.231299999999</v>
      </c>
      <c r="R196" s="3">
        <f t="shared" si="7"/>
        <v>-21858.231299999999</v>
      </c>
    </row>
    <row r="197" spans="1:18" x14ac:dyDescent="0.25">
      <c r="A197" t="s">
        <v>5526</v>
      </c>
      <c r="B197" s="5" t="s">
        <v>5527</v>
      </c>
      <c r="C197">
        <v>70</v>
      </c>
      <c r="D197" s="1">
        <v>19138</v>
      </c>
      <c r="E197" t="s">
        <v>6047</v>
      </c>
      <c r="F197" t="s">
        <v>6098</v>
      </c>
      <c r="G197" t="s">
        <v>6049</v>
      </c>
      <c r="H197" s="3">
        <v>639661.30630000005</v>
      </c>
      <c r="I197" s="3">
        <v>337824.37770000001</v>
      </c>
      <c r="J197" t="s">
        <v>6362</v>
      </c>
      <c r="K197" s="4" t="str">
        <f>_xlfn.XLOOKUP($B197, Accounts!$B:$B, Accounts!$E:$E, "Not Found",0,1)</f>
        <v>Domiciliary</v>
      </c>
      <c r="L197" s="3">
        <f>_xlfn.XLOOKUP($B197, Accounts!$B:$B, Accounts!$G:$G,"Not Found",0,1)</f>
        <v>863786592</v>
      </c>
      <c r="M197" s="3" t="str">
        <f>_xlfn.XLOOKUP($B197, Loan!$B:$B, Loan!$D:$D, "No Loan",0,1)</f>
        <v>No Loan</v>
      </c>
      <c r="N197" s="1">
        <f>_xlfn.XLOOKUP($B197, Transaction!$B:$B, Transaction!$E:$E, "No Transaction",0,1)</f>
        <v>44348</v>
      </c>
      <c r="O197" t="str">
        <f>_xlfn.XLOOKUP($B197, Transaction!$B:$B, Transaction!$C:$C, "No Transaction",0,1)</f>
        <v>Online Payment</v>
      </c>
      <c r="P197" t="str">
        <f>_xlfn.XLOOKUP($B197, Transaction!$B:$B, Transaction!$D:$D, "No Transaction",0,1)</f>
        <v>Internet Banking</v>
      </c>
      <c r="Q197" s="3">
        <f t="shared" si="6"/>
        <v>-301836.92860000004</v>
      </c>
      <c r="R197" s="3">
        <f t="shared" si="7"/>
        <v>-301836.92860000004</v>
      </c>
    </row>
    <row r="198" spans="1:18" x14ac:dyDescent="0.25">
      <c r="A198" t="s">
        <v>1985</v>
      </c>
      <c r="B198" s="5" t="s">
        <v>1986</v>
      </c>
      <c r="C198">
        <v>84</v>
      </c>
      <c r="D198" s="1">
        <v>14025</v>
      </c>
      <c r="E198" t="s">
        <v>6047</v>
      </c>
      <c r="F198" t="s">
        <v>6142</v>
      </c>
      <c r="G198" t="s">
        <v>6049</v>
      </c>
      <c r="H198" s="3">
        <v>1146054.3744000001</v>
      </c>
      <c r="I198" s="3">
        <v>268606.49400000001</v>
      </c>
      <c r="J198" t="s">
        <v>6363</v>
      </c>
      <c r="K198" s="4" t="str">
        <f>_xlfn.XLOOKUP($B198, Accounts!$B:$B, Accounts!$E:$E, "Not Found",0,1)</f>
        <v>Joint</v>
      </c>
      <c r="L198" s="3">
        <f>_xlfn.XLOOKUP($B198, Accounts!$B:$B, Accounts!$G:$G,"Not Found",0,1)</f>
        <v>2248390718</v>
      </c>
      <c r="M198" s="3">
        <f>_xlfn.XLOOKUP($B198, Loan!$B:$B, Loan!$D:$D, "No Loan",0,1)</f>
        <v>8165904204</v>
      </c>
      <c r="N198" s="1">
        <f>_xlfn.XLOOKUP($B198, Transaction!$B:$B, Transaction!$E:$E, "No Transaction",0,1)</f>
        <v>44298</v>
      </c>
      <c r="O198" t="str">
        <f>_xlfn.XLOOKUP($B198, Transaction!$B:$B, Transaction!$C:$C, "No Transaction",0,1)</f>
        <v>Loan Payment</v>
      </c>
      <c r="P198" t="str">
        <f>_xlfn.XLOOKUP($B198, Transaction!$B:$B, Transaction!$D:$D, "No Transaction",0,1)</f>
        <v>AFT</v>
      </c>
      <c r="Q198" s="3">
        <f t="shared" si="6"/>
        <v>-877447.88040000014</v>
      </c>
      <c r="R198" s="3">
        <f t="shared" si="7"/>
        <v>-877447.88040000014</v>
      </c>
    </row>
    <row r="199" spans="1:18" x14ac:dyDescent="0.25">
      <c r="A199" t="s">
        <v>2270</v>
      </c>
      <c r="B199" s="5" t="s">
        <v>2271</v>
      </c>
      <c r="C199">
        <v>67</v>
      </c>
      <c r="D199" s="1">
        <v>20234</v>
      </c>
      <c r="E199" t="s">
        <v>6047</v>
      </c>
      <c r="F199" t="s">
        <v>6364</v>
      </c>
      <c r="G199" t="s">
        <v>6049</v>
      </c>
      <c r="H199" s="3">
        <v>285198.46879999997</v>
      </c>
      <c r="I199" s="3">
        <v>108831.7357</v>
      </c>
      <c r="J199" t="s">
        <v>6365</v>
      </c>
      <c r="K199" s="4" t="str">
        <f>_xlfn.XLOOKUP($B199, Accounts!$B:$B, Accounts!$E:$E, "Not Found",0,1)</f>
        <v>Current</v>
      </c>
      <c r="L199" s="3">
        <f>_xlfn.XLOOKUP($B199, Accounts!$B:$B, Accounts!$G:$G,"Not Found",0,1)</f>
        <v>835783476</v>
      </c>
      <c r="M199" s="3" t="str">
        <f>_xlfn.XLOOKUP($B199, Loan!$B:$B, Loan!$D:$D, "No Loan",0,1)</f>
        <v>No Loan</v>
      </c>
      <c r="N199" s="1">
        <f>_xlfn.XLOOKUP($B199, Transaction!$B:$B, Transaction!$E:$E, "No Transaction",0,1)</f>
        <v>44226</v>
      </c>
      <c r="O199" t="str">
        <f>_xlfn.XLOOKUP($B199, Transaction!$B:$B, Transaction!$C:$C, "No Transaction",0,1)</f>
        <v>Money Deposit</v>
      </c>
      <c r="P199" t="str">
        <f>_xlfn.XLOOKUP($B199, Transaction!$B:$B, Transaction!$D:$D, "No Transaction",0,1)</f>
        <v>Bank</v>
      </c>
      <c r="Q199" s="3">
        <f t="shared" si="6"/>
        <v>-176366.73309999995</v>
      </c>
      <c r="R199" s="3">
        <f t="shared" si="7"/>
        <v>-176366.73309999995</v>
      </c>
    </row>
    <row r="200" spans="1:18" x14ac:dyDescent="0.25">
      <c r="A200" t="s">
        <v>3348</v>
      </c>
      <c r="B200" s="5" t="s">
        <v>3349</v>
      </c>
      <c r="C200">
        <v>82</v>
      </c>
      <c r="D200" s="1">
        <v>14755</v>
      </c>
      <c r="E200" t="s">
        <v>6047</v>
      </c>
      <c r="F200" t="s">
        <v>6314</v>
      </c>
      <c r="G200" t="s">
        <v>6049</v>
      </c>
      <c r="H200" s="3">
        <v>350433.95559999999</v>
      </c>
      <c r="I200" s="3">
        <v>239445.76850000001</v>
      </c>
      <c r="J200" t="s">
        <v>6366</v>
      </c>
      <c r="K200" s="4" t="str">
        <f>_xlfn.XLOOKUP($B200, Accounts!$B:$B, Accounts!$E:$E, "Not Found",0,1)</f>
        <v>Corporate</v>
      </c>
      <c r="L200" s="3">
        <f>_xlfn.XLOOKUP($B200, Accounts!$B:$B, Accounts!$G:$G,"Not Found",0,1)</f>
        <v>40540308</v>
      </c>
      <c r="M200" s="3" t="str">
        <f>_xlfn.XLOOKUP($B200, Loan!$B:$B, Loan!$D:$D, "No Loan",0,1)</f>
        <v>No Loan</v>
      </c>
      <c r="N200" s="1">
        <f>_xlfn.XLOOKUP($B200, Transaction!$B:$B, Transaction!$E:$E, "No Transaction",0,1)</f>
        <v>44409</v>
      </c>
      <c r="O200" t="str">
        <f>_xlfn.XLOOKUP($B200, Transaction!$B:$B, Transaction!$C:$C, "No Transaction",0,1)</f>
        <v>Money Transfer</v>
      </c>
      <c r="P200" t="str">
        <f>_xlfn.XLOOKUP($B200, Transaction!$B:$B, Transaction!$D:$D, "No Transaction",0,1)</f>
        <v>Mobile</v>
      </c>
      <c r="Q200" s="3">
        <f t="shared" si="6"/>
        <v>-110988.18709999998</v>
      </c>
      <c r="R200" s="3">
        <f t="shared" si="7"/>
        <v>-110988.18709999998</v>
      </c>
    </row>
    <row r="201" spans="1:18" x14ac:dyDescent="0.25">
      <c r="A201" t="s">
        <v>5078</v>
      </c>
      <c r="B201" s="5" t="s">
        <v>5079</v>
      </c>
      <c r="C201">
        <v>62</v>
      </c>
      <c r="D201" s="1">
        <v>22060</v>
      </c>
      <c r="E201" t="s">
        <v>6047</v>
      </c>
      <c r="F201" t="s">
        <v>6127</v>
      </c>
      <c r="G201" t="s">
        <v>6049</v>
      </c>
      <c r="H201" s="3">
        <v>1194875.5152</v>
      </c>
      <c r="I201" s="3">
        <v>403706.8173</v>
      </c>
      <c r="J201" t="s">
        <v>6367</v>
      </c>
      <c r="K201" s="4" t="str">
        <f>_xlfn.XLOOKUP($B201, Accounts!$B:$B, Accounts!$E:$E, "Not Found",0,1)</f>
        <v>Savings</v>
      </c>
      <c r="L201" s="3">
        <f>_xlfn.XLOOKUP($B201, Accounts!$B:$B, Accounts!$G:$G,"Not Found",0,1)</f>
        <v>1698415956</v>
      </c>
      <c r="M201" s="3" t="str">
        <f>_xlfn.XLOOKUP($B201, Loan!$B:$B, Loan!$D:$D, "No Loan",0,1)</f>
        <v>No Loan</v>
      </c>
      <c r="N201" s="1">
        <f>_xlfn.XLOOKUP($B201, Transaction!$B:$B, Transaction!$E:$E, "No Transaction",0,1)</f>
        <v>44670</v>
      </c>
      <c r="O201" t="str">
        <f>_xlfn.XLOOKUP($B201, Transaction!$B:$B, Transaction!$C:$C, "No Transaction",0,1)</f>
        <v>Online Payment</v>
      </c>
      <c r="P201" t="str">
        <f>_xlfn.XLOOKUP($B201, Transaction!$B:$B, Transaction!$D:$D, "No Transaction",0,1)</f>
        <v>Mobile</v>
      </c>
      <c r="Q201" s="3">
        <f t="shared" si="6"/>
        <v>-791168.69790000003</v>
      </c>
      <c r="R201" s="3">
        <f t="shared" si="7"/>
        <v>-791168.69790000003</v>
      </c>
    </row>
    <row r="202" spans="1:18" x14ac:dyDescent="0.25">
      <c r="A202" t="s">
        <v>5381</v>
      </c>
      <c r="B202" s="5" t="s">
        <v>5382</v>
      </c>
      <c r="C202">
        <v>21</v>
      </c>
      <c r="D202" s="1">
        <v>37035</v>
      </c>
      <c r="E202" t="s">
        <v>6047</v>
      </c>
      <c r="F202" t="s">
        <v>6368</v>
      </c>
      <c r="G202" t="s">
        <v>6049</v>
      </c>
      <c r="H202" s="3">
        <v>122419.71430000001</v>
      </c>
      <c r="I202" s="3">
        <v>77124.42</v>
      </c>
      <c r="J202" t="s">
        <v>6369</v>
      </c>
      <c r="K202" s="4" t="str">
        <f>_xlfn.XLOOKUP($B202, Accounts!$B:$B, Accounts!$E:$E, "Not Found",0,1)</f>
        <v>Savings</v>
      </c>
      <c r="L202" s="3">
        <f>_xlfn.XLOOKUP($B202, Accounts!$B:$B, Accounts!$G:$G,"Not Found",0,1)</f>
        <v>376004169</v>
      </c>
      <c r="M202" s="3" t="str">
        <f>_xlfn.XLOOKUP($B202, Loan!$B:$B, Loan!$D:$D, "No Loan",0,1)</f>
        <v>No Loan</v>
      </c>
      <c r="N202" s="1">
        <f>_xlfn.XLOOKUP($B202, Transaction!$B:$B, Transaction!$E:$E, "No Transaction",0,1)</f>
        <v>44425</v>
      </c>
      <c r="O202" t="str">
        <f>_xlfn.XLOOKUP($B202, Transaction!$B:$B, Transaction!$C:$C, "No Transaction",0,1)</f>
        <v>Money Deposit</v>
      </c>
      <c r="P202" t="str">
        <f>_xlfn.XLOOKUP($B202, Transaction!$B:$B, Transaction!$D:$D, "No Transaction",0,1)</f>
        <v>ATM</v>
      </c>
      <c r="Q202" s="3">
        <f t="shared" si="6"/>
        <v>-45295.294300000009</v>
      </c>
      <c r="R202" s="3">
        <f t="shared" si="7"/>
        <v>-45295.294300000009</v>
      </c>
    </row>
    <row r="203" spans="1:18" x14ac:dyDescent="0.25">
      <c r="A203" t="s">
        <v>5886</v>
      </c>
      <c r="B203" s="5" t="s">
        <v>5887</v>
      </c>
      <c r="C203">
        <v>20</v>
      </c>
      <c r="D203" s="1">
        <v>37401</v>
      </c>
      <c r="E203" t="s">
        <v>6047</v>
      </c>
      <c r="F203" t="s">
        <v>6070</v>
      </c>
      <c r="G203" t="s">
        <v>6049</v>
      </c>
      <c r="H203" s="3">
        <v>1609057.2272000001</v>
      </c>
      <c r="I203" s="3">
        <v>382006.3921</v>
      </c>
      <c r="J203" t="s">
        <v>6370</v>
      </c>
      <c r="K203" s="4" t="str">
        <f>_xlfn.XLOOKUP($B203, Accounts!$B:$B, Accounts!$E:$E, "Not Found",0,1)</f>
        <v>Current</v>
      </c>
      <c r="L203" s="3">
        <f>_xlfn.XLOOKUP($B203, Accounts!$B:$B, Accounts!$G:$G,"Not Found",0,1)</f>
        <v>717246524</v>
      </c>
      <c r="M203" s="3" t="str">
        <f>_xlfn.XLOOKUP($B203, Loan!$B:$B, Loan!$D:$D, "No Loan",0,1)</f>
        <v>No Loan</v>
      </c>
      <c r="N203" s="1">
        <f>_xlfn.XLOOKUP($B203, Transaction!$B:$B, Transaction!$E:$E, "No Transaction",0,1)</f>
        <v>44619</v>
      </c>
      <c r="O203" t="str">
        <f>_xlfn.XLOOKUP($B203, Transaction!$B:$B, Transaction!$C:$C, "No Transaction",0,1)</f>
        <v>Cash Withdrawal</v>
      </c>
      <c r="P203" t="str">
        <f>_xlfn.XLOOKUP($B203, Transaction!$B:$B, Transaction!$D:$D, "No Transaction",0,1)</f>
        <v>ATM</v>
      </c>
      <c r="Q203" s="3">
        <f t="shared" si="6"/>
        <v>-1227050.8351</v>
      </c>
      <c r="R203" s="3">
        <f t="shared" si="7"/>
        <v>-1227050.8351</v>
      </c>
    </row>
    <row r="204" spans="1:18" x14ac:dyDescent="0.25">
      <c r="A204" t="s">
        <v>5857</v>
      </c>
      <c r="B204" s="5" t="s">
        <v>5858</v>
      </c>
      <c r="C204">
        <v>59</v>
      </c>
      <c r="D204" s="1">
        <v>23156</v>
      </c>
      <c r="E204" t="s">
        <v>6047</v>
      </c>
      <c r="F204" t="s">
        <v>6115</v>
      </c>
      <c r="G204" t="s">
        <v>6049</v>
      </c>
      <c r="H204" s="3">
        <v>78331.550700000007</v>
      </c>
      <c r="I204" s="3">
        <v>78074.947400000005</v>
      </c>
      <c r="J204" t="s">
        <v>6371</v>
      </c>
      <c r="K204" s="4" t="str">
        <f>_xlfn.XLOOKUP($B204, Accounts!$B:$B, Accounts!$E:$E, "Not Found",0,1)</f>
        <v>Domiciliary</v>
      </c>
      <c r="L204" s="3">
        <f>_xlfn.XLOOKUP($B204, Accounts!$B:$B, Accounts!$G:$G,"Not Found",0,1)</f>
        <v>3256363341</v>
      </c>
      <c r="M204" s="3">
        <f>_xlfn.XLOOKUP($B204, Loan!$B:$B, Loan!$D:$D, "No Loan",0,1)</f>
        <v>11443091814</v>
      </c>
      <c r="N204" s="1">
        <f>_xlfn.XLOOKUP($B204, Transaction!$B:$B, Transaction!$E:$E, "No Transaction",0,1)</f>
        <v>44668</v>
      </c>
      <c r="O204" t="str">
        <f>_xlfn.XLOOKUP($B204, Transaction!$B:$B, Transaction!$C:$C, "No Transaction",0,1)</f>
        <v>Loan Payment</v>
      </c>
      <c r="P204" t="str">
        <f>_xlfn.XLOOKUP($B204, Transaction!$B:$B, Transaction!$D:$D, "No Transaction",0,1)</f>
        <v>AFT</v>
      </c>
      <c r="Q204" s="3">
        <f t="shared" si="6"/>
        <v>-256.60330000000249</v>
      </c>
      <c r="R204" s="3">
        <f t="shared" si="7"/>
        <v>-256.60330000000249</v>
      </c>
    </row>
    <row r="205" spans="1:18" x14ac:dyDescent="0.25">
      <c r="A205" t="s">
        <v>2125</v>
      </c>
      <c r="B205" s="5" t="s">
        <v>2126</v>
      </c>
      <c r="C205">
        <v>79</v>
      </c>
      <c r="D205" s="1">
        <v>15851</v>
      </c>
      <c r="E205" t="s">
        <v>6047</v>
      </c>
      <c r="F205" t="s">
        <v>6357</v>
      </c>
      <c r="G205" t="s">
        <v>6049</v>
      </c>
      <c r="H205" s="3">
        <v>140280.0477</v>
      </c>
      <c r="I205" s="3">
        <v>109748.5079</v>
      </c>
      <c r="J205" t="s">
        <v>6372</v>
      </c>
      <c r="K205" s="4" t="str">
        <f>_xlfn.XLOOKUP($B205, Accounts!$B:$B, Accounts!$E:$E, "Not Found",0,1)</f>
        <v>Domiciliary</v>
      </c>
      <c r="L205" s="3">
        <f>_xlfn.XLOOKUP($B205, Accounts!$B:$B, Accounts!$G:$G,"Not Found",0,1)</f>
        <v>5917632</v>
      </c>
      <c r="M205" s="3">
        <f>_xlfn.XLOOKUP($B205, Loan!$B:$B, Loan!$D:$D, "No Loan",0,1)</f>
        <v>469942.2</v>
      </c>
      <c r="N205" s="1">
        <f>_xlfn.XLOOKUP($B205, Transaction!$B:$B, Transaction!$E:$E, "No Transaction",0,1)</f>
        <v>44312</v>
      </c>
      <c r="O205" t="str">
        <f>_xlfn.XLOOKUP($B205, Transaction!$B:$B, Transaction!$C:$C, "No Transaction",0,1)</f>
        <v>Loan Payment</v>
      </c>
      <c r="P205" t="str">
        <f>_xlfn.XLOOKUP($B205, Transaction!$B:$B, Transaction!$D:$D, "No Transaction",0,1)</f>
        <v>AFT</v>
      </c>
      <c r="Q205" s="3">
        <f t="shared" si="6"/>
        <v>-30531.539799999999</v>
      </c>
      <c r="R205" s="3">
        <f t="shared" si="7"/>
        <v>-30531.539799999999</v>
      </c>
    </row>
    <row r="206" spans="1:18" x14ac:dyDescent="0.25">
      <c r="A206" t="s">
        <v>5781</v>
      </c>
      <c r="B206" s="5" t="s">
        <v>5782</v>
      </c>
      <c r="C206">
        <v>42</v>
      </c>
      <c r="D206" s="1">
        <v>29365</v>
      </c>
      <c r="E206" t="s">
        <v>6047</v>
      </c>
      <c r="F206" t="s">
        <v>6373</v>
      </c>
      <c r="G206" t="s">
        <v>6049</v>
      </c>
      <c r="H206" s="3">
        <v>812470.79350000003</v>
      </c>
      <c r="I206" s="3">
        <v>179681.04089999999</v>
      </c>
      <c r="J206" t="s">
        <v>6374</v>
      </c>
      <c r="K206" s="4" t="str">
        <f>_xlfn.XLOOKUP($B206, Accounts!$B:$B, Accounts!$E:$E, "Not Found",0,1)</f>
        <v>Joint</v>
      </c>
      <c r="L206" s="3">
        <f>_xlfn.XLOOKUP($B206, Accounts!$B:$B, Accounts!$G:$G,"Not Found",0,1)</f>
        <v>541458088</v>
      </c>
      <c r="M206" s="3" t="str">
        <f>_xlfn.XLOOKUP($B206, Loan!$B:$B, Loan!$D:$D, "No Loan",0,1)</f>
        <v>No Loan</v>
      </c>
      <c r="N206" s="1">
        <f>_xlfn.XLOOKUP($B206, Transaction!$B:$B, Transaction!$E:$E, "No Transaction",0,1)</f>
        <v>44216</v>
      </c>
      <c r="O206" t="str">
        <f>_xlfn.XLOOKUP($B206, Transaction!$B:$B, Transaction!$C:$C, "No Transaction",0,1)</f>
        <v>Cash Withdrawal</v>
      </c>
      <c r="P206" t="str">
        <f>_xlfn.XLOOKUP($B206, Transaction!$B:$B, Transaction!$D:$D, "No Transaction",0,1)</f>
        <v>Bank</v>
      </c>
      <c r="Q206" s="3">
        <f t="shared" si="6"/>
        <v>-632789.75260000001</v>
      </c>
      <c r="R206" s="3">
        <f t="shared" si="7"/>
        <v>-632789.75260000001</v>
      </c>
    </row>
    <row r="207" spans="1:18" x14ac:dyDescent="0.25">
      <c r="A207" t="s">
        <v>2640</v>
      </c>
      <c r="B207" s="5" t="s">
        <v>2641</v>
      </c>
      <c r="C207">
        <v>54</v>
      </c>
      <c r="D207" s="1">
        <v>24982</v>
      </c>
      <c r="E207" t="s">
        <v>6047</v>
      </c>
      <c r="F207" t="s">
        <v>6280</v>
      </c>
      <c r="G207" t="s">
        <v>6049</v>
      </c>
      <c r="H207" s="3">
        <v>210065.06659999999</v>
      </c>
      <c r="I207" s="3">
        <v>124557.81200000001</v>
      </c>
      <c r="J207" t="s">
        <v>6375</v>
      </c>
      <c r="K207" s="4" t="str">
        <f>_xlfn.XLOOKUP($B207, Accounts!$B:$B, Accounts!$E:$E, "Not Found",0,1)</f>
        <v>Corporate</v>
      </c>
      <c r="L207" s="3">
        <f>_xlfn.XLOOKUP($B207, Accounts!$B:$B, Accounts!$G:$G,"Not Found",0,1)</f>
        <v>3118478748</v>
      </c>
      <c r="M207" s="3">
        <f>_xlfn.XLOOKUP($B207, Loan!$B:$B, Loan!$D:$D, "No Loan",0,1)</f>
        <v>11325110181</v>
      </c>
      <c r="N207" s="1">
        <f>_xlfn.XLOOKUP($B207, Transaction!$B:$B, Transaction!$E:$E, "No Transaction",0,1)</f>
        <v>44490</v>
      </c>
      <c r="O207" t="str">
        <f>_xlfn.XLOOKUP($B207, Transaction!$B:$B, Transaction!$C:$C, "No Transaction",0,1)</f>
        <v>Loan Payment</v>
      </c>
      <c r="P207" t="str">
        <f>_xlfn.XLOOKUP($B207, Transaction!$B:$B, Transaction!$D:$D, "No Transaction",0,1)</f>
        <v>AFT</v>
      </c>
      <c r="Q207" s="3">
        <f t="shared" si="6"/>
        <v>-85507.254599999986</v>
      </c>
      <c r="R207" s="3">
        <f t="shared" si="7"/>
        <v>-85507.254599999986</v>
      </c>
    </row>
    <row r="208" spans="1:18" x14ac:dyDescent="0.25">
      <c r="A208" t="s">
        <v>658</v>
      </c>
      <c r="B208" s="5" t="s">
        <v>659</v>
      </c>
      <c r="C208">
        <v>60</v>
      </c>
      <c r="D208" s="1">
        <v>22791</v>
      </c>
      <c r="E208" t="s">
        <v>6047</v>
      </c>
      <c r="F208" t="s">
        <v>6376</v>
      </c>
      <c r="G208" t="s">
        <v>6049</v>
      </c>
      <c r="H208" s="3">
        <v>303439.38179999997</v>
      </c>
      <c r="I208" s="3">
        <v>73031.672600000005</v>
      </c>
      <c r="J208" t="s">
        <v>6377</v>
      </c>
      <c r="K208" s="4" t="str">
        <f>_xlfn.XLOOKUP($B208, Accounts!$B:$B, Accounts!$E:$E, "Not Found",0,1)</f>
        <v>Domiciliary</v>
      </c>
      <c r="L208" s="3">
        <f>_xlfn.XLOOKUP($B208, Accounts!$B:$B, Accounts!$G:$G,"Not Found",0,1)</f>
        <v>222610245</v>
      </c>
      <c r="M208" s="3" t="str">
        <f>_xlfn.XLOOKUP($B208, Loan!$B:$B, Loan!$D:$D, "No Loan",0,1)</f>
        <v>No Loan</v>
      </c>
      <c r="N208" s="1">
        <f>_xlfn.XLOOKUP($B208, Transaction!$B:$B, Transaction!$E:$E, "No Transaction",0,1)</f>
        <v>44249</v>
      </c>
      <c r="O208" t="str">
        <f>_xlfn.XLOOKUP($B208, Transaction!$B:$B, Transaction!$C:$C, "No Transaction",0,1)</f>
        <v>Money Deposit</v>
      </c>
      <c r="P208" t="str">
        <f>_xlfn.XLOOKUP($B208, Transaction!$B:$B, Transaction!$D:$D, "No Transaction",0,1)</f>
        <v>Bank</v>
      </c>
      <c r="Q208" s="3">
        <f t="shared" si="6"/>
        <v>-230407.70919999998</v>
      </c>
      <c r="R208" s="3">
        <f t="shared" si="7"/>
        <v>-230407.70919999998</v>
      </c>
    </row>
    <row r="209" spans="1:18" x14ac:dyDescent="0.25">
      <c r="A209" t="s">
        <v>1610</v>
      </c>
      <c r="B209" s="5" t="s">
        <v>1611</v>
      </c>
      <c r="C209">
        <v>42</v>
      </c>
      <c r="D209" s="1">
        <v>29365</v>
      </c>
      <c r="E209" t="s">
        <v>6047</v>
      </c>
      <c r="F209" t="s">
        <v>6378</v>
      </c>
      <c r="G209" t="s">
        <v>6049</v>
      </c>
      <c r="H209" s="3">
        <v>186230.016</v>
      </c>
      <c r="I209" s="3">
        <v>27603.426800000001</v>
      </c>
      <c r="J209" t="s">
        <v>6379</v>
      </c>
      <c r="K209" s="4" t="str">
        <f>_xlfn.XLOOKUP($B209, Accounts!$B:$B, Accounts!$E:$E, "Not Found",0,1)</f>
        <v>Domiciliary</v>
      </c>
      <c r="L209" s="3">
        <f>_xlfn.XLOOKUP($B209, Accounts!$B:$B, Accounts!$G:$G,"Not Found",0,1)</f>
        <v>28916562</v>
      </c>
      <c r="M209" s="3">
        <f>_xlfn.XLOOKUP($B209, Loan!$B:$B, Loan!$D:$D, "No Loan",0,1)</f>
        <v>4116633003</v>
      </c>
      <c r="N209" s="1">
        <f>_xlfn.XLOOKUP($B209, Transaction!$B:$B, Transaction!$E:$E, "No Transaction",0,1)</f>
        <v>44595</v>
      </c>
      <c r="O209" t="str">
        <f>_xlfn.XLOOKUP($B209, Transaction!$B:$B, Transaction!$C:$C, "No Transaction",0,1)</f>
        <v>Loan Payment</v>
      </c>
      <c r="P209" t="str">
        <f>_xlfn.XLOOKUP($B209, Transaction!$B:$B, Transaction!$D:$D, "No Transaction",0,1)</f>
        <v>AFT</v>
      </c>
      <c r="Q209" s="3">
        <f t="shared" si="6"/>
        <v>-158626.58919999999</v>
      </c>
      <c r="R209" s="3">
        <f t="shared" si="7"/>
        <v>-158626.58919999999</v>
      </c>
    </row>
    <row r="210" spans="1:18" x14ac:dyDescent="0.25">
      <c r="A210" t="s">
        <v>1604</v>
      </c>
      <c r="B210" s="5" t="s">
        <v>1605</v>
      </c>
      <c r="C210">
        <v>60</v>
      </c>
      <c r="D210" s="1">
        <v>22791</v>
      </c>
      <c r="E210" t="s">
        <v>6047</v>
      </c>
      <c r="F210" t="s">
        <v>6078</v>
      </c>
      <c r="G210" t="s">
        <v>6049</v>
      </c>
      <c r="H210" s="3">
        <v>119341.1958</v>
      </c>
      <c r="I210" s="3">
        <v>53040.531499999997</v>
      </c>
      <c r="J210" t="s">
        <v>6380</v>
      </c>
      <c r="K210" s="4" t="str">
        <f>_xlfn.XLOOKUP($B210, Accounts!$B:$B, Accounts!$E:$E, "Not Found",0,1)</f>
        <v>Current</v>
      </c>
      <c r="L210" s="3">
        <f>_xlfn.XLOOKUP($B210, Accounts!$B:$B, Accounts!$G:$G,"Not Found",0,1)</f>
        <v>3321742336</v>
      </c>
      <c r="M210" s="3">
        <f>_xlfn.XLOOKUP($B210, Loan!$B:$B, Loan!$D:$D, "No Loan",0,1)</f>
        <v>1592331.86</v>
      </c>
      <c r="N210" s="1">
        <f>_xlfn.XLOOKUP($B210, Transaction!$B:$B, Transaction!$E:$E, "No Transaction",0,1)</f>
        <v>44553</v>
      </c>
      <c r="O210" t="str">
        <f>_xlfn.XLOOKUP($B210, Transaction!$B:$B, Transaction!$C:$C, "No Transaction",0,1)</f>
        <v>Loan Payment</v>
      </c>
      <c r="P210" t="str">
        <f>_xlfn.XLOOKUP($B210, Transaction!$B:$B, Transaction!$D:$D, "No Transaction",0,1)</f>
        <v>AFT</v>
      </c>
      <c r="Q210" s="3">
        <f t="shared" si="6"/>
        <v>-66300.664300000004</v>
      </c>
      <c r="R210" s="3">
        <f t="shared" si="7"/>
        <v>-66300.664300000004</v>
      </c>
    </row>
    <row r="211" spans="1:18" x14ac:dyDescent="0.25">
      <c r="A211" t="s">
        <v>851</v>
      </c>
      <c r="B211" s="5" t="s">
        <v>852</v>
      </c>
      <c r="C211">
        <v>69</v>
      </c>
      <c r="D211" s="1">
        <v>19503</v>
      </c>
      <c r="E211" t="s">
        <v>6047</v>
      </c>
      <c r="F211" t="s">
        <v>6381</v>
      </c>
      <c r="G211" t="s">
        <v>6049</v>
      </c>
      <c r="H211" s="3">
        <v>467088.24829999998</v>
      </c>
      <c r="I211" s="3">
        <v>194702.04879999999</v>
      </c>
      <c r="J211" t="s">
        <v>6382</v>
      </c>
      <c r="K211" s="4" t="str">
        <f>_xlfn.XLOOKUP($B211, Accounts!$B:$B, Accounts!$E:$E, "Not Found",0,1)</f>
        <v>Domiciliary</v>
      </c>
      <c r="L211" s="3">
        <f>_xlfn.XLOOKUP($B211, Accounts!$B:$B, Accounts!$G:$G,"Not Found",0,1)</f>
        <v>900612081</v>
      </c>
      <c r="M211" s="3" t="str">
        <f>_xlfn.XLOOKUP($B211, Loan!$B:$B, Loan!$D:$D, "No Loan",0,1)</f>
        <v>No Loan</v>
      </c>
      <c r="N211" s="1">
        <f>_xlfn.XLOOKUP($B211, Transaction!$B:$B, Transaction!$E:$E, "No Transaction",0,1)</f>
        <v>44543</v>
      </c>
      <c r="O211" t="str">
        <f>_xlfn.XLOOKUP($B211, Transaction!$B:$B, Transaction!$C:$C, "No Transaction",0,1)</f>
        <v>Money Transfer</v>
      </c>
      <c r="P211" t="str">
        <f>_xlfn.XLOOKUP($B211, Transaction!$B:$B, Transaction!$D:$D, "No Transaction",0,1)</f>
        <v>Mobile</v>
      </c>
      <c r="Q211" s="3">
        <f t="shared" si="6"/>
        <v>-272386.19949999999</v>
      </c>
      <c r="R211" s="3">
        <f t="shared" si="7"/>
        <v>-272386.19949999999</v>
      </c>
    </row>
    <row r="212" spans="1:18" x14ac:dyDescent="0.25">
      <c r="A212" t="s">
        <v>1068</v>
      </c>
      <c r="B212" s="5" t="s">
        <v>1069</v>
      </c>
      <c r="C212">
        <v>18</v>
      </c>
      <c r="D212" s="1">
        <v>38131</v>
      </c>
      <c r="E212" t="s">
        <v>6047</v>
      </c>
      <c r="F212" t="s">
        <v>6383</v>
      </c>
      <c r="G212" t="s">
        <v>6049</v>
      </c>
      <c r="H212" s="3">
        <v>600275.71669999999</v>
      </c>
      <c r="I212" s="3">
        <v>76391.775899999993</v>
      </c>
      <c r="J212" t="s">
        <v>6384</v>
      </c>
      <c r="K212" s="4" t="str">
        <f>_xlfn.XLOOKUP($B212, Accounts!$B:$B, Accounts!$E:$E, "Not Found",0,1)</f>
        <v>Savings</v>
      </c>
      <c r="L212" s="3">
        <f>_xlfn.XLOOKUP($B212, Accounts!$B:$B, Accounts!$G:$G,"Not Found",0,1)</f>
        <v>1327365</v>
      </c>
      <c r="M212" s="3" t="str">
        <f>_xlfn.XLOOKUP($B212, Loan!$B:$B, Loan!$D:$D, "No Loan",0,1)</f>
        <v>No Loan</v>
      </c>
      <c r="N212" s="1">
        <f>_xlfn.XLOOKUP($B212, Transaction!$B:$B, Transaction!$E:$E, "No Transaction",0,1)</f>
        <v>44379</v>
      </c>
      <c r="O212" t="str">
        <f>_xlfn.XLOOKUP($B212, Transaction!$B:$B, Transaction!$C:$C, "No Transaction",0,1)</f>
        <v>Cash Withdrawal</v>
      </c>
      <c r="P212" t="str">
        <f>_xlfn.XLOOKUP($B212, Transaction!$B:$B, Transaction!$D:$D, "No Transaction",0,1)</f>
        <v>Bank</v>
      </c>
      <c r="Q212" s="3">
        <f t="shared" si="6"/>
        <v>-523883.94079999998</v>
      </c>
      <c r="R212" s="3">
        <f t="shared" si="7"/>
        <v>-523883.94079999998</v>
      </c>
    </row>
    <row r="213" spans="1:18" x14ac:dyDescent="0.25">
      <c r="A213" t="s">
        <v>784</v>
      </c>
      <c r="B213" s="5" t="s">
        <v>785</v>
      </c>
      <c r="C213">
        <v>56</v>
      </c>
      <c r="D213" s="1">
        <v>24252</v>
      </c>
      <c r="E213" t="s">
        <v>6047</v>
      </c>
      <c r="F213" t="s">
        <v>6051</v>
      </c>
      <c r="G213" t="s">
        <v>6049</v>
      </c>
      <c r="H213" s="3">
        <v>208859.6434</v>
      </c>
      <c r="I213" s="3">
        <v>112415.63159999999</v>
      </c>
      <c r="J213" t="s">
        <v>72</v>
      </c>
      <c r="K213" s="4" t="str">
        <f>_xlfn.XLOOKUP($B213, Accounts!$B:$B, Accounts!$E:$E, "Not Found",0,1)</f>
        <v>Savings</v>
      </c>
      <c r="L213" s="3">
        <f>_xlfn.XLOOKUP($B213, Accounts!$B:$B, Accounts!$G:$G,"Not Found",0,1)</f>
        <v>1148450163</v>
      </c>
      <c r="M213" s="3" t="str">
        <f>_xlfn.XLOOKUP($B213, Loan!$B:$B, Loan!$D:$D, "No Loan",0,1)</f>
        <v>No Loan</v>
      </c>
      <c r="N213" s="1">
        <f>_xlfn.XLOOKUP($B213, Transaction!$B:$B, Transaction!$E:$E, "No Transaction",0,1)</f>
        <v>44200</v>
      </c>
      <c r="O213" t="str">
        <f>_xlfn.XLOOKUP($B213, Transaction!$B:$B, Transaction!$C:$C, "No Transaction",0,1)</f>
        <v>Money Transfer</v>
      </c>
      <c r="P213" t="str">
        <f>_xlfn.XLOOKUP($B213, Transaction!$B:$B, Transaction!$D:$D, "No Transaction",0,1)</f>
        <v>Mobile</v>
      </c>
      <c r="Q213" s="3">
        <f t="shared" si="6"/>
        <v>-96444.011800000007</v>
      </c>
      <c r="R213" s="3">
        <f t="shared" si="7"/>
        <v>-96444.011800000007</v>
      </c>
    </row>
    <row r="214" spans="1:18" x14ac:dyDescent="0.25">
      <c r="A214" t="s">
        <v>3609</v>
      </c>
      <c r="B214" s="5" t="s">
        <v>3610</v>
      </c>
      <c r="C214">
        <v>27</v>
      </c>
      <c r="D214" s="1">
        <v>34844</v>
      </c>
      <c r="E214" t="s">
        <v>6047</v>
      </c>
      <c r="F214" t="s">
        <v>6057</v>
      </c>
      <c r="G214" t="s">
        <v>6049</v>
      </c>
      <c r="H214" s="3">
        <v>412040.34889999998</v>
      </c>
      <c r="I214" s="3">
        <v>251708.17790000001</v>
      </c>
      <c r="J214" t="s">
        <v>6385</v>
      </c>
      <c r="K214" s="4" t="str">
        <f>_xlfn.XLOOKUP($B214, Accounts!$B:$B, Accounts!$E:$E, "Not Found",0,1)</f>
        <v>Domiciliary</v>
      </c>
      <c r="L214" s="3">
        <f>_xlfn.XLOOKUP($B214, Accounts!$B:$B, Accounts!$G:$G,"Not Found",0,1)</f>
        <v>1263518976</v>
      </c>
      <c r="M214" s="3" t="str">
        <f>_xlfn.XLOOKUP($B214, Loan!$B:$B, Loan!$D:$D, "No Loan",0,1)</f>
        <v>No Loan</v>
      </c>
      <c r="N214" s="1">
        <f>_xlfn.XLOOKUP($B214, Transaction!$B:$B, Transaction!$E:$E, "No Transaction",0,1)</f>
        <v>44332</v>
      </c>
      <c r="O214" t="str">
        <f>_xlfn.XLOOKUP($B214, Transaction!$B:$B, Transaction!$C:$C, "No Transaction",0,1)</f>
        <v>Cash Withdrawal</v>
      </c>
      <c r="P214" t="str">
        <f>_xlfn.XLOOKUP($B214, Transaction!$B:$B, Transaction!$D:$D, "No Transaction",0,1)</f>
        <v>ATM</v>
      </c>
      <c r="Q214" s="3">
        <f t="shared" si="6"/>
        <v>-160332.17099999997</v>
      </c>
      <c r="R214" s="3">
        <f t="shared" si="7"/>
        <v>-160332.17099999997</v>
      </c>
    </row>
    <row r="215" spans="1:18" x14ac:dyDescent="0.25">
      <c r="A215" t="s">
        <v>178</v>
      </c>
      <c r="B215" s="5" t="s">
        <v>179</v>
      </c>
      <c r="C215">
        <v>50</v>
      </c>
      <c r="D215" s="1">
        <v>26443</v>
      </c>
      <c r="E215" t="s">
        <v>6047</v>
      </c>
      <c r="F215" t="s">
        <v>6247</v>
      </c>
      <c r="G215" t="s">
        <v>6049</v>
      </c>
      <c r="H215" s="3">
        <v>223456.29699999999</v>
      </c>
      <c r="I215" s="3">
        <v>22997.377199999999</v>
      </c>
      <c r="J215" t="s">
        <v>6386</v>
      </c>
      <c r="K215" s="4" t="str">
        <f>_xlfn.XLOOKUP($B215, Accounts!$B:$B, Accounts!$E:$E, "Not Found",0,1)</f>
        <v>Current</v>
      </c>
      <c r="L215" s="3">
        <f>_xlfn.XLOOKUP($B215, Accounts!$B:$B, Accounts!$G:$G,"Not Found",0,1)</f>
        <v>2246152608</v>
      </c>
      <c r="M215" s="3" t="str">
        <f>_xlfn.XLOOKUP($B215, Loan!$B:$B, Loan!$D:$D, "No Loan",0,1)</f>
        <v>No Loan</v>
      </c>
      <c r="N215" s="1">
        <f>_xlfn.XLOOKUP($B215, Transaction!$B:$B, Transaction!$E:$E, "No Transaction",0,1)</f>
        <v>44648</v>
      </c>
      <c r="O215" t="str">
        <f>_xlfn.XLOOKUP($B215, Transaction!$B:$B, Transaction!$C:$C, "No Transaction",0,1)</f>
        <v>Cash Withdrawal</v>
      </c>
      <c r="P215" t="str">
        <f>_xlfn.XLOOKUP($B215, Transaction!$B:$B, Transaction!$D:$D, "No Transaction",0,1)</f>
        <v>POS</v>
      </c>
      <c r="Q215" s="3">
        <f t="shared" si="6"/>
        <v>-200458.9198</v>
      </c>
      <c r="R215" s="3">
        <f t="shared" si="7"/>
        <v>-200458.9198</v>
      </c>
    </row>
    <row r="216" spans="1:18" x14ac:dyDescent="0.25">
      <c r="A216" t="s">
        <v>2129</v>
      </c>
      <c r="B216" s="5" t="s">
        <v>2130</v>
      </c>
      <c r="C216">
        <v>30</v>
      </c>
      <c r="D216" s="1">
        <v>33748</v>
      </c>
      <c r="E216" t="s">
        <v>6047</v>
      </c>
      <c r="F216" t="s">
        <v>6297</v>
      </c>
      <c r="G216" t="s">
        <v>6049</v>
      </c>
      <c r="H216" s="3">
        <v>338535.57</v>
      </c>
      <c r="I216" s="3">
        <v>33853.557000000001</v>
      </c>
      <c r="J216" t="s">
        <v>6387</v>
      </c>
      <c r="K216" s="4" t="str">
        <f>_xlfn.XLOOKUP($B216, Accounts!$B:$B, Accounts!$E:$E, "Not Found",0,1)</f>
        <v>Current</v>
      </c>
      <c r="L216" s="3">
        <f>_xlfn.XLOOKUP($B216, Accounts!$B:$B, Accounts!$G:$G,"Not Found",0,1)</f>
        <v>1682334225</v>
      </c>
      <c r="M216" s="3" t="str">
        <f>_xlfn.XLOOKUP($B216, Loan!$B:$B, Loan!$D:$D, "No Loan",0,1)</f>
        <v>No Loan</v>
      </c>
      <c r="N216" s="1">
        <f>_xlfn.XLOOKUP($B216, Transaction!$B:$B, Transaction!$E:$E, "No Transaction",0,1)</f>
        <v>44317</v>
      </c>
      <c r="O216" t="str">
        <f>_xlfn.XLOOKUP($B216, Transaction!$B:$B, Transaction!$C:$C, "No Transaction",0,1)</f>
        <v>Money Deposit</v>
      </c>
      <c r="P216" t="str">
        <f>_xlfn.XLOOKUP($B216, Transaction!$B:$B, Transaction!$D:$D, "No Transaction",0,1)</f>
        <v>Bank</v>
      </c>
      <c r="Q216" s="3">
        <f t="shared" si="6"/>
        <v>-304682.01300000004</v>
      </c>
      <c r="R216" s="3">
        <f t="shared" si="7"/>
        <v>-304682.01300000004</v>
      </c>
    </row>
    <row r="217" spans="1:18" x14ac:dyDescent="0.25">
      <c r="A217" t="s">
        <v>421</v>
      </c>
      <c r="B217" s="5" t="s">
        <v>422</v>
      </c>
      <c r="C217">
        <v>35</v>
      </c>
      <c r="D217" s="1">
        <v>31922</v>
      </c>
      <c r="E217" t="s">
        <v>6047</v>
      </c>
      <c r="F217" t="s">
        <v>6247</v>
      </c>
      <c r="G217" t="s">
        <v>6049</v>
      </c>
      <c r="H217" s="3">
        <v>1044347.8922999999</v>
      </c>
      <c r="I217" s="3">
        <v>749319.6128</v>
      </c>
      <c r="J217" t="s">
        <v>6388</v>
      </c>
      <c r="K217" s="4" t="str">
        <f>_xlfn.XLOOKUP($B217, Accounts!$B:$B, Accounts!$E:$E, "Not Found",0,1)</f>
        <v>Savings</v>
      </c>
      <c r="L217" s="3">
        <f>_xlfn.XLOOKUP($B217, Accounts!$B:$B, Accounts!$G:$G,"Not Found",0,1)</f>
        <v>844981235</v>
      </c>
      <c r="M217" s="3" t="str">
        <f>_xlfn.XLOOKUP($B217, Loan!$B:$B, Loan!$D:$D, "No Loan",0,1)</f>
        <v>No Loan</v>
      </c>
      <c r="N217" s="1">
        <f>_xlfn.XLOOKUP($B217, Transaction!$B:$B, Transaction!$E:$E, "No Transaction",0,1)</f>
        <v>44249</v>
      </c>
      <c r="O217" t="str">
        <f>_xlfn.XLOOKUP($B217, Transaction!$B:$B, Transaction!$C:$C, "No Transaction",0,1)</f>
        <v>Money Transfer</v>
      </c>
      <c r="P217" t="str">
        <f>_xlfn.XLOOKUP($B217, Transaction!$B:$B, Transaction!$D:$D, "No Transaction",0,1)</f>
        <v>Internet Banking</v>
      </c>
      <c r="Q217" s="3">
        <f t="shared" si="6"/>
        <v>-295028.27949999995</v>
      </c>
      <c r="R217" s="3">
        <f t="shared" si="7"/>
        <v>-295028.27949999995</v>
      </c>
    </row>
    <row r="218" spans="1:18" x14ac:dyDescent="0.25">
      <c r="A218" t="s">
        <v>1266</v>
      </c>
      <c r="B218" s="5" t="s">
        <v>1267</v>
      </c>
      <c r="C218">
        <v>54</v>
      </c>
      <c r="D218" s="1">
        <v>24982</v>
      </c>
      <c r="E218" t="s">
        <v>6047</v>
      </c>
      <c r="F218" t="s">
        <v>6389</v>
      </c>
      <c r="G218" t="s">
        <v>6049</v>
      </c>
      <c r="H218" s="3">
        <v>852991.31640000001</v>
      </c>
      <c r="I218" s="3">
        <v>115570.7032</v>
      </c>
      <c r="J218" t="s">
        <v>6390</v>
      </c>
      <c r="K218" s="4" t="str">
        <f>_xlfn.XLOOKUP($B218, Accounts!$B:$B, Accounts!$E:$E, "Not Found",0,1)</f>
        <v>Domiciliary</v>
      </c>
      <c r="L218" s="3">
        <f>_xlfn.XLOOKUP($B218, Accounts!$B:$B, Accounts!$G:$G,"Not Found",0,1)</f>
        <v>39264108</v>
      </c>
      <c r="M218" s="3" t="str">
        <f>_xlfn.XLOOKUP($B218, Loan!$B:$B, Loan!$D:$D, "No Loan",0,1)</f>
        <v>No Loan</v>
      </c>
      <c r="N218" s="1">
        <f>_xlfn.XLOOKUP($B218, Transaction!$B:$B, Transaction!$E:$E, "No Transaction",0,1)</f>
        <v>44645</v>
      </c>
      <c r="O218" t="str">
        <f>_xlfn.XLOOKUP($B218, Transaction!$B:$B, Transaction!$C:$C, "No Transaction",0,1)</f>
        <v>Online Payment</v>
      </c>
      <c r="P218" t="str">
        <f>_xlfn.XLOOKUP($B218, Transaction!$B:$B, Transaction!$D:$D, "No Transaction",0,1)</f>
        <v>Mobile</v>
      </c>
      <c r="Q218" s="3">
        <f t="shared" si="6"/>
        <v>-737420.61320000002</v>
      </c>
      <c r="R218" s="3">
        <f t="shared" si="7"/>
        <v>-737420.61320000002</v>
      </c>
    </row>
    <row r="219" spans="1:18" x14ac:dyDescent="0.25">
      <c r="A219" t="s">
        <v>2166</v>
      </c>
      <c r="B219" s="5" t="s">
        <v>2167</v>
      </c>
      <c r="C219">
        <v>84</v>
      </c>
      <c r="D219" s="1">
        <v>14025</v>
      </c>
      <c r="E219" t="s">
        <v>6047</v>
      </c>
      <c r="F219" t="s">
        <v>6391</v>
      </c>
      <c r="G219" t="s">
        <v>6049</v>
      </c>
      <c r="H219" s="3">
        <v>361818.94439999998</v>
      </c>
      <c r="I219" s="3">
        <v>129873.95789999999</v>
      </c>
      <c r="J219" t="s">
        <v>6392</v>
      </c>
      <c r="K219" s="4" t="str">
        <f>_xlfn.XLOOKUP($B219, Accounts!$B:$B, Accounts!$E:$E, "Not Found",0,1)</f>
        <v>Corporate</v>
      </c>
      <c r="L219" s="3">
        <f>_xlfn.XLOOKUP($B219, Accounts!$B:$B, Accounts!$G:$G,"Not Found",0,1)</f>
        <v>2952460728</v>
      </c>
      <c r="M219" s="3" t="str">
        <f>_xlfn.XLOOKUP($B219, Loan!$B:$B, Loan!$D:$D, "No Loan",0,1)</f>
        <v>No Loan</v>
      </c>
      <c r="N219" s="1">
        <f>_xlfn.XLOOKUP($B219, Transaction!$B:$B, Transaction!$E:$E, "No Transaction",0,1)</f>
        <v>44462</v>
      </c>
      <c r="O219" t="str">
        <f>_xlfn.XLOOKUP($B219, Transaction!$B:$B, Transaction!$C:$C, "No Transaction",0,1)</f>
        <v>Money Transfer</v>
      </c>
      <c r="P219" t="str">
        <f>_xlfn.XLOOKUP($B219, Transaction!$B:$B, Transaction!$D:$D, "No Transaction",0,1)</f>
        <v>Mobile</v>
      </c>
      <c r="Q219" s="3">
        <f t="shared" si="6"/>
        <v>-231944.9865</v>
      </c>
      <c r="R219" s="3">
        <f t="shared" si="7"/>
        <v>-231944.9865</v>
      </c>
    </row>
    <row r="220" spans="1:18" x14ac:dyDescent="0.25">
      <c r="A220" t="s">
        <v>26</v>
      </c>
      <c r="B220" s="5" t="s">
        <v>27</v>
      </c>
      <c r="C220">
        <v>67</v>
      </c>
      <c r="D220" s="1">
        <v>20234</v>
      </c>
      <c r="E220" t="s">
        <v>6047</v>
      </c>
      <c r="F220" t="s">
        <v>6227</v>
      </c>
      <c r="G220" t="s">
        <v>6049</v>
      </c>
      <c r="H220" s="3">
        <v>627022.95030000003</v>
      </c>
      <c r="I220" s="3">
        <v>360750.74660000001</v>
      </c>
      <c r="J220" t="s">
        <v>6393</v>
      </c>
      <c r="K220" s="4" t="str">
        <f>_xlfn.XLOOKUP($B220, Accounts!$B:$B, Accounts!$E:$E, "Not Found",0,1)</f>
        <v>Corporate</v>
      </c>
      <c r="L220" s="3">
        <f>_xlfn.XLOOKUP($B220, Accounts!$B:$B, Accounts!$G:$G,"Not Found",0,1)</f>
        <v>438151168</v>
      </c>
      <c r="M220" s="3" t="str">
        <f>_xlfn.XLOOKUP($B220, Loan!$B:$B, Loan!$D:$D, "No Loan",0,1)</f>
        <v>No Loan</v>
      </c>
      <c r="N220" s="1">
        <f>_xlfn.XLOOKUP($B220, Transaction!$B:$B, Transaction!$E:$E, "No Transaction",0,1)</f>
        <v>44307</v>
      </c>
      <c r="O220" t="str">
        <f>_xlfn.XLOOKUP($B220, Transaction!$B:$B, Transaction!$C:$C, "No Transaction",0,1)</f>
        <v>Money Transfer</v>
      </c>
      <c r="P220" t="str">
        <f>_xlfn.XLOOKUP($B220, Transaction!$B:$B, Transaction!$D:$D, "No Transaction",0,1)</f>
        <v>Bank</v>
      </c>
      <c r="Q220" s="3">
        <f t="shared" si="6"/>
        <v>-266272.20370000001</v>
      </c>
      <c r="R220" s="3">
        <f t="shared" si="7"/>
        <v>-266272.20370000001</v>
      </c>
    </row>
    <row r="221" spans="1:18" x14ac:dyDescent="0.25">
      <c r="A221" t="s">
        <v>2714</v>
      </c>
      <c r="B221" s="5" t="s">
        <v>2715</v>
      </c>
      <c r="C221">
        <v>72</v>
      </c>
      <c r="D221" s="1">
        <v>18408</v>
      </c>
      <c r="E221" t="s">
        <v>6047</v>
      </c>
      <c r="F221" t="s">
        <v>6094</v>
      </c>
      <c r="G221" t="s">
        <v>6049</v>
      </c>
      <c r="H221" s="3">
        <v>779074.22</v>
      </c>
      <c r="I221" s="3">
        <v>277968.924</v>
      </c>
      <c r="J221" t="s">
        <v>6394</v>
      </c>
      <c r="K221" s="4" t="str">
        <f>_xlfn.XLOOKUP($B221, Accounts!$B:$B, Accounts!$E:$E, "Not Found",0,1)</f>
        <v>Current</v>
      </c>
      <c r="L221" s="3">
        <f>_xlfn.XLOOKUP($B221, Accounts!$B:$B, Accounts!$G:$G,"Not Found",0,1)</f>
        <v>885185664</v>
      </c>
      <c r="M221" s="3" t="str">
        <f>_xlfn.XLOOKUP($B221, Loan!$B:$B, Loan!$D:$D, "No Loan",0,1)</f>
        <v>No Loan</v>
      </c>
      <c r="N221" s="1">
        <f>_xlfn.XLOOKUP($B221, Transaction!$B:$B, Transaction!$E:$E, "No Transaction",0,1)</f>
        <v>44496</v>
      </c>
      <c r="O221" t="str">
        <f>_xlfn.XLOOKUP($B221, Transaction!$B:$B, Transaction!$C:$C, "No Transaction",0,1)</f>
        <v>Cash Withdrawal</v>
      </c>
      <c r="P221" t="str">
        <f>_xlfn.XLOOKUP($B221, Transaction!$B:$B, Transaction!$D:$D, "No Transaction",0,1)</f>
        <v>Bank</v>
      </c>
      <c r="Q221" s="3">
        <f t="shared" si="6"/>
        <v>-501105.29599999997</v>
      </c>
      <c r="R221" s="3">
        <f t="shared" si="7"/>
        <v>-501105.29599999997</v>
      </c>
    </row>
    <row r="222" spans="1:18" x14ac:dyDescent="0.25">
      <c r="A222" t="s">
        <v>4513</v>
      </c>
      <c r="B222" s="5" t="s">
        <v>4514</v>
      </c>
      <c r="C222">
        <v>55</v>
      </c>
      <c r="D222" s="1">
        <v>24617</v>
      </c>
      <c r="E222" t="s">
        <v>6047</v>
      </c>
      <c r="F222" t="s">
        <v>6154</v>
      </c>
      <c r="G222" t="s">
        <v>6049</v>
      </c>
      <c r="H222" s="3">
        <v>459218.95480000001</v>
      </c>
      <c r="I222" s="3">
        <v>271976.12939999998</v>
      </c>
      <c r="J222" t="s">
        <v>6395</v>
      </c>
      <c r="K222" s="4" t="str">
        <f>_xlfn.XLOOKUP($B222, Accounts!$B:$B, Accounts!$E:$E, "Not Found",0,1)</f>
        <v>Fixed Deposit</v>
      </c>
      <c r="L222" s="3">
        <f>_xlfn.XLOOKUP($B222, Accounts!$B:$B, Accounts!$G:$G,"Not Found",0,1)</f>
        <v>98343504</v>
      </c>
      <c r="M222" s="3" t="str">
        <f>_xlfn.XLOOKUP($B222, Loan!$B:$B, Loan!$D:$D, "No Loan",0,1)</f>
        <v>No Loan</v>
      </c>
      <c r="N222" s="1">
        <f>_xlfn.XLOOKUP($B222, Transaction!$B:$B, Transaction!$E:$E, "No Transaction",0,1)</f>
        <v>44551</v>
      </c>
      <c r="O222" t="str">
        <f>_xlfn.XLOOKUP($B222, Transaction!$B:$B, Transaction!$C:$C, "No Transaction",0,1)</f>
        <v>Money Deposit</v>
      </c>
      <c r="P222" t="str">
        <f>_xlfn.XLOOKUP($B222, Transaction!$B:$B, Transaction!$D:$D, "No Transaction",0,1)</f>
        <v>Bank</v>
      </c>
      <c r="Q222" s="3">
        <f t="shared" si="6"/>
        <v>-187242.82540000003</v>
      </c>
      <c r="R222" s="3">
        <f t="shared" si="7"/>
        <v>-187242.82540000003</v>
      </c>
    </row>
    <row r="223" spans="1:18" x14ac:dyDescent="0.25">
      <c r="A223" t="s">
        <v>398</v>
      </c>
      <c r="B223" s="5" t="s">
        <v>399</v>
      </c>
      <c r="C223">
        <v>26</v>
      </c>
      <c r="D223" s="1">
        <v>35209</v>
      </c>
      <c r="E223" t="s">
        <v>6047</v>
      </c>
      <c r="F223" t="s">
        <v>6297</v>
      </c>
      <c r="G223" t="s">
        <v>6049</v>
      </c>
      <c r="H223" s="3">
        <v>1553625.5386000001</v>
      </c>
      <c r="I223" s="3">
        <v>589817.83959999995</v>
      </c>
      <c r="J223" t="s">
        <v>6396</v>
      </c>
      <c r="K223" s="4" t="str">
        <f>_xlfn.XLOOKUP($B223, Accounts!$B:$B, Accounts!$E:$E, "Not Found",0,1)</f>
        <v>Domiciliary</v>
      </c>
      <c r="L223" s="3">
        <f>_xlfn.XLOOKUP($B223, Accounts!$B:$B, Accounts!$G:$G,"Not Found",0,1)</f>
        <v>1213686144</v>
      </c>
      <c r="M223" s="3">
        <f>_xlfn.XLOOKUP($B223, Loan!$B:$B, Loan!$D:$D, "No Loan",0,1)</f>
        <v>7960843836</v>
      </c>
      <c r="N223" s="1">
        <f>_xlfn.XLOOKUP($B223, Transaction!$B:$B, Transaction!$E:$E, "No Transaction",0,1)</f>
        <v>44663</v>
      </c>
      <c r="O223" t="str">
        <f>_xlfn.XLOOKUP($B223, Transaction!$B:$B, Transaction!$C:$C, "No Transaction",0,1)</f>
        <v>Loan Payment</v>
      </c>
      <c r="P223" t="str">
        <f>_xlfn.XLOOKUP($B223, Transaction!$B:$B, Transaction!$D:$D, "No Transaction",0,1)</f>
        <v>AFT</v>
      </c>
      <c r="Q223" s="3">
        <f t="shared" si="6"/>
        <v>-963807.69900000014</v>
      </c>
      <c r="R223" s="3">
        <f t="shared" si="7"/>
        <v>-963807.69900000014</v>
      </c>
    </row>
    <row r="224" spans="1:18" x14ac:dyDescent="0.25">
      <c r="A224" t="s">
        <v>4000</v>
      </c>
      <c r="B224" s="5" t="s">
        <v>4001</v>
      </c>
      <c r="C224">
        <v>75</v>
      </c>
      <c r="D224" s="1">
        <v>17312</v>
      </c>
      <c r="E224" t="s">
        <v>6047</v>
      </c>
      <c r="F224" t="s">
        <v>6397</v>
      </c>
      <c r="G224" t="s">
        <v>6049</v>
      </c>
      <c r="H224" s="3">
        <v>156772.43059999999</v>
      </c>
      <c r="I224" s="3">
        <v>50689.7526</v>
      </c>
      <c r="J224" t="s">
        <v>6398</v>
      </c>
      <c r="K224" s="4" t="str">
        <f>_xlfn.XLOOKUP($B224, Accounts!$B:$B, Accounts!$E:$E, "Not Found",0,1)</f>
        <v>Joint</v>
      </c>
      <c r="L224" s="3">
        <f>_xlfn.XLOOKUP($B224, Accounts!$B:$B, Accounts!$G:$G,"Not Found",0,1)</f>
        <v>1562133906</v>
      </c>
      <c r="M224" s="3" t="str">
        <f>_xlfn.XLOOKUP($B224, Loan!$B:$B, Loan!$D:$D, "No Loan",0,1)</f>
        <v>No Loan</v>
      </c>
      <c r="N224" s="1">
        <f>_xlfn.XLOOKUP($B224, Transaction!$B:$B, Transaction!$E:$E, "No Transaction",0,1)</f>
        <v>44377</v>
      </c>
      <c r="O224" t="str">
        <f>_xlfn.XLOOKUP($B224, Transaction!$B:$B, Transaction!$C:$C, "No Transaction",0,1)</f>
        <v>Money Transfer</v>
      </c>
      <c r="P224" t="str">
        <f>_xlfn.XLOOKUP($B224, Transaction!$B:$B, Transaction!$D:$D, "No Transaction",0,1)</f>
        <v>Internet Banking</v>
      </c>
      <c r="Q224" s="3">
        <f t="shared" si="6"/>
        <v>-106082.67799999999</v>
      </c>
      <c r="R224" s="3">
        <f t="shared" si="7"/>
        <v>-106082.67799999999</v>
      </c>
    </row>
    <row r="225" spans="1:18" x14ac:dyDescent="0.25">
      <c r="A225" t="s">
        <v>3399</v>
      </c>
      <c r="B225" s="5" t="s">
        <v>3400</v>
      </c>
      <c r="C225">
        <v>35</v>
      </c>
      <c r="D225" s="1">
        <v>31922</v>
      </c>
      <c r="E225" t="s">
        <v>6047</v>
      </c>
      <c r="F225" t="s">
        <v>6399</v>
      </c>
      <c r="G225" t="s">
        <v>6049</v>
      </c>
      <c r="H225" s="3">
        <v>231379.47719999999</v>
      </c>
      <c r="I225" s="3">
        <v>46854.344100000002</v>
      </c>
      <c r="J225" t="s">
        <v>6400</v>
      </c>
      <c r="K225" s="4" t="str">
        <f>_xlfn.XLOOKUP($B225, Accounts!$B:$B, Accounts!$E:$E, "Not Found",0,1)</f>
        <v>Current</v>
      </c>
      <c r="L225" s="3">
        <f>_xlfn.XLOOKUP($B225, Accounts!$B:$B, Accounts!$G:$G,"Not Found",0,1)</f>
        <v>320733528</v>
      </c>
      <c r="M225" s="3" t="str">
        <f>_xlfn.XLOOKUP($B225, Loan!$B:$B, Loan!$D:$D, "No Loan",0,1)</f>
        <v>No Loan</v>
      </c>
      <c r="N225" s="1">
        <f>_xlfn.XLOOKUP($B225, Transaction!$B:$B, Transaction!$E:$E, "No Transaction",0,1)</f>
        <v>44380</v>
      </c>
      <c r="O225" t="str">
        <f>_xlfn.XLOOKUP($B225, Transaction!$B:$B, Transaction!$C:$C, "No Transaction",0,1)</f>
        <v>Money Transfer</v>
      </c>
      <c r="P225" t="str">
        <f>_xlfn.XLOOKUP($B225, Transaction!$B:$B, Transaction!$D:$D, "No Transaction",0,1)</f>
        <v>Mobile</v>
      </c>
      <c r="Q225" s="3">
        <f t="shared" si="6"/>
        <v>-184525.13309999998</v>
      </c>
      <c r="R225" s="3">
        <f t="shared" si="7"/>
        <v>-184525.13309999998</v>
      </c>
    </row>
    <row r="226" spans="1:18" x14ac:dyDescent="0.25">
      <c r="A226" t="s">
        <v>3667</v>
      </c>
      <c r="B226" s="5" t="s">
        <v>3668</v>
      </c>
      <c r="C226">
        <v>46</v>
      </c>
      <c r="D226" s="1">
        <v>27904</v>
      </c>
      <c r="E226" t="s">
        <v>6047</v>
      </c>
      <c r="F226" t="s">
        <v>6187</v>
      </c>
      <c r="G226" t="s">
        <v>6049</v>
      </c>
      <c r="H226" s="3">
        <v>567479.90119999996</v>
      </c>
      <c r="I226" s="3">
        <v>229959.17559999999</v>
      </c>
      <c r="J226" t="s">
        <v>6401</v>
      </c>
      <c r="K226" s="4" t="str">
        <f>_xlfn.XLOOKUP($B226, Accounts!$B:$B, Accounts!$E:$E, "Not Found",0,1)</f>
        <v>Corporate</v>
      </c>
      <c r="L226" s="3">
        <f>_xlfn.XLOOKUP($B226, Accounts!$B:$B, Accounts!$G:$G,"Not Found",0,1)</f>
        <v>1098554808</v>
      </c>
      <c r="M226" s="3" t="str">
        <f>_xlfn.XLOOKUP($B226, Loan!$B:$B, Loan!$D:$D, "No Loan",0,1)</f>
        <v>No Loan</v>
      </c>
      <c r="N226" s="1">
        <f>_xlfn.XLOOKUP($B226, Transaction!$B:$B, Transaction!$E:$E, "No Transaction",0,1)</f>
        <v>44673</v>
      </c>
      <c r="O226" t="str">
        <f>_xlfn.XLOOKUP($B226, Transaction!$B:$B, Transaction!$C:$C, "No Transaction",0,1)</f>
        <v>Cash Withdrawal</v>
      </c>
      <c r="P226" t="str">
        <f>_xlfn.XLOOKUP($B226, Transaction!$B:$B, Transaction!$D:$D, "No Transaction",0,1)</f>
        <v>ATM</v>
      </c>
      <c r="Q226" s="3">
        <f t="shared" si="6"/>
        <v>-337520.72560000001</v>
      </c>
      <c r="R226" s="3">
        <f t="shared" si="7"/>
        <v>-337520.72560000001</v>
      </c>
    </row>
    <row r="227" spans="1:18" x14ac:dyDescent="0.25">
      <c r="A227" t="s">
        <v>1657</v>
      </c>
      <c r="B227" s="5" t="s">
        <v>1658</v>
      </c>
      <c r="C227">
        <v>51</v>
      </c>
      <c r="D227" s="1">
        <v>26078</v>
      </c>
      <c r="E227" t="s">
        <v>6047</v>
      </c>
      <c r="F227" t="s">
        <v>6402</v>
      </c>
      <c r="G227" t="s">
        <v>6049</v>
      </c>
      <c r="H227" s="3">
        <v>261295.52249999999</v>
      </c>
      <c r="I227" s="3">
        <v>269335.3847</v>
      </c>
      <c r="J227" t="s">
        <v>6403</v>
      </c>
      <c r="K227" s="4" t="str">
        <f>_xlfn.XLOOKUP($B227, Accounts!$B:$B, Accounts!$E:$E, "Not Found",0,1)</f>
        <v>Current</v>
      </c>
      <c r="L227" s="3">
        <f>_xlfn.XLOOKUP($B227, Accounts!$B:$B, Accounts!$G:$G,"Not Found",0,1)</f>
        <v>1431701856</v>
      </c>
      <c r="M227" s="3" t="str">
        <f>_xlfn.XLOOKUP($B227, Loan!$B:$B, Loan!$D:$D, "No Loan",0,1)</f>
        <v>No Loan</v>
      </c>
      <c r="N227" s="1">
        <f>_xlfn.XLOOKUP($B227, Transaction!$B:$B, Transaction!$E:$E, "No Transaction",0,1)</f>
        <v>44352</v>
      </c>
      <c r="O227" t="str">
        <f>_xlfn.XLOOKUP($B227, Transaction!$B:$B, Transaction!$C:$C, "No Transaction",0,1)</f>
        <v>Online Payment</v>
      </c>
      <c r="P227" t="str">
        <f>_xlfn.XLOOKUP($B227, Transaction!$B:$B, Transaction!$D:$D, "No Transaction",0,1)</f>
        <v>Card</v>
      </c>
      <c r="Q227" s="3">
        <f t="shared" si="6"/>
        <v>8039.8622000000032</v>
      </c>
      <c r="R227" s="3">
        <f t="shared" si="7"/>
        <v>8039.8622000000032</v>
      </c>
    </row>
    <row r="228" spans="1:18" x14ac:dyDescent="0.25">
      <c r="A228" t="s">
        <v>4032</v>
      </c>
      <c r="B228" s="5" t="s">
        <v>4033</v>
      </c>
      <c r="C228">
        <v>68</v>
      </c>
      <c r="D228" s="1">
        <v>19869</v>
      </c>
      <c r="E228" t="s">
        <v>6047</v>
      </c>
      <c r="F228" t="s">
        <v>6404</v>
      </c>
      <c r="G228" t="s">
        <v>6049</v>
      </c>
      <c r="H228" s="3">
        <v>841209.17980000004</v>
      </c>
      <c r="I228" s="3">
        <v>229988.3242</v>
      </c>
      <c r="J228" t="s">
        <v>6405</v>
      </c>
      <c r="K228" s="4" t="str">
        <f>_xlfn.XLOOKUP($B228, Accounts!$B:$B, Accounts!$E:$E, "Not Found",0,1)</f>
        <v>Domiciliary</v>
      </c>
      <c r="L228" s="3">
        <f>_xlfn.XLOOKUP($B228, Accounts!$B:$B, Accounts!$G:$G,"Not Found",0,1)</f>
        <v>878068815</v>
      </c>
      <c r="M228" s="3" t="str">
        <f>_xlfn.XLOOKUP($B228, Loan!$B:$B, Loan!$D:$D, "No Loan",0,1)</f>
        <v>No Loan</v>
      </c>
      <c r="N228" s="1">
        <f>_xlfn.XLOOKUP($B228, Transaction!$B:$B, Transaction!$E:$E, "No Transaction",0,1)</f>
        <v>44603</v>
      </c>
      <c r="O228" t="str">
        <f>_xlfn.XLOOKUP($B228, Transaction!$B:$B, Transaction!$C:$C, "No Transaction",0,1)</f>
        <v>Online Payment</v>
      </c>
      <c r="P228" t="str">
        <f>_xlfn.XLOOKUP($B228, Transaction!$B:$B, Transaction!$D:$D, "No Transaction",0,1)</f>
        <v>Internet Banking</v>
      </c>
      <c r="Q228" s="3">
        <f t="shared" si="6"/>
        <v>-611220.85560000001</v>
      </c>
      <c r="R228" s="3">
        <f t="shared" si="7"/>
        <v>-611220.85560000001</v>
      </c>
    </row>
    <row r="229" spans="1:18" x14ac:dyDescent="0.25">
      <c r="A229" t="s">
        <v>3238</v>
      </c>
      <c r="B229" s="5" t="s">
        <v>3239</v>
      </c>
      <c r="C229">
        <v>40</v>
      </c>
      <c r="D229" s="1">
        <v>30096</v>
      </c>
      <c r="E229" t="s">
        <v>6047</v>
      </c>
      <c r="F229" t="s">
        <v>6196</v>
      </c>
      <c r="G229" t="s">
        <v>6049</v>
      </c>
      <c r="H229" s="3">
        <v>866009.63639999996</v>
      </c>
      <c r="I229" s="3">
        <v>353723.69790000003</v>
      </c>
      <c r="J229" t="s">
        <v>6406</v>
      </c>
      <c r="K229" s="4" t="str">
        <f>_xlfn.XLOOKUP($B229, Accounts!$B:$B, Accounts!$E:$E, "Not Found",0,1)</f>
        <v>Joint</v>
      </c>
      <c r="L229" s="3">
        <f>_xlfn.XLOOKUP($B229, Accounts!$B:$B, Accounts!$G:$G,"Not Found",0,1)</f>
        <v>342649034</v>
      </c>
      <c r="M229" s="3" t="str">
        <f>_xlfn.XLOOKUP($B229, Loan!$B:$B, Loan!$D:$D, "No Loan",0,1)</f>
        <v>No Loan</v>
      </c>
      <c r="N229" s="1">
        <f>_xlfn.XLOOKUP($B229, Transaction!$B:$B, Transaction!$E:$E, "No Transaction",0,1)</f>
        <v>44301</v>
      </c>
      <c r="O229" t="str">
        <f>_xlfn.XLOOKUP($B229, Transaction!$B:$B, Transaction!$C:$C, "No Transaction",0,1)</f>
        <v>Money Deposit</v>
      </c>
      <c r="P229" t="str">
        <f>_xlfn.XLOOKUP($B229, Transaction!$B:$B, Transaction!$D:$D, "No Transaction",0,1)</f>
        <v>Bank</v>
      </c>
      <c r="Q229" s="3">
        <f t="shared" si="6"/>
        <v>-512285.93849999993</v>
      </c>
      <c r="R229" s="3">
        <f t="shared" si="7"/>
        <v>-512285.93849999993</v>
      </c>
    </row>
    <row r="230" spans="1:18" x14ac:dyDescent="0.25">
      <c r="A230" t="s">
        <v>259</v>
      </c>
      <c r="B230" s="5" t="s">
        <v>260</v>
      </c>
      <c r="C230">
        <v>73</v>
      </c>
      <c r="D230" s="1">
        <v>18042</v>
      </c>
      <c r="E230" t="s">
        <v>6047</v>
      </c>
      <c r="F230" t="s">
        <v>6407</v>
      </c>
      <c r="G230" t="s">
        <v>6049</v>
      </c>
      <c r="H230" s="3">
        <v>1420246.2904000001</v>
      </c>
      <c r="I230" s="3">
        <v>235234.1703</v>
      </c>
      <c r="J230" t="s">
        <v>6408</v>
      </c>
      <c r="K230" s="4" t="str">
        <f>_xlfn.XLOOKUP($B230, Accounts!$B:$B, Accounts!$E:$E, "Not Found",0,1)</f>
        <v>Domiciliary</v>
      </c>
      <c r="L230" s="3">
        <f>_xlfn.XLOOKUP($B230, Accounts!$B:$B, Accounts!$G:$G,"Not Found",0,1)</f>
        <v>1069079616</v>
      </c>
      <c r="M230" s="3" t="str">
        <f>_xlfn.XLOOKUP($B230, Loan!$B:$B, Loan!$D:$D, "No Loan",0,1)</f>
        <v>No Loan</v>
      </c>
      <c r="N230" s="1">
        <f>_xlfn.XLOOKUP($B230, Transaction!$B:$B, Transaction!$E:$E, "No Transaction",0,1)</f>
        <v>44444</v>
      </c>
      <c r="O230" t="str">
        <f>_xlfn.XLOOKUP($B230, Transaction!$B:$B, Transaction!$C:$C, "No Transaction",0,1)</f>
        <v>Cash Withdrawal</v>
      </c>
      <c r="P230" t="str">
        <f>_xlfn.XLOOKUP($B230, Transaction!$B:$B, Transaction!$D:$D, "No Transaction",0,1)</f>
        <v>ATM</v>
      </c>
      <c r="Q230" s="3">
        <f t="shared" si="6"/>
        <v>-1185012.1200999999</v>
      </c>
      <c r="R230" s="3">
        <f t="shared" si="7"/>
        <v>-1185012.1200999999</v>
      </c>
    </row>
    <row r="231" spans="1:18" x14ac:dyDescent="0.25">
      <c r="A231" t="s">
        <v>5305</v>
      </c>
      <c r="B231" s="5" t="s">
        <v>5306</v>
      </c>
      <c r="C231">
        <v>65</v>
      </c>
      <c r="D231" s="1">
        <v>20964</v>
      </c>
      <c r="E231" t="s">
        <v>6047</v>
      </c>
      <c r="F231" t="s">
        <v>6144</v>
      </c>
      <c r="G231" t="s">
        <v>6049</v>
      </c>
      <c r="H231" s="3">
        <v>742185.41029999999</v>
      </c>
      <c r="I231" s="3">
        <v>176562.00289999999</v>
      </c>
      <c r="J231" t="s">
        <v>6409</v>
      </c>
      <c r="K231" s="4" t="str">
        <f>_xlfn.XLOOKUP($B231, Accounts!$B:$B, Accounts!$E:$E, "Not Found",0,1)</f>
        <v>Corporate</v>
      </c>
      <c r="L231" s="3">
        <f>_xlfn.XLOOKUP($B231, Accounts!$B:$B, Accounts!$G:$G,"Not Found",0,1)</f>
        <v>3128809554</v>
      </c>
      <c r="M231" s="3">
        <f>_xlfn.XLOOKUP($B231, Loan!$B:$B, Loan!$D:$D, "No Loan",0,1)</f>
        <v>110720.16</v>
      </c>
      <c r="N231" s="1">
        <f>_xlfn.XLOOKUP($B231, Transaction!$B:$B, Transaction!$E:$E, "No Transaction",0,1)</f>
        <v>44532</v>
      </c>
      <c r="O231" t="str">
        <f>_xlfn.XLOOKUP($B231, Transaction!$B:$B, Transaction!$C:$C, "No Transaction",0,1)</f>
        <v>Loan Payment</v>
      </c>
      <c r="P231" t="str">
        <f>_xlfn.XLOOKUP($B231, Transaction!$B:$B, Transaction!$D:$D, "No Transaction",0,1)</f>
        <v>ACH</v>
      </c>
      <c r="Q231" s="3">
        <f t="shared" si="6"/>
        <v>-565623.40740000003</v>
      </c>
      <c r="R231" s="3">
        <f t="shared" si="7"/>
        <v>-565623.40740000003</v>
      </c>
    </row>
    <row r="232" spans="1:18" x14ac:dyDescent="0.25">
      <c r="A232" t="s">
        <v>3405</v>
      </c>
      <c r="B232" s="5" t="s">
        <v>3406</v>
      </c>
      <c r="C232">
        <v>66</v>
      </c>
      <c r="D232" s="1">
        <v>20599</v>
      </c>
      <c r="E232" t="s">
        <v>6047</v>
      </c>
      <c r="F232" t="s">
        <v>6072</v>
      </c>
      <c r="G232" t="s">
        <v>6049</v>
      </c>
      <c r="H232" s="3">
        <v>964257.43949999998</v>
      </c>
      <c r="I232" s="3">
        <v>604636.8371</v>
      </c>
      <c r="J232" t="s">
        <v>6410</v>
      </c>
      <c r="K232" s="4" t="str">
        <f>_xlfn.XLOOKUP($B232, Accounts!$B:$B, Accounts!$E:$E, "Not Found",0,1)</f>
        <v>Domiciliary</v>
      </c>
      <c r="L232" s="3">
        <f>_xlfn.XLOOKUP($B232, Accounts!$B:$B, Accounts!$G:$G,"Not Found",0,1)</f>
        <v>2096836352</v>
      </c>
      <c r="M232" s="3" t="str">
        <f>_xlfn.XLOOKUP($B232, Loan!$B:$B, Loan!$D:$D, "No Loan",0,1)</f>
        <v>No Loan</v>
      </c>
      <c r="N232" s="1">
        <f>_xlfn.XLOOKUP($B232, Transaction!$B:$B, Transaction!$E:$E, "No Transaction",0,1)</f>
        <v>44438</v>
      </c>
      <c r="O232" t="str">
        <f>_xlfn.XLOOKUP($B232, Transaction!$B:$B, Transaction!$C:$C, "No Transaction",0,1)</f>
        <v>Cash Withdrawal</v>
      </c>
      <c r="P232" t="str">
        <f>_xlfn.XLOOKUP($B232, Transaction!$B:$B, Transaction!$D:$D, "No Transaction",0,1)</f>
        <v>ATM</v>
      </c>
      <c r="Q232" s="3">
        <f t="shared" si="6"/>
        <v>-359620.60239999997</v>
      </c>
      <c r="R232" s="3">
        <f t="shared" si="7"/>
        <v>-359620.60239999997</v>
      </c>
    </row>
    <row r="233" spans="1:18" x14ac:dyDescent="0.25">
      <c r="A233" t="s">
        <v>3845</v>
      </c>
      <c r="B233" s="5" t="s">
        <v>3846</v>
      </c>
      <c r="C233">
        <v>52</v>
      </c>
      <c r="D233" s="1">
        <v>25713</v>
      </c>
      <c r="E233" t="s">
        <v>6047</v>
      </c>
      <c r="F233" t="s">
        <v>6113</v>
      </c>
      <c r="G233" t="s">
        <v>6049</v>
      </c>
      <c r="H233" s="3">
        <v>0</v>
      </c>
      <c r="I233" s="3">
        <v>0</v>
      </c>
      <c r="J233" t="s">
        <v>6411</v>
      </c>
      <c r="K233" s="4" t="str">
        <f>_xlfn.XLOOKUP($B233, Accounts!$B:$B, Accounts!$E:$E, "Not Found",0,1)</f>
        <v>Joint</v>
      </c>
      <c r="L233" s="3">
        <f>_xlfn.XLOOKUP($B233, Accounts!$B:$B, Accounts!$G:$G,"Not Found",0,1)</f>
        <v>788925201</v>
      </c>
      <c r="M233" s="3" t="str">
        <f>_xlfn.XLOOKUP($B233, Loan!$B:$B, Loan!$D:$D, "No Loan",0,1)</f>
        <v>No Loan</v>
      </c>
      <c r="N233" s="1">
        <f>_xlfn.XLOOKUP($B233, Transaction!$B:$B, Transaction!$E:$E, "No Transaction",0,1)</f>
        <v>44330</v>
      </c>
      <c r="O233" t="str">
        <f>_xlfn.XLOOKUP($B233, Transaction!$B:$B, Transaction!$C:$C, "No Transaction",0,1)</f>
        <v>Checks</v>
      </c>
      <c r="P233" t="str">
        <f>_xlfn.XLOOKUP($B233, Transaction!$B:$B, Transaction!$D:$D, "No Transaction",0,1)</f>
        <v>Informal Services</v>
      </c>
      <c r="Q233" s="3">
        <f t="shared" si="6"/>
        <v>0</v>
      </c>
      <c r="R233" s="3">
        <f t="shared" si="7"/>
        <v>0</v>
      </c>
    </row>
    <row r="234" spans="1:18" x14ac:dyDescent="0.25">
      <c r="A234" t="s">
        <v>1614</v>
      </c>
      <c r="B234" s="5" t="s">
        <v>1615</v>
      </c>
      <c r="C234">
        <v>17</v>
      </c>
      <c r="D234" s="1">
        <v>38496</v>
      </c>
      <c r="E234" t="s">
        <v>6047</v>
      </c>
      <c r="F234" t="s">
        <v>6202</v>
      </c>
      <c r="G234" t="s">
        <v>6049</v>
      </c>
      <c r="H234" s="3">
        <v>320802.147</v>
      </c>
      <c r="I234" s="3">
        <v>228098.55220000001</v>
      </c>
      <c r="J234" t="s">
        <v>6412</v>
      </c>
      <c r="K234" s="4" t="str">
        <f>_xlfn.XLOOKUP($B234, Accounts!$B:$B, Accounts!$E:$E, "Not Found",0,1)</f>
        <v>Current</v>
      </c>
      <c r="L234" s="3">
        <f>_xlfn.XLOOKUP($B234, Accounts!$B:$B, Accounts!$G:$G,"Not Found",0,1)</f>
        <v>914205838</v>
      </c>
      <c r="M234" s="3" t="str">
        <f>_xlfn.XLOOKUP($B234, Loan!$B:$B, Loan!$D:$D, "No Loan",0,1)</f>
        <v>No Loan</v>
      </c>
      <c r="N234" s="1">
        <f>_xlfn.XLOOKUP($B234, Transaction!$B:$B, Transaction!$E:$E, "No Transaction",0,1)</f>
        <v>44212</v>
      </c>
      <c r="O234" t="str">
        <f>_xlfn.XLOOKUP($B234, Transaction!$B:$B, Transaction!$C:$C, "No Transaction",0,1)</f>
        <v>Money Deposit</v>
      </c>
      <c r="P234" t="str">
        <f>_xlfn.XLOOKUP($B234, Transaction!$B:$B, Transaction!$D:$D, "No Transaction",0,1)</f>
        <v>Bank</v>
      </c>
      <c r="Q234" s="3">
        <f t="shared" si="6"/>
        <v>-92703.594799999992</v>
      </c>
      <c r="R234" s="3">
        <f t="shared" si="7"/>
        <v>-92703.594799999992</v>
      </c>
    </row>
    <row r="235" spans="1:18" x14ac:dyDescent="0.25">
      <c r="A235" t="s">
        <v>724</v>
      </c>
      <c r="B235" s="5" t="s">
        <v>725</v>
      </c>
      <c r="C235">
        <v>47</v>
      </c>
      <c r="D235" s="1">
        <v>27539</v>
      </c>
      <c r="E235" t="s">
        <v>6047</v>
      </c>
      <c r="F235" t="s">
        <v>6413</v>
      </c>
      <c r="G235" t="s">
        <v>6049</v>
      </c>
      <c r="H235" s="3">
        <v>812601.79</v>
      </c>
      <c r="I235" s="3">
        <v>542655.4754</v>
      </c>
      <c r="J235" t="s">
        <v>6414</v>
      </c>
      <c r="K235" s="4" t="str">
        <f>_xlfn.XLOOKUP($B235, Accounts!$B:$B, Accounts!$E:$E, "Not Found",0,1)</f>
        <v>Corporate</v>
      </c>
      <c r="L235" s="3">
        <f>_xlfn.XLOOKUP($B235, Accounts!$B:$B, Accounts!$G:$G,"Not Found",0,1)</f>
        <v>1401591136</v>
      </c>
      <c r="M235" s="3" t="str">
        <f>_xlfn.XLOOKUP($B235, Loan!$B:$B, Loan!$D:$D, "No Loan",0,1)</f>
        <v>No Loan</v>
      </c>
      <c r="N235" s="1">
        <f>_xlfn.XLOOKUP($B235, Transaction!$B:$B, Transaction!$E:$E, "No Transaction",0,1)</f>
        <v>44248</v>
      </c>
      <c r="O235" t="str">
        <f>_xlfn.XLOOKUP($B235, Transaction!$B:$B, Transaction!$C:$C, "No Transaction",0,1)</f>
        <v>Money Transfer</v>
      </c>
      <c r="P235" t="str">
        <f>_xlfn.XLOOKUP($B235, Transaction!$B:$B, Transaction!$D:$D, "No Transaction",0,1)</f>
        <v>ATM</v>
      </c>
      <c r="Q235" s="3">
        <f t="shared" si="6"/>
        <v>-269946.31460000004</v>
      </c>
      <c r="R235" s="3">
        <f t="shared" si="7"/>
        <v>-269946.31460000004</v>
      </c>
    </row>
    <row r="236" spans="1:18" x14ac:dyDescent="0.25">
      <c r="A236" t="s">
        <v>4957</v>
      </c>
      <c r="B236" s="5" t="s">
        <v>4958</v>
      </c>
      <c r="C236">
        <v>28</v>
      </c>
      <c r="D236" s="1">
        <v>34479</v>
      </c>
      <c r="E236" t="s">
        <v>6047</v>
      </c>
      <c r="F236" t="s">
        <v>6070</v>
      </c>
      <c r="G236" t="s">
        <v>6049</v>
      </c>
      <c r="H236" s="3">
        <v>717212.30720000004</v>
      </c>
      <c r="I236" s="3">
        <v>128291.3515</v>
      </c>
      <c r="J236" t="s">
        <v>6415</v>
      </c>
      <c r="K236" s="4" t="str">
        <f>_xlfn.XLOOKUP($B236, Accounts!$B:$B, Accounts!$E:$E, "Not Found",0,1)</f>
        <v>Corporate</v>
      </c>
      <c r="L236" s="3">
        <f>_xlfn.XLOOKUP($B236, Accounts!$B:$B, Accounts!$G:$G,"Not Found",0,1)</f>
        <v>1527585543</v>
      </c>
      <c r="M236" s="3" t="str">
        <f>_xlfn.XLOOKUP($B236, Loan!$B:$B, Loan!$D:$D, "No Loan",0,1)</f>
        <v>No Loan</v>
      </c>
      <c r="N236" s="1">
        <f>_xlfn.XLOOKUP($B236, Transaction!$B:$B, Transaction!$E:$E, "No Transaction",0,1)</f>
        <v>44449</v>
      </c>
      <c r="O236" t="str">
        <f>_xlfn.XLOOKUP($B236, Transaction!$B:$B, Transaction!$C:$C, "No Transaction",0,1)</f>
        <v>Online Payment</v>
      </c>
      <c r="P236" t="str">
        <f>_xlfn.XLOOKUP($B236, Transaction!$B:$B, Transaction!$D:$D, "No Transaction",0,1)</f>
        <v>Mobile</v>
      </c>
      <c r="Q236" s="3">
        <f t="shared" si="6"/>
        <v>-588920.95570000005</v>
      </c>
      <c r="R236" s="3">
        <f t="shared" si="7"/>
        <v>-588920.95570000005</v>
      </c>
    </row>
    <row r="237" spans="1:18" x14ac:dyDescent="0.25">
      <c r="A237" t="s">
        <v>199</v>
      </c>
      <c r="B237" s="5" t="s">
        <v>200</v>
      </c>
      <c r="C237">
        <v>40</v>
      </c>
      <c r="D237" s="1">
        <v>30096</v>
      </c>
      <c r="E237" t="s">
        <v>6047</v>
      </c>
      <c r="F237" t="s">
        <v>6092</v>
      </c>
      <c r="G237" t="s">
        <v>6049</v>
      </c>
      <c r="H237" s="3">
        <v>524488.64</v>
      </c>
      <c r="I237" s="3">
        <v>183112.09640000001</v>
      </c>
      <c r="J237" t="s">
        <v>6416</v>
      </c>
      <c r="K237" s="4" t="str">
        <f>_xlfn.XLOOKUP($B237, Accounts!$B:$B, Accounts!$E:$E, "Not Found",0,1)</f>
        <v>Domiciliary</v>
      </c>
      <c r="L237" s="3">
        <f>_xlfn.XLOOKUP($B237, Accounts!$B:$B, Accounts!$G:$G,"Not Found",0,1)</f>
        <v>226151901</v>
      </c>
      <c r="M237" s="3">
        <f>_xlfn.XLOOKUP($B237, Loan!$B:$B, Loan!$D:$D, "No Loan",0,1)</f>
        <v>446679548</v>
      </c>
      <c r="N237" s="1">
        <f>_xlfn.XLOOKUP($B237, Transaction!$B:$B, Transaction!$E:$E, "No Transaction",0,1)</f>
        <v>44669</v>
      </c>
      <c r="O237" t="str">
        <f>_xlfn.XLOOKUP($B237, Transaction!$B:$B, Transaction!$C:$C, "No Transaction",0,1)</f>
        <v>Loan Payment</v>
      </c>
      <c r="P237" t="str">
        <f>_xlfn.XLOOKUP($B237, Transaction!$B:$B, Transaction!$D:$D, "No Transaction",0,1)</f>
        <v>ACH</v>
      </c>
      <c r="Q237" s="3">
        <f t="shared" si="6"/>
        <v>-341376.54359999998</v>
      </c>
      <c r="R237" s="3">
        <f t="shared" si="7"/>
        <v>-341376.54359999998</v>
      </c>
    </row>
    <row r="238" spans="1:18" x14ac:dyDescent="0.25">
      <c r="A238" t="s">
        <v>276</v>
      </c>
      <c r="B238" s="5" t="s">
        <v>277</v>
      </c>
      <c r="C238">
        <v>29</v>
      </c>
      <c r="D238" s="1">
        <v>34113</v>
      </c>
      <c r="E238" t="s">
        <v>6047</v>
      </c>
      <c r="F238" t="s">
        <v>6161</v>
      </c>
      <c r="G238" t="s">
        <v>6049</v>
      </c>
      <c r="H238" s="3">
        <v>450709.2096</v>
      </c>
      <c r="I238" s="3">
        <v>108447.5698</v>
      </c>
      <c r="J238" t="s">
        <v>6417</v>
      </c>
      <c r="K238" s="4" t="str">
        <f>_xlfn.XLOOKUP($B238, Accounts!$B:$B, Accounts!$E:$E, "Not Found",0,1)</f>
        <v>Joint</v>
      </c>
      <c r="L238" s="3">
        <f>_xlfn.XLOOKUP($B238, Accounts!$B:$B, Accounts!$G:$G,"Not Found",0,1)</f>
        <v>1114856</v>
      </c>
      <c r="M238" s="3">
        <f>_xlfn.XLOOKUP($B238, Loan!$B:$B, Loan!$D:$D, "No Loan",0,1)</f>
        <v>1095186906</v>
      </c>
      <c r="N238" s="1">
        <f>_xlfn.XLOOKUP($B238, Transaction!$B:$B, Transaction!$E:$E, "No Transaction",0,1)</f>
        <v>44258</v>
      </c>
      <c r="O238" t="str">
        <f>_xlfn.XLOOKUP($B238, Transaction!$B:$B, Transaction!$C:$C, "No Transaction",0,1)</f>
        <v>Loan Payment</v>
      </c>
      <c r="P238" t="str">
        <f>_xlfn.XLOOKUP($B238, Transaction!$B:$B, Transaction!$D:$D, "No Transaction",0,1)</f>
        <v>AFT</v>
      </c>
      <c r="Q238" s="3">
        <f t="shared" si="6"/>
        <v>-342261.6398</v>
      </c>
      <c r="R238" s="3">
        <f t="shared" si="7"/>
        <v>-342261.6398</v>
      </c>
    </row>
    <row r="239" spans="1:18" x14ac:dyDescent="0.25">
      <c r="A239" t="s">
        <v>5732</v>
      </c>
      <c r="B239" s="5" t="s">
        <v>5733</v>
      </c>
      <c r="C239">
        <v>62</v>
      </c>
      <c r="D239" s="1">
        <v>22060</v>
      </c>
      <c r="E239" t="s">
        <v>6047</v>
      </c>
      <c r="F239" t="s">
        <v>6109</v>
      </c>
      <c r="G239" t="s">
        <v>6049</v>
      </c>
      <c r="H239" s="3">
        <v>333012.00900000002</v>
      </c>
      <c r="I239" s="3">
        <v>380882.4852</v>
      </c>
      <c r="J239" t="s">
        <v>6418</v>
      </c>
      <c r="K239" s="4" t="str">
        <f>_xlfn.XLOOKUP($B239, Accounts!$B:$B, Accounts!$E:$E, "Not Found",0,1)</f>
        <v>Joint</v>
      </c>
      <c r="L239" s="3">
        <f>_xlfn.XLOOKUP($B239, Accounts!$B:$B, Accounts!$G:$G,"Not Found",0,1)</f>
        <v>3413301276</v>
      </c>
      <c r="M239" s="3" t="str">
        <f>_xlfn.XLOOKUP($B239, Loan!$B:$B, Loan!$D:$D, "No Loan",0,1)</f>
        <v>No Loan</v>
      </c>
      <c r="N239" s="1">
        <f>_xlfn.XLOOKUP($B239, Transaction!$B:$B, Transaction!$E:$E, "No Transaction",0,1)</f>
        <v>44460</v>
      </c>
      <c r="O239" t="str">
        <f>_xlfn.XLOOKUP($B239, Transaction!$B:$B, Transaction!$C:$C, "No Transaction",0,1)</f>
        <v>Money Transfer</v>
      </c>
      <c r="P239" t="str">
        <f>_xlfn.XLOOKUP($B239, Transaction!$B:$B, Transaction!$D:$D, "No Transaction",0,1)</f>
        <v>Mobile</v>
      </c>
      <c r="Q239" s="3">
        <f t="shared" si="6"/>
        <v>47870.476199999976</v>
      </c>
      <c r="R239" s="3">
        <f t="shared" si="7"/>
        <v>47870.476199999976</v>
      </c>
    </row>
    <row r="240" spans="1:18" x14ac:dyDescent="0.25">
      <c r="A240" t="s">
        <v>230</v>
      </c>
      <c r="B240" s="5" t="s">
        <v>231</v>
      </c>
      <c r="C240">
        <v>24</v>
      </c>
      <c r="D240" s="1">
        <v>35940</v>
      </c>
      <c r="E240" t="s">
        <v>6047</v>
      </c>
      <c r="F240" t="s">
        <v>6185</v>
      </c>
      <c r="G240" t="s">
        <v>6049</v>
      </c>
      <c r="H240" s="3">
        <v>550867.60860000004</v>
      </c>
      <c r="I240" s="3">
        <v>174471.51139999999</v>
      </c>
      <c r="J240" t="s">
        <v>6419</v>
      </c>
      <c r="K240" s="4" t="str">
        <f>_xlfn.XLOOKUP($B240, Accounts!$B:$B, Accounts!$E:$E, "Not Found",0,1)</f>
        <v>Joint</v>
      </c>
      <c r="L240" s="3">
        <f>_xlfn.XLOOKUP($B240, Accounts!$B:$B, Accounts!$G:$G,"Not Found",0,1)</f>
        <v>2523859107</v>
      </c>
      <c r="M240" s="3" t="str">
        <f>_xlfn.XLOOKUP($B240, Loan!$B:$B, Loan!$D:$D, "No Loan",0,1)</f>
        <v>No Loan</v>
      </c>
      <c r="N240" s="1">
        <f>_xlfn.XLOOKUP($B240, Transaction!$B:$B, Transaction!$E:$E, "No Transaction",0,1)</f>
        <v>44342</v>
      </c>
      <c r="O240" t="str">
        <f>_xlfn.XLOOKUP($B240, Transaction!$B:$B, Transaction!$C:$C, "No Transaction",0,1)</f>
        <v>Online Payment</v>
      </c>
      <c r="P240" t="str">
        <f>_xlfn.XLOOKUP($B240, Transaction!$B:$B, Transaction!$D:$D, "No Transaction",0,1)</f>
        <v>Mobile</v>
      </c>
      <c r="Q240" s="3">
        <f t="shared" si="6"/>
        <v>-376396.09720000008</v>
      </c>
      <c r="R240" s="3">
        <f t="shared" si="7"/>
        <v>-376396.09720000008</v>
      </c>
    </row>
    <row r="241" spans="1:18" x14ac:dyDescent="0.25">
      <c r="A241" t="s">
        <v>4955</v>
      </c>
      <c r="B241" s="5" t="s">
        <v>4956</v>
      </c>
      <c r="C241">
        <v>73</v>
      </c>
      <c r="D241" s="1">
        <v>18042</v>
      </c>
      <c r="E241" t="s">
        <v>6047</v>
      </c>
      <c r="F241" t="s">
        <v>6125</v>
      </c>
      <c r="G241" t="s">
        <v>6049</v>
      </c>
      <c r="H241" s="3">
        <v>860495.01760000002</v>
      </c>
      <c r="I241" s="3">
        <v>269621.77220000001</v>
      </c>
      <c r="J241" t="s">
        <v>6420</v>
      </c>
      <c r="K241" s="4" t="str">
        <f>_xlfn.XLOOKUP($B241, Accounts!$B:$B, Accounts!$E:$E, "Not Found",0,1)</f>
        <v>Savings</v>
      </c>
      <c r="L241" s="3">
        <f>_xlfn.XLOOKUP($B241, Accounts!$B:$B, Accounts!$G:$G,"Not Found",0,1)</f>
        <v>381619665</v>
      </c>
      <c r="M241" s="3">
        <f>_xlfn.XLOOKUP($B241, Loan!$B:$B, Loan!$D:$D, "No Loan",0,1)</f>
        <v>8075816396</v>
      </c>
      <c r="N241" s="1">
        <f>_xlfn.XLOOKUP($B241, Transaction!$B:$B, Transaction!$E:$E, "No Transaction",0,1)</f>
        <v>44237</v>
      </c>
      <c r="O241" t="str">
        <f>_xlfn.XLOOKUP($B241, Transaction!$B:$B, Transaction!$C:$C, "No Transaction",0,1)</f>
        <v>Loan Payment</v>
      </c>
      <c r="P241" t="str">
        <f>_xlfn.XLOOKUP($B241, Transaction!$B:$B, Transaction!$D:$D, "No Transaction",0,1)</f>
        <v>Mobile</v>
      </c>
      <c r="Q241" s="3">
        <f t="shared" si="6"/>
        <v>-590873.24540000001</v>
      </c>
      <c r="R241" s="3">
        <f t="shared" si="7"/>
        <v>-590873.24540000001</v>
      </c>
    </row>
    <row r="242" spans="1:18" x14ac:dyDescent="0.25">
      <c r="A242" t="s">
        <v>1341</v>
      </c>
      <c r="B242" s="5" t="s">
        <v>1342</v>
      </c>
      <c r="C242">
        <v>63</v>
      </c>
      <c r="D242" s="1">
        <v>21695</v>
      </c>
      <c r="E242" t="s">
        <v>6047</v>
      </c>
      <c r="F242" t="s">
        <v>6179</v>
      </c>
      <c r="G242" t="s">
        <v>6049</v>
      </c>
      <c r="H242" s="3">
        <v>966281.34329999995</v>
      </c>
      <c r="I242" s="3">
        <v>396819.53830000001</v>
      </c>
      <c r="J242" t="s">
        <v>6421</v>
      </c>
      <c r="K242" s="4" t="str">
        <f>_xlfn.XLOOKUP($B242, Accounts!$B:$B, Accounts!$E:$E, "Not Found",0,1)</f>
        <v>Current</v>
      </c>
      <c r="L242" s="3">
        <f>_xlfn.XLOOKUP($B242, Accounts!$B:$B, Accounts!$G:$G,"Not Found",0,1)</f>
        <v>7324443</v>
      </c>
      <c r="M242" s="3" t="str">
        <f>_xlfn.XLOOKUP($B242, Loan!$B:$B, Loan!$D:$D, "No Loan",0,1)</f>
        <v>No Loan</v>
      </c>
      <c r="N242" s="1">
        <f>_xlfn.XLOOKUP($B242, Transaction!$B:$B, Transaction!$E:$E, "No Transaction",0,1)</f>
        <v>44532</v>
      </c>
      <c r="O242" t="str">
        <f>_xlfn.XLOOKUP($B242, Transaction!$B:$B, Transaction!$C:$C, "No Transaction",0,1)</f>
        <v>Online Payment</v>
      </c>
      <c r="P242" t="str">
        <f>_xlfn.XLOOKUP($B242, Transaction!$B:$B, Transaction!$D:$D, "No Transaction",0,1)</f>
        <v>Mobile</v>
      </c>
      <c r="Q242" s="3">
        <f t="shared" si="6"/>
        <v>-569461.80499999993</v>
      </c>
      <c r="R242" s="3">
        <f t="shared" si="7"/>
        <v>-569461.80499999993</v>
      </c>
    </row>
    <row r="243" spans="1:18" x14ac:dyDescent="0.25">
      <c r="A243" t="s">
        <v>290</v>
      </c>
      <c r="B243" s="5" t="s">
        <v>291</v>
      </c>
      <c r="C243">
        <v>20</v>
      </c>
      <c r="D243" s="1">
        <v>37401</v>
      </c>
      <c r="E243" t="s">
        <v>6047</v>
      </c>
      <c r="F243" t="s">
        <v>6297</v>
      </c>
      <c r="G243" t="s">
        <v>6049</v>
      </c>
      <c r="H243" s="3">
        <v>476645.87650000001</v>
      </c>
      <c r="I243" s="3">
        <v>357648.76799999998</v>
      </c>
      <c r="J243" t="s">
        <v>6422</v>
      </c>
      <c r="K243" s="4" t="str">
        <f>_xlfn.XLOOKUP($B243, Accounts!$B:$B, Accounts!$E:$E, "Not Found",0,1)</f>
        <v>Domiciliary</v>
      </c>
      <c r="L243" s="3">
        <f>_xlfn.XLOOKUP($B243, Accounts!$B:$B, Accounts!$G:$G,"Not Found",0,1)</f>
        <v>1141695126</v>
      </c>
      <c r="M243" s="3" t="str">
        <f>_xlfn.XLOOKUP($B243, Loan!$B:$B, Loan!$D:$D, "No Loan",0,1)</f>
        <v>No Loan</v>
      </c>
      <c r="N243" s="1">
        <f>_xlfn.XLOOKUP($B243, Transaction!$B:$B, Transaction!$E:$E, "No Transaction",0,1)</f>
        <v>44274</v>
      </c>
      <c r="O243" t="str">
        <f>_xlfn.XLOOKUP($B243, Transaction!$B:$B, Transaction!$C:$C, "No Transaction",0,1)</f>
        <v>Money Deposit</v>
      </c>
      <c r="P243" t="str">
        <f>_xlfn.XLOOKUP($B243, Transaction!$B:$B, Transaction!$D:$D, "No Transaction",0,1)</f>
        <v>Bank</v>
      </c>
      <c r="Q243" s="3">
        <f t="shared" si="6"/>
        <v>-118997.10850000003</v>
      </c>
      <c r="R243" s="3">
        <f t="shared" si="7"/>
        <v>-118997.10850000003</v>
      </c>
    </row>
    <row r="244" spans="1:18" x14ac:dyDescent="0.25">
      <c r="A244" t="s">
        <v>5690</v>
      </c>
      <c r="B244" s="5" t="s">
        <v>5691</v>
      </c>
      <c r="C244">
        <v>26</v>
      </c>
      <c r="D244" s="1">
        <v>35209</v>
      </c>
      <c r="E244" t="s">
        <v>6047</v>
      </c>
      <c r="F244" t="s">
        <v>6156</v>
      </c>
      <c r="G244" t="s">
        <v>6049</v>
      </c>
      <c r="H244" s="3">
        <v>1234416.4856</v>
      </c>
      <c r="I244" s="3">
        <v>496393.0123</v>
      </c>
      <c r="J244" t="s">
        <v>6423</v>
      </c>
      <c r="K244" s="4" t="str">
        <f>_xlfn.XLOOKUP($B244, Accounts!$B:$B, Accounts!$E:$E, "Not Found",0,1)</f>
        <v>Domiciliary</v>
      </c>
      <c r="L244" s="3">
        <f>_xlfn.XLOOKUP($B244, Accounts!$B:$B, Accounts!$G:$G,"Not Found",0,1)</f>
        <v>1840059104</v>
      </c>
      <c r="M244" s="3" t="str">
        <f>_xlfn.XLOOKUP($B244, Loan!$B:$B, Loan!$D:$D, "No Loan",0,1)</f>
        <v>No Loan</v>
      </c>
      <c r="N244" s="1">
        <f>_xlfn.XLOOKUP($B244, Transaction!$B:$B, Transaction!$E:$E, "No Transaction",0,1)</f>
        <v>44361</v>
      </c>
      <c r="O244" t="str">
        <f>_xlfn.XLOOKUP($B244, Transaction!$B:$B, Transaction!$C:$C, "No Transaction",0,1)</f>
        <v>Money Transfer</v>
      </c>
      <c r="P244" t="str">
        <f>_xlfn.XLOOKUP($B244, Transaction!$B:$B, Transaction!$D:$D, "No Transaction",0,1)</f>
        <v>Mobile</v>
      </c>
      <c r="Q244" s="3">
        <f t="shared" si="6"/>
        <v>-738023.47329999995</v>
      </c>
      <c r="R244" s="3">
        <f t="shared" si="7"/>
        <v>-738023.47329999995</v>
      </c>
    </row>
    <row r="245" spans="1:18" x14ac:dyDescent="0.25">
      <c r="A245" t="s">
        <v>5574</v>
      </c>
      <c r="B245" s="5" t="s">
        <v>5575</v>
      </c>
      <c r="C245">
        <v>58</v>
      </c>
      <c r="D245" s="1">
        <v>23521</v>
      </c>
      <c r="E245" t="s">
        <v>6047</v>
      </c>
      <c r="F245" t="s">
        <v>6424</v>
      </c>
      <c r="G245" t="s">
        <v>6049</v>
      </c>
      <c r="H245" s="3">
        <v>129195.693</v>
      </c>
      <c r="I245" s="3">
        <v>19766.940999999999</v>
      </c>
      <c r="J245" t="s">
        <v>6425</v>
      </c>
      <c r="K245" s="4" t="str">
        <f>_xlfn.XLOOKUP($B245, Accounts!$B:$B, Accounts!$E:$E, "Not Found",0,1)</f>
        <v>Savings</v>
      </c>
      <c r="L245" s="3">
        <f>_xlfn.XLOOKUP($B245, Accounts!$B:$B, Accounts!$G:$G,"Not Found",0,1)</f>
        <v>3527129856</v>
      </c>
      <c r="M245" s="3" t="str">
        <f>_xlfn.XLOOKUP($B245, Loan!$B:$B, Loan!$D:$D, "No Loan",0,1)</f>
        <v>No Loan</v>
      </c>
      <c r="N245" s="1">
        <f>_xlfn.XLOOKUP($B245, Transaction!$B:$B, Transaction!$E:$E, "No Transaction",0,1)</f>
        <v>44540</v>
      </c>
      <c r="O245" t="str">
        <f>_xlfn.XLOOKUP($B245, Transaction!$B:$B, Transaction!$C:$C, "No Transaction",0,1)</f>
        <v>Money Deposit</v>
      </c>
      <c r="P245" t="str">
        <f>_xlfn.XLOOKUP($B245, Transaction!$B:$B, Transaction!$D:$D, "No Transaction",0,1)</f>
        <v>Bank</v>
      </c>
      <c r="Q245" s="3">
        <f t="shared" si="6"/>
        <v>-109428.75200000001</v>
      </c>
      <c r="R245" s="3">
        <f t="shared" si="7"/>
        <v>-109428.75200000001</v>
      </c>
    </row>
    <row r="246" spans="1:18" x14ac:dyDescent="0.25">
      <c r="A246" t="s">
        <v>831</v>
      </c>
      <c r="B246" s="5" t="s">
        <v>832</v>
      </c>
      <c r="C246">
        <v>57</v>
      </c>
      <c r="D246" s="1">
        <v>23886</v>
      </c>
      <c r="E246" t="s">
        <v>6047</v>
      </c>
      <c r="F246" t="s">
        <v>6144</v>
      </c>
      <c r="G246" t="s">
        <v>6049</v>
      </c>
      <c r="H246" s="3">
        <v>98391.812699999995</v>
      </c>
      <c r="I246" s="3">
        <v>15399.3092</v>
      </c>
      <c r="J246" t="s">
        <v>6426</v>
      </c>
      <c r="K246" s="4" t="str">
        <f>_xlfn.XLOOKUP($B246, Accounts!$B:$B, Accounts!$E:$E, "Not Found",0,1)</f>
        <v>Savings</v>
      </c>
      <c r="L246" s="3">
        <f>_xlfn.XLOOKUP($B246, Accounts!$B:$B, Accounts!$G:$G,"Not Found",0,1)</f>
        <v>704954394</v>
      </c>
      <c r="M246" s="3" t="str">
        <f>_xlfn.XLOOKUP($B246, Loan!$B:$B, Loan!$D:$D, "No Loan",0,1)</f>
        <v>No Loan</v>
      </c>
      <c r="N246" s="1">
        <f>_xlfn.XLOOKUP($B246, Transaction!$B:$B, Transaction!$E:$E, "No Transaction",0,1)</f>
        <v>44678</v>
      </c>
      <c r="O246" t="str">
        <f>_xlfn.XLOOKUP($B246, Transaction!$B:$B, Transaction!$C:$C, "No Transaction",0,1)</f>
        <v>Money Deposit</v>
      </c>
      <c r="P246" t="str">
        <f>_xlfn.XLOOKUP($B246, Transaction!$B:$B, Transaction!$D:$D, "No Transaction",0,1)</f>
        <v>Bank</v>
      </c>
      <c r="Q246" s="3">
        <f t="shared" si="6"/>
        <v>-82992.503499999992</v>
      </c>
      <c r="R246" s="3">
        <f t="shared" si="7"/>
        <v>-82992.503499999992</v>
      </c>
    </row>
    <row r="247" spans="1:18" x14ac:dyDescent="0.25">
      <c r="A247" t="s">
        <v>4788</v>
      </c>
      <c r="B247" s="5" t="s">
        <v>4789</v>
      </c>
      <c r="C247">
        <v>74</v>
      </c>
      <c r="D247" s="1">
        <v>17677</v>
      </c>
      <c r="E247" t="s">
        <v>6047</v>
      </c>
      <c r="F247" t="s">
        <v>6427</v>
      </c>
      <c r="G247" t="s">
        <v>6049</v>
      </c>
      <c r="H247" s="3">
        <v>1597694.6098</v>
      </c>
      <c r="I247" s="3">
        <v>251878.1636</v>
      </c>
      <c r="J247" t="s">
        <v>6428</v>
      </c>
      <c r="K247" s="4" t="str">
        <f>_xlfn.XLOOKUP($B247, Accounts!$B:$B, Accounts!$E:$E, "Not Found",0,1)</f>
        <v>Domiciliary</v>
      </c>
      <c r="L247" s="3">
        <f>_xlfn.XLOOKUP($B247, Accounts!$B:$B, Accounts!$G:$G,"Not Found",0,1)</f>
        <v>2639847744</v>
      </c>
      <c r="M247" s="3" t="str">
        <f>_xlfn.XLOOKUP($B247, Loan!$B:$B, Loan!$D:$D, "No Loan",0,1)</f>
        <v>No Loan</v>
      </c>
      <c r="N247" s="1">
        <f>_xlfn.XLOOKUP($B247, Transaction!$B:$B, Transaction!$E:$E, "No Transaction",0,1)</f>
        <v>44484</v>
      </c>
      <c r="O247" t="str">
        <f>_xlfn.XLOOKUP($B247, Transaction!$B:$B, Transaction!$C:$C, "No Transaction",0,1)</f>
        <v>Online Payment</v>
      </c>
      <c r="P247" t="str">
        <f>_xlfn.XLOOKUP($B247, Transaction!$B:$B, Transaction!$D:$D, "No Transaction",0,1)</f>
        <v>Mobile</v>
      </c>
      <c r="Q247" s="3">
        <f t="shared" si="6"/>
        <v>-1345816.4461999999</v>
      </c>
      <c r="R247" s="3">
        <f t="shared" si="7"/>
        <v>-1345816.4461999999</v>
      </c>
    </row>
    <row r="248" spans="1:18" x14ac:dyDescent="0.25">
      <c r="A248" t="s">
        <v>1681</v>
      </c>
      <c r="B248" s="5" t="s">
        <v>1682</v>
      </c>
      <c r="C248">
        <v>38</v>
      </c>
      <c r="D248" s="1">
        <v>30826</v>
      </c>
      <c r="E248" t="s">
        <v>6047</v>
      </c>
      <c r="F248" t="s">
        <v>6429</v>
      </c>
      <c r="G248" t="s">
        <v>6049</v>
      </c>
      <c r="H248" s="3">
        <v>2113412.2503999998</v>
      </c>
      <c r="I248" s="3">
        <v>653669.4791</v>
      </c>
      <c r="J248" t="s">
        <v>6430</v>
      </c>
      <c r="K248" s="4" t="str">
        <f>_xlfn.XLOOKUP($B248, Accounts!$B:$B, Accounts!$E:$E, "Not Found",0,1)</f>
        <v>Current</v>
      </c>
      <c r="L248" s="3">
        <f>_xlfn.XLOOKUP($B248, Accounts!$B:$B, Accounts!$G:$G,"Not Found",0,1)</f>
        <v>1167149225</v>
      </c>
      <c r="M248" s="3" t="str">
        <f>_xlfn.XLOOKUP($B248, Loan!$B:$B, Loan!$D:$D, "No Loan",0,1)</f>
        <v>No Loan</v>
      </c>
      <c r="N248" s="1">
        <f>_xlfn.XLOOKUP($B248, Transaction!$B:$B, Transaction!$E:$E, "No Transaction",0,1)</f>
        <v>44331</v>
      </c>
      <c r="O248" t="str">
        <f>_xlfn.XLOOKUP($B248, Transaction!$B:$B, Transaction!$C:$C, "No Transaction",0,1)</f>
        <v>Online Payment</v>
      </c>
      <c r="P248" t="str">
        <f>_xlfn.XLOOKUP($B248, Transaction!$B:$B, Transaction!$D:$D, "No Transaction",0,1)</f>
        <v>Card</v>
      </c>
      <c r="Q248" s="3">
        <f t="shared" si="6"/>
        <v>-1459742.7712999997</v>
      </c>
      <c r="R248" s="3">
        <f t="shared" si="7"/>
        <v>-1459742.7712999997</v>
      </c>
    </row>
    <row r="249" spans="1:18" x14ac:dyDescent="0.25">
      <c r="A249" t="s">
        <v>3437</v>
      </c>
      <c r="B249" s="5" t="s">
        <v>3438</v>
      </c>
      <c r="C249">
        <v>84</v>
      </c>
      <c r="D249" s="1">
        <v>14025</v>
      </c>
      <c r="E249" t="s">
        <v>6047</v>
      </c>
      <c r="F249" t="s">
        <v>6431</v>
      </c>
      <c r="G249" t="s">
        <v>6049</v>
      </c>
      <c r="H249" s="3">
        <v>647719.45620000002</v>
      </c>
      <c r="I249" s="3">
        <v>438456.24729999999</v>
      </c>
      <c r="J249" t="s">
        <v>6432</v>
      </c>
      <c r="K249" s="4" t="str">
        <f>_xlfn.XLOOKUP($B249, Accounts!$B:$B, Accounts!$E:$E, "Not Found",0,1)</f>
        <v>Current</v>
      </c>
      <c r="L249" s="3">
        <f>_xlfn.XLOOKUP($B249, Accounts!$B:$B, Accounts!$G:$G,"Not Found",0,1)</f>
        <v>512379168</v>
      </c>
      <c r="M249" s="3">
        <f>_xlfn.XLOOKUP($B249, Loan!$B:$B, Loan!$D:$D, "No Loan",0,1)</f>
        <v>4648825188</v>
      </c>
      <c r="N249" s="1">
        <f>_xlfn.XLOOKUP($B249, Transaction!$B:$B, Transaction!$E:$E, "No Transaction",0,1)</f>
        <v>44432</v>
      </c>
      <c r="O249" t="str">
        <f>_xlfn.XLOOKUP($B249, Transaction!$B:$B, Transaction!$C:$C, "No Transaction",0,1)</f>
        <v>Loan Payment</v>
      </c>
      <c r="P249" t="str">
        <f>_xlfn.XLOOKUP($B249, Transaction!$B:$B, Transaction!$D:$D, "No Transaction",0,1)</f>
        <v>AFT</v>
      </c>
      <c r="Q249" s="3">
        <f t="shared" si="6"/>
        <v>-209263.20890000003</v>
      </c>
      <c r="R249" s="3">
        <f t="shared" si="7"/>
        <v>-209263.20890000003</v>
      </c>
    </row>
    <row r="250" spans="1:18" x14ac:dyDescent="0.25">
      <c r="A250" t="s">
        <v>1631</v>
      </c>
      <c r="B250" s="5" t="s">
        <v>1632</v>
      </c>
      <c r="C250">
        <v>44</v>
      </c>
      <c r="D250" s="1">
        <v>28635</v>
      </c>
      <c r="E250" t="s">
        <v>6047</v>
      </c>
      <c r="F250" t="s">
        <v>6134</v>
      </c>
      <c r="G250" t="s">
        <v>6049</v>
      </c>
      <c r="H250" s="3">
        <v>329165.37569999998</v>
      </c>
      <c r="I250" s="3">
        <v>217090.514</v>
      </c>
      <c r="J250" t="s">
        <v>6433</v>
      </c>
      <c r="K250" s="4" t="str">
        <f>_xlfn.XLOOKUP($B250, Accounts!$B:$B, Accounts!$E:$E, "Not Found",0,1)</f>
        <v>Current</v>
      </c>
      <c r="L250" s="3">
        <f>_xlfn.XLOOKUP($B250, Accounts!$B:$B, Accounts!$G:$G,"Not Found",0,1)</f>
        <v>1165089374</v>
      </c>
      <c r="M250" s="3" t="str">
        <f>_xlfn.XLOOKUP($B250, Loan!$B:$B, Loan!$D:$D, "No Loan",0,1)</f>
        <v>No Loan</v>
      </c>
      <c r="N250" s="1">
        <f>_xlfn.XLOOKUP($B250, Transaction!$B:$B, Transaction!$E:$E, "No Transaction",0,1)</f>
        <v>44477</v>
      </c>
      <c r="O250" t="str">
        <f>_xlfn.XLOOKUP($B250, Transaction!$B:$B, Transaction!$C:$C, "No Transaction",0,1)</f>
        <v>Checks</v>
      </c>
      <c r="P250" t="str">
        <f>_xlfn.XLOOKUP($B250, Transaction!$B:$B, Transaction!$D:$D, "No Transaction",0,1)</f>
        <v>Informal Services</v>
      </c>
      <c r="Q250" s="3">
        <f t="shared" si="6"/>
        <v>-112074.86169999998</v>
      </c>
      <c r="R250" s="3">
        <f t="shared" si="7"/>
        <v>-112074.86169999998</v>
      </c>
    </row>
    <row r="251" spans="1:18" x14ac:dyDescent="0.25">
      <c r="A251" t="s">
        <v>4056</v>
      </c>
      <c r="B251" s="5" t="s">
        <v>4057</v>
      </c>
      <c r="C251">
        <v>82</v>
      </c>
      <c r="D251" s="1">
        <v>14755</v>
      </c>
      <c r="E251" t="s">
        <v>6047</v>
      </c>
      <c r="F251" t="s">
        <v>6185</v>
      </c>
      <c r="G251" t="s">
        <v>6049</v>
      </c>
      <c r="H251" s="3">
        <v>914049.57920000004</v>
      </c>
      <c r="I251" s="3">
        <v>276007.12780000002</v>
      </c>
      <c r="J251" t="s">
        <v>6434</v>
      </c>
      <c r="K251" s="4" t="str">
        <f>_xlfn.XLOOKUP($B251, Accounts!$B:$B, Accounts!$E:$E, "Not Found",0,1)</f>
        <v>Savings</v>
      </c>
      <c r="L251" s="3">
        <f>_xlfn.XLOOKUP($B251, Accounts!$B:$B, Accounts!$G:$G,"Not Found",0,1)</f>
        <v>2336721876</v>
      </c>
      <c r="M251" s="3" t="str">
        <f>_xlfn.XLOOKUP($B251, Loan!$B:$B, Loan!$D:$D, "No Loan",0,1)</f>
        <v>No Loan</v>
      </c>
      <c r="N251" s="1">
        <f>_xlfn.XLOOKUP($B251, Transaction!$B:$B, Transaction!$E:$E, "No Transaction",0,1)</f>
        <v>44568</v>
      </c>
      <c r="O251" t="str">
        <f>_xlfn.XLOOKUP($B251, Transaction!$B:$B, Transaction!$C:$C, "No Transaction",0,1)</f>
        <v>Online Payment</v>
      </c>
      <c r="P251" t="str">
        <f>_xlfn.XLOOKUP($B251, Transaction!$B:$B, Transaction!$D:$D, "No Transaction",0,1)</f>
        <v>Card</v>
      </c>
      <c r="Q251" s="3">
        <f t="shared" si="6"/>
        <v>-638042.45140000002</v>
      </c>
      <c r="R251" s="3">
        <f t="shared" si="7"/>
        <v>-638042.45140000002</v>
      </c>
    </row>
    <row r="252" spans="1:18" x14ac:dyDescent="0.25">
      <c r="A252" t="s">
        <v>3366</v>
      </c>
      <c r="B252" s="5" t="s">
        <v>3367</v>
      </c>
      <c r="C252">
        <v>61</v>
      </c>
      <c r="D252" s="1">
        <v>22425</v>
      </c>
      <c r="E252" t="s">
        <v>6047</v>
      </c>
      <c r="F252" t="s">
        <v>6435</v>
      </c>
      <c r="G252" t="s">
        <v>6049</v>
      </c>
      <c r="H252" s="3">
        <v>443691.728</v>
      </c>
      <c r="I252" s="3">
        <v>71372.346799999999</v>
      </c>
      <c r="J252" t="s">
        <v>6436</v>
      </c>
      <c r="K252" s="4" t="str">
        <f>_xlfn.XLOOKUP($B252, Accounts!$B:$B, Accounts!$E:$E, "Not Found",0,1)</f>
        <v>Current</v>
      </c>
      <c r="L252" s="3">
        <f>_xlfn.XLOOKUP($B252, Accounts!$B:$B, Accounts!$G:$G,"Not Found",0,1)</f>
        <v>40765887</v>
      </c>
      <c r="M252" s="3" t="str">
        <f>_xlfn.XLOOKUP($B252, Loan!$B:$B, Loan!$D:$D, "No Loan",0,1)</f>
        <v>No Loan</v>
      </c>
      <c r="N252" s="1">
        <f>_xlfn.XLOOKUP($B252, Transaction!$B:$B, Transaction!$E:$E, "No Transaction",0,1)</f>
        <v>44399</v>
      </c>
      <c r="O252" t="str">
        <f>_xlfn.XLOOKUP($B252, Transaction!$B:$B, Transaction!$C:$C, "No Transaction",0,1)</f>
        <v>Money Transfer</v>
      </c>
      <c r="P252" t="str">
        <f>_xlfn.XLOOKUP($B252, Transaction!$B:$B, Transaction!$D:$D, "No Transaction",0,1)</f>
        <v>Mobile</v>
      </c>
      <c r="Q252" s="3">
        <f t="shared" si="6"/>
        <v>-372319.3812</v>
      </c>
      <c r="R252" s="3">
        <f t="shared" si="7"/>
        <v>-372319.3812</v>
      </c>
    </row>
    <row r="253" spans="1:18" x14ac:dyDescent="0.25">
      <c r="A253" t="s">
        <v>6008</v>
      </c>
      <c r="B253" s="5" t="s">
        <v>6009</v>
      </c>
      <c r="C253">
        <v>36</v>
      </c>
      <c r="D253" s="1">
        <v>31557</v>
      </c>
      <c r="E253" t="s">
        <v>6047</v>
      </c>
      <c r="F253" t="s">
        <v>6222</v>
      </c>
      <c r="G253" t="s">
        <v>6049</v>
      </c>
      <c r="H253" s="3">
        <v>505423.7856</v>
      </c>
      <c r="I253" s="3">
        <v>292471.89730000001</v>
      </c>
      <c r="J253" t="s">
        <v>6437</v>
      </c>
      <c r="K253" s="4" t="str">
        <f>_xlfn.XLOOKUP($B253, Accounts!$B:$B, Accounts!$E:$E, "Not Found",0,1)</f>
        <v>Corporate</v>
      </c>
      <c r="L253" s="3">
        <f>_xlfn.XLOOKUP($B253, Accounts!$B:$B, Accounts!$G:$G,"Not Found",0,1)</f>
        <v>1416898098</v>
      </c>
      <c r="M253" s="3" t="str">
        <f>_xlfn.XLOOKUP($B253, Loan!$B:$B, Loan!$D:$D, "No Loan",0,1)</f>
        <v>No Loan</v>
      </c>
      <c r="N253" s="1">
        <f>_xlfn.XLOOKUP($B253, Transaction!$B:$B, Transaction!$E:$E, "No Transaction",0,1)</f>
        <v>44428</v>
      </c>
      <c r="O253" t="str">
        <f>_xlfn.XLOOKUP($B253, Transaction!$B:$B, Transaction!$C:$C, "No Transaction",0,1)</f>
        <v>Online Payment</v>
      </c>
      <c r="P253" t="str">
        <f>_xlfn.XLOOKUP($B253, Transaction!$B:$B, Transaction!$D:$D, "No Transaction",0,1)</f>
        <v>Card</v>
      </c>
      <c r="Q253" s="3">
        <f t="shared" si="6"/>
        <v>-212951.88829999999</v>
      </c>
      <c r="R253" s="3">
        <f t="shared" si="7"/>
        <v>-212951.88829999999</v>
      </c>
    </row>
    <row r="254" spans="1:18" x14ac:dyDescent="0.25">
      <c r="A254" t="s">
        <v>2452</v>
      </c>
      <c r="B254" s="5" t="s">
        <v>2453</v>
      </c>
      <c r="C254">
        <v>85</v>
      </c>
      <c r="D254" s="1">
        <v>13659</v>
      </c>
      <c r="E254" t="s">
        <v>6047</v>
      </c>
      <c r="F254" t="s">
        <v>6381</v>
      </c>
      <c r="G254" t="s">
        <v>6049</v>
      </c>
      <c r="H254" s="3">
        <v>635861.07380000001</v>
      </c>
      <c r="I254" s="3">
        <v>767802.24659999995</v>
      </c>
      <c r="J254" t="s">
        <v>6438</v>
      </c>
      <c r="K254" s="4" t="str">
        <f>_xlfn.XLOOKUP($B254, Accounts!$B:$B, Accounts!$E:$E, "Not Found",0,1)</f>
        <v>Domiciliary</v>
      </c>
      <c r="L254" s="3">
        <f>_xlfn.XLOOKUP($B254, Accounts!$B:$B, Accounts!$G:$G,"Not Found",0,1)</f>
        <v>705010155</v>
      </c>
      <c r="M254" s="3" t="str">
        <f>_xlfn.XLOOKUP($B254, Loan!$B:$B, Loan!$D:$D, "No Loan",0,1)</f>
        <v>No Loan</v>
      </c>
      <c r="N254" s="1">
        <f>_xlfn.XLOOKUP($B254, Transaction!$B:$B, Transaction!$E:$E, "No Transaction",0,1)</f>
        <v>44507</v>
      </c>
      <c r="O254" t="str">
        <f>_xlfn.XLOOKUP($B254, Transaction!$B:$B, Transaction!$C:$C, "No Transaction",0,1)</f>
        <v>Money Deposit</v>
      </c>
      <c r="P254" t="str">
        <f>_xlfn.XLOOKUP($B254, Transaction!$B:$B, Transaction!$D:$D, "No Transaction",0,1)</f>
        <v>Bank</v>
      </c>
      <c r="Q254" s="3">
        <f t="shared" si="6"/>
        <v>131941.17279999994</v>
      </c>
      <c r="R254" s="3">
        <f t="shared" si="7"/>
        <v>131941.17279999994</v>
      </c>
    </row>
    <row r="255" spans="1:18" x14ac:dyDescent="0.25">
      <c r="A255" t="s">
        <v>5112</v>
      </c>
      <c r="B255" s="5" t="s">
        <v>5113</v>
      </c>
      <c r="C255">
        <v>69</v>
      </c>
      <c r="D255" s="1">
        <v>19503</v>
      </c>
      <c r="E255" t="s">
        <v>6047</v>
      </c>
      <c r="F255" t="s">
        <v>6068</v>
      </c>
      <c r="G255" t="s">
        <v>6049</v>
      </c>
      <c r="H255" s="3">
        <v>1110950.2893000001</v>
      </c>
      <c r="I255" s="3">
        <v>243373.432</v>
      </c>
      <c r="J255" t="s">
        <v>6439</v>
      </c>
      <c r="K255" s="4" t="str">
        <f>_xlfn.XLOOKUP($B255, Accounts!$B:$B, Accounts!$E:$E, "Not Found",0,1)</f>
        <v>Corporate</v>
      </c>
      <c r="L255" s="3">
        <f>_xlfn.XLOOKUP($B255, Accounts!$B:$B, Accounts!$G:$G,"Not Found",0,1)</f>
        <v>3479328</v>
      </c>
      <c r="M255" s="3" t="str">
        <f>_xlfn.XLOOKUP($B255, Loan!$B:$B, Loan!$D:$D, "No Loan",0,1)</f>
        <v>No Loan</v>
      </c>
      <c r="N255" s="1">
        <f>_xlfn.XLOOKUP($B255, Transaction!$B:$B, Transaction!$E:$E, "No Transaction",0,1)</f>
        <v>44646</v>
      </c>
      <c r="O255" t="str">
        <f>_xlfn.XLOOKUP($B255, Transaction!$B:$B, Transaction!$C:$C, "No Transaction",0,1)</f>
        <v>Money Transfer</v>
      </c>
      <c r="P255" t="str">
        <f>_xlfn.XLOOKUP($B255, Transaction!$B:$B, Transaction!$D:$D, "No Transaction",0,1)</f>
        <v>Mobile</v>
      </c>
      <c r="Q255" s="3">
        <f t="shared" si="6"/>
        <v>-867576.85730000003</v>
      </c>
      <c r="R255" s="3">
        <f t="shared" si="7"/>
        <v>-867576.85730000003</v>
      </c>
    </row>
    <row r="256" spans="1:18" x14ac:dyDescent="0.25">
      <c r="A256" t="s">
        <v>5710</v>
      </c>
      <c r="B256" s="5" t="s">
        <v>5711</v>
      </c>
      <c r="C256">
        <v>45</v>
      </c>
      <c r="D256" s="1">
        <v>28269</v>
      </c>
      <c r="E256" t="s">
        <v>6047</v>
      </c>
      <c r="F256" t="s">
        <v>6440</v>
      </c>
      <c r="G256" t="s">
        <v>6049</v>
      </c>
      <c r="H256" s="3">
        <v>219556.12160000001</v>
      </c>
      <c r="I256" s="3">
        <v>117898.6297</v>
      </c>
      <c r="J256" t="s">
        <v>6441</v>
      </c>
      <c r="K256" s="4" t="str">
        <f>_xlfn.XLOOKUP($B256, Accounts!$B:$B, Accounts!$E:$E, "Not Found",0,1)</f>
        <v>Current</v>
      </c>
      <c r="L256" s="3">
        <f>_xlfn.XLOOKUP($B256, Accounts!$B:$B, Accounts!$G:$G,"Not Found",0,1)</f>
        <v>1156371888</v>
      </c>
      <c r="M256" s="3" t="str">
        <f>_xlfn.XLOOKUP($B256, Loan!$B:$B, Loan!$D:$D, "No Loan",0,1)</f>
        <v>No Loan</v>
      </c>
      <c r="N256" s="1">
        <f>_xlfn.XLOOKUP($B256, Transaction!$B:$B, Transaction!$E:$E, "No Transaction",0,1)</f>
        <v>44247</v>
      </c>
      <c r="O256" t="str">
        <f>_xlfn.XLOOKUP($B256, Transaction!$B:$B, Transaction!$C:$C, "No Transaction",0,1)</f>
        <v>Cash Withdrawal</v>
      </c>
      <c r="P256" t="str">
        <f>_xlfn.XLOOKUP($B256, Transaction!$B:$B, Transaction!$D:$D, "No Transaction",0,1)</f>
        <v>POS</v>
      </c>
      <c r="Q256" s="3">
        <f t="shared" si="6"/>
        <v>-101657.49190000001</v>
      </c>
      <c r="R256" s="3">
        <f t="shared" si="7"/>
        <v>-101657.49190000001</v>
      </c>
    </row>
    <row r="257" spans="1:18" x14ac:dyDescent="0.25">
      <c r="A257" t="s">
        <v>4782</v>
      </c>
      <c r="B257" s="5" t="s">
        <v>4783</v>
      </c>
      <c r="C257">
        <v>28</v>
      </c>
      <c r="D257" s="1">
        <v>34479</v>
      </c>
      <c r="E257" t="s">
        <v>6047</v>
      </c>
      <c r="F257" t="s">
        <v>6094</v>
      </c>
      <c r="G257" t="s">
        <v>6049</v>
      </c>
      <c r="H257" s="3">
        <v>553783.57380000001</v>
      </c>
      <c r="I257" s="3">
        <v>272317.05300000001</v>
      </c>
      <c r="J257" t="s">
        <v>6442</v>
      </c>
      <c r="K257" s="4" t="str">
        <f>_xlfn.XLOOKUP($B257, Accounts!$B:$B, Accounts!$E:$E, "Not Found",0,1)</f>
        <v>Joint</v>
      </c>
      <c r="L257" s="3">
        <f>_xlfn.XLOOKUP($B257, Accounts!$B:$B, Accounts!$G:$G,"Not Found",0,1)</f>
        <v>4807458621</v>
      </c>
      <c r="M257" s="3" t="str">
        <f>_xlfn.XLOOKUP($B257, Loan!$B:$B, Loan!$D:$D, "No Loan",0,1)</f>
        <v>No Loan</v>
      </c>
      <c r="N257" s="1">
        <f>_xlfn.XLOOKUP($B257, Transaction!$B:$B, Transaction!$E:$E, "No Transaction",0,1)</f>
        <v>44640</v>
      </c>
      <c r="O257" t="str">
        <f>_xlfn.XLOOKUP($B257, Transaction!$B:$B, Transaction!$C:$C, "No Transaction",0,1)</f>
        <v>Money Transfer</v>
      </c>
      <c r="P257" t="str">
        <f>_xlfn.XLOOKUP($B257, Transaction!$B:$B, Transaction!$D:$D, "No Transaction",0,1)</f>
        <v>Internet Banking</v>
      </c>
      <c r="Q257" s="3">
        <f t="shared" si="6"/>
        <v>-281466.5208</v>
      </c>
      <c r="R257" s="3">
        <f t="shared" si="7"/>
        <v>-281466.5208</v>
      </c>
    </row>
    <row r="258" spans="1:18" x14ac:dyDescent="0.25">
      <c r="A258" t="s">
        <v>4503</v>
      </c>
      <c r="B258" s="5" t="s">
        <v>4504</v>
      </c>
      <c r="C258">
        <v>46</v>
      </c>
      <c r="D258" s="1">
        <v>27904</v>
      </c>
      <c r="E258" t="s">
        <v>6047</v>
      </c>
      <c r="F258" t="s">
        <v>6443</v>
      </c>
      <c r="G258" t="s">
        <v>6049</v>
      </c>
      <c r="H258" s="3">
        <v>148409.6257</v>
      </c>
      <c r="I258" s="3">
        <v>127049.2403</v>
      </c>
      <c r="J258" t="s">
        <v>6444</v>
      </c>
      <c r="K258" s="4" t="str">
        <f>_xlfn.XLOOKUP($B258, Accounts!$B:$B, Accounts!$E:$E, "Not Found",0,1)</f>
        <v>Domiciliary</v>
      </c>
      <c r="L258" s="3">
        <f>_xlfn.XLOOKUP($B258, Accounts!$B:$B, Accounts!$G:$G,"Not Found",0,1)</f>
        <v>497952522</v>
      </c>
      <c r="M258" s="3" t="str">
        <f>_xlfn.XLOOKUP($B258, Loan!$B:$B, Loan!$D:$D, "No Loan",0,1)</f>
        <v>No Loan</v>
      </c>
      <c r="N258" s="1">
        <f>_xlfn.XLOOKUP($B258, Transaction!$B:$B, Transaction!$E:$E, "No Transaction",0,1)</f>
        <v>44671</v>
      </c>
      <c r="O258" t="str">
        <f>_xlfn.XLOOKUP($B258, Transaction!$B:$B, Transaction!$C:$C, "No Transaction",0,1)</f>
        <v>Money Deposit</v>
      </c>
      <c r="P258" t="str">
        <f>_xlfn.XLOOKUP($B258, Transaction!$B:$B, Transaction!$D:$D, "No Transaction",0,1)</f>
        <v>Bank</v>
      </c>
      <c r="Q258" s="3">
        <f t="shared" ref="Q258:Q321" si="8">$I258-$H258</f>
        <v>-21360.385399999999</v>
      </c>
      <c r="R258" s="3">
        <f t="shared" ref="R258:R321" si="9">IF($Q258 &gt;= 500000, $Q258+(0.02*$Q258), $Q258)</f>
        <v>-21360.385399999999</v>
      </c>
    </row>
    <row r="259" spans="1:18" x14ac:dyDescent="0.25">
      <c r="A259" t="s">
        <v>728</v>
      </c>
      <c r="B259" s="5" t="s">
        <v>729</v>
      </c>
      <c r="C259">
        <v>38</v>
      </c>
      <c r="D259" s="1">
        <v>30826</v>
      </c>
      <c r="E259" t="s">
        <v>6047</v>
      </c>
      <c r="F259" t="s">
        <v>6445</v>
      </c>
      <c r="G259" t="s">
        <v>6049</v>
      </c>
      <c r="H259" s="3">
        <v>136187.50320000001</v>
      </c>
      <c r="I259" s="3">
        <v>63554.1682</v>
      </c>
      <c r="J259" t="s">
        <v>6446</v>
      </c>
      <c r="K259" s="4" t="str">
        <f>_xlfn.XLOOKUP($B259, Accounts!$B:$B, Accounts!$E:$E, "Not Found",0,1)</f>
        <v>Savings</v>
      </c>
      <c r="L259" s="3">
        <f>_xlfn.XLOOKUP($B259, Accounts!$B:$B, Accounts!$G:$G,"Not Found",0,1)</f>
        <v>1146159808</v>
      </c>
      <c r="M259" s="3">
        <f>_xlfn.XLOOKUP($B259, Loan!$B:$B, Loan!$D:$D, "No Loan",0,1)</f>
        <v>324998882</v>
      </c>
      <c r="N259" s="1">
        <f>_xlfn.XLOOKUP($B259, Transaction!$B:$B, Transaction!$E:$E, "No Transaction",0,1)</f>
        <v>44653</v>
      </c>
      <c r="O259" t="str">
        <f>_xlfn.XLOOKUP($B259, Transaction!$B:$B, Transaction!$C:$C, "No Transaction",0,1)</f>
        <v>Loan Payment</v>
      </c>
      <c r="P259" t="str">
        <f>_xlfn.XLOOKUP($B259, Transaction!$B:$B, Transaction!$D:$D, "No Transaction",0,1)</f>
        <v>ACH</v>
      </c>
      <c r="Q259" s="3">
        <f t="shared" si="8"/>
        <v>-72633.335000000006</v>
      </c>
      <c r="R259" s="3">
        <f t="shared" si="9"/>
        <v>-72633.335000000006</v>
      </c>
    </row>
    <row r="260" spans="1:18" x14ac:dyDescent="0.25">
      <c r="A260" t="s">
        <v>5833</v>
      </c>
      <c r="B260" s="5" t="s">
        <v>5834</v>
      </c>
      <c r="C260">
        <v>26</v>
      </c>
      <c r="D260" s="1">
        <v>35209</v>
      </c>
      <c r="E260" t="s">
        <v>6047</v>
      </c>
      <c r="F260" t="s">
        <v>6447</v>
      </c>
      <c r="G260" t="s">
        <v>6049</v>
      </c>
      <c r="H260" s="3">
        <v>806418.60250000004</v>
      </c>
      <c r="I260" s="3">
        <v>378680.73540000001</v>
      </c>
      <c r="J260" t="s">
        <v>6448</v>
      </c>
      <c r="K260" s="4" t="str">
        <f>_xlfn.XLOOKUP($B260, Accounts!$B:$B, Accounts!$E:$E, "Not Found",0,1)</f>
        <v>Corporate</v>
      </c>
      <c r="L260" s="3">
        <f>_xlfn.XLOOKUP($B260, Accounts!$B:$B, Accounts!$G:$G,"Not Found",0,1)</f>
        <v>1501964265</v>
      </c>
      <c r="M260" s="3" t="str">
        <f>_xlfn.XLOOKUP($B260, Loan!$B:$B, Loan!$D:$D, "No Loan",0,1)</f>
        <v>No Loan</v>
      </c>
      <c r="N260" s="1">
        <f>_xlfn.XLOOKUP($B260, Transaction!$B:$B, Transaction!$E:$E, "No Transaction",0,1)</f>
        <v>44614</v>
      </c>
      <c r="O260" t="str">
        <f>_xlfn.XLOOKUP($B260, Transaction!$B:$B, Transaction!$C:$C, "No Transaction",0,1)</f>
        <v>Online Payment</v>
      </c>
      <c r="P260" t="str">
        <f>_xlfn.XLOOKUP($B260, Transaction!$B:$B, Transaction!$D:$D, "No Transaction",0,1)</f>
        <v>Mobile</v>
      </c>
      <c r="Q260" s="3">
        <f t="shared" si="8"/>
        <v>-427737.86710000003</v>
      </c>
      <c r="R260" s="3">
        <f t="shared" si="9"/>
        <v>-427737.86710000003</v>
      </c>
    </row>
    <row r="261" spans="1:18" x14ac:dyDescent="0.25">
      <c r="A261" t="s">
        <v>4919</v>
      </c>
      <c r="B261" s="5" t="s">
        <v>4920</v>
      </c>
      <c r="C261">
        <v>25</v>
      </c>
      <c r="D261" s="1">
        <v>35574</v>
      </c>
      <c r="E261" t="s">
        <v>6047</v>
      </c>
      <c r="F261" t="s">
        <v>6297</v>
      </c>
      <c r="G261" t="s">
        <v>6049</v>
      </c>
      <c r="H261" s="3">
        <v>308369.86969999998</v>
      </c>
      <c r="I261" s="3">
        <v>96707.334400000007</v>
      </c>
      <c r="J261" t="s">
        <v>6449</v>
      </c>
      <c r="K261" s="4" t="str">
        <f>_xlfn.XLOOKUP($B261, Accounts!$B:$B, Accounts!$E:$E, "Not Found",0,1)</f>
        <v>Domiciliary</v>
      </c>
      <c r="L261" s="3">
        <f>_xlfn.XLOOKUP($B261, Accounts!$B:$B, Accounts!$G:$G,"Not Found",0,1)</f>
        <v>1937299364</v>
      </c>
      <c r="M261" s="3" t="str">
        <f>_xlfn.XLOOKUP($B261, Loan!$B:$B, Loan!$D:$D, "No Loan",0,1)</f>
        <v>No Loan</v>
      </c>
      <c r="N261" s="1">
        <f>_xlfn.XLOOKUP($B261, Transaction!$B:$B, Transaction!$E:$E, "No Transaction",0,1)</f>
        <v>44680</v>
      </c>
      <c r="O261" t="str">
        <f>_xlfn.XLOOKUP($B261, Transaction!$B:$B, Transaction!$C:$C, "No Transaction",0,1)</f>
        <v>Money Transfer</v>
      </c>
      <c r="P261" t="str">
        <f>_xlfn.XLOOKUP($B261, Transaction!$B:$B, Transaction!$D:$D, "No Transaction",0,1)</f>
        <v>Mobile</v>
      </c>
      <c r="Q261" s="3">
        <f t="shared" si="8"/>
        <v>-211662.53529999999</v>
      </c>
      <c r="R261" s="3">
        <f t="shared" si="9"/>
        <v>-211662.53529999999</v>
      </c>
    </row>
    <row r="262" spans="1:18" x14ac:dyDescent="0.25">
      <c r="A262" t="s">
        <v>2208</v>
      </c>
      <c r="B262" s="5" t="s">
        <v>2209</v>
      </c>
      <c r="C262">
        <v>48</v>
      </c>
      <c r="D262" s="1">
        <v>27174</v>
      </c>
      <c r="E262" t="s">
        <v>6047</v>
      </c>
      <c r="F262" t="s">
        <v>6450</v>
      </c>
      <c r="G262" t="s">
        <v>6049</v>
      </c>
      <c r="H262" s="3">
        <v>222820.0128</v>
      </c>
      <c r="I262" s="3">
        <v>33423.001900000003</v>
      </c>
      <c r="J262" t="s">
        <v>6451</v>
      </c>
      <c r="K262" s="4" t="str">
        <f>_xlfn.XLOOKUP($B262, Accounts!$B:$B, Accounts!$E:$E, "Not Found",0,1)</f>
        <v>Current</v>
      </c>
      <c r="L262" s="3">
        <f>_xlfn.XLOOKUP($B262, Accounts!$B:$B, Accounts!$G:$G,"Not Found",0,1)</f>
        <v>964863756</v>
      </c>
      <c r="M262" s="3">
        <f>_xlfn.XLOOKUP($B262, Loan!$B:$B, Loan!$D:$D, "No Loan",0,1)</f>
        <v>5225742522</v>
      </c>
      <c r="N262" s="1">
        <f>_xlfn.XLOOKUP($B262, Transaction!$B:$B, Transaction!$E:$E, "No Transaction",0,1)</f>
        <v>44222</v>
      </c>
      <c r="O262" t="str">
        <f>_xlfn.XLOOKUP($B262, Transaction!$B:$B, Transaction!$C:$C, "No Transaction",0,1)</f>
        <v>Loan Payment</v>
      </c>
      <c r="P262" t="str">
        <f>_xlfn.XLOOKUP($B262, Transaction!$B:$B, Transaction!$D:$D, "No Transaction",0,1)</f>
        <v>AFT</v>
      </c>
      <c r="Q262" s="3">
        <f t="shared" si="8"/>
        <v>-189397.01089999999</v>
      </c>
      <c r="R262" s="3">
        <f t="shared" si="9"/>
        <v>-189397.01089999999</v>
      </c>
    </row>
    <row r="263" spans="1:18" x14ac:dyDescent="0.25">
      <c r="A263" t="s">
        <v>2105</v>
      </c>
      <c r="B263" s="5" t="s">
        <v>2106</v>
      </c>
      <c r="C263">
        <v>72</v>
      </c>
      <c r="D263" s="1">
        <v>18408</v>
      </c>
      <c r="E263" t="s">
        <v>6047</v>
      </c>
      <c r="F263" t="s">
        <v>6452</v>
      </c>
      <c r="G263" t="s">
        <v>6049</v>
      </c>
      <c r="H263" s="3">
        <v>323203.73320000002</v>
      </c>
      <c r="I263" s="3">
        <v>191583.26550000001</v>
      </c>
      <c r="J263" t="s">
        <v>6453</v>
      </c>
      <c r="K263" s="4" t="str">
        <f>_xlfn.XLOOKUP($B263, Accounts!$B:$B, Accounts!$E:$E, "Not Found",0,1)</f>
        <v>Joint</v>
      </c>
      <c r="L263" s="3">
        <f>_xlfn.XLOOKUP($B263, Accounts!$B:$B, Accounts!$G:$G,"Not Found",0,1)</f>
        <v>361269295</v>
      </c>
      <c r="M263" s="3" t="str">
        <f>_xlfn.XLOOKUP($B263, Loan!$B:$B, Loan!$D:$D, "No Loan",0,1)</f>
        <v>No Loan</v>
      </c>
      <c r="N263" s="1">
        <f>_xlfn.XLOOKUP($B263, Transaction!$B:$B, Transaction!$E:$E, "No Transaction",0,1)</f>
        <v>44279</v>
      </c>
      <c r="O263" t="str">
        <f>_xlfn.XLOOKUP($B263, Transaction!$B:$B, Transaction!$C:$C, "No Transaction",0,1)</f>
        <v>Online Payment</v>
      </c>
      <c r="P263" t="str">
        <f>_xlfn.XLOOKUP($B263, Transaction!$B:$B, Transaction!$D:$D, "No Transaction",0,1)</f>
        <v>Card</v>
      </c>
      <c r="Q263" s="3">
        <f t="shared" si="8"/>
        <v>-131620.46770000001</v>
      </c>
      <c r="R263" s="3">
        <f t="shared" si="9"/>
        <v>-131620.46770000001</v>
      </c>
    </row>
    <row r="264" spans="1:18" x14ac:dyDescent="0.25">
      <c r="A264" t="s">
        <v>3902</v>
      </c>
      <c r="B264" s="5" t="s">
        <v>3903</v>
      </c>
      <c r="C264">
        <v>22</v>
      </c>
      <c r="D264" s="1">
        <v>36670</v>
      </c>
      <c r="E264" t="s">
        <v>6047</v>
      </c>
      <c r="F264" t="s">
        <v>6220</v>
      </c>
      <c r="G264" t="s">
        <v>6049</v>
      </c>
      <c r="H264" s="3">
        <v>707944.29070000001</v>
      </c>
      <c r="I264" s="3">
        <v>293291.20620000002</v>
      </c>
      <c r="J264" t="s">
        <v>6454</v>
      </c>
      <c r="K264" s="4" t="str">
        <f>_xlfn.XLOOKUP($B264, Accounts!$B:$B, Accounts!$E:$E, "Not Found",0,1)</f>
        <v>Corporate</v>
      </c>
      <c r="L264" s="3">
        <f>_xlfn.XLOOKUP($B264, Accounts!$B:$B, Accounts!$G:$G,"Not Found",0,1)</f>
        <v>1852244415</v>
      </c>
      <c r="M264" s="3">
        <f>_xlfn.XLOOKUP($B264, Loan!$B:$B, Loan!$D:$D, "No Loan",0,1)</f>
        <v>22665436158</v>
      </c>
      <c r="N264" s="1">
        <f>_xlfn.XLOOKUP($B264, Transaction!$B:$B, Transaction!$E:$E, "No Transaction",0,1)</f>
        <v>44478</v>
      </c>
      <c r="O264" t="str">
        <f>_xlfn.XLOOKUP($B264, Transaction!$B:$B, Transaction!$C:$C, "No Transaction",0,1)</f>
        <v>Loan Payment</v>
      </c>
      <c r="P264" t="str">
        <f>_xlfn.XLOOKUP($B264, Transaction!$B:$B, Transaction!$D:$D, "No Transaction",0,1)</f>
        <v>ACH</v>
      </c>
      <c r="Q264" s="3">
        <f t="shared" si="8"/>
        <v>-414653.0845</v>
      </c>
      <c r="R264" s="3">
        <f t="shared" si="9"/>
        <v>-414653.0845</v>
      </c>
    </row>
    <row r="265" spans="1:18" x14ac:dyDescent="0.25">
      <c r="A265" t="s">
        <v>3007</v>
      </c>
      <c r="B265" s="5" t="s">
        <v>3008</v>
      </c>
      <c r="C265">
        <v>78</v>
      </c>
      <c r="D265" s="1">
        <v>16216</v>
      </c>
      <c r="E265" t="s">
        <v>6047</v>
      </c>
      <c r="F265" t="s">
        <v>6237</v>
      </c>
      <c r="G265" t="s">
        <v>6049</v>
      </c>
      <c r="H265" s="3">
        <v>956524.88919999998</v>
      </c>
      <c r="I265" s="3">
        <v>456290.78379999998</v>
      </c>
      <c r="J265" t="s">
        <v>6455</v>
      </c>
      <c r="K265" s="4" t="str">
        <f>_xlfn.XLOOKUP($B265, Accounts!$B:$B, Accounts!$E:$E, "Not Found",0,1)</f>
        <v>Current</v>
      </c>
      <c r="L265" s="3">
        <f>_xlfn.XLOOKUP($B265, Accounts!$B:$B, Accounts!$G:$G,"Not Found",0,1)</f>
        <v>24459435</v>
      </c>
      <c r="M265" s="3" t="str">
        <f>_xlfn.XLOOKUP($B265, Loan!$B:$B, Loan!$D:$D, "No Loan",0,1)</f>
        <v>No Loan</v>
      </c>
      <c r="N265" s="1">
        <f>_xlfn.XLOOKUP($B265, Transaction!$B:$B, Transaction!$E:$E, "No Transaction",0,1)</f>
        <v>44299</v>
      </c>
      <c r="O265" t="str">
        <f>_xlfn.XLOOKUP($B265, Transaction!$B:$B, Transaction!$C:$C, "No Transaction",0,1)</f>
        <v>Cash Withdrawal</v>
      </c>
      <c r="P265" t="str">
        <f>_xlfn.XLOOKUP($B265, Transaction!$B:$B, Transaction!$D:$D, "No Transaction",0,1)</f>
        <v>ATM</v>
      </c>
      <c r="Q265" s="3">
        <f t="shared" si="8"/>
        <v>-500234.1054</v>
      </c>
      <c r="R265" s="3">
        <f t="shared" si="9"/>
        <v>-500234.1054</v>
      </c>
    </row>
    <row r="266" spans="1:18" x14ac:dyDescent="0.25">
      <c r="A266" t="s">
        <v>2003</v>
      </c>
      <c r="B266" s="5" t="s">
        <v>2004</v>
      </c>
      <c r="C266">
        <v>24</v>
      </c>
      <c r="D266" s="1">
        <v>35940</v>
      </c>
      <c r="E266" t="s">
        <v>6047</v>
      </c>
      <c r="F266" t="s">
        <v>6331</v>
      </c>
      <c r="G266" t="s">
        <v>6049</v>
      </c>
      <c r="H266" s="3">
        <v>103857.7828</v>
      </c>
      <c r="I266" s="3">
        <v>31449.434799999999</v>
      </c>
      <c r="J266" t="s">
        <v>6456</v>
      </c>
      <c r="K266" s="4" t="str">
        <f>_xlfn.XLOOKUP($B266, Accounts!$B:$B, Accounts!$E:$E, "Not Found",0,1)</f>
        <v>Savings</v>
      </c>
      <c r="L266" s="3">
        <f>_xlfn.XLOOKUP($B266, Accounts!$B:$B, Accounts!$G:$G,"Not Found",0,1)</f>
        <v>2562803523</v>
      </c>
      <c r="M266" s="3" t="str">
        <f>_xlfn.XLOOKUP($B266, Loan!$B:$B, Loan!$D:$D, "No Loan",0,1)</f>
        <v>No Loan</v>
      </c>
      <c r="N266" s="1">
        <f>_xlfn.XLOOKUP($B266, Transaction!$B:$B, Transaction!$E:$E, "No Transaction",0,1)</f>
        <v>44666</v>
      </c>
      <c r="O266" t="str">
        <f>_xlfn.XLOOKUP($B266, Transaction!$B:$B, Transaction!$C:$C, "No Transaction",0,1)</f>
        <v>Checks</v>
      </c>
      <c r="P266" t="str">
        <f>_xlfn.XLOOKUP($B266, Transaction!$B:$B, Transaction!$D:$D, "No Transaction",0,1)</f>
        <v>Informal Services</v>
      </c>
      <c r="Q266" s="3">
        <f t="shared" si="8"/>
        <v>-72408.347999999998</v>
      </c>
      <c r="R266" s="3">
        <f t="shared" si="9"/>
        <v>-72408.347999999998</v>
      </c>
    </row>
    <row r="267" spans="1:18" x14ac:dyDescent="0.25">
      <c r="A267" t="s">
        <v>883</v>
      </c>
      <c r="B267" s="5" t="s">
        <v>884</v>
      </c>
      <c r="C267">
        <v>77</v>
      </c>
      <c r="D267" s="1">
        <v>16581</v>
      </c>
      <c r="E267" t="s">
        <v>6047</v>
      </c>
      <c r="F267" t="s">
        <v>6457</v>
      </c>
      <c r="G267" t="s">
        <v>6049</v>
      </c>
      <c r="H267" s="3">
        <v>2080505.7113999999</v>
      </c>
      <c r="I267" s="3">
        <v>396175.17210000003</v>
      </c>
      <c r="J267" t="s">
        <v>6458</v>
      </c>
      <c r="K267" s="4" t="str">
        <f>_xlfn.XLOOKUP($B267, Accounts!$B:$B, Accounts!$E:$E, "Not Found",0,1)</f>
        <v>Corporate</v>
      </c>
      <c r="L267" s="3">
        <f>_xlfn.XLOOKUP($B267, Accounts!$B:$B, Accounts!$G:$G,"Not Found",0,1)</f>
        <v>666775296</v>
      </c>
      <c r="M267" s="3">
        <f>_xlfn.XLOOKUP($B267, Loan!$B:$B, Loan!$D:$D, "No Loan",0,1)</f>
        <v>190207104</v>
      </c>
      <c r="N267" s="1">
        <f>_xlfn.XLOOKUP($B267, Transaction!$B:$B, Transaction!$E:$E, "No Transaction",0,1)</f>
        <v>44326</v>
      </c>
      <c r="O267" t="str">
        <f>_xlfn.XLOOKUP($B267, Transaction!$B:$B, Transaction!$C:$C, "No Transaction",0,1)</f>
        <v>Loan Payment</v>
      </c>
      <c r="P267" t="str">
        <f>_xlfn.XLOOKUP($B267, Transaction!$B:$B, Transaction!$D:$D, "No Transaction",0,1)</f>
        <v>ACH</v>
      </c>
      <c r="Q267" s="3">
        <f t="shared" si="8"/>
        <v>-1684330.5392999998</v>
      </c>
      <c r="R267" s="3">
        <f t="shared" si="9"/>
        <v>-1684330.5392999998</v>
      </c>
    </row>
    <row r="268" spans="1:18" x14ac:dyDescent="0.25">
      <c r="A268" t="s">
        <v>5560</v>
      </c>
      <c r="B268" s="5" t="s">
        <v>5561</v>
      </c>
      <c r="C268">
        <v>59</v>
      </c>
      <c r="D268" s="1">
        <v>23156</v>
      </c>
      <c r="E268" t="s">
        <v>6047</v>
      </c>
      <c r="F268" t="s">
        <v>6100</v>
      </c>
      <c r="G268" t="s">
        <v>6049</v>
      </c>
      <c r="H268" s="3">
        <v>380438.9338</v>
      </c>
      <c r="I268" s="3">
        <v>79680.821100000001</v>
      </c>
      <c r="J268" t="s">
        <v>6459</v>
      </c>
      <c r="K268" s="4" t="str">
        <f>_xlfn.XLOOKUP($B268, Accounts!$B:$B, Accounts!$E:$E, "Not Found",0,1)</f>
        <v>Corporate</v>
      </c>
      <c r="L268" s="3">
        <f>_xlfn.XLOOKUP($B268, Accounts!$B:$B, Accounts!$G:$G,"Not Found",0,1)</f>
        <v>2231564976</v>
      </c>
      <c r="M268" s="3" t="str">
        <f>_xlfn.XLOOKUP($B268, Loan!$B:$B, Loan!$D:$D, "No Loan",0,1)</f>
        <v>No Loan</v>
      </c>
      <c r="N268" s="1">
        <f>_xlfn.XLOOKUP($B268, Transaction!$B:$B, Transaction!$E:$E, "No Transaction",0,1)</f>
        <v>44217</v>
      </c>
      <c r="O268" t="str">
        <f>_xlfn.XLOOKUP($B268, Transaction!$B:$B, Transaction!$C:$C, "No Transaction",0,1)</f>
        <v>Money Deposit</v>
      </c>
      <c r="P268" t="str">
        <f>_xlfn.XLOOKUP($B268, Transaction!$B:$B, Transaction!$D:$D, "No Transaction",0,1)</f>
        <v>Bank</v>
      </c>
      <c r="Q268" s="3">
        <f t="shared" si="8"/>
        <v>-300758.1127</v>
      </c>
      <c r="R268" s="3">
        <f t="shared" si="9"/>
        <v>-300758.1127</v>
      </c>
    </row>
    <row r="269" spans="1:18" x14ac:dyDescent="0.25">
      <c r="A269" t="s">
        <v>3332</v>
      </c>
      <c r="B269" s="5" t="s">
        <v>3333</v>
      </c>
      <c r="C269">
        <v>83</v>
      </c>
      <c r="D269" s="1">
        <v>14390</v>
      </c>
      <c r="E269" t="s">
        <v>6047</v>
      </c>
      <c r="F269" t="s">
        <v>6214</v>
      </c>
      <c r="G269" t="s">
        <v>6049</v>
      </c>
      <c r="H269" s="3">
        <v>2769328.8</v>
      </c>
      <c r="I269" s="3">
        <v>466170.348</v>
      </c>
      <c r="J269" t="s">
        <v>6460</v>
      </c>
      <c r="K269" s="4" t="str">
        <f>_xlfn.XLOOKUP($B269, Accounts!$B:$B, Accounts!$E:$E, "Not Found",0,1)</f>
        <v>Domiciliary</v>
      </c>
      <c r="L269" s="3">
        <f>_xlfn.XLOOKUP($B269, Accounts!$B:$B, Accounts!$G:$G,"Not Found",0,1)</f>
        <v>1385041875</v>
      </c>
      <c r="M269" s="3" t="str">
        <f>_xlfn.XLOOKUP($B269, Loan!$B:$B, Loan!$D:$D, "No Loan",0,1)</f>
        <v>No Loan</v>
      </c>
      <c r="N269" s="1">
        <f>_xlfn.XLOOKUP($B269, Transaction!$B:$B, Transaction!$E:$E, "No Transaction",0,1)</f>
        <v>44258</v>
      </c>
      <c r="O269" t="str">
        <f>_xlfn.XLOOKUP($B269, Transaction!$B:$B, Transaction!$C:$C, "No Transaction",0,1)</f>
        <v>Money Transfer</v>
      </c>
      <c r="P269" t="str">
        <f>_xlfn.XLOOKUP($B269, Transaction!$B:$B, Transaction!$D:$D, "No Transaction",0,1)</f>
        <v>Mobile</v>
      </c>
      <c r="Q269" s="3">
        <f t="shared" si="8"/>
        <v>-2303158.4519999996</v>
      </c>
      <c r="R269" s="3">
        <f t="shared" si="9"/>
        <v>-2303158.4519999996</v>
      </c>
    </row>
    <row r="270" spans="1:18" x14ac:dyDescent="0.25">
      <c r="A270" t="s">
        <v>925</v>
      </c>
      <c r="B270" s="5" t="s">
        <v>926</v>
      </c>
      <c r="C270">
        <v>63</v>
      </c>
      <c r="D270" s="1">
        <v>21695</v>
      </c>
      <c r="E270" t="s">
        <v>6047</v>
      </c>
      <c r="F270" t="s">
        <v>6277</v>
      </c>
      <c r="G270" t="s">
        <v>6049</v>
      </c>
      <c r="H270" s="3">
        <v>696479.15260000003</v>
      </c>
      <c r="I270" s="3">
        <v>118266.2173</v>
      </c>
      <c r="J270" t="s">
        <v>6461</v>
      </c>
      <c r="K270" s="4" t="str">
        <f>_xlfn.XLOOKUP($B270, Accounts!$B:$B, Accounts!$E:$E, "Not Found",0,1)</f>
        <v>Domiciliary</v>
      </c>
      <c r="L270" s="3">
        <f>_xlfn.XLOOKUP($B270, Accounts!$B:$B, Accounts!$G:$G,"Not Found",0,1)</f>
        <v>23613504</v>
      </c>
      <c r="M270" s="3" t="str">
        <f>_xlfn.XLOOKUP($B270, Loan!$B:$B, Loan!$D:$D, "No Loan",0,1)</f>
        <v>No Loan</v>
      </c>
      <c r="N270" s="1">
        <f>_xlfn.XLOOKUP($B270, Transaction!$B:$B, Transaction!$E:$E, "No Transaction",0,1)</f>
        <v>44486</v>
      </c>
      <c r="O270" t="str">
        <f>_xlfn.XLOOKUP($B270, Transaction!$B:$B, Transaction!$C:$C, "No Transaction",0,1)</f>
        <v>Money Deposit</v>
      </c>
      <c r="P270" t="str">
        <f>_xlfn.XLOOKUP($B270, Transaction!$B:$B, Transaction!$D:$D, "No Transaction",0,1)</f>
        <v>ATM</v>
      </c>
      <c r="Q270" s="3">
        <f t="shared" si="8"/>
        <v>-578212.93530000001</v>
      </c>
      <c r="R270" s="3">
        <f t="shared" si="9"/>
        <v>-578212.93530000001</v>
      </c>
    </row>
    <row r="271" spans="1:18" x14ac:dyDescent="0.25">
      <c r="A271" t="s">
        <v>5466</v>
      </c>
      <c r="B271" s="5" t="s">
        <v>5467</v>
      </c>
      <c r="C271">
        <v>20</v>
      </c>
      <c r="D271" s="1">
        <v>37401</v>
      </c>
      <c r="E271" t="s">
        <v>6047</v>
      </c>
      <c r="F271" t="s">
        <v>6413</v>
      </c>
      <c r="G271" t="s">
        <v>6049</v>
      </c>
      <c r="H271" s="3">
        <v>104217.46649999999</v>
      </c>
      <c r="I271" s="3">
        <v>65017.4876</v>
      </c>
      <c r="J271" t="s">
        <v>6462</v>
      </c>
      <c r="K271" s="4" t="str">
        <f>_xlfn.XLOOKUP($B271, Accounts!$B:$B, Accounts!$E:$E, "Not Found",0,1)</f>
        <v>Current</v>
      </c>
      <c r="L271" s="3">
        <f>_xlfn.XLOOKUP($B271, Accounts!$B:$B, Accounts!$G:$G,"Not Found",0,1)</f>
        <v>1269946692</v>
      </c>
      <c r="M271" s="3" t="str">
        <f>_xlfn.XLOOKUP($B271, Loan!$B:$B, Loan!$D:$D, "No Loan",0,1)</f>
        <v>No Loan</v>
      </c>
      <c r="N271" s="1">
        <f>_xlfn.XLOOKUP($B271, Transaction!$B:$B, Transaction!$E:$E, "No Transaction",0,1)</f>
        <v>44479</v>
      </c>
      <c r="O271" t="str">
        <f>_xlfn.XLOOKUP($B271, Transaction!$B:$B, Transaction!$C:$C, "No Transaction",0,1)</f>
        <v>Money Deposit</v>
      </c>
      <c r="P271" t="str">
        <f>_xlfn.XLOOKUP($B271, Transaction!$B:$B, Transaction!$D:$D, "No Transaction",0,1)</f>
        <v>Bank</v>
      </c>
      <c r="Q271" s="3">
        <f t="shared" si="8"/>
        <v>-39199.978899999995</v>
      </c>
      <c r="R271" s="3">
        <f t="shared" si="9"/>
        <v>-39199.978899999995</v>
      </c>
    </row>
    <row r="272" spans="1:18" x14ac:dyDescent="0.25">
      <c r="A272" t="s">
        <v>3134</v>
      </c>
      <c r="B272" s="5" t="s">
        <v>3135</v>
      </c>
      <c r="C272">
        <v>40</v>
      </c>
      <c r="D272" s="1">
        <v>30096</v>
      </c>
      <c r="E272" t="s">
        <v>6047</v>
      </c>
      <c r="F272" t="s">
        <v>6173</v>
      </c>
      <c r="G272" t="s">
        <v>6049</v>
      </c>
      <c r="H272" s="3">
        <v>1249137.1891000001</v>
      </c>
      <c r="I272" s="3">
        <v>281428.12699999998</v>
      </c>
      <c r="J272" t="s">
        <v>6463</v>
      </c>
      <c r="K272" s="4" t="str">
        <f>_xlfn.XLOOKUP($B272, Accounts!$B:$B, Accounts!$E:$E, "Not Found",0,1)</f>
        <v>Domiciliary</v>
      </c>
      <c r="L272" s="3">
        <f>_xlfn.XLOOKUP($B272, Accounts!$B:$B, Accounts!$G:$G,"Not Found",0,1)</f>
        <v>38974608</v>
      </c>
      <c r="M272" s="3" t="str">
        <f>_xlfn.XLOOKUP($B272, Loan!$B:$B, Loan!$D:$D, "No Loan",0,1)</f>
        <v>No Loan</v>
      </c>
      <c r="N272" s="1">
        <f>_xlfn.XLOOKUP($B272, Transaction!$B:$B, Transaction!$E:$E, "No Transaction",0,1)</f>
        <v>44346</v>
      </c>
      <c r="O272" t="str">
        <f>_xlfn.XLOOKUP($B272, Transaction!$B:$B, Transaction!$C:$C, "No Transaction",0,1)</f>
        <v>Cash Withdrawal</v>
      </c>
      <c r="P272" t="str">
        <f>_xlfn.XLOOKUP($B272, Transaction!$B:$B, Transaction!$D:$D, "No Transaction",0,1)</f>
        <v>ATM</v>
      </c>
      <c r="Q272" s="3">
        <f t="shared" si="8"/>
        <v>-967709.0621000001</v>
      </c>
      <c r="R272" s="3">
        <f t="shared" si="9"/>
        <v>-967709.0621000001</v>
      </c>
    </row>
    <row r="273" spans="1:18" x14ac:dyDescent="0.25">
      <c r="A273" t="s">
        <v>3495</v>
      </c>
      <c r="B273" s="5" t="s">
        <v>3496</v>
      </c>
      <c r="C273">
        <v>53</v>
      </c>
      <c r="D273" s="1">
        <v>25347</v>
      </c>
      <c r="E273" t="s">
        <v>6047</v>
      </c>
      <c r="F273" t="s">
        <v>6106</v>
      </c>
      <c r="G273" t="s">
        <v>6049</v>
      </c>
      <c r="H273" s="3">
        <v>1308502.5175999999</v>
      </c>
      <c r="I273" s="3">
        <v>287037.1128</v>
      </c>
      <c r="J273" t="s">
        <v>6464</v>
      </c>
      <c r="K273" s="4" t="str">
        <f>_xlfn.XLOOKUP($B273, Accounts!$B:$B, Accounts!$E:$E, "Not Found",0,1)</f>
        <v>Corporate</v>
      </c>
      <c r="L273" s="3">
        <f>_xlfn.XLOOKUP($B273, Accounts!$B:$B, Accounts!$G:$G,"Not Found",0,1)</f>
        <v>1695036306</v>
      </c>
      <c r="M273" s="3" t="str">
        <f>_xlfn.XLOOKUP($B273, Loan!$B:$B, Loan!$D:$D, "No Loan",0,1)</f>
        <v>No Loan</v>
      </c>
      <c r="N273" s="1">
        <f>_xlfn.XLOOKUP($B273, Transaction!$B:$B, Transaction!$E:$E, "No Transaction",0,1)</f>
        <v>44444</v>
      </c>
      <c r="O273" t="str">
        <f>_xlfn.XLOOKUP($B273, Transaction!$B:$B, Transaction!$C:$C, "No Transaction",0,1)</f>
        <v>Money Transfer</v>
      </c>
      <c r="P273" t="str">
        <f>_xlfn.XLOOKUP($B273, Transaction!$B:$B, Transaction!$D:$D, "No Transaction",0,1)</f>
        <v>Bank</v>
      </c>
      <c r="Q273" s="3">
        <f t="shared" si="8"/>
        <v>-1021465.4047999999</v>
      </c>
      <c r="R273" s="3">
        <f t="shared" si="9"/>
        <v>-1021465.4047999999</v>
      </c>
    </row>
    <row r="274" spans="1:18" x14ac:dyDescent="0.25">
      <c r="A274" t="s">
        <v>3075</v>
      </c>
      <c r="B274" s="5" t="s">
        <v>3076</v>
      </c>
      <c r="C274">
        <v>45</v>
      </c>
      <c r="D274" s="1">
        <v>28269</v>
      </c>
      <c r="E274" t="s">
        <v>6047</v>
      </c>
      <c r="F274" t="s">
        <v>6249</v>
      </c>
      <c r="G274" t="s">
        <v>6049</v>
      </c>
      <c r="H274" s="3">
        <v>191978.83929999999</v>
      </c>
      <c r="I274" s="3">
        <v>107605.3545</v>
      </c>
      <c r="J274" t="s">
        <v>6465</v>
      </c>
      <c r="K274" s="4" t="str">
        <f>_xlfn.XLOOKUP($B274, Accounts!$B:$B, Accounts!$E:$E, "Not Found",0,1)</f>
        <v>Savings</v>
      </c>
      <c r="L274" s="3">
        <f>_xlfn.XLOOKUP($B274, Accounts!$B:$B, Accounts!$G:$G,"Not Found",0,1)</f>
        <v>1238892271</v>
      </c>
      <c r="M274" s="3" t="str">
        <f>_xlfn.XLOOKUP($B274, Loan!$B:$B, Loan!$D:$D, "No Loan",0,1)</f>
        <v>No Loan</v>
      </c>
      <c r="N274" s="1">
        <f>_xlfn.XLOOKUP($B274, Transaction!$B:$B, Transaction!$E:$E, "No Transaction",0,1)</f>
        <v>44402</v>
      </c>
      <c r="O274" t="str">
        <f>_xlfn.XLOOKUP($B274, Transaction!$B:$B, Transaction!$C:$C, "No Transaction",0,1)</f>
        <v>Money Transfer</v>
      </c>
      <c r="P274" t="str">
        <f>_xlfn.XLOOKUP($B274, Transaction!$B:$B, Transaction!$D:$D, "No Transaction",0,1)</f>
        <v>Mobile</v>
      </c>
      <c r="Q274" s="3">
        <f t="shared" si="8"/>
        <v>-84373.484799999991</v>
      </c>
      <c r="R274" s="3">
        <f t="shared" si="9"/>
        <v>-84373.484799999991</v>
      </c>
    </row>
    <row r="275" spans="1:18" x14ac:dyDescent="0.25">
      <c r="A275" t="s">
        <v>2574</v>
      </c>
      <c r="B275" s="5" t="s">
        <v>2575</v>
      </c>
      <c r="C275">
        <v>42</v>
      </c>
      <c r="D275" s="1">
        <v>29365</v>
      </c>
      <c r="E275" t="s">
        <v>6047</v>
      </c>
      <c r="F275" t="s">
        <v>6376</v>
      </c>
      <c r="G275" t="s">
        <v>6049</v>
      </c>
      <c r="H275" s="3">
        <v>77122.460600000006</v>
      </c>
      <c r="I275" s="3">
        <v>46306.063300000002</v>
      </c>
      <c r="J275" t="s">
        <v>6466</v>
      </c>
      <c r="K275" s="4" t="str">
        <f>_xlfn.XLOOKUP($B275, Accounts!$B:$B, Accounts!$E:$E, "Not Found",0,1)</f>
        <v>Domiciliary</v>
      </c>
      <c r="L275" s="3">
        <f>_xlfn.XLOOKUP($B275, Accounts!$B:$B, Accounts!$G:$G,"Not Found",0,1)</f>
        <v>487881453</v>
      </c>
      <c r="M275" s="3" t="str">
        <f>_xlfn.XLOOKUP($B275, Loan!$B:$B, Loan!$D:$D, "No Loan",0,1)</f>
        <v>No Loan</v>
      </c>
      <c r="N275" s="1">
        <f>_xlfn.XLOOKUP($B275, Transaction!$B:$B, Transaction!$E:$E, "No Transaction",0,1)</f>
        <v>44660</v>
      </c>
      <c r="O275" t="str">
        <f>_xlfn.XLOOKUP($B275, Transaction!$B:$B, Transaction!$C:$C, "No Transaction",0,1)</f>
        <v>Money Transfer</v>
      </c>
      <c r="P275" t="str">
        <f>_xlfn.XLOOKUP($B275, Transaction!$B:$B, Transaction!$D:$D, "No Transaction",0,1)</f>
        <v>Mobile</v>
      </c>
      <c r="Q275" s="3">
        <f t="shared" si="8"/>
        <v>-30816.397300000004</v>
      </c>
      <c r="R275" s="3">
        <f t="shared" si="9"/>
        <v>-30816.397300000004</v>
      </c>
    </row>
    <row r="276" spans="1:18" x14ac:dyDescent="0.25">
      <c r="A276" t="s">
        <v>5630</v>
      </c>
      <c r="B276" s="5" t="s">
        <v>5631</v>
      </c>
      <c r="C276">
        <v>29</v>
      </c>
      <c r="D276" s="1">
        <v>34113</v>
      </c>
      <c r="E276" t="s">
        <v>6047</v>
      </c>
      <c r="F276" t="s">
        <v>6161</v>
      </c>
      <c r="G276" t="s">
        <v>6049</v>
      </c>
      <c r="H276" s="3">
        <v>196462.17499999999</v>
      </c>
      <c r="I276" s="3">
        <v>80109.145499999999</v>
      </c>
      <c r="J276" t="s">
        <v>6467</v>
      </c>
      <c r="K276" s="4" t="str">
        <f>_xlfn.XLOOKUP($B276, Accounts!$B:$B, Accounts!$E:$E, "Not Found",0,1)</f>
        <v>Domiciliary</v>
      </c>
      <c r="L276" s="3">
        <f>_xlfn.XLOOKUP($B276, Accounts!$B:$B, Accounts!$G:$G,"Not Found",0,1)</f>
        <v>2120025</v>
      </c>
      <c r="M276" s="3" t="str">
        <f>_xlfn.XLOOKUP($B276, Loan!$B:$B, Loan!$D:$D, "No Loan",0,1)</f>
        <v>No Loan</v>
      </c>
      <c r="N276" s="1">
        <f>_xlfn.XLOOKUP($B276, Transaction!$B:$B, Transaction!$E:$E, "No Transaction",0,1)</f>
        <v>44417</v>
      </c>
      <c r="O276" t="str">
        <f>_xlfn.XLOOKUP($B276, Transaction!$B:$B, Transaction!$C:$C, "No Transaction",0,1)</f>
        <v>Money Deposit</v>
      </c>
      <c r="P276" t="str">
        <f>_xlfn.XLOOKUP($B276, Transaction!$B:$B, Transaction!$D:$D, "No Transaction",0,1)</f>
        <v>Bank</v>
      </c>
      <c r="Q276" s="3">
        <f t="shared" si="8"/>
        <v>-116353.02949999999</v>
      </c>
      <c r="R276" s="3">
        <f t="shared" si="9"/>
        <v>-116353.02949999999</v>
      </c>
    </row>
    <row r="277" spans="1:18" x14ac:dyDescent="0.25">
      <c r="A277" t="s">
        <v>4477</v>
      </c>
      <c r="B277" s="5" t="s">
        <v>4478</v>
      </c>
      <c r="C277">
        <v>78</v>
      </c>
      <c r="D277" s="1">
        <v>16216</v>
      </c>
      <c r="E277" t="s">
        <v>6047</v>
      </c>
      <c r="F277" t="s">
        <v>6468</v>
      </c>
      <c r="G277" t="s">
        <v>6049</v>
      </c>
      <c r="H277" s="3">
        <v>158765.06899999999</v>
      </c>
      <c r="I277" s="3">
        <v>62526.729099999997</v>
      </c>
      <c r="J277" t="s">
        <v>6469</v>
      </c>
      <c r="K277" s="4" t="str">
        <f>_xlfn.XLOOKUP($B277, Accounts!$B:$B, Accounts!$E:$E, "Not Found",0,1)</f>
        <v>Domiciliary</v>
      </c>
      <c r="L277" s="3">
        <f>_xlfn.XLOOKUP($B277, Accounts!$B:$B, Accounts!$G:$G,"Not Found",0,1)</f>
        <v>63765</v>
      </c>
      <c r="M277" s="3" t="str">
        <f>_xlfn.XLOOKUP($B277, Loan!$B:$B, Loan!$D:$D, "No Loan",0,1)</f>
        <v>No Loan</v>
      </c>
      <c r="N277" s="1">
        <f>_xlfn.XLOOKUP($B277, Transaction!$B:$B, Transaction!$E:$E, "No Transaction",0,1)</f>
        <v>44344</v>
      </c>
      <c r="O277" t="str">
        <f>_xlfn.XLOOKUP($B277, Transaction!$B:$B, Transaction!$C:$C, "No Transaction",0,1)</f>
        <v>Online Payment</v>
      </c>
      <c r="P277" t="str">
        <f>_xlfn.XLOOKUP($B277, Transaction!$B:$B, Transaction!$D:$D, "No Transaction",0,1)</f>
        <v>Mobile</v>
      </c>
      <c r="Q277" s="3">
        <f t="shared" si="8"/>
        <v>-96238.339899999992</v>
      </c>
      <c r="R277" s="3">
        <f t="shared" si="9"/>
        <v>-96238.339899999992</v>
      </c>
    </row>
    <row r="278" spans="1:18" x14ac:dyDescent="0.25">
      <c r="A278" t="s">
        <v>1637</v>
      </c>
      <c r="B278" s="5" t="s">
        <v>1638</v>
      </c>
      <c r="C278">
        <v>23</v>
      </c>
      <c r="D278" s="1">
        <v>36305</v>
      </c>
      <c r="E278" t="s">
        <v>6047</v>
      </c>
      <c r="F278" t="s">
        <v>6242</v>
      </c>
      <c r="G278" t="s">
        <v>6049</v>
      </c>
      <c r="H278" s="3">
        <v>167320.36439999999</v>
      </c>
      <c r="I278" s="3">
        <v>54616.363700000002</v>
      </c>
      <c r="J278" t="s">
        <v>6470</v>
      </c>
      <c r="K278" s="4" t="str">
        <f>_xlfn.XLOOKUP($B278, Accounts!$B:$B, Accounts!$E:$E, "Not Found",0,1)</f>
        <v>Joint</v>
      </c>
      <c r="L278" s="3">
        <f>_xlfn.XLOOKUP($B278, Accounts!$B:$B, Accounts!$G:$G,"Not Found",0,1)</f>
        <v>28295463</v>
      </c>
      <c r="M278" s="3" t="str">
        <f>_xlfn.XLOOKUP($B278, Loan!$B:$B, Loan!$D:$D, "No Loan",0,1)</f>
        <v>No Loan</v>
      </c>
      <c r="N278" s="1">
        <f>_xlfn.XLOOKUP($B278, Transaction!$B:$B, Transaction!$E:$E, "No Transaction",0,1)</f>
        <v>44381</v>
      </c>
      <c r="O278" t="str">
        <f>_xlfn.XLOOKUP($B278, Transaction!$B:$B, Transaction!$C:$C, "No Transaction",0,1)</f>
        <v>Cash Withdrawal</v>
      </c>
      <c r="P278" t="str">
        <f>_xlfn.XLOOKUP($B278, Transaction!$B:$B, Transaction!$D:$D, "No Transaction",0,1)</f>
        <v>ATM</v>
      </c>
      <c r="Q278" s="3">
        <f t="shared" si="8"/>
        <v>-112704.00069999999</v>
      </c>
      <c r="R278" s="3">
        <f t="shared" si="9"/>
        <v>-112704.00069999999</v>
      </c>
    </row>
    <row r="279" spans="1:18" x14ac:dyDescent="0.25">
      <c r="A279" t="s">
        <v>2155</v>
      </c>
      <c r="B279" s="5" t="s">
        <v>2156</v>
      </c>
      <c r="C279">
        <v>49</v>
      </c>
      <c r="D279" s="1">
        <v>26808</v>
      </c>
      <c r="E279" t="s">
        <v>6047</v>
      </c>
      <c r="F279" t="s">
        <v>6471</v>
      </c>
      <c r="G279" t="s">
        <v>6049</v>
      </c>
      <c r="H279" s="3">
        <v>3784994.6477999999</v>
      </c>
      <c r="I279" s="3">
        <v>848030.44640000002</v>
      </c>
      <c r="J279" t="s">
        <v>6472</v>
      </c>
      <c r="K279" s="4" t="str">
        <f>_xlfn.XLOOKUP($B279, Accounts!$B:$B, Accounts!$E:$E, "Not Found",0,1)</f>
        <v>Domiciliary</v>
      </c>
      <c r="L279" s="3">
        <f>_xlfn.XLOOKUP($B279, Accounts!$B:$B, Accounts!$G:$G,"Not Found",0,1)</f>
        <v>3179555328</v>
      </c>
      <c r="M279" s="3" t="str">
        <f>_xlfn.XLOOKUP($B279, Loan!$B:$B, Loan!$D:$D, "No Loan",0,1)</f>
        <v>No Loan</v>
      </c>
      <c r="N279" s="1">
        <f>_xlfn.XLOOKUP($B279, Transaction!$B:$B, Transaction!$E:$E, "No Transaction",0,1)</f>
        <v>44497</v>
      </c>
      <c r="O279" t="str">
        <f>_xlfn.XLOOKUP($B279, Transaction!$B:$B, Transaction!$C:$C, "No Transaction",0,1)</f>
        <v>Checks</v>
      </c>
      <c r="P279" t="str">
        <f>_xlfn.XLOOKUP($B279, Transaction!$B:$B, Transaction!$D:$D, "No Transaction",0,1)</f>
        <v>Informal Services</v>
      </c>
      <c r="Q279" s="3">
        <f t="shared" si="8"/>
        <v>-2936964.2013999997</v>
      </c>
      <c r="R279" s="3">
        <f t="shared" si="9"/>
        <v>-2936964.2013999997</v>
      </c>
    </row>
    <row r="280" spans="1:18" x14ac:dyDescent="0.25">
      <c r="A280" t="s">
        <v>1240</v>
      </c>
      <c r="B280" s="5" t="s">
        <v>1241</v>
      </c>
      <c r="C280">
        <v>75</v>
      </c>
      <c r="D280" s="1">
        <v>17312</v>
      </c>
      <c r="E280" t="s">
        <v>6047</v>
      </c>
      <c r="F280" t="s">
        <v>6131</v>
      </c>
      <c r="G280" t="s">
        <v>6049</v>
      </c>
      <c r="H280" s="3">
        <v>170837.1</v>
      </c>
      <c r="I280" s="3">
        <v>121294.341</v>
      </c>
      <c r="J280" t="s">
        <v>6473</v>
      </c>
      <c r="K280" s="4" t="str">
        <f>_xlfn.XLOOKUP($B280, Accounts!$B:$B, Accounts!$E:$E, "Not Found",0,1)</f>
        <v>Current</v>
      </c>
      <c r="L280" s="3">
        <f>_xlfn.XLOOKUP($B280, Accounts!$B:$B, Accounts!$G:$G,"Not Found",0,1)</f>
        <v>309505875</v>
      </c>
      <c r="M280" s="3" t="str">
        <f>_xlfn.XLOOKUP($B280, Loan!$B:$B, Loan!$D:$D, "No Loan",0,1)</f>
        <v>No Loan</v>
      </c>
      <c r="N280" s="1">
        <f>_xlfn.XLOOKUP($B280, Transaction!$B:$B, Transaction!$E:$E, "No Transaction",0,1)</f>
        <v>44400</v>
      </c>
      <c r="O280" t="str">
        <f>_xlfn.XLOOKUP($B280, Transaction!$B:$B, Transaction!$C:$C, "No Transaction",0,1)</f>
        <v>Money Deposit</v>
      </c>
      <c r="P280" t="str">
        <f>_xlfn.XLOOKUP($B280, Transaction!$B:$B, Transaction!$D:$D, "No Transaction",0,1)</f>
        <v>Bank</v>
      </c>
      <c r="Q280" s="3">
        <f t="shared" si="8"/>
        <v>-49542.759000000005</v>
      </c>
      <c r="R280" s="3">
        <f t="shared" si="9"/>
        <v>-49542.759000000005</v>
      </c>
    </row>
    <row r="281" spans="1:18" x14ac:dyDescent="0.25">
      <c r="A281" t="s">
        <v>604</v>
      </c>
      <c r="B281" s="5" t="s">
        <v>605</v>
      </c>
      <c r="C281">
        <v>57</v>
      </c>
      <c r="D281" s="1">
        <v>23886</v>
      </c>
      <c r="E281" t="s">
        <v>6047</v>
      </c>
      <c r="F281" t="s">
        <v>6272</v>
      </c>
      <c r="G281" t="s">
        <v>6049</v>
      </c>
      <c r="H281" s="3">
        <v>15416.583199999999</v>
      </c>
      <c r="I281" s="3">
        <v>10945.774100000001</v>
      </c>
      <c r="J281" t="s">
        <v>6474</v>
      </c>
      <c r="K281" s="4" t="str">
        <f>_xlfn.XLOOKUP($B281, Accounts!$B:$B, Accounts!$E:$E, "Not Found",0,1)</f>
        <v>Domiciliary</v>
      </c>
      <c r="L281" s="3">
        <f>_xlfn.XLOOKUP($B281, Accounts!$B:$B, Accounts!$G:$G,"Not Found",0,1)</f>
        <v>69755625</v>
      </c>
      <c r="M281" s="3" t="str">
        <f>_xlfn.XLOOKUP($B281, Loan!$B:$B, Loan!$D:$D, "No Loan",0,1)</f>
        <v>No Loan</v>
      </c>
      <c r="N281" s="1">
        <f>_xlfn.XLOOKUP($B281, Transaction!$B:$B, Transaction!$E:$E, "No Transaction",0,1)</f>
        <v>44214</v>
      </c>
      <c r="O281" t="str">
        <f>_xlfn.XLOOKUP($B281, Transaction!$B:$B, Transaction!$C:$C, "No Transaction",0,1)</f>
        <v>Money Deposit</v>
      </c>
      <c r="P281" t="str">
        <f>_xlfn.XLOOKUP($B281, Transaction!$B:$B, Transaction!$D:$D, "No Transaction",0,1)</f>
        <v>ATM</v>
      </c>
      <c r="Q281" s="3">
        <f t="shared" si="8"/>
        <v>-4470.8090999999986</v>
      </c>
      <c r="R281" s="3">
        <f t="shared" si="9"/>
        <v>-4470.8090999999986</v>
      </c>
    </row>
    <row r="282" spans="1:18" x14ac:dyDescent="0.25">
      <c r="A282" t="s">
        <v>2912</v>
      </c>
      <c r="B282" s="5" t="s">
        <v>2913</v>
      </c>
      <c r="C282">
        <v>26</v>
      </c>
      <c r="D282" s="1">
        <v>35209</v>
      </c>
      <c r="E282" t="s">
        <v>6047</v>
      </c>
      <c r="F282" t="s">
        <v>6368</v>
      </c>
      <c r="G282" t="s">
        <v>6049</v>
      </c>
      <c r="H282" s="3">
        <v>278099.946</v>
      </c>
      <c r="I282" s="3">
        <v>79662.178100000005</v>
      </c>
      <c r="J282" t="s">
        <v>6475</v>
      </c>
      <c r="K282" s="4" t="str">
        <f>_xlfn.XLOOKUP($B282, Accounts!$B:$B, Accounts!$E:$E, "Not Found",0,1)</f>
        <v>Current</v>
      </c>
      <c r="L282" s="3">
        <f>_xlfn.XLOOKUP($B282, Accounts!$B:$B, Accounts!$G:$G,"Not Found",0,1)</f>
        <v>3165084</v>
      </c>
      <c r="M282" s="3" t="str">
        <f>_xlfn.XLOOKUP($B282, Loan!$B:$B, Loan!$D:$D, "No Loan",0,1)</f>
        <v>No Loan</v>
      </c>
      <c r="N282" s="1">
        <f>_xlfn.XLOOKUP($B282, Transaction!$B:$B, Transaction!$E:$E, "No Transaction",0,1)</f>
        <v>44417</v>
      </c>
      <c r="O282" t="str">
        <f>_xlfn.XLOOKUP($B282, Transaction!$B:$B, Transaction!$C:$C, "No Transaction",0,1)</f>
        <v>Checks</v>
      </c>
      <c r="P282" t="str">
        <f>_xlfn.XLOOKUP($B282, Transaction!$B:$B, Transaction!$D:$D, "No Transaction",0,1)</f>
        <v>Informal Services</v>
      </c>
      <c r="Q282" s="3">
        <f t="shared" si="8"/>
        <v>-198437.76789999998</v>
      </c>
      <c r="R282" s="3">
        <f t="shared" si="9"/>
        <v>-198437.76789999998</v>
      </c>
    </row>
    <row r="283" spans="1:18" x14ac:dyDescent="0.25">
      <c r="A283" t="s">
        <v>833</v>
      </c>
      <c r="B283" s="5" t="s">
        <v>834</v>
      </c>
      <c r="C283">
        <v>32</v>
      </c>
      <c r="D283" s="1">
        <v>33018</v>
      </c>
      <c r="E283" t="s">
        <v>6047</v>
      </c>
      <c r="F283" t="s">
        <v>6129</v>
      </c>
      <c r="G283" t="s">
        <v>6049</v>
      </c>
      <c r="H283" s="3">
        <v>215398.6188</v>
      </c>
      <c r="I283" s="3">
        <v>246037.21549999999</v>
      </c>
      <c r="J283" t="s">
        <v>6476</v>
      </c>
      <c r="K283" s="4" t="str">
        <f>_xlfn.XLOOKUP($B283, Accounts!$B:$B, Accounts!$E:$E, "Not Found",0,1)</f>
        <v>Domiciliary</v>
      </c>
      <c r="L283" s="3">
        <f>_xlfn.XLOOKUP($B283, Accounts!$B:$B, Accounts!$G:$G,"Not Found",0,1)</f>
        <v>2978504116</v>
      </c>
      <c r="M283" s="3" t="str">
        <f>_xlfn.XLOOKUP($B283, Loan!$B:$B, Loan!$D:$D, "No Loan",0,1)</f>
        <v>No Loan</v>
      </c>
      <c r="N283" s="1">
        <f>_xlfn.XLOOKUP($B283, Transaction!$B:$B, Transaction!$E:$E, "No Transaction",0,1)</f>
        <v>44459</v>
      </c>
      <c r="O283" t="str">
        <f>_xlfn.XLOOKUP($B283, Transaction!$B:$B, Transaction!$C:$C, "No Transaction",0,1)</f>
        <v>Money Transfer</v>
      </c>
      <c r="P283" t="str">
        <f>_xlfn.XLOOKUP($B283, Transaction!$B:$B, Transaction!$D:$D, "No Transaction",0,1)</f>
        <v>Bank</v>
      </c>
      <c r="Q283" s="3">
        <f t="shared" si="8"/>
        <v>30638.596699999995</v>
      </c>
      <c r="R283" s="3">
        <f t="shared" si="9"/>
        <v>30638.596699999995</v>
      </c>
    </row>
    <row r="284" spans="1:18" x14ac:dyDescent="0.25">
      <c r="A284" t="s">
        <v>821</v>
      </c>
      <c r="B284" s="5" t="s">
        <v>822</v>
      </c>
      <c r="C284">
        <v>49</v>
      </c>
      <c r="D284" s="1">
        <v>26808</v>
      </c>
      <c r="E284" t="s">
        <v>6047</v>
      </c>
      <c r="F284" t="s">
        <v>6161</v>
      </c>
      <c r="G284" t="s">
        <v>6049</v>
      </c>
      <c r="H284" s="3">
        <v>1608492.2486</v>
      </c>
      <c r="I284" s="3">
        <v>436215.0048</v>
      </c>
      <c r="J284" t="s">
        <v>6477</v>
      </c>
      <c r="K284" s="4" t="str">
        <f>_xlfn.XLOOKUP($B284, Accounts!$B:$B, Accounts!$E:$E, "Not Found",0,1)</f>
        <v>Joint</v>
      </c>
      <c r="L284" s="3">
        <f>_xlfn.XLOOKUP($B284, Accounts!$B:$B, Accounts!$G:$G,"Not Found",0,1)</f>
        <v>147292908</v>
      </c>
      <c r="M284" s="3" t="str">
        <f>_xlfn.XLOOKUP($B284, Loan!$B:$B, Loan!$D:$D, "No Loan",0,1)</f>
        <v>No Loan</v>
      </c>
      <c r="N284" s="1">
        <f>_xlfn.XLOOKUP($B284, Transaction!$B:$B, Transaction!$E:$E, "No Transaction",0,1)</f>
        <v>44504</v>
      </c>
      <c r="O284" t="str">
        <f>_xlfn.XLOOKUP($B284, Transaction!$B:$B, Transaction!$C:$C, "No Transaction",0,1)</f>
        <v>Money Transfer</v>
      </c>
      <c r="P284" t="str">
        <f>_xlfn.XLOOKUP($B284, Transaction!$B:$B, Transaction!$D:$D, "No Transaction",0,1)</f>
        <v>Mobile</v>
      </c>
      <c r="Q284" s="3">
        <f t="shared" si="8"/>
        <v>-1172277.2438000001</v>
      </c>
      <c r="R284" s="3">
        <f t="shared" si="9"/>
        <v>-1172277.2438000001</v>
      </c>
    </row>
    <row r="285" spans="1:18" x14ac:dyDescent="0.25">
      <c r="A285" t="s">
        <v>1687</v>
      </c>
      <c r="B285" s="5" t="s">
        <v>1688</v>
      </c>
      <c r="C285">
        <v>25</v>
      </c>
      <c r="D285" s="1">
        <v>35574</v>
      </c>
      <c r="E285" t="s">
        <v>6047</v>
      </c>
      <c r="F285" t="s">
        <v>6204</v>
      </c>
      <c r="G285" t="s">
        <v>6049</v>
      </c>
      <c r="H285" s="3">
        <v>1143536.6058</v>
      </c>
      <c r="I285" s="3">
        <v>343060.98180000001</v>
      </c>
      <c r="J285" t="s">
        <v>6478</v>
      </c>
      <c r="K285" s="4" t="str">
        <f>_xlfn.XLOOKUP($B285, Accounts!$B:$B, Accounts!$E:$E, "Not Found",0,1)</f>
        <v>Savings</v>
      </c>
      <c r="L285" s="3">
        <f>_xlfn.XLOOKUP($B285, Accounts!$B:$B, Accounts!$G:$G,"Not Found",0,1)</f>
        <v>1764274176</v>
      </c>
      <c r="M285" s="3" t="str">
        <f>_xlfn.XLOOKUP($B285, Loan!$B:$B, Loan!$D:$D, "No Loan",0,1)</f>
        <v>No Loan</v>
      </c>
      <c r="N285" s="1">
        <f>_xlfn.XLOOKUP($B285, Transaction!$B:$B, Transaction!$E:$E, "No Transaction",0,1)</f>
        <v>44409</v>
      </c>
      <c r="O285" t="str">
        <f>_xlfn.XLOOKUP($B285, Transaction!$B:$B, Transaction!$C:$C, "No Transaction",0,1)</f>
        <v>Online Payment</v>
      </c>
      <c r="P285" t="str">
        <f>_xlfn.XLOOKUP($B285, Transaction!$B:$B, Transaction!$D:$D, "No Transaction",0,1)</f>
        <v>Card</v>
      </c>
      <c r="Q285" s="3">
        <f t="shared" si="8"/>
        <v>-800475.62400000007</v>
      </c>
      <c r="R285" s="3">
        <f t="shared" si="9"/>
        <v>-800475.62400000007</v>
      </c>
    </row>
    <row r="286" spans="1:18" x14ac:dyDescent="0.25">
      <c r="A286" t="s">
        <v>5175</v>
      </c>
      <c r="B286" s="5" t="s">
        <v>5176</v>
      </c>
      <c r="C286">
        <v>53</v>
      </c>
      <c r="D286" s="1">
        <v>25347</v>
      </c>
      <c r="E286" t="s">
        <v>6047</v>
      </c>
      <c r="F286" t="s">
        <v>6479</v>
      </c>
      <c r="G286" t="s">
        <v>6049</v>
      </c>
      <c r="H286" s="3">
        <v>327707.82770000002</v>
      </c>
      <c r="I286" s="3">
        <v>114264.91800000001</v>
      </c>
      <c r="J286" t="s">
        <v>6480</v>
      </c>
      <c r="K286" s="4" t="str">
        <f>_xlfn.XLOOKUP($B286, Accounts!$B:$B, Accounts!$E:$E, "Not Found",0,1)</f>
        <v>Current</v>
      </c>
      <c r="L286" s="3">
        <f>_xlfn.XLOOKUP($B286, Accounts!$B:$B, Accounts!$G:$G,"Not Found",0,1)</f>
        <v>883405117</v>
      </c>
      <c r="M286" s="3" t="str">
        <f>_xlfn.XLOOKUP($B286, Loan!$B:$B, Loan!$D:$D, "No Loan",0,1)</f>
        <v>No Loan</v>
      </c>
      <c r="N286" s="1">
        <f>_xlfn.XLOOKUP($B286, Transaction!$B:$B, Transaction!$E:$E, "No Transaction",0,1)</f>
        <v>44412</v>
      </c>
      <c r="O286" t="str">
        <f>_xlfn.XLOOKUP($B286, Transaction!$B:$B, Transaction!$C:$C, "No Transaction",0,1)</f>
        <v>Money Transfer</v>
      </c>
      <c r="P286" t="str">
        <f>_xlfn.XLOOKUP($B286, Transaction!$B:$B, Transaction!$D:$D, "No Transaction",0,1)</f>
        <v>Bank</v>
      </c>
      <c r="Q286" s="3">
        <f t="shared" si="8"/>
        <v>-213442.90970000002</v>
      </c>
      <c r="R286" s="3">
        <f t="shared" si="9"/>
        <v>-213442.90970000002</v>
      </c>
    </row>
    <row r="287" spans="1:18" x14ac:dyDescent="0.25">
      <c r="A287" t="s">
        <v>5014</v>
      </c>
      <c r="B287" s="5" t="s">
        <v>5015</v>
      </c>
      <c r="C287">
        <v>41</v>
      </c>
      <c r="D287" s="1">
        <v>29730</v>
      </c>
      <c r="E287" t="s">
        <v>6047</v>
      </c>
      <c r="F287" t="s">
        <v>6289</v>
      </c>
      <c r="G287" t="s">
        <v>6049</v>
      </c>
      <c r="H287" s="3">
        <v>659087.25300000003</v>
      </c>
      <c r="I287" s="3">
        <v>267197.53499999997</v>
      </c>
      <c r="J287" t="s">
        <v>6481</v>
      </c>
      <c r="K287" s="4" t="str">
        <f>_xlfn.XLOOKUP($B287, Accounts!$B:$B, Accounts!$E:$E, "Not Found",0,1)</f>
        <v>Joint</v>
      </c>
      <c r="L287" s="3">
        <f>_xlfn.XLOOKUP($B287, Accounts!$B:$B, Accounts!$G:$G,"Not Found",0,1)</f>
        <v>4682112</v>
      </c>
      <c r="M287" s="3" t="str">
        <f>_xlfn.XLOOKUP($B287, Loan!$B:$B, Loan!$D:$D, "No Loan",0,1)</f>
        <v>No Loan</v>
      </c>
      <c r="N287" s="1">
        <f>_xlfn.XLOOKUP($B287, Transaction!$B:$B, Transaction!$E:$E, "No Transaction",0,1)</f>
        <v>44452</v>
      </c>
      <c r="O287" t="str">
        <f>_xlfn.XLOOKUP($B287, Transaction!$B:$B, Transaction!$C:$C, "No Transaction",0,1)</f>
        <v>Checks</v>
      </c>
      <c r="P287" t="str">
        <f>_xlfn.XLOOKUP($B287, Transaction!$B:$B, Transaction!$D:$D, "No Transaction",0,1)</f>
        <v>Informal Services</v>
      </c>
      <c r="Q287" s="3">
        <f t="shared" si="8"/>
        <v>-391889.71800000005</v>
      </c>
      <c r="R287" s="3">
        <f t="shared" si="9"/>
        <v>-391889.71800000005</v>
      </c>
    </row>
    <row r="288" spans="1:18" x14ac:dyDescent="0.25">
      <c r="A288" t="s">
        <v>255</v>
      </c>
      <c r="B288" s="5" t="s">
        <v>256</v>
      </c>
      <c r="C288">
        <v>28</v>
      </c>
      <c r="D288" s="1">
        <v>34479</v>
      </c>
      <c r="E288" t="s">
        <v>6047</v>
      </c>
      <c r="F288" t="s">
        <v>6482</v>
      </c>
      <c r="G288" t="s">
        <v>6049</v>
      </c>
      <c r="H288" s="3">
        <v>28887.890500000001</v>
      </c>
      <c r="I288" s="3">
        <v>17332.7343</v>
      </c>
      <c r="J288" t="s">
        <v>6483</v>
      </c>
      <c r="K288" s="4" t="str">
        <f>_xlfn.XLOOKUP($B288, Accounts!$B:$B, Accounts!$E:$E, "Not Found",0,1)</f>
        <v>Current</v>
      </c>
      <c r="L288" s="3">
        <f>_xlfn.XLOOKUP($B288, Accounts!$B:$B, Accounts!$G:$G,"Not Found",0,1)</f>
        <v>1196080611</v>
      </c>
      <c r="M288" s="3" t="str">
        <f>_xlfn.XLOOKUP($B288, Loan!$B:$B, Loan!$D:$D, "No Loan",0,1)</f>
        <v>No Loan</v>
      </c>
      <c r="N288" s="1">
        <f>_xlfn.XLOOKUP($B288, Transaction!$B:$B, Transaction!$E:$E, "No Transaction",0,1)</f>
        <v>44277</v>
      </c>
      <c r="O288" t="str">
        <f>_xlfn.XLOOKUP($B288, Transaction!$B:$B, Transaction!$C:$C, "No Transaction",0,1)</f>
        <v>Checks</v>
      </c>
      <c r="P288" t="str">
        <f>_xlfn.XLOOKUP($B288, Transaction!$B:$B, Transaction!$D:$D, "No Transaction",0,1)</f>
        <v>Informal Services</v>
      </c>
      <c r="Q288" s="3">
        <f t="shared" si="8"/>
        <v>-11555.156200000001</v>
      </c>
      <c r="R288" s="3">
        <f t="shared" si="9"/>
        <v>-11555.156200000001</v>
      </c>
    </row>
    <row r="289" spans="1:18" x14ac:dyDescent="0.25">
      <c r="A289" t="s">
        <v>5580</v>
      </c>
      <c r="B289" s="5" t="s">
        <v>5581</v>
      </c>
      <c r="C289">
        <v>44</v>
      </c>
      <c r="D289" s="1">
        <v>28635</v>
      </c>
      <c r="E289" t="s">
        <v>6047</v>
      </c>
      <c r="F289" t="s">
        <v>6447</v>
      </c>
      <c r="G289" t="s">
        <v>6049</v>
      </c>
      <c r="H289" s="3">
        <v>227310.0845</v>
      </c>
      <c r="I289" s="3">
        <v>73669.131899999993</v>
      </c>
      <c r="J289" t="s">
        <v>6484</v>
      </c>
      <c r="K289" s="4" t="str">
        <f>_xlfn.XLOOKUP($B289, Accounts!$B:$B, Accounts!$E:$E, "Not Found",0,1)</f>
        <v>Domiciliary</v>
      </c>
      <c r="L289" s="3">
        <f>_xlfn.XLOOKUP($B289, Accounts!$B:$B, Accounts!$G:$G,"Not Found",0,1)</f>
        <v>2101115136</v>
      </c>
      <c r="M289" s="3" t="str">
        <f>_xlfn.XLOOKUP($B289, Loan!$B:$B, Loan!$D:$D, "No Loan",0,1)</f>
        <v>No Loan</v>
      </c>
      <c r="N289" s="1">
        <f>_xlfn.XLOOKUP($B289, Transaction!$B:$B, Transaction!$E:$E, "No Transaction",0,1)</f>
        <v>44279</v>
      </c>
      <c r="O289" t="str">
        <f>_xlfn.XLOOKUP($B289, Transaction!$B:$B, Transaction!$C:$C, "No Transaction",0,1)</f>
        <v>Money Transfer</v>
      </c>
      <c r="P289" t="str">
        <f>_xlfn.XLOOKUP($B289, Transaction!$B:$B, Transaction!$D:$D, "No Transaction",0,1)</f>
        <v>Internet Banking</v>
      </c>
      <c r="Q289" s="3">
        <f t="shared" si="8"/>
        <v>-153640.95260000002</v>
      </c>
      <c r="R289" s="3">
        <f t="shared" si="9"/>
        <v>-153640.95260000002</v>
      </c>
    </row>
    <row r="290" spans="1:18" x14ac:dyDescent="0.25">
      <c r="A290" t="s">
        <v>3957</v>
      </c>
      <c r="B290" s="5" t="s">
        <v>3958</v>
      </c>
      <c r="C290">
        <v>84</v>
      </c>
      <c r="D290" s="1">
        <v>14025</v>
      </c>
      <c r="E290" t="s">
        <v>6047</v>
      </c>
      <c r="F290" t="s">
        <v>6485</v>
      </c>
      <c r="G290" t="s">
        <v>6049</v>
      </c>
      <c r="H290" s="3">
        <v>198962.5465</v>
      </c>
      <c r="I290" s="3">
        <v>133514.34039999999</v>
      </c>
      <c r="J290" t="s">
        <v>6486</v>
      </c>
      <c r="K290" s="4" t="str">
        <f>_xlfn.XLOOKUP($B290, Accounts!$B:$B, Accounts!$E:$E, "Not Found",0,1)</f>
        <v>Fixed Deposit</v>
      </c>
      <c r="L290" s="3">
        <f>_xlfn.XLOOKUP($B290, Accounts!$B:$B, Accounts!$G:$G,"Not Found",0,1)</f>
        <v>187639725</v>
      </c>
      <c r="M290" s="3" t="str">
        <f>_xlfn.XLOOKUP($B290, Loan!$B:$B, Loan!$D:$D, "No Loan",0,1)</f>
        <v>No Loan</v>
      </c>
      <c r="N290" s="1">
        <f>_xlfn.XLOOKUP($B290, Transaction!$B:$B, Transaction!$E:$E, "No Transaction",0,1)</f>
        <v>44520</v>
      </c>
      <c r="O290" t="str">
        <f>_xlfn.XLOOKUP($B290, Transaction!$B:$B, Transaction!$C:$C, "No Transaction",0,1)</f>
        <v>Checks</v>
      </c>
      <c r="P290" t="str">
        <f>_xlfn.XLOOKUP($B290, Transaction!$B:$B, Transaction!$D:$D, "No Transaction",0,1)</f>
        <v>Informal Services</v>
      </c>
      <c r="Q290" s="3">
        <f t="shared" si="8"/>
        <v>-65448.20610000001</v>
      </c>
      <c r="R290" s="3">
        <f t="shared" si="9"/>
        <v>-65448.20610000001</v>
      </c>
    </row>
    <row r="291" spans="1:18" x14ac:dyDescent="0.25">
      <c r="A291" t="s">
        <v>1381</v>
      </c>
      <c r="B291" s="5" t="s">
        <v>1382</v>
      </c>
      <c r="C291">
        <v>49</v>
      </c>
      <c r="D291" s="1">
        <v>26808</v>
      </c>
      <c r="E291" t="s">
        <v>6487</v>
      </c>
      <c r="F291" t="s">
        <v>6161</v>
      </c>
      <c r="G291" t="s">
        <v>6049</v>
      </c>
      <c r="H291" s="3">
        <v>964355.02269999997</v>
      </c>
      <c r="I291" s="3">
        <v>453725.61849999998</v>
      </c>
      <c r="J291" t="s">
        <v>6488</v>
      </c>
      <c r="K291" s="4" t="str">
        <f>_xlfn.XLOOKUP($B291, Accounts!$B:$B, Accounts!$E:$E, "Not Found",0,1)</f>
        <v>Domiciliary</v>
      </c>
      <c r="L291" s="3">
        <f>_xlfn.XLOOKUP($B291, Accounts!$B:$B, Accounts!$G:$G,"Not Found",0,1)</f>
        <v>3052734048</v>
      </c>
      <c r="M291" s="3" t="str">
        <f>_xlfn.XLOOKUP($B291, Loan!$B:$B, Loan!$D:$D, "No Loan",0,1)</f>
        <v>No Loan</v>
      </c>
      <c r="N291" s="1">
        <f>_xlfn.XLOOKUP($B291, Transaction!$B:$B, Transaction!$E:$E, "No Transaction",0,1)</f>
        <v>44646</v>
      </c>
      <c r="O291" t="str">
        <f>_xlfn.XLOOKUP($B291, Transaction!$B:$B, Transaction!$C:$C, "No Transaction",0,1)</f>
        <v>Money Deposit</v>
      </c>
      <c r="P291" t="str">
        <f>_xlfn.XLOOKUP($B291, Transaction!$B:$B, Transaction!$D:$D, "No Transaction",0,1)</f>
        <v>Bank</v>
      </c>
      <c r="Q291" s="3">
        <f t="shared" si="8"/>
        <v>-510629.40419999999</v>
      </c>
      <c r="R291" s="3">
        <f t="shared" si="9"/>
        <v>-510629.40419999999</v>
      </c>
    </row>
    <row r="292" spans="1:18" x14ac:dyDescent="0.25">
      <c r="A292" t="s">
        <v>5700</v>
      </c>
      <c r="B292" s="5" t="s">
        <v>5701</v>
      </c>
      <c r="C292">
        <v>50</v>
      </c>
      <c r="D292" s="1">
        <v>26443</v>
      </c>
      <c r="E292" t="s">
        <v>6487</v>
      </c>
      <c r="F292" t="s">
        <v>6196</v>
      </c>
      <c r="G292" t="s">
        <v>6049</v>
      </c>
      <c r="H292" s="3">
        <v>107265.8147</v>
      </c>
      <c r="I292" s="3">
        <v>39493.322699999997</v>
      </c>
      <c r="J292" t="s">
        <v>6489</v>
      </c>
      <c r="K292" s="4" t="str">
        <f>_xlfn.XLOOKUP($B292, Accounts!$B:$B, Accounts!$E:$E, "Not Found",0,1)</f>
        <v>Domiciliary</v>
      </c>
      <c r="L292" s="3">
        <f>_xlfn.XLOOKUP($B292, Accounts!$B:$B, Accounts!$G:$G,"Not Found",0,1)</f>
        <v>2012185728</v>
      </c>
      <c r="M292" s="3" t="str">
        <f>_xlfn.XLOOKUP($B292, Loan!$B:$B, Loan!$D:$D, "No Loan",0,1)</f>
        <v>No Loan</v>
      </c>
      <c r="N292" s="1">
        <f>_xlfn.XLOOKUP($B292, Transaction!$B:$B, Transaction!$E:$E, "No Transaction",0,1)</f>
        <v>44471</v>
      </c>
      <c r="O292" t="str">
        <f>_xlfn.XLOOKUP($B292, Transaction!$B:$B, Transaction!$C:$C, "No Transaction",0,1)</f>
        <v>Money Transfer</v>
      </c>
      <c r="P292" t="str">
        <f>_xlfn.XLOOKUP($B292, Transaction!$B:$B, Transaction!$D:$D, "No Transaction",0,1)</f>
        <v>Mobile</v>
      </c>
      <c r="Q292" s="3">
        <f t="shared" si="8"/>
        <v>-67772.491999999998</v>
      </c>
      <c r="R292" s="3">
        <f t="shared" si="9"/>
        <v>-67772.491999999998</v>
      </c>
    </row>
    <row r="293" spans="1:18" x14ac:dyDescent="0.25">
      <c r="A293" t="s">
        <v>3976</v>
      </c>
      <c r="B293" s="5" t="s">
        <v>3977</v>
      </c>
      <c r="C293">
        <v>27</v>
      </c>
      <c r="D293" s="1">
        <v>34844</v>
      </c>
      <c r="E293" t="s">
        <v>6487</v>
      </c>
      <c r="F293" t="s">
        <v>6148</v>
      </c>
      <c r="G293" t="s">
        <v>6049</v>
      </c>
      <c r="H293" s="3">
        <v>665597.43999999994</v>
      </c>
      <c r="I293" s="3">
        <v>143633.38389999999</v>
      </c>
      <c r="J293" t="s">
        <v>6490</v>
      </c>
      <c r="K293" s="4" t="str">
        <f>_xlfn.XLOOKUP($B293, Accounts!$B:$B, Accounts!$E:$E, "Not Found",0,1)</f>
        <v>Savings</v>
      </c>
      <c r="L293" s="3">
        <f>_xlfn.XLOOKUP($B293, Accounts!$B:$B, Accounts!$G:$G,"Not Found",0,1)</f>
        <v>2504677728</v>
      </c>
      <c r="M293" s="3" t="str">
        <f>_xlfn.XLOOKUP($B293, Loan!$B:$B, Loan!$D:$D, "No Loan",0,1)</f>
        <v>No Loan</v>
      </c>
      <c r="N293" s="1">
        <f>_xlfn.XLOOKUP($B293, Transaction!$B:$B, Transaction!$E:$E, "No Transaction",0,1)</f>
        <v>44403</v>
      </c>
      <c r="O293" t="str">
        <f>_xlfn.XLOOKUP($B293, Transaction!$B:$B, Transaction!$C:$C, "No Transaction",0,1)</f>
        <v>Cash Withdrawal</v>
      </c>
      <c r="P293" t="str">
        <f>_xlfn.XLOOKUP($B293, Transaction!$B:$B, Transaction!$D:$D, "No Transaction",0,1)</f>
        <v>ATM</v>
      </c>
      <c r="Q293" s="3">
        <f t="shared" si="8"/>
        <v>-521964.05609999993</v>
      </c>
      <c r="R293" s="3">
        <f t="shared" si="9"/>
        <v>-521964.05609999993</v>
      </c>
    </row>
    <row r="294" spans="1:18" x14ac:dyDescent="0.25">
      <c r="A294" t="s">
        <v>1501</v>
      </c>
      <c r="B294" s="5" t="s">
        <v>1502</v>
      </c>
      <c r="C294">
        <v>38</v>
      </c>
      <c r="D294" s="1">
        <v>30826</v>
      </c>
      <c r="E294" t="s">
        <v>6487</v>
      </c>
      <c r="F294" t="s">
        <v>6057</v>
      </c>
      <c r="G294" t="s">
        <v>6049</v>
      </c>
      <c r="H294" s="3">
        <v>615087.97880000004</v>
      </c>
      <c r="I294" s="3">
        <v>243895.75510000001</v>
      </c>
      <c r="J294" t="s">
        <v>6491</v>
      </c>
      <c r="K294" s="4" t="str">
        <f>_xlfn.XLOOKUP($B294, Accounts!$B:$B, Accounts!$E:$E, "Not Found",0,1)</f>
        <v>Current</v>
      </c>
      <c r="L294" s="3">
        <f>_xlfn.XLOOKUP($B294, Accounts!$B:$B, Accounts!$G:$G,"Not Found",0,1)</f>
        <v>1142185216</v>
      </c>
      <c r="M294" s="3" t="str">
        <f>_xlfn.XLOOKUP($B294, Loan!$B:$B, Loan!$D:$D, "No Loan",0,1)</f>
        <v>No Loan</v>
      </c>
      <c r="N294" s="1">
        <f>_xlfn.XLOOKUP($B294, Transaction!$B:$B, Transaction!$E:$E, "No Transaction",0,1)</f>
        <v>44340</v>
      </c>
      <c r="O294" t="str">
        <f>_xlfn.XLOOKUP($B294, Transaction!$B:$B, Transaction!$C:$C, "No Transaction",0,1)</f>
        <v>Money Deposit</v>
      </c>
      <c r="P294" t="str">
        <f>_xlfn.XLOOKUP($B294, Transaction!$B:$B, Transaction!$D:$D, "No Transaction",0,1)</f>
        <v>Bank</v>
      </c>
      <c r="Q294" s="3">
        <f t="shared" si="8"/>
        <v>-371192.22370000003</v>
      </c>
      <c r="R294" s="3">
        <f t="shared" si="9"/>
        <v>-371192.22370000003</v>
      </c>
    </row>
    <row r="295" spans="1:18" x14ac:dyDescent="0.25">
      <c r="A295" t="s">
        <v>5160</v>
      </c>
      <c r="B295" s="5" t="s">
        <v>5161</v>
      </c>
      <c r="C295">
        <v>24</v>
      </c>
      <c r="D295" s="1">
        <v>35940</v>
      </c>
      <c r="E295" t="s">
        <v>6487</v>
      </c>
      <c r="F295" t="s">
        <v>6350</v>
      </c>
      <c r="G295" t="s">
        <v>6049</v>
      </c>
      <c r="H295" s="3">
        <v>1138431.2893000001</v>
      </c>
      <c r="I295" s="3">
        <v>403537.55910000001</v>
      </c>
      <c r="J295" t="s">
        <v>6492</v>
      </c>
      <c r="K295" s="4" t="str">
        <f>_xlfn.XLOOKUP($B295, Accounts!$B:$B, Accounts!$E:$E, "Not Found",0,1)</f>
        <v>Domiciliary</v>
      </c>
      <c r="L295" s="3">
        <f>_xlfn.XLOOKUP($B295, Accounts!$B:$B, Accounts!$G:$G,"Not Found",0,1)</f>
        <v>1460132973</v>
      </c>
      <c r="M295" s="3" t="str">
        <f>_xlfn.XLOOKUP($B295, Loan!$B:$B, Loan!$D:$D, "No Loan",0,1)</f>
        <v>No Loan</v>
      </c>
      <c r="N295" s="1">
        <f>_xlfn.XLOOKUP($B295, Transaction!$B:$B, Transaction!$E:$E, "No Transaction",0,1)</f>
        <v>44568</v>
      </c>
      <c r="O295" t="str">
        <f>_xlfn.XLOOKUP($B295, Transaction!$B:$B, Transaction!$C:$C, "No Transaction",0,1)</f>
        <v>Online Payment</v>
      </c>
      <c r="P295" t="str">
        <f>_xlfn.XLOOKUP($B295, Transaction!$B:$B, Transaction!$D:$D, "No Transaction",0,1)</f>
        <v>Mobile</v>
      </c>
      <c r="Q295" s="3">
        <f t="shared" si="8"/>
        <v>-734893.73020000011</v>
      </c>
      <c r="R295" s="3">
        <f t="shared" si="9"/>
        <v>-734893.73020000011</v>
      </c>
    </row>
    <row r="296" spans="1:18" x14ac:dyDescent="0.25">
      <c r="A296" t="s">
        <v>845</v>
      </c>
      <c r="B296" s="5" t="s">
        <v>846</v>
      </c>
      <c r="C296">
        <v>65</v>
      </c>
      <c r="D296" s="1">
        <v>20964</v>
      </c>
      <c r="E296" t="s">
        <v>6487</v>
      </c>
      <c r="F296" t="s">
        <v>6262</v>
      </c>
      <c r="G296" t="s">
        <v>6049</v>
      </c>
      <c r="H296" s="3">
        <v>674893.23259999999</v>
      </c>
      <c r="I296" s="3">
        <v>152667.38039999999</v>
      </c>
      <c r="J296" t="s">
        <v>6493</v>
      </c>
      <c r="K296" s="4" t="str">
        <f>_xlfn.XLOOKUP($B296, Accounts!$B:$B, Accounts!$E:$E, "Not Found",0,1)</f>
        <v>Domiciliary</v>
      </c>
      <c r="L296" s="3">
        <f>_xlfn.XLOOKUP($B296, Accounts!$B:$B, Accounts!$G:$G,"Not Found",0,1)</f>
        <v>2042628108</v>
      </c>
      <c r="M296" s="3" t="str">
        <f>_xlfn.XLOOKUP($B296, Loan!$B:$B, Loan!$D:$D, "No Loan",0,1)</f>
        <v>No Loan</v>
      </c>
      <c r="N296" s="1">
        <f>_xlfn.XLOOKUP($B296, Transaction!$B:$B, Transaction!$E:$E, "No Transaction",0,1)</f>
        <v>44531</v>
      </c>
      <c r="O296" t="str">
        <f>_xlfn.XLOOKUP($B296, Transaction!$B:$B, Transaction!$C:$C, "No Transaction",0,1)</f>
        <v>Checks</v>
      </c>
      <c r="P296" t="str">
        <f>_xlfn.XLOOKUP($B296, Transaction!$B:$B, Transaction!$D:$D, "No Transaction",0,1)</f>
        <v>Informal Services</v>
      </c>
      <c r="Q296" s="3">
        <f t="shared" si="8"/>
        <v>-522225.85219999996</v>
      </c>
      <c r="R296" s="3">
        <f t="shared" si="9"/>
        <v>-522225.85219999996</v>
      </c>
    </row>
    <row r="297" spans="1:18" x14ac:dyDescent="0.25">
      <c r="A297" t="s">
        <v>357</v>
      </c>
      <c r="B297" s="5" t="s">
        <v>358</v>
      </c>
      <c r="C297">
        <v>55</v>
      </c>
      <c r="D297" s="1">
        <v>24617</v>
      </c>
      <c r="E297" t="s">
        <v>6487</v>
      </c>
      <c r="F297" t="s">
        <v>6156</v>
      </c>
      <c r="G297" t="s">
        <v>6049</v>
      </c>
      <c r="H297" s="3">
        <v>1638779.8728</v>
      </c>
      <c r="I297" s="3">
        <v>1025407.9776</v>
      </c>
      <c r="J297" t="s">
        <v>6494</v>
      </c>
      <c r="K297" s="4" t="str">
        <f>_xlfn.XLOOKUP($B297, Accounts!$B:$B, Accounts!$E:$E, "Not Found",0,1)</f>
        <v>Current</v>
      </c>
      <c r="L297" s="3">
        <f>_xlfn.XLOOKUP($B297, Accounts!$B:$B, Accounts!$G:$G,"Not Found",0,1)</f>
        <v>1104860952</v>
      </c>
      <c r="M297" s="3" t="str">
        <f>_xlfn.XLOOKUP($B297, Loan!$B:$B, Loan!$D:$D, "No Loan",0,1)</f>
        <v>No Loan</v>
      </c>
      <c r="N297" s="1">
        <f>_xlfn.XLOOKUP($B297, Transaction!$B:$B, Transaction!$E:$E, "No Transaction",0,1)</f>
        <v>44572</v>
      </c>
      <c r="O297" t="str">
        <f>_xlfn.XLOOKUP($B297, Transaction!$B:$B, Transaction!$C:$C, "No Transaction",0,1)</f>
        <v>Online Payment</v>
      </c>
      <c r="P297" t="str">
        <f>_xlfn.XLOOKUP($B297, Transaction!$B:$B, Transaction!$D:$D, "No Transaction",0,1)</f>
        <v>Mobile</v>
      </c>
      <c r="Q297" s="3">
        <f t="shared" si="8"/>
        <v>-613371.89520000003</v>
      </c>
      <c r="R297" s="3">
        <f t="shared" si="9"/>
        <v>-613371.89520000003</v>
      </c>
    </row>
    <row r="298" spans="1:18" x14ac:dyDescent="0.25">
      <c r="A298" t="s">
        <v>3607</v>
      </c>
      <c r="B298" s="5" t="s">
        <v>3608</v>
      </c>
      <c r="C298">
        <v>63</v>
      </c>
      <c r="D298" s="1">
        <v>21695</v>
      </c>
      <c r="E298" t="s">
        <v>6487</v>
      </c>
      <c r="F298" t="s">
        <v>6381</v>
      </c>
      <c r="G298" t="s">
        <v>6049</v>
      </c>
      <c r="H298" s="3">
        <v>95126.019400000005</v>
      </c>
      <c r="I298" s="3">
        <v>38050.407800000001</v>
      </c>
      <c r="J298" t="s">
        <v>6495</v>
      </c>
      <c r="K298" s="4" t="str">
        <f>_xlfn.XLOOKUP($B298, Accounts!$B:$B, Accounts!$E:$E, "Not Found",0,1)</f>
        <v>Domiciliary</v>
      </c>
      <c r="L298" s="3">
        <f>_xlfn.XLOOKUP($B298, Accounts!$B:$B, Accounts!$G:$G,"Not Found",0,1)</f>
        <v>1005057837</v>
      </c>
      <c r="M298" s="3">
        <f>_xlfn.XLOOKUP($B298, Loan!$B:$B, Loan!$D:$D, "No Loan",0,1)</f>
        <v>552877731</v>
      </c>
      <c r="N298" s="1">
        <f>_xlfn.XLOOKUP($B298, Transaction!$B:$B, Transaction!$E:$E, "No Transaction",0,1)</f>
        <v>44485</v>
      </c>
      <c r="O298" t="str">
        <f>_xlfn.XLOOKUP($B298, Transaction!$B:$B, Transaction!$C:$C, "No Transaction",0,1)</f>
        <v>Loan Payment</v>
      </c>
      <c r="P298" t="str">
        <f>_xlfn.XLOOKUP($B298, Transaction!$B:$B, Transaction!$D:$D, "No Transaction",0,1)</f>
        <v>AFT</v>
      </c>
      <c r="Q298" s="3">
        <f t="shared" si="8"/>
        <v>-57075.611600000004</v>
      </c>
      <c r="R298" s="3">
        <f t="shared" si="9"/>
        <v>-57075.611600000004</v>
      </c>
    </row>
    <row r="299" spans="1:18" x14ac:dyDescent="0.25">
      <c r="A299" t="s">
        <v>5032</v>
      </c>
      <c r="B299" s="5" t="s">
        <v>5347</v>
      </c>
      <c r="C299">
        <v>53</v>
      </c>
      <c r="D299" s="1">
        <v>25347</v>
      </c>
      <c r="E299" t="s">
        <v>6487</v>
      </c>
      <c r="F299" t="s">
        <v>6452</v>
      </c>
      <c r="G299" t="s">
        <v>6049</v>
      </c>
      <c r="H299" s="3">
        <v>1301697.8156000001</v>
      </c>
      <c r="I299" s="3">
        <v>306295.1556</v>
      </c>
      <c r="J299" t="s">
        <v>6496</v>
      </c>
      <c r="K299" s="4" t="str">
        <f>_xlfn.XLOOKUP($B299, Accounts!$B:$B, Accounts!$E:$E, "Not Found",0,1)</f>
        <v>Current</v>
      </c>
      <c r="L299" s="3">
        <f>_xlfn.XLOOKUP($B299, Accounts!$B:$B, Accounts!$G:$G,"Not Found",0,1)</f>
        <v>2739497984</v>
      </c>
      <c r="M299" s="3" t="str">
        <f>_xlfn.XLOOKUP($B299, Loan!$B:$B, Loan!$D:$D, "No Loan",0,1)</f>
        <v>No Loan</v>
      </c>
      <c r="N299" s="1">
        <f>_xlfn.XLOOKUP($B299, Transaction!$B:$B, Transaction!$E:$E, "No Transaction",0,1)</f>
        <v>44578</v>
      </c>
      <c r="O299" t="str">
        <f>_xlfn.XLOOKUP($B299, Transaction!$B:$B, Transaction!$C:$C, "No Transaction",0,1)</f>
        <v>Money Transfer</v>
      </c>
      <c r="P299" t="str">
        <f>_xlfn.XLOOKUP($B299, Transaction!$B:$B, Transaction!$D:$D, "No Transaction",0,1)</f>
        <v>Mobile</v>
      </c>
      <c r="Q299" s="3">
        <f t="shared" si="8"/>
        <v>-995402.66000000015</v>
      </c>
      <c r="R299" s="3">
        <f t="shared" si="9"/>
        <v>-995402.66000000015</v>
      </c>
    </row>
    <row r="300" spans="1:18" x14ac:dyDescent="0.25">
      <c r="A300" t="s">
        <v>5391</v>
      </c>
      <c r="B300" s="5" t="s">
        <v>5392</v>
      </c>
      <c r="C300">
        <v>79</v>
      </c>
      <c r="D300" s="1">
        <v>15851</v>
      </c>
      <c r="E300" t="s">
        <v>6487</v>
      </c>
      <c r="F300" t="s">
        <v>6148</v>
      </c>
      <c r="G300" t="s">
        <v>6049</v>
      </c>
      <c r="H300" s="3">
        <v>532457.60259999998</v>
      </c>
      <c r="I300" s="3">
        <v>352361.64880000002</v>
      </c>
      <c r="J300" t="s">
        <v>6497</v>
      </c>
      <c r="K300" s="4" t="str">
        <f>_xlfn.XLOOKUP($B300, Accounts!$B:$B, Accounts!$E:$E, "Not Found",0,1)</f>
        <v>Domiciliary</v>
      </c>
      <c r="L300" s="3">
        <f>_xlfn.XLOOKUP($B300, Accounts!$B:$B, Accounts!$G:$G,"Not Found",0,1)</f>
        <v>1967152236</v>
      </c>
      <c r="M300" s="3" t="str">
        <f>_xlfn.XLOOKUP($B300, Loan!$B:$B, Loan!$D:$D, "No Loan",0,1)</f>
        <v>No Loan</v>
      </c>
      <c r="N300" s="1">
        <f>_xlfn.XLOOKUP($B300, Transaction!$B:$B, Transaction!$E:$E, "No Transaction",0,1)</f>
        <v>44587</v>
      </c>
      <c r="O300" t="str">
        <f>_xlfn.XLOOKUP($B300, Transaction!$B:$B, Transaction!$C:$C, "No Transaction",0,1)</f>
        <v>Money Transfer</v>
      </c>
      <c r="P300" t="str">
        <f>_xlfn.XLOOKUP($B300, Transaction!$B:$B, Transaction!$D:$D, "No Transaction",0,1)</f>
        <v>Internet Banking</v>
      </c>
      <c r="Q300" s="3">
        <f t="shared" si="8"/>
        <v>-180095.95379999996</v>
      </c>
      <c r="R300" s="3">
        <f t="shared" si="9"/>
        <v>-180095.95379999996</v>
      </c>
    </row>
    <row r="301" spans="1:18" x14ac:dyDescent="0.25">
      <c r="A301" t="s">
        <v>3011</v>
      </c>
      <c r="B301" s="5" t="s">
        <v>3012</v>
      </c>
      <c r="C301">
        <v>79</v>
      </c>
      <c r="D301" s="1">
        <v>15851</v>
      </c>
      <c r="E301" t="s">
        <v>6487</v>
      </c>
      <c r="F301" t="s">
        <v>6242</v>
      </c>
      <c r="G301" t="s">
        <v>6049</v>
      </c>
      <c r="H301" s="3">
        <v>403236.864</v>
      </c>
      <c r="I301" s="3">
        <v>169233.47140000001</v>
      </c>
      <c r="J301" t="s">
        <v>6498</v>
      </c>
      <c r="K301" s="4" t="str">
        <f>_xlfn.XLOOKUP($B301, Accounts!$B:$B, Accounts!$E:$E, "Not Found",0,1)</f>
        <v>Corporate</v>
      </c>
      <c r="L301" s="3">
        <f>_xlfn.XLOOKUP($B301, Accounts!$B:$B, Accounts!$G:$G,"Not Found",0,1)</f>
        <v>2507127392</v>
      </c>
      <c r="M301" s="3" t="str">
        <f>_xlfn.XLOOKUP($B301, Loan!$B:$B, Loan!$D:$D, "No Loan",0,1)</f>
        <v>No Loan</v>
      </c>
      <c r="N301" s="1">
        <f>_xlfn.XLOOKUP($B301, Transaction!$B:$B, Transaction!$E:$E, "No Transaction",0,1)</f>
        <v>44400</v>
      </c>
      <c r="O301" t="str">
        <f>_xlfn.XLOOKUP($B301, Transaction!$B:$B, Transaction!$C:$C, "No Transaction",0,1)</f>
        <v>Money Deposit</v>
      </c>
      <c r="P301" t="str">
        <f>_xlfn.XLOOKUP($B301, Transaction!$B:$B, Transaction!$D:$D, "No Transaction",0,1)</f>
        <v>Bank</v>
      </c>
      <c r="Q301" s="3">
        <f t="shared" si="8"/>
        <v>-234003.39259999999</v>
      </c>
      <c r="R301" s="3">
        <f t="shared" si="9"/>
        <v>-234003.39259999999</v>
      </c>
    </row>
    <row r="302" spans="1:18" x14ac:dyDescent="0.25">
      <c r="A302" t="s">
        <v>632</v>
      </c>
      <c r="B302" s="5" t="s">
        <v>633</v>
      </c>
      <c r="C302">
        <v>38</v>
      </c>
      <c r="D302" s="1">
        <v>30826</v>
      </c>
      <c r="E302" t="s">
        <v>6487</v>
      </c>
      <c r="F302" t="s">
        <v>6471</v>
      </c>
      <c r="G302" t="s">
        <v>6049</v>
      </c>
      <c r="H302" s="3">
        <v>768909.46950000001</v>
      </c>
      <c r="I302" s="3">
        <v>352445.31829999998</v>
      </c>
      <c r="J302" t="s">
        <v>6499</v>
      </c>
      <c r="K302" s="4" t="str">
        <f>_xlfn.XLOOKUP($B302, Accounts!$B:$B, Accounts!$E:$E, "Not Found",0,1)</f>
        <v>Joint</v>
      </c>
      <c r="L302" s="3">
        <f>_xlfn.XLOOKUP($B302, Accounts!$B:$B, Accounts!$G:$G,"Not Found",0,1)</f>
        <v>714113253</v>
      </c>
      <c r="M302" s="3" t="str">
        <f>_xlfn.XLOOKUP($B302, Loan!$B:$B, Loan!$D:$D, "No Loan",0,1)</f>
        <v>No Loan</v>
      </c>
      <c r="N302" s="1">
        <f>_xlfn.XLOOKUP($B302, Transaction!$B:$B, Transaction!$E:$E, "No Transaction",0,1)</f>
        <v>44218</v>
      </c>
      <c r="O302" t="str">
        <f>_xlfn.XLOOKUP($B302, Transaction!$B:$B, Transaction!$C:$C, "No Transaction",0,1)</f>
        <v>Cash Withdrawal</v>
      </c>
      <c r="P302" t="str">
        <f>_xlfn.XLOOKUP($B302, Transaction!$B:$B, Transaction!$D:$D, "No Transaction",0,1)</f>
        <v>ATM</v>
      </c>
      <c r="Q302" s="3">
        <f t="shared" si="8"/>
        <v>-416464.15120000002</v>
      </c>
      <c r="R302" s="3">
        <f t="shared" si="9"/>
        <v>-416464.15120000002</v>
      </c>
    </row>
    <row r="303" spans="1:18" x14ac:dyDescent="0.25">
      <c r="A303" t="s">
        <v>3605</v>
      </c>
      <c r="B303" s="5" t="s">
        <v>3606</v>
      </c>
      <c r="C303">
        <v>61</v>
      </c>
      <c r="D303" s="1">
        <v>22425</v>
      </c>
      <c r="E303" t="s">
        <v>6487</v>
      </c>
      <c r="F303" t="s">
        <v>6185</v>
      </c>
      <c r="G303" t="s">
        <v>6049</v>
      </c>
      <c r="H303" s="3">
        <v>1298187.4535999999</v>
      </c>
      <c r="I303" s="3">
        <v>617937.22790000006</v>
      </c>
      <c r="J303" t="s">
        <v>6500</v>
      </c>
      <c r="K303" s="4" t="str">
        <f>_xlfn.XLOOKUP($B303, Accounts!$B:$B, Accounts!$E:$E, "Not Found",0,1)</f>
        <v>Domiciliary</v>
      </c>
      <c r="L303" s="3">
        <f>_xlfn.XLOOKUP($B303, Accounts!$B:$B, Accounts!$G:$G,"Not Found",0,1)</f>
        <v>216600384</v>
      </c>
      <c r="M303" s="3" t="str">
        <f>_xlfn.XLOOKUP($B303, Loan!$B:$B, Loan!$D:$D, "No Loan",0,1)</f>
        <v>No Loan</v>
      </c>
      <c r="N303" s="1">
        <f>_xlfn.XLOOKUP($B303, Transaction!$B:$B, Transaction!$E:$E, "No Transaction",0,1)</f>
        <v>44305</v>
      </c>
      <c r="O303" t="str">
        <f>_xlfn.XLOOKUP($B303, Transaction!$B:$B, Transaction!$C:$C, "No Transaction",0,1)</f>
        <v>Cash Withdrawal</v>
      </c>
      <c r="P303" t="str">
        <f>_xlfn.XLOOKUP($B303, Transaction!$B:$B, Transaction!$D:$D, "No Transaction",0,1)</f>
        <v>ATM</v>
      </c>
      <c r="Q303" s="3">
        <f t="shared" si="8"/>
        <v>-680250.22569999984</v>
      </c>
      <c r="R303" s="3">
        <f t="shared" si="9"/>
        <v>-680250.22569999984</v>
      </c>
    </row>
    <row r="304" spans="1:18" x14ac:dyDescent="0.25">
      <c r="A304" t="s">
        <v>1645</v>
      </c>
      <c r="B304" s="5" t="s">
        <v>1646</v>
      </c>
      <c r="C304">
        <v>62</v>
      </c>
      <c r="D304" s="1">
        <v>22060</v>
      </c>
      <c r="E304" t="s">
        <v>6487</v>
      </c>
      <c r="F304" t="s">
        <v>6117</v>
      </c>
      <c r="G304" t="s">
        <v>6049</v>
      </c>
      <c r="H304" s="3">
        <v>1278524.3036</v>
      </c>
      <c r="I304" s="3">
        <v>402862.16129999998</v>
      </c>
      <c r="J304" t="s">
        <v>6501</v>
      </c>
      <c r="K304" s="4" t="str">
        <f>_xlfn.XLOOKUP($B304, Accounts!$B:$B, Accounts!$E:$E, "Not Found",0,1)</f>
        <v>Domiciliary</v>
      </c>
      <c r="L304" s="3">
        <f>_xlfn.XLOOKUP($B304, Accounts!$B:$B, Accounts!$G:$G,"Not Found",0,1)</f>
        <v>1300233615</v>
      </c>
      <c r="M304" s="3" t="str">
        <f>_xlfn.XLOOKUP($B304, Loan!$B:$B, Loan!$D:$D, "No Loan",0,1)</f>
        <v>No Loan</v>
      </c>
      <c r="N304" s="1">
        <f>_xlfn.XLOOKUP($B304, Transaction!$B:$B, Transaction!$E:$E, "No Transaction",0,1)</f>
        <v>44636</v>
      </c>
      <c r="O304" t="str">
        <f>_xlfn.XLOOKUP($B304, Transaction!$B:$B, Transaction!$C:$C, "No Transaction",0,1)</f>
        <v>Money Transfer</v>
      </c>
      <c r="P304" t="str">
        <f>_xlfn.XLOOKUP($B304, Transaction!$B:$B, Transaction!$D:$D, "No Transaction",0,1)</f>
        <v>Bank</v>
      </c>
      <c r="Q304" s="3">
        <f t="shared" si="8"/>
        <v>-875662.14229999995</v>
      </c>
      <c r="R304" s="3">
        <f t="shared" si="9"/>
        <v>-875662.14229999995</v>
      </c>
    </row>
    <row r="305" spans="1:18" x14ac:dyDescent="0.25">
      <c r="A305" t="s">
        <v>2588</v>
      </c>
      <c r="B305" s="5" t="s">
        <v>2589</v>
      </c>
      <c r="C305">
        <v>76</v>
      </c>
      <c r="D305" s="1">
        <v>16947</v>
      </c>
      <c r="E305" t="s">
        <v>6487</v>
      </c>
      <c r="F305" t="s">
        <v>6397</v>
      </c>
      <c r="G305" t="s">
        <v>6049</v>
      </c>
      <c r="H305" s="3">
        <v>67632.208100000003</v>
      </c>
      <c r="I305" s="3">
        <v>27278.323899999999</v>
      </c>
      <c r="J305" t="s">
        <v>6502</v>
      </c>
      <c r="K305" s="4" t="str">
        <f>_xlfn.XLOOKUP($B305, Accounts!$B:$B, Accounts!$E:$E, "Not Found",0,1)</f>
        <v>Current</v>
      </c>
      <c r="L305" s="3">
        <f>_xlfn.XLOOKUP($B305, Accounts!$B:$B, Accounts!$G:$G,"Not Found",0,1)</f>
        <v>206741449</v>
      </c>
      <c r="M305" s="3" t="str">
        <f>_xlfn.XLOOKUP($B305, Loan!$B:$B, Loan!$D:$D, "No Loan",0,1)</f>
        <v>No Loan</v>
      </c>
      <c r="N305" s="1">
        <f>_xlfn.XLOOKUP($B305, Transaction!$B:$B, Transaction!$E:$E, "No Transaction",0,1)</f>
        <v>44641</v>
      </c>
      <c r="O305" t="str">
        <f>_xlfn.XLOOKUP($B305, Transaction!$B:$B, Transaction!$C:$C, "No Transaction",0,1)</f>
        <v>Money Transfer</v>
      </c>
      <c r="P305" t="str">
        <f>_xlfn.XLOOKUP($B305, Transaction!$B:$B, Transaction!$D:$D, "No Transaction",0,1)</f>
        <v>Internet Banking</v>
      </c>
      <c r="Q305" s="3">
        <f t="shared" si="8"/>
        <v>-40353.8842</v>
      </c>
      <c r="R305" s="3">
        <f t="shared" si="9"/>
        <v>-40353.8842</v>
      </c>
    </row>
    <row r="306" spans="1:18" x14ac:dyDescent="0.25">
      <c r="A306" t="s">
        <v>3906</v>
      </c>
      <c r="B306" s="5" t="s">
        <v>3907</v>
      </c>
      <c r="C306">
        <v>49</v>
      </c>
      <c r="D306" s="1">
        <v>26808</v>
      </c>
      <c r="E306" t="s">
        <v>6487</v>
      </c>
      <c r="F306" t="s">
        <v>6068</v>
      </c>
      <c r="G306" t="s">
        <v>6049</v>
      </c>
      <c r="H306" s="3">
        <v>1399302.3060000001</v>
      </c>
      <c r="I306" s="3">
        <v>252617.4075</v>
      </c>
      <c r="J306" t="s">
        <v>6503</v>
      </c>
      <c r="K306" s="4" t="str">
        <f>_xlfn.XLOOKUP($B306, Accounts!$B:$B, Accounts!$E:$E, "Not Found",0,1)</f>
        <v>Domiciliary</v>
      </c>
      <c r="L306" s="3">
        <f>_xlfn.XLOOKUP($B306, Accounts!$B:$B, Accounts!$G:$G,"Not Found",0,1)</f>
        <v>13106016</v>
      </c>
      <c r="M306" s="3" t="str">
        <f>_xlfn.XLOOKUP($B306, Loan!$B:$B, Loan!$D:$D, "No Loan",0,1)</f>
        <v>No Loan</v>
      </c>
      <c r="N306" s="1">
        <f>_xlfn.XLOOKUP($B306, Transaction!$B:$B, Transaction!$E:$E, "No Transaction",0,1)</f>
        <v>44605</v>
      </c>
      <c r="O306" t="str">
        <f>_xlfn.XLOOKUP($B306, Transaction!$B:$B, Transaction!$C:$C, "No Transaction",0,1)</f>
        <v>Checks</v>
      </c>
      <c r="P306" t="str">
        <f>_xlfn.XLOOKUP($B306, Transaction!$B:$B, Transaction!$D:$D, "No Transaction",0,1)</f>
        <v>Informal Services</v>
      </c>
      <c r="Q306" s="3">
        <f t="shared" si="8"/>
        <v>-1146684.8985000001</v>
      </c>
      <c r="R306" s="3">
        <f t="shared" si="9"/>
        <v>-1146684.8985000001</v>
      </c>
    </row>
    <row r="307" spans="1:18" x14ac:dyDescent="0.25">
      <c r="A307" t="s">
        <v>2266</v>
      </c>
      <c r="B307" s="5" t="s">
        <v>2267</v>
      </c>
      <c r="C307">
        <v>41</v>
      </c>
      <c r="D307" s="1">
        <v>29730</v>
      </c>
      <c r="E307" t="s">
        <v>6487</v>
      </c>
      <c r="F307" t="s">
        <v>6100</v>
      </c>
      <c r="G307" t="s">
        <v>6049</v>
      </c>
      <c r="H307" s="3">
        <v>911326.28359999997</v>
      </c>
      <c r="I307" s="3">
        <v>343470.4523</v>
      </c>
      <c r="J307" t="s">
        <v>6504</v>
      </c>
      <c r="K307" s="4" t="str">
        <f>_xlfn.XLOOKUP($B307, Accounts!$B:$B, Accounts!$E:$E, "Not Found",0,1)</f>
        <v>Domiciliary</v>
      </c>
      <c r="L307" s="3">
        <f>_xlfn.XLOOKUP($B307, Accounts!$B:$B, Accounts!$G:$G,"Not Found",0,1)</f>
        <v>8275125</v>
      </c>
      <c r="M307" s="3" t="str">
        <f>_xlfn.XLOOKUP($B307, Loan!$B:$B, Loan!$D:$D, "No Loan",0,1)</f>
        <v>No Loan</v>
      </c>
      <c r="N307" s="1">
        <f>_xlfn.XLOOKUP($B307, Transaction!$B:$B, Transaction!$E:$E, "No Transaction",0,1)</f>
        <v>44585</v>
      </c>
      <c r="O307" t="str">
        <f>_xlfn.XLOOKUP($B307, Transaction!$B:$B, Transaction!$C:$C, "No Transaction",0,1)</f>
        <v>Money Transfer</v>
      </c>
      <c r="P307" t="str">
        <f>_xlfn.XLOOKUP($B307, Transaction!$B:$B, Transaction!$D:$D, "No Transaction",0,1)</f>
        <v>Mobile</v>
      </c>
      <c r="Q307" s="3">
        <f t="shared" si="8"/>
        <v>-567855.83129999996</v>
      </c>
      <c r="R307" s="3">
        <f t="shared" si="9"/>
        <v>-567855.83129999996</v>
      </c>
    </row>
    <row r="308" spans="1:18" x14ac:dyDescent="0.25">
      <c r="A308" t="s">
        <v>2095</v>
      </c>
      <c r="B308" s="5" t="s">
        <v>2096</v>
      </c>
      <c r="C308">
        <v>62</v>
      </c>
      <c r="D308" s="1">
        <v>22060</v>
      </c>
      <c r="E308" t="s">
        <v>6487</v>
      </c>
      <c r="F308" t="s">
        <v>6505</v>
      </c>
      <c r="G308" t="s">
        <v>6049</v>
      </c>
      <c r="H308" s="3">
        <v>2021380.9439999999</v>
      </c>
      <c r="I308" s="3">
        <v>1021939.8964</v>
      </c>
      <c r="J308" t="s">
        <v>6506</v>
      </c>
      <c r="K308" s="4" t="str">
        <f>_xlfn.XLOOKUP($B308, Accounts!$B:$B, Accounts!$E:$E, "Not Found",0,1)</f>
        <v>Joint</v>
      </c>
      <c r="L308" s="3">
        <f>_xlfn.XLOOKUP($B308, Accounts!$B:$B, Accounts!$G:$G,"Not Found",0,1)</f>
        <v>24059016</v>
      </c>
      <c r="M308" s="3" t="str">
        <f>_xlfn.XLOOKUP($B308, Loan!$B:$B, Loan!$D:$D, "No Loan",0,1)</f>
        <v>No Loan</v>
      </c>
      <c r="N308" s="1">
        <f>_xlfn.XLOOKUP($B308, Transaction!$B:$B, Transaction!$E:$E, "No Transaction",0,1)</f>
        <v>44299</v>
      </c>
      <c r="O308" t="str">
        <f>_xlfn.XLOOKUP($B308, Transaction!$B:$B, Transaction!$C:$C, "No Transaction",0,1)</f>
        <v>Online Payment</v>
      </c>
      <c r="P308" t="str">
        <f>_xlfn.XLOOKUP($B308, Transaction!$B:$B, Transaction!$D:$D, "No Transaction",0,1)</f>
        <v>Mobile</v>
      </c>
      <c r="Q308" s="3">
        <f t="shared" si="8"/>
        <v>-999441.04759999993</v>
      </c>
      <c r="R308" s="3">
        <f t="shared" si="9"/>
        <v>-999441.04759999993</v>
      </c>
    </row>
    <row r="309" spans="1:18" x14ac:dyDescent="0.25">
      <c r="A309" t="s">
        <v>2330</v>
      </c>
      <c r="B309" s="5" t="s">
        <v>2331</v>
      </c>
      <c r="C309">
        <v>41</v>
      </c>
      <c r="D309" s="1">
        <v>29730</v>
      </c>
      <c r="E309" t="s">
        <v>6487</v>
      </c>
      <c r="F309" t="s">
        <v>6292</v>
      </c>
      <c r="G309" t="s">
        <v>6049</v>
      </c>
      <c r="H309" s="3">
        <v>558283.30279999995</v>
      </c>
      <c r="I309" s="3">
        <v>147703.299</v>
      </c>
      <c r="J309" t="s">
        <v>6507</v>
      </c>
      <c r="K309" s="4" t="str">
        <f>_xlfn.XLOOKUP($B309, Accounts!$B:$B, Accounts!$E:$E, "Not Found",0,1)</f>
        <v>Current</v>
      </c>
      <c r="L309" s="3">
        <f>_xlfn.XLOOKUP($B309, Accounts!$B:$B, Accounts!$G:$G,"Not Found",0,1)</f>
        <v>1393121268</v>
      </c>
      <c r="M309" s="3" t="str">
        <f>_xlfn.XLOOKUP($B309, Loan!$B:$B, Loan!$D:$D, "No Loan",0,1)</f>
        <v>No Loan</v>
      </c>
      <c r="N309" s="1">
        <f>_xlfn.XLOOKUP($B309, Transaction!$B:$B, Transaction!$E:$E, "No Transaction",0,1)</f>
        <v>44213</v>
      </c>
      <c r="O309" t="str">
        <f>_xlfn.XLOOKUP($B309, Transaction!$B:$B, Transaction!$C:$C, "No Transaction",0,1)</f>
        <v>Cash Withdrawal</v>
      </c>
      <c r="P309" t="str">
        <f>_xlfn.XLOOKUP($B309, Transaction!$B:$B, Transaction!$D:$D, "No Transaction",0,1)</f>
        <v>ATM</v>
      </c>
      <c r="Q309" s="3">
        <f t="shared" si="8"/>
        <v>-410580.00379999995</v>
      </c>
      <c r="R309" s="3">
        <f t="shared" si="9"/>
        <v>-410580.00379999995</v>
      </c>
    </row>
    <row r="310" spans="1:18" x14ac:dyDescent="0.25">
      <c r="A310" t="s">
        <v>5331</v>
      </c>
      <c r="B310" s="5" t="s">
        <v>5332</v>
      </c>
      <c r="C310">
        <v>72</v>
      </c>
      <c r="D310" s="1">
        <v>18408</v>
      </c>
      <c r="E310" t="s">
        <v>6487</v>
      </c>
      <c r="F310" t="s">
        <v>6142</v>
      </c>
      <c r="G310" t="s">
        <v>6049</v>
      </c>
      <c r="H310" s="3">
        <v>618018.80339999998</v>
      </c>
      <c r="I310" s="3">
        <v>311392.12479999999</v>
      </c>
      <c r="J310" t="s">
        <v>6508</v>
      </c>
      <c r="K310" s="4" t="str">
        <f>_xlfn.XLOOKUP($B310, Accounts!$B:$B, Accounts!$E:$E, "Not Found",0,1)</f>
        <v>Joint</v>
      </c>
      <c r="L310" s="3">
        <f>_xlfn.XLOOKUP($B310, Accounts!$B:$B, Accounts!$G:$G,"Not Found",0,1)</f>
        <v>580844352</v>
      </c>
      <c r="M310" s="3" t="str">
        <f>_xlfn.XLOOKUP($B310, Loan!$B:$B, Loan!$D:$D, "No Loan",0,1)</f>
        <v>No Loan</v>
      </c>
      <c r="N310" s="1">
        <f>_xlfn.XLOOKUP($B310, Transaction!$B:$B, Transaction!$E:$E, "No Transaction",0,1)</f>
        <v>44220</v>
      </c>
      <c r="O310" t="str">
        <f>_xlfn.XLOOKUP($B310, Transaction!$B:$B, Transaction!$C:$C, "No Transaction",0,1)</f>
        <v>Money Deposit</v>
      </c>
      <c r="P310" t="str">
        <f>_xlfn.XLOOKUP($B310, Transaction!$B:$B, Transaction!$D:$D, "No Transaction",0,1)</f>
        <v>Bank</v>
      </c>
      <c r="Q310" s="3">
        <f t="shared" si="8"/>
        <v>-306626.67859999998</v>
      </c>
      <c r="R310" s="3">
        <f t="shared" si="9"/>
        <v>-306626.67859999998</v>
      </c>
    </row>
    <row r="311" spans="1:18" x14ac:dyDescent="0.25">
      <c r="A311" t="s">
        <v>3182</v>
      </c>
      <c r="B311" s="5" t="s">
        <v>3183</v>
      </c>
      <c r="C311">
        <v>84</v>
      </c>
      <c r="D311" s="1">
        <v>14025</v>
      </c>
      <c r="E311" t="s">
        <v>6487</v>
      </c>
      <c r="F311" t="s">
        <v>6125</v>
      </c>
      <c r="G311" t="s">
        <v>6049</v>
      </c>
      <c r="H311" s="3">
        <v>2113374.1949999998</v>
      </c>
      <c r="I311" s="3">
        <v>445004.83049999998</v>
      </c>
      <c r="J311" t="s">
        <v>6509</v>
      </c>
      <c r="K311" s="4" t="str">
        <f>_xlfn.XLOOKUP($B311, Accounts!$B:$B, Accounts!$E:$E, "Not Found",0,1)</f>
        <v>Corporate</v>
      </c>
      <c r="L311" s="3">
        <f>_xlfn.XLOOKUP($B311, Accounts!$B:$B, Accounts!$G:$G,"Not Found",0,1)</f>
        <v>4631247423</v>
      </c>
      <c r="M311" s="3" t="str">
        <f>_xlfn.XLOOKUP($B311, Loan!$B:$B, Loan!$D:$D, "No Loan",0,1)</f>
        <v>No Loan</v>
      </c>
      <c r="N311" s="1">
        <f>_xlfn.XLOOKUP($B311, Transaction!$B:$B, Transaction!$E:$E, "No Transaction",0,1)</f>
        <v>44284</v>
      </c>
      <c r="O311" t="str">
        <f>_xlfn.XLOOKUP($B311, Transaction!$B:$B, Transaction!$C:$C, "No Transaction",0,1)</f>
        <v>Online Payment</v>
      </c>
      <c r="P311" t="str">
        <f>_xlfn.XLOOKUP($B311, Transaction!$B:$B, Transaction!$D:$D, "No Transaction",0,1)</f>
        <v>Card</v>
      </c>
      <c r="Q311" s="3">
        <f t="shared" si="8"/>
        <v>-1668369.3644999999</v>
      </c>
      <c r="R311" s="3">
        <f t="shared" si="9"/>
        <v>-1668369.3644999999</v>
      </c>
    </row>
    <row r="312" spans="1:18" x14ac:dyDescent="0.25">
      <c r="A312" t="s">
        <v>1088</v>
      </c>
      <c r="B312" s="5" t="s">
        <v>1089</v>
      </c>
      <c r="C312">
        <v>84</v>
      </c>
      <c r="D312" s="1">
        <v>14025</v>
      </c>
      <c r="E312" t="s">
        <v>6487</v>
      </c>
      <c r="F312" t="s">
        <v>6210</v>
      </c>
      <c r="G312" t="s">
        <v>6049</v>
      </c>
      <c r="H312" s="3">
        <v>397013.27529999998</v>
      </c>
      <c r="I312" s="3">
        <v>118282.57580000001</v>
      </c>
      <c r="J312" t="s">
        <v>6510</v>
      </c>
      <c r="K312" s="4" t="str">
        <f>_xlfn.XLOOKUP($B312, Accounts!$B:$B, Accounts!$E:$E, "Not Found",0,1)</f>
        <v>Domiciliary</v>
      </c>
      <c r="L312" s="3">
        <f>_xlfn.XLOOKUP($B312, Accounts!$B:$B, Accounts!$G:$G,"Not Found",0,1)</f>
        <v>536938894</v>
      </c>
      <c r="M312" s="3" t="str">
        <f>_xlfn.XLOOKUP($B312, Loan!$B:$B, Loan!$D:$D, "No Loan",0,1)</f>
        <v>No Loan</v>
      </c>
      <c r="N312" s="1">
        <f>_xlfn.XLOOKUP($B312, Transaction!$B:$B, Transaction!$E:$E, "No Transaction",0,1)</f>
        <v>44357</v>
      </c>
      <c r="O312" t="str">
        <f>_xlfn.XLOOKUP($B312, Transaction!$B:$B, Transaction!$C:$C, "No Transaction",0,1)</f>
        <v>Money Deposit</v>
      </c>
      <c r="P312" t="str">
        <f>_xlfn.XLOOKUP($B312, Transaction!$B:$B, Transaction!$D:$D, "No Transaction",0,1)</f>
        <v>Bank</v>
      </c>
      <c r="Q312" s="3">
        <f t="shared" si="8"/>
        <v>-278730.69949999999</v>
      </c>
      <c r="R312" s="3">
        <f t="shared" si="9"/>
        <v>-278730.69949999999</v>
      </c>
    </row>
    <row r="313" spans="1:18" x14ac:dyDescent="0.25">
      <c r="A313" t="s">
        <v>2174</v>
      </c>
      <c r="B313" s="5" t="s">
        <v>2175</v>
      </c>
      <c r="C313">
        <v>73</v>
      </c>
      <c r="D313" s="1">
        <v>18042</v>
      </c>
      <c r="E313" t="s">
        <v>6487</v>
      </c>
      <c r="F313" t="s">
        <v>6070</v>
      </c>
      <c r="G313" t="s">
        <v>6049</v>
      </c>
      <c r="H313" s="3">
        <v>142521.83100000001</v>
      </c>
      <c r="I313" s="3">
        <v>54827.528700000003</v>
      </c>
      <c r="J313" t="s">
        <v>6511</v>
      </c>
      <c r="K313" s="4" t="str">
        <f>_xlfn.XLOOKUP($B313, Accounts!$B:$B, Accounts!$E:$E, "Not Found",0,1)</f>
        <v>Domiciliary</v>
      </c>
      <c r="L313" s="3">
        <f>_xlfn.XLOOKUP($B313, Accounts!$B:$B, Accounts!$G:$G,"Not Found",0,1)</f>
        <v>1583903922</v>
      </c>
      <c r="M313" s="3" t="str">
        <f>_xlfn.XLOOKUP($B313, Loan!$B:$B, Loan!$D:$D, "No Loan",0,1)</f>
        <v>No Loan</v>
      </c>
      <c r="N313" s="1">
        <f>_xlfn.XLOOKUP($B313, Transaction!$B:$B, Transaction!$E:$E, "No Transaction",0,1)</f>
        <v>44339</v>
      </c>
      <c r="O313" t="str">
        <f>_xlfn.XLOOKUP($B313, Transaction!$B:$B, Transaction!$C:$C, "No Transaction",0,1)</f>
        <v>Online Payment</v>
      </c>
      <c r="P313" t="str">
        <f>_xlfn.XLOOKUP($B313, Transaction!$B:$B, Transaction!$D:$D, "No Transaction",0,1)</f>
        <v>Internet Banking</v>
      </c>
      <c r="Q313" s="3">
        <f t="shared" si="8"/>
        <v>-87694.30230000001</v>
      </c>
      <c r="R313" s="3">
        <f t="shared" si="9"/>
        <v>-87694.30230000001</v>
      </c>
    </row>
    <row r="314" spans="1:18" x14ac:dyDescent="0.25">
      <c r="A314" t="s">
        <v>4887</v>
      </c>
      <c r="B314" s="5" t="s">
        <v>4888</v>
      </c>
      <c r="C314">
        <v>27</v>
      </c>
      <c r="D314" s="1">
        <v>34844</v>
      </c>
      <c r="E314" t="s">
        <v>6487</v>
      </c>
      <c r="F314" t="s">
        <v>6115</v>
      </c>
      <c r="G314" t="s">
        <v>6049</v>
      </c>
      <c r="H314" s="3">
        <v>309361.93810000003</v>
      </c>
      <c r="I314" s="3">
        <v>135307.81159999999</v>
      </c>
      <c r="J314" t="s">
        <v>6512</v>
      </c>
      <c r="K314" s="4" t="str">
        <f>_xlfn.XLOOKUP($B314, Accounts!$B:$B, Accounts!$E:$E, "Not Found",0,1)</f>
        <v>Savings</v>
      </c>
      <c r="L314" s="3">
        <f>_xlfn.XLOOKUP($B314, Accounts!$B:$B, Accounts!$G:$G,"Not Found",0,1)</f>
        <v>3506250425</v>
      </c>
      <c r="M314" s="3" t="str">
        <f>_xlfn.XLOOKUP($B314, Loan!$B:$B, Loan!$D:$D, "No Loan",0,1)</f>
        <v>No Loan</v>
      </c>
      <c r="N314" s="1">
        <f>_xlfn.XLOOKUP($B314, Transaction!$B:$B, Transaction!$E:$E, "No Transaction",0,1)</f>
        <v>44306</v>
      </c>
      <c r="O314" t="str">
        <f>_xlfn.XLOOKUP($B314, Transaction!$B:$B, Transaction!$C:$C, "No Transaction",0,1)</f>
        <v>Online Payment</v>
      </c>
      <c r="P314" t="str">
        <f>_xlfn.XLOOKUP($B314, Transaction!$B:$B, Transaction!$D:$D, "No Transaction",0,1)</f>
        <v>Card</v>
      </c>
      <c r="Q314" s="3">
        <f t="shared" si="8"/>
        <v>-174054.12650000004</v>
      </c>
      <c r="R314" s="3">
        <f t="shared" si="9"/>
        <v>-174054.12650000004</v>
      </c>
    </row>
    <row r="315" spans="1:18" x14ac:dyDescent="0.25">
      <c r="A315" t="s">
        <v>2310</v>
      </c>
      <c r="B315" s="5" t="s">
        <v>2311</v>
      </c>
      <c r="C315">
        <v>55</v>
      </c>
      <c r="D315" s="1">
        <v>24617</v>
      </c>
      <c r="E315" t="s">
        <v>6487</v>
      </c>
      <c r="F315" t="s">
        <v>6119</v>
      </c>
      <c r="G315" t="s">
        <v>6049</v>
      </c>
      <c r="H315" s="3">
        <v>691789.79070000001</v>
      </c>
      <c r="I315" s="3">
        <v>297388.223</v>
      </c>
      <c r="J315" t="s">
        <v>6390</v>
      </c>
      <c r="K315" s="4" t="str">
        <f>_xlfn.XLOOKUP($B315, Accounts!$B:$B, Accounts!$E:$E, "Not Found",0,1)</f>
        <v>Corporate</v>
      </c>
      <c r="L315" s="3">
        <f>_xlfn.XLOOKUP($B315, Accounts!$B:$B, Accounts!$G:$G,"Not Found",0,1)</f>
        <v>1498784022</v>
      </c>
      <c r="M315" s="3" t="str">
        <f>_xlfn.XLOOKUP($B315, Loan!$B:$B, Loan!$D:$D, "No Loan",0,1)</f>
        <v>No Loan</v>
      </c>
      <c r="N315" s="1">
        <f>_xlfn.XLOOKUP($B315, Transaction!$B:$B, Transaction!$E:$E, "No Transaction",0,1)</f>
        <v>44236</v>
      </c>
      <c r="O315" t="str">
        <f>_xlfn.XLOOKUP($B315, Transaction!$B:$B, Transaction!$C:$C, "No Transaction",0,1)</f>
        <v>Money Deposit</v>
      </c>
      <c r="P315" t="str">
        <f>_xlfn.XLOOKUP($B315, Transaction!$B:$B, Transaction!$D:$D, "No Transaction",0,1)</f>
        <v>Bank</v>
      </c>
      <c r="Q315" s="3">
        <f t="shared" si="8"/>
        <v>-394401.56770000001</v>
      </c>
      <c r="R315" s="3">
        <f t="shared" si="9"/>
        <v>-394401.56770000001</v>
      </c>
    </row>
    <row r="316" spans="1:18" x14ac:dyDescent="0.25">
      <c r="A316" t="s">
        <v>3571</v>
      </c>
      <c r="B316" s="5" t="s">
        <v>3572</v>
      </c>
      <c r="C316">
        <v>33</v>
      </c>
      <c r="D316" s="1">
        <v>32652</v>
      </c>
      <c r="E316" t="s">
        <v>6487</v>
      </c>
      <c r="F316" t="s">
        <v>6113</v>
      </c>
      <c r="G316" t="s">
        <v>6049</v>
      </c>
      <c r="H316" s="3">
        <v>463697.40899999999</v>
      </c>
      <c r="I316" s="3">
        <v>101723.6191</v>
      </c>
      <c r="J316" t="s">
        <v>6513</v>
      </c>
      <c r="K316" s="4" t="str">
        <f>_xlfn.XLOOKUP($B316, Accounts!$B:$B, Accounts!$E:$E, "Not Found",0,1)</f>
        <v>Domiciliary</v>
      </c>
      <c r="L316" s="3">
        <f>_xlfn.XLOOKUP($B316, Accounts!$B:$B, Accounts!$G:$G,"Not Found",0,1)</f>
        <v>1501287924</v>
      </c>
      <c r="M316" s="3" t="str">
        <f>_xlfn.XLOOKUP($B316, Loan!$B:$B, Loan!$D:$D, "No Loan",0,1)</f>
        <v>No Loan</v>
      </c>
      <c r="N316" s="1">
        <f>_xlfn.XLOOKUP($B316, Transaction!$B:$B, Transaction!$E:$E, "No Transaction",0,1)</f>
        <v>44281</v>
      </c>
      <c r="O316" t="str">
        <f>_xlfn.XLOOKUP($B316, Transaction!$B:$B, Transaction!$C:$C, "No Transaction",0,1)</f>
        <v>Online Payment</v>
      </c>
      <c r="P316" t="str">
        <f>_xlfn.XLOOKUP($B316, Transaction!$B:$B, Transaction!$D:$D, "No Transaction",0,1)</f>
        <v>Mobile</v>
      </c>
      <c r="Q316" s="3">
        <f t="shared" si="8"/>
        <v>-361973.78989999997</v>
      </c>
      <c r="R316" s="3">
        <f t="shared" si="9"/>
        <v>-361973.78989999997</v>
      </c>
    </row>
    <row r="317" spans="1:18" x14ac:dyDescent="0.25">
      <c r="A317" t="s">
        <v>1667</v>
      </c>
      <c r="B317" s="5" t="s">
        <v>1668</v>
      </c>
      <c r="C317">
        <v>48</v>
      </c>
      <c r="D317" s="1">
        <v>27174</v>
      </c>
      <c r="E317" t="s">
        <v>6487</v>
      </c>
      <c r="F317" t="s">
        <v>6450</v>
      </c>
      <c r="G317" t="s">
        <v>6049</v>
      </c>
      <c r="H317" s="3">
        <v>111160.22719999999</v>
      </c>
      <c r="I317" s="3">
        <v>57687.1806</v>
      </c>
      <c r="J317" t="s">
        <v>6514</v>
      </c>
      <c r="K317" s="4" t="str">
        <f>_xlfn.XLOOKUP($B317, Accounts!$B:$B, Accounts!$E:$E, "Not Found",0,1)</f>
        <v>Joint</v>
      </c>
      <c r="L317" s="3">
        <f>_xlfn.XLOOKUP($B317, Accounts!$B:$B, Accounts!$G:$G,"Not Found",0,1)</f>
        <v>3630625</v>
      </c>
      <c r="M317" s="3" t="str">
        <f>_xlfn.XLOOKUP($B317, Loan!$B:$B, Loan!$D:$D, "No Loan",0,1)</f>
        <v>No Loan</v>
      </c>
      <c r="N317" s="1">
        <f>_xlfn.XLOOKUP($B317, Transaction!$B:$B, Transaction!$E:$E, "No Transaction",0,1)</f>
        <v>44369</v>
      </c>
      <c r="O317" t="str">
        <f>_xlfn.XLOOKUP($B317, Transaction!$B:$B, Transaction!$C:$C, "No Transaction",0,1)</f>
        <v>Money Deposit</v>
      </c>
      <c r="P317" t="str">
        <f>_xlfn.XLOOKUP($B317, Transaction!$B:$B, Transaction!$D:$D, "No Transaction",0,1)</f>
        <v>Bank</v>
      </c>
      <c r="Q317" s="3">
        <f t="shared" si="8"/>
        <v>-53473.046599999994</v>
      </c>
      <c r="R317" s="3">
        <f t="shared" si="9"/>
        <v>-53473.046599999994</v>
      </c>
    </row>
    <row r="318" spans="1:18" x14ac:dyDescent="0.25">
      <c r="A318" t="s">
        <v>985</v>
      </c>
      <c r="B318" s="5" t="s">
        <v>986</v>
      </c>
      <c r="C318">
        <v>73</v>
      </c>
      <c r="D318" s="1">
        <v>18042</v>
      </c>
      <c r="E318" t="s">
        <v>6487</v>
      </c>
      <c r="F318" t="s">
        <v>6068</v>
      </c>
      <c r="G318" t="s">
        <v>6049</v>
      </c>
      <c r="H318" s="3">
        <v>709304.82510000002</v>
      </c>
      <c r="I318" s="3">
        <v>142284.43059999999</v>
      </c>
      <c r="J318" t="s">
        <v>6515</v>
      </c>
      <c r="K318" s="4" t="str">
        <f>_xlfn.XLOOKUP($B318, Accounts!$B:$B, Accounts!$E:$E, "Not Found",0,1)</f>
        <v>Current</v>
      </c>
      <c r="L318" s="3">
        <f>_xlfn.XLOOKUP($B318, Accounts!$B:$B, Accounts!$G:$G,"Not Found",0,1)</f>
        <v>2900034384</v>
      </c>
      <c r="M318" s="3" t="str">
        <f>_xlfn.XLOOKUP($B318, Loan!$B:$B, Loan!$D:$D, "No Loan",0,1)</f>
        <v>No Loan</v>
      </c>
      <c r="N318" s="1">
        <f>_xlfn.XLOOKUP($B318, Transaction!$B:$B, Transaction!$E:$E, "No Transaction",0,1)</f>
        <v>44675</v>
      </c>
      <c r="O318" t="str">
        <f>_xlfn.XLOOKUP($B318, Transaction!$B:$B, Transaction!$C:$C, "No Transaction",0,1)</f>
        <v>Online Payment</v>
      </c>
      <c r="P318" t="str">
        <f>_xlfn.XLOOKUP($B318, Transaction!$B:$B, Transaction!$D:$D, "No Transaction",0,1)</f>
        <v>Mobile</v>
      </c>
      <c r="Q318" s="3">
        <f t="shared" si="8"/>
        <v>-567020.39450000005</v>
      </c>
      <c r="R318" s="3">
        <f t="shared" si="9"/>
        <v>-567020.39450000005</v>
      </c>
    </row>
    <row r="319" spans="1:18" x14ac:dyDescent="0.25">
      <c r="A319" t="s">
        <v>596</v>
      </c>
      <c r="B319" s="5" t="s">
        <v>597</v>
      </c>
      <c r="C319">
        <v>76</v>
      </c>
      <c r="D319" s="1">
        <v>16947</v>
      </c>
      <c r="E319" t="s">
        <v>6487</v>
      </c>
      <c r="F319" t="s">
        <v>6450</v>
      </c>
      <c r="G319" t="s">
        <v>6049</v>
      </c>
      <c r="H319" s="3">
        <v>763100.63280000002</v>
      </c>
      <c r="I319" s="3">
        <v>514935.26169999997</v>
      </c>
      <c r="J319" t="s">
        <v>6516</v>
      </c>
      <c r="K319" s="4" t="str">
        <f>_xlfn.XLOOKUP($B319, Accounts!$B:$B, Accounts!$E:$E, "Not Found",0,1)</f>
        <v>Domiciliary</v>
      </c>
      <c r="L319" s="3">
        <f>_xlfn.XLOOKUP($B319, Accounts!$B:$B, Accounts!$G:$G,"Not Found",0,1)</f>
        <v>61398259</v>
      </c>
      <c r="M319" s="3" t="str">
        <f>_xlfn.XLOOKUP($B319, Loan!$B:$B, Loan!$D:$D, "No Loan",0,1)</f>
        <v>No Loan</v>
      </c>
      <c r="N319" s="1">
        <f>_xlfn.XLOOKUP($B319, Transaction!$B:$B, Transaction!$E:$E, "No Transaction",0,1)</f>
        <v>44536</v>
      </c>
      <c r="O319" t="str">
        <f>_xlfn.XLOOKUP($B319, Transaction!$B:$B, Transaction!$C:$C, "No Transaction",0,1)</f>
        <v>Online Payment</v>
      </c>
      <c r="P319" t="str">
        <f>_xlfn.XLOOKUP($B319, Transaction!$B:$B, Transaction!$D:$D, "No Transaction",0,1)</f>
        <v>Mobile</v>
      </c>
      <c r="Q319" s="3">
        <f t="shared" si="8"/>
        <v>-248165.37110000005</v>
      </c>
      <c r="R319" s="3">
        <f t="shared" si="9"/>
        <v>-248165.37110000005</v>
      </c>
    </row>
    <row r="320" spans="1:18" x14ac:dyDescent="0.25">
      <c r="A320" t="s">
        <v>1511</v>
      </c>
      <c r="B320" s="5" t="s">
        <v>1512</v>
      </c>
      <c r="C320">
        <v>52</v>
      </c>
      <c r="D320" s="1">
        <v>25713</v>
      </c>
      <c r="E320" t="s">
        <v>6487</v>
      </c>
      <c r="F320" t="s">
        <v>6080</v>
      </c>
      <c r="G320" t="s">
        <v>6049</v>
      </c>
      <c r="H320" s="3">
        <v>1407701.3014</v>
      </c>
      <c r="I320" s="3">
        <v>223710.36900000001</v>
      </c>
      <c r="J320" t="s">
        <v>6517</v>
      </c>
      <c r="K320" s="4" t="str">
        <f>_xlfn.XLOOKUP($B320, Accounts!$B:$B, Accounts!$E:$E, "Not Found",0,1)</f>
        <v>Savings</v>
      </c>
      <c r="L320" s="3">
        <f>_xlfn.XLOOKUP($B320, Accounts!$B:$B, Accounts!$G:$G,"Not Found",0,1)</f>
        <v>907483668</v>
      </c>
      <c r="M320" s="3" t="str">
        <f>_xlfn.XLOOKUP($B320, Loan!$B:$B, Loan!$D:$D, "No Loan",0,1)</f>
        <v>No Loan</v>
      </c>
      <c r="N320" s="1">
        <f>_xlfn.XLOOKUP($B320, Transaction!$B:$B, Transaction!$E:$E, "No Transaction",0,1)</f>
        <v>44248</v>
      </c>
      <c r="O320" t="str">
        <f>_xlfn.XLOOKUP($B320, Transaction!$B:$B, Transaction!$C:$C, "No Transaction",0,1)</f>
        <v>Online Payment</v>
      </c>
      <c r="P320" t="str">
        <f>_xlfn.XLOOKUP($B320, Transaction!$B:$B, Transaction!$D:$D, "No Transaction",0,1)</f>
        <v>Mobile</v>
      </c>
      <c r="Q320" s="3">
        <f t="shared" si="8"/>
        <v>-1183990.9324</v>
      </c>
      <c r="R320" s="3">
        <f t="shared" si="9"/>
        <v>-1183990.9324</v>
      </c>
    </row>
    <row r="321" spans="1:18" x14ac:dyDescent="0.25">
      <c r="A321" t="s">
        <v>4790</v>
      </c>
      <c r="B321" s="5" t="s">
        <v>4791</v>
      </c>
      <c r="C321">
        <v>18</v>
      </c>
      <c r="D321" s="1">
        <v>38131</v>
      </c>
      <c r="E321" t="s">
        <v>6487</v>
      </c>
      <c r="F321" t="s">
        <v>6084</v>
      </c>
      <c r="G321" t="s">
        <v>6049</v>
      </c>
      <c r="H321" s="3">
        <v>455460.38750000001</v>
      </c>
      <c r="I321" s="3">
        <v>248252.70300000001</v>
      </c>
      <c r="J321" t="s">
        <v>6518</v>
      </c>
      <c r="K321" s="4" t="str">
        <f>_xlfn.XLOOKUP($B321, Accounts!$B:$B, Accounts!$E:$E, "Not Found",0,1)</f>
        <v>Corporate</v>
      </c>
      <c r="L321" s="3">
        <f>_xlfn.XLOOKUP($B321, Accounts!$B:$B, Accounts!$G:$G,"Not Found",0,1)</f>
        <v>3876912</v>
      </c>
      <c r="M321" s="3" t="str">
        <f>_xlfn.XLOOKUP($B321, Loan!$B:$B, Loan!$D:$D, "No Loan",0,1)</f>
        <v>No Loan</v>
      </c>
      <c r="N321" s="1">
        <f>_xlfn.XLOOKUP($B321, Transaction!$B:$B, Transaction!$E:$E, "No Transaction",0,1)</f>
        <v>44370</v>
      </c>
      <c r="O321" t="str">
        <f>_xlfn.XLOOKUP($B321, Transaction!$B:$B, Transaction!$C:$C, "No Transaction",0,1)</f>
        <v>Money Transfer</v>
      </c>
      <c r="P321" t="str">
        <f>_xlfn.XLOOKUP($B321, Transaction!$B:$B, Transaction!$D:$D, "No Transaction",0,1)</f>
        <v>Internet Banking</v>
      </c>
      <c r="Q321" s="3">
        <f t="shared" si="8"/>
        <v>-207207.6845</v>
      </c>
      <c r="R321" s="3">
        <f t="shared" si="9"/>
        <v>-207207.6845</v>
      </c>
    </row>
    <row r="322" spans="1:18" x14ac:dyDescent="0.25">
      <c r="A322" t="s">
        <v>1803</v>
      </c>
      <c r="B322" s="5" t="s">
        <v>1804</v>
      </c>
      <c r="C322">
        <v>55</v>
      </c>
      <c r="D322" s="1">
        <v>24617</v>
      </c>
      <c r="E322" t="s">
        <v>6487</v>
      </c>
      <c r="F322" t="s">
        <v>6452</v>
      </c>
      <c r="G322" t="s">
        <v>6049</v>
      </c>
      <c r="H322" s="3">
        <v>832390.54229999997</v>
      </c>
      <c r="I322" s="3">
        <v>233836.02739999999</v>
      </c>
      <c r="J322" t="s">
        <v>6519</v>
      </c>
      <c r="K322" s="4" t="str">
        <f>_xlfn.XLOOKUP($B322, Accounts!$B:$B, Accounts!$E:$E, "Not Found",0,1)</f>
        <v>Savings</v>
      </c>
      <c r="L322" s="3">
        <f>_xlfn.XLOOKUP($B322, Accounts!$B:$B, Accounts!$G:$G,"Not Found",0,1)</f>
        <v>400999872</v>
      </c>
      <c r="M322" s="3" t="str">
        <f>_xlfn.XLOOKUP($B322, Loan!$B:$B, Loan!$D:$D, "No Loan",0,1)</f>
        <v>No Loan</v>
      </c>
      <c r="N322" s="1">
        <f>_xlfn.XLOOKUP($B322, Transaction!$B:$B, Transaction!$E:$E, "No Transaction",0,1)</f>
        <v>44566</v>
      </c>
      <c r="O322" t="str">
        <f>_xlfn.XLOOKUP($B322, Transaction!$B:$B, Transaction!$C:$C, "No Transaction",0,1)</f>
        <v>Money Transfer</v>
      </c>
      <c r="P322" t="str">
        <f>_xlfn.XLOOKUP($B322, Transaction!$B:$B, Transaction!$D:$D, "No Transaction",0,1)</f>
        <v>Internet Banking</v>
      </c>
      <c r="Q322" s="3">
        <f t="shared" ref="Q322:Q385" si="10">$I322-$H322</f>
        <v>-598554.51489999995</v>
      </c>
      <c r="R322" s="3">
        <f t="shared" ref="R322:R385" si="11">IF($Q322 &gt;= 500000, $Q322+(0.02*$Q322), $Q322)</f>
        <v>-598554.51489999995</v>
      </c>
    </row>
    <row r="323" spans="1:18" x14ac:dyDescent="0.25">
      <c r="A323" t="s">
        <v>570</v>
      </c>
      <c r="B323" s="5" t="s">
        <v>571</v>
      </c>
      <c r="C323">
        <v>27</v>
      </c>
      <c r="D323" s="1">
        <v>34844</v>
      </c>
      <c r="E323" t="s">
        <v>6487</v>
      </c>
      <c r="F323" t="s">
        <v>6064</v>
      </c>
      <c r="G323" t="s">
        <v>6049</v>
      </c>
      <c r="H323" s="3">
        <v>188426.91570000001</v>
      </c>
      <c r="I323" s="3">
        <v>128349.4038</v>
      </c>
      <c r="J323" t="s">
        <v>6520</v>
      </c>
      <c r="K323" s="4" t="str">
        <f>_xlfn.XLOOKUP($B323, Accounts!$B:$B, Accounts!$E:$E, "Not Found",0,1)</f>
        <v>Current</v>
      </c>
      <c r="L323" s="3">
        <f>_xlfn.XLOOKUP($B323, Accounts!$B:$B, Accounts!$G:$G,"Not Found",0,1)</f>
        <v>110102322</v>
      </c>
      <c r="M323" s="3" t="str">
        <f>_xlfn.XLOOKUP($B323, Loan!$B:$B, Loan!$D:$D, "No Loan",0,1)</f>
        <v>No Loan</v>
      </c>
      <c r="N323" s="1">
        <f>_xlfn.XLOOKUP($B323, Transaction!$B:$B, Transaction!$E:$E, "No Transaction",0,1)</f>
        <v>44305</v>
      </c>
      <c r="O323" t="str">
        <f>_xlfn.XLOOKUP($B323, Transaction!$B:$B, Transaction!$C:$C, "No Transaction",0,1)</f>
        <v>Checks</v>
      </c>
      <c r="P323" t="str">
        <f>_xlfn.XLOOKUP($B323, Transaction!$B:$B, Transaction!$D:$D, "No Transaction",0,1)</f>
        <v>Bank</v>
      </c>
      <c r="Q323" s="3">
        <f t="shared" si="10"/>
        <v>-60077.511900000012</v>
      </c>
      <c r="R323" s="3">
        <f t="shared" si="11"/>
        <v>-60077.511900000012</v>
      </c>
    </row>
    <row r="324" spans="1:18" x14ac:dyDescent="0.25">
      <c r="A324" t="s">
        <v>3734</v>
      </c>
      <c r="B324" s="5" t="s">
        <v>3735</v>
      </c>
      <c r="C324">
        <v>55</v>
      </c>
      <c r="D324" s="1">
        <v>24617</v>
      </c>
      <c r="E324" t="s">
        <v>6487</v>
      </c>
      <c r="F324" t="s">
        <v>6191</v>
      </c>
      <c r="G324" t="s">
        <v>6049</v>
      </c>
      <c r="H324" s="3">
        <v>130151.8406</v>
      </c>
      <c r="I324" s="3">
        <v>36442.515399999997</v>
      </c>
      <c r="J324" t="s">
        <v>6521</v>
      </c>
      <c r="K324" s="4" t="str">
        <f>_xlfn.XLOOKUP($B324, Accounts!$B:$B, Accounts!$E:$E, "Not Found",0,1)</f>
        <v>Domiciliary</v>
      </c>
      <c r="L324" s="3">
        <f>_xlfn.XLOOKUP($B324, Accounts!$B:$B, Accounts!$G:$G,"Not Found",0,1)</f>
        <v>2293632775</v>
      </c>
      <c r="M324" s="3">
        <f>_xlfn.XLOOKUP($B324, Loan!$B:$B, Loan!$D:$D, "No Loan",0,1)</f>
        <v>1459530801</v>
      </c>
      <c r="N324" s="1">
        <f>_xlfn.XLOOKUP($B324, Transaction!$B:$B, Transaction!$E:$E, "No Transaction",0,1)</f>
        <v>44245</v>
      </c>
      <c r="O324" t="str">
        <f>_xlfn.XLOOKUP($B324, Transaction!$B:$B, Transaction!$C:$C, "No Transaction",0,1)</f>
        <v>Loan Payment</v>
      </c>
      <c r="P324" t="str">
        <f>_xlfn.XLOOKUP($B324, Transaction!$B:$B, Transaction!$D:$D, "No Transaction",0,1)</f>
        <v>Mobile</v>
      </c>
      <c r="Q324" s="3">
        <f t="shared" si="10"/>
        <v>-93709.325199999992</v>
      </c>
      <c r="R324" s="3">
        <f t="shared" si="11"/>
        <v>-93709.325199999992</v>
      </c>
    </row>
    <row r="325" spans="1:18" x14ac:dyDescent="0.25">
      <c r="A325" t="s">
        <v>17</v>
      </c>
      <c r="B325" s="5" t="s">
        <v>18</v>
      </c>
      <c r="C325">
        <v>76</v>
      </c>
      <c r="D325" s="1">
        <v>16947</v>
      </c>
      <c r="E325" t="s">
        <v>6487</v>
      </c>
      <c r="F325" t="s">
        <v>6522</v>
      </c>
      <c r="G325" t="s">
        <v>6049</v>
      </c>
      <c r="H325" s="3">
        <v>285189.07150000002</v>
      </c>
      <c r="I325" s="3">
        <v>138691.9485</v>
      </c>
      <c r="J325" t="s">
        <v>6523</v>
      </c>
      <c r="K325" s="4" t="str">
        <f>_xlfn.XLOOKUP($B325, Accounts!$B:$B, Accounts!$E:$E, "Not Found",0,1)</f>
        <v>Joint</v>
      </c>
      <c r="L325" s="3">
        <f>_xlfn.XLOOKUP($B325, Accounts!$B:$B, Accounts!$G:$G,"Not Found",0,1)</f>
        <v>2077712832</v>
      </c>
      <c r="M325" s="3" t="str">
        <f>_xlfn.XLOOKUP($B325, Loan!$B:$B, Loan!$D:$D, "No Loan",0,1)</f>
        <v>No Loan</v>
      </c>
      <c r="N325" s="1">
        <f>_xlfn.XLOOKUP($B325, Transaction!$B:$B, Transaction!$E:$E, "No Transaction",0,1)</f>
        <v>44657</v>
      </c>
      <c r="O325" t="str">
        <f>_xlfn.XLOOKUP($B325, Transaction!$B:$B, Transaction!$C:$C, "No Transaction",0,1)</f>
        <v>Online Payment</v>
      </c>
      <c r="P325" t="str">
        <f>_xlfn.XLOOKUP($B325, Transaction!$B:$B, Transaction!$D:$D, "No Transaction",0,1)</f>
        <v>Internet Banking</v>
      </c>
      <c r="Q325" s="3">
        <f t="shared" si="10"/>
        <v>-146497.12300000002</v>
      </c>
      <c r="R325" s="3">
        <f t="shared" si="11"/>
        <v>-146497.12300000002</v>
      </c>
    </row>
    <row r="326" spans="1:18" x14ac:dyDescent="0.25">
      <c r="A326" t="s">
        <v>150</v>
      </c>
      <c r="B326" s="5" t="s">
        <v>151</v>
      </c>
      <c r="C326">
        <v>39</v>
      </c>
      <c r="D326" s="1">
        <v>30461</v>
      </c>
      <c r="E326" t="s">
        <v>6487</v>
      </c>
      <c r="F326" t="s">
        <v>6094</v>
      </c>
      <c r="G326" t="s">
        <v>6049</v>
      </c>
      <c r="H326" s="3">
        <v>474517.29119999998</v>
      </c>
      <c r="I326" s="3">
        <v>103981.18030000001</v>
      </c>
      <c r="J326" t="s">
        <v>6524</v>
      </c>
      <c r="K326" s="4" t="str">
        <f>_xlfn.XLOOKUP($B326, Accounts!$B:$B, Accounts!$E:$E, "Not Found",0,1)</f>
        <v>Domiciliary</v>
      </c>
      <c r="L326" s="3">
        <f>_xlfn.XLOOKUP($B326, Accounts!$B:$B, Accounts!$G:$G,"Not Found",0,1)</f>
        <v>510046875</v>
      </c>
      <c r="M326" s="3" t="str">
        <f>_xlfn.XLOOKUP($B326, Loan!$B:$B, Loan!$D:$D, "No Loan",0,1)</f>
        <v>No Loan</v>
      </c>
      <c r="N326" s="1">
        <f>_xlfn.XLOOKUP($B326, Transaction!$B:$B, Transaction!$E:$E, "No Transaction",0,1)</f>
        <v>44660</v>
      </c>
      <c r="O326" t="str">
        <f>_xlfn.XLOOKUP($B326, Transaction!$B:$B, Transaction!$C:$C, "No Transaction",0,1)</f>
        <v>Money Transfer</v>
      </c>
      <c r="P326" t="str">
        <f>_xlfn.XLOOKUP($B326, Transaction!$B:$B, Transaction!$D:$D, "No Transaction",0,1)</f>
        <v>ATM</v>
      </c>
      <c r="Q326" s="3">
        <f t="shared" si="10"/>
        <v>-370536.11089999997</v>
      </c>
      <c r="R326" s="3">
        <f t="shared" si="11"/>
        <v>-370536.11089999997</v>
      </c>
    </row>
    <row r="327" spans="1:18" x14ac:dyDescent="0.25">
      <c r="A327" t="s">
        <v>5966</v>
      </c>
      <c r="B327" s="5" t="s">
        <v>5967</v>
      </c>
      <c r="C327">
        <v>37</v>
      </c>
      <c r="D327" s="1">
        <v>31191</v>
      </c>
      <c r="E327" t="s">
        <v>6487</v>
      </c>
      <c r="F327" t="s">
        <v>6113</v>
      </c>
      <c r="G327" t="s">
        <v>6049</v>
      </c>
      <c r="H327" s="3">
        <v>296574.40059999999</v>
      </c>
      <c r="I327" s="3">
        <v>128009.78780000001</v>
      </c>
      <c r="J327" t="s">
        <v>6525</v>
      </c>
      <c r="K327" s="4" t="str">
        <f>_xlfn.XLOOKUP($B327, Accounts!$B:$B, Accounts!$E:$E, "Not Found",0,1)</f>
        <v>Domiciliary</v>
      </c>
      <c r="L327" s="3">
        <f>_xlfn.XLOOKUP($B327, Accounts!$B:$B, Accounts!$G:$G,"Not Found",0,1)</f>
        <v>609702912</v>
      </c>
      <c r="M327" s="3" t="str">
        <f>_xlfn.XLOOKUP($B327, Loan!$B:$B, Loan!$D:$D, "No Loan",0,1)</f>
        <v>No Loan</v>
      </c>
      <c r="N327" s="1">
        <f>_xlfn.XLOOKUP($B327, Transaction!$B:$B, Transaction!$E:$E, "No Transaction",0,1)</f>
        <v>44391</v>
      </c>
      <c r="O327" t="str">
        <f>_xlfn.XLOOKUP($B327, Transaction!$B:$B, Transaction!$C:$C, "No Transaction",0,1)</f>
        <v>Cash Withdrawal</v>
      </c>
      <c r="P327" t="str">
        <f>_xlfn.XLOOKUP($B327, Transaction!$B:$B, Transaction!$D:$D, "No Transaction",0,1)</f>
        <v>ATM</v>
      </c>
      <c r="Q327" s="3">
        <f t="shared" si="10"/>
        <v>-168564.6128</v>
      </c>
      <c r="R327" s="3">
        <f t="shared" si="11"/>
        <v>-168564.6128</v>
      </c>
    </row>
    <row r="328" spans="1:18" x14ac:dyDescent="0.25">
      <c r="A328" t="s">
        <v>3701</v>
      </c>
      <c r="B328" s="5" t="s">
        <v>3702</v>
      </c>
      <c r="C328">
        <v>62</v>
      </c>
      <c r="D328" s="1">
        <v>22060</v>
      </c>
      <c r="E328" t="s">
        <v>6487</v>
      </c>
      <c r="F328" t="s">
        <v>6189</v>
      </c>
      <c r="G328" t="s">
        <v>6049</v>
      </c>
      <c r="H328" s="3">
        <v>503726.77519999997</v>
      </c>
      <c r="I328" s="3">
        <v>218434.24710000001</v>
      </c>
      <c r="J328" t="s">
        <v>6526</v>
      </c>
      <c r="K328" s="4" t="str">
        <f>_xlfn.XLOOKUP($B328, Accounts!$B:$B, Accounts!$E:$E, "Not Found",0,1)</f>
        <v>Joint</v>
      </c>
      <c r="L328" s="3">
        <f>_xlfn.XLOOKUP($B328, Accounts!$B:$B, Accounts!$G:$G,"Not Found",0,1)</f>
        <v>2246407533</v>
      </c>
      <c r="M328" s="3" t="str">
        <f>_xlfn.XLOOKUP($B328, Loan!$B:$B, Loan!$D:$D, "No Loan",0,1)</f>
        <v>No Loan</v>
      </c>
      <c r="N328" s="1">
        <f>_xlfn.XLOOKUP($B328, Transaction!$B:$B, Transaction!$E:$E, "No Transaction",0,1)</f>
        <v>44256</v>
      </c>
      <c r="O328" t="str">
        <f>_xlfn.XLOOKUP($B328, Transaction!$B:$B, Transaction!$C:$C, "No Transaction",0,1)</f>
        <v>Checks</v>
      </c>
      <c r="P328" t="str">
        <f>_xlfn.XLOOKUP($B328, Transaction!$B:$B, Transaction!$D:$D, "No Transaction",0,1)</f>
        <v>Informal Services</v>
      </c>
      <c r="Q328" s="3">
        <f t="shared" si="10"/>
        <v>-285292.5281</v>
      </c>
      <c r="R328" s="3">
        <f t="shared" si="11"/>
        <v>-285292.5281</v>
      </c>
    </row>
    <row r="329" spans="1:18" x14ac:dyDescent="0.25">
      <c r="A329" t="s">
        <v>3273</v>
      </c>
      <c r="B329" s="5" t="s">
        <v>3274</v>
      </c>
      <c r="C329">
        <v>57</v>
      </c>
      <c r="D329" s="1">
        <v>23886</v>
      </c>
      <c r="E329" t="s">
        <v>6487</v>
      </c>
      <c r="F329" t="s">
        <v>6146</v>
      </c>
      <c r="G329" t="s">
        <v>6049</v>
      </c>
      <c r="H329" s="3">
        <v>260544.94519999999</v>
      </c>
      <c r="I329" s="3">
        <v>248111.92319999999</v>
      </c>
      <c r="J329" t="s">
        <v>6527</v>
      </c>
      <c r="K329" s="4" t="str">
        <f>_xlfn.XLOOKUP($B329, Accounts!$B:$B, Accounts!$E:$E, "Not Found",0,1)</f>
        <v>Domiciliary</v>
      </c>
      <c r="L329" s="3">
        <f>_xlfn.XLOOKUP($B329, Accounts!$B:$B, Accounts!$G:$G,"Not Found",0,1)</f>
        <v>3178953364</v>
      </c>
      <c r="M329" s="3" t="str">
        <f>_xlfn.XLOOKUP($B329, Loan!$B:$B, Loan!$D:$D, "No Loan",0,1)</f>
        <v>No Loan</v>
      </c>
      <c r="N329" s="1">
        <f>_xlfn.XLOOKUP($B329, Transaction!$B:$B, Transaction!$E:$E, "No Transaction",0,1)</f>
        <v>44669</v>
      </c>
      <c r="O329" t="str">
        <f>_xlfn.XLOOKUP($B329, Transaction!$B:$B, Transaction!$C:$C, "No Transaction",0,1)</f>
        <v>Money Transfer</v>
      </c>
      <c r="P329" t="str">
        <f>_xlfn.XLOOKUP($B329, Transaction!$B:$B, Transaction!$D:$D, "No Transaction",0,1)</f>
        <v>Internet Banking</v>
      </c>
      <c r="Q329" s="3">
        <f t="shared" si="10"/>
        <v>-12433.021999999997</v>
      </c>
      <c r="R329" s="3">
        <f t="shared" si="11"/>
        <v>-12433.021999999997</v>
      </c>
    </row>
    <row r="330" spans="1:18" x14ac:dyDescent="0.25">
      <c r="A330" t="s">
        <v>2967</v>
      </c>
      <c r="B330" s="5" t="s">
        <v>2968</v>
      </c>
      <c r="C330">
        <v>71</v>
      </c>
      <c r="D330" s="1">
        <v>18773</v>
      </c>
      <c r="E330" t="s">
        <v>6487</v>
      </c>
      <c r="F330" t="s">
        <v>6072</v>
      </c>
      <c r="G330" t="s">
        <v>6049</v>
      </c>
      <c r="H330" s="3">
        <v>418166.68190000003</v>
      </c>
      <c r="I330" s="3">
        <v>127576.2758</v>
      </c>
      <c r="J330" t="s">
        <v>6528</v>
      </c>
      <c r="K330" s="4" t="str">
        <f>_xlfn.XLOOKUP($B330, Accounts!$B:$B, Accounts!$E:$E, "Not Found",0,1)</f>
        <v>Joint</v>
      </c>
      <c r="L330" s="3">
        <f>_xlfn.XLOOKUP($B330, Accounts!$B:$B, Accounts!$G:$G,"Not Found",0,1)</f>
        <v>414234183</v>
      </c>
      <c r="M330" s="3" t="str">
        <f>_xlfn.XLOOKUP($B330, Loan!$B:$B, Loan!$D:$D, "No Loan",0,1)</f>
        <v>No Loan</v>
      </c>
      <c r="N330" s="1">
        <f>_xlfn.XLOOKUP($B330, Transaction!$B:$B, Transaction!$E:$E, "No Transaction",0,1)</f>
        <v>44457</v>
      </c>
      <c r="O330" t="str">
        <f>_xlfn.XLOOKUP($B330, Transaction!$B:$B, Transaction!$C:$C, "No Transaction",0,1)</f>
        <v>Cash Withdrawal</v>
      </c>
      <c r="P330" t="str">
        <f>_xlfn.XLOOKUP($B330, Transaction!$B:$B, Transaction!$D:$D, "No Transaction",0,1)</f>
        <v>POS</v>
      </c>
      <c r="Q330" s="3">
        <f t="shared" si="10"/>
        <v>-290590.40610000002</v>
      </c>
      <c r="R330" s="3">
        <f t="shared" si="11"/>
        <v>-290590.40610000002</v>
      </c>
    </row>
    <row r="331" spans="1:18" x14ac:dyDescent="0.25">
      <c r="A331" t="s">
        <v>3959</v>
      </c>
      <c r="B331" s="5" t="s">
        <v>3960</v>
      </c>
      <c r="C331">
        <v>67</v>
      </c>
      <c r="D331" s="1">
        <v>20234</v>
      </c>
      <c r="E331" t="s">
        <v>6487</v>
      </c>
      <c r="F331" t="s">
        <v>6292</v>
      </c>
      <c r="G331" t="s">
        <v>6049</v>
      </c>
      <c r="H331" s="3">
        <v>869859.48080000002</v>
      </c>
      <c r="I331" s="3">
        <v>155564.5471</v>
      </c>
      <c r="J331" t="s">
        <v>6529</v>
      </c>
      <c r="K331" s="4" t="str">
        <f>_xlfn.XLOOKUP($B331, Accounts!$B:$B, Accounts!$E:$E, "Not Found",0,1)</f>
        <v>Domiciliary</v>
      </c>
      <c r="L331" s="3">
        <f>_xlfn.XLOOKUP($B331, Accounts!$B:$B, Accounts!$G:$G,"Not Found",0,1)</f>
        <v>844638704</v>
      </c>
      <c r="M331" s="3" t="str">
        <f>_xlfn.XLOOKUP($B331, Loan!$B:$B, Loan!$D:$D, "No Loan",0,1)</f>
        <v>No Loan</v>
      </c>
      <c r="N331" s="1">
        <f>_xlfn.XLOOKUP($B331, Transaction!$B:$B, Transaction!$E:$E, "No Transaction",0,1)</f>
        <v>44229</v>
      </c>
      <c r="O331" t="str">
        <f>_xlfn.XLOOKUP($B331, Transaction!$B:$B, Transaction!$C:$C, "No Transaction",0,1)</f>
        <v>Money Deposit</v>
      </c>
      <c r="P331" t="str">
        <f>_xlfn.XLOOKUP($B331, Transaction!$B:$B, Transaction!$D:$D, "No Transaction",0,1)</f>
        <v>Bank</v>
      </c>
      <c r="Q331" s="3">
        <f t="shared" si="10"/>
        <v>-714294.93370000005</v>
      </c>
      <c r="R331" s="3">
        <f t="shared" si="11"/>
        <v>-714294.93370000005</v>
      </c>
    </row>
    <row r="332" spans="1:18" x14ac:dyDescent="0.25">
      <c r="A332" t="s">
        <v>1917</v>
      </c>
      <c r="B332" s="5" t="s">
        <v>1918</v>
      </c>
      <c r="C332">
        <v>81</v>
      </c>
      <c r="D332" s="1">
        <v>15120</v>
      </c>
      <c r="E332" t="s">
        <v>6487</v>
      </c>
      <c r="F332" t="s">
        <v>6530</v>
      </c>
      <c r="G332" t="s">
        <v>6049</v>
      </c>
      <c r="H332" s="3">
        <v>575717.5</v>
      </c>
      <c r="I332" s="3">
        <v>277726.12199999997</v>
      </c>
      <c r="J332" t="s">
        <v>6531</v>
      </c>
      <c r="K332" s="4" t="str">
        <f>_xlfn.XLOOKUP($B332, Accounts!$B:$B, Accounts!$E:$E, "Not Found",0,1)</f>
        <v>Savings</v>
      </c>
      <c r="L332" s="3">
        <f>_xlfn.XLOOKUP($B332, Accounts!$B:$B, Accounts!$G:$G,"Not Found",0,1)</f>
        <v>16954275</v>
      </c>
      <c r="M332" s="3" t="str">
        <f>_xlfn.XLOOKUP($B332, Loan!$B:$B, Loan!$D:$D, "No Loan",0,1)</f>
        <v>No Loan</v>
      </c>
      <c r="N332" s="1">
        <f>_xlfn.XLOOKUP($B332, Transaction!$B:$B, Transaction!$E:$E, "No Transaction",0,1)</f>
        <v>44488</v>
      </c>
      <c r="O332" t="str">
        <f>_xlfn.XLOOKUP($B332, Transaction!$B:$B, Transaction!$C:$C, "No Transaction",0,1)</f>
        <v>Online Payment</v>
      </c>
      <c r="P332" t="str">
        <f>_xlfn.XLOOKUP($B332, Transaction!$B:$B, Transaction!$D:$D, "No Transaction",0,1)</f>
        <v>Card</v>
      </c>
      <c r="Q332" s="3">
        <f t="shared" si="10"/>
        <v>-297991.37800000003</v>
      </c>
      <c r="R332" s="3">
        <f t="shared" si="11"/>
        <v>-297991.37800000003</v>
      </c>
    </row>
    <row r="333" spans="1:18" x14ac:dyDescent="0.25">
      <c r="A333" t="s">
        <v>4677</v>
      </c>
      <c r="B333" s="5" t="s">
        <v>4678</v>
      </c>
      <c r="C333">
        <v>50</v>
      </c>
      <c r="D333" s="1">
        <v>26443</v>
      </c>
      <c r="E333" t="s">
        <v>6487</v>
      </c>
      <c r="F333" t="s">
        <v>6159</v>
      </c>
      <c r="G333" t="s">
        <v>6049</v>
      </c>
      <c r="H333" s="3">
        <v>86942.183399999994</v>
      </c>
      <c r="I333" s="3">
        <v>36464.5746</v>
      </c>
      <c r="J333" t="s">
        <v>6532</v>
      </c>
      <c r="K333" s="4" t="str">
        <f>_xlfn.XLOOKUP($B333, Accounts!$B:$B, Accounts!$E:$E, "Not Found",0,1)</f>
        <v>Domiciliary</v>
      </c>
      <c r="L333" s="3">
        <f>_xlfn.XLOOKUP($B333, Accounts!$B:$B, Accounts!$G:$G,"Not Found",0,1)</f>
        <v>1137294444</v>
      </c>
      <c r="M333" s="3" t="str">
        <f>_xlfn.XLOOKUP($B333, Loan!$B:$B, Loan!$D:$D, "No Loan",0,1)</f>
        <v>No Loan</v>
      </c>
      <c r="N333" s="1">
        <f>_xlfn.XLOOKUP($B333, Transaction!$B:$B, Transaction!$E:$E, "No Transaction",0,1)</f>
        <v>44199</v>
      </c>
      <c r="O333" t="str">
        <f>_xlfn.XLOOKUP($B333, Transaction!$B:$B, Transaction!$C:$C, "No Transaction",0,1)</f>
        <v>Cash Withdrawal</v>
      </c>
      <c r="P333" t="str">
        <f>_xlfn.XLOOKUP($B333, Transaction!$B:$B, Transaction!$D:$D, "No Transaction",0,1)</f>
        <v>ATM</v>
      </c>
      <c r="Q333" s="3">
        <f t="shared" si="10"/>
        <v>-50477.608799999995</v>
      </c>
      <c r="R333" s="3">
        <f t="shared" si="11"/>
        <v>-50477.608799999995</v>
      </c>
    </row>
    <row r="334" spans="1:18" x14ac:dyDescent="0.25">
      <c r="A334" t="s">
        <v>2210</v>
      </c>
      <c r="B334" s="5" t="s">
        <v>2211</v>
      </c>
      <c r="C334">
        <v>38</v>
      </c>
      <c r="D334" s="1">
        <v>30826</v>
      </c>
      <c r="E334" t="s">
        <v>6487</v>
      </c>
      <c r="F334" t="s">
        <v>6307</v>
      </c>
      <c r="G334" t="s">
        <v>6049</v>
      </c>
      <c r="H334" s="3">
        <v>144974.24179999999</v>
      </c>
      <c r="I334" s="3">
        <v>37512.085099999997</v>
      </c>
      <c r="J334" t="s">
        <v>6533</v>
      </c>
      <c r="K334" s="4" t="str">
        <f>_xlfn.XLOOKUP($B334, Accounts!$B:$B, Accounts!$E:$E, "Not Found",0,1)</f>
        <v>Savings</v>
      </c>
      <c r="L334" s="3">
        <f>_xlfn.XLOOKUP($B334, Accounts!$B:$B, Accounts!$G:$G,"Not Found",0,1)</f>
        <v>1693688832</v>
      </c>
      <c r="M334" s="3" t="str">
        <f>_xlfn.XLOOKUP($B334, Loan!$B:$B, Loan!$D:$D, "No Loan",0,1)</f>
        <v>No Loan</v>
      </c>
      <c r="N334" s="1">
        <f>_xlfn.XLOOKUP($B334, Transaction!$B:$B, Transaction!$E:$E, "No Transaction",0,1)</f>
        <v>44339</v>
      </c>
      <c r="O334" t="str">
        <f>_xlfn.XLOOKUP($B334, Transaction!$B:$B, Transaction!$C:$C, "No Transaction",0,1)</f>
        <v>Cash Withdrawal</v>
      </c>
      <c r="P334" t="str">
        <f>_xlfn.XLOOKUP($B334, Transaction!$B:$B, Transaction!$D:$D, "No Transaction",0,1)</f>
        <v>ATM</v>
      </c>
      <c r="Q334" s="3">
        <f t="shared" si="10"/>
        <v>-107462.15669999999</v>
      </c>
      <c r="R334" s="3">
        <f t="shared" si="11"/>
        <v>-107462.15669999999</v>
      </c>
    </row>
    <row r="335" spans="1:18" x14ac:dyDescent="0.25">
      <c r="A335" t="s">
        <v>3645</v>
      </c>
      <c r="B335" s="5" t="s">
        <v>3646</v>
      </c>
      <c r="C335">
        <v>71</v>
      </c>
      <c r="D335" s="1">
        <v>18773</v>
      </c>
      <c r="E335" t="s">
        <v>6487</v>
      </c>
      <c r="F335" t="s">
        <v>6318</v>
      </c>
      <c r="G335" t="s">
        <v>6049</v>
      </c>
      <c r="H335" s="3">
        <v>756163.86120000004</v>
      </c>
      <c r="I335" s="3">
        <v>363493.99060000002</v>
      </c>
      <c r="J335" t="s">
        <v>6534</v>
      </c>
      <c r="K335" s="4" t="str">
        <f>_xlfn.XLOOKUP($B335, Accounts!$B:$B, Accounts!$E:$E, "Not Found",0,1)</f>
        <v>Current</v>
      </c>
      <c r="L335" s="3">
        <f>_xlfn.XLOOKUP($B335, Accounts!$B:$B, Accounts!$G:$G,"Not Found",0,1)</f>
        <v>2898843108</v>
      </c>
      <c r="M335" s="3">
        <f>_xlfn.XLOOKUP($B335, Loan!$B:$B, Loan!$D:$D, "No Loan",0,1)</f>
        <v>1121457.2</v>
      </c>
      <c r="N335" s="1">
        <f>_xlfn.XLOOKUP($B335, Transaction!$B:$B, Transaction!$E:$E, "No Transaction",0,1)</f>
        <v>44642</v>
      </c>
      <c r="O335" t="str">
        <f>_xlfn.XLOOKUP($B335, Transaction!$B:$B, Transaction!$C:$C, "No Transaction",0,1)</f>
        <v>Loan Payment</v>
      </c>
      <c r="P335" t="str">
        <f>_xlfn.XLOOKUP($B335, Transaction!$B:$B, Transaction!$D:$D, "No Transaction",0,1)</f>
        <v>AFT</v>
      </c>
      <c r="Q335" s="3">
        <f t="shared" si="10"/>
        <v>-392669.87060000002</v>
      </c>
      <c r="R335" s="3">
        <f t="shared" si="11"/>
        <v>-392669.87060000002</v>
      </c>
    </row>
    <row r="336" spans="1:18" x14ac:dyDescent="0.25">
      <c r="A336" t="s">
        <v>5158</v>
      </c>
      <c r="B336" s="5" t="s">
        <v>5159</v>
      </c>
      <c r="C336">
        <v>59</v>
      </c>
      <c r="D336" s="1">
        <v>23156</v>
      </c>
      <c r="E336" t="s">
        <v>6487</v>
      </c>
      <c r="F336" t="s">
        <v>6074</v>
      </c>
      <c r="G336" t="s">
        <v>6049</v>
      </c>
      <c r="H336" s="3">
        <v>156752.0877</v>
      </c>
      <c r="I336" s="3">
        <v>57451.118900000001</v>
      </c>
      <c r="J336" t="s">
        <v>6535</v>
      </c>
      <c r="K336" s="4" t="str">
        <f>_xlfn.XLOOKUP($B336, Accounts!$B:$B, Accounts!$E:$E, "Not Found",0,1)</f>
        <v>Fixed Deposit</v>
      </c>
      <c r="L336" s="3">
        <f>_xlfn.XLOOKUP($B336, Accounts!$B:$B, Accounts!$G:$G,"Not Found",0,1)</f>
        <v>3669223131</v>
      </c>
      <c r="M336" s="3" t="str">
        <f>_xlfn.XLOOKUP($B336, Loan!$B:$B, Loan!$D:$D, "No Loan",0,1)</f>
        <v>No Loan</v>
      </c>
      <c r="N336" s="1">
        <f>_xlfn.XLOOKUP($B336, Transaction!$B:$B, Transaction!$E:$E, "No Transaction",0,1)</f>
        <v>44618</v>
      </c>
      <c r="O336" t="str">
        <f>_xlfn.XLOOKUP($B336, Transaction!$B:$B, Transaction!$C:$C, "No Transaction",0,1)</f>
        <v>Online Payment</v>
      </c>
      <c r="P336" t="str">
        <f>_xlfn.XLOOKUP($B336, Transaction!$B:$B, Transaction!$D:$D, "No Transaction",0,1)</f>
        <v>Card</v>
      </c>
      <c r="Q336" s="3">
        <f t="shared" si="10"/>
        <v>-99300.968800000002</v>
      </c>
      <c r="R336" s="3">
        <f t="shared" si="11"/>
        <v>-99300.968800000002</v>
      </c>
    </row>
    <row r="337" spans="1:18" x14ac:dyDescent="0.25">
      <c r="A337" t="s">
        <v>4907</v>
      </c>
      <c r="B337" s="5" t="s">
        <v>4959</v>
      </c>
      <c r="C337">
        <v>74</v>
      </c>
      <c r="D337" s="1">
        <v>17677</v>
      </c>
      <c r="E337" t="s">
        <v>6487</v>
      </c>
      <c r="F337" t="s">
        <v>6057</v>
      </c>
      <c r="G337" t="s">
        <v>6049</v>
      </c>
      <c r="H337" s="3">
        <v>475504.32929999998</v>
      </c>
      <c r="I337" s="3">
        <v>279596.54560000001</v>
      </c>
      <c r="J337" t="s">
        <v>6536</v>
      </c>
      <c r="K337" s="4" t="str">
        <f>_xlfn.XLOOKUP($B337, Accounts!$B:$B, Accounts!$E:$E, "Not Found",0,1)</f>
        <v>Corporate</v>
      </c>
      <c r="L337" s="3">
        <f>_xlfn.XLOOKUP($B337, Accounts!$B:$B, Accounts!$G:$G,"Not Found",0,1)</f>
        <v>414420989</v>
      </c>
      <c r="M337" s="3" t="str">
        <f>_xlfn.XLOOKUP($B337, Loan!$B:$B, Loan!$D:$D, "No Loan",0,1)</f>
        <v>No Loan</v>
      </c>
      <c r="N337" s="1">
        <f>_xlfn.XLOOKUP($B337, Transaction!$B:$B, Transaction!$E:$E, "No Transaction",0,1)</f>
        <v>44374</v>
      </c>
      <c r="O337" t="str">
        <f>_xlfn.XLOOKUP($B337, Transaction!$B:$B, Transaction!$C:$C, "No Transaction",0,1)</f>
        <v>Money Transfer</v>
      </c>
      <c r="P337" t="str">
        <f>_xlfn.XLOOKUP($B337, Transaction!$B:$B, Transaction!$D:$D, "No Transaction",0,1)</f>
        <v>Mobile</v>
      </c>
      <c r="Q337" s="3">
        <f t="shared" si="10"/>
        <v>-195907.78369999997</v>
      </c>
      <c r="R337" s="3">
        <f t="shared" si="11"/>
        <v>-195907.78369999997</v>
      </c>
    </row>
    <row r="338" spans="1:18" x14ac:dyDescent="0.25">
      <c r="A338" t="s">
        <v>1877</v>
      </c>
      <c r="B338" s="5" t="s">
        <v>1878</v>
      </c>
      <c r="C338">
        <v>75</v>
      </c>
      <c r="D338" s="1">
        <v>17312</v>
      </c>
      <c r="E338" t="s">
        <v>6487</v>
      </c>
      <c r="F338" t="s">
        <v>6136</v>
      </c>
      <c r="G338" t="s">
        <v>6049</v>
      </c>
      <c r="H338" s="3">
        <v>1284147.6587</v>
      </c>
      <c r="I338" s="3">
        <v>786017.82270000002</v>
      </c>
      <c r="J338" t="s">
        <v>6537</v>
      </c>
      <c r="K338" s="4" t="str">
        <f>_xlfn.XLOOKUP($B338, Accounts!$B:$B, Accounts!$E:$E, "Not Found",0,1)</f>
        <v>Current</v>
      </c>
      <c r="L338" s="3">
        <f>_xlfn.XLOOKUP($B338, Accounts!$B:$B, Accounts!$G:$G,"Not Found",0,1)</f>
        <v>253693568</v>
      </c>
      <c r="M338" s="3" t="str">
        <f>_xlfn.XLOOKUP($B338, Loan!$B:$B, Loan!$D:$D, "No Loan",0,1)</f>
        <v>No Loan</v>
      </c>
      <c r="N338" s="1">
        <f>_xlfn.XLOOKUP($B338, Transaction!$B:$B, Transaction!$E:$E, "No Transaction",0,1)</f>
        <v>44561</v>
      </c>
      <c r="O338" t="str">
        <f>_xlfn.XLOOKUP($B338, Transaction!$B:$B, Transaction!$C:$C, "No Transaction",0,1)</f>
        <v>Cash Withdrawal</v>
      </c>
      <c r="P338" t="str">
        <f>_xlfn.XLOOKUP($B338, Transaction!$B:$B, Transaction!$D:$D, "No Transaction",0,1)</f>
        <v>POS</v>
      </c>
      <c r="Q338" s="3">
        <f t="shared" si="10"/>
        <v>-498129.83600000001</v>
      </c>
      <c r="R338" s="3">
        <f t="shared" si="11"/>
        <v>-498129.83600000001</v>
      </c>
    </row>
    <row r="339" spans="1:18" x14ac:dyDescent="0.25">
      <c r="A339" t="s">
        <v>1543</v>
      </c>
      <c r="B339" s="5" t="s">
        <v>1544</v>
      </c>
      <c r="C339">
        <v>81</v>
      </c>
      <c r="D339" s="1">
        <v>15120</v>
      </c>
      <c r="E339" t="s">
        <v>6487</v>
      </c>
      <c r="F339" t="s">
        <v>6538</v>
      </c>
      <c r="G339" t="s">
        <v>6049</v>
      </c>
      <c r="H339" s="3">
        <v>859187.78579999995</v>
      </c>
      <c r="I339" s="3">
        <v>298167.2867</v>
      </c>
      <c r="J339" t="s">
        <v>6539</v>
      </c>
      <c r="K339" s="4" t="str">
        <f>_xlfn.XLOOKUP($B339, Accounts!$B:$B, Accounts!$E:$E, "Not Found",0,1)</f>
        <v>Savings</v>
      </c>
      <c r="L339" s="3">
        <f>_xlfn.XLOOKUP($B339, Accounts!$B:$B, Accounts!$G:$G,"Not Found",0,1)</f>
        <v>1311219894</v>
      </c>
      <c r="M339" s="3" t="str">
        <f>_xlfn.XLOOKUP($B339, Loan!$B:$B, Loan!$D:$D, "No Loan",0,1)</f>
        <v>No Loan</v>
      </c>
      <c r="N339" s="1">
        <f>_xlfn.XLOOKUP($B339, Transaction!$B:$B, Transaction!$E:$E, "No Transaction",0,1)</f>
        <v>44400</v>
      </c>
      <c r="O339" t="str">
        <f>_xlfn.XLOOKUP($B339, Transaction!$B:$B, Transaction!$C:$C, "No Transaction",0,1)</f>
        <v>Checks</v>
      </c>
      <c r="P339" t="str">
        <f>_xlfn.XLOOKUP($B339, Transaction!$B:$B, Transaction!$D:$D, "No Transaction",0,1)</f>
        <v>Informal Services</v>
      </c>
      <c r="Q339" s="3">
        <f t="shared" si="10"/>
        <v>-561020.4990999999</v>
      </c>
      <c r="R339" s="3">
        <f t="shared" si="11"/>
        <v>-561020.4990999999</v>
      </c>
    </row>
    <row r="340" spans="1:18" x14ac:dyDescent="0.25">
      <c r="A340" t="s">
        <v>3067</v>
      </c>
      <c r="B340" s="5" t="s">
        <v>3068</v>
      </c>
      <c r="C340">
        <v>81</v>
      </c>
      <c r="D340" s="1">
        <v>15120</v>
      </c>
      <c r="E340" t="s">
        <v>6487</v>
      </c>
      <c r="F340" t="s">
        <v>6125</v>
      </c>
      <c r="G340" t="s">
        <v>6049</v>
      </c>
      <c r="H340" s="3">
        <v>822927.44689999998</v>
      </c>
      <c r="I340" s="3">
        <v>249132.11180000001</v>
      </c>
      <c r="J340" t="s">
        <v>6540</v>
      </c>
      <c r="K340" s="4" t="str">
        <f>_xlfn.XLOOKUP($B340, Accounts!$B:$B, Accounts!$E:$E, "Not Found",0,1)</f>
        <v>Savings</v>
      </c>
      <c r="L340" s="3">
        <f>_xlfn.XLOOKUP($B340, Accounts!$B:$B, Accounts!$G:$G,"Not Found",0,1)</f>
        <v>1098431928</v>
      </c>
      <c r="M340" s="3" t="str">
        <f>_xlfn.XLOOKUP($B340, Loan!$B:$B, Loan!$D:$D, "No Loan",0,1)</f>
        <v>No Loan</v>
      </c>
      <c r="N340" s="1">
        <f>_xlfn.XLOOKUP($B340, Transaction!$B:$B, Transaction!$E:$E, "No Transaction",0,1)</f>
        <v>44495</v>
      </c>
      <c r="O340" t="str">
        <f>_xlfn.XLOOKUP($B340, Transaction!$B:$B, Transaction!$C:$C, "No Transaction",0,1)</f>
        <v>Money Deposit</v>
      </c>
      <c r="P340" t="str">
        <f>_xlfn.XLOOKUP($B340, Transaction!$B:$B, Transaction!$D:$D, "No Transaction",0,1)</f>
        <v>ATM</v>
      </c>
      <c r="Q340" s="3">
        <f t="shared" si="10"/>
        <v>-573795.33510000003</v>
      </c>
      <c r="R340" s="3">
        <f t="shared" si="11"/>
        <v>-573795.33510000003</v>
      </c>
    </row>
    <row r="341" spans="1:18" x14ac:dyDescent="0.25">
      <c r="A341" t="s">
        <v>4747</v>
      </c>
      <c r="B341" s="5" t="s">
        <v>4748</v>
      </c>
      <c r="C341">
        <v>59</v>
      </c>
      <c r="D341" s="1">
        <v>23156</v>
      </c>
      <c r="E341" t="s">
        <v>6487</v>
      </c>
      <c r="F341" t="s">
        <v>6138</v>
      </c>
      <c r="G341" t="s">
        <v>6049</v>
      </c>
      <c r="H341" s="3">
        <v>334449.40159999998</v>
      </c>
      <c r="J341" t="s">
        <v>6541</v>
      </c>
      <c r="K341" s="4" t="str">
        <f>_xlfn.XLOOKUP($B341, Accounts!$B:$B, Accounts!$E:$E, "Not Found",0,1)</f>
        <v>Savings</v>
      </c>
      <c r="L341" s="3">
        <f>_xlfn.XLOOKUP($B341, Accounts!$B:$B, Accounts!$G:$G,"Not Found",0,1)</f>
        <v>2076388125</v>
      </c>
      <c r="M341" s="3" t="str">
        <f>_xlfn.XLOOKUP($B341, Loan!$B:$B, Loan!$D:$D, "No Loan",0,1)</f>
        <v>No Loan</v>
      </c>
      <c r="N341" s="1">
        <f>_xlfn.XLOOKUP($B341, Transaction!$B:$B, Transaction!$E:$E, "No Transaction",0,1)</f>
        <v>44585</v>
      </c>
      <c r="O341" t="str">
        <f>_xlfn.XLOOKUP($B341, Transaction!$B:$B, Transaction!$C:$C, "No Transaction",0,1)</f>
        <v>Money Deposit</v>
      </c>
      <c r="P341" t="str">
        <f>_xlfn.XLOOKUP($B341, Transaction!$B:$B, Transaction!$D:$D, "No Transaction",0,1)</f>
        <v>Bank</v>
      </c>
      <c r="Q341" s="3">
        <f t="shared" si="10"/>
        <v>-334449.40159999998</v>
      </c>
      <c r="R341" s="3">
        <f t="shared" si="11"/>
        <v>-334449.40159999998</v>
      </c>
    </row>
    <row r="342" spans="1:18" x14ac:dyDescent="0.25">
      <c r="A342" t="s">
        <v>5206</v>
      </c>
      <c r="B342" s="5" t="s">
        <v>5207</v>
      </c>
      <c r="C342">
        <v>19</v>
      </c>
      <c r="D342" s="1">
        <v>37766</v>
      </c>
      <c r="E342" t="s">
        <v>6487</v>
      </c>
      <c r="F342" t="s">
        <v>6542</v>
      </c>
      <c r="G342" t="s">
        <v>6049</v>
      </c>
      <c r="H342" s="3">
        <v>133990.3878</v>
      </c>
      <c r="I342" s="3">
        <v>32637.6587</v>
      </c>
      <c r="J342" t="s">
        <v>6543</v>
      </c>
      <c r="K342" s="4" t="str">
        <f>_xlfn.XLOOKUP($B342, Accounts!$B:$B, Accounts!$E:$E, "Not Found",0,1)</f>
        <v>Corporate</v>
      </c>
      <c r="L342" s="3">
        <f>_xlfn.XLOOKUP($B342, Accounts!$B:$B, Accounts!$G:$G,"Not Found",0,1)</f>
        <v>910583892</v>
      </c>
      <c r="M342" s="3" t="str">
        <f>_xlfn.XLOOKUP($B342, Loan!$B:$B, Loan!$D:$D, "No Loan",0,1)</f>
        <v>No Loan</v>
      </c>
      <c r="N342" s="1">
        <f>_xlfn.XLOOKUP($B342, Transaction!$B:$B, Transaction!$E:$E, "No Transaction",0,1)</f>
        <v>44269</v>
      </c>
      <c r="O342" t="str">
        <f>_xlfn.XLOOKUP($B342, Transaction!$B:$B, Transaction!$C:$C, "No Transaction",0,1)</f>
        <v>Money Transfer</v>
      </c>
      <c r="P342" t="str">
        <f>_xlfn.XLOOKUP($B342, Transaction!$B:$B, Transaction!$D:$D, "No Transaction",0,1)</f>
        <v>Mobile</v>
      </c>
      <c r="Q342" s="3">
        <f t="shared" si="10"/>
        <v>-101352.7291</v>
      </c>
      <c r="R342" s="3">
        <f t="shared" si="11"/>
        <v>-101352.7291</v>
      </c>
    </row>
    <row r="343" spans="1:18" x14ac:dyDescent="0.25">
      <c r="A343" t="s">
        <v>1817</v>
      </c>
      <c r="B343" s="5" t="s">
        <v>1818</v>
      </c>
      <c r="C343">
        <v>30</v>
      </c>
      <c r="D343" s="1">
        <v>33748</v>
      </c>
      <c r="E343" t="s">
        <v>6487</v>
      </c>
      <c r="F343" t="s">
        <v>6076</v>
      </c>
      <c r="G343" t="s">
        <v>6049</v>
      </c>
      <c r="H343" s="3">
        <v>19577.679899999999</v>
      </c>
      <c r="I343" s="3">
        <v>3719.7592</v>
      </c>
      <c r="J343" t="s">
        <v>6544</v>
      </c>
      <c r="K343" s="4" t="str">
        <f>_xlfn.XLOOKUP($B343, Accounts!$B:$B, Accounts!$E:$E, "Not Found",0,1)</f>
        <v>Domiciliary</v>
      </c>
      <c r="L343" s="3">
        <f>_xlfn.XLOOKUP($B343, Accounts!$B:$B, Accounts!$G:$G,"Not Found",0,1)</f>
        <v>25301088</v>
      </c>
      <c r="M343" s="3" t="str">
        <f>_xlfn.XLOOKUP($B343, Loan!$B:$B, Loan!$D:$D, "No Loan",0,1)</f>
        <v>No Loan</v>
      </c>
      <c r="N343" s="1">
        <f>_xlfn.XLOOKUP($B343, Transaction!$B:$B, Transaction!$E:$E, "No Transaction",0,1)</f>
        <v>44593</v>
      </c>
      <c r="O343" t="str">
        <f>_xlfn.XLOOKUP($B343, Transaction!$B:$B, Transaction!$C:$C, "No Transaction",0,1)</f>
        <v>Money Deposit</v>
      </c>
      <c r="P343" t="str">
        <f>_xlfn.XLOOKUP($B343, Transaction!$B:$B, Transaction!$D:$D, "No Transaction",0,1)</f>
        <v>Bank</v>
      </c>
      <c r="Q343" s="3">
        <f t="shared" si="10"/>
        <v>-15857.920699999999</v>
      </c>
      <c r="R343" s="3">
        <f t="shared" si="11"/>
        <v>-15857.920699999999</v>
      </c>
    </row>
    <row r="344" spans="1:18" x14ac:dyDescent="0.25">
      <c r="A344" t="s">
        <v>4491</v>
      </c>
      <c r="B344" s="5" t="s">
        <v>4492</v>
      </c>
      <c r="C344">
        <v>78</v>
      </c>
      <c r="D344" s="1">
        <v>16216</v>
      </c>
      <c r="E344" t="s">
        <v>6487</v>
      </c>
      <c r="F344" t="s">
        <v>6156</v>
      </c>
      <c r="G344" t="s">
        <v>6049</v>
      </c>
      <c r="H344" s="3">
        <v>192069.95610000001</v>
      </c>
      <c r="I344" s="3">
        <v>55476.950100000002</v>
      </c>
      <c r="J344" t="s">
        <v>6545</v>
      </c>
      <c r="K344" s="4" t="str">
        <f>_xlfn.XLOOKUP($B344, Accounts!$B:$B, Accounts!$E:$E, "Not Found",0,1)</f>
        <v>Domiciliary</v>
      </c>
      <c r="L344" s="3">
        <f>_xlfn.XLOOKUP($B344, Accounts!$B:$B, Accounts!$G:$G,"Not Found",0,1)</f>
        <v>1579694733</v>
      </c>
      <c r="M344" s="3" t="str">
        <f>_xlfn.XLOOKUP($B344, Loan!$B:$B, Loan!$D:$D, "No Loan",0,1)</f>
        <v>No Loan</v>
      </c>
      <c r="N344" s="1">
        <f>_xlfn.XLOOKUP($B344, Transaction!$B:$B, Transaction!$E:$E, "No Transaction",0,1)</f>
        <v>44403</v>
      </c>
      <c r="O344" t="str">
        <f>_xlfn.XLOOKUP($B344, Transaction!$B:$B, Transaction!$C:$C, "No Transaction",0,1)</f>
        <v>Money Transfer</v>
      </c>
      <c r="P344" t="str">
        <f>_xlfn.XLOOKUP($B344, Transaction!$B:$B, Transaction!$D:$D, "No Transaction",0,1)</f>
        <v>Mobile</v>
      </c>
      <c r="Q344" s="3">
        <f t="shared" si="10"/>
        <v>-136593.00599999999</v>
      </c>
      <c r="R344" s="3">
        <f t="shared" si="11"/>
        <v>-136593.00599999999</v>
      </c>
    </row>
    <row r="345" spans="1:18" x14ac:dyDescent="0.25">
      <c r="A345" t="s">
        <v>1933</v>
      </c>
      <c r="B345" s="5" t="s">
        <v>1934</v>
      </c>
      <c r="C345">
        <v>25</v>
      </c>
      <c r="D345" s="1">
        <v>35574</v>
      </c>
      <c r="E345" t="s">
        <v>6487</v>
      </c>
      <c r="F345" t="s">
        <v>6163</v>
      </c>
      <c r="G345" t="s">
        <v>6049</v>
      </c>
      <c r="H345" s="3">
        <v>2379512.821</v>
      </c>
      <c r="I345" s="3">
        <v>259385.06169999999</v>
      </c>
      <c r="J345" t="s">
        <v>6546</v>
      </c>
      <c r="K345" s="4" t="str">
        <f>_xlfn.XLOOKUP($B345, Accounts!$B:$B, Accounts!$E:$E, "Not Found",0,1)</f>
        <v>Fixed Deposit</v>
      </c>
      <c r="L345" s="3">
        <f>_xlfn.XLOOKUP($B345, Accounts!$B:$B, Accounts!$G:$G,"Not Found",0,1)</f>
        <v>3192059145</v>
      </c>
      <c r="M345" s="3" t="str">
        <f>_xlfn.XLOOKUP($B345, Loan!$B:$B, Loan!$D:$D, "No Loan",0,1)</f>
        <v>No Loan</v>
      </c>
      <c r="N345" s="1">
        <f>_xlfn.XLOOKUP($B345, Transaction!$B:$B, Transaction!$E:$E, "No Transaction",0,1)</f>
        <v>44322</v>
      </c>
      <c r="O345" t="str">
        <f>_xlfn.XLOOKUP($B345, Transaction!$B:$B, Transaction!$C:$C, "No Transaction",0,1)</f>
        <v>Cash Withdrawal</v>
      </c>
      <c r="P345" t="str">
        <f>_xlfn.XLOOKUP($B345, Transaction!$B:$B, Transaction!$D:$D, "No Transaction",0,1)</f>
        <v>ATM</v>
      </c>
      <c r="Q345" s="3">
        <f t="shared" si="10"/>
        <v>-2120127.7593</v>
      </c>
      <c r="R345" s="3">
        <f t="shared" si="11"/>
        <v>-2120127.7593</v>
      </c>
    </row>
    <row r="346" spans="1:18" x14ac:dyDescent="0.25">
      <c r="A346" t="s">
        <v>4529</v>
      </c>
      <c r="B346" s="5" t="s">
        <v>4530</v>
      </c>
      <c r="C346">
        <v>23</v>
      </c>
      <c r="D346" s="1">
        <v>36305</v>
      </c>
      <c r="E346" t="s">
        <v>6487</v>
      </c>
      <c r="F346" t="s">
        <v>6185</v>
      </c>
      <c r="G346" t="s">
        <v>6049</v>
      </c>
      <c r="H346" s="3">
        <v>211383.9639</v>
      </c>
      <c r="I346" s="3">
        <v>71354.189899999998</v>
      </c>
      <c r="J346" t="s">
        <v>6547</v>
      </c>
      <c r="K346" s="4" t="str">
        <f>_xlfn.XLOOKUP($B346, Accounts!$B:$B, Accounts!$E:$E, "Not Found",0,1)</f>
        <v>Domiciliary</v>
      </c>
      <c r="L346" s="3">
        <f>_xlfn.XLOOKUP($B346, Accounts!$B:$B, Accounts!$G:$G,"Not Found",0,1)</f>
        <v>465532125</v>
      </c>
      <c r="M346" s="3">
        <f>_xlfn.XLOOKUP($B346, Loan!$B:$B, Loan!$D:$D, "No Loan",0,1)</f>
        <v>818243624</v>
      </c>
      <c r="N346" s="1">
        <f>_xlfn.XLOOKUP($B346, Transaction!$B:$B, Transaction!$E:$E, "No Transaction",0,1)</f>
        <v>44397</v>
      </c>
      <c r="O346" t="str">
        <f>_xlfn.XLOOKUP($B346, Transaction!$B:$B, Transaction!$C:$C, "No Transaction",0,1)</f>
        <v>Loan Payment</v>
      </c>
      <c r="P346" t="str">
        <f>_xlfn.XLOOKUP($B346, Transaction!$B:$B, Transaction!$D:$D, "No Transaction",0,1)</f>
        <v>AFT</v>
      </c>
      <c r="Q346" s="3">
        <f t="shared" si="10"/>
        <v>-140029.774</v>
      </c>
      <c r="R346" s="3">
        <f t="shared" si="11"/>
        <v>-140029.774</v>
      </c>
    </row>
    <row r="347" spans="1:18" x14ac:dyDescent="0.25">
      <c r="A347" t="s">
        <v>1311</v>
      </c>
      <c r="B347" s="5" t="s">
        <v>1312</v>
      </c>
      <c r="C347">
        <v>30</v>
      </c>
      <c r="D347" s="1">
        <v>33748</v>
      </c>
      <c r="E347" t="s">
        <v>6487</v>
      </c>
      <c r="F347" t="s">
        <v>6445</v>
      </c>
      <c r="G347" t="s">
        <v>6049</v>
      </c>
      <c r="H347" s="3">
        <v>227890.45439999999</v>
      </c>
      <c r="I347" s="3">
        <v>240098.87160000001</v>
      </c>
      <c r="J347" t="s">
        <v>6548</v>
      </c>
      <c r="K347" s="4" t="str">
        <f>_xlfn.XLOOKUP($B347, Accounts!$B:$B, Accounts!$E:$E, "Not Found",0,1)</f>
        <v>Joint</v>
      </c>
      <c r="L347" s="3">
        <f>_xlfn.XLOOKUP($B347, Accounts!$B:$B, Accounts!$G:$G,"Not Found",0,1)</f>
        <v>2499628635</v>
      </c>
      <c r="M347" s="3" t="str">
        <f>_xlfn.XLOOKUP($B347, Loan!$B:$B, Loan!$D:$D, "No Loan",0,1)</f>
        <v>No Loan</v>
      </c>
      <c r="N347" s="1">
        <f>_xlfn.XLOOKUP($B347, Transaction!$B:$B, Transaction!$E:$E, "No Transaction",0,1)</f>
        <v>44653</v>
      </c>
      <c r="O347" t="str">
        <f>_xlfn.XLOOKUP($B347, Transaction!$B:$B, Transaction!$C:$C, "No Transaction",0,1)</f>
        <v>Checks</v>
      </c>
      <c r="P347" t="str">
        <f>_xlfn.XLOOKUP($B347, Transaction!$B:$B, Transaction!$D:$D, "No Transaction",0,1)</f>
        <v>Informal Services</v>
      </c>
      <c r="Q347" s="3">
        <f t="shared" si="10"/>
        <v>12208.417200000025</v>
      </c>
      <c r="R347" s="3">
        <f t="shared" si="11"/>
        <v>12208.417200000025</v>
      </c>
    </row>
    <row r="348" spans="1:18" x14ac:dyDescent="0.25">
      <c r="A348" t="s">
        <v>2456</v>
      </c>
      <c r="B348" s="5" t="s">
        <v>2457</v>
      </c>
      <c r="C348">
        <v>23</v>
      </c>
      <c r="D348" s="1">
        <v>36305</v>
      </c>
      <c r="E348" t="s">
        <v>6487</v>
      </c>
      <c r="F348" t="s">
        <v>6068</v>
      </c>
      <c r="G348" t="s">
        <v>6049</v>
      </c>
      <c r="H348" s="3">
        <v>2937041.9703000002</v>
      </c>
      <c r="I348" s="3">
        <v>1661769.8336</v>
      </c>
      <c r="J348" t="s">
        <v>6549</v>
      </c>
      <c r="K348" s="4" t="str">
        <f>_xlfn.XLOOKUP($B348, Accounts!$B:$B, Accounts!$E:$E, "Not Found",0,1)</f>
        <v>Current</v>
      </c>
      <c r="L348" s="3">
        <f>_xlfn.XLOOKUP($B348, Accounts!$B:$B, Accounts!$G:$G,"Not Found",0,1)</f>
        <v>50428602</v>
      </c>
      <c r="M348" s="3">
        <f>_xlfn.XLOOKUP($B348, Loan!$B:$B, Loan!$D:$D, "No Loan",0,1)</f>
        <v>833551236</v>
      </c>
      <c r="N348" s="1">
        <f>_xlfn.XLOOKUP($B348, Transaction!$B:$B, Transaction!$E:$E, "No Transaction",0,1)</f>
        <v>44501</v>
      </c>
      <c r="O348" t="str">
        <f>_xlfn.XLOOKUP($B348, Transaction!$B:$B, Transaction!$C:$C, "No Transaction",0,1)</f>
        <v>Loan Payment</v>
      </c>
      <c r="P348" t="str">
        <f>_xlfn.XLOOKUP($B348, Transaction!$B:$B, Transaction!$D:$D, "No Transaction",0,1)</f>
        <v>AFT</v>
      </c>
      <c r="Q348" s="3">
        <f t="shared" si="10"/>
        <v>-1275272.1367000001</v>
      </c>
      <c r="R348" s="3">
        <f t="shared" si="11"/>
        <v>-1275272.1367000001</v>
      </c>
    </row>
    <row r="349" spans="1:18" x14ac:dyDescent="0.25">
      <c r="A349" t="s">
        <v>5863</v>
      </c>
      <c r="B349" s="5" t="s">
        <v>5864</v>
      </c>
      <c r="C349">
        <v>58</v>
      </c>
      <c r="D349" s="1">
        <v>23521</v>
      </c>
      <c r="E349" t="s">
        <v>6487</v>
      </c>
      <c r="F349" t="s">
        <v>6402</v>
      </c>
      <c r="G349" t="s">
        <v>6049</v>
      </c>
      <c r="H349" s="3">
        <v>106528.1311</v>
      </c>
      <c r="I349" s="3">
        <v>28706.527999999998</v>
      </c>
      <c r="J349" t="s">
        <v>6550</v>
      </c>
      <c r="K349" s="4" t="str">
        <f>_xlfn.XLOOKUP($B349, Accounts!$B:$B, Accounts!$E:$E, "Not Found",0,1)</f>
        <v>Domiciliary</v>
      </c>
      <c r="L349" s="3">
        <f>_xlfn.XLOOKUP($B349, Accounts!$B:$B, Accounts!$G:$G,"Not Found",0,1)</f>
        <v>272925312</v>
      </c>
      <c r="M349" s="3" t="str">
        <f>_xlfn.XLOOKUP($B349, Loan!$B:$B, Loan!$D:$D, "No Loan",0,1)</f>
        <v>No Loan</v>
      </c>
      <c r="N349" s="1">
        <f>_xlfn.XLOOKUP($B349, Transaction!$B:$B, Transaction!$E:$E, "No Transaction",0,1)</f>
        <v>44459</v>
      </c>
      <c r="O349" t="str">
        <f>_xlfn.XLOOKUP($B349, Transaction!$B:$B, Transaction!$C:$C, "No Transaction",0,1)</f>
        <v>Money Transfer</v>
      </c>
      <c r="P349" t="str">
        <f>_xlfn.XLOOKUP($B349, Transaction!$B:$B, Transaction!$D:$D, "No Transaction",0,1)</f>
        <v>Mobile</v>
      </c>
      <c r="Q349" s="3">
        <f t="shared" si="10"/>
        <v>-77821.603100000008</v>
      </c>
      <c r="R349" s="3">
        <f t="shared" si="11"/>
        <v>-77821.603100000008</v>
      </c>
    </row>
    <row r="350" spans="1:18" x14ac:dyDescent="0.25">
      <c r="A350" t="s">
        <v>3659</v>
      </c>
      <c r="B350" s="5" t="s">
        <v>3660</v>
      </c>
      <c r="C350">
        <v>33</v>
      </c>
      <c r="D350" s="1">
        <v>32652</v>
      </c>
      <c r="E350" t="s">
        <v>6487</v>
      </c>
      <c r="F350" t="s">
        <v>6551</v>
      </c>
      <c r="G350" t="s">
        <v>6049</v>
      </c>
      <c r="H350" s="3">
        <v>1818216.1562000001</v>
      </c>
      <c r="I350" s="3">
        <v>886562.19779999997</v>
      </c>
      <c r="J350" t="s">
        <v>6552</v>
      </c>
      <c r="K350" s="4" t="str">
        <f>_xlfn.XLOOKUP($B350, Accounts!$B:$B, Accounts!$E:$E, "Not Found",0,1)</f>
        <v>Corporate</v>
      </c>
      <c r="L350" s="3">
        <f>_xlfn.XLOOKUP($B350, Accounts!$B:$B, Accounts!$G:$G,"Not Found",0,1)</f>
        <v>23413248</v>
      </c>
      <c r="M350" s="3" t="str">
        <f>_xlfn.XLOOKUP($B350, Loan!$B:$B, Loan!$D:$D, "No Loan",0,1)</f>
        <v>No Loan</v>
      </c>
      <c r="N350" s="1">
        <f>_xlfn.XLOOKUP($B350, Transaction!$B:$B, Transaction!$E:$E, "No Transaction",0,1)</f>
        <v>44201</v>
      </c>
      <c r="O350" t="str">
        <f>_xlfn.XLOOKUP($B350, Transaction!$B:$B, Transaction!$C:$C, "No Transaction",0,1)</f>
        <v>Money Deposit</v>
      </c>
      <c r="P350" t="str">
        <f>_xlfn.XLOOKUP($B350, Transaction!$B:$B, Transaction!$D:$D, "No Transaction",0,1)</f>
        <v>ATM</v>
      </c>
      <c r="Q350" s="3">
        <f t="shared" si="10"/>
        <v>-931653.95840000012</v>
      </c>
      <c r="R350" s="3">
        <f t="shared" si="11"/>
        <v>-931653.95840000012</v>
      </c>
    </row>
    <row r="351" spans="1:18" x14ac:dyDescent="0.25">
      <c r="A351" t="s">
        <v>5624</v>
      </c>
      <c r="B351" s="5" t="s">
        <v>5625</v>
      </c>
      <c r="C351">
        <v>47</v>
      </c>
      <c r="D351" s="1">
        <v>27539</v>
      </c>
      <c r="E351" t="s">
        <v>6487</v>
      </c>
      <c r="F351" t="s">
        <v>6204</v>
      </c>
      <c r="G351" t="s">
        <v>6049</v>
      </c>
      <c r="H351" s="3">
        <v>269460.70069999999</v>
      </c>
      <c r="I351" s="3">
        <v>121257.3153</v>
      </c>
      <c r="J351" t="s">
        <v>6553</v>
      </c>
      <c r="K351" s="4" t="str">
        <f>_xlfn.XLOOKUP($B351, Accounts!$B:$B, Accounts!$E:$E, "Not Found",0,1)</f>
        <v>Domiciliary</v>
      </c>
      <c r="L351" s="3">
        <f>_xlfn.XLOOKUP($B351, Accounts!$B:$B, Accounts!$G:$G,"Not Found",0,1)</f>
        <v>82356126</v>
      </c>
      <c r="M351" s="3" t="str">
        <f>_xlfn.XLOOKUP($B351, Loan!$B:$B, Loan!$D:$D, "No Loan",0,1)</f>
        <v>No Loan</v>
      </c>
      <c r="N351" s="1">
        <f>_xlfn.XLOOKUP($B351, Transaction!$B:$B, Transaction!$E:$E, "No Transaction",0,1)</f>
        <v>44479</v>
      </c>
      <c r="O351" t="str">
        <f>_xlfn.XLOOKUP($B351, Transaction!$B:$B, Transaction!$C:$C, "No Transaction",0,1)</f>
        <v>Online Payment</v>
      </c>
      <c r="P351" t="str">
        <f>_xlfn.XLOOKUP($B351, Transaction!$B:$B, Transaction!$D:$D, "No Transaction",0,1)</f>
        <v>Mobile</v>
      </c>
      <c r="Q351" s="3">
        <f t="shared" si="10"/>
        <v>-148203.38539999997</v>
      </c>
      <c r="R351" s="3">
        <f t="shared" si="11"/>
        <v>-148203.38539999997</v>
      </c>
    </row>
    <row r="352" spans="1:18" x14ac:dyDescent="0.25">
      <c r="A352" t="s">
        <v>2517</v>
      </c>
      <c r="B352" s="5" t="s">
        <v>2518</v>
      </c>
      <c r="C352">
        <v>26</v>
      </c>
      <c r="D352" s="1">
        <v>35209</v>
      </c>
      <c r="E352" t="s">
        <v>6487</v>
      </c>
      <c r="F352" t="s">
        <v>6343</v>
      </c>
      <c r="G352" t="s">
        <v>6049</v>
      </c>
      <c r="H352" s="3">
        <v>21912.760300000002</v>
      </c>
      <c r="I352" s="3">
        <v>9501.2358999999997</v>
      </c>
      <c r="J352" t="s">
        <v>6554</v>
      </c>
      <c r="K352" s="4" t="str">
        <f>_xlfn.XLOOKUP($B352, Accounts!$B:$B, Accounts!$E:$E, "Not Found",0,1)</f>
        <v>Corporate</v>
      </c>
      <c r="L352" s="3">
        <f>_xlfn.XLOOKUP($B352, Accounts!$B:$B, Accounts!$G:$G,"Not Found",0,1)</f>
        <v>24595008</v>
      </c>
      <c r="M352" s="3" t="str">
        <f>_xlfn.XLOOKUP($B352, Loan!$B:$B, Loan!$D:$D, "No Loan",0,1)</f>
        <v>No Loan</v>
      </c>
      <c r="N352" s="1">
        <f>_xlfn.XLOOKUP($B352, Transaction!$B:$B, Transaction!$E:$E, "No Transaction",0,1)</f>
        <v>44335</v>
      </c>
      <c r="O352" t="str">
        <f>_xlfn.XLOOKUP($B352, Transaction!$B:$B, Transaction!$C:$C, "No Transaction",0,1)</f>
        <v>Money Deposit</v>
      </c>
      <c r="P352" t="str">
        <f>_xlfn.XLOOKUP($B352, Transaction!$B:$B, Transaction!$D:$D, "No Transaction",0,1)</f>
        <v>Bank</v>
      </c>
      <c r="Q352" s="3">
        <f t="shared" si="10"/>
        <v>-12411.524400000002</v>
      </c>
      <c r="R352" s="3">
        <f t="shared" si="11"/>
        <v>-12411.524400000002</v>
      </c>
    </row>
    <row r="353" spans="1:18" x14ac:dyDescent="0.25">
      <c r="A353" t="s">
        <v>3242</v>
      </c>
      <c r="B353" s="5" t="s">
        <v>3243</v>
      </c>
      <c r="C353">
        <v>63</v>
      </c>
      <c r="D353" s="1">
        <v>21695</v>
      </c>
      <c r="E353" t="s">
        <v>6487</v>
      </c>
      <c r="F353" t="s">
        <v>6322</v>
      </c>
      <c r="G353" t="s">
        <v>6049</v>
      </c>
      <c r="H353" s="3">
        <v>499696.30119999999</v>
      </c>
      <c r="I353" s="3">
        <v>367776.47769999999</v>
      </c>
      <c r="J353" t="s">
        <v>6555</v>
      </c>
      <c r="K353" s="4" t="str">
        <f>_xlfn.XLOOKUP($B353, Accounts!$B:$B, Accounts!$E:$E, "Not Found",0,1)</f>
        <v>Domiciliary</v>
      </c>
      <c r="L353" s="3">
        <f>_xlfn.XLOOKUP($B353, Accounts!$B:$B, Accounts!$G:$G,"Not Found",0,1)</f>
        <v>299285532</v>
      </c>
      <c r="M353" s="3" t="str">
        <f>_xlfn.XLOOKUP($B353, Loan!$B:$B, Loan!$D:$D, "No Loan",0,1)</f>
        <v>No Loan</v>
      </c>
      <c r="N353" s="1">
        <f>_xlfn.XLOOKUP($B353, Transaction!$B:$B, Transaction!$E:$E, "No Transaction",0,1)</f>
        <v>44270</v>
      </c>
      <c r="O353" t="str">
        <f>_xlfn.XLOOKUP($B353, Transaction!$B:$B, Transaction!$C:$C, "No Transaction",0,1)</f>
        <v>Money Transfer</v>
      </c>
      <c r="P353" t="str">
        <f>_xlfn.XLOOKUP($B353, Transaction!$B:$B, Transaction!$D:$D, "No Transaction",0,1)</f>
        <v>Mobile</v>
      </c>
      <c r="Q353" s="3">
        <f t="shared" si="10"/>
        <v>-131919.8235</v>
      </c>
      <c r="R353" s="3">
        <f t="shared" si="11"/>
        <v>-131919.8235</v>
      </c>
    </row>
    <row r="354" spans="1:18" x14ac:dyDescent="0.25">
      <c r="A354" t="s">
        <v>4473</v>
      </c>
      <c r="B354" s="5" t="s">
        <v>4474</v>
      </c>
      <c r="C354">
        <v>20</v>
      </c>
      <c r="D354" s="1">
        <v>37401</v>
      </c>
      <c r="E354" t="s">
        <v>6487</v>
      </c>
      <c r="F354" t="s">
        <v>6301</v>
      </c>
      <c r="G354" t="s">
        <v>6049</v>
      </c>
      <c r="H354" s="3">
        <v>968531.37340000004</v>
      </c>
      <c r="I354" s="3">
        <v>357956.38860000001</v>
      </c>
      <c r="J354" t="s">
        <v>6556</v>
      </c>
      <c r="K354" s="4" t="str">
        <f>_xlfn.XLOOKUP($B354, Accounts!$B:$B, Accounts!$E:$E, "Not Found",0,1)</f>
        <v>Current</v>
      </c>
      <c r="L354" s="3">
        <f>_xlfn.XLOOKUP($B354, Accounts!$B:$B, Accounts!$G:$G,"Not Found",0,1)</f>
        <v>3068856</v>
      </c>
      <c r="M354" s="3" t="str">
        <f>_xlfn.XLOOKUP($B354, Loan!$B:$B, Loan!$D:$D, "No Loan",0,1)</f>
        <v>No Loan</v>
      </c>
      <c r="N354" s="1">
        <f>_xlfn.XLOOKUP($B354, Transaction!$B:$B, Transaction!$E:$E, "No Transaction",0,1)</f>
        <v>44363</v>
      </c>
      <c r="O354" t="str">
        <f>_xlfn.XLOOKUP($B354, Transaction!$B:$B, Transaction!$C:$C, "No Transaction",0,1)</f>
        <v>Online Payment</v>
      </c>
      <c r="P354" t="str">
        <f>_xlfn.XLOOKUP($B354, Transaction!$B:$B, Transaction!$D:$D, "No Transaction",0,1)</f>
        <v>Mobile</v>
      </c>
      <c r="Q354" s="3">
        <f t="shared" si="10"/>
        <v>-610574.98479999998</v>
      </c>
      <c r="R354" s="3">
        <f t="shared" si="11"/>
        <v>-610574.98479999998</v>
      </c>
    </row>
    <row r="355" spans="1:18" x14ac:dyDescent="0.25">
      <c r="A355" t="s">
        <v>4187</v>
      </c>
      <c r="B355" s="5" t="s">
        <v>4188</v>
      </c>
      <c r="C355">
        <v>54</v>
      </c>
      <c r="D355" s="1">
        <v>24982</v>
      </c>
      <c r="E355" t="s">
        <v>6487</v>
      </c>
      <c r="F355" t="s">
        <v>6399</v>
      </c>
      <c r="G355" t="s">
        <v>6049</v>
      </c>
      <c r="H355" s="3">
        <v>194915.47839999999</v>
      </c>
      <c r="I355" s="3">
        <v>99759.150899999993</v>
      </c>
      <c r="J355" t="s">
        <v>6557</v>
      </c>
      <c r="K355" s="4" t="str">
        <f>_xlfn.XLOOKUP($B355, Accounts!$B:$B, Accounts!$E:$E, "Not Found",0,1)</f>
        <v>Corporate</v>
      </c>
      <c r="L355" s="3">
        <f>_xlfn.XLOOKUP($B355, Accounts!$B:$B, Accounts!$G:$G,"Not Found",0,1)</f>
        <v>3554163712</v>
      </c>
      <c r="M355" s="3" t="str">
        <f>_xlfn.XLOOKUP($B355, Loan!$B:$B, Loan!$D:$D, "No Loan",0,1)</f>
        <v>No Loan</v>
      </c>
      <c r="N355" s="1">
        <f>_xlfn.XLOOKUP($B355, Transaction!$B:$B, Transaction!$E:$E, "No Transaction",0,1)</f>
        <v>44243</v>
      </c>
      <c r="O355" t="str">
        <f>_xlfn.XLOOKUP($B355, Transaction!$B:$B, Transaction!$C:$C, "No Transaction",0,1)</f>
        <v>Cash Withdrawal</v>
      </c>
      <c r="P355" t="str">
        <f>_xlfn.XLOOKUP($B355, Transaction!$B:$B, Transaction!$D:$D, "No Transaction",0,1)</f>
        <v>ATM</v>
      </c>
      <c r="Q355" s="3">
        <f t="shared" si="10"/>
        <v>-95156.327499999999</v>
      </c>
      <c r="R355" s="3">
        <f t="shared" si="11"/>
        <v>-95156.327499999999</v>
      </c>
    </row>
    <row r="356" spans="1:18" x14ac:dyDescent="0.25">
      <c r="A356" t="s">
        <v>3515</v>
      </c>
      <c r="B356" s="5" t="s">
        <v>3516</v>
      </c>
      <c r="C356">
        <v>56</v>
      </c>
      <c r="D356" s="1">
        <v>24252</v>
      </c>
      <c r="E356" t="s">
        <v>6487</v>
      </c>
      <c r="F356" t="s">
        <v>6542</v>
      </c>
      <c r="G356" t="s">
        <v>6049</v>
      </c>
      <c r="H356" s="3">
        <v>665273.41350000002</v>
      </c>
      <c r="I356" s="3">
        <v>142584.27480000001</v>
      </c>
      <c r="J356" t="s">
        <v>6558</v>
      </c>
      <c r="K356" s="4" t="str">
        <f>_xlfn.XLOOKUP($B356, Accounts!$B:$B, Accounts!$E:$E, "Not Found",0,1)</f>
        <v>Corporate</v>
      </c>
      <c r="L356" s="3">
        <f>_xlfn.XLOOKUP($B356, Accounts!$B:$B, Accounts!$G:$G,"Not Found",0,1)</f>
        <v>690362112</v>
      </c>
      <c r="M356" s="3" t="str">
        <f>_xlfn.XLOOKUP($B356, Loan!$B:$B, Loan!$D:$D, "No Loan",0,1)</f>
        <v>No Loan</v>
      </c>
      <c r="N356" s="1">
        <f>_xlfn.XLOOKUP($B356, Transaction!$B:$B, Transaction!$E:$E, "No Transaction",0,1)</f>
        <v>44387</v>
      </c>
      <c r="O356" t="str">
        <f>_xlfn.XLOOKUP($B356, Transaction!$B:$B, Transaction!$C:$C, "No Transaction",0,1)</f>
        <v>Money Transfer</v>
      </c>
      <c r="P356" t="str">
        <f>_xlfn.XLOOKUP($B356, Transaction!$B:$B, Transaction!$D:$D, "No Transaction",0,1)</f>
        <v>Internet Banking</v>
      </c>
      <c r="Q356" s="3">
        <f t="shared" si="10"/>
        <v>-522689.13870000001</v>
      </c>
      <c r="R356" s="3">
        <f t="shared" si="11"/>
        <v>-522689.13870000001</v>
      </c>
    </row>
    <row r="357" spans="1:18" x14ac:dyDescent="0.25">
      <c r="A357" t="s">
        <v>2975</v>
      </c>
      <c r="B357" s="5" t="s">
        <v>2976</v>
      </c>
      <c r="C357">
        <v>84</v>
      </c>
      <c r="D357" s="1">
        <v>14025</v>
      </c>
      <c r="E357" t="s">
        <v>6487</v>
      </c>
      <c r="F357" t="s">
        <v>6240</v>
      </c>
      <c r="G357" t="s">
        <v>6049</v>
      </c>
      <c r="H357" s="3">
        <v>74747.863100000002</v>
      </c>
      <c r="I357" s="3">
        <v>39677.924500000001</v>
      </c>
      <c r="J357" t="s">
        <v>6559</v>
      </c>
      <c r="K357" s="4" t="str">
        <f>_xlfn.XLOOKUP($B357, Accounts!$B:$B, Accounts!$E:$E, "Not Found",0,1)</f>
        <v>Current</v>
      </c>
      <c r="L357" s="3">
        <f>_xlfn.XLOOKUP($B357, Accounts!$B:$B, Accounts!$G:$G,"Not Found",0,1)</f>
        <v>332196915</v>
      </c>
      <c r="M357" s="3" t="str">
        <f>_xlfn.XLOOKUP($B357, Loan!$B:$B, Loan!$D:$D, "No Loan",0,1)</f>
        <v>No Loan</v>
      </c>
      <c r="N357" s="1">
        <f>_xlfn.XLOOKUP($B357, Transaction!$B:$B, Transaction!$E:$E, "No Transaction",0,1)</f>
        <v>44438</v>
      </c>
      <c r="O357" t="str">
        <f>_xlfn.XLOOKUP($B357, Transaction!$B:$B, Transaction!$C:$C, "No Transaction",0,1)</f>
        <v>Money Deposit</v>
      </c>
      <c r="P357" t="str">
        <f>_xlfn.XLOOKUP($B357, Transaction!$B:$B, Transaction!$D:$D, "No Transaction",0,1)</f>
        <v>Bank</v>
      </c>
      <c r="Q357" s="3">
        <f t="shared" si="10"/>
        <v>-35069.938600000001</v>
      </c>
      <c r="R357" s="3">
        <f t="shared" si="11"/>
        <v>-35069.938600000001</v>
      </c>
    </row>
    <row r="358" spans="1:18" x14ac:dyDescent="0.25">
      <c r="A358" t="s">
        <v>1391</v>
      </c>
      <c r="B358" s="5" t="s">
        <v>1392</v>
      </c>
      <c r="C358">
        <v>22</v>
      </c>
      <c r="D358" s="1">
        <v>36670</v>
      </c>
      <c r="E358" t="s">
        <v>6487</v>
      </c>
      <c r="F358" t="s">
        <v>6222</v>
      </c>
      <c r="G358" t="s">
        <v>6049</v>
      </c>
      <c r="J358" t="s">
        <v>6560</v>
      </c>
      <c r="K358" s="4" t="str">
        <f>_xlfn.XLOOKUP($B358, Accounts!$B:$B, Accounts!$E:$E, "Not Found",0,1)</f>
        <v>Domiciliary</v>
      </c>
      <c r="L358" s="3">
        <f>_xlfn.XLOOKUP($B358, Accounts!$B:$B, Accounts!$G:$G,"Not Found",0,1)</f>
        <v>7842168</v>
      </c>
      <c r="M358" s="3" t="str">
        <f>_xlfn.XLOOKUP($B358, Loan!$B:$B, Loan!$D:$D, "No Loan",0,1)</f>
        <v>No Loan</v>
      </c>
      <c r="N358" s="1">
        <f>_xlfn.XLOOKUP($B358, Transaction!$B:$B, Transaction!$E:$E, "No Transaction",0,1)</f>
        <v>44477</v>
      </c>
      <c r="O358" t="str">
        <f>_xlfn.XLOOKUP($B358, Transaction!$B:$B, Transaction!$C:$C, "No Transaction",0,1)</f>
        <v>Online Payment</v>
      </c>
      <c r="P358" t="str">
        <f>_xlfn.XLOOKUP($B358, Transaction!$B:$B, Transaction!$D:$D, "No Transaction",0,1)</f>
        <v>Mobile</v>
      </c>
      <c r="Q358" s="3">
        <f t="shared" si="10"/>
        <v>0</v>
      </c>
      <c r="R358" s="3">
        <f t="shared" si="11"/>
        <v>0</v>
      </c>
    </row>
    <row r="359" spans="1:18" x14ac:dyDescent="0.25">
      <c r="A359" t="s">
        <v>1752</v>
      </c>
      <c r="B359" s="5" t="s">
        <v>1753</v>
      </c>
      <c r="C359">
        <v>38</v>
      </c>
      <c r="D359" s="1">
        <v>30826</v>
      </c>
      <c r="E359" t="s">
        <v>6487</v>
      </c>
      <c r="F359" t="s">
        <v>6561</v>
      </c>
      <c r="G359" t="s">
        <v>6049</v>
      </c>
      <c r="H359" s="3">
        <v>267320.98119999998</v>
      </c>
      <c r="I359" s="3">
        <v>132591.20670000001</v>
      </c>
      <c r="J359" t="s">
        <v>6562</v>
      </c>
      <c r="K359" s="4" t="str">
        <f>_xlfn.XLOOKUP($B359, Accounts!$B:$B, Accounts!$E:$E, "Not Found",0,1)</f>
        <v>Domiciliary</v>
      </c>
      <c r="L359" s="3">
        <f>_xlfn.XLOOKUP($B359, Accounts!$B:$B, Accounts!$G:$G,"Not Found",0,1)</f>
        <v>1028071344</v>
      </c>
      <c r="M359" s="3" t="str">
        <f>_xlfn.XLOOKUP($B359, Loan!$B:$B, Loan!$D:$D, "No Loan",0,1)</f>
        <v>No Loan</v>
      </c>
      <c r="N359" s="1">
        <f>_xlfn.XLOOKUP($B359, Transaction!$B:$B, Transaction!$E:$E, "No Transaction",0,1)</f>
        <v>44276</v>
      </c>
      <c r="O359" t="str">
        <f>_xlfn.XLOOKUP($B359, Transaction!$B:$B, Transaction!$C:$C, "No Transaction",0,1)</f>
        <v>Checks</v>
      </c>
      <c r="P359" t="str">
        <f>_xlfn.XLOOKUP($B359, Transaction!$B:$B, Transaction!$D:$D, "No Transaction",0,1)</f>
        <v>Informal Services</v>
      </c>
      <c r="Q359" s="3">
        <f t="shared" si="10"/>
        <v>-134729.77449999997</v>
      </c>
      <c r="R359" s="3">
        <f t="shared" si="11"/>
        <v>-134729.77449999997</v>
      </c>
    </row>
    <row r="360" spans="1:18" x14ac:dyDescent="0.25">
      <c r="A360" t="s">
        <v>2368</v>
      </c>
      <c r="B360" s="5" t="s">
        <v>2369</v>
      </c>
      <c r="C360">
        <v>38</v>
      </c>
      <c r="D360" s="1">
        <v>30826</v>
      </c>
      <c r="E360" t="s">
        <v>6487</v>
      </c>
      <c r="F360" t="s">
        <v>6563</v>
      </c>
      <c r="G360" t="s">
        <v>6049</v>
      </c>
      <c r="H360" s="3">
        <v>1034707.968</v>
      </c>
      <c r="I360" s="3">
        <v>177840.432</v>
      </c>
      <c r="J360" t="s">
        <v>6564</v>
      </c>
      <c r="K360" s="4" t="str">
        <f>_xlfn.XLOOKUP($B360, Accounts!$B:$B, Accounts!$E:$E, "Not Found",0,1)</f>
        <v>Savings</v>
      </c>
      <c r="L360" s="3">
        <f>_xlfn.XLOOKUP($B360, Accounts!$B:$B, Accounts!$G:$G,"Not Found",0,1)</f>
        <v>360060255</v>
      </c>
      <c r="M360" s="3" t="str">
        <f>_xlfn.XLOOKUP($B360, Loan!$B:$B, Loan!$D:$D, "No Loan",0,1)</f>
        <v>No Loan</v>
      </c>
      <c r="N360" s="1">
        <f>_xlfn.XLOOKUP($B360, Transaction!$B:$B, Transaction!$E:$E, "No Transaction",0,1)</f>
        <v>44351</v>
      </c>
      <c r="O360" t="str">
        <f>_xlfn.XLOOKUP($B360, Transaction!$B:$B, Transaction!$C:$C, "No Transaction",0,1)</f>
        <v>Money Transfer</v>
      </c>
      <c r="P360" t="str">
        <f>_xlfn.XLOOKUP($B360, Transaction!$B:$B, Transaction!$D:$D, "No Transaction",0,1)</f>
        <v>Mobile</v>
      </c>
      <c r="Q360" s="3">
        <f t="shared" si="10"/>
        <v>-856867.53599999996</v>
      </c>
      <c r="R360" s="3">
        <f t="shared" si="11"/>
        <v>-856867.53599999996</v>
      </c>
    </row>
    <row r="361" spans="1:18" x14ac:dyDescent="0.25">
      <c r="A361" t="s">
        <v>1807</v>
      </c>
      <c r="B361" s="5" t="s">
        <v>1808</v>
      </c>
      <c r="C361">
        <v>45</v>
      </c>
      <c r="D361" s="1">
        <v>28269</v>
      </c>
      <c r="E361" t="s">
        <v>6487</v>
      </c>
      <c r="F361" t="s">
        <v>6070</v>
      </c>
      <c r="G361" t="s">
        <v>6049</v>
      </c>
      <c r="H361" s="3">
        <v>124384.22500000001</v>
      </c>
      <c r="I361" s="3">
        <v>40097.546199999997</v>
      </c>
      <c r="J361" t="s">
        <v>6565</v>
      </c>
      <c r="K361" s="4" t="str">
        <f>_xlfn.XLOOKUP($B361, Accounts!$B:$B, Accounts!$E:$E, "Not Found",0,1)</f>
        <v>Current</v>
      </c>
      <c r="L361" s="3">
        <f>_xlfn.XLOOKUP($B361, Accounts!$B:$B, Accounts!$G:$G,"Not Found",0,1)</f>
        <v>332507877</v>
      </c>
      <c r="M361" s="3" t="str">
        <f>_xlfn.XLOOKUP($B361, Loan!$B:$B, Loan!$D:$D, "No Loan",0,1)</f>
        <v>No Loan</v>
      </c>
      <c r="N361" s="1">
        <f>_xlfn.XLOOKUP($B361, Transaction!$B:$B, Transaction!$E:$E, "No Transaction",0,1)</f>
        <v>44494</v>
      </c>
      <c r="O361" t="str">
        <f>_xlfn.XLOOKUP($B361, Transaction!$B:$B, Transaction!$C:$C, "No Transaction",0,1)</f>
        <v>Checks</v>
      </c>
      <c r="P361" t="str">
        <f>_xlfn.XLOOKUP($B361, Transaction!$B:$B, Transaction!$D:$D, "No Transaction",0,1)</f>
        <v>Informal Services</v>
      </c>
      <c r="Q361" s="3">
        <f t="shared" si="10"/>
        <v>-84286.678800000009</v>
      </c>
      <c r="R361" s="3">
        <f t="shared" si="11"/>
        <v>-84286.678800000009</v>
      </c>
    </row>
    <row r="362" spans="1:18" x14ac:dyDescent="0.25">
      <c r="A362" t="s">
        <v>901</v>
      </c>
      <c r="B362" s="5" t="s">
        <v>902</v>
      </c>
      <c r="C362">
        <v>82</v>
      </c>
      <c r="D362" s="1">
        <v>14755</v>
      </c>
      <c r="E362" t="s">
        <v>6487</v>
      </c>
      <c r="F362" t="s">
        <v>6245</v>
      </c>
      <c r="G362" t="s">
        <v>6049</v>
      </c>
      <c r="H362" s="3">
        <v>298094.80739999999</v>
      </c>
      <c r="I362" s="3">
        <v>81402.8128</v>
      </c>
      <c r="J362" t="s">
        <v>6566</v>
      </c>
      <c r="K362" s="4" t="str">
        <f>_xlfn.XLOOKUP($B362, Accounts!$B:$B, Accounts!$E:$E, "Not Found",0,1)</f>
        <v>Savings</v>
      </c>
      <c r="L362" s="3">
        <f>_xlfn.XLOOKUP($B362, Accounts!$B:$B, Accounts!$G:$G,"Not Found",0,1)</f>
        <v>654313016</v>
      </c>
      <c r="M362" s="3" t="str">
        <f>_xlfn.XLOOKUP($B362, Loan!$B:$B, Loan!$D:$D, "No Loan",0,1)</f>
        <v>No Loan</v>
      </c>
      <c r="N362" s="1">
        <f>_xlfn.XLOOKUP($B362, Transaction!$B:$B, Transaction!$E:$E, "No Transaction",0,1)</f>
        <v>44639</v>
      </c>
      <c r="O362" t="str">
        <f>_xlfn.XLOOKUP($B362, Transaction!$B:$B, Transaction!$C:$C, "No Transaction",0,1)</f>
        <v>Online Payment</v>
      </c>
      <c r="P362" t="str">
        <f>_xlfn.XLOOKUP($B362, Transaction!$B:$B, Transaction!$D:$D, "No Transaction",0,1)</f>
        <v>Internet Banking</v>
      </c>
      <c r="Q362" s="3">
        <f t="shared" si="10"/>
        <v>-216691.99459999998</v>
      </c>
      <c r="R362" s="3">
        <f t="shared" si="11"/>
        <v>-216691.99459999998</v>
      </c>
    </row>
    <row r="363" spans="1:18" x14ac:dyDescent="0.25">
      <c r="A363" t="s">
        <v>2948</v>
      </c>
      <c r="B363" s="5" t="s">
        <v>2949</v>
      </c>
      <c r="C363">
        <v>61</v>
      </c>
      <c r="D363" s="1">
        <v>22425</v>
      </c>
      <c r="E363" t="s">
        <v>6487</v>
      </c>
      <c r="F363" t="s">
        <v>6331</v>
      </c>
      <c r="G363" t="s">
        <v>6049</v>
      </c>
      <c r="H363" s="3">
        <v>209516.45689999999</v>
      </c>
      <c r="I363" s="3">
        <v>248338.62390000001</v>
      </c>
      <c r="J363" t="s">
        <v>6567</v>
      </c>
      <c r="K363" s="4" t="str">
        <f>_xlfn.XLOOKUP($B363, Accounts!$B:$B, Accounts!$E:$E, "Not Found",0,1)</f>
        <v>Joint</v>
      </c>
      <c r="L363" s="3">
        <f>_xlfn.XLOOKUP($B363, Accounts!$B:$B, Accounts!$G:$G,"Not Found",0,1)</f>
        <v>514866408</v>
      </c>
      <c r="M363" s="3">
        <f>_xlfn.XLOOKUP($B363, Loan!$B:$B, Loan!$D:$D, "No Loan",0,1)</f>
        <v>772340.31</v>
      </c>
      <c r="N363" s="1">
        <f>_xlfn.XLOOKUP($B363, Transaction!$B:$B, Transaction!$E:$E, "No Transaction",0,1)</f>
        <v>44320</v>
      </c>
      <c r="O363" t="str">
        <f>_xlfn.XLOOKUP($B363, Transaction!$B:$B, Transaction!$C:$C, "No Transaction",0,1)</f>
        <v>Loan Payment</v>
      </c>
      <c r="P363" t="str">
        <f>_xlfn.XLOOKUP($B363, Transaction!$B:$B, Transaction!$D:$D, "No Transaction",0,1)</f>
        <v>ACH</v>
      </c>
      <c r="Q363" s="3">
        <f t="shared" si="10"/>
        <v>38822.167000000016</v>
      </c>
      <c r="R363" s="3">
        <f t="shared" si="11"/>
        <v>38822.167000000016</v>
      </c>
    </row>
    <row r="364" spans="1:18" x14ac:dyDescent="0.25">
      <c r="A364" t="s">
        <v>5562</v>
      </c>
      <c r="B364" s="5" t="s">
        <v>5563</v>
      </c>
      <c r="C364">
        <v>39</v>
      </c>
      <c r="D364" s="1">
        <v>30461</v>
      </c>
      <c r="E364" t="s">
        <v>6487</v>
      </c>
      <c r="F364" t="s">
        <v>6429</v>
      </c>
      <c r="G364" t="s">
        <v>6049</v>
      </c>
      <c r="H364" s="3">
        <v>303063.20150000002</v>
      </c>
      <c r="I364" s="3">
        <v>38965.268799999998</v>
      </c>
      <c r="J364" t="s">
        <v>6568</v>
      </c>
      <c r="K364" s="4" t="str">
        <f>_xlfn.XLOOKUP($B364, Accounts!$B:$B, Accounts!$E:$E, "Not Found",0,1)</f>
        <v>Domiciliary</v>
      </c>
      <c r="L364" s="3">
        <f>_xlfn.XLOOKUP($B364, Accounts!$B:$B, Accounts!$G:$G,"Not Found",0,1)</f>
        <v>3456965512</v>
      </c>
      <c r="M364" s="3" t="str">
        <f>_xlfn.XLOOKUP($B364, Loan!$B:$B, Loan!$D:$D, "No Loan",0,1)</f>
        <v>No Loan</v>
      </c>
      <c r="N364" s="1">
        <f>_xlfn.XLOOKUP($B364, Transaction!$B:$B, Transaction!$E:$E, "No Transaction",0,1)</f>
        <v>44458</v>
      </c>
      <c r="O364" t="str">
        <f>_xlfn.XLOOKUP($B364, Transaction!$B:$B, Transaction!$C:$C, "No Transaction",0,1)</f>
        <v>Money Transfer</v>
      </c>
      <c r="P364" t="str">
        <f>_xlfn.XLOOKUP($B364, Transaction!$B:$B, Transaction!$D:$D, "No Transaction",0,1)</f>
        <v>Mobile</v>
      </c>
      <c r="Q364" s="3">
        <f t="shared" si="10"/>
        <v>-264097.9327</v>
      </c>
      <c r="R364" s="3">
        <f t="shared" si="11"/>
        <v>-264097.9327</v>
      </c>
    </row>
    <row r="365" spans="1:18" x14ac:dyDescent="0.25">
      <c r="A365" t="s">
        <v>2428</v>
      </c>
      <c r="B365" s="5" t="s">
        <v>2429</v>
      </c>
      <c r="C365">
        <v>73</v>
      </c>
      <c r="D365" s="1">
        <v>18042</v>
      </c>
      <c r="E365" t="s">
        <v>6487</v>
      </c>
      <c r="F365" t="s">
        <v>6224</v>
      </c>
      <c r="G365" t="s">
        <v>6049</v>
      </c>
      <c r="H365" s="3">
        <v>289254.17499999999</v>
      </c>
      <c r="I365" s="3">
        <v>101007.5579</v>
      </c>
      <c r="J365" t="s">
        <v>6569</v>
      </c>
      <c r="K365" s="4" t="str">
        <f>_xlfn.XLOOKUP($B365, Accounts!$B:$B, Accounts!$E:$E, "Not Found",0,1)</f>
        <v>Corporate</v>
      </c>
      <c r="L365" s="3">
        <f>_xlfn.XLOOKUP($B365, Accounts!$B:$B, Accounts!$G:$G,"Not Found",0,1)</f>
        <v>2369541383</v>
      </c>
      <c r="M365" s="3" t="str">
        <f>_xlfn.XLOOKUP($B365, Loan!$B:$B, Loan!$D:$D, "No Loan",0,1)</f>
        <v>No Loan</v>
      </c>
      <c r="N365" s="1">
        <f>_xlfn.XLOOKUP($B365, Transaction!$B:$B, Transaction!$E:$E, "No Transaction",0,1)</f>
        <v>44232</v>
      </c>
      <c r="O365" t="str">
        <f>_xlfn.XLOOKUP($B365, Transaction!$B:$B, Transaction!$C:$C, "No Transaction",0,1)</f>
        <v>Cash Withdrawal</v>
      </c>
      <c r="P365" t="str">
        <f>_xlfn.XLOOKUP($B365, Transaction!$B:$B, Transaction!$D:$D, "No Transaction",0,1)</f>
        <v>ATM</v>
      </c>
      <c r="Q365" s="3">
        <f t="shared" si="10"/>
        <v>-188246.61709999997</v>
      </c>
      <c r="R365" s="3">
        <f t="shared" si="11"/>
        <v>-188246.61709999997</v>
      </c>
    </row>
    <row r="366" spans="1:18" x14ac:dyDescent="0.25">
      <c r="A366" t="s">
        <v>2023</v>
      </c>
      <c r="B366" s="5" t="s">
        <v>2024</v>
      </c>
      <c r="C366">
        <v>84</v>
      </c>
      <c r="D366" s="1">
        <v>14025</v>
      </c>
      <c r="E366" t="s">
        <v>6487</v>
      </c>
      <c r="F366" t="s">
        <v>6402</v>
      </c>
      <c r="G366" t="s">
        <v>6049</v>
      </c>
      <c r="H366" s="3">
        <v>310706.3665</v>
      </c>
      <c r="I366" s="3">
        <v>101356.63989999999</v>
      </c>
      <c r="J366" t="s">
        <v>6570</v>
      </c>
      <c r="K366" s="4" t="str">
        <f>_xlfn.XLOOKUP($B366, Accounts!$B:$B, Accounts!$E:$E, "Not Found",0,1)</f>
        <v>Savings</v>
      </c>
      <c r="L366" s="3">
        <f>_xlfn.XLOOKUP($B366, Accounts!$B:$B, Accounts!$G:$G,"Not Found",0,1)</f>
        <v>2688843576</v>
      </c>
      <c r="M366" s="3" t="str">
        <f>_xlfn.XLOOKUP($B366, Loan!$B:$B, Loan!$D:$D, "No Loan",0,1)</f>
        <v>No Loan</v>
      </c>
      <c r="N366" s="1">
        <f>_xlfn.XLOOKUP($B366, Transaction!$B:$B, Transaction!$E:$E, "No Transaction",0,1)</f>
        <v>44625</v>
      </c>
      <c r="O366" t="str">
        <f>_xlfn.XLOOKUP($B366, Transaction!$B:$B, Transaction!$C:$C, "No Transaction",0,1)</f>
        <v>Online Payment</v>
      </c>
      <c r="P366" t="str">
        <f>_xlfn.XLOOKUP($B366, Transaction!$B:$B, Transaction!$D:$D, "No Transaction",0,1)</f>
        <v>Mobile</v>
      </c>
      <c r="Q366" s="3">
        <f t="shared" si="10"/>
        <v>-209349.72659999999</v>
      </c>
      <c r="R366" s="3">
        <f t="shared" si="11"/>
        <v>-209349.72659999999</v>
      </c>
    </row>
    <row r="367" spans="1:18" x14ac:dyDescent="0.25">
      <c r="A367" t="s">
        <v>1339</v>
      </c>
      <c r="B367" s="5" t="s">
        <v>1340</v>
      </c>
      <c r="C367">
        <v>37</v>
      </c>
      <c r="D367" s="1">
        <v>31191</v>
      </c>
      <c r="E367" t="s">
        <v>6487</v>
      </c>
      <c r="F367" t="s">
        <v>6187</v>
      </c>
      <c r="G367" t="s">
        <v>6049</v>
      </c>
      <c r="H367" s="3">
        <v>382944.19050000003</v>
      </c>
      <c r="I367" s="3">
        <v>202242.40059999999</v>
      </c>
      <c r="J367" t="s">
        <v>6571</v>
      </c>
      <c r="K367" s="4" t="str">
        <f>_xlfn.XLOOKUP($B367, Accounts!$B:$B, Accounts!$E:$E, "Not Found",0,1)</f>
        <v>Corporate</v>
      </c>
      <c r="L367" s="3">
        <f>_xlfn.XLOOKUP($B367, Accounts!$B:$B, Accounts!$G:$G,"Not Found",0,1)</f>
        <v>1168134825</v>
      </c>
      <c r="M367" s="3" t="str">
        <f>_xlfn.XLOOKUP($B367, Loan!$B:$B, Loan!$D:$D, "No Loan",0,1)</f>
        <v>No Loan</v>
      </c>
      <c r="N367" s="1">
        <f>_xlfn.XLOOKUP($B367, Transaction!$B:$B, Transaction!$E:$E, "No Transaction",0,1)</f>
        <v>44629</v>
      </c>
      <c r="O367" t="str">
        <f>_xlfn.XLOOKUP($B367, Transaction!$B:$B, Transaction!$C:$C, "No Transaction",0,1)</f>
        <v>Checks</v>
      </c>
      <c r="P367" t="str">
        <f>_xlfn.XLOOKUP($B367, Transaction!$B:$B, Transaction!$D:$D, "No Transaction",0,1)</f>
        <v>Informal Services</v>
      </c>
      <c r="Q367" s="3">
        <f t="shared" si="10"/>
        <v>-180701.78990000003</v>
      </c>
      <c r="R367" s="3">
        <f t="shared" si="11"/>
        <v>-180701.78990000003</v>
      </c>
    </row>
    <row r="368" spans="1:18" x14ac:dyDescent="0.25">
      <c r="A368" t="s">
        <v>4929</v>
      </c>
      <c r="B368" s="5" t="s">
        <v>4930</v>
      </c>
      <c r="C368">
        <v>48</v>
      </c>
      <c r="D368" s="1">
        <v>27174</v>
      </c>
      <c r="E368" t="s">
        <v>6487</v>
      </c>
      <c r="F368" t="s">
        <v>6152</v>
      </c>
      <c r="G368" t="s">
        <v>6049</v>
      </c>
      <c r="H368" s="3">
        <v>1620762.6377999999</v>
      </c>
      <c r="I368" s="3">
        <v>638850.60640000005</v>
      </c>
      <c r="J368" t="s">
        <v>6572</v>
      </c>
      <c r="K368" s="4" t="str">
        <f>_xlfn.XLOOKUP($B368, Accounts!$B:$B, Accounts!$E:$E, "Not Found",0,1)</f>
        <v>Joint</v>
      </c>
      <c r="L368" s="3">
        <f>_xlfn.XLOOKUP($B368, Accounts!$B:$B, Accounts!$G:$G,"Not Found",0,1)</f>
        <v>2099927595</v>
      </c>
      <c r="M368" s="3" t="str">
        <f>_xlfn.XLOOKUP($B368, Loan!$B:$B, Loan!$D:$D, "No Loan",0,1)</f>
        <v>No Loan</v>
      </c>
      <c r="N368" s="1">
        <f>_xlfn.XLOOKUP($B368, Transaction!$B:$B, Transaction!$E:$E, "No Transaction",0,1)</f>
        <v>44225</v>
      </c>
      <c r="O368" t="str">
        <f>_xlfn.XLOOKUP($B368, Transaction!$B:$B, Transaction!$C:$C, "No Transaction",0,1)</f>
        <v>Cash Withdrawal</v>
      </c>
      <c r="P368" t="str">
        <f>_xlfn.XLOOKUP($B368, Transaction!$B:$B, Transaction!$D:$D, "No Transaction",0,1)</f>
        <v>POS</v>
      </c>
      <c r="Q368" s="3">
        <f t="shared" si="10"/>
        <v>-981912.03139999986</v>
      </c>
      <c r="R368" s="3">
        <f t="shared" si="11"/>
        <v>-981912.03139999986</v>
      </c>
    </row>
    <row r="369" spans="1:18" x14ac:dyDescent="0.25">
      <c r="A369" t="s">
        <v>5845</v>
      </c>
      <c r="B369" s="5" t="s">
        <v>5846</v>
      </c>
      <c r="C369">
        <v>38</v>
      </c>
      <c r="D369" s="1">
        <v>30826</v>
      </c>
      <c r="E369" t="s">
        <v>6487</v>
      </c>
      <c r="F369" t="s">
        <v>6573</v>
      </c>
      <c r="G369" t="s">
        <v>6049</v>
      </c>
      <c r="H369" s="3">
        <v>1637696.3591</v>
      </c>
      <c r="I369" s="3">
        <v>282767.71669999999</v>
      </c>
      <c r="J369" t="s">
        <v>6574</v>
      </c>
      <c r="K369" s="4" t="str">
        <f>_xlfn.XLOOKUP($B369, Accounts!$B:$B, Accounts!$E:$E, "Not Found",0,1)</f>
        <v>Corporate</v>
      </c>
      <c r="L369" s="3">
        <f>_xlfn.XLOOKUP($B369, Accounts!$B:$B, Accounts!$G:$G,"Not Found",0,1)</f>
        <v>4409146368</v>
      </c>
      <c r="M369" s="3" t="str">
        <f>_xlfn.XLOOKUP($B369, Loan!$B:$B, Loan!$D:$D, "No Loan",0,1)</f>
        <v>No Loan</v>
      </c>
      <c r="N369" s="1">
        <f>_xlfn.XLOOKUP($B369, Transaction!$B:$B, Transaction!$E:$E, "No Transaction",0,1)</f>
        <v>44337</v>
      </c>
      <c r="O369" t="str">
        <f>_xlfn.XLOOKUP($B369, Transaction!$B:$B, Transaction!$C:$C, "No Transaction",0,1)</f>
        <v>Money Transfer</v>
      </c>
      <c r="P369" t="str">
        <f>_xlfn.XLOOKUP($B369, Transaction!$B:$B, Transaction!$D:$D, "No Transaction",0,1)</f>
        <v>Mobile</v>
      </c>
      <c r="Q369" s="3">
        <f t="shared" si="10"/>
        <v>-1354928.6424</v>
      </c>
      <c r="R369" s="3">
        <f t="shared" si="11"/>
        <v>-1354928.6424</v>
      </c>
    </row>
    <row r="370" spans="1:18" x14ac:dyDescent="0.25">
      <c r="A370" t="s">
        <v>2989</v>
      </c>
      <c r="B370" s="5" t="s">
        <v>2990</v>
      </c>
      <c r="C370">
        <v>63</v>
      </c>
      <c r="D370" s="1">
        <v>21695</v>
      </c>
      <c r="E370" t="s">
        <v>6487</v>
      </c>
      <c r="F370" t="s">
        <v>6318</v>
      </c>
      <c r="G370" t="s">
        <v>6049</v>
      </c>
      <c r="H370" s="3">
        <v>453952.59159999999</v>
      </c>
      <c r="I370" s="3">
        <v>301474.26899999997</v>
      </c>
      <c r="J370" t="s">
        <v>6575</v>
      </c>
      <c r="K370" s="4" t="str">
        <f>_xlfn.XLOOKUP($B370, Accounts!$B:$B, Accounts!$E:$E, "Not Found",0,1)</f>
        <v>Domiciliary</v>
      </c>
      <c r="L370" s="3">
        <f>_xlfn.XLOOKUP($B370, Accounts!$B:$B, Accounts!$G:$G,"Not Found",0,1)</f>
        <v>394230375</v>
      </c>
      <c r="M370" s="3" t="str">
        <f>_xlfn.XLOOKUP($B370, Loan!$B:$B, Loan!$D:$D, "No Loan",0,1)</f>
        <v>No Loan</v>
      </c>
      <c r="N370" s="1">
        <f>_xlfn.XLOOKUP($B370, Transaction!$B:$B, Transaction!$E:$E, "No Transaction",0,1)</f>
        <v>44615</v>
      </c>
      <c r="O370" t="str">
        <f>_xlfn.XLOOKUP($B370, Transaction!$B:$B, Transaction!$C:$C, "No Transaction",0,1)</f>
        <v>Cash Withdrawal</v>
      </c>
      <c r="P370" t="str">
        <f>_xlfn.XLOOKUP($B370, Transaction!$B:$B, Transaction!$D:$D, "No Transaction",0,1)</f>
        <v>ATM</v>
      </c>
      <c r="Q370" s="3">
        <f t="shared" si="10"/>
        <v>-152478.32260000001</v>
      </c>
      <c r="R370" s="3">
        <f t="shared" si="11"/>
        <v>-152478.32260000001</v>
      </c>
    </row>
    <row r="371" spans="1:18" x14ac:dyDescent="0.25">
      <c r="A371" t="s">
        <v>5225</v>
      </c>
      <c r="B371" s="5" t="s">
        <v>5226</v>
      </c>
      <c r="C371">
        <v>84</v>
      </c>
      <c r="D371" s="1">
        <v>14025</v>
      </c>
      <c r="E371" t="s">
        <v>6487</v>
      </c>
      <c r="F371" t="s">
        <v>6068</v>
      </c>
      <c r="G371" t="s">
        <v>6049</v>
      </c>
      <c r="H371" s="3">
        <v>197645.50599999999</v>
      </c>
      <c r="I371" s="3">
        <v>205417.32930000001</v>
      </c>
      <c r="J371" t="s">
        <v>6576</v>
      </c>
      <c r="K371" s="4" t="str">
        <f>_xlfn.XLOOKUP($B371, Accounts!$B:$B, Accounts!$E:$E, "Not Found",0,1)</f>
        <v>Domiciliary</v>
      </c>
      <c r="L371" s="3">
        <f>_xlfn.XLOOKUP($B371, Accounts!$B:$B, Accounts!$G:$G,"Not Found",0,1)</f>
        <v>2048079316</v>
      </c>
      <c r="M371" s="3">
        <f>_xlfn.XLOOKUP($B371, Loan!$B:$B, Loan!$D:$D, "No Loan",0,1)</f>
        <v>1932345258</v>
      </c>
      <c r="N371" s="1">
        <f>_xlfn.XLOOKUP($B371, Transaction!$B:$B, Transaction!$E:$E, "No Transaction",0,1)</f>
        <v>44508</v>
      </c>
      <c r="O371" t="str">
        <f>_xlfn.XLOOKUP($B371, Transaction!$B:$B, Transaction!$C:$C, "No Transaction",0,1)</f>
        <v>Loan Payment</v>
      </c>
      <c r="P371" t="str">
        <f>_xlfn.XLOOKUP($B371, Transaction!$B:$B, Transaction!$D:$D, "No Transaction",0,1)</f>
        <v>Mobile</v>
      </c>
      <c r="Q371" s="3">
        <f t="shared" si="10"/>
        <v>7771.8233000000182</v>
      </c>
      <c r="R371" s="3">
        <f t="shared" si="11"/>
        <v>7771.8233000000182</v>
      </c>
    </row>
    <row r="372" spans="1:18" x14ac:dyDescent="0.25">
      <c r="A372" t="s">
        <v>4010</v>
      </c>
      <c r="B372" s="5" t="s">
        <v>4011</v>
      </c>
      <c r="C372">
        <v>53</v>
      </c>
      <c r="D372" s="1">
        <v>25347</v>
      </c>
      <c r="E372" t="s">
        <v>6487</v>
      </c>
      <c r="F372" t="s">
        <v>6208</v>
      </c>
      <c r="G372" t="s">
        <v>6049</v>
      </c>
      <c r="H372" s="3">
        <v>651520.19519999996</v>
      </c>
      <c r="I372" s="3">
        <v>378515.93640000001</v>
      </c>
      <c r="J372" t="s">
        <v>6577</v>
      </c>
      <c r="K372" s="4" t="str">
        <f>_xlfn.XLOOKUP($B372, Accounts!$B:$B, Accounts!$E:$E, "Not Found",0,1)</f>
        <v>Domiciliary</v>
      </c>
      <c r="L372" s="3">
        <f>_xlfn.XLOOKUP($B372, Accounts!$B:$B, Accounts!$G:$G,"Not Found",0,1)</f>
        <v>268794774</v>
      </c>
      <c r="M372" s="3" t="str">
        <f>_xlfn.XLOOKUP($B372, Loan!$B:$B, Loan!$D:$D, "No Loan",0,1)</f>
        <v>No Loan</v>
      </c>
      <c r="N372" s="1">
        <f>_xlfn.XLOOKUP($B372, Transaction!$B:$B, Transaction!$E:$E, "No Transaction",0,1)</f>
        <v>44355</v>
      </c>
      <c r="O372" t="str">
        <f>_xlfn.XLOOKUP($B372, Transaction!$B:$B, Transaction!$C:$C, "No Transaction",0,1)</f>
        <v>Money Deposit</v>
      </c>
      <c r="P372" t="str">
        <f>_xlfn.XLOOKUP($B372, Transaction!$B:$B, Transaction!$D:$D, "No Transaction",0,1)</f>
        <v>Bank</v>
      </c>
      <c r="Q372" s="3">
        <f t="shared" si="10"/>
        <v>-273004.25879999995</v>
      </c>
      <c r="R372" s="3">
        <f t="shared" si="11"/>
        <v>-273004.25879999995</v>
      </c>
    </row>
    <row r="373" spans="1:18" x14ac:dyDescent="0.25">
      <c r="A373" t="s">
        <v>6004</v>
      </c>
      <c r="B373" s="5" t="s">
        <v>6005</v>
      </c>
      <c r="C373">
        <v>28</v>
      </c>
      <c r="D373" s="1">
        <v>34479</v>
      </c>
      <c r="E373" t="s">
        <v>6487</v>
      </c>
      <c r="F373" t="s">
        <v>6429</v>
      </c>
      <c r="G373" t="s">
        <v>6049</v>
      </c>
      <c r="H373" s="3">
        <v>342290.01949999999</v>
      </c>
      <c r="I373" s="3">
        <v>86583.816300000006</v>
      </c>
      <c r="J373" t="s">
        <v>6578</v>
      </c>
      <c r="K373" s="4" t="str">
        <f>_xlfn.XLOOKUP($B373, Accounts!$B:$B, Accounts!$E:$E, "Not Found",0,1)</f>
        <v>Domiciliary</v>
      </c>
      <c r="L373" s="3">
        <f>_xlfn.XLOOKUP($B373, Accounts!$B:$B, Accounts!$G:$G,"Not Found",0,1)</f>
        <v>78349893</v>
      </c>
      <c r="M373" s="3" t="str">
        <f>_xlfn.XLOOKUP($B373, Loan!$B:$B, Loan!$D:$D, "No Loan",0,1)</f>
        <v>No Loan</v>
      </c>
      <c r="N373" s="1">
        <f>_xlfn.XLOOKUP($B373, Transaction!$B:$B, Transaction!$E:$E, "No Transaction",0,1)</f>
        <v>44598</v>
      </c>
      <c r="O373" t="str">
        <f>_xlfn.XLOOKUP($B373, Transaction!$B:$B, Transaction!$C:$C, "No Transaction",0,1)</f>
        <v>Online Payment</v>
      </c>
      <c r="P373" t="str">
        <f>_xlfn.XLOOKUP($B373, Transaction!$B:$B, Transaction!$D:$D, "No Transaction",0,1)</f>
        <v>Internet Banking</v>
      </c>
      <c r="Q373" s="3">
        <f t="shared" si="10"/>
        <v>-255706.20319999999</v>
      </c>
      <c r="R373" s="3">
        <f t="shared" si="11"/>
        <v>-255706.20319999999</v>
      </c>
    </row>
    <row r="374" spans="1:18" x14ac:dyDescent="0.25">
      <c r="A374" t="s">
        <v>4893</v>
      </c>
      <c r="B374" s="5" t="s">
        <v>4894</v>
      </c>
      <c r="C374">
        <v>34</v>
      </c>
      <c r="D374" s="1">
        <v>32287</v>
      </c>
      <c r="E374" t="s">
        <v>6487</v>
      </c>
      <c r="F374" t="s">
        <v>6072</v>
      </c>
      <c r="G374" t="s">
        <v>6049</v>
      </c>
      <c r="H374" s="3">
        <v>127718.6249</v>
      </c>
      <c r="I374" s="3">
        <v>169790.64249999999</v>
      </c>
      <c r="J374" t="s">
        <v>6579</v>
      </c>
      <c r="K374" s="4" t="str">
        <f>_xlfn.XLOOKUP($B374, Accounts!$B:$B, Accounts!$E:$E, "Not Found",0,1)</f>
        <v>Savings</v>
      </c>
      <c r="L374" s="3">
        <f>_xlfn.XLOOKUP($B374, Accounts!$B:$B, Accounts!$G:$G,"Not Found",0,1)</f>
        <v>15231198</v>
      </c>
      <c r="M374" s="3" t="str">
        <f>_xlfn.XLOOKUP($B374, Loan!$B:$B, Loan!$D:$D, "No Loan",0,1)</f>
        <v>No Loan</v>
      </c>
      <c r="N374" s="1">
        <f>_xlfn.XLOOKUP($B374, Transaction!$B:$B, Transaction!$E:$E, "No Transaction",0,1)</f>
        <v>44332</v>
      </c>
      <c r="O374" t="str">
        <f>_xlfn.XLOOKUP($B374, Transaction!$B:$B, Transaction!$C:$C, "No Transaction",0,1)</f>
        <v>Money Deposit</v>
      </c>
      <c r="P374" t="str">
        <f>_xlfn.XLOOKUP($B374, Transaction!$B:$B, Transaction!$D:$D, "No Transaction",0,1)</f>
        <v>ATM</v>
      </c>
      <c r="Q374" s="3">
        <f t="shared" si="10"/>
        <v>42072.017599999992</v>
      </c>
      <c r="R374" s="3">
        <f t="shared" si="11"/>
        <v>42072.017599999992</v>
      </c>
    </row>
    <row r="375" spans="1:18" x14ac:dyDescent="0.25">
      <c r="A375" t="s">
        <v>1979</v>
      </c>
      <c r="B375" s="5" t="s">
        <v>1980</v>
      </c>
      <c r="C375">
        <v>55</v>
      </c>
      <c r="D375" s="1">
        <v>24617</v>
      </c>
      <c r="E375" t="s">
        <v>6487</v>
      </c>
      <c r="F375" t="s">
        <v>6113</v>
      </c>
      <c r="G375" t="s">
        <v>6049</v>
      </c>
      <c r="H375" s="3">
        <v>37777.299700000003</v>
      </c>
      <c r="I375" s="3">
        <v>12248.733899999999</v>
      </c>
      <c r="J375" t="s">
        <v>6580</v>
      </c>
      <c r="K375" s="4" t="str">
        <f>_xlfn.XLOOKUP($B375, Accounts!$B:$B, Accounts!$E:$E, "Not Found",0,1)</f>
        <v>Corporate</v>
      </c>
      <c r="L375" s="3">
        <f>_xlfn.XLOOKUP($B375, Accounts!$B:$B, Accounts!$G:$G,"Not Found",0,1)</f>
        <v>381528552</v>
      </c>
      <c r="M375" s="3" t="str">
        <f>_xlfn.XLOOKUP($B375, Loan!$B:$B, Loan!$D:$D, "No Loan",0,1)</f>
        <v>No Loan</v>
      </c>
      <c r="N375" s="1">
        <f>_xlfn.XLOOKUP($B375, Transaction!$B:$B, Transaction!$E:$E, "No Transaction",0,1)</f>
        <v>44243</v>
      </c>
      <c r="O375" t="str">
        <f>_xlfn.XLOOKUP($B375, Transaction!$B:$B, Transaction!$C:$C, "No Transaction",0,1)</f>
        <v>Money Deposit</v>
      </c>
      <c r="P375" t="str">
        <f>_xlfn.XLOOKUP($B375, Transaction!$B:$B, Transaction!$D:$D, "No Transaction",0,1)</f>
        <v>Bank</v>
      </c>
      <c r="Q375" s="3">
        <f t="shared" si="10"/>
        <v>-25528.565800000004</v>
      </c>
      <c r="R375" s="3">
        <f t="shared" si="11"/>
        <v>-25528.565800000004</v>
      </c>
    </row>
    <row r="376" spans="1:18" x14ac:dyDescent="0.25">
      <c r="A376" t="s">
        <v>4581</v>
      </c>
      <c r="B376" s="5" t="s">
        <v>4582</v>
      </c>
      <c r="C376">
        <v>21</v>
      </c>
      <c r="D376" s="1">
        <v>37035</v>
      </c>
      <c r="E376" t="s">
        <v>6487</v>
      </c>
      <c r="F376" t="s">
        <v>6156</v>
      </c>
      <c r="G376" t="s">
        <v>6049</v>
      </c>
      <c r="J376" t="s">
        <v>6581</v>
      </c>
      <c r="K376" s="4" t="str">
        <f>_xlfn.XLOOKUP($B376, Accounts!$B:$B, Accounts!$E:$E, "Not Found",0,1)</f>
        <v>Domiciliary</v>
      </c>
      <c r="L376" s="3">
        <f>_xlfn.XLOOKUP($B376, Accounts!$B:$B, Accounts!$G:$G,"Not Found",0,1)</f>
        <v>4299848</v>
      </c>
      <c r="M376" s="3" t="str">
        <f>_xlfn.XLOOKUP($B376, Loan!$B:$B, Loan!$D:$D, "No Loan",0,1)</f>
        <v>No Loan</v>
      </c>
      <c r="N376" s="1">
        <f>_xlfn.XLOOKUP($B376, Transaction!$B:$B, Transaction!$E:$E, "No Transaction",0,1)</f>
        <v>44520</v>
      </c>
      <c r="O376" t="str">
        <f>_xlfn.XLOOKUP($B376, Transaction!$B:$B, Transaction!$C:$C, "No Transaction",0,1)</f>
        <v>Money Transfer</v>
      </c>
      <c r="P376" t="str">
        <f>_xlfn.XLOOKUP($B376, Transaction!$B:$B, Transaction!$D:$D, "No Transaction",0,1)</f>
        <v>Mobile</v>
      </c>
      <c r="Q376" s="3">
        <f t="shared" si="10"/>
        <v>0</v>
      </c>
      <c r="R376" s="3">
        <f t="shared" si="11"/>
        <v>0</v>
      </c>
    </row>
    <row r="377" spans="1:18" x14ac:dyDescent="0.25">
      <c r="A377" t="s">
        <v>1383</v>
      </c>
      <c r="B377" s="5" t="s">
        <v>1384</v>
      </c>
      <c r="C377">
        <v>69</v>
      </c>
      <c r="D377" s="1">
        <v>19503</v>
      </c>
      <c r="E377" t="s">
        <v>6487</v>
      </c>
      <c r="F377" t="s">
        <v>6103</v>
      </c>
      <c r="G377" t="s">
        <v>6049</v>
      </c>
      <c r="H377" s="3">
        <v>1866884.4861999999</v>
      </c>
      <c r="I377" s="3">
        <v>377737.50329999998</v>
      </c>
      <c r="J377" t="s">
        <v>6582</v>
      </c>
      <c r="K377" s="4" t="str">
        <f>_xlfn.XLOOKUP($B377, Accounts!$B:$B, Accounts!$E:$E, "Not Found",0,1)</f>
        <v>Current</v>
      </c>
      <c r="L377" s="3">
        <f>_xlfn.XLOOKUP($B377, Accounts!$B:$B, Accounts!$G:$G,"Not Found",0,1)</f>
        <v>213206395</v>
      </c>
      <c r="M377" s="3" t="str">
        <f>_xlfn.XLOOKUP($B377, Loan!$B:$B, Loan!$D:$D, "No Loan",0,1)</f>
        <v>No Loan</v>
      </c>
      <c r="N377" s="1">
        <f>_xlfn.XLOOKUP($B377, Transaction!$B:$B, Transaction!$E:$E, "No Transaction",0,1)</f>
        <v>44487</v>
      </c>
      <c r="O377" t="str">
        <f>_xlfn.XLOOKUP($B377, Transaction!$B:$B, Transaction!$C:$C, "No Transaction",0,1)</f>
        <v>Money Transfer</v>
      </c>
      <c r="P377" t="str">
        <f>_xlfn.XLOOKUP($B377, Transaction!$B:$B, Transaction!$D:$D, "No Transaction",0,1)</f>
        <v>Internet Banking</v>
      </c>
      <c r="Q377" s="3">
        <f t="shared" si="10"/>
        <v>-1489146.9828999999</v>
      </c>
      <c r="R377" s="3">
        <f t="shared" si="11"/>
        <v>-1489146.9828999999</v>
      </c>
    </row>
    <row r="378" spans="1:18" x14ac:dyDescent="0.25">
      <c r="A378" t="s">
        <v>4591</v>
      </c>
      <c r="B378" s="5" t="s">
        <v>4592</v>
      </c>
      <c r="C378">
        <v>36</v>
      </c>
      <c r="D378" s="1">
        <v>31557</v>
      </c>
      <c r="E378" t="s">
        <v>6487</v>
      </c>
      <c r="F378" t="s">
        <v>6048</v>
      </c>
      <c r="G378" t="s">
        <v>6049</v>
      </c>
      <c r="H378" s="3">
        <v>668835.41760000004</v>
      </c>
      <c r="I378" s="3">
        <v>343972.50050000002</v>
      </c>
      <c r="J378" t="s">
        <v>6583</v>
      </c>
      <c r="K378" s="4" t="str">
        <f>_xlfn.XLOOKUP($B378, Accounts!$B:$B, Accounts!$E:$E, "Not Found",0,1)</f>
        <v>Savings</v>
      </c>
      <c r="L378" s="3">
        <f>_xlfn.XLOOKUP($B378, Accounts!$B:$B, Accounts!$G:$G,"Not Found",0,1)</f>
        <v>19327584</v>
      </c>
      <c r="M378" s="3" t="str">
        <f>_xlfn.XLOOKUP($B378, Loan!$B:$B, Loan!$D:$D, "No Loan",0,1)</f>
        <v>No Loan</v>
      </c>
      <c r="N378" s="1">
        <f>_xlfn.XLOOKUP($B378, Transaction!$B:$B, Transaction!$E:$E, "No Transaction",0,1)</f>
        <v>44575</v>
      </c>
      <c r="O378" t="str">
        <f>_xlfn.XLOOKUP($B378, Transaction!$B:$B, Transaction!$C:$C, "No Transaction",0,1)</f>
        <v>Money Transfer</v>
      </c>
      <c r="P378" t="str">
        <f>_xlfn.XLOOKUP($B378, Transaction!$B:$B, Transaction!$D:$D, "No Transaction",0,1)</f>
        <v>Internet Banking</v>
      </c>
      <c r="Q378" s="3">
        <f t="shared" si="10"/>
        <v>-324862.91710000002</v>
      </c>
      <c r="R378" s="3">
        <f t="shared" si="11"/>
        <v>-324862.91710000002</v>
      </c>
    </row>
    <row r="379" spans="1:18" x14ac:dyDescent="0.25">
      <c r="A379" t="s">
        <v>2163</v>
      </c>
      <c r="B379" s="5" t="s">
        <v>2164</v>
      </c>
      <c r="C379">
        <v>37</v>
      </c>
      <c r="D379" s="1">
        <v>31191</v>
      </c>
      <c r="E379" t="s">
        <v>6487</v>
      </c>
      <c r="F379" t="s">
        <v>6136</v>
      </c>
      <c r="G379" t="s">
        <v>6049</v>
      </c>
      <c r="H379" s="3">
        <v>674389.1875</v>
      </c>
      <c r="I379" s="3">
        <v>396217.13540000003</v>
      </c>
      <c r="J379" t="s">
        <v>6584</v>
      </c>
      <c r="K379" s="4" t="str">
        <f>_xlfn.XLOOKUP($B379, Accounts!$B:$B, Accounts!$E:$E, "Not Found",0,1)</f>
        <v>Current</v>
      </c>
      <c r="L379" s="3">
        <f>_xlfn.XLOOKUP($B379, Accounts!$B:$B, Accounts!$G:$G,"Not Found",0,1)</f>
        <v>1628670144</v>
      </c>
      <c r="M379" s="3" t="str">
        <f>_xlfn.XLOOKUP($B379, Loan!$B:$B, Loan!$D:$D, "No Loan",0,1)</f>
        <v>No Loan</v>
      </c>
      <c r="N379" s="1">
        <f>_xlfn.XLOOKUP($B379, Transaction!$B:$B, Transaction!$E:$E, "No Transaction",0,1)</f>
        <v>44512</v>
      </c>
      <c r="O379" t="str">
        <f>_xlfn.XLOOKUP($B379, Transaction!$B:$B, Transaction!$C:$C, "No Transaction",0,1)</f>
        <v>Money Deposit</v>
      </c>
      <c r="P379" t="str">
        <f>_xlfn.XLOOKUP($B379, Transaction!$B:$B, Transaction!$D:$D, "No Transaction",0,1)</f>
        <v>Bank</v>
      </c>
      <c r="Q379" s="3">
        <f t="shared" si="10"/>
        <v>-278172.05209999997</v>
      </c>
      <c r="R379" s="3">
        <f t="shared" si="11"/>
        <v>-278172.05209999997</v>
      </c>
    </row>
    <row r="380" spans="1:18" x14ac:dyDescent="0.25">
      <c r="A380" t="s">
        <v>5942</v>
      </c>
      <c r="B380" s="5" t="s">
        <v>5943</v>
      </c>
      <c r="C380">
        <v>31</v>
      </c>
      <c r="D380" s="1">
        <v>33383</v>
      </c>
      <c r="E380" t="s">
        <v>6487</v>
      </c>
      <c r="F380" t="s">
        <v>6360</v>
      </c>
      <c r="G380" t="s">
        <v>6049</v>
      </c>
      <c r="H380" s="3">
        <v>329957.29879999999</v>
      </c>
      <c r="I380" s="3">
        <v>152164.77369999999</v>
      </c>
      <c r="J380" t="s">
        <v>6585</v>
      </c>
      <c r="K380" s="4" t="str">
        <f>_xlfn.XLOOKUP($B380, Accounts!$B:$B, Accounts!$E:$E, "Not Found",0,1)</f>
        <v>Joint</v>
      </c>
      <c r="L380" s="3">
        <f>_xlfn.XLOOKUP($B380, Accounts!$B:$B, Accounts!$G:$G,"Not Found",0,1)</f>
        <v>35794404</v>
      </c>
      <c r="M380" s="3">
        <f>_xlfn.XLOOKUP($B380, Loan!$B:$B, Loan!$D:$D, "No Loan",0,1)</f>
        <v>1687860504</v>
      </c>
      <c r="N380" s="1">
        <f>_xlfn.XLOOKUP($B380, Transaction!$B:$B, Transaction!$E:$E, "No Transaction",0,1)</f>
        <v>44318</v>
      </c>
      <c r="O380" t="str">
        <f>_xlfn.XLOOKUP($B380, Transaction!$B:$B, Transaction!$C:$C, "No Transaction",0,1)</f>
        <v>Loan Payment</v>
      </c>
      <c r="P380" t="str">
        <f>_xlfn.XLOOKUP($B380, Transaction!$B:$B, Transaction!$D:$D, "No Transaction",0,1)</f>
        <v>Mobile</v>
      </c>
      <c r="Q380" s="3">
        <f t="shared" si="10"/>
        <v>-177792.5251</v>
      </c>
      <c r="R380" s="3">
        <f t="shared" si="11"/>
        <v>-177792.5251</v>
      </c>
    </row>
    <row r="381" spans="1:18" x14ac:dyDescent="0.25">
      <c r="A381" t="s">
        <v>4599</v>
      </c>
      <c r="B381" s="5" t="s">
        <v>4600</v>
      </c>
      <c r="C381">
        <v>43</v>
      </c>
      <c r="D381" s="1">
        <v>29000</v>
      </c>
      <c r="E381" t="s">
        <v>6487</v>
      </c>
      <c r="F381" t="s">
        <v>6586</v>
      </c>
      <c r="G381" t="s">
        <v>6049</v>
      </c>
      <c r="H381" s="3">
        <v>360444.89380000002</v>
      </c>
      <c r="I381" s="3">
        <v>153789.82130000001</v>
      </c>
      <c r="J381" t="s">
        <v>6587</v>
      </c>
      <c r="K381" s="4" t="str">
        <f>_xlfn.XLOOKUP($B381, Accounts!$B:$B, Accounts!$E:$E, "Not Found",0,1)</f>
        <v>Savings</v>
      </c>
      <c r="L381" s="3">
        <f>_xlfn.XLOOKUP($B381, Accounts!$B:$B, Accounts!$G:$G,"Not Found",0,1)</f>
        <v>1542637707</v>
      </c>
      <c r="M381" s="3" t="str">
        <f>_xlfn.XLOOKUP($B381, Loan!$B:$B, Loan!$D:$D, "No Loan",0,1)</f>
        <v>No Loan</v>
      </c>
      <c r="N381" s="1">
        <f>_xlfn.XLOOKUP($B381, Transaction!$B:$B, Transaction!$E:$E, "No Transaction",0,1)</f>
        <v>44270</v>
      </c>
      <c r="O381" t="str">
        <f>_xlfn.XLOOKUP($B381, Transaction!$B:$B, Transaction!$C:$C, "No Transaction",0,1)</f>
        <v>Cash Withdrawal</v>
      </c>
      <c r="P381" t="str">
        <f>_xlfn.XLOOKUP($B381, Transaction!$B:$B, Transaction!$D:$D, "No Transaction",0,1)</f>
        <v>POS</v>
      </c>
      <c r="Q381" s="3">
        <f t="shared" si="10"/>
        <v>-206655.07250000001</v>
      </c>
      <c r="R381" s="3">
        <f t="shared" si="11"/>
        <v>-206655.07250000001</v>
      </c>
    </row>
    <row r="382" spans="1:18" x14ac:dyDescent="0.25">
      <c r="A382" t="s">
        <v>3894</v>
      </c>
      <c r="B382" s="5" t="s">
        <v>3895</v>
      </c>
      <c r="C382">
        <v>65</v>
      </c>
      <c r="D382" s="1">
        <v>20964</v>
      </c>
      <c r="E382" t="s">
        <v>6487</v>
      </c>
      <c r="F382" t="s">
        <v>6117</v>
      </c>
      <c r="G382" t="s">
        <v>6049</v>
      </c>
      <c r="H382" s="3">
        <v>1636294.1037999999</v>
      </c>
      <c r="I382" s="3">
        <v>809650.9094</v>
      </c>
      <c r="J382" t="s">
        <v>6588</v>
      </c>
      <c r="K382" s="4" t="str">
        <f>_xlfn.XLOOKUP($B382, Accounts!$B:$B, Accounts!$E:$E, "Not Found",0,1)</f>
        <v>Corporate</v>
      </c>
      <c r="L382" s="3">
        <f>_xlfn.XLOOKUP($B382, Accounts!$B:$B, Accounts!$G:$G,"Not Found",0,1)</f>
        <v>1526056392</v>
      </c>
      <c r="M382" s="3" t="str">
        <f>_xlfn.XLOOKUP($B382, Loan!$B:$B, Loan!$D:$D, "No Loan",0,1)</f>
        <v>No Loan</v>
      </c>
      <c r="N382" s="1">
        <f>_xlfn.XLOOKUP($B382, Transaction!$B:$B, Transaction!$E:$E, "No Transaction",0,1)</f>
        <v>44568</v>
      </c>
      <c r="O382" t="str">
        <f>_xlfn.XLOOKUP($B382, Transaction!$B:$B, Transaction!$C:$C, "No Transaction",0,1)</f>
        <v>Cash Withdrawal</v>
      </c>
      <c r="P382" t="str">
        <f>_xlfn.XLOOKUP($B382, Transaction!$B:$B, Transaction!$D:$D, "No Transaction",0,1)</f>
        <v>POS</v>
      </c>
      <c r="Q382" s="3">
        <f t="shared" si="10"/>
        <v>-826643.19439999992</v>
      </c>
      <c r="R382" s="3">
        <f t="shared" si="11"/>
        <v>-826643.19439999992</v>
      </c>
    </row>
    <row r="383" spans="1:18" x14ac:dyDescent="0.25">
      <c r="A383" t="s">
        <v>5233</v>
      </c>
      <c r="B383" s="5" t="s">
        <v>5234</v>
      </c>
      <c r="C383">
        <v>26</v>
      </c>
      <c r="D383" s="1">
        <v>35209</v>
      </c>
      <c r="E383" t="s">
        <v>6487</v>
      </c>
      <c r="F383" t="s">
        <v>6163</v>
      </c>
      <c r="G383" t="s">
        <v>6049</v>
      </c>
      <c r="H383" s="3">
        <v>923978.35719999997</v>
      </c>
      <c r="I383" s="3">
        <v>256729.557</v>
      </c>
      <c r="J383" t="s">
        <v>6589</v>
      </c>
      <c r="K383" s="4" t="str">
        <f>_xlfn.XLOOKUP($B383, Accounts!$B:$B, Accounts!$E:$E, "Not Found",0,1)</f>
        <v>Current</v>
      </c>
      <c r="L383" s="3">
        <f>_xlfn.XLOOKUP($B383, Accounts!$B:$B, Accounts!$G:$G,"Not Found",0,1)</f>
        <v>4332565518</v>
      </c>
      <c r="M383" s="3" t="str">
        <f>_xlfn.XLOOKUP($B383, Loan!$B:$B, Loan!$D:$D, "No Loan",0,1)</f>
        <v>No Loan</v>
      </c>
      <c r="N383" s="1">
        <f>_xlfn.XLOOKUP($B383, Transaction!$B:$B, Transaction!$E:$E, "No Transaction",0,1)</f>
        <v>44253</v>
      </c>
      <c r="O383" t="str">
        <f>_xlfn.XLOOKUP($B383, Transaction!$B:$B, Transaction!$C:$C, "No Transaction",0,1)</f>
        <v>Money Transfer</v>
      </c>
      <c r="P383" t="str">
        <f>_xlfn.XLOOKUP($B383, Transaction!$B:$B, Transaction!$D:$D, "No Transaction",0,1)</f>
        <v>Mobile</v>
      </c>
      <c r="Q383" s="3">
        <f t="shared" si="10"/>
        <v>-667248.80019999994</v>
      </c>
      <c r="R383" s="3">
        <f t="shared" si="11"/>
        <v>-667248.80019999994</v>
      </c>
    </row>
    <row r="384" spans="1:18" x14ac:dyDescent="0.25">
      <c r="A384" t="s">
        <v>1248</v>
      </c>
      <c r="B384" s="5" t="s">
        <v>1249</v>
      </c>
      <c r="C384">
        <v>51</v>
      </c>
      <c r="D384" s="1">
        <v>26078</v>
      </c>
      <c r="E384" t="s">
        <v>6487</v>
      </c>
      <c r="F384" t="s">
        <v>6152</v>
      </c>
      <c r="G384" t="s">
        <v>6049</v>
      </c>
      <c r="H384" s="3">
        <v>270036.51020000002</v>
      </c>
      <c r="I384" s="3">
        <v>219513.5502</v>
      </c>
      <c r="J384" t="s">
        <v>6590</v>
      </c>
      <c r="K384" s="4" t="str">
        <f>_xlfn.XLOOKUP($B384, Accounts!$B:$B, Accounts!$E:$E, "Not Found",0,1)</f>
        <v>Joint</v>
      </c>
      <c r="L384" s="3">
        <f>_xlfn.XLOOKUP($B384, Accounts!$B:$B, Accounts!$G:$G,"Not Found",0,1)</f>
        <v>4463422304</v>
      </c>
      <c r="M384" s="3" t="str">
        <f>_xlfn.XLOOKUP($B384, Loan!$B:$B, Loan!$D:$D, "No Loan",0,1)</f>
        <v>No Loan</v>
      </c>
      <c r="N384" s="1">
        <f>_xlfn.XLOOKUP($B384, Transaction!$B:$B, Transaction!$E:$E, "No Transaction",0,1)</f>
        <v>44542</v>
      </c>
      <c r="O384" t="str">
        <f>_xlfn.XLOOKUP($B384, Transaction!$B:$B, Transaction!$C:$C, "No Transaction",0,1)</f>
        <v>Cash Withdrawal</v>
      </c>
      <c r="P384" t="str">
        <f>_xlfn.XLOOKUP($B384, Transaction!$B:$B, Transaction!$D:$D, "No Transaction",0,1)</f>
        <v>ATM</v>
      </c>
      <c r="Q384" s="3">
        <f t="shared" si="10"/>
        <v>-50522.960000000021</v>
      </c>
      <c r="R384" s="3">
        <f t="shared" si="11"/>
        <v>-50522.960000000021</v>
      </c>
    </row>
    <row r="385" spans="1:18" x14ac:dyDescent="0.25">
      <c r="A385" t="s">
        <v>4613</v>
      </c>
      <c r="B385" s="5" t="s">
        <v>4614</v>
      </c>
      <c r="C385">
        <v>67</v>
      </c>
      <c r="D385" s="1">
        <v>20234</v>
      </c>
      <c r="E385" t="s">
        <v>6487</v>
      </c>
      <c r="F385" t="s">
        <v>6062</v>
      </c>
      <c r="G385" t="s">
        <v>6049</v>
      </c>
      <c r="H385" s="3">
        <v>2507452.9977000002</v>
      </c>
      <c r="I385" s="3">
        <v>276331.55489999999</v>
      </c>
      <c r="J385" t="s">
        <v>6591</v>
      </c>
      <c r="K385" s="4" t="str">
        <f>_xlfn.XLOOKUP($B385, Accounts!$B:$B, Accounts!$E:$E, "Not Found",0,1)</f>
        <v>Domiciliary</v>
      </c>
      <c r="L385" s="3">
        <f>_xlfn.XLOOKUP($B385, Accounts!$B:$B, Accounts!$G:$G,"Not Found",0,1)</f>
        <v>368356352</v>
      </c>
      <c r="M385" s="3" t="str">
        <f>_xlfn.XLOOKUP($B385, Loan!$B:$B, Loan!$D:$D, "No Loan",0,1)</f>
        <v>No Loan</v>
      </c>
      <c r="N385" s="1">
        <f>_xlfn.XLOOKUP($B385, Transaction!$B:$B, Transaction!$E:$E, "No Transaction",0,1)</f>
        <v>44242</v>
      </c>
      <c r="O385" t="str">
        <f>_xlfn.XLOOKUP($B385, Transaction!$B:$B, Transaction!$C:$C, "No Transaction",0,1)</f>
        <v>Money Transfer</v>
      </c>
      <c r="P385" t="str">
        <f>_xlfn.XLOOKUP($B385, Transaction!$B:$B, Transaction!$D:$D, "No Transaction",0,1)</f>
        <v>Internet Banking</v>
      </c>
      <c r="Q385" s="3">
        <f t="shared" si="10"/>
        <v>-2231121.4428000003</v>
      </c>
      <c r="R385" s="3">
        <f t="shared" si="11"/>
        <v>-2231121.4428000003</v>
      </c>
    </row>
    <row r="386" spans="1:18" x14ac:dyDescent="0.25">
      <c r="A386" t="s">
        <v>4469</v>
      </c>
      <c r="B386" s="5" t="s">
        <v>4470</v>
      </c>
      <c r="C386">
        <v>22</v>
      </c>
      <c r="D386" s="1">
        <v>36670</v>
      </c>
      <c r="E386" t="s">
        <v>6487</v>
      </c>
      <c r="F386" t="s">
        <v>6592</v>
      </c>
      <c r="G386" t="s">
        <v>6049</v>
      </c>
      <c r="H386" s="3">
        <v>130415.9488</v>
      </c>
      <c r="I386" s="3">
        <v>84900.782699999996</v>
      </c>
      <c r="J386" t="s">
        <v>6593</v>
      </c>
      <c r="K386" s="4" t="str">
        <f>_xlfn.XLOOKUP($B386, Accounts!$B:$B, Accounts!$E:$E, "Not Found",0,1)</f>
        <v>Savings</v>
      </c>
      <c r="L386" s="3">
        <f>_xlfn.XLOOKUP($B386, Accounts!$B:$B, Accounts!$G:$G,"Not Found",0,1)</f>
        <v>1177702296</v>
      </c>
      <c r="M386" s="3" t="str">
        <f>_xlfn.XLOOKUP($B386, Loan!$B:$B, Loan!$D:$D, "No Loan",0,1)</f>
        <v>No Loan</v>
      </c>
      <c r="N386" s="1">
        <f>_xlfn.XLOOKUP($B386, Transaction!$B:$B, Transaction!$E:$E, "No Transaction",0,1)</f>
        <v>44623</v>
      </c>
      <c r="O386" t="str">
        <f>_xlfn.XLOOKUP($B386, Transaction!$B:$B, Transaction!$C:$C, "No Transaction",0,1)</f>
        <v>Cash Withdrawal</v>
      </c>
      <c r="P386" t="str">
        <f>_xlfn.XLOOKUP($B386, Transaction!$B:$B, Transaction!$D:$D, "No Transaction",0,1)</f>
        <v>POS</v>
      </c>
      <c r="Q386" s="3">
        <f t="shared" ref="Q386:Q449" si="12">$I386-$H386</f>
        <v>-45515.166100000002</v>
      </c>
      <c r="R386" s="3">
        <f t="shared" ref="R386:R449" si="13">IF($Q386 &gt;= 500000, $Q386+(0.02*$Q386), $Q386)</f>
        <v>-45515.166100000002</v>
      </c>
    </row>
    <row r="387" spans="1:18" x14ac:dyDescent="0.25">
      <c r="A387" t="s">
        <v>800</v>
      </c>
      <c r="B387" s="5" t="s">
        <v>801</v>
      </c>
      <c r="C387">
        <v>36</v>
      </c>
      <c r="D387" s="1">
        <v>31557</v>
      </c>
      <c r="E387" t="s">
        <v>6487</v>
      </c>
      <c r="F387" t="s">
        <v>6062</v>
      </c>
      <c r="G387" t="s">
        <v>6049</v>
      </c>
      <c r="H387" s="3">
        <v>289123.0368</v>
      </c>
      <c r="I387" s="3">
        <v>50040.525600000001</v>
      </c>
      <c r="J387" t="s">
        <v>6594</v>
      </c>
      <c r="K387" s="4" t="str">
        <f>_xlfn.XLOOKUP($B387, Accounts!$B:$B, Accounts!$E:$E, "Not Found",0,1)</f>
        <v>Domiciliary</v>
      </c>
      <c r="L387" s="3">
        <f>_xlfn.XLOOKUP($B387, Accounts!$B:$B, Accounts!$G:$G,"Not Found",0,1)</f>
        <v>190329696</v>
      </c>
      <c r="M387" s="3" t="str">
        <f>_xlfn.XLOOKUP($B387, Loan!$B:$B, Loan!$D:$D, "No Loan",0,1)</f>
        <v>No Loan</v>
      </c>
      <c r="N387" s="1">
        <f>_xlfn.XLOOKUP($B387, Transaction!$B:$B, Transaction!$E:$E, "No Transaction",0,1)</f>
        <v>44536</v>
      </c>
      <c r="O387" t="str">
        <f>_xlfn.XLOOKUP($B387, Transaction!$B:$B, Transaction!$C:$C, "No Transaction",0,1)</f>
        <v>Checks</v>
      </c>
      <c r="P387" t="str">
        <f>_xlfn.XLOOKUP($B387, Transaction!$B:$B, Transaction!$D:$D, "No Transaction",0,1)</f>
        <v>Bank</v>
      </c>
      <c r="Q387" s="3">
        <f t="shared" si="12"/>
        <v>-239082.51120000001</v>
      </c>
      <c r="R387" s="3">
        <f t="shared" si="13"/>
        <v>-239082.51120000001</v>
      </c>
    </row>
    <row r="388" spans="1:18" x14ac:dyDescent="0.25">
      <c r="A388" t="s">
        <v>272</v>
      </c>
      <c r="B388" s="5" t="s">
        <v>273</v>
      </c>
      <c r="C388">
        <v>73</v>
      </c>
      <c r="D388" s="1">
        <v>18042</v>
      </c>
      <c r="E388" t="s">
        <v>6487</v>
      </c>
      <c r="F388" t="s">
        <v>6146</v>
      </c>
      <c r="G388" t="s">
        <v>6049</v>
      </c>
      <c r="H388" s="3">
        <v>1924837.5447</v>
      </c>
      <c r="I388" s="3">
        <v>503686.52140000003</v>
      </c>
      <c r="J388" t="s">
        <v>6595</v>
      </c>
      <c r="K388" s="4" t="str">
        <f>_xlfn.XLOOKUP($B388, Accounts!$B:$B, Accounts!$E:$E, "Not Found",0,1)</f>
        <v>Domiciliary</v>
      </c>
      <c r="L388" s="3">
        <f>_xlfn.XLOOKUP($B388, Accounts!$B:$B, Accounts!$G:$G,"Not Found",0,1)</f>
        <v>37825251</v>
      </c>
      <c r="M388" s="3" t="str">
        <f>_xlfn.XLOOKUP($B388, Loan!$B:$B, Loan!$D:$D, "No Loan",0,1)</f>
        <v>No Loan</v>
      </c>
      <c r="N388" s="1">
        <f>_xlfn.XLOOKUP($B388, Transaction!$B:$B, Transaction!$E:$E, "No Transaction",0,1)</f>
        <v>44596</v>
      </c>
      <c r="O388" t="str">
        <f>_xlfn.XLOOKUP($B388, Transaction!$B:$B, Transaction!$C:$C, "No Transaction",0,1)</f>
        <v>Cash Withdrawal</v>
      </c>
      <c r="P388" t="str">
        <f>_xlfn.XLOOKUP($B388, Transaction!$B:$B, Transaction!$D:$D, "No Transaction",0,1)</f>
        <v>ATM</v>
      </c>
      <c r="Q388" s="3">
        <f t="shared" si="12"/>
        <v>-1421151.0233</v>
      </c>
      <c r="R388" s="3">
        <f t="shared" si="13"/>
        <v>-1421151.0233</v>
      </c>
    </row>
    <row r="389" spans="1:18" x14ac:dyDescent="0.25">
      <c r="A389" t="s">
        <v>2552</v>
      </c>
      <c r="B389" s="5" t="s">
        <v>5042</v>
      </c>
      <c r="C389">
        <v>60</v>
      </c>
      <c r="D389" s="1">
        <v>22791</v>
      </c>
      <c r="E389" t="s">
        <v>6487</v>
      </c>
      <c r="F389" t="s">
        <v>6322</v>
      </c>
      <c r="G389" t="s">
        <v>6049</v>
      </c>
      <c r="J389" t="s">
        <v>6596</v>
      </c>
      <c r="K389" s="4" t="str">
        <f>_xlfn.XLOOKUP($B389, Accounts!$B:$B, Accounts!$E:$E, "Not Found",0,1)</f>
        <v>Domiciliary</v>
      </c>
      <c r="L389" s="3">
        <f>_xlfn.XLOOKUP($B389, Accounts!$B:$B, Accounts!$G:$G,"Not Found",0,1)</f>
        <v>661448634</v>
      </c>
      <c r="M389" s="3">
        <f>_xlfn.XLOOKUP($B389, Loan!$B:$B, Loan!$D:$D, "No Loan",0,1)</f>
        <v>247173696</v>
      </c>
      <c r="N389" s="1">
        <f>_xlfn.XLOOKUP($B389, Transaction!$B:$B, Transaction!$E:$E, "No Transaction",0,1)</f>
        <v>44372</v>
      </c>
      <c r="O389" t="str">
        <f>_xlfn.XLOOKUP($B389, Transaction!$B:$B, Transaction!$C:$C, "No Transaction",0,1)</f>
        <v>Loan Payment</v>
      </c>
      <c r="P389" t="str">
        <f>_xlfn.XLOOKUP($B389, Transaction!$B:$B, Transaction!$D:$D, "No Transaction",0,1)</f>
        <v>AFT</v>
      </c>
      <c r="Q389" s="3">
        <f t="shared" si="12"/>
        <v>0</v>
      </c>
      <c r="R389" s="3">
        <f t="shared" si="13"/>
        <v>0</v>
      </c>
    </row>
    <row r="390" spans="1:18" x14ac:dyDescent="0.25">
      <c r="A390" t="s">
        <v>4373</v>
      </c>
      <c r="B390" s="5" t="s">
        <v>4374</v>
      </c>
      <c r="C390">
        <v>38</v>
      </c>
      <c r="D390" s="1">
        <v>30826</v>
      </c>
      <c r="E390" t="s">
        <v>6487</v>
      </c>
      <c r="F390" t="s">
        <v>6597</v>
      </c>
      <c r="G390" t="s">
        <v>6049</v>
      </c>
      <c r="H390" s="3">
        <v>2129776.6274999999</v>
      </c>
      <c r="I390" s="3">
        <v>281734.23100000003</v>
      </c>
      <c r="J390" t="s">
        <v>6598</v>
      </c>
      <c r="K390" s="4" t="str">
        <f>_xlfn.XLOOKUP($B390, Accounts!$B:$B, Accounts!$E:$E, "Not Found",0,1)</f>
        <v>Corporate</v>
      </c>
      <c r="L390" s="3">
        <f>_xlfn.XLOOKUP($B390, Accounts!$B:$B, Accounts!$G:$G,"Not Found",0,1)</f>
        <v>1341504306</v>
      </c>
      <c r="M390" s="3" t="str">
        <f>_xlfn.XLOOKUP($B390, Loan!$B:$B, Loan!$D:$D, "No Loan",0,1)</f>
        <v>No Loan</v>
      </c>
      <c r="N390" s="1">
        <f>_xlfn.XLOOKUP($B390, Transaction!$B:$B, Transaction!$E:$E, "No Transaction",0,1)</f>
        <v>44537</v>
      </c>
      <c r="O390" t="str">
        <f>_xlfn.XLOOKUP($B390, Transaction!$B:$B, Transaction!$C:$C, "No Transaction",0,1)</f>
        <v>Money Transfer</v>
      </c>
      <c r="P390" t="str">
        <f>_xlfn.XLOOKUP($B390, Transaction!$B:$B, Transaction!$D:$D, "No Transaction",0,1)</f>
        <v>Mobile</v>
      </c>
      <c r="Q390" s="3">
        <f t="shared" si="12"/>
        <v>-1848042.3964999998</v>
      </c>
      <c r="R390" s="3">
        <f t="shared" si="13"/>
        <v>-1848042.3964999998</v>
      </c>
    </row>
    <row r="391" spans="1:18" x14ac:dyDescent="0.25">
      <c r="A391" t="s">
        <v>752</v>
      </c>
      <c r="B391" s="5" t="s">
        <v>753</v>
      </c>
      <c r="C391">
        <v>31</v>
      </c>
      <c r="D391" s="1">
        <v>33383</v>
      </c>
      <c r="E391" t="s">
        <v>6487</v>
      </c>
      <c r="F391" t="s">
        <v>6599</v>
      </c>
      <c r="G391" t="s">
        <v>6049</v>
      </c>
      <c r="H391" s="3">
        <v>1913918.6761</v>
      </c>
      <c r="I391" s="3">
        <v>675321.76859999995</v>
      </c>
      <c r="J391" t="s">
        <v>6600</v>
      </c>
      <c r="K391" s="4" t="str">
        <f>_xlfn.XLOOKUP($B391, Accounts!$B:$B, Accounts!$E:$E, "Not Found",0,1)</f>
        <v>Current</v>
      </c>
      <c r="L391" s="3">
        <f>_xlfn.XLOOKUP($B391, Accounts!$B:$B, Accounts!$G:$G,"Not Found",0,1)</f>
        <v>2228994612</v>
      </c>
      <c r="M391" s="3">
        <f>_xlfn.XLOOKUP($B391, Loan!$B:$B, Loan!$D:$D, "No Loan",0,1)</f>
        <v>10562101524</v>
      </c>
      <c r="N391" s="1">
        <f>_xlfn.XLOOKUP($B391, Transaction!$B:$B, Transaction!$E:$E, "No Transaction",0,1)</f>
        <v>44614</v>
      </c>
      <c r="O391" t="str">
        <f>_xlfn.XLOOKUP($B391, Transaction!$B:$B, Transaction!$C:$C, "No Transaction",0,1)</f>
        <v>Loan Payment</v>
      </c>
      <c r="P391" t="str">
        <f>_xlfn.XLOOKUP($B391, Transaction!$B:$B, Transaction!$D:$D, "No Transaction",0,1)</f>
        <v>ACH</v>
      </c>
      <c r="Q391" s="3">
        <f t="shared" si="12"/>
        <v>-1238596.9075000002</v>
      </c>
      <c r="R391" s="3">
        <f t="shared" si="13"/>
        <v>-1238596.9075000002</v>
      </c>
    </row>
    <row r="392" spans="1:18" x14ac:dyDescent="0.25">
      <c r="A392" t="s">
        <v>2523</v>
      </c>
      <c r="B392" s="5" t="s">
        <v>2524</v>
      </c>
      <c r="C392">
        <v>43</v>
      </c>
      <c r="D392" s="1">
        <v>29000</v>
      </c>
      <c r="E392" t="s">
        <v>6487</v>
      </c>
      <c r="F392" t="s">
        <v>6218</v>
      </c>
      <c r="G392" t="s">
        <v>6049</v>
      </c>
      <c r="H392" s="3">
        <v>1463854.8884999999</v>
      </c>
      <c r="I392" s="3">
        <v>312885.01429999998</v>
      </c>
      <c r="J392" t="s">
        <v>6601</v>
      </c>
      <c r="K392" s="4" t="str">
        <f>_xlfn.XLOOKUP($B392, Accounts!$B:$B, Accounts!$E:$E, "Not Found",0,1)</f>
        <v>Savings</v>
      </c>
      <c r="L392" s="3">
        <f>_xlfn.XLOOKUP($B392, Accounts!$B:$B, Accounts!$G:$G,"Not Found",0,1)</f>
        <v>1291732224</v>
      </c>
      <c r="M392" s="3" t="str">
        <f>_xlfn.XLOOKUP($B392, Loan!$B:$B, Loan!$D:$D, "No Loan",0,1)</f>
        <v>No Loan</v>
      </c>
      <c r="N392" s="1">
        <f>_xlfn.XLOOKUP($B392, Transaction!$B:$B, Transaction!$E:$E, "No Transaction",0,1)</f>
        <v>44497</v>
      </c>
      <c r="O392" t="str">
        <f>_xlfn.XLOOKUP($B392, Transaction!$B:$B, Transaction!$C:$C, "No Transaction",0,1)</f>
        <v>Online Payment</v>
      </c>
      <c r="P392" t="str">
        <f>_xlfn.XLOOKUP($B392, Transaction!$B:$B, Transaction!$D:$D, "No Transaction",0,1)</f>
        <v>Mobile</v>
      </c>
      <c r="Q392" s="3">
        <f t="shared" si="12"/>
        <v>-1150969.8742</v>
      </c>
      <c r="R392" s="3">
        <f t="shared" si="13"/>
        <v>-1150969.8742</v>
      </c>
    </row>
    <row r="393" spans="1:18" x14ac:dyDescent="0.25">
      <c r="A393" t="s">
        <v>5789</v>
      </c>
      <c r="B393" s="5" t="s">
        <v>5790</v>
      </c>
      <c r="C393">
        <v>50</v>
      </c>
      <c r="D393" s="1">
        <v>26443</v>
      </c>
      <c r="E393" t="s">
        <v>6487</v>
      </c>
      <c r="F393" t="s">
        <v>6082</v>
      </c>
      <c r="G393" t="s">
        <v>6049</v>
      </c>
      <c r="H393" s="3">
        <v>453483.46370000002</v>
      </c>
      <c r="I393" s="3">
        <v>31743.842499999999</v>
      </c>
      <c r="J393" t="s">
        <v>6602</v>
      </c>
      <c r="K393" s="4" t="str">
        <f>_xlfn.XLOOKUP($B393, Accounts!$B:$B, Accounts!$E:$E, "Not Found",0,1)</f>
        <v>Corporate</v>
      </c>
      <c r="L393" s="3">
        <f>_xlfn.XLOOKUP($B393, Accounts!$B:$B, Accounts!$G:$G,"Not Found",0,1)</f>
        <v>20485296</v>
      </c>
      <c r="M393" s="3" t="str">
        <f>_xlfn.XLOOKUP($B393, Loan!$B:$B, Loan!$D:$D, "No Loan",0,1)</f>
        <v>No Loan</v>
      </c>
      <c r="N393" s="1">
        <f>_xlfn.XLOOKUP($B393, Transaction!$B:$B, Transaction!$E:$E, "No Transaction",0,1)</f>
        <v>44510</v>
      </c>
      <c r="O393" t="str">
        <f>_xlfn.XLOOKUP($B393, Transaction!$B:$B, Transaction!$C:$C, "No Transaction",0,1)</f>
        <v>Online Payment</v>
      </c>
      <c r="P393" t="str">
        <f>_xlfn.XLOOKUP($B393, Transaction!$B:$B, Transaction!$D:$D, "No Transaction",0,1)</f>
        <v>Card</v>
      </c>
      <c r="Q393" s="3">
        <f t="shared" si="12"/>
        <v>-421739.62120000005</v>
      </c>
      <c r="R393" s="3">
        <f t="shared" si="13"/>
        <v>-421739.62120000005</v>
      </c>
    </row>
    <row r="394" spans="1:18" x14ac:dyDescent="0.25">
      <c r="A394" t="s">
        <v>2864</v>
      </c>
      <c r="B394" s="5" t="s">
        <v>2865</v>
      </c>
      <c r="C394">
        <v>54</v>
      </c>
      <c r="D394" s="1">
        <v>24982</v>
      </c>
      <c r="E394" t="s">
        <v>6487</v>
      </c>
      <c r="F394" t="s">
        <v>6294</v>
      </c>
      <c r="G394" t="s">
        <v>6049</v>
      </c>
      <c r="H394" s="3">
        <v>93238.895000000004</v>
      </c>
      <c r="I394" s="3">
        <v>25798.796900000001</v>
      </c>
      <c r="J394" t="s">
        <v>6603</v>
      </c>
      <c r="K394" s="4" t="str">
        <f>_xlfn.XLOOKUP($B394, Accounts!$B:$B, Accounts!$E:$E, "Not Found",0,1)</f>
        <v>Domiciliary</v>
      </c>
      <c r="L394" s="3">
        <f>_xlfn.XLOOKUP($B394, Accounts!$B:$B, Accounts!$G:$G,"Not Found",0,1)</f>
        <v>850311693</v>
      </c>
      <c r="M394" s="3" t="str">
        <f>_xlfn.XLOOKUP($B394, Loan!$B:$B, Loan!$D:$D, "No Loan",0,1)</f>
        <v>No Loan</v>
      </c>
      <c r="N394" s="1">
        <f>_xlfn.XLOOKUP($B394, Transaction!$B:$B, Transaction!$E:$E, "No Transaction",0,1)</f>
        <v>44652</v>
      </c>
      <c r="O394" t="str">
        <f>_xlfn.XLOOKUP($B394, Transaction!$B:$B, Transaction!$C:$C, "No Transaction",0,1)</f>
        <v>Cash Withdrawal</v>
      </c>
      <c r="P394" t="str">
        <f>_xlfn.XLOOKUP($B394, Transaction!$B:$B, Transaction!$D:$D, "No Transaction",0,1)</f>
        <v>POS</v>
      </c>
      <c r="Q394" s="3">
        <f t="shared" si="12"/>
        <v>-67440.098100000003</v>
      </c>
      <c r="R394" s="3">
        <f t="shared" si="13"/>
        <v>-67440.098100000003</v>
      </c>
    </row>
    <row r="395" spans="1:18" x14ac:dyDescent="0.25">
      <c r="A395" t="s">
        <v>1086</v>
      </c>
      <c r="B395" s="5" t="s">
        <v>1087</v>
      </c>
      <c r="C395">
        <v>81</v>
      </c>
      <c r="D395" s="1">
        <v>15120</v>
      </c>
      <c r="E395" t="s">
        <v>6487</v>
      </c>
      <c r="F395" t="s">
        <v>6084</v>
      </c>
      <c r="G395" t="s">
        <v>6049</v>
      </c>
      <c r="H395" s="3">
        <v>553673.85640000005</v>
      </c>
      <c r="I395" s="3">
        <v>118725.9403</v>
      </c>
      <c r="J395" t="s">
        <v>6604</v>
      </c>
      <c r="K395" s="4" t="str">
        <f>_xlfn.XLOOKUP($B395, Accounts!$B:$B, Accounts!$E:$E, "Not Found",0,1)</f>
        <v>Fixed Deposit</v>
      </c>
      <c r="L395" s="3">
        <f>_xlfn.XLOOKUP($B395, Accounts!$B:$B, Accounts!$G:$G,"Not Found",0,1)</f>
        <v>13792408</v>
      </c>
      <c r="M395" s="3" t="str">
        <f>_xlfn.XLOOKUP($B395, Loan!$B:$B, Loan!$D:$D, "No Loan",0,1)</f>
        <v>No Loan</v>
      </c>
      <c r="N395" s="1">
        <f>_xlfn.XLOOKUP($B395, Transaction!$B:$B, Transaction!$E:$E, "No Transaction",0,1)</f>
        <v>44255</v>
      </c>
      <c r="O395" t="str">
        <f>_xlfn.XLOOKUP($B395, Transaction!$B:$B, Transaction!$C:$C, "No Transaction",0,1)</f>
        <v>Money Deposit</v>
      </c>
      <c r="P395" t="str">
        <f>_xlfn.XLOOKUP($B395, Transaction!$B:$B, Transaction!$D:$D, "No Transaction",0,1)</f>
        <v>Bank</v>
      </c>
      <c r="Q395" s="3">
        <f t="shared" si="12"/>
        <v>-434947.91610000003</v>
      </c>
      <c r="R395" s="3">
        <f t="shared" si="13"/>
        <v>-434947.91610000003</v>
      </c>
    </row>
    <row r="396" spans="1:18" x14ac:dyDescent="0.25">
      <c r="A396" t="s">
        <v>5498</v>
      </c>
      <c r="B396" s="5" t="s">
        <v>5499</v>
      </c>
      <c r="C396">
        <v>69</v>
      </c>
      <c r="D396" s="1">
        <v>19503</v>
      </c>
      <c r="E396" t="s">
        <v>6487</v>
      </c>
      <c r="F396" t="s">
        <v>6383</v>
      </c>
      <c r="G396" t="s">
        <v>6049</v>
      </c>
      <c r="H396" s="3">
        <v>184050.2776</v>
      </c>
      <c r="I396" s="3">
        <v>63014.441599999998</v>
      </c>
      <c r="J396" t="s">
        <v>6605</v>
      </c>
      <c r="K396" s="4" t="str">
        <f>_xlfn.XLOOKUP($B396, Accounts!$B:$B, Accounts!$E:$E, "Not Found",0,1)</f>
        <v>Domiciliary</v>
      </c>
      <c r="L396" s="3">
        <f>_xlfn.XLOOKUP($B396, Accounts!$B:$B, Accounts!$G:$G,"Not Found",0,1)</f>
        <v>1190029764</v>
      </c>
      <c r="M396" s="3" t="str">
        <f>_xlfn.XLOOKUP($B396, Loan!$B:$B, Loan!$D:$D, "No Loan",0,1)</f>
        <v>No Loan</v>
      </c>
      <c r="N396" s="1">
        <f>_xlfn.XLOOKUP($B396, Transaction!$B:$B, Transaction!$E:$E, "No Transaction",0,1)</f>
        <v>44283</v>
      </c>
      <c r="O396" t="str">
        <f>_xlfn.XLOOKUP($B396, Transaction!$B:$B, Transaction!$C:$C, "No Transaction",0,1)</f>
        <v>Money Deposit</v>
      </c>
      <c r="P396" t="str">
        <f>_xlfn.XLOOKUP($B396, Transaction!$B:$B, Transaction!$D:$D, "No Transaction",0,1)</f>
        <v>Bank</v>
      </c>
      <c r="Q396" s="3">
        <f t="shared" si="12"/>
        <v>-121035.83600000001</v>
      </c>
      <c r="R396" s="3">
        <f t="shared" si="13"/>
        <v>-121035.83600000001</v>
      </c>
    </row>
    <row r="397" spans="1:18" x14ac:dyDescent="0.25">
      <c r="A397" t="s">
        <v>372</v>
      </c>
      <c r="B397" s="5" t="s">
        <v>373</v>
      </c>
      <c r="C397">
        <v>17</v>
      </c>
      <c r="D397" s="1">
        <v>38496</v>
      </c>
      <c r="E397" t="s">
        <v>6487</v>
      </c>
      <c r="F397" t="s">
        <v>6364</v>
      </c>
      <c r="G397" t="s">
        <v>6049</v>
      </c>
      <c r="H397" s="3">
        <v>34697.587200000002</v>
      </c>
      <c r="I397" s="3">
        <v>17439.309000000001</v>
      </c>
      <c r="J397" t="s">
        <v>6606</v>
      </c>
      <c r="K397" s="4" t="str">
        <f>_xlfn.XLOOKUP($B397, Accounts!$B:$B, Accounts!$E:$E, "Not Found",0,1)</f>
        <v>Savings</v>
      </c>
      <c r="L397" s="3">
        <f>_xlfn.XLOOKUP($B397, Accounts!$B:$B, Accounts!$G:$G,"Not Found",0,1)</f>
        <v>41071056</v>
      </c>
      <c r="M397" s="3" t="str">
        <f>_xlfn.XLOOKUP($B397, Loan!$B:$B, Loan!$D:$D, "No Loan",0,1)</f>
        <v>No Loan</v>
      </c>
      <c r="N397" s="1">
        <f>_xlfn.XLOOKUP($B397, Transaction!$B:$B, Transaction!$E:$E, "No Transaction",0,1)</f>
        <v>44590</v>
      </c>
      <c r="O397" t="str">
        <f>_xlfn.XLOOKUP($B397, Transaction!$B:$B, Transaction!$C:$C, "No Transaction",0,1)</f>
        <v>Online Payment</v>
      </c>
      <c r="P397" t="str">
        <f>_xlfn.XLOOKUP($B397, Transaction!$B:$B, Transaction!$D:$D, "No Transaction",0,1)</f>
        <v>Card</v>
      </c>
      <c r="Q397" s="3">
        <f t="shared" si="12"/>
        <v>-17258.278200000001</v>
      </c>
      <c r="R397" s="3">
        <f t="shared" si="13"/>
        <v>-17258.278200000001</v>
      </c>
    </row>
    <row r="398" spans="1:18" x14ac:dyDescent="0.25">
      <c r="A398" t="s">
        <v>3799</v>
      </c>
      <c r="B398" s="5" t="s">
        <v>3800</v>
      </c>
      <c r="C398">
        <v>29</v>
      </c>
      <c r="D398" s="1">
        <v>34113</v>
      </c>
      <c r="E398" t="s">
        <v>6487</v>
      </c>
      <c r="F398" t="s">
        <v>6607</v>
      </c>
      <c r="G398" t="s">
        <v>6049</v>
      </c>
      <c r="H398" s="3">
        <v>1404992.1436000001</v>
      </c>
      <c r="I398" s="3">
        <v>780070.8517</v>
      </c>
      <c r="J398" t="s">
        <v>6608</v>
      </c>
      <c r="K398" s="4" t="str">
        <f>_xlfn.XLOOKUP($B398, Accounts!$B:$B, Accounts!$E:$E, "Not Found",0,1)</f>
        <v>Current</v>
      </c>
      <c r="L398" s="3">
        <f>_xlfn.XLOOKUP($B398, Accounts!$B:$B, Accounts!$G:$G,"Not Found",0,1)</f>
        <v>230267664</v>
      </c>
      <c r="M398" s="3" t="str">
        <f>_xlfn.XLOOKUP($B398, Loan!$B:$B, Loan!$D:$D, "No Loan",0,1)</f>
        <v>No Loan</v>
      </c>
      <c r="N398" s="1">
        <f>_xlfn.XLOOKUP($B398, Transaction!$B:$B, Transaction!$E:$E, "No Transaction",0,1)</f>
        <v>44222</v>
      </c>
      <c r="O398" t="str">
        <f>_xlfn.XLOOKUP($B398, Transaction!$B:$B, Transaction!$C:$C, "No Transaction",0,1)</f>
        <v>Money Transfer</v>
      </c>
      <c r="P398" t="str">
        <f>_xlfn.XLOOKUP($B398, Transaction!$B:$B, Transaction!$D:$D, "No Transaction",0,1)</f>
        <v>ATM</v>
      </c>
      <c r="Q398" s="3">
        <f t="shared" si="12"/>
        <v>-624921.29190000007</v>
      </c>
      <c r="R398" s="3">
        <f t="shared" si="13"/>
        <v>-624921.29190000007</v>
      </c>
    </row>
    <row r="399" spans="1:18" x14ac:dyDescent="0.25">
      <c r="A399" t="s">
        <v>4335</v>
      </c>
      <c r="B399" s="5" t="s">
        <v>4336</v>
      </c>
      <c r="C399">
        <v>34</v>
      </c>
      <c r="D399" s="1">
        <v>32287</v>
      </c>
      <c r="E399" t="s">
        <v>6487</v>
      </c>
      <c r="F399" t="s">
        <v>6100</v>
      </c>
      <c r="G399" t="s">
        <v>6049</v>
      </c>
      <c r="H399" s="3">
        <v>3243585.6708999998</v>
      </c>
      <c r="I399" s="3">
        <v>911671.97250000003</v>
      </c>
      <c r="J399" t="s">
        <v>6609</v>
      </c>
      <c r="K399" s="4" t="str">
        <f>_xlfn.XLOOKUP($B399, Accounts!$B:$B, Accounts!$E:$E, "Not Found",0,1)</f>
        <v>Savings</v>
      </c>
      <c r="L399" s="3">
        <f>_xlfn.XLOOKUP($B399, Accounts!$B:$B, Accounts!$G:$G,"Not Found",0,1)</f>
        <v>304782624</v>
      </c>
      <c r="M399" s="3" t="str">
        <f>_xlfn.XLOOKUP($B399, Loan!$B:$B, Loan!$D:$D, "No Loan",0,1)</f>
        <v>No Loan</v>
      </c>
      <c r="N399" s="1">
        <f>_xlfn.XLOOKUP($B399, Transaction!$B:$B, Transaction!$E:$E, "No Transaction",0,1)</f>
        <v>44579</v>
      </c>
      <c r="O399" t="str">
        <f>_xlfn.XLOOKUP($B399, Transaction!$B:$B, Transaction!$C:$C, "No Transaction",0,1)</f>
        <v>Online Payment</v>
      </c>
      <c r="P399" t="str">
        <f>_xlfn.XLOOKUP($B399, Transaction!$B:$B, Transaction!$D:$D, "No Transaction",0,1)</f>
        <v>Internet Banking</v>
      </c>
      <c r="Q399" s="3">
        <f t="shared" si="12"/>
        <v>-2331913.6983999996</v>
      </c>
      <c r="R399" s="3">
        <f t="shared" si="13"/>
        <v>-2331913.6983999996</v>
      </c>
    </row>
    <row r="400" spans="1:18" x14ac:dyDescent="0.25">
      <c r="A400" t="s">
        <v>2214</v>
      </c>
      <c r="B400" s="5" t="s">
        <v>2215</v>
      </c>
      <c r="C400">
        <v>28</v>
      </c>
      <c r="D400" s="1">
        <v>34479</v>
      </c>
      <c r="E400" t="s">
        <v>6487</v>
      </c>
      <c r="F400" t="s">
        <v>6339</v>
      </c>
      <c r="G400" t="s">
        <v>6049</v>
      </c>
      <c r="H400" s="3">
        <v>1871808.4916999999</v>
      </c>
      <c r="I400" s="3">
        <v>280771.27380000002</v>
      </c>
      <c r="J400" t="s">
        <v>6610</v>
      </c>
      <c r="K400" s="4" t="str">
        <f>_xlfn.XLOOKUP($B400, Accounts!$B:$B, Accounts!$E:$E, "Not Found",0,1)</f>
        <v>Domiciliary</v>
      </c>
      <c r="L400" s="3">
        <f>_xlfn.XLOOKUP($B400, Accounts!$B:$B, Accounts!$G:$G,"Not Found",0,1)</f>
        <v>744086892</v>
      </c>
      <c r="M400" s="3" t="str">
        <f>_xlfn.XLOOKUP($B400, Loan!$B:$B, Loan!$D:$D, "No Loan",0,1)</f>
        <v>No Loan</v>
      </c>
      <c r="N400" s="1">
        <f>_xlfn.XLOOKUP($B400, Transaction!$B:$B, Transaction!$E:$E, "No Transaction",0,1)</f>
        <v>44312</v>
      </c>
      <c r="O400" t="str">
        <f>_xlfn.XLOOKUP($B400, Transaction!$B:$B, Transaction!$C:$C, "No Transaction",0,1)</f>
        <v>Checks</v>
      </c>
      <c r="P400" t="str">
        <f>_xlfn.XLOOKUP($B400, Transaction!$B:$B, Transaction!$D:$D, "No Transaction",0,1)</f>
        <v>Informal Services</v>
      </c>
      <c r="Q400" s="3">
        <f t="shared" si="12"/>
        <v>-1591037.2178999998</v>
      </c>
      <c r="R400" s="3">
        <f t="shared" si="13"/>
        <v>-1591037.2178999998</v>
      </c>
    </row>
    <row r="401" spans="1:18" x14ac:dyDescent="0.25">
      <c r="A401" t="s">
        <v>690</v>
      </c>
      <c r="B401" s="5" t="s">
        <v>691</v>
      </c>
      <c r="C401">
        <v>33</v>
      </c>
      <c r="D401" s="1">
        <v>32652</v>
      </c>
      <c r="E401" t="s">
        <v>6487</v>
      </c>
      <c r="F401" t="s">
        <v>6175</v>
      </c>
      <c r="G401" t="s">
        <v>6049</v>
      </c>
      <c r="H401" s="3">
        <v>32128.2791</v>
      </c>
      <c r="I401" s="3">
        <v>28723.808799999999</v>
      </c>
      <c r="J401" t="s">
        <v>6611</v>
      </c>
      <c r="K401" s="4" t="str">
        <f>_xlfn.XLOOKUP($B401, Accounts!$B:$B, Accounts!$E:$E, "Not Found",0,1)</f>
        <v>Joint</v>
      </c>
      <c r="L401" s="3">
        <f>_xlfn.XLOOKUP($B401, Accounts!$B:$B, Accounts!$G:$G,"Not Found",0,1)</f>
        <v>912430575</v>
      </c>
      <c r="M401" s="3" t="str">
        <f>_xlfn.XLOOKUP($B401, Loan!$B:$B, Loan!$D:$D, "No Loan",0,1)</f>
        <v>No Loan</v>
      </c>
      <c r="N401" s="1">
        <f>_xlfn.XLOOKUP($B401, Transaction!$B:$B, Transaction!$E:$E, "No Transaction",0,1)</f>
        <v>44449</v>
      </c>
      <c r="O401" t="str">
        <f>_xlfn.XLOOKUP($B401, Transaction!$B:$B, Transaction!$C:$C, "No Transaction",0,1)</f>
        <v>Online Payment</v>
      </c>
      <c r="P401" t="str">
        <f>_xlfn.XLOOKUP($B401, Transaction!$B:$B, Transaction!$D:$D, "No Transaction",0,1)</f>
        <v>Internet Banking</v>
      </c>
      <c r="Q401" s="3">
        <f t="shared" si="12"/>
        <v>-3404.4703000000009</v>
      </c>
      <c r="R401" s="3">
        <f t="shared" si="13"/>
        <v>-3404.4703000000009</v>
      </c>
    </row>
    <row r="402" spans="1:18" x14ac:dyDescent="0.25">
      <c r="A402" t="s">
        <v>1100</v>
      </c>
      <c r="B402" s="5" t="s">
        <v>1101</v>
      </c>
      <c r="C402">
        <v>60</v>
      </c>
      <c r="D402" s="1">
        <v>22791</v>
      </c>
      <c r="E402" t="s">
        <v>6487</v>
      </c>
      <c r="F402" t="s">
        <v>6148</v>
      </c>
      <c r="G402" t="s">
        <v>6049</v>
      </c>
      <c r="H402" s="3">
        <v>657031.98800000001</v>
      </c>
      <c r="I402" s="3">
        <v>291140.56780000002</v>
      </c>
      <c r="J402" t="s">
        <v>6612</v>
      </c>
      <c r="K402" s="4" t="str">
        <f>_xlfn.XLOOKUP($B402, Accounts!$B:$B, Accounts!$E:$E, "Not Found",0,1)</f>
        <v>Corporate</v>
      </c>
      <c r="L402" s="3">
        <f>_xlfn.XLOOKUP($B402, Accounts!$B:$B, Accounts!$G:$G,"Not Found",0,1)</f>
        <v>89882988</v>
      </c>
      <c r="M402" s="3" t="str">
        <f>_xlfn.XLOOKUP($B402, Loan!$B:$B, Loan!$D:$D, "No Loan",0,1)</f>
        <v>No Loan</v>
      </c>
      <c r="N402" s="1">
        <f>_xlfn.XLOOKUP($B402, Transaction!$B:$B, Transaction!$E:$E, "No Transaction",0,1)</f>
        <v>44253</v>
      </c>
      <c r="O402" t="str">
        <f>_xlfn.XLOOKUP($B402, Transaction!$B:$B, Transaction!$C:$C, "No Transaction",0,1)</f>
        <v>Money Deposit</v>
      </c>
      <c r="P402" t="str">
        <f>_xlfn.XLOOKUP($B402, Transaction!$B:$B, Transaction!$D:$D, "No Transaction",0,1)</f>
        <v>Bank</v>
      </c>
      <c r="Q402" s="3">
        <f t="shared" si="12"/>
        <v>-365891.42019999999</v>
      </c>
      <c r="R402" s="3">
        <f t="shared" si="13"/>
        <v>-365891.42019999999</v>
      </c>
    </row>
    <row r="403" spans="1:18" x14ac:dyDescent="0.25">
      <c r="A403" t="s">
        <v>259</v>
      </c>
      <c r="B403" s="5" t="s">
        <v>1618</v>
      </c>
      <c r="C403">
        <v>80</v>
      </c>
      <c r="D403" s="1">
        <v>15486</v>
      </c>
      <c r="E403" t="s">
        <v>6487</v>
      </c>
      <c r="F403" t="s">
        <v>6538</v>
      </c>
      <c r="G403" t="s">
        <v>6049</v>
      </c>
      <c r="H403" s="3">
        <v>256292.32329999999</v>
      </c>
      <c r="I403" s="3">
        <v>78786.158599999995</v>
      </c>
      <c r="J403" t="s">
        <v>6613</v>
      </c>
      <c r="K403" s="4" t="str">
        <f>_xlfn.XLOOKUP($B403, Accounts!$B:$B, Accounts!$E:$E, "Not Found",0,1)</f>
        <v>Current</v>
      </c>
      <c r="L403" s="3">
        <f>_xlfn.XLOOKUP($B403, Accounts!$B:$B, Accounts!$G:$G,"Not Found",0,1)</f>
        <v>1854537025</v>
      </c>
      <c r="M403" s="3" t="str">
        <f>_xlfn.XLOOKUP($B403, Loan!$B:$B, Loan!$D:$D, "No Loan",0,1)</f>
        <v>No Loan</v>
      </c>
      <c r="N403" s="1">
        <f>_xlfn.XLOOKUP($B403, Transaction!$B:$B, Transaction!$E:$E, "No Transaction",0,1)</f>
        <v>44665</v>
      </c>
      <c r="O403" t="str">
        <f>_xlfn.XLOOKUP($B403, Transaction!$B:$B, Transaction!$C:$C, "No Transaction",0,1)</f>
        <v>Cash Withdrawal</v>
      </c>
      <c r="P403" t="str">
        <f>_xlfn.XLOOKUP($B403, Transaction!$B:$B, Transaction!$D:$D, "No Transaction",0,1)</f>
        <v>Bank</v>
      </c>
      <c r="Q403" s="3">
        <f t="shared" si="12"/>
        <v>-177506.16469999999</v>
      </c>
      <c r="R403" s="3">
        <f t="shared" si="13"/>
        <v>-177506.16469999999</v>
      </c>
    </row>
    <row r="404" spans="1:18" x14ac:dyDescent="0.25">
      <c r="A404" t="s">
        <v>280</v>
      </c>
      <c r="B404" s="5" t="s">
        <v>281</v>
      </c>
      <c r="C404">
        <v>46</v>
      </c>
      <c r="D404" s="1">
        <v>27904</v>
      </c>
      <c r="E404" t="s">
        <v>6487</v>
      </c>
      <c r="F404" t="s">
        <v>6210</v>
      </c>
      <c r="G404" t="s">
        <v>6049</v>
      </c>
      <c r="H404" s="3">
        <v>123112.6875</v>
      </c>
      <c r="I404" s="3">
        <v>58831.4496</v>
      </c>
      <c r="J404" t="s">
        <v>6614</v>
      </c>
      <c r="K404" s="4" t="str">
        <f>_xlfn.XLOOKUP($B404, Accounts!$B:$B, Accounts!$E:$E, "Not Found",0,1)</f>
        <v>Current</v>
      </c>
      <c r="L404" s="3">
        <f>_xlfn.XLOOKUP($B404, Accounts!$B:$B, Accounts!$G:$G,"Not Found",0,1)</f>
        <v>186911361</v>
      </c>
      <c r="M404" s="3" t="str">
        <f>_xlfn.XLOOKUP($B404, Loan!$B:$B, Loan!$D:$D, "No Loan",0,1)</f>
        <v>No Loan</v>
      </c>
      <c r="N404" s="1">
        <f>_xlfn.XLOOKUP($B404, Transaction!$B:$B, Transaction!$E:$E, "No Transaction",0,1)</f>
        <v>44300</v>
      </c>
      <c r="O404" t="str">
        <f>_xlfn.XLOOKUP($B404, Transaction!$B:$B, Transaction!$C:$C, "No Transaction",0,1)</f>
        <v>Money Transfer</v>
      </c>
      <c r="P404" t="str">
        <f>_xlfn.XLOOKUP($B404, Transaction!$B:$B, Transaction!$D:$D, "No Transaction",0,1)</f>
        <v>Mobile</v>
      </c>
      <c r="Q404" s="3">
        <f t="shared" si="12"/>
        <v>-64281.2379</v>
      </c>
      <c r="R404" s="3">
        <f t="shared" si="13"/>
        <v>-64281.2379</v>
      </c>
    </row>
    <row r="405" spans="1:18" x14ac:dyDescent="0.25">
      <c r="A405" t="s">
        <v>2999</v>
      </c>
      <c r="B405" s="5" t="s">
        <v>3000</v>
      </c>
      <c r="C405">
        <v>39</v>
      </c>
      <c r="D405" s="1">
        <v>30461</v>
      </c>
      <c r="E405" t="s">
        <v>6487</v>
      </c>
      <c r="F405" t="s">
        <v>6057</v>
      </c>
      <c r="G405" t="s">
        <v>6049</v>
      </c>
      <c r="H405" s="3">
        <v>293506.3873</v>
      </c>
      <c r="I405" s="3">
        <v>172342.39129999999</v>
      </c>
      <c r="J405" t="s">
        <v>6615</v>
      </c>
      <c r="K405" s="4" t="str">
        <f>_xlfn.XLOOKUP($B405, Accounts!$B:$B, Accounts!$E:$E, "Not Found",0,1)</f>
        <v>Domiciliary</v>
      </c>
      <c r="L405" s="3">
        <f>_xlfn.XLOOKUP($B405, Accounts!$B:$B, Accounts!$G:$G,"Not Found",0,1)</f>
        <v>326097432</v>
      </c>
      <c r="M405" s="3" t="str">
        <f>_xlfn.XLOOKUP($B405, Loan!$B:$B, Loan!$D:$D, "No Loan",0,1)</f>
        <v>No Loan</v>
      </c>
      <c r="N405" s="1">
        <f>_xlfn.XLOOKUP($B405, Transaction!$B:$B, Transaction!$E:$E, "No Transaction",0,1)</f>
        <v>44449</v>
      </c>
      <c r="O405" t="str">
        <f>_xlfn.XLOOKUP($B405, Transaction!$B:$B, Transaction!$C:$C, "No Transaction",0,1)</f>
        <v>Cash Withdrawal</v>
      </c>
      <c r="P405" t="str">
        <f>_xlfn.XLOOKUP($B405, Transaction!$B:$B, Transaction!$D:$D, "No Transaction",0,1)</f>
        <v>ATM</v>
      </c>
      <c r="Q405" s="3">
        <f t="shared" si="12"/>
        <v>-121163.99600000001</v>
      </c>
      <c r="R405" s="3">
        <f t="shared" si="13"/>
        <v>-121163.99600000001</v>
      </c>
    </row>
    <row r="406" spans="1:18" x14ac:dyDescent="0.25">
      <c r="A406" t="s">
        <v>2320</v>
      </c>
      <c r="B406" s="5" t="s">
        <v>2321</v>
      </c>
      <c r="C406">
        <v>50</v>
      </c>
      <c r="D406" s="1">
        <v>26443</v>
      </c>
      <c r="E406" t="s">
        <v>6487</v>
      </c>
      <c r="F406" t="s">
        <v>6616</v>
      </c>
      <c r="G406" t="s">
        <v>6049</v>
      </c>
      <c r="H406" s="3">
        <v>404575.5356</v>
      </c>
      <c r="I406" s="3">
        <v>37062.008900000001</v>
      </c>
      <c r="J406" t="s">
        <v>6617</v>
      </c>
      <c r="K406" s="4" t="str">
        <f>_xlfn.XLOOKUP($B406, Accounts!$B:$B, Accounts!$E:$E, "Not Found",0,1)</f>
        <v>Corporate</v>
      </c>
      <c r="L406" s="3">
        <f>_xlfn.XLOOKUP($B406, Accounts!$B:$B, Accounts!$G:$G,"Not Found",0,1)</f>
        <v>828470272</v>
      </c>
      <c r="M406" s="3" t="str">
        <f>_xlfn.XLOOKUP($B406, Loan!$B:$B, Loan!$D:$D, "No Loan",0,1)</f>
        <v>No Loan</v>
      </c>
      <c r="N406" s="1">
        <f>_xlfn.XLOOKUP($B406, Transaction!$B:$B, Transaction!$E:$E, "No Transaction",0,1)</f>
        <v>44207</v>
      </c>
      <c r="O406" t="str">
        <f>_xlfn.XLOOKUP($B406, Transaction!$B:$B, Transaction!$C:$C, "No Transaction",0,1)</f>
        <v>Money Deposit</v>
      </c>
      <c r="P406" t="str">
        <f>_xlfn.XLOOKUP($B406, Transaction!$B:$B, Transaction!$D:$D, "No Transaction",0,1)</f>
        <v>Bank</v>
      </c>
      <c r="Q406" s="3">
        <f t="shared" si="12"/>
        <v>-367513.52669999999</v>
      </c>
      <c r="R406" s="3">
        <f t="shared" si="13"/>
        <v>-367513.52669999999</v>
      </c>
    </row>
    <row r="407" spans="1:18" x14ac:dyDescent="0.25">
      <c r="A407" t="s">
        <v>1393</v>
      </c>
      <c r="B407" s="5" t="s">
        <v>1394</v>
      </c>
      <c r="C407">
        <v>41</v>
      </c>
      <c r="D407" s="1">
        <v>29730</v>
      </c>
      <c r="E407" t="s">
        <v>6487</v>
      </c>
      <c r="F407" t="s">
        <v>6447</v>
      </c>
      <c r="G407" t="s">
        <v>6049</v>
      </c>
      <c r="H407" s="3">
        <v>491904.51899999997</v>
      </c>
      <c r="I407" s="3">
        <v>255721.552</v>
      </c>
      <c r="J407" t="s">
        <v>6618</v>
      </c>
      <c r="K407" s="4" t="str">
        <f>_xlfn.XLOOKUP($B407, Accounts!$B:$B, Accounts!$E:$E, "Not Found",0,1)</f>
        <v>Domiciliary</v>
      </c>
      <c r="L407" s="3">
        <f>_xlfn.XLOOKUP($B407, Accounts!$B:$B, Accounts!$G:$G,"Not Found",0,1)</f>
        <v>261310764</v>
      </c>
      <c r="M407" s="3" t="str">
        <f>_xlfn.XLOOKUP($B407, Loan!$B:$B, Loan!$D:$D, "No Loan",0,1)</f>
        <v>No Loan</v>
      </c>
      <c r="N407" s="1">
        <f>_xlfn.XLOOKUP($B407, Transaction!$B:$B, Transaction!$E:$E, "No Transaction",0,1)</f>
        <v>44496</v>
      </c>
      <c r="O407" t="str">
        <f>_xlfn.XLOOKUP($B407, Transaction!$B:$B, Transaction!$C:$C, "No Transaction",0,1)</f>
        <v>Money Deposit</v>
      </c>
      <c r="P407" t="str">
        <f>_xlfn.XLOOKUP($B407, Transaction!$B:$B, Transaction!$D:$D, "No Transaction",0,1)</f>
        <v>Bank</v>
      </c>
      <c r="Q407" s="3">
        <f t="shared" si="12"/>
        <v>-236182.96699999998</v>
      </c>
      <c r="R407" s="3">
        <f t="shared" si="13"/>
        <v>-236182.96699999998</v>
      </c>
    </row>
    <row r="408" spans="1:18" x14ac:dyDescent="0.25">
      <c r="A408" t="s">
        <v>482</v>
      </c>
      <c r="B408" s="5" t="s">
        <v>483</v>
      </c>
      <c r="C408">
        <v>68</v>
      </c>
      <c r="D408" s="1">
        <v>19869</v>
      </c>
      <c r="E408" t="s">
        <v>6487</v>
      </c>
      <c r="F408" t="s">
        <v>6098</v>
      </c>
      <c r="G408" t="s">
        <v>6049</v>
      </c>
      <c r="H408" s="3">
        <v>3049414.7637999998</v>
      </c>
      <c r="I408" s="3">
        <v>569224.08929999999</v>
      </c>
      <c r="J408" t="s">
        <v>6619</v>
      </c>
      <c r="K408" s="4" t="str">
        <f>_xlfn.XLOOKUP($B408, Accounts!$B:$B, Accounts!$E:$E, "Not Found",0,1)</f>
        <v>Domiciliary</v>
      </c>
      <c r="L408" s="3">
        <f>_xlfn.XLOOKUP($B408, Accounts!$B:$B, Accounts!$G:$G,"Not Found",0,1)</f>
        <v>1482184704</v>
      </c>
      <c r="M408" s="3">
        <f>_xlfn.XLOOKUP($B408, Loan!$B:$B, Loan!$D:$D, "No Loan",0,1)</f>
        <v>3924892608</v>
      </c>
      <c r="N408" s="1">
        <f>_xlfn.XLOOKUP($B408, Transaction!$B:$B, Transaction!$E:$E, "No Transaction",0,1)</f>
        <v>44275</v>
      </c>
      <c r="O408" t="str">
        <f>_xlfn.XLOOKUP($B408, Transaction!$B:$B, Transaction!$C:$C, "No Transaction",0,1)</f>
        <v>Loan Payment</v>
      </c>
      <c r="P408" t="str">
        <f>_xlfn.XLOOKUP($B408, Transaction!$B:$B, Transaction!$D:$D, "No Transaction",0,1)</f>
        <v>AFT</v>
      </c>
      <c r="Q408" s="3">
        <f t="shared" si="12"/>
        <v>-2480190.6744999997</v>
      </c>
      <c r="R408" s="3">
        <f t="shared" si="13"/>
        <v>-2480190.6744999997</v>
      </c>
    </row>
    <row r="409" spans="1:18" x14ac:dyDescent="0.25">
      <c r="A409" t="s">
        <v>4705</v>
      </c>
      <c r="B409" s="5" t="s">
        <v>4706</v>
      </c>
      <c r="C409">
        <v>25</v>
      </c>
      <c r="D409" s="1">
        <v>35574</v>
      </c>
      <c r="E409" t="s">
        <v>6487</v>
      </c>
      <c r="F409" t="s">
        <v>6522</v>
      </c>
      <c r="G409" t="s">
        <v>6049</v>
      </c>
      <c r="H409" s="3">
        <v>189799.41940000001</v>
      </c>
      <c r="I409" s="3">
        <v>111956.3508</v>
      </c>
      <c r="J409" t="s">
        <v>6620</v>
      </c>
      <c r="K409" s="4" t="str">
        <f>_xlfn.XLOOKUP($B409, Accounts!$B:$B, Accounts!$E:$E, "Not Found",0,1)</f>
        <v>Savings</v>
      </c>
      <c r="L409" s="3">
        <f>_xlfn.XLOOKUP($B409, Accounts!$B:$B, Accounts!$G:$G,"Not Found",0,1)</f>
        <v>1216076928</v>
      </c>
      <c r="M409" s="3" t="str">
        <f>_xlfn.XLOOKUP($B409, Loan!$B:$B, Loan!$D:$D, "No Loan",0,1)</f>
        <v>No Loan</v>
      </c>
      <c r="N409" s="1">
        <f>_xlfn.XLOOKUP($B409, Transaction!$B:$B, Transaction!$E:$E, "No Transaction",0,1)</f>
        <v>44631</v>
      </c>
      <c r="O409" t="str">
        <f>_xlfn.XLOOKUP($B409, Transaction!$B:$B, Transaction!$C:$C, "No Transaction",0,1)</f>
        <v>Cash Withdrawal</v>
      </c>
      <c r="P409" t="str">
        <f>_xlfn.XLOOKUP($B409, Transaction!$B:$B, Transaction!$D:$D, "No Transaction",0,1)</f>
        <v>POS</v>
      </c>
      <c r="Q409" s="3">
        <f t="shared" si="12"/>
        <v>-77843.068600000013</v>
      </c>
      <c r="R409" s="3">
        <f t="shared" si="13"/>
        <v>-77843.068600000013</v>
      </c>
    </row>
    <row r="410" spans="1:18" x14ac:dyDescent="0.25">
      <c r="A410" t="s">
        <v>4493</v>
      </c>
      <c r="B410" s="5" t="s">
        <v>4494</v>
      </c>
      <c r="C410">
        <v>75</v>
      </c>
      <c r="D410" s="1">
        <v>17312</v>
      </c>
      <c r="E410" t="s">
        <v>6487</v>
      </c>
      <c r="F410" t="s">
        <v>6427</v>
      </c>
      <c r="G410" t="s">
        <v>6049</v>
      </c>
      <c r="H410" s="3">
        <v>888439.60820000002</v>
      </c>
      <c r="I410" s="3">
        <v>108981.9253</v>
      </c>
      <c r="J410" t="s">
        <v>6621</v>
      </c>
      <c r="K410" s="4" t="str">
        <f>_xlfn.XLOOKUP($B410, Accounts!$B:$B, Accounts!$E:$E, "Not Found",0,1)</f>
        <v>Current</v>
      </c>
      <c r="L410" s="3">
        <f>_xlfn.XLOOKUP($B410, Accounts!$B:$B, Accounts!$G:$G,"Not Found",0,1)</f>
        <v>303263297</v>
      </c>
      <c r="M410" s="3">
        <f>_xlfn.XLOOKUP($B410, Loan!$B:$B, Loan!$D:$D, "No Loan",0,1)</f>
        <v>4091372219</v>
      </c>
      <c r="N410" s="1">
        <f>_xlfn.XLOOKUP($B410, Transaction!$B:$B, Transaction!$E:$E, "No Transaction",0,1)</f>
        <v>44483</v>
      </c>
      <c r="O410" t="str">
        <f>_xlfn.XLOOKUP($B410, Transaction!$B:$B, Transaction!$C:$C, "No Transaction",0,1)</f>
        <v>Loan Payment</v>
      </c>
      <c r="P410" t="str">
        <f>_xlfn.XLOOKUP($B410, Transaction!$B:$B, Transaction!$D:$D, "No Transaction",0,1)</f>
        <v>ACH</v>
      </c>
      <c r="Q410" s="3">
        <f t="shared" si="12"/>
        <v>-779457.68290000001</v>
      </c>
      <c r="R410" s="3">
        <f t="shared" si="13"/>
        <v>-779457.68290000001</v>
      </c>
    </row>
    <row r="411" spans="1:18" x14ac:dyDescent="0.25">
      <c r="A411" t="s">
        <v>3253</v>
      </c>
      <c r="B411" s="5" t="s">
        <v>3254</v>
      </c>
      <c r="C411">
        <v>21</v>
      </c>
      <c r="D411" s="1">
        <v>37035</v>
      </c>
      <c r="E411" t="s">
        <v>6487</v>
      </c>
      <c r="F411" t="s">
        <v>6227</v>
      </c>
      <c r="G411" t="s">
        <v>6049</v>
      </c>
      <c r="H411" s="3">
        <v>343279.51679999998</v>
      </c>
      <c r="I411" s="3">
        <v>530522.88959999999</v>
      </c>
      <c r="J411" t="s">
        <v>6622</v>
      </c>
      <c r="K411" s="4" t="str">
        <f>_xlfn.XLOOKUP($B411, Accounts!$B:$B, Accounts!$E:$E, "Not Found",0,1)</f>
        <v>Domiciliary</v>
      </c>
      <c r="L411" s="3">
        <f>_xlfn.XLOOKUP($B411, Accounts!$B:$B, Accounts!$G:$G,"Not Found",0,1)</f>
        <v>2017180746</v>
      </c>
      <c r="M411" s="3" t="str">
        <f>_xlfn.XLOOKUP($B411, Loan!$B:$B, Loan!$D:$D, "No Loan",0,1)</f>
        <v>No Loan</v>
      </c>
      <c r="N411" s="1">
        <f>_xlfn.XLOOKUP($B411, Transaction!$B:$B, Transaction!$E:$E, "No Transaction",0,1)</f>
        <v>44392</v>
      </c>
      <c r="O411" t="str">
        <f>_xlfn.XLOOKUP($B411, Transaction!$B:$B, Transaction!$C:$C, "No Transaction",0,1)</f>
        <v>Online Payment</v>
      </c>
      <c r="P411" t="str">
        <f>_xlfn.XLOOKUP($B411, Transaction!$B:$B, Transaction!$D:$D, "No Transaction",0,1)</f>
        <v>Card</v>
      </c>
      <c r="Q411" s="3">
        <f t="shared" si="12"/>
        <v>187243.37280000001</v>
      </c>
      <c r="R411" s="3">
        <f t="shared" si="13"/>
        <v>187243.37280000001</v>
      </c>
    </row>
    <row r="412" spans="1:18" x14ac:dyDescent="0.25">
      <c r="A412" t="s">
        <v>4778</v>
      </c>
      <c r="B412" s="5" t="s">
        <v>4779</v>
      </c>
      <c r="C412">
        <v>84</v>
      </c>
      <c r="D412" s="1">
        <v>14025</v>
      </c>
      <c r="E412" t="s">
        <v>6487</v>
      </c>
      <c r="F412" t="s">
        <v>6623</v>
      </c>
      <c r="G412" t="s">
        <v>6049</v>
      </c>
      <c r="H412" s="3">
        <v>1765097.8522999999</v>
      </c>
      <c r="I412" s="3">
        <v>808626.0246</v>
      </c>
      <c r="J412" t="s">
        <v>6624</v>
      </c>
      <c r="K412" s="4" t="str">
        <f>_xlfn.XLOOKUP($B412, Accounts!$B:$B, Accounts!$E:$E, "Not Found",0,1)</f>
        <v>Domiciliary</v>
      </c>
      <c r="L412" s="3">
        <f>_xlfn.XLOOKUP($B412, Accounts!$B:$B, Accounts!$G:$G,"Not Found",0,1)</f>
        <v>1290361501</v>
      </c>
      <c r="M412" s="3" t="str">
        <f>_xlfn.XLOOKUP($B412, Loan!$B:$B, Loan!$D:$D, "No Loan",0,1)</f>
        <v>No Loan</v>
      </c>
      <c r="N412" s="1">
        <f>_xlfn.XLOOKUP($B412, Transaction!$B:$B, Transaction!$E:$E, "No Transaction",0,1)</f>
        <v>44626</v>
      </c>
      <c r="O412" t="str">
        <f>_xlfn.XLOOKUP($B412, Transaction!$B:$B, Transaction!$C:$C, "No Transaction",0,1)</f>
        <v>Cash Withdrawal</v>
      </c>
      <c r="P412" t="str">
        <f>_xlfn.XLOOKUP($B412, Transaction!$B:$B, Transaction!$D:$D, "No Transaction",0,1)</f>
        <v>POS</v>
      </c>
      <c r="Q412" s="3">
        <f t="shared" si="12"/>
        <v>-956471.82769999991</v>
      </c>
      <c r="R412" s="3">
        <f t="shared" si="13"/>
        <v>-956471.82769999991</v>
      </c>
    </row>
    <row r="413" spans="1:18" x14ac:dyDescent="0.25">
      <c r="A413" t="s">
        <v>91</v>
      </c>
      <c r="B413" s="5" t="s">
        <v>92</v>
      </c>
      <c r="C413">
        <v>30</v>
      </c>
      <c r="D413" s="1">
        <v>33748</v>
      </c>
      <c r="E413" t="s">
        <v>6487</v>
      </c>
      <c r="F413" t="s">
        <v>6485</v>
      </c>
      <c r="G413" t="s">
        <v>6049</v>
      </c>
      <c r="H413" s="3">
        <v>389773.14399999997</v>
      </c>
      <c r="I413" s="3">
        <v>108315.9053</v>
      </c>
      <c r="J413" t="s">
        <v>6625</v>
      </c>
      <c r="K413" s="4" t="str">
        <f>_xlfn.XLOOKUP($B413, Accounts!$B:$B, Accounts!$E:$E, "Not Found",0,1)</f>
        <v>Domiciliary</v>
      </c>
      <c r="L413" s="3">
        <f>_xlfn.XLOOKUP($B413, Accounts!$B:$B, Accounts!$G:$G,"Not Found",0,1)</f>
        <v>4101108704</v>
      </c>
      <c r="M413" s="3" t="str">
        <f>_xlfn.XLOOKUP($B413, Loan!$B:$B, Loan!$D:$D, "No Loan",0,1)</f>
        <v>No Loan</v>
      </c>
      <c r="N413" s="1">
        <f>_xlfn.XLOOKUP($B413, Transaction!$B:$B, Transaction!$E:$E, "No Transaction",0,1)</f>
        <v>44641</v>
      </c>
      <c r="O413" t="str">
        <f>_xlfn.XLOOKUP($B413, Transaction!$B:$B, Transaction!$C:$C, "No Transaction",0,1)</f>
        <v>Cash Withdrawal</v>
      </c>
      <c r="P413" t="str">
        <f>_xlfn.XLOOKUP($B413, Transaction!$B:$B, Transaction!$D:$D, "No Transaction",0,1)</f>
        <v>ATM</v>
      </c>
      <c r="Q413" s="3">
        <f t="shared" si="12"/>
        <v>-281457.23869999999</v>
      </c>
      <c r="R413" s="3">
        <f t="shared" si="13"/>
        <v>-281457.23869999999</v>
      </c>
    </row>
    <row r="414" spans="1:18" x14ac:dyDescent="0.25">
      <c r="A414" t="s">
        <v>4181</v>
      </c>
      <c r="B414" s="5" t="s">
        <v>4182</v>
      </c>
      <c r="C414">
        <v>85</v>
      </c>
      <c r="D414" s="1">
        <v>13659</v>
      </c>
      <c r="E414" t="s">
        <v>6487</v>
      </c>
      <c r="F414" t="s">
        <v>6171</v>
      </c>
      <c r="G414" t="s">
        <v>6049</v>
      </c>
      <c r="H414" s="3">
        <v>195007.8566</v>
      </c>
      <c r="I414" s="3">
        <v>102196.3049</v>
      </c>
      <c r="J414" t="s">
        <v>6626</v>
      </c>
      <c r="K414" s="4" t="str">
        <f>_xlfn.XLOOKUP($B414, Accounts!$B:$B, Accounts!$E:$E, "Not Found",0,1)</f>
        <v>Current</v>
      </c>
      <c r="L414" s="3">
        <f>_xlfn.XLOOKUP($B414, Accounts!$B:$B, Accounts!$G:$G,"Not Found",0,1)</f>
        <v>1144306944</v>
      </c>
      <c r="M414" s="3" t="str">
        <f>_xlfn.XLOOKUP($B414, Loan!$B:$B, Loan!$D:$D, "No Loan",0,1)</f>
        <v>No Loan</v>
      </c>
      <c r="N414" s="1">
        <f>_xlfn.XLOOKUP($B414, Transaction!$B:$B, Transaction!$E:$E, "No Transaction",0,1)</f>
        <v>44211</v>
      </c>
      <c r="O414" t="str">
        <f>_xlfn.XLOOKUP($B414, Transaction!$B:$B, Transaction!$C:$C, "No Transaction",0,1)</f>
        <v>Checks</v>
      </c>
      <c r="P414" t="str">
        <f>_xlfn.XLOOKUP($B414, Transaction!$B:$B, Transaction!$D:$D, "No Transaction",0,1)</f>
        <v>Informal Services</v>
      </c>
      <c r="Q414" s="3">
        <f t="shared" si="12"/>
        <v>-92811.551699999996</v>
      </c>
      <c r="R414" s="3">
        <f t="shared" si="13"/>
        <v>-92811.551699999996</v>
      </c>
    </row>
    <row r="415" spans="1:18" x14ac:dyDescent="0.25">
      <c r="A415" t="s">
        <v>5434</v>
      </c>
      <c r="B415" s="5" t="s">
        <v>5435</v>
      </c>
      <c r="C415">
        <v>30</v>
      </c>
      <c r="D415" s="1">
        <v>33748</v>
      </c>
      <c r="E415" t="s">
        <v>6487</v>
      </c>
      <c r="F415" t="s">
        <v>6627</v>
      </c>
      <c r="G415" t="s">
        <v>6049</v>
      </c>
      <c r="H415" s="3">
        <v>87355.441800000001</v>
      </c>
      <c r="I415" s="3">
        <v>88086.050900000002</v>
      </c>
      <c r="J415" t="s">
        <v>6628</v>
      </c>
      <c r="K415" s="4" t="str">
        <f>_xlfn.XLOOKUP($B415, Accounts!$B:$B, Accounts!$E:$E, "Not Found",0,1)</f>
        <v>Joint</v>
      </c>
      <c r="L415" s="3">
        <f>_xlfn.XLOOKUP($B415, Accounts!$B:$B, Accounts!$G:$G,"Not Found",0,1)</f>
        <v>3782814288</v>
      </c>
      <c r="M415" s="3" t="str">
        <f>_xlfn.XLOOKUP($B415, Loan!$B:$B, Loan!$D:$D, "No Loan",0,1)</f>
        <v>No Loan</v>
      </c>
      <c r="N415" s="1">
        <f>_xlfn.XLOOKUP($B415, Transaction!$B:$B, Transaction!$E:$E, "No Transaction",0,1)</f>
        <v>44332</v>
      </c>
      <c r="O415" t="str">
        <f>_xlfn.XLOOKUP($B415, Transaction!$B:$B, Transaction!$C:$C, "No Transaction",0,1)</f>
        <v>Money Deposit</v>
      </c>
      <c r="P415" t="str">
        <f>_xlfn.XLOOKUP($B415, Transaction!$B:$B, Transaction!$D:$D, "No Transaction",0,1)</f>
        <v>Bank</v>
      </c>
      <c r="Q415" s="3">
        <f t="shared" si="12"/>
        <v>730.60910000000149</v>
      </c>
      <c r="R415" s="3">
        <f t="shared" si="13"/>
        <v>730.60910000000149</v>
      </c>
    </row>
    <row r="416" spans="1:18" x14ac:dyDescent="0.25">
      <c r="A416" t="s">
        <v>2950</v>
      </c>
      <c r="B416" s="5" t="s">
        <v>2951</v>
      </c>
      <c r="C416">
        <v>54</v>
      </c>
      <c r="D416" s="1">
        <v>24982</v>
      </c>
      <c r="E416" t="s">
        <v>6487</v>
      </c>
      <c r="F416" t="s">
        <v>6272</v>
      </c>
      <c r="G416" t="s">
        <v>6049</v>
      </c>
      <c r="H416" s="3">
        <v>598410.21360000002</v>
      </c>
      <c r="I416" s="3">
        <v>303042.24099999998</v>
      </c>
      <c r="J416" t="s">
        <v>6629</v>
      </c>
      <c r="K416" s="4" t="str">
        <f>_xlfn.XLOOKUP($B416, Accounts!$B:$B, Accounts!$E:$E, "Not Found",0,1)</f>
        <v>Joint</v>
      </c>
      <c r="L416" s="3">
        <f>_xlfn.XLOOKUP($B416, Accounts!$B:$B, Accounts!$G:$G,"Not Found",0,1)</f>
        <v>82543125</v>
      </c>
      <c r="M416" s="3" t="str">
        <f>_xlfn.XLOOKUP($B416, Loan!$B:$B, Loan!$D:$D, "No Loan",0,1)</f>
        <v>No Loan</v>
      </c>
      <c r="N416" s="1">
        <f>_xlfn.XLOOKUP($B416, Transaction!$B:$B, Transaction!$E:$E, "No Transaction",0,1)</f>
        <v>44356</v>
      </c>
      <c r="O416" t="str">
        <f>_xlfn.XLOOKUP($B416, Transaction!$B:$B, Transaction!$C:$C, "No Transaction",0,1)</f>
        <v>Money Transfer</v>
      </c>
      <c r="P416" t="str">
        <f>_xlfn.XLOOKUP($B416, Transaction!$B:$B, Transaction!$D:$D, "No Transaction",0,1)</f>
        <v>Mobile</v>
      </c>
      <c r="Q416" s="3">
        <f t="shared" si="12"/>
        <v>-295367.97260000004</v>
      </c>
      <c r="R416" s="3">
        <f t="shared" si="13"/>
        <v>-295367.97260000004</v>
      </c>
    </row>
    <row r="417" spans="1:18" x14ac:dyDescent="0.25">
      <c r="A417" t="s">
        <v>3912</v>
      </c>
      <c r="B417" s="5" t="s">
        <v>3913</v>
      </c>
      <c r="C417">
        <v>60</v>
      </c>
      <c r="D417" s="1">
        <v>22791</v>
      </c>
      <c r="E417" t="s">
        <v>6487</v>
      </c>
      <c r="F417" t="s">
        <v>6051</v>
      </c>
      <c r="G417" t="s">
        <v>6049</v>
      </c>
      <c r="H417" s="3">
        <v>895456.59400000004</v>
      </c>
      <c r="I417" s="3">
        <v>359004.15740000003</v>
      </c>
      <c r="J417" t="s">
        <v>6630</v>
      </c>
      <c r="K417" s="4" t="str">
        <f>_xlfn.XLOOKUP($B417, Accounts!$B:$B, Accounts!$E:$E, "Not Found",0,1)</f>
        <v>Domiciliary</v>
      </c>
      <c r="L417" s="3">
        <f>_xlfn.XLOOKUP($B417, Accounts!$B:$B, Accounts!$G:$G,"Not Found",0,1)</f>
        <v>1431760512</v>
      </c>
      <c r="M417" s="3">
        <f>_xlfn.XLOOKUP($B417, Loan!$B:$B, Loan!$D:$D, "No Loan",0,1)</f>
        <v>865089008</v>
      </c>
      <c r="N417" s="1">
        <f>_xlfn.XLOOKUP($B417, Transaction!$B:$B, Transaction!$E:$E, "No Transaction",0,1)</f>
        <v>44632</v>
      </c>
      <c r="O417" t="str">
        <f>_xlfn.XLOOKUP($B417, Transaction!$B:$B, Transaction!$C:$C, "No Transaction",0,1)</f>
        <v>Loan Payment</v>
      </c>
      <c r="P417" t="str">
        <f>_xlfn.XLOOKUP($B417, Transaction!$B:$B, Transaction!$D:$D, "No Transaction",0,1)</f>
        <v>AFT</v>
      </c>
      <c r="Q417" s="3">
        <f t="shared" si="12"/>
        <v>-536452.43660000002</v>
      </c>
      <c r="R417" s="3">
        <f t="shared" si="13"/>
        <v>-536452.43660000002</v>
      </c>
    </row>
    <row r="418" spans="1:18" x14ac:dyDescent="0.25">
      <c r="A418" t="s">
        <v>317</v>
      </c>
      <c r="B418" s="5" t="s">
        <v>318</v>
      </c>
      <c r="C418">
        <v>21</v>
      </c>
      <c r="D418" s="1">
        <v>37035</v>
      </c>
      <c r="E418" t="s">
        <v>6487</v>
      </c>
      <c r="F418" t="s">
        <v>6076</v>
      </c>
      <c r="G418" t="s">
        <v>6049</v>
      </c>
      <c r="H418" s="3">
        <v>248235.07560000001</v>
      </c>
      <c r="I418" s="3">
        <v>147006.74600000001</v>
      </c>
      <c r="J418" t="s">
        <v>6631</v>
      </c>
      <c r="K418" s="4" t="str">
        <f>_xlfn.XLOOKUP($B418, Accounts!$B:$B, Accounts!$E:$E, "Not Found",0,1)</f>
        <v>Current</v>
      </c>
      <c r="L418" s="3">
        <f>_xlfn.XLOOKUP($B418, Accounts!$B:$B, Accounts!$G:$G,"Not Found",0,1)</f>
        <v>1916650176</v>
      </c>
      <c r="M418" s="3" t="str">
        <f>_xlfn.XLOOKUP($B418, Loan!$B:$B, Loan!$D:$D, "No Loan",0,1)</f>
        <v>No Loan</v>
      </c>
      <c r="N418" s="1">
        <f>_xlfn.XLOOKUP($B418, Transaction!$B:$B, Transaction!$E:$E, "No Transaction",0,1)</f>
        <v>44668</v>
      </c>
      <c r="O418" t="str">
        <f>_xlfn.XLOOKUP($B418, Transaction!$B:$B, Transaction!$C:$C, "No Transaction",0,1)</f>
        <v>Money Transfer</v>
      </c>
      <c r="P418" t="str">
        <f>_xlfn.XLOOKUP($B418, Transaction!$B:$B, Transaction!$D:$D, "No Transaction",0,1)</f>
        <v>Mobile</v>
      </c>
      <c r="Q418" s="3">
        <f t="shared" si="12"/>
        <v>-101228.3296</v>
      </c>
      <c r="R418" s="3">
        <f t="shared" si="13"/>
        <v>-101228.3296</v>
      </c>
    </row>
    <row r="419" spans="1:18" x14ac:dyDescent="0.25">
      <c r="A419" t="s">
        <v>4281</v>
      </c>
      <c r="B419" s="5" t="s">
        <v>4282</v>
      </c>
      <c r="C419">
        <v>32</v>
      </c>
      <c r="D419" s="1">
        <v>33018</v>
      </c>
      <c r="E419" t="s">
        <v>6487</v>
      </c>
      <c r="F419" t="s">
        <v>6563</v>
      </c>
      <c r="G419" t="s">
        <v>6049</v>
      </c>
      <c r="H419" s="3">
        <v>1472296.8108000001</v>
      </c>
      <c r="I419" s="3">
        <v>317638.08899999998</v>
      </c>
      <c r="J419" t="s">
        <v>6632</v>
      </c>
      <c r="K419" s="4" t="str">
        <f>_xlfn.XLOOKUP($B419, Accounts!$B:$B, Accounts!$E:$E, "Not Found",0,1)</f>
        <v>Joint</v>
      </c>
      <c r="L419" s="3">
        <f>_xlfn.XLOOKUP($B419, Accounts!$B:$B, Accounts!$G:$G,"Not Found",0,1)</f>
        <v>718223367</v>
      </c>
      <c r="M419" s="3" t="str">
        <f>_xlfn.XLOOKUP($B419, Loan!$B:$B, Loan!$D:$D, "No Loan",0,1)</f>
        <v>No Loan</v>
      </c>
      <c r="N419" s="1">
        <f>_xlfn.XLOOKUP($B419, Transaction!$B:$B, Transaction!$E:$E, "No Transaction",0,1)</f>
        <v>44266</v>
      </c>
      <c r="O419" t="str">
        <f>_xlfn.XLOOKUP($B419, Transaction!$B:$B, Transaction!$C:$C, "No Transaction",0,1)</f>
        <v>Money Transfer</v>
      </c>
      <c r="P419" t="str">
        <f>_xlfn.XLOOKUP($B419, Transaction!$B:$B, Transaction!$D:$D, "No Transaction",0,1)</f>
        <v>Mobile</v>
      </c>
      <c r="Q419" s="3">
        <f t="shared" si="12"/>
        <v>-1154658.7218000002</v>
      </c>
      <c r="R419" s="3">
        <f t="shared" si="13"/>
        <v>-1154658.7218000002</v>
      </c>
    </row>
    <row r="420" spans="1:18" x14ac:dyDescent="0.25">
      <c r="A420" t="s">
        <v>6022</v>
      </c>
      <c r="B420" s="5" t="s">
        <v>6023</v>
      </c>
      <c r="C420">
        <v>35</v>
      </c>
      <c r="D420" s="1">
        <v>31922</v>
      </c>
      <c r="E420" t="s">
        <v>6487</v>
      </c>
      <c r="F420" t="s">
        <v>6272</v>
      </c>
      <c r="G420" t="s">
        <v>6049</v>
      </c>
      <c r="H420" s="3">
        <v>152238.4522</v>
      </c>
      <c r="I420" s="3">
        <v>91794.148199999996</v>
      </c>
      <c r="J420" t="s">
        <v>6633</v>
      </c>
      <c r="K420" s="4" t="str">
        <f>_xlfn.XLOOKUP($B420, Accounts!$B:$B, Accounts!$E:$E, "Not Found",0,1)</f>
        <v>Fixed Deposit</v>
      </c>
      <c r="L420" s="3">
        <f>_xlfn.XLOOKUP($B420, Accounts!$B:$B, Accounts!$G:$G,"Not Found",0,1)</f>
        <v>227268804</v>
      </c>
      <c r="M420" s="3" t="str">
        <f>_xlfn.XLOOKUP($B420, Loan!$B:$B, Loan!$D:$D, "No Loan",0,1)</f>
        <v>No Loan</v>
      </c>
      <c r="N420" s="1">
        <f>_xlfn.XLOOKUP($B420, Transaction!$B:$B, Transaction!$E:$E, "No Transaction",0,1)</f>
        <v>44598</v>
      </c>
      <c r="O420" t="str">
        <f>_xlfn.XLOOKUP($B420, Transaction!$B:$B, Transaction!$C:$C, "No Transaction",0,1)</f>
        <v>Checks</v>
      </c>
      <c r="P420" t="str">
        <f>_xlfn.XLOOKUP($B420, Transaction!$B:$B, Transaction!$D:$D, "No Transaction",0,1)</f>
        <v>Informal Services</v>
      </c>
      <c r="Q420" s="3">
        <f t="shared" si="12"/>
        <v>-60444.304000000004</v>
      </c>
      <c r="R420" s="3">
        <f t="shared" si="13"/>
        <v>-60444.304000000004</v>
      </c>
    </row>
    <row r="421" spans="1:18" x14ac:dyDescent="0.25">
      <c r="A421" t="s">
        <v>3904</v>
      </c>
      <c r="B421" s="5" t="s">
        <v>3905</v>
      </c>
      <c r="C421">
        <v>40</v>
      </c>
      <c r="D421" s="1">
        <v>30096</v>
      </c>
      <c r="E421" t="s">
        <v>6487</v>
      </c>
      <c r="F421" t="s">
        <v>6634</v>
      </c>
      <c r="G421" t="s">
        <v>6049</v>
      </c>
      <c r="H421" s="3">
        <v>797102.07579999999</v>
      </c>
      <c r="I421" s="3">
        <v>384180.74699999997</v>
      </c>
      <c r="J421" t="s">
        <v>6635</v>
      </c>
      <c r="K421" s="4" t="str">
        <f>_xlfn.XLOOKUP($B421, Accounts!$B:$B, Accounts!$E:$E, "Not Found",0,1)</f>
        <v>Joint</v>
      </c>
      <c r="L421" s="3">
        <f>_xlfn.XLOOKUP($B421, Accounts!$B:$B, Accounts!$G:$G,"Not Found",0,1)</f>
        <v>1114490562</v>
      </c>
      <c r="M421" s="3" t="str">
        <f>_xlfn.XLOOKUP($B421, Loan!$B:$B, Loan!$D:$D, "No Loan",0,1)</f>
        <v>No Loan</v>
      </c>
      <c r="N421" s="1">
        <f>_xlfn.XLOOKUP($B421, Transaction!$B:$B, Transaction!$E:$E, "No Transaction",0,1)</f>
        <v>44500</v>
      </c>
      <c r="O421" t="str">
        <f>_xlfn.XLOOKUP($B421, Transaction!$B:$B, Transaction!$C:$C, "No Transaction",0,1)</f>
        <v>Money Deposit</v>
      </c>
      <c r="P421" t="str">
        <f>_xlfn.XLOOKUP($B421, Transaction!$B:$B, Transaction!$D:$D, "No Transaction",0,1)</f>
        <v>Bank</v>
      </c>
      <c r="Q421" s="3">
        <f t="shared" si="12"/>
        <v>-412921.32880000002</v>
      </c>
      <c r="R421" s="3">
        <f t="shared" si="13"/>
        <v>-412921.32880000002</v>
      </c>
    </row>
    <row r="422" spans="1:18" x14ac:dyDescent="0.25">
      <c r="A422" t="s">
        <v>1831</v>
      </c>
      <c r="B422" s="5" t="s">
        <v>1832</v>
      </c>
      <c r="C422">
        <v>26</v>
      </c>
      <c r="D422" s="1">
        <v>35209</v>
      </c>
      <c r="E422" t="s">
        <v>6487</v>
      </c>
      <c r="F422" t="s">
        <v>6212</v>
      </c>
      <c r="G422" t="s">
        <v>6049</v>
      </c>
      <c r="H422" s="3">
        <v>49304.064700000003</v>
      </c>
      <c r="I422" s="3">
        <v>37273.872900000002</v>
      </c>
      <c r="J422" t="s">
        <v>6636</v>
      </c>
      <c r="K422" s="4" t="str">
        <f>_xlfn.XLOOKUP($B422, Accounts!$B:$B, Accounts!$E:$E, "Not Found",0,1)</f>
        <v>Domiciliary</v>
      </c>
      <c r="L422" s="3">
        <f>_xlfn.XLOOKUP($B422, Accounts!$B:$B, Accounts!$G:$G,"Not Found",0,1)</f>
        <v>74534168</v>
      </c>
      <c r="M422" s="3" t="str">
        <f>_xlfn.XLOOKUP($B422, Loan!$B:$B, Loan!$D:$D, "No Loan",0,1)</f>
        <v>No Loan</v>
      </c>
      <c r="N422" s="1">
        <f>_xlfn.XLOOKUP($B422, Transaction!$B:$B, Transaction!$E:$E, "No Transaction",0,1)</f>
        <v>44647</v>
      </c>
      <c r="O422" t="str">
        <f>_xlfn.XLOOKUP($B422, Transaction!$B:$B, Transaction!$C:$C, "No Transaction",0,1)</f>
        <v>Money Deposit</v>
      </c>
      <c r="P422" t="str">
        <f>_xlfn.XLOOKUP($B422, Transaction!$B:$B, Transaction!$D:$D, "No Transaction",0,1)</f>
        <v>ATM</v>
      </c>
      <c r="Q422" s="3">
        <f t="shared" si="12"/>
        <v>-12030.191800000001</v>
      </c>
      <c r="R422" s="3">
        <f t="shared" si="13"/>
        <v>-12030.191800000001</v>
      </c>
    </row>
    <row r="423" spans="1:18" x14ac:dyDescent="0.25">
      <c r="A423" t="s">
        <v>3279</v>
      </c>
      <c r="B423" s="5" t="s">
        <v>3280</v>
      </c>
      <c r="C423">
        <v>36</v>
      </c>
      <c r="D423" s="1">
        <v>31557</v>
      </c>
      <c r="E423" t="s">
        <v>6487</v>
      </c>
      <c r="F423" t="s">
        <v>6146</v>
      </c>
      <c r="G423" t="s">
        <v>6049</v>
      </c>
      <c r="H423" s="3">
        <v>247721.87640000001</v>
      </c>
      <c r="I423" s="3">
        <v>144330.58799999999</v>
      </c>
      <c r="J423" t="s">
        <v>6637</v>
      </c>
      <c r="K423" s="4" t="str">
        <f>_xlfn.XLOOKUP($B423, Accounts!$B:$B, Accounts!$E:$E, "Not Found",0,1)</f>
        <v>Domiciliary</v>
      </c>
      <c r="L423" s="3">
        <f>_xlfn.XLOOKUP($B423, Accounts!$B:$B, Accounts!$G:$G,"Not Found",0,1)</f>
        <v>2815723365</v>
      </c>
      <c r="M423" s="3" t="str">
        <f>_xlfn.XLOOKUP($B423, Loan!$B:$B, Loan!$D:$D, "No Loan",0,1)</f>
        <v>No Loan</v>
      </c>
      <c r="N423" s="1">
        <f>_xlfn.XLOOKUP($B423, Transaction!$B:$B, Transaction!$E:$E, "No Transaction",0,1)</f>
        <v>44372</v>
      </c>
      <c r="O423" t="str">
        <f>_xlfn.XLOOKUP($B423, Transaction!$B:$B, Transaction!$C:$C, "No Transaction",0,1)</f>
        <v>Money Transfer</v>
      </c>
      <c r="P423" t="str">
        <f>_xlfn.XLOOKUP($B423, Transaction!$B:$B, Transaction!$D:$D, "No Transaction",0,1)</f>
        <v>Mobile</v>
      </c>
      <c r="Q423" s="3">
        <f t="shared" si="12"/>
        <v>-103391.28840000002</v>
      </c>
      <c r="R423" s="3">
        <f t="shared" si="13"/>
        <v>-103391.28840000002</v>
      </c>
    </row>
    <row r="424" spans="1:18" x14ac:dyDescent="0.25">
      <c r="A424" t="s">
        <v>2268</v>
      </c>
      <c r="B424" s="5" t="s">
        <v>2269</v>
      </c>
      <c r="C424">
        <v>22</v>
      </c>
      <c r="D424" s="1">
        <v>36670</v>
      </c>
      <c r="E424" t="s">
        <v>6487</v>
      </c>
      <c r="F424" t="s">
        <v>6307</v>
      </c>
      <c r="G424" t="s">
        <v>6049</v>
      </c>
      <c r="H424" s="3">
        <v>199009.07870000001</v>
      </c>
      <c r="I424" s="3">
        <v>89006.354000000007</v>
      </c>
      <c r="J424" t="s">
        <v>6638</v>
      </c>
      <c r="K424" s="4" t="str">
        <f>_xlfn.XLOOKUP($B424, Accounts!$B:$B, Accounts!$E:$E, "Not Found",0,1)</f>
        <v>Corporate</v>
      </c>
      <c r="L424" s="3">
        <f>_xlfn.XLOOKUP($B424, Accounts!$B:$B, Accounts!$G:$G,"Not Found",0,1)</f>
        <v>2744757939</v>
      </c>
      <c r="M424" s="3" t="str">
        <f>_xlfn.XLOOKUP($B424, Loan!$B:$B, Loan!$D:$D, "No Loan",0,1)</f>
        <v>No Loan</v>
      </c>
      <c r="N424" s="1">
        <f>_xlfn.XLOOKUP($B424, Transaction!$B:$B, Transaction!$E:$E, "No Transaction",0,1)</f>
        <v>44430</v>
      </c>
      <c r="O424" t="str">
        <f>_xlfn.XLOOKUP($B424, Transaction!$B:$B, Transaction!$C:$C, "No Transaction",0,1)</f>
        <v>Money Transfer</v>
      </c>
      <c r="P424" t="str">
        <f>_xlfn.XLOOKUP($B424, Transaction!$B:$B, Transaction!$D:$D, "No Transaction",0,1)</f>
        <v>Mobile</v>
      </c>
      <c r="Q424" s="3">
        <f t="shared" si="12"/>
        <v>-110002.72470000001</v>
      </c>
      <c r="R424" s="3">
        <f t="shared" si="13"/>
        <v>-110002.72470000001</v>
      </c>
    </row>
    <row r="425" spans="1:18" x14ac:dyDescent="0.25">
      <c r="A425" t="s">
        <v>4479</v>
      </c>
      <c r="B425" s="5" t="s">
        <v>4480</v>
      </c>
      <c r="C425">
        <v>76</v>
      </c>
      <c r="D425" s="1">
        <v>16947</v>
      </c>
      <c r="E425" t="s">
        <v>6487</v>
      </c>
      <c r="F425" t="s">
        <v>6191</v>
      </c>
      <c r="G425" t="s">
        <v>6049</v>
      </c>
      <c r="H425" s="3">
        <v>462110.26799999998</v>
      </c>
      <c r="I425" s="3">
        <v>137282.75820000001</v>
      </c>
      <c r="J425" t="s">
        <v>6639</v>
      </c>
      <c r="K425" s="4" t="str">
        <f>_xlfn.XLOOKUP($B425, Accounts!$B:$B, Accounts!$E:$E, "Not Found",0,1)</f>
        <v>Domiciliary</v>
      </c>
      <c r="L425" s="3">
        <f>_xlfn.XLOOKUP($B425, Accounts!$B:$B, Accounts!$G:$G,"Not Found",0,1)</f>
        <v>4397399808</v>
      </c>
      <c r="M425" s="3" t="str">
        <f>_xlfn.XLOOKUP($B425, Loan!$B:$B, Loan!$D:$D, "No Loan",0,1)</f>
        <v>No Loan</v>
      </c>
      <c r="N425" s="1">
        <f>_xlfn.XLOOKUP($B425, Transaction!$B:$B, Transaction!$E:$E, "No Transaction",0,1)</f>
        <v>44618</v>
      </c>
      <c r="O425" t="str">
        <f>_xlfn.XLOOKUP($B425, Transaction!$B:$B, Transaction!$C:$C, "No Transaction",0,1)</f>
        <v>Money Deposit</v>
      </c>
      <c r="P425" t="str">
        <f>_xlfn.XLOOKUP($B425, Transaction!$B:$B, Transaction!$D:$D, "No Transaction",0,1)</f>
        <v>Bank</v>
      </c>
      <c r="Q425" s="3">
        <f t="shared" si="12"/>
        <v>-324827.5098</v>
      </c>
      <c r="R425" s="3">
        <f t="shared" si="13"/>
        <v>-324827.5098</v>
      </c>
    </row>
    <row r="426" spans="1:18" x14ac:dyDescent="0.25">
      <c r="A426" t="s">
        <v>839</v>
      </c>
      <c r="B426" s="5" t="s">
        <v>840</v>
      </c>
      <c r="C426">
        <v>66</v>
      </c>
      <c r="D426" s="1">
        <v>20599</v>
      </c>
      <c r="E426" t="s">
        <v>6487</v>
      </c>
      <c r="F426" t="s">
        <v>6360</v>
      </c>
      <c r="G426" t="s">
        <v>6049</v>
      </c>
      <c r="H426" s="3">
        <v>681503.61600000004</v>
      </c>
      <c r="I426" s="3">
        <v>142689.81959999999</v>
      </c>
      <c r="J426" t="s">
        <v>6640</v>
      </c>
      <c r="K426" s="4" t="str">
        <f>_xlfn.XLOOKUP($B426, Accounts!$B:$B, Accounts!$E:$E, "Not Found",0,1)</f>
        <v>Domiciliary</v>
      </c>
      <c r="L426" s="3">
        <f>_xlfn.XLOOKUP($B426, Accounts!$B:$B, Accounts!$G:$G,"Not Found",0,1)</f>
        <v>3271831452</v>
      </c>
      <c r="M426" s="3" t="str">
        <f>_xlfn.XLOOKUP($B426, Loan!$B:$B, Loan!$D:$D, "No Loan",0,1)</f>
        <v>No Loan</v>
      </c>
      <c r="N426" s="1">
        <f>_xlfn.XLOOKUP($B426, Transaction!$B:$B, Transaction!$E:$E, "No Transaction",0,1)</f>
        <v>44450</v>
      </c>
      <c r="O426" t="str">
        <f>_xlfn.XLOOKUP($B426, Transaction!$B:$B, Transaction!$C:$C, "No Transaction",0,1)</f>
        <v>Money Transfer</v>
      </c>
      <c r="P426" t="str">
        <f>_xlfn.XLOOKUP($B426, Transaction!$B:$B, Transaction!$D:$D, "No Transaction",0,1)</f>
        <v>Mobile</v>
      </c>
      <c r="Q426" s="3">
        <f t="shared" si="12"/>
        <v>-538813.79640000011</v>
      </c>
      <c r="R426" s="3">
        <f t="shared" si="13"/>
        <v>-538813.79640000011</v>
      </c>
    </row>
    <row r="427" spans="1:18" x14ac:dyDescent="0.25">
      <c r="A427" t="s">
        <v>5424</v>
      </c>
      <c r="B427" s="5" t="s">
        <v>5883</v>
      </c>
      <c r="C427">
        <v>20</v>
      </c>
      <c r="D427" s="1">
        <v>37401</v>
      </c>
      <c r="E427" t="s">
        <v>6487</v>
      </c>
      <c r="F427" t="s">
        <v>6641</v>
      </c>
      <c r="G427" t="s">
        <v>6049</v>
      </c>
      <c r="H427" s="3">
        <v>54931.972099999999</v>
      </c>
      <c r="I427" s="3">
        <v>21344.994900000002</v>
      </c>
      <c r="J427" t="s">
        <v>6642</v>
      </c>
      <c r="K427" s="4" t="str">
        <f>_xlfn.XLOOKUP($B427, Accounts!$B:$B, Accounts!$E:$E, "Not Found",0,1)</f>
        <v>Current</v>
      </c>
      <c r="L427" s="3">
        <f>_xlfn.XLOOKUP($B427, Accounts!$B:$B, Accounts!$G:$G,"Not Found",0,1)</f>
        <v>8035794</v>
      </c>
      <c r="M427" s="3" t="str">
        <f>_xlfn.XLOOKUP($B427, Loan!$B:$B, Loan!$D:$D, "No Loan",0,1)</f>
        <v>No Loan</v>
      </c>
      <c r="N427" s="1">
        <f>_xlfn.XLOOKUP($B427, Transaction!$B:$B, Transaction!$E:$E, "No Transaction",0,1)</f>
        <v>44661</v>
      </c>
      <c r="O427" t="str">
        <f>_xlfn.XLOOKUP($B427, Transaction!$B:$B, Transaction!$C:$C, "No Transaction",0,1)</f>
        <v>Checks</v>
      </c>
      <c r="P427" t="str">
        <f>_xlfn.XLOOKUP($B427, Transaction!$B:$B, Transaction!$D:$D, "No Transaction",0,1)</f>
        <v>Bank</v>
      </c>
      <c r="Q427" s="3">
        <f t="shared" si="12"/>
        <v>-33586.977199999994</v>
      </c>
      <c r="R427" s="3">
        <f t="shared" si="13"/>
        <v>-33586.977199999994</v>
      </c>
    </row>
    <row r="428" spans="1:18" x14ac:dyDescent="0.25">
      <c r="A428" t="s">
        <v>4857</v>
      </c>
      <c r="B428" s="5" t="s">
        <v>4858</v>
      </c>
      <c r="C428">
        <v>59</v>
      </c>
      <c r="D428" s="1">
        <v>23156</v>
      </c>
      <c r="E428" t="s">
        <v>6487</v>
      </c>
      <c r="F428" t="s">
        <v>6076</v>
      </c>
      <c r="G428" t="s">
        <v>6049</v>
      </c>
      <c r="H428" s="3">
        <v>254105.5588</v>
      </c>
      <c r="I428" s="3">
        <v>179850.2677</v>
      </c>
      <c r="J428" t="s">
        <v>6643</v>
      </c>
      <c r="K428" s="4" t="str">
        <f>_xlfn.XLOOKUP($B428, Accounts!$B:$B, Accounts!$E:$E, "Not Found",0,1)</f>
        <v>Corporate</v>
      </c>
      <c r="L428" s="3">
        <f>_xlfn.XLOOKUP($B428, Accounts!$B:$B, Accounts!$G:$G,"Not Found",0,1)</f>
        <v>854652414</v>
      </c>
      <c r="M428" s="3" t="str">
        <f>_xlfn.XLOOKUP($B428, Loan!$B:$B, Loan!$D:$D, "No Loan",0,1)</f>
        <v>No Loan</v>
      </c>
      <c r="N428" s="1">
        <f>_xlfn.XLOOKUP($B428, Transaction!$B:$B, Transaction!$E:$E, "No Transaction",0,1)</f>
        <v>44197</v>
      </c>
      <c r="O428" t="str">
        <f>_xlfn.XLOOKUP($B428, Transaction!$B:$B, Transaction!$C:$C, "No Transaction",0,1)</f>
        <v>Money Transfer</v>
      </c>
      <c r="P428" t="str">
        <f>_xlfn.XLOOKUP($B428, Transaction!$B:$B, Transaction!$D:$D, "No Transaction",0,1)</f>
        <v>Internet Banking</v>
      </c>
      <c r="Q428" s="3">
        <f t="shared" si="12"/>
        <v>-74255.291100000002</v>
      </c>
      <c r="R428" s="3">
        <f t="shared" si="13"/>
        <v>-74255.291100000002</v>
      </c>
    </row>
    <row r="429" spans="1:18" x14ac:dyDescent="0.25">
      <c r="A429" t="s">
        <v>4070</v>
      </c>
      <c r="B429" s="5" t="s">
        <v>4071</v>
      </c>
      <c r="C429">
        <v>18</v>
      </c>
      <c r="D429" s="1">
        <v>38131</v>
      </c>
      <c r="E429" t="s">
        <v>6487</v>
      </c>
      <c r="F429" t="s">
        <v>6127</v>
      </c>
      <c r="G429" t="s">
        <v>6049</v>
      </c>
      <c r="H429" s="3">
        <v>406893.79119999998</v>
      </c>
      <c r="I429" s="3">
        <v>179033.26809999999</v>
      </c>
      <c r="J429" t="s">
        <v>6644</v>
      </c>
      <c r="K429" s="4" t="str">
        <f>_xlfn.XLOOKUP($B429, Accounts!$B:$B, Accounts!$E:$E, "Not Found",0,1)</f>
        <v>Current</v>
      </c>
      <c r="L429" s="3">
        <f>_xlfn.XLOOKUP($B429, Accounts!$B:$B, Accounts!$G:$G,"Not Found",0,1)</f>
        <v>1792784148</v>
      </c>
      <c r="M429" s="3" t="str">
        <f>_xlfn.XLOOKUP($B429, Loan!$B:$B, Loan!$D:$D, "No Loan",0,1)</f>
        <v>No Loan</v>
      </c>
      <c r="N429" s="1">
        <f>_xlfn.XLOOKUP($B429, Transaction!$B:$B, Transaction!$E:$E, "No Transaction",0,1)</f>
        <v>44613</v>
      </c>
      <c r="O429" t="str">
        <f>_xlfn.XLOOKUP($B429, Transaction!$B:$B, Transaction!$C:$C, "No Transaction",0,1)</f>
        <v>Money Deposit</v>
      </c>
      <c r="P429" t="str">
        <f>_xlfn.XLOOKUP($B429, Transaction!$B:$B, Transaction!$D:$D, "No Transaction",0,1)</f>
        <v>Bank</v>
      </c>
      <c r="Q429" s="3">
        <f t="shared" si="12"/>
        <v>-227860.52309999999</v>
      </c>
      <c r="R429" s="3">
        <f t="shared" si="13"/>
        <v>-227860.52309999999</v>
      </c>
    </row>
    <row r="430" spans="1:18" x14ac:dyDescent="0.25">
      <c r="A430" t="s">
        <v>877</v>
      </c>
      <c r="B430" s="5" t="s">
        <v>878</v>
      </c>
      <c r="C430">
        <v>74</v>
      </c>
      <c r="D430" s="1">
        <v>17677</v>
      </c>
      <c r="E430" t="s">
        <v>6487</v>
      </c>
      <c r="F430" t="s">
        <v>6563</v>
      </c>
      <c r="G430" t="s">
        <v>6049</v>
      </c>
      <c r="H430" s="3">
        <v>364665.32699999999</v>
      </c>
      <c r="I430" s="3">
        <v>149780.4284</v>
      </c>
      <c r="J430" t="s">
        <v>6645</v>
      </c>
      <c r="K430" s="4" t="str">
        <f>_xlfn.XLOOKUP($B430, Accounts!$B:$B, Accounts!$E:$E, "Not Found",0,1)</f>
        <v>Current</v>
      </c>
      <c r="L430" s="3">
        <f>_xlfn.XLOOKUP($B430, Accounts!$B:$B, Accounts!$G:$G,"Not Found",0,1)</f>
        <v>52279488</v>
      </c>
      <c r="M430" s="3" t="str">
        <f>_xlfn.XLOOKUP($B430, Loan!$B:$B, Loan!$D:$D, "No Loan",0,1)</f>
        <v>No Loan</v>
      </c>
      <c r="N430" s="1">
        <f>_xlfn.XLOOKUP($B430, Transaction!$B:$B, Transaction!$E:$E, "No Transaction",0,1)</f>
        <v>44673</v>
      </c>
      <c r="O430" t="str">
        <f>_xlfn.XLOOKUP($B430, Transaction!$B:$B, Transaction!$C:$C, "No Transaction",0,1)</f>
        <v>Money Deposit</v>
      </c>
      <c r="P430" t="str">
        <f>_xlfn.XLOOKUP($B430, Transaction!$B:$B, Transaction!$D:$D, "No Transaction",0,1)</f>
        <v>Bank</v>
      </c>
      <c r="Q430" s="3">
        <f t="shared" si="12"/>
        <v>-214884.89859999999</v>
      </c>
      <c r="R430" s="3">
        <f t="shared" si="13"/>
        <v>-214884.89859999999</v>
      </c>
    </row>
    <row r="431" spans="1:18" x14ac:dyDescent="0.25">
      <c r="A431" t="s">
        <v>2119</v>
      </c>
      <c r="B431" s="5" t="s">
        <v>2120</v>
      </c>
      <c r="C431">
        <v>50</v>
      </c>
      <c r="D431" s="1">
        <v>26443</v>
      </c>
      <c r="E431" t="s">
        <v>6487</v>
      </c>
      <c r="F431" t="s">
        <v>6260</v>
      </c>
      <c r="G431" t="s">
        <v>6049</v>
      </c>
      <c r="H431" s="3">
        <v>95426.122099999993</v>
      </c>
      <c r="I431" s="3">
        <v>39101.435400000002</v>
      </c>
      <c r="J431" t="s">
        <v>6646</v>
      </c>
      <c r="K431" s="4" t="str">
        <f>_xlfn.XLOOKUP($B431, Accounts!$B:$B, Accounts!$E:$E, "Not Found",0,1)</f>
        <v>Domiciliary</v>
      </c>
      <c r="L431" s="3">
        <f>_xlfn.XLOOKUP($B431, Accounts!$B:$B, Accounts!$G:$G,"Not Found",0,1)</f>
        <v>412588776</v>
      </c>
      <c r="M431" s="3" t="str">
        <f>_xlfn.XLOOKUP($B431, Loan!$B:$B, Loan!$D:$D, "No Loan",0,1)</f>
        <v>No Loan</v>
      </c>
      <c r="N431" s="1">
        <f>_xlfn.XLOOKUP($B431, Transaction!$B:$B, Transaction!$E:$E, "No Transaction",0,1)</f>
        <v>44655</v>
      </c>
      <c r="O431" t="str">
        <f>_xlfn.XLOOKUP($B431, Transaction!$B:$B, Transaction!$C:$C, "No Transaction",0,1)</f>
        <v>Online Payment</v>
      </c>
      <c r="P431" t="str">
        <f>_xlfn.XLOOKUP($B431, Transaction!$B:$B, Transaction!$D:$D, "No Transaction",0,1)</f>
        <v>Card</v>
      </c>
      <c r="Q431" s="3">
        <f t="shared" si="12"/>
        <v>-56324.686699999991</v>
      </c>
      <c r="R431" s="3">
        <f t="shared" si="13"/>
        <v>-56324.686699999991</v>
      </c>
    </row>
    <row r="432" spans="1:18" x14ac:dyDescent="0.25">
      <c r="A432" t="s">
        <v>4609</v>
      </c>
      <c r="B432" s="5" t="s">
        <v>4610</v>
      </c>
      <c r="C432">
        <v>25</v>
      </c>
      <c r="D432" s="1">
        <v>35574</v>
      </c>
      <c r="E432" t="s">
        <v>6487</v>
      </c>
      <c r="F432" t="s">
        <v>6331</v>
      </c>
      <c r="G432" t="s">
        <v>6049</v>
      </c>
      <c r="H432" s="3">
        <v>118972.18090000001</v>
      </c>
      <c r="I432" s="3">
        <v>55228.138700000003</v>
      </c>
      <c r="J432" t="s">
        <v>6647</v>
      </c>
      <c r="K432" s="4" t="str">
        <f>_xlfn.XLOOKUP($B432, Accounts!$B:$B, Accounts!$E:$E, "Not Found",0,1)</f>
        <v>Current</v>
      </c>
      <c r="L432" s="3">
        <f>_xlfn.XLOOKUP($B432, Accounts!$B:$B, Accounts!$G:$G,"Not Found",0,1)</f>
        <v>1303557948</v>
      </c>
      <c r="M432" s="3" t="str">
        <f>_xlfn.XLOOKUP($B432, Loan!$B:$B, Loan!$D:$D, "No Loan",0,1)</f>
        <v>No Loan</v>
      </c>
      <c r="N432" s="1">
        <f>_xlfn.XLOOKUP($B432, Transaction!$B:$B, Transaction!$E:$E, "No Transaction",0,1)</f>
        <v>44605</v>
      </c>
      <c r="O432" t="str">
        <f>_xlfn.XLOOKUP($B432, Transaction!$B:$B, Transaction!$C:$C, "No Transaction",0,1)</f>
        <v>Money Transfer</v>
      </c>
      <c r="P432" t="str">
        <f>_xlfn.XLOOKUP($B432, Transaction!$B:$B, Transaction!$D:$D, "No Transaction",0,1)</f>
        <v>Mobile</v>
      </c>
      <c r="Q432" s="3">
        <f t="shared" si="12"/>
        <v>-63744.042200000004</v>
      </c>
      <c r="R432" s="3">
        <f t="shared" si="13"/>
        <v>-63744.042200000004</v>
      </c>
    </row>
    <row r="433" spans="1:18" x14ac:dyDescent="0.25">
      <c r="A433" t="s">
        <v>1915</v>
      </c>
      <c r="B433" s="5" t="s">
        <v>1916</v>
      </c>
      <c r="C433">
        <v>74</v>
      </c>
      <c r="D433" s="1">
        <v>17677</v>
      </c>
      <c r="E433" t="s">
        <v>6487</v>
      </c>
      <c r="F433" t="s">
        <v>6648</v>
      </c>
      <c r="G433" t="s">
        <v>6049</v>
      </c>
      <c r="H433" s="3">
        <v>1040579.9975000001</v>
      </c>
      <c r="I433" s="3">
        <v>110516.77220000001</v>
      </c>
      <c r="J433" t="s">
        <v>6649</v>
      </c>
      <c r="K433" s="4" t="str">
        <f>_xlfn.XLOOKUP($B433, Accounts!$B:$B, Accounts!$E:$E, "Not Found",0,1)</f>
        <v>Savings</v>
      </c>
      <c r="L433" s="3">
        <f>_xlfn.XLOOKUP($B433, Accounts!$B:$B, Accounts!$G:$G,"Not Found",0,1)</f>
        <v>1503044928</v>
      </c>
      <c r="M433" s="3" t="str">
        <f>_xlfn.XLOOKUP($B433, Loan!$B:$B, Loan!$D:$D, "No Loan",0,1)</f>
        <v>No Loan</v>
      </c>
      <c r="N433" s="1">
        <f>_xlfn.XLOOKUP($B433, Transaction!$B:$B, Transaction!$E:$E, "No Transaction",0,1)</f>
        <v>44359</v>
      </c>
      <c r="O433" t="str">
        <f>_xlfn.XLOOKUP($B433, Transaction!$B:$B, Transaction!$C:$C, "No Transaction",0,1)</f>
        <v>Online Payment</v>
      </c>
      <c r="P433" t="str">
        <f>_xlfn.XLOOKUP($B433, Transaction!$B:$B, Transaction!$D:$D, "No Transaction",0,1)</f>
        <v>Internet Banking</v>
      </c>
      <c r="Q433" s="3">
        <f t="shared" si="12"/>
        <v>-930063.22530000005</v>
      </c>
      <c r="R433" s="3">
        <f t="shared" si="13"/>
        <v>-930063.22530000005</v>
      </c>
    </row>
    <row r="434" spans="1:18" x14ac:dyDescent="0.25">
      <c r="A434" t="s">
        <v>6010</v>
      </c>
      <c r="B434" s="5" t="s">
        <v>6011</v>
      </c>
      <c r="C434">
        <v>78</v>
      </c>
      <c r="D434" s="1">
        <v>16216</v>
      </c>
      <c r="E434" t="s">
        <v>6487</v>
      </c>
      <c r="F434" t="s">
        <v>6447</v>
      </c>
      <c r="G434" t="s">
        <v>6049</v>
      </c>
      <c r="H434" s="3">
        <v>388803.81020000001</v>
      </c>
      <c r="I434" s="3">
        <v>152281.49230000001</v>
      </c>
      <c r="J434" t="s">
        <v>6650</v>
      </c>
      <c r="K434" s="4" t="str">
        <f>_xlfn.XLOOKUP($B434, Accounts!$B:$B, Accounts!$E:$E, "Not Found",0,1)</f>
        <v>Corporate</v>
      </c>
      <c r="L434" s="3">
        <f>_xlfn.XLOOKUP($B434, Accounts!$B:$B, Accounts!$G:$G,"Not Found",0,1)</f>
        <v>700303616</v>
      </c>
      <c r="M434" s="3">
        <f>_xlfn.XLOOKUP($B434, Loan!$B:$B, Loan!$D:$D, "No Loan",0,1)</f>
        <v>16713932672</v>
      </c>
      <c r="N434" s="1">
        <f>_xlfn.XLOOKUP($B434, Transaction!$B:$B, Transaction!$E:$E, "No Transaction",0,1)</f>
        <v>44639</v>
      </c>
      <c r="O434" t="str">
        <f>_xlfn.XLOOKUP($B434, Transaction!$B:$B, Transaction!$C:$C, "No Transaction",0,1)</f>
        <v>Loan Payment</v>
      </c>
      <c r="P434" t="str">
        <f>_xlfn.XLOOKUP($B434, Transaction!$B:$B, Transaction!$D:$D, "No Transaction",0,1)</f>
        <v>AFT</v>
      </c>
      <c r="Q434" s="3">
        <f t="shared" si="12"/>
        <v>-236522.31789999999</v>
      </c>
      <c r="R434" s="3">
        <f t="shared" si="13"/>
        <v>-236522.31789999999</v>
      </c>
    </row>
    <row r="435" spans="1:18" x14ac:dyDescent="0.25">
      <c r="A435" t="s">
        <v>1977</v>
      </c>
      <c r="B435" s="5" t="s">
        <v>1978</v>
      </c>
      <c r="C435">
        <v>75</v>
      </c>
      <c r="D435" s="1">
        <v>17312</v>
      </c>
      <c r="E435" t="s">
        <v>6487</v>
      </c>
      <c r="F435" t="s">
        <v>6482</v>
      </c>
      <c r="G435" t="s">
        <v>6049</v>
      </c>
      <c r="H435" s="3">
        <v>245564.56890000001</v>
      </c>
      <c r="I435" s="3">
        <v>167388.96179999999</v>
      </c>
      <c r="J435" t="s">
        <v>6651</v>
      </c>
      <c r="K435" s="4" t="str">
        <f>_xlfn.XLOOKUP($B435, Accounts!$B:$B, Accounts!$E:$E, "Not Found",0,1)</f>
        <v>Corporate</v>
      </c>
      <c r="L435" s="3">
        <f>_xlfn.XLOOKUP($B435, Accounts!$B:$B, Accounts!$G:$G,"Not Found",0,1)</f>
        <v>1090369256</v>
      </c>
      <c r="M435" s="3" t="str">
        <f>_xlfn.XLOOKUP($B435, Loan!$B:$B, Loan!$D:$D, "No Loan",0,1)</f>
        <v>No Loan</v>
      </c>
      <c r="N435" s="1">
        <f>_xlfn.XLOOKUP($B435, Transaction!$B:$B, Transaction!$E:$E, "No Transaction",0,1)</f>
        <v>44259</v>
      </c>
      <c r="O435" t="str">
        <f>_xlfn.XLOOKUP($B435, Transaction!$B:$B, Transaction!$C:$C, "No Transaction",0,1)</f>
        <v>Money Deposit</v>
      </c>
      <c r="P435" t="str">
        <f>_xlfn.XLOOKUP($B435, Transaction!$B:$B, Transaction!$D:$D, "No Transaction",0,1)</f>
        <v>Bank</v>
      </c>
      <c r="Q435" s="3">
        <f t="shared" si="12"/>
        <v>-78175.607100000023</v>
      </c>
      <c r="R435" s="3">
        <f t="shared" si="13"/>
        <v>-78175.607100000023</v>
      </c>
    </row>
    <row r="436" spans="1:18" x14ac:dyDescent="0.25">
      <c r="A436" t="s">
        <v>5197</v>
      </c>
      <c r="B436" s="5" t="s">
        <v>5198</v>
      </c>
      <c r="C436">
        <v>62</v>
      </c>
      <c r="D436" s="1">
        <v>22060</v>
      </c>
      <c r="E436" t="s">
        <v>6487</v>
      </c>
      <c r="F436" t="s">
        <v>6240</v>
      </c>
      <c r="G436" t="s">
        <v>6049</v>
      </c>
      <c r="H436" s="3">
        <v>550592.00540000002</v>
      </c>
      <c r="I436" s="3">
        <v>78083.9571</v>
      </c>
      <c r="J436" t="s">
        <v>6652</v>
      </c>
      <c r="K436" s="4" t="str">
        <f>_xlfn.XLOOKUP($B436, Accounts!$B:$B, Accounts!$E:$E, "Not Found",0,1)</f>
        <v>Corporate</v>
      </c>
      <c r="L436" s="3">
        <f>_xlfn.XLOOKUP($B436, Accounts!$B:$B, Accounts!$G:$G,"Not Found",0,1)</f>
        <v>1067363874</v>
      </c>
      <c r="M436" s="3" t="str">
        <f>_xlfn.XLOOKUP($B436, Loan!$B:$B, Loan!$D:$D, "No Loan",0,1)</f>
        <v>No Loan</v>
      </c>
      <c r="N436" s="1">
        <f>_xlfn.XLOOKUP($B436, Transaction!$B:$B, Transaction!$E:$E, "No Transaction",0,1)</f>
        <v>44433</v>
      </c>
      <c r="O436" t="str">
        <f>_xlfn.XLOOKUP($B436, Transaction!$B:$B, Transaction!$C:$C, "No Transaction",0,1)</f>
        <v>Money Deposit</v>
      </c>
      <c r="P436" t="str">
        <f>_xlfn.XLOOKUP($B436, Transaction!$B:$B, Transaction!$D:$D, "No Transaction",0,1)</f>
        <v>Bank</v>
      </c>
      <c r="Q436" s="3">
        <f t="shared" si="12"/>
        <v>-472508.04830000002</v>
      </c>
      <c r="R436" s="3">
        <f t="shared" si="13"/>
        <v>-472508.04830000002</v>
      </c>
    </row>
    <row r="437" spans="1:18" x14ac:dyDescent="0.25">
      <c r="A437" t="s">
        <v>3079</v>
      </c>
      <c r="B437" s="5" t="s">
        <v>3080</v>
      </c>
      <c r="C437">
        <v>54</v>
      </c>
      <c r="D437" s="1">
        <v>24982</v>
      </c>
      <c r="E437" t="s">
        <v>6487</v>
      </c>
      <c r="F437" t="s">
        <v>6355</v>
      </c>
      <c r="G437" t="s">
        <v>6049</v>
      </c>
      <c r="H437" s="3">
        <v>1908522.1936000001</v>
      </c>
      <c r="I437" s="3">
        <v>672852.78989999997</v>
      </c>
      <c r="J437" t="s">
        <v>6653</v>
      </c>
      <c r="K437" s="4" t="str">
        <f>_xlfn.XLOOKUP($B437, Accounts!$B:$B, Accounts!$E:$E, "Not Found",0,1)</f>
        <v>Savings</v>
      </c>
      <c r="L437" s="3">
        <f>_xlfn.XLOOKUP($B437, Accounts!$B:$B, Accounts!$G:$G,"Not Found",0,1)</f>
        <v>3472552512</v>
      </c>
      <c r="M437" s="3" t="str">
        <f>_xlfn.XLOOKUP($B437, Loan!$B:$B, Loan!$D:$D, "No Loan",0,1)</f>
        <v>No Loan</v>
      </c>
      <c r="N437" s="1">
        <f>_xlfn.XLOOKUP($B437, Transaction!$B:$B, Transaction!$E:$E, "No Transaction",0,1)</f>
        <v>44450</v>
      </c>
      <c r="O437" t="str">
        <f>_xlfn.XLOOKUP($B437, Transaction!$B:$B, Transaction!$C:$C, "No Transaction",0,1)</f>
        <v>Money Deposit</v>
      </c>
      <c r="P437" t="str">
        <f>_xlfn.XLOOKUP($B437, Transaction!$B:$B, Transaction!$D:$D, "No Transaction",0,1)</f>
        <v>Bank</v>
      </c>
      <c r="Q437" s="3">
        <f t="shared" si="12"/>
        <v>-1235669.4037000001</v>
      </c>
      <c r="R437" s="3">
        <f t="shared" si="13"/>
        <v>-1235669.4037000001</v>
      </c>
    </row>
    <row r="438" spans="1:18" x14ac:dyDescent="0.25">
      <c r="A438" t="s">
        <v>2490</v>
      </c>
      <c r="B438" s="5" t="s">
        <v>2491</v>
      </c>
      <c r="C438">
        <v>44</v>
      </c>
      <c r="D438" s="1">
        <v>28635</v>
      </c>
      <c r="E438" t="s">
        <v>6487</v>
      </c>
      <c r="F438" t="s">
        <v>6413</v>
      </c>
      <c r="G438" t="s">
        <v>6049</v>
      </c>
      <c r="H438" s="3">
        <v>59947.954700000002</v>
      </c>
      <c r="I438" s="3">
        <v>6356.1837999999998</v>
      </c>
      <c r="J438" t="s">
        <v>6654</v>
      </c>
      <c r="K438" s="4" t="str">
        <f>_xlfn.XLOOKUP($B438, Accounts!$B:$B, Accounts!$E:$E, "Not Found",0,1)</f>
        <v>Domiciliary</v>
      </c>
      <c r="L438" s="3">
        <f>_xlfn.XLOOKUP($B438, Accounts!$B:$B, Accounts!$G:$G,"Not Found",0,1)</f>
        <v>72706788</v>
      </c>
      <c r="M438" s="3" t="str">
        <f>_xlfn.XLOOKUP($B438, Loan!$B:$B, Loan!$D:$D, "No Loan",0,1)</f>
        <v>No Loan</v>
      </c>
      <c r="N438" s="1">
        <f>_xlfn.XLOOKUP($B438, Transaction!$B:$B, Transaction!$E:$E, "No Transaction",0,1)</f>
        <v>44287</v>
      </c>
      <c r="O438" t="str">
        <f>_xlfn.XLOOKUP($B438, Transaction!$B:$B, Transaction!$C:$C, "No Transaction",0,1)</f>
        <v>Cash Withdrawal</v>
      </c>
      <c r="P438" t="str">
        <f>_xlfn.XLOOKUP($B438, Transaction!$B:$B, Transaction!$D:$D, "No Transaction",0,1)</f>
        <v>POS</v>
      </c>
      <c r="Q438" s="3">
        <f t="shared" si="12"/>
        <v>-53591.770900000003</v>
      </c>
      <c r="R438" s="3">
        <f t="shared" si="13"/>
        <v>-53591.770900000003</v>
      </c>
    </row>
    <row r="439" spans="1:18" x14ac:dyDescent="0.25">
      <c r="A439" t="s">
        <v>5827</v>
      </c>
      <c r="B439" s="5" t="s">
        <v>5828</v>
      </c>
      <c r="C439">
        <v>71</v>
      </c>
      <c r="D439" s="1">
        <v>18773</v>
      </c>
      <c r="E439" t="s">
        <v>6487</v>
      </c>
      <c r="F439" t="s">
        <v>6256</v>
      </c>
      <c r="G439" t="s">
        <v>6049</v>
      </c>
      <c r="H439" s="3">
        <v>1146047.7124000001</v>
      </c>
      <c r="I439" s="3">
        <v>332718.8199</v>
      </c>
      <c r="J439" t="s">
        <v>6655</v>
      </c>
      <c r="K439" s="4" t="str">
        <f>_xlfn.XLOOKUP($B439, Accounts!$B:$B, Accounts!$E:$E, "Not Found",0,1)</f>
        <v>Current</v>
      </c>
      <c r="L439" s="3">
        <f>_xlfn.XLOOKUP($B439, Accounts!$B:$B, Accounts!$G:$G,"Not Found",0,1)</f>
        <v>13626928</v>
      </c>
      <c r="M439" s="3" t="str">
        <f>_xlfn.XLOOKUP($B439, Loan!$B:$B, Loan!$D:$D, "No Loan",0,1)</f>
        <v>No Loan</v>
      </c>
      <c r="N439" s="1">
        <f>_xlfn.XLOOKUP($B439, Transaction!$B:$B, Transaction!$E:$E, "No Transaction",0,1)</f>
        <v>44307</v>
      </c>
      <c r="O439" t="str">
        <f>_xlfn.XLOOKUP($B439, Transaction!$B:$B, Transaction!$C:$C, "No Transaction",0,1)</f>
        <v>Money Deposit</v>
      </c>
      <c r="P439" t="str">
        <f>_xlfn.XLOOKUP($B439, Transaction!$B:$B, Transaction!$D:$D, "No Transaction",0,1)</f>
        <v>Bank</v>
      </c>
      <c r="Q439" s="3">
        <f t="shared" si="12"/>
        <v>-813328.89250000007</v>
      </c>
      <c r="R439" s="3">
        <f t="shared" si="13"/>
        <v>-813328.89250000007</v>
      </c>
    </row>
    <row r="440" spans="1:18" x14ac:dyDescent="0.25">
      <c r="A440" t="s">
        <v>3327</v>
      </c>
      <c r="B440" s="5" t="s">
        <v>3328</v>
      </c>
      <c r="C440">
        <v>60</v>
      </c>
      <c r="D440" s="1">
        <v>22791</v>
      </c>
      <c r="E440" t="s">
        <v>6487</v>
      </c>
      <c r="F440" t="s">
        <v>6121</v>
      </c>
      <c r="G440" t="s">
        <v>6049</v>
      </c>
      <c r="H440" s="3">
        <v>496487.76189999998</v>
      </c>
      <c r="I440" s="3">
        <v>339783.81209999998</v>
      </c>
      <c r="J440" t="s">
        <v>6656</v>
      </c>
      <c r="K440" s="4" t="str">
        <f>_xlfn.XLOOKUP($B440, Accounts!$B:$B, Accounts!$E:$E, "Not Found",0,1)</f>
        <v>Joint</v>
      </c>
      <c r="L440" s="3">
        <f>_xlfn.XLOOKUP($B440, Accounts!$B:$B, Accounts!$G:$G,"Not Found",0,1)</f>
        <v>896202216</v>
      </c>
      <c r="M440" s="3">
        <f>_xlfn.XLOOKUP($B440, Loan!$B:$B, Loan!$D:$D, "No Loan",0,1)</f>
        <v>1525409886</v>
      </c>
      <c r="N440" s="1">
        <f>_xlfn.XLOOKUP($B440, Transaction!$B:$B, Transaction!$E:$E, "No Transaction",0,1)</f>
        <v>44363</v>
      </c>
      <c r="O440" t="str">
        <f>_xlfn.XLOOKUP($B440, Transaction!$B:$B, Transaction!$C:$C, "No Transaction",0,1)</f>
        <v>Loan Payment</v>
      </c>
      <c r="P440" t="str">
        <f>_xlfn.XLOOKUP($B440, Transaction!$B:$B, Transaction!$D:$D, "No Transaction",0,1)</f>
        <v>AFT</v>
      </c>
      <c r="Q440" s="3">
        <f t="shared" si="12"/>
        <v>-156703.9498</v>
      </c>
      <c r="R440" s="3">
        <f t="shared" si="13"/>
        <v>-156703.9498</v>
      </c>
    </row>
    <row r="441" spans="1:18" x14ac:dyDescent="0.25">
      <c r="A441" t="s">
        <v>2632</v>
      </c>
      <c r="B441" s="5" t="s">
        <v>2633</v>
      </c>
      <c r="C441">
        <v>32</v>
      </c>
      <c r="D441" s="1">
        <v>33018</v>
      </c>
      <c r="E441" t="s">
        <v>6487</v>
      </c>
      <c r="F441" t="s">
        <v>6129</v>
      </c>
      <c r="G441" t="s">
        <v>6049</v>
      </c>
      <c r="H441" s="3">
        <v>1218779.8700000001</v>
      </c>
      <c r="I441" s="3">
        <v>629134.16890000005</v>
      </c>
      <c r="J441" t="s">
        <v>6657</v>
      </c>
      <c r="K441" s="4" t="str">
        <f>_xlfn.XLOOKUP($B441, Accounts!$B:$B, Accounts!$E:$E, "Not Found",0,1)</f>
        <v>Joint</v>
      </c>
      <c r="L441" s="3">
        <f>_xlfn.XLOOKUP($B441, Accounts!$B:$B, Accounts!$G:$G,"Not Found",0,1)</f>
        <v>1012850208</v>
      </c>
      <c r="M441" s="3" t="str">
        <f>_xlfn.XLOOKUP($B441, Loan!$B:$B, Loan!$D:$D, "No Loan",0,1)</f>
        <v>No Loan</v>
      </c>
      <c r="N441" s="1">
        <f>_xlfn.XLOOKUP($B441, Transaction!$B:$B, Transaction!$E:$E, "No Transaction",0,1)</f>
        <v>44277</v>
      </c>
      <c r="O441" t="str">
        <f>_xlfn.XLOOKUP($B441, Transaction!$B:$B, Transaction!$C:$C, "No Transaction",0,1)</f>
        <v>Money Deposit</v>
      </c>
      <c r="P441" t="str">
        <f>_xlfn.XLOOKUP($B441, Transaction!$B:$B, Transaction!$D:$D, "No Transaction",0,1)</f>
        <v>ATM</v>
      </c>
      <c r="Q441" s="3">
        <f t="shared" si="12"/>
        <v>-589645.70110000006</v>
      </c>
      <c r="R441" s="3">
        <f t="shared" si="13"/>
        <v>-589645.70110000006</v>
      </c>
    </row>
    <row r="442" spans="1:18" x14ac:dyDescent="0.25">
      <c r="A442" t="s">
        <v>2159</v>
      </c>
      <c r="B442" s="5" t="s">
        <v>2160</v>
      </c>
      <c r="C442">
        <v>74</v>
      </c>
      <c r="D442" s="1">
        <v>17677</v>
      </c>
      <c r="E442" t="s">
        <v>6487</v>
      </c>
      <c r="F442" t="s">
        <v>6364</v>
      </c>
      <c r="G442" t="s">
        <v>6049</v>
      </c>
      <c r="H442" s="3">
        <v>502813.33620000002</v>
      </c>
      <c r="I442" s="3">
        <v>120675.2007</v>
      </c>
      <c r="J442" t="s">
        <v>6658</v>
      </c>
      <c r="K442" s="4" t="str">
        <f>_xlfn.XLOOKUP($B442, Accounts!$B:$B, Accounts!$E:$E, "Not Found",0,1)</f>
        <v>Domiciliary</v>
      </c>
      <c r="L442" s="3">
        <f>_xlfn.XLOOKUP($B442, Accounts!$B:$B, Accounts!$G:$G,"Not Found",0,1)</f>
        <v>1248304512</v>
      </c>
      <c r="M442" s="3" t="str">
        <f>_xlfn.XLOOKUP($B442, Loan!$B:$B, Loan!$D:$D, "No Loan",0,1)</f>
        <v>No Loan</v>
      </c>
      <c r="N442" s="1">
        <f>_xlfn.XLOOKUP($B442, Transaction!$B:$B, Transaction!$E:$E, "No Transaction",0,1)</f>
        <v>44322</v>
      </c>
      <c r="O442" t="str">
        <f>_xlfn.XLOOKUP($B442, Transaction!$B:$B, Transaction!$C:$C, "No Transaction",0,1)</f>
        <v>Cash Withdrawal</v>
      </c>
      <c r="P442" t="str">
        <f>_xlfn.XLOOKUP($B442, Transaction!$B:$B, Transaction!$D:$D, "No Transaction",0,1)</f>
        <v>POS</v>
      </c>
      <c r="Q442" s="3">
        <f t="shared" si="12"/>
        <v>-382138.13550000003</v>
      </c>
      <c r="R442" s="3">
        <f t="shared" si="13"/>
        <v>-382138.13550000003</v>
      </c>
    </row>
    <row r="443" spans="1:18" x14ac:dyDescent="0.25">
      <c r="A443" t="s">
        <v>1152</v>
      </c>
      <c r="B443" s="5" t="s">
        <v>1153</v>
      </c>
      <c r="C443">
        <v>69</v>
      </c>
      <c r="D443" s="1">
        <v>19503</v>
      </c>
      <c r="E443" t="s">
        <v>6487</v>
      </c>
      <c r="F443" t="s">
        <v>6292</v>
      </c>
      <c r="G443" t="s">
        <v>6049</v>
      </c>
      <c r="H443" s="3">
        <v>173003.69510000001</v>
      </c>
      <c r="I443" s="3">
        <v>84444.506299999994</v>
      </c>
      <c r="J443" t="s">
        <v>6659</v>
      </c>
      <c r="K443" s="4" t="str">
        <f>_xlfn.XLOOKUP($B443, Accounts!$B:$B, Accounts!$E:$E, "Not Found",0,1)</f>
        <v>Domiciliary</v>
      </c>
      <c r="L443" s="3">
        <f>_xlfn.XLOOKUP($B443, Accounts!$B:$B, Accounts!$G:$G,"Not Found",0,1)</f>
        <v>378710171</v>
      </c>
      <c r="M443" s="3">
        <f>_xlfn.XLOOKUP($B443, Loan!$B:$B, Loan!$D:$D, "No Loan",0,1)</f>
        <v>933761346</v>
      </c>
      <c r="N443" s="1">
        <f>_xlfn.XLOOKUP($B443, Transaction!$B:$B, Transaction!$E:$E, "No Transaction",0,1)</f>
        <v>44291</v>
      </c>
      <c r="O443" t="str">
        <f>_xlfn.XLOOKUP($B443, Transaction!$B:$B, Transaction!$C:$C, "No Transaction",0,1)</f>
        <v>Loan Payment</v>
      </c>
      <c r="P443" t="str">
        <f>_xlfn.XLOOKUP($B443, Transaction!$B:$B, Transaction!$D:$D, "No Transaction",0,1)</f>
        <v>AFT</v>
      </c>
      <c r="Q443" s="3">
        <f t="shared" si="12"/>
        <v>-88559.188800000018</v>
      </c>
      <c r="R443" s="3">
        <f t="shared" si="13"/>
        <v>-88559.188800000018</v>
      </c>
    </row>
    <row r="444" spans="1:18" x14ac:dyDescent="0.25">
      <c r="A444" t="s">
        <v>4052</v>
      </c>
      <c r="B444" s="5" t="s">
        <v>4053</v>
      </c>
      <c r="C444">
        <v>27</v>
      </c>
      <c r="D444" s="1">
        <v>34844</v>
      </c>
      <c r="E444" t="s">
        <v>6487</v>
      </c>
      <c r="F444" t="s">
        <v>6563</v>
      </c>
      <c r="G444" t="s">
        <v>6049</v>
      </c>
      <c r="H444" s="3">
        <v>332126.04519999999</v>
      </c>
      <c r="I444" s="3">
        <v>65109.858399999997</v>
      </c>
      <c r="J444" t="s">
        <v>6660</v>
      </c>
      <c r="K444" s="4" t="str">
        <f>_xlfn.XLOOKUP($B444, Accounts!$B:$B, Accounts!$E:$E, "Not Found",0,1)</f>
        <v>Domiciliary</v>
      </c>
      <c r="L444" s="3">
        <f>_xlfn.XLOOKUP($B444, Accounts!$B:$B, Accounts!$G:$G,"Not Found",0,1)</f>
        <v>3710471131</v>
      </c>
      <c r="M444" s="3" t="str">
        <f>_xlfn.XLOOKUP($B444, Loan!$B:$B, Loan!$D:$D, "No Loan",0,1)</f>
        <v>No Loan</v>
      </c>
      <c r="N444" s="1">
        <f>_xlfn.XLOOKUP($B444, Transaction!$B:$B, Transaction!$E:$E, "No Transaction",0,1)</f>
        <v>44606</v>
      </c>
      <c r="O444" t="str">
        <f>_xlfn.XLOOKUP($B444, Transaction!$B:$B, Transaction!$C:$C, "No Transaction",0,1)</f>
        <v>Money Deposit</v>
      </c>
      <c r="P444" t="str">
        <f>_xlfn.XLOOKUP($B444, Transaction!$B:$B, Transaction!$D:$D, "No Transaction",0,1)</f>
        <v>Bank</v>
      </c>
      <c r="Q444" s="3">
        <f t="shared" si="12"/>
        <v>-267016.18680000002</v>
      </c>
      <c r="R444" s="3">
        <f t="shared" si="13"/>
        <v>-267016.18680000002</v>
      </c>
    </row>
    <row r="445" spans="1:18" x14ac:dyDescent="0.25">
      <c r="A445" t="s">
        <v>3681</v>
      </c>
      <c r="B445" s="5" t="s">
        <v>3682</v>
      </c>
      <c r="C445">
        <v>65</v>
      </c>
      <c r="D445" s="1">
        <v>20964</v>
      </c>
      <c r="E445" t="s">
        <v>6487</v>
      </c>
      <c r="F445" t="s">
        <v>6376</v>
      </c>
      <c r="G445" t="s">
        <v>6049</v>
      </c>
      <c r="H445" s="3">
        <v>166042.8939</v>
      </c>
      <c r="I445" s="3">
        <v>77868.391600000003</v>
      </c>
      <c r="J445" t="s">
        <v>6661</v>
      </c>
      <c r="K445" s="4" t="str">
        <f>_xlfn.XLOOKUP($B445, Accounts!$B:$B, Accounts!$E:$E, "Not Found",0,1)</f>
        <v>Joint</v>
      </c>
      <c r="L445" s="3">
        <f>_xlfn.XLOOKUP($B445, Accounts!$B:$B, Accounts!$G:$G,"Not Found",0,1)</f>
        <v>867507975</v>
      </c>
      <c r="M445" s="3" t="str">
        <f>_xlfn.XLOOKUP($B445, Loan!$B:$B, Loan!$D:$D, "No Loan",0,1)</f>
        <v>No Loan</v>
      </c>
      <c r="N445" s="1">
        <f>_xlfn.XLOOKUP($B445, Transaction!$B:$B, Transaction!$E:$E, "No Transaction",0,1)</f>
        <v>44274</v>
      </c>
      <c r="O445" t="str">
        <f>_xlfn.XLOOKUP($B445, Transaction!$B:$B, Transaction!$C:$C, "No Transaction",0,1)</f>
        <v>Cash Withdrawal</v>
      </c>
      <c r="P445" t="str">
        <f>_xlfn.XLOOKUP($B445, Transaction!$B:$B, Transaction!$D:$D, "No Transaction",0,1)</f>
        <v>Bank</v>
      </c>
      <c r="Q445" s="3">
        <f t="shared" si="12"/>
        <v>-88174.502299999993</v>
      </c>
      <c r="R445" s="3">
        <f t="shared" si="13"/>
        <v>-88174.502299999993</v>
      </c>
    </row>
    <row r="446" spans="1:18" x14ac:dyDescent="0.25">
      <c r="A446" t="s">
        <v>5210</v>
      </c>
      <c r="B446" s="5" t="s">
        <v>5211</v>
      </c>
      <c r="C446">
        <v>65</v>
      </c>
      <c r="D446" s="1">
        <v>20964</v>
      </c>
      <c r="E446" t="s">
        <v>6487</v>
      </c>
      <c r="F446" t="s">
        <v>6662</v>
      </c>
      <c r="G446" t="s">
        <v>6049</v>
      </c>
      <c r="H446" s="3">
        <v>1525936.4456</v>
      </c>
      <c r="I446" s="3">
        <v>194125.6539</v>
      </c>
      <c r="J446" t="s">
        <v>6663</v>
      </c>
      <c r="K446" s="4" t="str">
        <f>_xlfn.XLOOKUP($B446, Accounts!$B:$B, Accounts!$E:$E, "Not Found",0,1)</f>
        <v>Corporate</v>
      </c>
      <c r="L446" s="3">
        <f>_xlfn.XLOOKUP($B446, Accounts!$B:$B, Accounts!$G:$G,"Not Found",0,1)</f>
        <v>1295869056</v>
      </c>
      <c r="M446" s="3" t="str">
        <f>_xlfn.XLOOKUP($B446, Loan!$B:$B, Loan!$D:$D, "No Loan",0,1)</f>
        <v>No Loan</v>
      </c>
      <c r="N446" s="1">
        <f>_xlfn.XLOOKUP($B446, Transaction!$B:$B, Transaction!$E:$E, "No Transaction",0,1)</f>
        <v>44661</v>
      </c>
      <c r="O446" t="str">
        <f>_xlfn.XLOOKUP($B446, Transaction!$B:$B, Transaction!$C:$C, "No Transaction",0,1)</f>
        <v>Money Transfer</v>
      </c>
      <c r="P446" t="str">
        <f>_xlfn.XLOOKUP($B446, Transaction!$B:$B, Transaction!$D:$D, "No Transaction",0,1)</f>
        <v>Mobile</v>
      </c>
      <c r="Q446" s="3">
        <f t="shared" si="12"/>
        <v>-1331810.7916999999</v>
      </c>
      <c r="R446" s="3">
        <f t="shared" si="13"/>
        <v>-1331810.7916999999</v>
      </c>
    </row>
    <row r="447" spans="1:18" x14ac:dyDescent="0.25">
      <c r="A447" t="s">
        <v>1947</v>
      </c>
      <c r="B447" s="5" t="s">
        <v>1948</v>
      </c>
      <c r="C447">
        <v>53</v>
      </c>
      <c r="D447" s="1">
        <v>25347</v>
      </c>
      <c r="E447" t="s">
        <v>6487</v>
      </c>
      <c r="F447" t="s">
        <v>6287</v>
      </c>
      <c r="G447" t="s">
        <v>6049</v>
      </c>
      <c r="H447" s="3">
        <v>909407.95019999996</v>
      </c>
      <c r="I447" s="3">
        <v>330336.29330000002</v>
      </c>
      <c r="J447" t="s">
        <v>6664</v>
      </c>
      <c r="K447" s="4" t="str">
        <f>_xlfn.XLOOKUP($B447, Accounts!$B:$B, Accounts!$E:$E, "Not Found",0,1)</f>
        <v>Joint</v>
      </c>
      <c r="L447" s="3">
        <f>_xlfn.XLOOKUP($B447, Accounts!$B:$B, Accounts!$G:$G,"Not Found",0,1)</f>
        <v>1557120775</v>
      </c>
      <c r="M447" s="3" t="str">
        <f>_xlfn.XLOOKUP($B447, Loan!$B:$B, Loan!$D:$D, "No Loan",0,1)</f>
        <v>No Loan</v>
      </c>
      <c r="N447" s="1">
        <f>_xlfn.XLOOKUP($B447, Transaction!$B:$B, Transaction!$E:$E, "No Transaction",0,1)</f>
        <v>44520</v>
      </c>
      <c r="O447" t="str">
        <f>_xlfn.XLOOKUP($B447, Transaction!$B:$B, Transaction!$C:$C, "No Transaction",0,1)</f>
        <v>Money Deposit</v>
      </c>
      <c r="P447" t="str">
        <f>_xlfn.XLOOKUP($B447, Transaction!$B:$B, Transaction!$D:$D, "No Transaction",0,1)</f>
        <v>Bank</v>
      </c>
      <c r="Q447" s="3">
        <f t="shared" si="12"/>
        <v>-579071.65689999994</v>
      </c>
      <c r="R447" s="3">
        <f t="shared" si="13"/>
        <v>-579071.65689999994</v>
      </c>
    </row>
    <row r="448" spans="1:18" x14ac:dyDescent="0.25">
      <c r="A448" t="s">
        <v>1719</v>
      </c>
      <c r="B448" s="5" t="s">
        <v>1720</v>
      </c>
      <c r="C448">
        <v>46</v>
      </c>
      <c r="D448" s="1">
        <v>27904</v>
      </c>
      <c r="E448" t="s">
        <v>6487</v>
      </c>
      <c r="F448" t="s">
        <v>6282</v>
      </c>
      <c r="G448" t="s">
        <v>6049</v>
      </c>
      <c r="H448" s="3">
        <v>78916.104099999997</v>
      </c>
      <c r="I448" s="3">
        <v>52761.0524</v>
      </c>
      <c r="J448" t="s">
        <v>6665</v>
      </c>
      <c r="K448" s="4" t="str">
        <f>_xlfn.XLOOKUP($B448, Accounts!$B:$B, Accounts!$E:$E, "Not Found",0,1)</f>
        <v>Domiciliary</v>
      </c>
      <c r="L448" s="3">
        <f>_xlfn.XLOOKUP($B448, Accounts!$B:$B, Accounts!$G:$G,"Not Found",0,1)</f>
        <v>3409821988</v>
      </c>
      <c r="M448" s="3" t="str">
        <f>_xlfn.XLOOKUP($B448, Loan!$B:$B, Loan!$D:$D, "No Loan",0,1)</f>
        <v>No Loan</v>
      </c>
      <c r="N448" s="1">
        <f>_xlfn.XLOOKUP($B448, Transaction!$B:$B, Transaction!$E:$E, "No Transaction",0,1)</f>
        <v>44357</v>
      </c>
      <c r="O448" t="str">
        <f>_xlfn.XLOOKUP($B448, Transaction!$B:$B, Transaction!$C:$C, "No Transaction",0,1)</f>
        <v>Money Deposit</v>
      </c>
      <c r="P448" t="str">
        <f>_xlfn.XLOOKUP($B448, Transaction!$B:$B, Transaction!$D:$D, "No Transaction",0,1)</f>
        <v>Bank</v>
      </c>
      <c r="Q448" s="3">
        <f t="shared" si="12"/>
        <v>-26155.051699999996</v>
      </c>
      <c r="R448" s="3">
        <f t="shared" si="13"/>
        <v>-26155.051699999996</v>
      </c>
    </row>
    <row r="449" spans="1:18" x14ac:dyDescent="0.25">
      <c r="A449" t="s">
        <v>5414</v>
      </c>
      <c r="B449" s="5" t="s">
        <v>5415</v>
      </c>
      <c r="C449">
        <v>26</v>
      </c>
      <c r="D449" s="1">
        <v>35209</v>
      </c>
      <c r="E449" t="s">
        <v>6487</v>
      </c>
      <c r="F449" t="s">
        <v>6142</v>
      </c>
      <c r="G449" t="s">
        <v>6049</v>
      </c>
      <c r="H449" s="3">
        <v>115585.7895</v>
      </c>
      <c r="I449" s="3">
        <v>72984.17</v>
      </c>
      <c r="J449" t="s">
        <v>6666</v>
      </c>
      <c r="K449" s="4" t="str">
        <f>_xlfn.XLOOKUP($B449, Accounts!$B:$B, Accounts!$E:$E, "Not Found",0,1)</f>
        <v>Joint</v>
      </c>
      <c r="L449" s="3">
        <f>_xlfn.XLOOKUP($B449, Accounts!$B:$B, Accounts!$G:$G,"Not Found",0,1)</f>
        <v>3249376074</v>
      </c>
      <c r="M449" s="3" t="str">
        <f>_xlfn.XLOOKUP($B449, Loan!$B:$B, Loan!$D:$D, "No Loan",0,1)</f>
        <v>No Loan</v>
      </c>
      <c r="N449" s="1">
        <f>_xlfn.XLOOKUP($B449, Transaction!$B:$B, Transaction!$E:$E, "No Transaction",0,1)</f>
        <v>44285</v>
      </c>
      <c r="O449" t="str">
        <f>_xlfn.XLOOKUP($B449, Transaction!$B:$B, Transaction!$C:$C, "No Transaction",0,1)</f>
        <v>Money Deposit</v>
      </c>
      <c r="P449" t="str">
        <f>_xlfn.XLOOKUP($B449, Transaction!$B:$B, Transaction!$D:$D, "No Transaction",0,1)</f>
        <v>Bank</v>
      </c>
      <c r="Q449" s="3">
        <f t="shared" si="12"/>
        <v>-42601.619500000001</v>
      </c>
      <c r="R449" s="3">
        <f t="shared" si="13"/>
        <v>-42601.619500000001</v>
      </c>
    </row>
    <row r="450" spans="1:18" x14ac:dyDescent="0.25">
      <c r="A450" t="s">
        <v>3655</v>
      </c>
      <c r="B450" s="5" t="s">
        <v>3656</v>
      </c>
      <c r="C450">
        <v>74</v>
      </c>
      <c r="D450" s="1">
        <v>17677</v>
      </c>
      <c r="E450" t="s">
        <v>6487</v>
      </c>
      <c r="F450" t="s">
        <v>6113</v>
      </c>
      <c r="G450" t="s">
        <v>6049</v>
      </c>
      <c r="H450" s="3">
        <v>73076.617899999997</v>
      </c>
      <c r="I450" s="3">
        <v>52337.658799999997</v>
      </c>
      <c r="J450" t="s">
        <v>6667</v>
      </c>
      <c r="K450" s="4" t="str">
        <f>_xlfn.XLOOKUP($B450, Accounts!$B:$B, Accounts!$E:$E, "Not Found",0,1)</f>
        <v>Current</v>
      </c>
      <c r="L450" s="3">
        <f>_xlfn.XLOOKUP($B450, Accounts!$B:$B, Accounts!$G:$G,"Not Found",0,1)</f>
        <v>338807392</v>
      </c>
      <c r="M450" s="3" t="str">
        <f>_xlfn.XLOOKUP($B450, Loan!$B:$B, Loan!$D:$D, "No Loan",0,1)</f>
        <v>No Loan</v>
      </c>
      <c r="N450" s="1">
        <f>_xlfn.XLOOKUP($B450, Transaction!$B:$B, Transaction!$E:$E, "No Transaction",0,1)</f>
        <v>44534</v>
      </c>
      <c r="O450" t="str">
        <f>_xlfn.XLOOKUP($B450, Transaction!$B:$B, Transaction!$C:$C, "No Transaction",0,1)</f>
        <v>Money Deposit</v>
      </c>
      <c r="P450" t="str">
        <f>_xlfn.XLOOKUP($B450, Transaction!$B:$B, Transaction!$D:$D, "No Transaction",0,1)</f>
        <v>Bank</v>
      </c>
      <c r="Q450" s="3">
        <f t="shared" ref="Q450:Q513" si="14">$I450-$H450</f>
        <v>-20738.9591</v>
      </c>
      <c r="R450" s="3">
        <f t="shared" ref="R450:R513" si="15">IF($Q450 &gt;= 500000, $Q450+(0.02*$Q450), $Q450)</f>
        <v>-20738.9591</v>
      </c>
    </row>
    <row r="451" spans="1:18" x14ac:dyDescent="0.25">
      <c r="A451" t="s">
        <v>3758</v>
      </c>
      <c r="B451" s="5" t="s">
        <v>3759</v>
      </c>
      <c r="C451">
        <v>36</v>
      </c>
      <c r="D451" s="1">
        <v>31557</v>
      </c>
      <c r="E451" t="s">
        <v>6487</v>
      </c>
      <c r="F451" t="s">
        <v>6078</v>
      </c>
      <c r="G451" t="s">
        <v>6049</v>
      </c>
      <c r="H451" s="3">
        <v>151985.07930000001</v>
      </c>
      <c r="I451" s="3">
        <v>54675.658000000003</v>
      </c>
      <c r="J451" t="s">
        <v>6668</v>
      </c>
      <c r="K451" s="4" t="str">
        <f>_xlfn.XLOOKUP($B451, Accounts!$B:$B, Accounts!$E:$E, "Not Found",0,1)</f>
        <v>Current</v>
      </c>
      <c r="L451" s="3">
        <f>_xlfn.XLOOKUP($B451, Accounts!$B:$B, Accounts!$G:$G,"Not Found",0,1)</f>
        <v>20703815</v>
      </c>
      <c r="M451" s="3" t="str">
        <f>_xlfn.XLOOKUP($B451, Loan!$B:$B, Loan!$D:$D, "No Loan",0,1)</f>
        <v>No Loan</v>
      </c>
      <c r="N451" s="1">
        <f>_xlfn.XLOOKUP($B451, Transaction!$B:$B, Transaction!$E:$E, "No Transaction",0,1)</f>
        <v>44273</v>
      </c>
      <c r="O451" t="str">
        <f>_xlfn.XLOOKUP($B451, Transaction!$B:$B, Transaction!$C:$C, "No Transaction",0,1)</f>
        <v>Money Transfer</v>
      </c>
      <c r="P451" t="str">
        <f>_xlfn.XLOOKUP($B451, Transaction!$B:$B, Transaction!$D:$D, "No Transaction",0,1)</f>
        <v>Mobile</v>
      </c>
      <c r="Q451" s="3">
        <f t="shared" si="14"/>
        <v>-97309.421300000016</v>
      </c>
      <c r="R451" s="3">
        <f t="shared" si="15"/>
        <v>-97309.421300000016</v>
      </c>
    </row>
    <row r="452" spans="1:18" x14ac:dyDescent="0.25">
      <c r="A452" t="s">
        <v>2244</v>
      </c>
      <c r="B452" s="5" t="s">
        <v>2245</v>
      </c>
      <c r="C452">
        <v>48</v>
      </c>
      <c r="D452" s="1">
        <v>27174</v>
      </c>
      <c r="E452" t="s">
        <v>6487</v>
      </c>
      <c r="F452" t="s">
        <v>6373</v>
      </c>
      <c r="G452" t="s">
        <v>6049</v>
      </c>
      <c r="H452" s="3">
        <v>97403.124800000005</v>
      </c>
      <c r="I452" s="3">
        <v>18434.823</v>
      </c>
      <c r="J452" t="s">
        <v>6669</v>
      </c>
      <c r="K452" s="4" t="str">
        <f>_xlfn.XLOOKUP($B452, Accounts!$B:$B, Accounts!$E:$E, "Not Found",0,1)</f>
        <v>Joint</v>
      </c>
      <c r="L452" s="3">
        <f>_xlfn.XLOOKUP($B452, Accounts!$B:$B, Accounts!$G:$G,"Not Found",0,1)</f>
        <v>4479675</v>
      </c>
      <c r="M452" s="3" t="str">
        <f>_xlfn.XLOOKUP($B452, Loan!$B:$B, Loan!$D:$D, "No Loan",0,1)</f>
        <v>No Loan</v>
      </c>
      <c r="N452" s="1">
        <f>_xlfn.XLOOKUP($B452, Transaction!$B:$B, Transaction!$E:$E, "No Transaction",0,1)</f>
        <v>44459</v>
      </c>
      <c r="O452" t="str">
        <f>_xlfn.XLOOKUP($B452, Transaction!$B:$B, Transaction!$C:$C, "No Transaction",0,1)</f>
        <v>Money Transfer</v>
      </c>
      <c r="P452" t="str">
        <f>_xlfn.XLOOKUP($B452, Transaction!$B:$B, Transaction!$D:$D, "No Transaction",0,1)</f>
        <v>Mobile</v>
      </c>
      <c r="Q452" s="3">
        <f t="shared" si="14"/>
        <v>-78968.301800000001</v>
      </c>
      <c r="R452" s="3">
        <f t="shared" si="15"/>
        <v>-78968.301800000001</v>
      </c>
    </row>
    <row r="453" spans="1:18" x14ac:dyDescent="0.25">
      <c r="A453" t="s">
        <v>2782</v>
      </c>
      <c r="B453" s="5" t="s">
        <v>2783</v>
      </c>
      <c r="C453">
        <v>46</v>
      </c>
      <c r="D453" s="1">
        <v>27904</v>
      </c>
      <c r="E453" t="s">
        <v>6487</v>
      </c>
      <c r="F453" t="s">
        <v>6100</v>
      </c>
      <c r="G453" t="s">
        <v>6049</v>
      </c>
      <c r="H453" s="3">
        <v>776427.97889999999</v>
      </c>
      <c r="I453" s="3">
        <v>323312.57380000001</v>
      </c>
      <c r="J453" t="s">
        <v>6670</v>
      </c>
      <c r="K453" s="4" t="str">
        <f>_xlfn.XLOOKUP($B453, Accounts!$B:$B, Accounts!$E:$E, "Not Found",0,1)</f>
        <v>Current</v>
      </c>
      <c r="L453" s="3">
        <f>_xlfn.XLOOKUP($B453, Accounts!$B:$B, Accounts!$G:$G,"Not Found",0,1)</f>
        <v>3094688025</v>
      </c>
      <c r="M453" s="3" t="str">
        <f>_xlfn.XLOOKUP($B453, Loan!$B:$B, Loan!$D:$D, "No Loan",0,1)</f>
        <v>No Loan</v>
      </c>
      <c r="N453" s="1">
        <f>_xlfn.XLOOKUP($B453, Transaction!$B:$B, Transaction!$E:$E, "No Transaction",0,1)</f>
        <v>44555</v>
      </c>
      <c r="O453" t="str">
        <f>_xlfn.XLOOKUP($B453, Transaction!$B:$B, Transaction!$C:$C, "No Transaction",0,1)</f>
        <v>Online Payment</v>
      </c>
      <c r="P453" t="str">
        <f>_xlfn.XLOOKUP($B453, Transaction!$B:$B, Transaction!$D:$D, "No Transaction",0,1)</f>
        <v>Internet Banking</v>
      </c>
      <c r="Q453" s="3">
        <f t="shared" si="14"/>
        <v>-453115.40509999997</v>
      </c>
      <c r="R453" s="3">
        <f t="shared" si="15"/>
        <v>-453115.40509999997</v>
      </c>
    </row>
    <row r="454" spans="1:18" x14ac:dyDescent="0.25">
      <c r="A454" t="s">
        <v>4763</v>
      </c>
      <c r="B454" s="5" t="s">
        <v>4764</v>
      </c>
      <c r="C454">
        <v>28</v>
      </c>
      <c r="D454" s="1">
        <v>34479</v>
      </c>
      <c r="E454" t="s">
        <v>6487</v>
      </c>
      <c r="F454" t="s">
        <v>6623</v>
      </c>
      <c r="G454" t="s">
        <v>6049</v>
      </c>
      <c r="H454" s="3">
        <v>2087859.9498999999</v>
      </c>
      <c r="I454" s="3">
        <v>711770.4375</v>
      </c>
      <c r="J454" t="s">
        <v>6671</v>
      </c>
      <c r="K454" s="4" t="str">
        <f>_xlfn.XLOOKUP($B454, Accounts!$B:$B, Accounts!$E:$E, "Not Found",0,1)</f>
        <v>Current</v>
      </c>
      <c r="L454" s="3">
        <f>_xlfn.XLOOKUP($B454, Accounts!$B:$B, Accounts!$G:$G,"Not Found",0,1)</f>
        <v>719589</v>
      </c>
      <c r="M454" s="3">
        <f>_xlfn.XLOOKUP($B454, Loan!$B:$B, Loan!$D:$D, "No Loan",0,1)</f>
        <v>124510614</v>
      </c>
      <c r="N454" s="1">
        <f>_xlfn.XLOOKUP($B454, Transaction!$B:$B, Transaction!$E:$E, "No Transaction",0,1)</f>
        <v>44485</v>
      </c>
      <c r="O454" t="str">
        <f>_xlfn.XLOOKUP($B454, Transaction!$B:$B, Transaction!$C:$C, "No Transaction",0,1)</f>
        <v>Loan Payment</v>
      </c>
      <c r="P454" t="str">
        <f>_xlfn.XLOOKUP($B454, Transaction!$B:$B, Transaction!$D:$D, "No Transaction",0,1)</f>
        <v>AFT</v>
      </c>
      <c r="Q454" s="3">
        <f t="shared" si="14"/>
        <v>-1376089.5123999999</v>
      </c>
      <c r="R454" s="3">
        <f t="shared" si="15"/>
        <v>-1376089.5123999999</v>
      </c>
    </row>
    <row r="455" spans="1:18" x14ac:dyDescent="0.25">
      <c r="A455" t="s">
        <v>1238</v>
      </c>
      <c r="B455" s="5" t="s">
        <v>1239</v>
      </c>
      <c r="C455">
        <v>59</v>
      </c>
      <c r="D455" s="1">
        <v>23156</v>
      </c>
      <c r="E455" t="s">
        <v>6487</v>
      </c>
      <c r="F455" t="s">
        <v>6212</v>
      </c>
      <c r="G455" t="s">
        <v>6049</v>
      </c>
      <c r="H455" s="3">
        <v>150126.27050000001</v>
      </c>
      <c r="I455" s="3">
        <v>54707.779199999997</v>
      </c>
      <c r="J455" t="s">
        <v>6672</v>
      </c>
      <c r="K455" s="4" t="str">
        <f>_xlfn.XLOOKUP($B455, Accounts!$B:$B, Accounts!$E:$E, "Not Found",0,1)</f>
        <v>Fixed Deposit</v>
      </c>
      <c r="L455" s="3">
        <f>_xlfn.XLOOKUP($B455, Accounts!$B:$B, Accounts!$G:$G,"Not Found",0,1)</f>
        <v>27923844</v>
      </c>
      <c r="M455" s="3" t="str">
        <f>_xlfn.XLOOKUP($B455, Loan!$B:$B, Loan!$D:$D, "No Loan",0,1)</f>
        <v>No Loan</v>
      </c>
      <c r="N455" s="1">
        <f>_xlfn.XLOOKUP($B455, Transaction!$B:$B, Transaction!$E:$E, "No Transaction",0,1)</f>
        <v>44371</v>
      </c>
      <c r="O455" t="str">
        <f>_xlfn.XLOOKUP($B455, Transaction!$B:$B, Transaction!$C:$C, "No Transaction",0,1)</f>
        <v>Money Deposit</v>
      </c>
      <c r="P455" t="str">
        <f>_xlfn.XLOOKUP($B455, Transaction!$B:$B, Transaction!$D:$D, "No Transaction",0,1)</f>
        <v>Bank</v>
      </c>
      <c r="Q455" s="3">
        <f t="shared" si="14"/>
        <v>-95418.491300000023</v>
      </c>
      <c r="R455" s="3">
        <f t="shared" si="15"/>
        <v>-95418.491300000023</v>
      </c>
    </row>
    <row r="456" spans="1:18" x14ac:dyDescent="0.25">
      <c r="A456" t="s">
        <v>3673</v>
      </c>
      <c r="B456" s="5" t="s">
        <v>3674</v>
      </c>
      <c r="C456">
        <v>25</v>
      </c>
      <c r="D456" s="1">
        <v>35574</v>
      </c>
      <c r="E456" t="s">
        <v>6487</v>
      </c>
      <c r="F456" t="s">
        <v>6163</v>
      </c>
      <c r="G456" t="s">
        <v>6049</v>
      </c>
      <c r="H456" s="3">
        <v>116891.7595</v>
      </c>
      <c r="I456" s="3">
        <v>93055.008499999996</v>
      </c>
      <c r="J456" t="s">
        <v>6673</v>
      </c>
      <c r="K456" s="4" t="str">
        <f>_xlfn.XLOOKUP($B456, Accounts!$B:$B, Accounts!$E:$E, "Not Found",0,1)</f>
        <v>Savings</v>
      </c>
      <c r="L456" s="3">
        <f>_xlfn.XLOOKUP($B456, Accounts!$B:$B, Accounts!$G:$G,"Not Found",0,1)</f>
        <v>39077376</v>
      </c>
      <c r="M456" s="3" t="str">
        <f>_xlfn.XLOOKUP($B456, Loan!$B:$B, Loan!$D:$D, "No Loan",0,1)</f>
        <v>No Loan</v>
      </c>
      <c r="N456" s="1">
        <f>_xlfn.XLOOKUP($B456, Transaction!$B:$B, Transaction!$E:$E, "No Transaction",0,1)</f>
        <v>44582</v>
      </c>
      <c r="O456" t="str">
        <f>_xlfn.XLOOKUP($B456, Transaction!$B:$B, Transaction!$C:$C, "No Transaction",0,1)</f>
        <v>Money Transfer</v>
      </c>
      <c r="P456" t="str">
        <f>_xlfn.XLOOKUP($B456, Transaction!$B:$B, Transaction!$D:$D, "No Transaction",0,1)</f>
        <v>Internet Banking</v>
      </c>
      <c r="Q456" s="3">
        <f t="shared" si="14"/>
        <v>-23836.751000000004</v>
      </c>
      <c r="R456" s="3">
        <f t="shared" si="15"/>
        <v>-23836.751000000004</v>
      </c>
    </row>
    <row r="457" spans="1:18" x14ac:dyDescent="0.25">
      <c r="A457" t="s">
        <v>4355</v>
      </c>
      <c r="B457" s="5" t="s">
        <v>4356</v>
      </c>
      <c r="C457">
        <v>51</v>
      </c>
      <c r="D457" s="1">
        <v>26078</v>
      </c>
      <c r="E457" t="s">
        <v>6487</v>
      </c>
      <c r="F457" t="s">
        <v>6674</v>
      </c>
      <c r="G457" t="s">
        <v>6049</v>
      </c>
      <c r="H457" s="3">
        <v>490144.28029999998</v>
      </c>
      <c r="I457" s="3">
        <v>112847.1715</v>
      </c>
      <c r="J457" t="s">
        <v>6675</v>
      </c>
      <c r="K457" s="4" t="str">
        <f>_xlfn.XLOOKUP($B457, Accounts!$B:$B, Accounts!$E:$E, "Not Found",0,1)</f>
        <v>Joint</v>
      </c>
      <c r="L457" s="3">
        <f>_xlfn.XLOOKUP($B457, Accounts!$B:$B, Accounts!$G:$G,"Not Found",0,1)</f>
        <v>141549</v>
      </c>
      <c r="M457" s="3" t="str">
        <f>_xlfn.XLOOKUP($B457, Loan!$B:$B, Loan!$D:$D, "No Loan",0,1)</f>
        <v>No Loan</v>
      </c>
      <c r="N457" s="1">
        <f>_xlfn.XLOOKUP($B457, Transaction!$B:$B, Transaction!$E:$E, "No Transaction",0,1)</f>
        <v>44243</v>
      </c>
      <c r="O457" t="str">
        <f>_xlfn.XLOOKUP($B457, Transaction!$B:$B, Transaction!$C:$C, "No Transaction",0,1)</f>
        <v>Checks</v>
      </c>
      <c r="P457" t="str">
        <f>_xlfn.XLOOKUP($B457, Transaction!$B:$B, Transaction!$D:$D, "No Transaction",0,1)</f>
        <v>Informal Services</v>
      </c>
      <c r="Q457" s="3">
        <f t="shared" si="14"/>
        <v>-377297.10879999999</v>
      </c>
      <c r="R457" s="3">
        <f t="shared" si="15"/>
        <v>-377297.10879999999</v>
      </c>
    </row>
    <row r="458" spans="1:18" x14ac:dyDescent="0.25">
      <c r="A458" t="s">
        <v>4968</v>
      </c>
      <c r="B458" s="5" t="s">
        <v>4969</v>
      </c>
      <c r="C458">
        <v>72</v>
      </c>
      <c r="D458" s="1">
        <v>18408</v>
      </c>
      <c r="E458" t="s">
        <v>6487</v>
      </c>
      <c r="F458" t="s">
        <v>6307</v>
      </c>
      <c r="G458" t="s">
        <v>6049</v>
      </c>
      <c r="H458" s="3">
        <v>1476110.4968000001</v>
      </c>
      <c r="I458" s="3">
        <v>380338.08120000002</v>
      </c>
      <c r="J458" t="s">
        <v>6676</v>
      </c>
      <c r="K458" s="4" t="str">
        <f>_xlfn.XLOOKUP($B458, Accounts!$B:$B, Accounts!$E:$E, "Not Found",0,1)</f>
        <v>Corporate</v>
      </c>
      <c r="L458" s="3">
        <f>_xlfn.XLOOKUP($B458, Accounts!$B:$B, Accounts!$G:$G,"Not Found",0,1)</f>
        <v>685113192</v>
      </c>
      <c r="M458" s="3" t="str">
        <f>_xlfn.XLOOKUP($B458, Loan!$B:$B, Loan!$D:$D, "No Loan",0,1)</f>
        <v>No Loan</v>
      </c>
      <c r="N458" s="1">
        <f>_xlfn.XLOOKUP($B458, Transaction!$B:$B, Transaction!$E:$E, "No Transaction",0,1)</f>
        <v>44536</v>
      </c>
      <c r="O458" t="str">
        <f>_xlfn.XLOOKUP($B458, Transaction!$B:$B, Transaction!$C:$C, "No Transaction",0,1)</f>
        <v>Money Deposit</v>
      </c>
      <c r="P458" t="str">
        <f>_xlfn.XLOOKUP($B458, Transaction!$B:$B, Transaction!$D:$D, "No Transaction",0,1)</f>
        <v>Bank</v>
      </c>
      <c r="Q458" s="3">
        <f t="shared" si="14"/>
        <v>-1095772.4155999999</v>
      </c>
      <c r="R458" s="3">
        <f t="shared" si="15"/>
        <v>-1095772.4155999999</v>
      </c>
    </row>
    <row r="459" spans="1:18" x14ac:dyDescent="0.25">
      <c r="A459" t="s">
        <v>172</v>
      </c>
      <c r="B459" s="5" t="s">
        <v>173</v>
      </c>
      <c r="C459">
        <v>63</v>
      </c>
      <c r="D459" s="1">
        <v>21695</v>
      </c>
      <c r="E459" t="s">
        <v>6487</v>
      </c>
      <c r="F459" t="s">
        <v>6096</v>
      </c>
      <c r="G459" t="s">
        <v>6049</v>
      </c>
      <c r="H459" s="3">
        <v>143851.72719999999</v>
      </c>
      <c r="I459" s="3">
        <v>103573.2436</v>
      </c>
      <c r="J459" t="s">
        <v>6677</v>
      </c>
      <c r="K459" s="4" t="str">
        <f>_xlfn.XLOOKUP($B459, Accounts!$B:$B, Accounts!$E:$E, "Not Found",0,1)</f>
        <v>Savings</v>
      </c>
      <c r="L459" s="3">
        <f>_xlfn.XLOOKUP($B459, Accounts!$B:$B, Accounts!$G:$G,"Not Found",0,1)</f>
        <v>3903470508</v>
      </c>
      <c r="M459" s="3" t="str">
        <f>_xlfn.XLOOKUP($B459, Loan!$B:$B, Loan!$D:$D, "No Loan",0,1)</f>
        <v>No Loan</v>
      </c>
      <c r="N459" s="1">
        <f>_xlfn.XLOOKUP($B459, Transaction!$B:$B, Transaction!$E:$E, "No Transaction",0,1)</f>
        <v>44370</v>
      </c>
      <c r="O459" t="str">
        <f>_xlfn.XLOOKUP($B459, Transaction!$B:$B, Transaction!$C:$C, "No Transaction",0,1)</f>
        <v>Money Transfer</v>
      </c>
      <c r="P459" t="str">
        <f>_xlfn.XLOOKUP($B459, Transaction!$B:$B, Transaction!$D:$D, "No Transaction",0,1)</f>
        <v>ATM</v>
      </c>
      <c r="Q459" s="3">
        <f t="shared" si="14"/>
        <v>-40278.483599999992</v>
      </c>
      <c r="R459" s="3">
        <f t="shared" si="15"/>
        <v>-40278.483599999992</v>
      </c>
    </row>
    <row r="460" spans="1:18" x14ac:dyDescent="0.25">
      <c r="A460" t="s">
        <v>2812</v>
      </c>
      <c r="B460" s="5" t="s">
        <v>2813</v>
      </c>
      <c r="C460">
        <v>37</v>
      </c>
      <c r="D460" s="1">
        <v>31191</v>
      </c>
      <c r="E460" t="s">
        <v>6487</v>
      </c>
      <c r="F460" t="s">
        <v>6373</v>
      </c>
      <c r="G460" t="s">
        <v>6049</v>
      </c>
      <c r="H460" s="3">
        <v>65263.547599999998</v>
      </c>
      <c r="I460" s="3">
        <v>46324.804900000003</v>
      </c>
      <c r="J460" t="s">
        <v>6678</v>
      </c>
      <c r="K460" s="4" t="str">
        <f>_xlfn.XLOOKUP($B460, Accounts!$B:$B, Accounts!$E:$E, "Not Found",0,1)</f>
        <v>Current</v>
      </c>
      <c r="L460" s="3">
        <f>_xlfn.XLOOKUP($B460, Accounts!$B:$B, Accounts!$G:$G,"Not Found",0,1)</f>
        <v>3880725</v>
      </c>
      <c r="M460" s="3" t="str">
        <f>_xlfn.XLOOKUP($B460, Loan!$B:$B, Loan!$D:$D, "No Loan",0,1)</f>
        <v>No Loan</v>
      </c>
      <c r="N460" s="1">
        <f>_xlfn.XLOOKUP($B460, Transaction!$B:$B, Transaction!$E:$E, "No Transaction",0,1)</f>
        <v>44312</v>
      </c>
      <c r="O460" t="str">
        <f>_xlfn.XLOOKUP($B460, Transaction!$B:$B, Transaction!$C:$C, "No Transaction",0,1)</f>
        <v>Cash Withdrawal</v>
      </c>
      <c r="P460" t="str">
        <f>_xlfn.XLOOKUP($B460, Transaction!$B:$B, Transaction!$D:$D, "No Transaction",0,1)</f>
        <v>ATM</v>
      </c>
      <c r="Q460" s="3">
        <f t="shared" si="14"/>
        <v>-18938.742699999995</v>
      </c>
      <c r="R460" s="3">
        <f t="shared" si="15"/>
        <v>-18938.742699999995</v>
      </c>
    </row>
    <row r="461" spans="1:18" x14ac:dyDescent="0.25">
      <c r="A461" t="s">
        <v>552</v>
      </c>
      <c r="B461" s="5" t="s">
        <v>553</v>
      </c>
      <c r="C461">
        <v>65</v>
      </c>
      <c r="D461" s="1">
        <v>20964</v>
      </c>
      <c r="E461" t="s">
        <v>6487</v>
      </c>
      <c r="F461" t="s">
        <v>6445</v>
      </c>
      <c r="G461" t="s">
        <v>6049</v>
      </c>
      <c r="H461" s="3">
        <v>674919.71360000002</v>
      </c>
      <c r="I461" s="3">
        <v>96594.0141</v>
      </c>
      <c r="J461" t="s">
        <v>6679</v>
      </c>
      <c r="K461" s="4" t="str">
        <f>_xlfn.XLOOKUP($B461, Accounts!$B:$B, Accounts!$E:$E, "Not Found",0,1)</f>
        <v>Domiciliary</v>
      </c>
      <c r="L461" s="3">
        <f>_xlfn.XLOOKUP($B461, Accounts!$B:$B, Accounts!$G:$G,"Not Found",0,1)</f>
        <v>1597427793</v>
      </c>
      <c r="M461" s="3" t="str">
        <f>_xlfn.XLOOKUP($B461, Loan!$B:$B, Loan!$D:$D, "No Loan",0,1)</f>
        <v>No Loan</v>
      </c>
      <c r="N461" s="1">
        <f>_xlfn.XLOOKUP($B461, Transaction!$B:$B, Transaction!$E:$E, "No Transaction",0,1)</f>
        <v>44656</v>
      </c>
      <c r="O461" t="str">
        <f>_xlfn.XLOOKUP($B461, Transaction!$B:$B, Transaction!$C:$C, "No Transaction",0,1)</f>
        <v>Online Payment</v>
      </c>
      <c r="P461" t="str">
        <f>_xlfn.XLOOKUP($B461, Transaction!$B:$B, Transaction!$D:$D, "No Transaction",0,1)</f>
        <v>Internet Banking</v>
      </c>
      <c r="Q461" s="3">
        <f t="shared" si="14"/>
        <v>-578325.69949999999</v>
      </c>
      <c r="R461" s="3">
        <f t="shared" si="15"/>
        <v>-578325.69949999999</v>
      </c>
    </row>
    <row r="462" spans="1:18" x14ac:dyDescent="0.25">
      <c r="A462" t="s">
        <v>5362</v>
      </c>
      <c r="B462" s="5" t="s">
        <v>5363</v>
      </c>
      <c r="C462">
        <v>62</v>
      </c>
      <c r="D462" s="1">
        <v>22060</v>
      </c>
      <c r="E462" t="s">
        <v>6487</v>
      </c>
      <c r="F462" t="s">
        <v>6680</v>
      </c>
      <c r="G462" t="s">
        <v>6049</v>
      </c>
      <c r="H462" s="3">
        <v>396539.88709999999</v>
      </c>
      <c r="I462" s="3">
        <v>144853.6882</v>
      </c>
      <c r="J462" t="s">
        <v>6681</v>
      </c>
      <c r="K462" s="4" t="str">
        <f>_xlfn.XLOOKUP($B462, Accounts!$B:$B, Accounts!$E:$E, "Not Found",0,1)</f>
        <v>Fixed Deposit</v>
      </c>
      <c r="L462" s="3">
        <f>_xlfn.XLOOKUP($B462, Accounts!$B:$B, Accounts!$G:$G,"Not Found",0,1)</f>
        <v>451992592</v>
      </c>
      <c r="M462" s="3" t="str">
        <f>_xlfn.XLOOKUP($B462, Loan!$B:$B, Loan!$D:$D, "No Loan",0,1)</f>
        <v>No Loan</v>
      </c>
      <c r="N462" s="1">
        <f>_xlfn.XLOOKUP($B462, Transaction!$B:$B, Transaction!$E:$E, "No Transaction",0,1)</f>
        <v>44342</v>
      </c>
      <c r="O462" t="str">
        <f>_xlfn.XLOOKUP($B462, Transaction!$B:$B, Transaction!$C:$C, "No Transaction",0,1)</f>
        <v>Money Deposit</v>
      </c>
      <c r="P462" t="str">
        <f>_xlfn.XLOOKUP($B462, Transaction!$B:$B, Transaction!$D:$D, "No Transaction",0,1)</f>
        <v>Bank</v>
      </c>
      <c r="Q462" s="3">
        <f t="shared" si="14"/>
        <v>-251686.19889999999</v>
      </c>
      <c r="R462" s="3">
        <f t="shared" si="15"/>
        <v>-251686.19889999999</v>
      </c>
    </row>
    <row r="463" spans="1:18" x14ac:dyDescent="0.25">
      <c r="A463" t="s">
        <v>548</v>
      </c>
      <c r="B463" s="5" t="s">
        <v>549</v>
      </c>
      <c r="C463">
        <v>72</v>
      </c>
      <c r="D463" s="1">
        <v>18408</v>
      </c>
      <c r="E463" t="s">
        <v>6487</v>
      </c>
      <c r="F463" t="s">
        <v>6674</v>
      </c>
      <c r="G463" t="s">
        <v>6049</v>
      </c>
      <c r="H463" s="3">
        <v>1181619.7888</v>
      </c>
      <c r="I463" s="3">
        <v>182613.96739999999</v>
      </c>
      <c r="J463" t="s">
        <v>6682</v>
      </c>
      <c r="K463" s="4" t="str">
        <f>_xlfn.XLOOKUP($B463, Accounts!$B:$B, Accounts!$E:$E, "Not Found",0,1)</f>
        <v>Domiciliary</v>
      </c>
      <c r="L463" s="3">
        <f>_xlfn.XLOOKUP($B463, Accounts!$B:$B, Accounts!$G:$G,"Not Found",0,1)</f>
        <v>2740966319</v>
      </c>
      <c r="M463" s="3" t="str">
        <f>_xlfn.XLOOKUP($B463, Loan!$B:$B, Loan!$D:$D, "No Loan",0,1)</f>
        <v>No Loan</v>
      </c>
      <c r="N463" s="1">
        <f>_xlfn.XLOOKUP($B463, Transaction!$B:$B, Transaction!$E:$E, "No Transaction",0,1)</f>
        <v>44230</v>
      </c>
      <c r="O463" t="str">
        <f>_xlfn.XLOOKUP($B463, Transaction!$B:$B, Transaction!$C:$C, "No Transaction",0,1)</f>
        <v>Cash Withdrawal</v>
      </c>
      <c r="P463" t="str">
        <f>_xlfn.XLOOKUP($B463, Transaction!$B:$B, Transaction!$D:$D, "No Transaction",0,1)</f>
        <v>ATM</v>
      </c>
      <c r="Q463" s="3">
        <f t="shared" si="14"/>
        <v>-999005.82140000002</v>
      </c>
      <c r="R463" s="3">
        <f t="shared" si="15"/>
        <v>-999005.82140000002</v>
      </c>
    </row>
    <row r="464" spans="1:18" x14ac:dyDescent="0.25">
      <c r="A464" t="s">
        <v>2519</v>
      </c>
      <c r="B464" s="5" t="s">
        <v>2520</v>
      </c>
      <c r="C464">
        <v>39</v>
      </c>
      <c r="D464" s="1">
        <v>30461</v>
      </c>
      <c r="E464" t="s">
        <v>6487</v>
      </c>
      <c r="F464" t="s">
        <v>6055</v>
      </c>
      <c r="G464" t="s">
        <v>6049</v>
      </c>
      <c r="H464" s="3">
        <v>33214.212500000001</v>
      </c>
      <c r="I464" s="3">
        <v>8293.4881999999998</v>
      </c>
      <c r="J464" t="s">
        <v>6683</v>
      </c>
      <c r="K464" s="4" t="str">
        <f>_xlfn.XLOOKUP($B464, Accounts!$B:$B, Accounts!$E:$E, "Not Found",0,1)</f>
        <v>Current</v>
      </c>
      <c r="L464" s="3">
        <f>_xlfn.XLOOKUP($B464, Accounts!$B:$B, Accounts!$G:$G,"Not Found",0,1)</f>
        <v>535165593</v>
      </c>
      <c r="M464" s="3" t="str">
        <f>_xlfn.XLOOKUP($B464, Loan!$B:$B, Loan!$D:$D, "No Loan",0,1)</f>
        <v>No Loan</v>
      </c>
      <c r="N464" s="1">
        <f>_xlfn.XLOOKUP($B464, Transaction!$B:$B, Transaction!$E:$E, "No Transaction",0,1)</f>
        <v>44320</v>
      </c>
      <c r="O464" t="str">
        <f>_xlfn.XLOOKUP($B464, Transaction!$B:$B, Transaction!$C:$C, "No Transaction",0,1)</f>
        <v>Money Deposit</v>
      </c>
      <c r="P464" t="str">
        <f>_xlfn.XLOOKUP($B464, Transaction!$B:$B, Transaction!$D:$D, "No Transaction",0,1)</f>
        <v>Bank</v>
      </c>
      <c r="Q464" s="3">
        <f t="shared" si="14"/>
        <v>-24920.724300000002</v>
      </c>
      <c r="R464" s="3">
        <f t="shared" si="15"/>
        <v>-24920.724300000002</v>
      </c>
    </row>
    <row r="465" spans="1:18" x14ac:dyDescent="0.25">
      <c r="A465" t="s">
        <v>2558</v>
      </c>
      <c r="B465" s="5" t="s">
        <v>2559</v>
      </c>
      <c r="C465">
        <v>31</v>
      </c>
      <c r="D465" s="1">
        <v>33383</v>
      </c>
      <c r="E465" t="s">
        <v>6487</v>
      </c>
      <c r="F465" t="s">
        <v>6399</v>
      </c>
      <c r="G465" t="s">
        <v>6049</v>
      </c>
      <c r="H465" s="3">
        <v>81827.199999999997</v>
      </c>
      <c r="I465" s="3">
        <v>28247.197800000002</v>
      </c>
      <c r="J465" t="s">
        <v>6684</v>
      </c>
      <c r="K465" s="4" t="str">
        <f>_xlfn.XLOOKUP($B465, Accounts!$B:$B, Accounts!$E:$E, "Not Found",0,1)</f>
        <v>Corporate</v>
      </c>
      <c r="L465" s="3">
        <f>_xlfn.XLOOKUP($B465, Accounts!$B:$B, Accounts!$G:$G,"Not Found",0,1)</f>
        <v>1728383013</v>
      </c>
      <c r="M465" s="3" t="str">
        <f>_xlfn.XLOOKUP($B465, Loan!$B:$B, Loan!$D:$D, "No Loan",0,1)</f>
        <v>No Loan</v>
      </c>
      <c r="N465" s="1">
        <f>_xlfn.XLOOKUP($B465, Transaction!$B:$B, Transaction!$E:$E, "No Transaction",0,1)</f>
        <v>44389</v>
      </c>
      <c r="O465" t="str">
        <f>_xlfn.XLOOKUP($B465, Transaction!$B:$B, Transaction!$C:$C, "No Transaction",0,1)</f>
        <v>Cash Withdrawal</v>
      </c>
      <c r="P465" t="str">
        <f>_xlfn.XLOOKUP($B465, Transaction!$B:$B, Transaction!$D:$D, "No Transaction",0,1)</f>
        <v>Bank</v>
      </c>
      <c r="Q465" s="3">
        <f t="shared" si="14"/>
        <v>-53580.002199999995</v>
      </c>
      <c r="R465" s="3">
        <f t="shared" si="15"/>
        <v>-53580.002199999995</v>
      </c>
    </row>
    <row r="466" spans="1:18" x14ac:dyDescent="0.25">
      <c r="A466" t="s">
        <v>4939</v>
      </c>
      <c r="B466" s="5" t="s">
        <v>4940</v>
      </c>
      <c r="C466">
        <v>26</v>
      </c>
      <c r="D466" s="1">
        <v>35209</v>
      </c>
      <c r="E466" t="s">
        <v>6487</v>
      </c>
      <c r="F466" t="s">
        <v>6233</v>
      </c>
      <c r="G466" t="s">
        <v>6049</v>
      </c>
      <c r="H466" s="3">
        <v>145605.37950000001</v>
      </c>
      <c r="I466" s="3">
        <v>100277.79180000001</v>
      </c>
      <c r="J466" t="s">
        <v>6685</v>
      </c>
      <c r="K466" s="4" t="str">
        <f>_xlfn.XLOOKUP($B466, Accounts!$B:$B, Accounts!$E:$E, "Not Found",0,1)</f>
        <v>Current</v>
      </c>
      <c r="L466" s="3">
        <f>_xlfn.XLOOKUP($B466, Accounts!$B:$B, Accounts!$G:$G,"Not Found",0,1)</f>
        <v>863091684</v>
      </c>
      <c r="M466" s="3" t="str">
        <f>_xlfn.XLOOKUP($B466, Loan!$B:$B, Loan!$D:$D, "No Loan",0,1)</f>
        <v>No Loan</v>
      </c>
      <c r="N466" s="1">
        <f>_xlfn.XLOOKUP($B466, Transaction!$B:$B, Transaction!$E:$E, "No Transaction",0,1)</f>
        <v>44358</v>
      </c>
      <c r="O466" t="str">
        <f>_xlfn.XLOOKUP($B466, Transaction!$B:$B, Transaction!$C:$C, "No Transaction",0,1)</f>
        <v>Money Transfer</v>
      </c>
      <c r="P466" t="str">
        <f>_xlfn.XLOOKUP($B466, Transaction!$B:$B, Transaction!$D:$D, "No Transaction",0,1)</f>
        <v>Mobile</v>
      </c>
      <c r="Q466" s="3">
        <f t="shared" si="14"/>
        <v>-45327.587700000004</v>
      </c>
      <c r="R466" s="3">
        <f t="shared" si="15"/>
        <v>-45327.587700000004</v>
      </c>
    </row>
    <row r="467" spans="1:18" x14ac:dyDescent="0.25">
      <c r="A467" t="s">
        <v>2954</v>
      </c>
      <c r="B467" s="5" t="s">
        <v>2955</v>
      </c>
      <c r="C467">
        <v>27</v>
      </c>
      <c r="D467" s="1">
        <v>34844</v>
      </c>
      <c r="E467" t="s">
        <v>6487</v>
      </c>
      <c r="F467" t="s">
        <v>6131</v>
      </c>
      <c r="G467" t="s">
        <v>6049</v>
      </c>
      <c r="H467" s="3">
        <v>364617.9423</v>
      </c>
      <c r="I467" s="3">
        <v>81565.507199999993</v>
      </c>
      <c r="J467" t="s">
        <v>6686</v>
      </c>
      <c r="K467" s="4" t="str">
        <f>_xlfn.XLOOKUP($B467, Accounts!$B:$B, Accounts!$E:$E, "Not Found",0,1)</f>
        <v>Savings</v>
      </c>
      <c r="L467" s="3">
        <f>_xlfn.XLOOKUP($B467, Accounts!$B:$B, Accounts!$G:$G,"Not Found",0,1)</f>
        <v>2799873657</v>
      </c>
      <c r="M467" s="3" t="str">
        <f>_xlfn.XLOOKUP($B467, Loan!$B:$B, Loan!$D:$D, "No Loan",0,1)</f>
        <v>No Loan</v>
      </c>
      <c r="N467" s="1">
        <f>_xlfn.XLOOKUP($B467, Transaction!$B:$B, Transaction!$E:$E, "No Transaction",0,1)</f>
        <v>44422</v>
      </c>
      <c r="O467" t="str">
        <f>_xlfn.XLOOKUP($B467, Transaction!$B:$B, Transaction!$C:$C, "No Transaction",0,1)</f>
        <v>Money Transfer</v>
      </c>
      <c r="P467" t="str">
        <f>_xlfn.XLOOKUP($B467, Transaction!$B:$B, Transaction!$D:$D, "No Transaction",0,1)</f>
        <v>Mobile</v>
      </c>
      <c r="Q467" s="3">
        <f t="shared" si="14"/>
        <v>-283052.4351</v>
      </c>
      <c r="R467" s="3">
        <f t="shared" si="15"/>
        <v>-283052.4351</v>
      </c>
    </row>
    <row r="468" spans="1:18" x14ac:dyDescent="0.25">
      <c r="A468" t="s">
        <v>4331</v>
      </c>
      <c r="B468" s="5" t="s">
        <v>4332</v>
      </c>
      <c r="C468">
        <v>36</v>
      </c>
      <c r="D468" s="1">
        <v>31557</v>
      </c>
      <c r="E468" t="s">
        <v>6487</v>
      </c>
      <c r="F468" t="s">
        <v>6258</v>
      </c>
      <c r="G468" t="s">
        <v>6049</v>
      </c>
      <c r="J468" t="s">
        <v>6687</v>
      </c>
      <c r="K468" s="4" t="str">
        <f>_xlfn.XLOOKUP($B468, Accounts!$B:$B, Accounts!$E:$E, "Not Found",0,1)</f>
        <v>Domiciliary</v>
      </c>
      <c r="L468" s="3">
        <f>_xlfn.XLOOKUP($B468, Accounts!$B:$B, Accounts!$G:$G,"Not Found",0,1)</f>
        <v>381201106</v>
      </c>
      <c r="M468" s="3">
        <f>_xlfn.XLOOKUP($B468, Loan!$B:$B, Loan!$D:$D, "No Loan",0,1)</f>
        <v>694032384</v>
      </c>
      <c r="N468" s="1">
        <f>_xlfn.XLOOKUP($B468, Transaction!$B:$B, Transaction!$E:$E, "No Transaction",0,1)</f>
        <v>44492</v>
      </c>
      <c r="O468" t="str">
        <f>_xlfn.XLOOKUP($B468, Transaction!$B:$B, Transaction!$C:$C, "No Transaction",0,1)</f>
        <v>Loan Payment</v>
      </c>
      <c r="P468" t="str">
        <f>_xlfn.XLOOKUP($B468, Transaction!$B:$B, Transaction!$D:$D, "No Transaction",0,1)</f>
        <v>AFT</v>
      </c>
      <c r="Q468" s="3">
        <f t="shared" si="14"/>
        <v>0</v>
      </c>
      <c r="R468" s="3">
        <f t="shared" si="15"/>
        <v>0</v>
      </c>
    </row>
    <row r="469" spans="1:18" x14ac:dyDescent="0.25">
      <c r="A469" t="s">
        <v>4873</v>
      </c>
      <c r="B469" s="5" t="s">
        <v>4874</v>
      </c>
      <c r="C469">
        <v>70</v>
      </c>
      <c r="D469" s="1">
        <v>19138</v>
      </c>
      <c r="E469" t="s">
        <v>6487</v>
      </c>
      <c r="F469" t="s">
        <v>6171</v>
      </c>
      <c r="G469" t="s">
        <v>6049</v>
      </c>
      <c r="H469" s="3">
        <v>85130.64</v>
      </c>
      <c r="I469" s="3">
        <v>25539.191999999999</v>
      </c>
      <c r="J469" t="s">
        <v>6688</v>
      </c>
      <c r="K469" s="4" t="str">
        <f>_xlfn.XLOOKUP($B469, Accounts!$B:$B, Accounts!$E:$E, "Not Found",0,1)</f>
        <v>Savings</v>
      </c>
      <c r="L469" s="3">
        <f>_xlfn.XLOOKUP($B469, Accounts!$B:$B, Accounts!$G:$G,"Not Found",0,1)</f>
        <v>1429603869</v>
      </c>
      <c r="M469" s="3" t="str">
        <f>_xlfn.XLOOKUP($B469, Loan!$B:$B, Loan!$D:$D, "No Loan",0,1)</f>
        <v>No Loan</v>
      </c>
      <c r="N469" s="1">
        <f>_xlfn.XLOOKUP($B469, Transaction!$B:$B, Transaction!$E:$E, "No Transaction",0,1)</f>
        <v>44489</v>
      </c>
      <c r="O469" t="str">
        <f>_xlfn.XLOOKUP($B469, Transaction!$B:$B, Transaction!$C:$C, "No Transaction",0,1)</f>
        <v>Money Transfer</v>
      </c>
      <c r="P469" t="str">
        <f>_xlfn.XLOOKUP($B469, Transaction!$B:$B, Transaction!$D:$D, "No Transaction",0,1)</f>
        <v>ATM</v>
      </c>
      <c r="Q469" s="3">
        <f t="shared" si="14"/>
        <v>-59591.448000000004</v>
      </c>
      <c r="R469" s="3">
        <f t="shared" si="15"/>
        <v>-59591.448000000004</v>
      </c>
    </row>
    <row r="470" spans="1:18" x14ac:dyDescent="0.25">
      <c r="A470" t="s">
        <v>2101</v>
      </c>
      <c r="B470" s="5" t="s">
        <v>2102</v>
      </c>
      <c r="C470">
        <v>69</v>
      </c>
      <c r="D470" s="1">
        <v>19503</v>
      </c>
      <c r="E470" t="s">
        <v>6487</v>
      </c>
      <c r="F470" t="s">
        <v>6125</v>
      </c>
      <c r="G470" t="s">
        <v>6049</v>
      </c>
      <c r="H470" s="3">
        <v>659002.46539999999</v>
      </c>
      <c r="I470" s="3">
        <v>118620.44379999999</v>
      </c>
      <c r="J470" t="s">
        <v>6689</v>
      </c>
      <c r="K470" s="4" t="str">
        <f>_xlfn.XLOOKUP($B470, Accounts!$B:$B, Accounts!$E:$E, "Not Found",0,1)</f>
        <v>Current</v>
      </c>
      <c r="L470" s="3">
        <f>_xlfn.XLOOKUP($B470, Accounts!$B:$B, Accounts!$G:$G,"Not Found",0,1)</f>
        <v>754685181</v>
      </c>
      <c r="M470" s="3" t="str">
        <f>_xlfn.XLOOKUP($B470, Loan!$B:$B, Loan!$D:$D, "No Loan",0,1)</f>
        <v>No Loan</v>
      </c>
      <c r="N470" s="1">
        <f>_xlfn.XLOOKUP($B470, Transaction!$B:$B, Transaction!$E:$E, "No Transaction",0,1)</f>
        <v>44206</v>
      </c>
      <c r="O470" t="str">
        <f>_xlfn.XLOOKUP($B470, Transaction!$B:$B, Transaction!$C:$C, "No Transaction",0,1)</f>
        <v>Cash Withdrawal</v>
      </c>
      <c r="P470" t="str">
        <f>_xlfn.XLOOKUP($B470, Transaction!$B:$B, Transaction!$D:$D, "No Transaction",0,1)</f>
        <v>POS</v>
      </c>
      <c r="Q470" s="3">
        <f t="shared" si="14"/>
        <v>-540382.02159999998</v>
      </c>
      <c r="R470" s="3">
        <f t="shared" si="15"/>
        <v>-540382.02159999998</v>
      </c>
    </row>
    <row r="471" spans="1:18" x14ac:dyDescent="0.25">
      <c r="A471" t="s">
        <v>1323</v>
      </c>
      <c r="B471" s="5" t="s">
        <v>1324</v>
      </c>
      <c r="C471">
        <v>59</v>
      </c>
      <c r="D471" s="1">
        <v>23156</v>
      </c>
      <c r="E471" t="s">
        <v>6487</v>
      </c>
      <c r="F471" t="s">
        <v>6616</v>
      </c>
      <c r="G471" t="s">
        <v>6049</v>
      </c>
      <c r="H471" s="3">
        <v>1089441.9959</v>
      </c>
      <c r="I471" s="3">
        <v>601104.39950000006</v>
      </c>
      <c r="J471" t="s">
        <v>6690</v>
      </c>
      <c r="K471" s="4" t="str">
        <f>_xlfn.XLOOKUP($B471, Accounts!$B:$B, Accounts!$E:$E, "Not Found",0,1)</f>
        <v>Corporate</v>
      </c>
      <c r="L471" s="3">
        <f>_xlfn.XLOOKUP($B471, Accounts!$B:$B, Accounts!$G:$G,"Not Found",0,1)</f>
        <v>202863468</v>
      </c>
      <c r="M471" s="3" t="str">
        <f>_xlfn.XLOOKUP($B471, Loan!$B:$B, Loan!$D:$D, "No Loan",0,1)</f>
        <v>No Loan</v>
      </c>
      <c r="N471" s="1">
        <f>_xlfn.XLOOKUP($B471, Transaction!$B:$B, Transaction!$E:$E, "No Transaction",0,1)</f>
        <v>44351</v>
      </c>
      <c r="O471" t="str">
        <f>_xlfn.XLOOKUP($B471, Transaction!$B:$B, Transaction!$C:$C, "No Transaction",0,1)</f>
        <v>Cash Withdrawal</v>
      </c>
      <c r="P471" t="str">
        <f>_xlfn.XLOOKUP($B471, Transaction!$B:$B, Transaction!$D:$D, "No Transaction",0,1)</f>
        <v>ATM</v>
      </c>
      <c r="Q471" s="3">
        <f t="shared" si="14"/>
        <v>-488337.59639999992</v>
      </c>
      <c r="R471" s="3">
        <f t="shared" si="15"/>
        <v>-488337.59639999992</v>
      </c>
    </row>
    <row r="472" spans="1:18" x14ac:dyDescent="0.25">
      <c r="A472" t="s">
        <v>118</v>
      </c>
      <c r="B472" s="5" t="s">
        <v>119</v>
      </c>
      <c r="C472">
        <v>85</v>
      </c>
      <c r="D472" s="1">
        <v>13659</v>
      </c>
      <c r="E472" t="s">
        <v>6487</v>
      </c>
      <c r="F472" t="s">
        <v>6381</v>
      </c>
      <c r="G472" t="s">
        <v>6049</v>
      </c>
      <c r="H472" s="3">
        <v>374674.97979999997</v>
      </c>
      <c r="I472" s="3">
        <v>337207.48190000001</v>
      </c>
      <c r="J472" t="s">
        <v>6691</v>
      </c>
      <c r="K472" s="4" t="str">
        <f>_xlfn.XLOOKUP($B472, Accounts!$B:$B, Accounts!$E:$E, "Not Found",0,1)</f>
        <v>Joint</v>
      </c>
      <c r="L472" s="3">
        <f>_xlfn.XLOOKUP($B472, Accounts!$B:$B, Accounts!$G:$G,"Not Found",0,1)</f>
        <v>568613682</v>
      </c>
      <c r="M472" s="3" t="str">
        <f>_xlfn.XLOOKUP($B472, Loan!$B:$B, Loan!$D:$D, "No Loan",0,1)</f>
        <v>No Loan</v>
      </c>
      <c r="N472" s="1">
        <f>_xlfn.XLOOKUP($B472, Transaction!$B:$B, Transaction!$E:$E, "No Transaction",0,1)</f>
        <v>44656</v>
      </c>
      <c r="O472" t="str">
        <f>_xlfn.XLOOKUP($B472, Transaction!$B:$B, Transaction!$C:$C, "No Transaction",0,1)</f>
        <v>Money Transfer</v>
      </c>
      <c r="P472" t="str">
        <f>_xlfn.XLOOKUP($B472, Transaction!$B:$B, Transaction!$D:$D, "No Transaction",0,1)</f>
        <v>Mobile</v>
      </c>
      <c r="Q472" s="3">
        <f t="shared" si="14"/>
        <v>-37467.497899999958</v>
      </c>
      <c r="R472" s="3">
        <f t="shared" si="15"/>
        <v>-37467.497899999958</v>
      </c>
    </row>
    <row r="473" spans="1:18" x14ac:dyDescent="0.25">
      <c r="A473" t="s">
        <v>5666</v>
      </c>
      <c r="B473" s="5" t="s">
        <v>5667</v>
      </c>
      <c r="C473">
        <v>64</v>
      </c>
      <c r="D473" s="1">
        <v>21330</v>
      </c>
      <c r="E473" t="s">
        <v>6487</v>
      </c>
      <c r="F473" t="s">
        <v>6522</v>
      </c>
      <c r="G473" t="s">
        <v>6049</v>
      </c>
      <c r="H473" s="3">
        <v>502106.33929999999</v>
      </c>
      <c r="I473" s="3">
        <v>379375.57390000002</v>
      </c>
      <c r="J473" t="s">
        <v>6692</v>
      </c>
      <c r="K473" s="4" t="str">
        <f>_xlfn.XLOOKUP($B473, Accounts!$B:$B, Accounts!$E:$E, "Not Found",0,1)</f>
        <v>Joint</v>
      </c>
      <c r="L473" s="3">
        <f>_xlfn.XLOOKUP($B473, Accounts!$B:$B, Accounts!$G:$G,"Not Found",0,1)</f>
        <v>4084760953</v>
      </c>
      <c r="M473" s="3" t="str">
        <f>_xlfn.XLOOKUP($B473, Loan!$B:$B, Loan!$D:$D, "No Loan",0,1)</f>
        <v>No Loan</v>
      </c>
      <c r="N473" s="1">
        <f>_xlfn.XLOOKUP($B473, Transaction!$B:$B, Transaction!$E:$E, "No Transaction",0,1)</f>
        <v>44377</v>
      </c>
      <c r="O473" t="str">
        <f>_xlfn.XLOOKUP($B473, Transaction!$B:$B, Transaction!$C:$C, "No Transaction",0,1)</f>
        <v>Money Deposit</v>
      </c>
      <c r="P473" t="str">
        <f>_xlfn.XLOOKUP($B473, Transaction!$B:$B, Transaction!$D:$D, "No Transaction",0,1)</f>
        <v>Bank</v>
      </c>
      <c r="Q473" s="3">
        <f t="shared" si="14"/>
        <v>-122730.76539999997</v>
      </c>
      <c r="R473" s="3">
        <f t="shared" si="15"/>
        <v>-122730.76539999997</v>
      </c>
    </row>
    <row r="474" spans="1:18" x14ac:dyDescent="0.25">
      <c r="A474" t="s">
        <v>829</v>
      </c>
      <c r="B474" s="5" t="s">
        <v>830</v>
      </c>
      <c r="C474">
        <v>29</v>
      </c>
      <c r="D474" s="1">
        <v>34113</v>
      </c>
      <c r="E474" t="s">
        <v>6487</v>
      </c>
      <c r="F474" t="s">
        <v>6307</v>
      </c>
      <c r="G474" t="s">
        <v>6049</v>
      </c>
      <c r="H474" s="3">
        <v>186144.375</v>
      </c>
      <c r="I474" s="3">
        <v>37333.115899999997</v>
      </c>
      <c r="J474" t="s">
        <v>6693</v>
      </c>
      <c r="K474" s="4" t="str">
        <f>_xlfn.XLOOKUP($B474, Accounts!$B:$B, Accounts!$E:$E, "Not Found",0,1)</f>
        <v>Savings</v>
      </c>
      <c r="L474" s="3">
        <f>_xlfn.XLOOKUP($B474, Accounts!$B:$B, Accounts!$G:$G,"Not Found",0,1)</f>
        <v>833185278</v>
      </c>
      <c r="M474" s="3" t="str">
        <f>_xlfn.XLOOKUP($B474, Loan!$B:$B, Loan!$D:$D, "No Loan",0,1)</f>
        <v>No Loan</v>
      </c>
      <c r="N474" s="1">
        <f>_xlfn.XLOOKUP($B474, Transaction!$B:$B, Transaction!$E:$E, "No Transaction",0,1)</f>
        <v>44200</v>
      </c>
      <c r="O474" t="str">
        <f>_xlfn.XLOOKUP($B474, Transaction!$B:$B, Transaction!$C:$C, "No Transaction",0,1)</f>
        <v>Cash Withdrawal</v>
      </c>
      <c r="P474" t="str">
        <f>_xlfn.XLOOKUP($B474, Transaction!$B:$B, Transaction!$D:$D, "No Transaction",0,1)</f>
        <v>ATM</v>
      </c>
      <c r="Q474" s="3">
        <f t="shared" si="14"/>
        <v>-148811.2591</v>
      </c>
      <c r="R474" s="3">
        <f t="shared" si="15"/>
        <v>-148811.2591</v>
      </c>
    </row>
    <row r="475" spans="1:18" x14ac:dyDescent="0.25">
      <c r="A475" t="s">
        <v>754</v>
      </c>
      <c r="B475" s="5" t="s">
        <v>755</v>
      </c>
      <c r="C475">
        <v>72</v>
      </c>
      <c r="D475" s="1">
        <v>18408</v>
      </c>
      <c r="E475" t="s">
        <v>6487</v>
      </c>
      <c r="F475" t="s">
        <v>6294</v>
      </c>
      <c r="G475" t="s">
        <v>6049</v>
      </c>
      <c r="H475" s="3">
        <v>398822.424</v>
      </c>
      <c r="I475" s="3">
        <v>93876.662899999996</v>
      </c>
      <c r="J475" t="s">
        <v>6694</v>
      </c>
      <c r="K475" s="4" t="str">
        <f>_xlfn.XLOOKUP($B475, Accounts!$B:$B, Accounts!$E:$E, "Not Found",0,1)</f>
        <v>Domiciliary</v>
      </c>
      <c r="L475" s="3">
        <f>_xlfn.XLOOKUP($B475, Accounts!$B:$B, Accounts!$G:$G,"Not Found",0,1)</f>
        <v>1155670464</v>
      </c>
      <c r="M475" s="3" t="str">
        <f>_xlfn.XLOOKUP($B475, Loan!$B:$B, Loan!$D:$D, "No Loan",0,1)</f>
        <v>No Loan</v>
      </c>
      <c r="N475" s="1">
        <f>_xlfn.XLOOKUP($B475, Transaction!$B:$B, Transaction!$E:$E, "No Transaction",0,1)</f>
        <v>44467</v>
      </c>
      <c r="O475" t="str">
        <f>_xlfn.XLOOKUP($B475, Transaction!$B:$B, Transaction!$C:$C, "No Transaction",0,1)</f>
        <v>Checks</v>
      </c>
      <c r="P475" t="str">
        <f>_xlfn.XLOOKUP($B475, Transaction!$B:$B, Transaction!$D:$D, "No Transaction",0,1)</f>
        <v>Informal Services</v>
      </c>
      <c r="Q475" s="3">
        <f t="shared" si="14"/>
        <v>-304945.7611</v>
      </c>
      <c r="R475" s="3">
        <f t="shared" si="15"/>
        <v>-304945.7611</v>
      </c>
    </row>
    <row r="476" spans="1:18" x14ac:dyDescent="0.25">
      <c r="A476" t="s">
        <v>1945</v>
      </c>
      <c r="B476" s="5" t="s">
        <v>1946</v>
      </c>
      <c r="C476">
        <v>64</v>
      </c>
      <c r="D476" s="1">
        <v>21330</v>
      </c>
      <c r="E476" t="s">
        <v>6487</v>
      </c>
      <c r="F476" t="s">
        <v>6542</v>
      </c>
      <c r="G476" t="s">
        <v>6049</v>
      </c>
      <c r="H476" s="3">
        <v>21065.1175</v>
      </c>
      <c r="I476" s="3">
        <v>12744.3961</v>
      </c>
      <c r="J476" t="s">
        <v>6695</v>
      </c>
      <c r="K476" s="4" t="str">
        <f>_xlfn.XLOOKUP($B476, Accounts!$B:$B, Accounts!$E:$E, "Not Found",0,1)</f>
        <v>Domiciliary</v>
      </c>
      <c r="L476" s="3">
        <f>_xlfn.XLOOKUP($B476, Accounts!$B:$B, Accounts!$G:$G,"Not Found",0,1)</f>
        <v>333918879</v>
      </c>
      <c r="M476" s="3" t="str">
        <f>_xlfn.XLOOKUP($B476, Loan!$B:$B, Loan!$D:$D, "No Loan",0,1)</f>
        <v>No Loan</v>
      </c>
      <c r="N476" s="1">
        <f>_xlfn.XLOOKUP($B476, Transaction!$B:$B, Transaction!$E:$E, "No Transaction",0,1)</f>
        <v>44637</v>
      </c>
      <c r="O476" t="str">
        <f>_xlfn.XLOOKUP($B476, Transaction!$B:$B, Transaction!$C:$C, "No Transaction",0,1)</f>
        <v>Money Deposit</v>
      </c>
      <c r="P476" t="str">
        <f>_xlfn.XLOOKUP($B476, Transaction!$B:$B, Transaction!$D:$D, "No Transaction",0,1)</f>
        <v>Bank</v>
      </c>
      <c r="Q476" s="3">
        <f t="shared" si="14"/>
        <v>-8320.7214000000004</v>
      </c>
      <c r="R476" s="3">
        <f t="shared" si="15"/>
        <v>-8320.7214000000004</v>
      </c>
    </row>
    <row r="477" spans="1:18" x14ac:dyDescent="0.25">
      <c r="A477" t="s">
        <v>4215</v>
      </c>
      <c r="B477" s="5" t="s">
        <v>4216</v>
      </c>
      <c r="C477">
        <v>83</v>
      </c>
      <c r="D477" s="1">
        <v>14390</v>
      </c>
      <c r="E477" t="s">
        <v>6487</v>
      </c>
      <c r="F477" t="s">
        <v>6113</v>
      </c>
      <c r="G477" t="s">
        <v>6049</v>
      </c>
      <c r="H477" s="3">
        <v>140284.196</v>
      </c>
      <c r="I477" s="3">
        <v>29912.906999999999</v>
      </c>
      <c r="J477" t="s">
        <v>6696</v>
      </c>
      <c r="K477" s="4" t="str">
        <f>_xlfn.XLOOKUP($B477, Accounts!$B:$B, Accounts!$E:$E, "Not Found",0,1)</f>
        <v>Current</v>
      </c>
      <c r="L477" s="3">
        <f>_xlfn.XLOOKUP($B477, Accounts!$B:$B, Accounts!$G:$G,"Not Found",0,1)</f>
        <v>916446744</v>
      </c>
      <c r="M477" s="3" t="str">
        <f>_xlfn.XLOOKUP($B477, Loan!$B:$B, Loan!$D:$D, "No Loan",0,1)</f>
        <v>No Loan</v>
      </c>
      <c r="N477" s="1">
        <f>_xlfn.XLOOKUP($B477, Transaction!$B:$B, Transaction!$E:$E, "No Transaction",0,1)</f>
        <v>44221</v>
      </c>
      <c r="O477" t="str">
        <f>_xlfn.XLOOKUP($B477, Transaction!$B:$B, Transaction!$C:$C, "No Transaction",0,1)</f>
        <v>Money Transfer</v>
      </c>
      <c r="P477" t="str">
        <f>_xlfn.XLOOKUP($B477, Transaction!$B:$B, Transaction!$D:$D, "No Transaction",0,1)</f>
        <v>Mobile</v>
      </c>
      <c r="Q477" s="3">
        <f t="shared" si="14"/>
        <v>-110371.28899999999</v>
      </c>
      <c r="R477" s="3">
        <f t="shared" si="15"/>
        <v>-110371.28899999999</v>
      </c>
    </row>
    <row r="478" spans="1:18" x14ac:dyDescent="0.25">
      <c r="A478" t="s">
        <v>1608</v>
      </c>
      <c r="B478" s="5" t="s">
        <v>1609</v>
      </c>
      <c r="C478">
        <v>57</v>
      </c>
      <c r="D478" s="1">
        <v>23886</v>
      </c>
      <c r="E478" t="s">
        <v>6487</v>
      </c>
      <c r="F478" t="s">
        <v>6607</v>
      </c>
      <c r="G478" t="s">
        <v>6049</v>
      </c>
      <c r="H478" s="3">
        <v>253711.48060000001</v>
      </c>
      <c r="I478" s="3">
        <v>107171.2289</v>
      </c>
      <c r="J478" t="s">
        <v>6697</v>
      </c>
      <c r="K478" s="4" t="str">
        <f>_xlfn.XLOOKUP($B478, Accounts!$B:$B, Accounts!$E:$E, "Not Found",0,1)</f>
        <v>Domiciliary</v>
      </c>
      <c r="L478" s="3">
        <f>_xlfn.XLOOKUP($B478, Accounts!$B:$B, Accounts!$G:$G,"Not Found",0,1)</f>
        <v>1571851008</v>
      </c>
      <c r="M478" s="3" t="str">
        <f>_xlfn.XLOOKUP($B478, Loan!$B:$B, Loan!$D:$D, "No Loan",0,1)</f>
        <v>No Loan</v>
      </c>
      <c r="N478" s="1">
        <f>_xlfn.XLOOKUP($B478, Transaction!$B:$B, Transaction!$E:$E, "No Transaction",0,1)</f>
        <v>44473</v>
      </c>
      <c r="O478" t="str">
        <f>_xlfn.XLOOKUP($B478, Transaction!$B:$B, Transaction!$C:$C, "No Transaction",0,1)</f>
        <v>Cash Withdrawal</v>
      </c>
      <c r="P478" t="str">
        <f>_xlfn.XLOOKUP($B478, Transaction!$B:$B, Transaction!$D:$D, "No Transaction",0,1)</f>
        <v>ATM</v>
      </c>
      <c r="Q478" s="3">
        <f t="shared" si="14"/>
        <v>-146540.25170000002</v>
      </c>
      <c r="R478" s="3">
        <f t="shared" si="15"/>
        <v>-146540.25170000002</v>
      </c>
    </row>
    <row r="479" spans="1:18" x14ac:dyDescent="0.25">
      <c r="A479" t="s">
        <v>536</v>
      </c>
      <c r="B479" s="5" t="s">
        <v>537</v>
      </c>
      <c r="C479">
        <v>85</v>
      </c>
      <c r="D479" s="1">
        <v>13659</v>
      </c>
      <c r="E479" t="s">
        <v>6487</v>
      </c>
      <c r="F479" t="s">
        <v>6538</v>
      </c>
      <c r="G479" t="s">
        <v>6049</v>
      </c>
      <c r="H479" s="3">
        <v>1239213.4287</v>
      </c>
      <c r="I479" s="3">
        <v>318922.09749999997</v>
      </c>
      <c r="J479" t="s">
        <v>6698</v>
      </c>
      <c r="K479" s="4" t="str">
        <f>_xlfn.XLOOKUP($B479, Accounts!$B:$B, Accounts!$E:$E, "Not Found",0,1)</f>
        <v>Corporate</v>
      </c>
      <c r="L479" s="3">
        <f>_xlfn.XLOOKUP($B479, Accounts!$B:$B, Accounts!$G:$G,"Not Found",0,1)</f>
        <v>1755201305</v>
      </c>
      <c r="M479" s="3" t="str">
        <f>_xlfn.XLOOKUP($B479, Loan!$B:$B, Loan!$D:$D, "No Loan",0,1)</f>
        <v>No Loan</v>
      </c>
      <c r="N479" s="1">
        <f>_xlfn.XLOOKUP($B479, Transaction!$B:$B, Transaction!$E:$E, "No Transaction",0,1)</f>
        <v>44520</v>
      </c>
      <c r="O479" t="str">
        <f>_xlfn.XLOOKUP($B479, Transaction!$B:$B, Transaction!$C:$C, "No Transaction",0,1)</f>
        <v>Money Transfer</v>
      </c>
      <c r="P479" t="str">
        <f>_xlfn.XLOOKUP($B479, Transaction!$B:$B, Transaction!$D:$D, "No Transaction",0,1)</f>
        <v>Mobile</v>
      </c>
      <c r="Q479" s="3">
        <f t="shared" si="14"/>
        <v>-920291.33120000013</v>
      </c>
      <c r="R479" s="3">
        <f t="shared" si="15"/>
        <v>-920291.33120000013</v>
      </c>
    </row>
    <row r="480" spans="1:18" x14ac:dyDescent="0.25">
      <c r="A480" t="s">
        <v>2488</v>
      </c>
      <c r="B480" s="5" t="s">
        <v>2489</v>
      </c>
      <c r="C480">
        <v>60</v>
      </c>
      <c r="D480" s="1">
        <v>22791</v>
      </c>
      <c r="E480" t="s">
        <v>6487</v>
      </c>
      <c r="F480" t="s">
        <v>6634</v>
      </c>
      <c r="G480" t="s">
        <v>6049</v>
      </c>
      <c r="H480" s="3">
        <v>862058.45440000005</v>
      </c>
      <c r="I480" s="3">
        <v>434013.2757</v>
      </c>
      <c r="J480" t="s">
        <v>6699</v>
      </c>
      <c r="K480" s="4" t="str">
        <f>_xlfn.XLOOKUP($B480, Accounts!$B:$B, Accounts!$E:$E, "Not Found",0,1)</f>
        <v>Joint</v>
      </c>
      <c r="L480" s="3">
        <f>_xlfn.XLOOKUP($B480, Accounts!$B:$B, Accounts!$G:$G,"Not Found",0,1)</f>
        <v>5970825</v>
      </c>
      <c r="M480" s="3">
        <f>_xlfn.XLOOKUP($B480, Loan!$B:$B, Loan!$D:$D, "No Loan",0,1)</f>
        <v>404115075</v>
      </c>
      <c r="N480" s="1">
        <f>_xlfn.XLOOKUP($B480, Transaction!$B:$B, Transaction!$E:$E, "No Transaction",0,1)</f>
        <v>44476</v>
      </c>
      <c r="O480" t="str">
        <f>_xlfn.XLOOKUP($B480, Transaction!$B:$B, Transaction!$C:$C, "No Transaction",0,1)</f>
        <v>Loan Payment</v>
      </c>
      <c r="P480" t="str">
        <f>_xlfn.XLOOKUP($B480, Transaction!$B:$B, Transaction!$D:$D, "No Transaction",0,1)</f>
        <v>Mobile</v>
      </c>
      <c r="Q480" s="3">
        <f t="shared" si="14"/>
        <v>-428045.17870000005</v>
      </c>
      <c r="R480" s="3">
        <f t="shared" si="15"/>
        <v>-428045.17870000005</v>
      </c>
    </row>
    <row r="481" spans="1:18" x14ac:dyDescent="0.25">
      <c r="A481" t="s">
        <v>3998</v>
      </c>
      <c r="B481" s="5" t="s">
        <v>3999</v>
      </c>
      <c r="C481">
        <v>40</v>
      </c>
      <c r="D481" s="1">
        <v>30096</v>
      </c>
      <c r="E481" t="s">
        <v>6487</v>
      </c>
      <c r="F481" t="s">
        <v>6237</v>
      </c>
      <c r="G481" t="s">
        <v>6049</v>
      </c>
      <c r="H481" s="3">
        <v>219769.85569999999</v>
      </c>
      <c r="I481" s="3">
        <v>60560.524299999997</v>
      </c>
      <c r="J481" t="s">
        <v>6700</v>
      </c>
      <c r="K481" s="4" t="str">
        <f>_xlfn.XLOOKUP($B481, Accounts!$B:$B, Accounts!$E:$E, "Not Found",0,1)</f>
        <v>Joint</v>
      </c>
      <c r="L481" s="3">
        <f>_xlfn.XLOOKUP($B481, Accounts!$B:$B, Accounts!$G:$G,"Not Found",0,1)</f>
        <v>2901955072</v>
      </c>
      <c r="M481" s="3" t="str">
        <f>_xlfn.XLOOKUP($B481, Loan!$B:$B, Loan!$D:$D, "No Loan",0,1)</f>
        <v>No Loan</v>
      </c>
      <c r="N481" s="1">
        <f>_xlfn.XLOOKUP($B481, Transaction!$B:$B, Transaction!$E:$E, "No Transaction",0,1)</f>
        <v>44260</v>
      </c>
      <c r="O481" t="str">
        <f>_xlfn.XLOOKUP($B481, Transaction!$B:$B, Transaction!$C:$C, "No Transaction",0,1)</f>
        <v>Online Payment</v>
      </c>
      <c r="P481" t="str">
        <f>_xlfn.XLOOKUP($B481, Transaction!$B:$B, Transaction!$D:$D, "No Transaction",0,1)</f>
        <v>Mobile</v>
      </c>
      <c r="Q481" s="3">
        <f t="shared" si="14"/>
        <v>-159209.3314</v>
      </c>
      <c r="R481" s="3">
        <f t="shared" si="15"/>
        <v>-159209.3314</v>
      </c>
    </row>
    <row r="482" spans="1:18" x14ac:dyDescent="0.25">
      <c r="A482" t="s">
        <v>4855</v>
      </c>
      <c r="B482" s="5" t="s">
        <v>4856</v>
      </c>
      <c r="C482">
        <v>56</v>
      </c>
      <c r="D482" s="1">
        <v>24252</v>
      </c>
      <c r="E482" t="s">
        <v>6487</v>
      </c>
      <c r="F482" t="s">
        <v>6090</v>
      </c>
      <c r="G482" t="s">
        <v>6049</v>
      </c>
      <c r="H482" s="3">
        <v>1418542.6740999999</v>
      </c>
      <c r="I482" s="3">
        <v>163266.2323</v>
      </c>
      <c r="J482" t="s">
        <v>6701</v>
      </c>
      <c r="K482" s="4" t="str">
        <f>_xlfn.XLOOKUP($B482, Accounts!$B:$B, Accounts!$E:$E, "Not Found",0,1)</f>
        <v>Domiciliary</v>
      </c>
      <c r="L482" s="3">
        <f>_xlfn.XLOOKUP($B482, Accounts!$B:$B, Accounts!$G:$G,"Not Found",0,1)</f>
        <v>2587538044</v>
      </c>
      <c r="M482" s="3" t="str">
        <f>_xlfn.XLOOKUP($B482, Loan!$B:$B, Loan!$D:$D, "No Loan",0,1)</f>
        <v>No Loan</v>
      </c>
      <c r="N482" s="1">
        <f>_xlfn.XLOOKUP($B482, Transaction!$B:$B, Transaction!$E:$E, "No Transaction",0,1)</f>
        <v>44656</v>
      </c>
      <c r="O482" t="str">
        <f>_xlfn.XLOOKUP($B482, Transaction!$B:$B, Transaction!$C:$C, "No Transaction",0,1)</f>
        <v>Money Transfer</v>
      </c>
      <c r="P482" t="str">
        <f>_xlfn.XLOOKUP($B482, Transaction!$B:$B, Transaction!$D:$D, "No Transaction",0,1)</f>
        <v>Internet Banking</v>
      </c>
      <c r="Q482" s="3">
        <f t="shared" si="14"/>
        <v>-1255276.4417999999</v>
      </c>
      <c r="R482" s="3">
        <f t="shared" si="15"/>
        <v>-1255276.4417999999</v>
      </c>
    </row>
    <row r="483" spans="1:18" x14ac:dyDescent="0.25">
      <c r="A483" t="s">
        <v>2498</v>
      </c>
      <c r="B483" s="5" t="s">
        <v>2499</v>
      </c>
      <c r="C483">
        <v>42</v>
      </c>
      <c r="D483" s="1">
        <v>29365</v>
      </c>
      <c r="E483" t="s">
        <v>6487</v>
      </c>
      <c r="F483" t="s">
        <v>6505</v>
      </c>
      <c r="G483" t="s">
        <v>6049</v>
      </c>
      <c r="H483" s="3">
        <v>264557.54320000001</v>
      </c>
      <c r="I483" s="3">
        <v>181323.67</v>
      </c>
      <c r="J483" t="s">
        <v>6702</v>
      </c>
      <c r="K483" s="4" t="str">
        <f>_xlfn.XLOOKUP($B483, Accounts!$B:$B, Accounts!$E:$E, "Not Found",0,1)</f>
        <v>Corporate</v>
      </c>
      <c r="L483" s="3">
        <f>_xlfn.XLOOKUP($B483, Accounts!$B:$B, Accounts!$G:$G,"Not Found",0,1)</f>
        <v>900518528</v>
      </c>
      <c r="M483" s="3" t="str">
        <f>_xlfn.XLOOKUP($B483, Loan!$B:$B, Loan!$D:$D, "No Loan",0,1)</f>
        <v>No Loan</v>
      </c>
      <c r="N483" s="1">
        <f>_xlfn.XLOOKUP($B483, Transaction!$B:$B, Transaction!$E:$E, "No Transaction",0,1)</f>
        <v>44521</v>
      </c>
      <c r="O483" t="str">
        <f>_xlfn.XLOOKUP($B483, Transaction!$B:$B, Transaction!$C:$C, "No Transaction",0,1)</f>
        <v>Money Transfer</v>
      </c>
      <c r="P483" t="str">
        <f>_xlfn.XLOOKUP($B483, Transaction!$B:$B, Transaction!$D:$D, "No Transaction",0,1)</f>
        <v>Mobile</v>
      </c>
      <c r="Q483" s="3">
        <f t="shared" si="14"/>
        <v>-83233.873200000002</v>
      </c>
      <c r="R483" s="3">
        <f t="shared" si="15"/>
        <v>-83233.873200000002</v>
      </c>
    </row>
    <row r="484" spans="1:18" x14ac:dyDescent="0.25">
      <c r="A484" t="s">
        <v>1078</v>
      </c>
      <c r="B484" s="5" t="s">
        <v>1079</v>
      </c>
      <c r="C484">
        <v>55</v>
      </c>
      <c r="D484" s="1">
        <v>24617</v>
      </c>
      <c r="E484" t="s">
        <v>6487</v>
      </c>
      <c r="F484" t="s">
        <v>6138</v>
      </c>
      <c r="G484" t="s">
        <v>6049</v>
      </c>
      <c r="H484" s="3">
        <v>37979.773399999998</v>
      </c>
      <c r="I484" s="3">
        <v>52204.924899999998</v>
      </c>
      <c r="J484" t="s">
        <v>6703</v>
      </c>
      <c r="K484" s="4" t="str">
        <f>_xlfn.XLOOKUP($B484, Accounts!$B:$B, Accounts!$E:$E, "Not Found",0,1)</f>
        <v>Domiciliary</v>
      </c>
      <c r="L484" s="3">
        <f>_xlfn.XLOOKUP($B484, Accounts!$B:$B, Accounts!$G:$G,"Not Found",0,1)</f>
        <v>84024486</v>
      </c>
      <c r="M484" s="3" t="str">
        <f>_xlfn.XLOOKUP($B484, Loan!$B:$B, Loan!$D:$D, "No Loan",0,1)</f>
        <v>No Loan</v>
      </c>
      <c r="N484" s="1">
        <f>_xlfn.XLOOKUP($B484, Transaction!$B:$B, Transaction!$E:$E, "No Transaction",0,1)</f>
        <v>44490</v>
      </c>
      <c r="O484" t="str">
        <f>_xlfn.XLOOKUP($B484, Transaction!$B:$B, Transaction!$C:$C, "No Transaction",0,1)</f>
        <v>Checks</v>
      </c>
      <c r="P484" t="str">
        <f>_xlfn.XLOOKUP($B484, Transaction!$B:$B, Transaction!$D:$D, "No Transaction",0,1)</f>
        <v>Informal Services</v>
      </c>
      <c r="Q484" s="3">
        <f t="shared" si="14"/>
        <v>14225.1515</v>
      </c>
      <c r="R484" s="3">
        <f t="shared" si="15"/>
        <v>14225.1515</v>
      </c>
    </row>
    <row r="485" spans="1:18" x14ac:dyDescent="0.25">
      <c r="A485" t="s">
        <v>4988</v>
      </c>
      <c r="B485" s="5" t="s">
        <v>4989</v>
      </c>
      <c r="C485">
        <v>32</v>
      </c>
      <c r="D485" s="1">
        <v>33018</v>
      </c>
      <c r="E485" t="s">
        <v>6487</v>
      </c>
      <c r="F485" t="s">
        <v>6704</v>
      </c>
      <c r="G485" t="s">
        <v>6049</v>
      </c>
      <c r="H485" s="3">
        <v>117381.1263</v>
      </c>
      <c r="I485" s="3">
        <v>116287.71309999999</v>
      </c>
      <c r="J485" t="s">
        <v>6705</v>
      </c>
      <c r="K485" s="4" t="str">
        <f>_xlfn.XLOOKUP($B485, Accounts!$B:$B, Accounts!$E:$E, "Not Found",0,1)</f>
        <v>Domiciliary</v>
      </c>
      <c r="L485" s="3">
        <f>_xlfn.XLOOKUP($B485, Accounts!$B:$B, Accounts!$G:$G,"Not Found",0,1)</f>
        <v>2665308126</v>
      </c>
      <c r="M485" s="3" t="str">
        <f>_xlfn.XLOOKUP($B485, Loan!$B:$B, Loan!$D:$D, "No Loan",0,1)</f>
        <v>No Loan</v>
      </c>
      <c r="N485" s="1">
        <f>_xlfn.XLOOKUP($B485, Transaction!$B:$B, Transaction!$E:$E, "No Transaction",0,1)</f>
        <v>44457</v>
      </c>
      <c r="O485" t="str">
        <f>_xlfn.XLOOKUP($B485, Transaction!$B:$B, Transaction!$C:$C, "No Transaction",0,1)</f>
        <v>Cash Withdrawal</v>
      </c>
      <c r="P485" t="str">
        <f>_xlfn.XLOOKUP($B485, Transaction!$B:$B, Transaction!$D:$D, "No Transaction",0,1)</f>
        <v>POS</v>
      </c>
      <c r="Q485" s="3">
        <f t="shared" si="14"/>
        <v>-1093.41320000001</v>
      </c>
      <c r="R485" s="3">
        <f t="shared" si="15"/>
        <v>-1093.41320000001</v>
      </c>
    </row>
    <row r="486" spans="1:18" x14ac:dyDescent="0.25">
      <c r="A486" t="s">
        <v>975</v>
      </c>
      <c r="B486" s="5" t="s">
        <v>976</v>
      </c>
      <c r="C486">
        <v>28</v>
      </c>
      <c r="D486" s="1">
        <v>34479</v>
      </c>
      <c r="E486" t="s">
        <v>6487</v>
      </c>
      <c r="F486" t="s">
        <v>6127</v>
      </c>
      <c r="G486" t="s">
        <v>6049</v>
      </c>
      <c r="H486" s="3">
        <v>98253.570699999997</v>
      </c>
      <c r="I486" s="3">
        <v>20878.8838</v>
      </c>
      <c r="J486" t="s">
        <v>6706</v>
      </c>
      <c r="K486" s="4" t="str">
        <f>_xlfn.XLOOKUP($B486, Accounts!$B:$B, Accounts!$E:$E, "Not Found",0,1)</f>
        <v>Domiciliary</v>
      </c>
      <c r="L486" s="3">
        <f>_xlfn.XLOOKUP($B486, Accounts!$B:$B, Accounts!$G:$G,"Not Found",0,1)</f>
        <v>3492373144</v>
      </c>
      <c r="M486" s="3" t="str">
        <f>_xlfn.XLOOKUP($B486, Loan!$B:$B, Loan!$D:$D, "No Loan",0,1)</f>
        <v>No Loan</v>
      </c>
      <c r="N486" s="1">
        <f>_xlfn.XLOOKUP($B486, Transaction!$B:$B, Transaction!$E:$E, "No Transaction",0,1)</f>
        <v>44294</v>
      </c>
      <c r="O486" t="str">
        <f>_xlfn.XLOOKUP($B486, Transaction!$B:$B, Transaction!$C:$C, "No Transaction",0,1)</f>
        <v>Money Deposit</v>
      </c>
      <c r="P486" t="str">
        <f>_xlfn.XLOOKUP($B486, Transaction!$B:$B, Transaction!$D:$D, "No Transaction",0,1)</f>
        <v>Bank</v>
      </c>
      <c r="Q486" s="3">
        <f t="shared" si="14"/>
        <v>-77374.686900000001</v>
      </c>
      <c r="R486" s="3">
        <f t="shared" si="15"/>
        <v>-77374.686900000001</v>
      </c>
    </row>
    <row r="487" spans="1:18" x14ac:dyDescent="0.25">
      <c r="A487" t="s">
        <v>2060</v>
      </c>
      <c r="B487" s="5" t="s">
        <v>2061</v>
      </c>
      <c r="C487">
        <v>81</v>
      </c>
      <c r="D487" s="1">
        <v>15120</v>
      </c>
      <c r="E487" t="s">
        <v>6487</v>
      </c>
      <c r="F487" t="s">
        <v>6707</v>
      </c>
      <c r="G487" t="s">
        <v>6049</v>
      </c>
      <c r="H487" s="3">
        <v>528227.02229999995</v>
      </c>
      <c r="I487" s="3">
        <v>268055.50390000001</v>
      </c>
      <c r="J487" t="s">
        <v>6708</v>
      </c>
      <c r="K487" s="4" t="str">
        <f>_xlfn.XLOOKUP($B487, Accounts!$B:$B, Accounts!$E:$E, "Not Found",0,1)</f>
        <v>Current</v>
      </c>
      <c r="L487" s="3">
        <f>_xlfn.XLOOKUP($B487, Accounts!$B:$B, Accounts!$G:$G,"Not Found",0,1)</f>
        <v>1169952999</v>
      </c>
      <c r="M487" s="3" t="str">
        <f>_xlfn.XLOOKUP($B487, Loan!$B:$B, Loan!$D:$D, "No Loan",0,1)</f>
        <v>No Loan</v>
      </c>
      <c r="N487" s="1">
        <f>_xlfn.XLOOKUP($B487, Transaction!$B:$B, Transaction!$E:$E, "No Transaction",0,1)</f>
        <v>44534</v>
      </c>
      <c r="O487" t="str">
        <f>_xlfn.XLOOKUP($B487, Transaction!$B:$B, Transaction!$C:$C, "No Transaction",0,1)</f>
        <v>Checks</v>
      </c>
      <c r="P487" t="str">
        <f>_xlfn.XLOOKUP($B487, Transaction!$B:$B, Transaction!$D:$D, "No Transaction",0,1)</f>
        <v>Informal Services</v>
      </c>
      <c r="Q487" s="3">
        <f t="shared" si="14"/>
        <v>-260171.51839999994</v>
      </c>
      <c r="R487" s="3">
        <f t="shared" si="15"/>
        <v>-260171.51839999994</v>
      </c>
    </row>
    <row r="488" spans="1:18" x14ac:dyDescent="0.25">
      <c r="A488" t="s">
        <v>4909</v>
      </c>
      <c r="B488" s="5" t="s">
        <v>4910</v>
      </c>
      <c r="C488">
        <v>61</v>
      </c>
      <c r="D488" s="1">
        <v>22425</v>
      </c>
      <c r="E488" t="s">
        <v>6487</v>
      </c>
      <c r="F488" t="s">
        <v>6272</v>
      </c>
      <c r="G488" t="s">
        <v>6049</v>
      </c>
      <c r="H488" s="3">
        <v>918754.75529999996</v>
      </c>
      <c r="I488" s="3">
        <v>198778.04149999999</v>
      </c>
      <c r="J488" t="s">
        <v>6709</v>
      </c>
      <c r="K488" s="4" t="str">
        <f>_xlfn.XLOOKUP($B488, Accounts!$B:$B, Accounts!$E:$E, "Not Found",0,1)</f>
        <v>Domiciliary</v>
      </c>
      <c r="L488" s="3">
        <f>_xlfn.XLOOKUP($B488, Accounts!$B:$B, Accounts!$G:$G,"Not Found",0,1)</f>
        <v>1912658849</v>
      </c>
      <c r="M488" s="3" t="str">
        <f>_xlfn.XLOOKUP($B488, Loan!$B:$B, Loan!$D:$D, "No Loan",0,1)</f>
        <v>No Loan</v>
      </c>
      <c r="N488" s="1">
        <f>_xlfn.XLOOKUP($B488, Transaction!$B:$B, Transaction!$E:$E, "No Transaction",0,1)</f>
        <v>44506</v>
      </c>
      <c r="O488" t="str">
        <f>_xlfn.XLOOKUP($B488, Transaction!$B:$B, Transaction!$C:$C, "No Transaction",0,1)</f>
        <v>Money Deposit</v>
      </c>
      <c r="P488" t="str">
        <f>_xlfn.XLOOKUP($B488, Transaction!$B:$B, Transaction!$D:$D, "No Transaction",0,1)</f>
        <v>Bank</v>
      </c>
      <c r="Q488" s="3">
        <f t="shared" si="14"/>
        <v>-719976.71380000003</v>
      </c>
      <c r="R488" s="3">
        <f t="shared" si="15"/>
        <v>-719976.71380000003</v>
      </c>
    </row>
    <row r="489" spans="1:18" x14ac:dyDescent="0.25">
      <c r="A489" t="s">
        <v>3246</v>
      </c>
      <c r="B489" s="5" t="s">
        <v>3247</v>
      </c>
      <c r="C489">
        <v>19</v>
      </c>
      <c r="D489" s="1">
        <v>37766</v>
      </c>
      <c r="E489" t="s">
        <v>6487</v>
      </c>
      <c r="F489" t="s">
        <v>6634</v>
      </c>
      <c r="G489" t="s">
        <v>6049</v>
      </c>
      <c r="H489" s="3">
        <v>71388.977400000003</v>
      </c>
      <c r="I489" s="3">
        <v>32658.5785</v>
      </c>
      <c r="J489" t="s">
        <v>6710</v>
      </c>
      <c r="K489" s="4" t="str">
        <f>_xlfn.XLOOKUP($B489, Accounts!$B:$B, Accounts!$E:$E, "Not Found",0,1)</f>
        <v>Corporate</v>
      </c>
      <c r="L489" s="3">
        <f>_xlfn.XLOOKUP($B489, Accounts!$B:$B, Accounts!$G:$G,"Not Found",0,1)</f>
        <v>79374204</v>
      </c>
      <c r="M489" s="3" t="str">
        <f>_xlfn.XLOOKUP($B489, Loan!$B:$B, Loan!$D:$D, "No Loan",0,1)</f>
        <v>No Loan</v>
      </c>
      <c r="N489" s="1">
        <f>_xlfn.XLOOKUP($B489, Transaction!$B:$B, Transaction!$E:$E, "No Transaction",0,1)</f>
        <v>44451</v>
      </c>
      <c r="O489" t="str">
        <f>_xlfn.XLOOKUP($B489, Transaction!$B:$B, Transaction!$C:$C, "No Transaction",0,1)</f>
        <v>Checks</v>
      </c>
      <c r="P489" t="str">
        <f>_xlfn.XLOOKUP($B489, Transaction!$B:$B, Transaction!$D:$D, "No Transaction",0,1)</f>
        <v>Informal Services</v>
      </c>
      <c r="Q489" s="3">
        <f t="shared" si="14"/>
        <v>-38730.3989</v>
      </c>
      <c r="R489" s="3">
        <f t="shared" si="15"/>
        <v>-38730.3989</v>
      </c>
    </row>
    <row r="490" spans="1:18" x14ac:dyDescent="0.25">
      <c r="A490" t="s">
        <v>4523</v>
      </c>
      <c r="B490" s="5" t="s">
        <v>4524</v>
      </c>
      <c r="C490">
        <v>22</v>
      </c>
      <c r="D490" s="1">
        <v>36670</v>
      </c>
      <c r="E490" t="s">
        <v>6487</v>
      </c>
      <c r="F490" t="s">
        <v>6198</v>
      </c>
      <c r="G490" t="s">
        <v>6049</v>
      </c>
      <c r="H490" s="3">
        <v>861107.96900000004</v>
      </c>
      <c r="I490" s="3">
        <v>341572.82770000002</v>
      </c>
      <c r="J490" t="s">
        <v>6711</v>
      </c>
      <c r="K490" s="4" t="str">
        <f>_xlfn.XLOOKUP($B490, Accounts!$B:$B, Accounts!$E:$E, "Not Found",0,1)</f>
        <v>Current</v>
      </c>
      <c r="L490" s="3">
        <f>_xlfn.XLOOKUP($B490, Accounts!$B:$B, Accounts!$G:$G,"Not Found",0,1)</f>
        <v>149346654</v>
      </c>
      <c r="M490" s="3" t="str">
        <f>_xlfn.XLOOKUP($B490, Loan!$B:$B, Loan!$D:$D, "No Loan",0,1)</f>
        <v>No Loan</v>
      </c>
      <c r="N490" s="1">
        <f>_xlfn.XLOOKUP($B490, Transaction!$B:$B, Transaction!$E:$E, "No Transaction",0,1)</f>
        <v>44322</v>
      </c>
      <c r="O490" t="str">
        <f>_xlfn.XLOOKUP($B490, Transaction!$B:$B, Transaction!$C:$C, "No Transaction",0,1)</f>
        <v>Money Deposit</v>
      </c>
      <c r="P490" t="str">
        <f>_xlfn.XLOOKUP($B490, Transaction!$B:$B, Transaction!$D:$D, "No Transaction",0,1)</f>
        <v>Bank</v>
      </c>
      <c r="Q490" s="3">
        <f t="shared" si="14"/>
        <v>-519535.14130000002</v>
      </c>
      <c r="R490" s="3">
        <f t="shared" si="15"/>
        <v>-519535.14130000002</v>
      </c>
    </row>
    <row r="491" spans="1:18" x14ac:dyDescent="0.25">
      <c r="A491" t="s">
        <v>4413</v>
      </c>
      <c r="B491" s="5" t="s">
        <v>4414</v>
      </c>
      <c r="C491">
        <v>48</v>
      </c>
      <c r="D491" s="1">
        <v>27174</v>
      </c>
      <c r="E491" t="s">
        <v>6487</v>
      </c>
      <c r="F491" t="s">
        <v>6086</v>
      </c>
      <c r="G491" t="s">
        <v>6049</v>
      </c>
      <c r="H491" s="3">
        <v>1122750.5734000001</v>
      </c>
      <c r="I491" s="3">
        <v>504017.37699999998</v>
      </c>
      <c r="J491" t="s">
        <v>6712</v>
      </c>
      <c r="K491" s="4" t="str">
        <f>_xlfn.XLOOKUP($B491, Accounts!$B:$B, Accounts!$E:$E, "Not Found",0,1)</f>
        <v>Domiciliary</v>
      </c>
      <c r="L491" s="3">
        <f>_xlfn.XLOOKUP($B491, Accounts!$B:$B, Accounts!$G:$G,"Not Found",0,1)</f>
        <v>827038107</v>
      </c>
      <c r="M491" s="3" t="str">
        <f>_xlfn.XLOOKUP($B491, Loan!$B:$B, Loan!$D:$D, "No Loan",0,1)</f>
        <v>No Loan</v>
      </c>
      <c r="N491" s="1">
        <f>_xlfn.XLOOKUP($B491, Transaction!$B:$B, Transaction!$E:$E, "No Transaction",0,1)</f>
        <v>44536</v>
      </c>
      <c r="O491" t="str">
        <f>_xlfn.XLOOKUP($B491, Transaction!$B:$B, Transaction!$C:$C, "No Transaction",0,1)</f>
        <v>Money Deposit</v>
      </c>
      <c r="P491" t="str">
        <f>_xlfn.XLOOKUP($B491, Transaction!$B:$B, Transaction!$D:$D, "No Transaction",0,1)</f>
        <v>Bank</v>
      </c>
      <c r="Q491" s="3">
        <f t="shared" si="14"/>
        <v>-618733.19640000013</v>
      </c>
      <c r="R491" s="3">
        <f t="shared" si="15"/>
        <v>-618733.19640000013</v>
      </c>
    </row>
    <row r="492" spans="1:18" x14ac:dyDescent="0.25">
      <c r="A492" t="s">
        <v>4363</v>
      </c>
      <c r="B492" s="5" t="s">
        <v>4364</v>
      </c>
      <c r="C492">
        <v>43</v>
      </c>
      <c r="D492" s="1">
        <v>29000</v>
      </c>
      <c r="E492" t="s">
        <v>6487</v>
      </c>
      <c r="F492" t="s">
        <v>6078</v>
      </c>
      <c r="G492" t="s">
        <v>6049</v>
      </c>
      <c r="H492" s="3">
        <v>508775.28240000003</v>
      </c>
      <c r="I492" s="3">
        <v>100367.4875</v>
      </c>
      <c r="J492" t="s">
        <v>6713</v>
      </c>
      <c r="K492" s="4" t="str">
        <f>_xlfn.XLOOKUP($B492, Accounts!$B:$B, Accounts!$E:$E, "Not Found",0,1)</f>
        <v>Corporate</v>
      </c>
      <c r="L492" s="3">
        <f>_xlfn.XLOOKUP($B492, Accounts!$B:$B, Accounts!$G:$G,"Not Found",0,1)</f>
        <v>611444757</v>
      </c>
      <c r="M492" s="3" t="str">
        <f>_xlfn.XLOOKUP($B492, Loan!$B:$B, Loan!$D:$D, "No Loan",0,1)</f>
        <v>No Loan</v>
      </c>
      <c r="N492" s="1">
        <f>_xlfn.XLOOKUP($B492, Transaction!$B:$B, Transaction!$E:$E, "No Transaction",0,1)</f>
        <v>44500</v>
      </c>
      <c r="O492" t="str">
        <f>_xlfn.XLOOKUP($B492, Transaction!$B:$B, Transaction!$C:$C, "No Transaction",0,1)</f>
        <v>Money Deposit</v>
      </c>
      <c r="P492" t="str">
        <f>_xlfn.XLOOKUP($B492, Transaction!$B:$B, Transaction!$D:$D, "No Transaction",0,1)</f>
        <v>Bank</v>
      </c>
      <c r="Q492" s="3">
        <f t="shared" si="14"/>
        <v>-408407.79490000004</v>
      </c>
      <c r="R492" s="3">
        <f t="shared" si="15"/>
        <v>-408407.79490000004</v>
      </c>
    </row>
    <row r="493" spans="1:18" x14ac:dyDescent="0.25">
      <c r="A493" t="s">
        <v>396</v>
      </c>
      <c r="B493" s="5" t="s">
        <v>397</v>
      </c>
      <c r="C493">
        <v>57</v>
      </c>
      <c r="D493" s="1">
        <v>23886</v>
      </c>
      <c r="E493" t="s">
        <v>6487</v>
      </c>
      <c r="F493" t="s">
        <v>6714</v>
      </c>
      <c r="G493" t="s">
        <v>6049</v>
      </c>
      <c r="H493" s="3">
        <v>54596.7572</v>
      </c>
      <c r="I493" s="3">
        <v>11453.3197</v>
      </c>
      <c r="J493" t="s">
        <v>6715</v>
      </c>
      <c r="K493" s="4" t="str">
        <f>_xlfn.XLOOKUP($B493, Accounts!$B:$B, Accounts!$E:$E, "Not Found",0,1)</f>
        <v>Domiciliary</v>
      </c>
      <c r="L493" s="3">
        <f>_xlfn.XLOOKUP($B493, Accounts!$B:$B, Accounts!$G:$G,"Not Found",0,1)</f>
        <v>8253007</v>
      </c>
      <c r="M493" s="3" t="str">
        <f>_xlfn.XLOOKUP($B493, Loan!$B:$B, Loan!$D:$D, "No Loan",0,1)</f>
        <v>No Loan</v>
      </c>
      <c r="N493" s="1">
        <f>_xlfn.XLOOKUP($B493, Transaction!$B:$B, Transaction!$E:$E, "No Transaction",0,1)</f>
        <v>44665</v>
      </c>
      <c r="O493" t="str">
        <f>_xlfn.XLOOKUP($B493, Transaction!$B:$B, Transaction!$C:$C, "No Transaction",0,1)</f>
        <v>Cash Withdrawal</v>
      </c>
      <c r="P493" t="str">
        <f>_xlfn.XLOOKUP($B493, Transaction!$B:$B, Transaction!$D:$D, "No Transaction",0,1)</f>
        <v>ATM</v>
      </c>
      <c r="Q493" s="3">
        <f t="shared" si="14"/>
        <v>-43143.4375</v>
      </c>
      <c r="R493" s="3">
        <f t="shared" si="15"/>
        <v>-43143.4375</v>
      </c>
    </row>
    <row r="494" spans="1:18" x14ac:dyDescent="0.25">
      <c r="A494" t="s">
        <v>4819</v>
      </c>
      <c r="B494" s="5" t="s">
        <v>4820</v>
      </c>
      <c r="C494">
        <v>80</v>
      </c>
      <c r="D494" s="1">
        <v>15486</v>
      </c>
      <c r="E494" t="s">
        <v>6487</v>
      </c>
      <c r="F494" t="s">
        <v>6115</v>
      </c>
      <c r="G494" t="s">
        <v>6049</v>
      </c>
      <c r="H494" s="3">
        <v>105428.925</v>
      </c>
      <c r="I494" s="3">
        <v>64494.387699999999</v>
      </c>
      <c r="J494" t="s">
        <v>6716</v>
      </c>
      <c r="K494" s="4" t="str">
        <f>_xlfn.XLOOKUP($B494, Accounts!$B:$B, Accounts!$E:$E, "Not Found",0,1)</f>
        <v>Domiciliary</v>
      </c>
      <c r="L494" s="3">
        <f>_xlfn.XLOOKUP($B494, Accounts!$B:$B, Accounts!$G:$G,"Not Found",0,1)</f>
        <v>537970752</v>
      </c>
      <c r="M494" s="3" t="str">
        <f>_xlfn.XLOOKUP($B494, Loan!$B:$B, Loan!$D:$D, "No Loan",0,1)</f>
        <v>No Loan</v>
      </c>
      <c r="N494" s="1">
        <f>_xlfn.XLOOKUP($B494, Transaction!$B:$B, Transaction!$E:$E, "No Transaction",0,1)</f>
        <v>44494</v>
      </c>
      <c r="O494" t="str">
        <f>_xlfn.XLOOKUP($B494, Transaction!$B:$B, Transaction!$C:$C, "No Transaction",0,1)</f>
        <v>Online Payment</v>
      </c>
      <c r="P494" t="str">
        <f>_xlfn.XLOOKUP($B494, Transaction!$B:$B, Transaction!$D:$D, "No Transaction",0,1)</f>
        <v>Mobile</v>
      </c>
      <c r="Q494" s="3">
        <f t="shared" si="14"/>
        <v>-40934.537300000004</v>
      </c>
      <c r="R494" s="3">
        <f t="shared" si="15"/>
        <v>-40934.537300000004</v>
      </c>
    </row>
    <row r="495" spans="1:18" x14ac:dyDescent="0.25">
      <c r="A495" t="s">
        <v>4088</v>
      </c>
      <c r="B495" s="5" t="s">
        <v>4089</v>
      </c>
      <c r="C495">
        <v>47</v>
      </c>
      <c r="D495" s="1">
        <v>27539</v>
      </c>
      <c r="E495" t="s">
        <v>6487</v>
      </c>
      <c r="F495" t="s">
        <v>6373</v>
      </c>
      <c r="G495" t="s">
        <v>6049</v>
      </c>
      <c r="H495" s="3">
        <v>525947.01229999994</v>
      </c>
      <c r="I495" s="3">
        <v>165164.3279</v>
      </c>
      <c r="J495" t="s">
        <v>6717</v>
      </c>
      <c r="K495" s="4" t="str">
        <f>_xlfn.XLOOKUP($B495, Accounts!$B:$B, Accounts!$E:$E, "Not Found",0,1)</f>
        <v>Savings</v>
      </c>
      <c r="L495" s="3">
        <f>_xlfn.XLOOKUP($B495, Accounts!$B:$B, Accounts!$G:$G,"Not Found",0,1)</f>
        <v>5132928768</v>
      </c>
      <c r="M495" s="3" t="str">
        <f>_xlfn.XLOOKUP($B495, Loan!$B:$B, Loan!$D:$D, "No Loan",0,1)</f>
        <v>No Loan</v>
      </c>
      <c r="N495" s="1">
        <f>_xlfn.XLOOKUP($B495, Transaction!$B:$B, Transaction!$E:$E, "No Transaction",0,1)</f>
        <v>44441</v>
      </c>
      <c r="O495" t="str">
        <f>_xlfn.XLOOKUP($B495, Transaction!$B:$B, Transaction!$C:$C, "No Transaction",0,1)</f>
        <v>Checks</v>
      </c>
      <c r="P495" t="str">
        <f>_xlfn.XLOOKUP($B495, Transaction!$B:$B, Transaction!$D:$D, "No Transaction",0,1)</f>
        <v>Informal Services</v>
      </c>
      <c r="Q495" s="3">
        <f t="shared" si="14"/>
        <v>-360782.68439999991</v>
      </c>
      <c r="R495" s="3">
        <f t="shared" si="15"/>
        <v>-360782.68439999991</v>
      </c>
    </row>
    <row r="496" spans="1:18" x14ac:dyDescent="0.25">
      <c r="A496" t="s">
        <v>2284</v>
      </c>
      <c r="B496" s="5" t="s">
        <v>2285</v>
      </c>
      <c r="C496">
        <v>24</v>
      </c>
      <c r="D496" s="1">
        <v>35940</v>
      </c>
      <c r="E496" t="s">
        <v>6487</v>
      </c>
      <c r="F496" t="s">
        <v>6597</v>
      </c>
      <c r="G496" t="s">
        <v>6049</v>
      </c>
      <c r="H496" s="3">
        <v>506526.40840000001</v>
      </c>
      <c r="I496" s="3">
        <v>243793.36259999999</v>
      </c>
      <c r="J496" t="s">
        <v>6718</v>
      </c>
      <c r="K496" s="4" t="str">
        <f>_xlfn.XLOOKUP($B496, Accounts!$B:$B, Accounts!$E:$E, "Not Found",0,1)</f>
        <v>Domiciliary</v>
      </c>
      <c r="L496" s="3">
        <f>_xlfn.XLOOKUP($B496, Accounts!$B:$B, Accounts!$G:$G,"Not Found",0,1)</f>
        <v>3082615296</v>
      </c>
      <c r="M496" s="3" t="str">
        <f>_xlfn.XLOOKUP($B496, Loan!$B:$B, Loan!$D:$D, "No Loan",0,1)</f>
        <v>No Loan</v>
      </c>
      <c r="N496" s="1">
        <f>_xlfn.XLOOKUP($B496, Transaction!$B:$B, Transaction!$E:$E, "No Transaction",0,1)</f>
        <v>44523</v>
      </c>
      <c r="O496" t="str">
        <f>_xlfn.XLOOKUP($B496, Transaction!$B:$B, Transaction!$C:$C, "No Transaction",0,1)</f>
        <v>Online Payment</v>
      </c>
      <c r="P496" t="str">
        <f>_xlfn.XLOOKUP($B496, Transaction!$B:$B, Transaction!$D:$D, "No Transaction",0,1)</f>
        <v>Mobile</v>
      </c>
      <c r="Q496" s="3">
        <f t="shared" si="14"/>
        <v>-262733.04580000002</v>
      </c>
      <c r="R496" s="3">
        <f t="shared" si="15"/>
        <v>-262733.04580000002</v>
      </c>
    </row>
    <row r="497" spans="1:18" x14ac:dyDescent="0.25">
      <c r="A497" t="s">
        <v>5324</v>
      </c>
      <c r="B497" s="5" t="s">
        <v>5325</v>
      </c>
      <c r="C497">
        <v>35</v>
      </c>
      <c r="D497" s="1">
        <v>31922</v>
      </c>
      <c r="E497" t="s">
        <v>6487</v>
      </c>
      <c r="F497" t="s">
        <v>6258</v>
      </c>
      <c r="G497" t="s">
        <v>6049</v>
      </c>
      <c r="H497" s="3">
        <v>640602.90800000005</v>
      </c>
      <c r="I497" s="3">
        <v>223767.0356</v>
      </c>
      <c r="J497" t="s">
        <v>6719</v>
      </c>
      <c r="K497" s="4" t="str">
        <f>_xlfn.XLOOKUP($B497, Accounts!$B:$B, Accounts!$E:$E, "Not Found",0,1)</f>
        <v>Savings</v>
      </c>
      <c r="L497" s="3">
        <f>_xlfn.XLOOKUP($B497, Accounts!$B:$B, Accounts!$G:$G,"Not Found",0,1)</f>
        <v>86761116</v>
      </c>
      <c r="M497" s="3" t="str">
        <f>_xlfn.XLOOKUP($B497, Loan!$B:$B, Loan!$D:$D, "No Loan",0,1)</f>
        <v>No Loan</v>
      </c>
      <c r="N497" s="1">
        <f>_xlfn.XLOOKUP($B497, Transaction!$B:$B, Transaction!$E:$E, "No Transaction",0,1)</f>
        <v>44395</v>
      </c>
      <c r="O497" t="str">
        <f>_xlfn.XLOOKUP($B497, Transaction!$B:$B, Transaction!$C:$C, "No Transaction",0,1)</f>
        <v>Money Transfer</v>
      </c>
      <c r="P497" t="str">
        <f>_xlfn.XLOOKUP($B497, Transaction!$B:$B, Transaction!$D:$D, "No Transaction",0,1)</f>
        <v>ATM</v>
      </c>
      <c r="Q497" s="3">
        <f t="shared" si="14"/>
        <v>-416835.87240000005</v>
      </c>
      <c r="R497" s="3">
        <f t="shared" si="15"/>
        <v>-416835.87240000005</v>
      </c>
    </row>
    <row r="498" spans="1:18" x14ac:dyDescent="0.25">
      <c r="A498" t="s">
        <v>3829</v>
      </c>
      <c r="B498" s="5" t="s">
        <v>3830</v>
      </c>
      <c r="C498">
        <v>42</v>
      </c>
      <c r="D498" s="1">
        <v>29365</v>
      </c>
      <c r="E498" t="s">
        <v>6487</v>
      </c>
      <c r="F498" t="s">
        <v>6662</v>
      </c>
      <c r="G498" t="s">
        <v>6049</v>
      </c>
      <c r="H498" s="3">
        <v>1932207.6063000001</v>
      </c>
      <c r="I498" s="3">
        <v>436704.17660000001</v>
      </c>
      <c r="J498" t="s">
        <v>6720</v>
      </c>
      <c r="K498" s="4" t="str">
        <f>_xlfn.XLOOKUP($B498, Accounts!$B:$B, Accounts!$E:$E, "Not Found",0,1)</f>
        <v>Savings</v>
      </c>
      <c r="L498" s="3">
        <f>_xlfn.XLOOKUP($B498, Accounts!$B:$B, Accounts!$G:$G,"Not Found",0,1)</f>
        <v>87282</v>
      </c>
      <c r="M498" s="3" t="str">
        <f>_xlfn.XLOOKUP($B498, Loan!$B:$B, Loan!$D:$D, "No Loan",0,1)</f>
        <v>No Loan</v>
      </c>
      <c r="N498" s="1">
        <f>_xlfn.XLOOKUP($B498, Transaction!$B:$B, Transaction!$E:$E, "No Transaction",0,1)</f>
        <v>44284</v>
      </c>
      <c r="O498" t="str">
        <f>_xlfn.XLOOKUP($B498, Transaction!$B:$B, Transaction!$C:$C, "No Transaction",0,1)</f>
        <v>Cash Withdrawal</v>
      </c>
      <c r="P498" t="str">
        <f>_xlfn.XLOOKUP($B498, Transaction!$B:$B, Transaction!$D:$D, "No Transaction",0,1)</f>
        <v>POS</v>
      </c>
      <c r="Q498" s="3">
        <f t="shared" si="14"/>
        <v>-1495503.4297000002</v>
      </c>
      <c r="R498" s="3">
        <f t="shared" si="15"/>
        <v>-1495503.4297000002</v>
      </c>
    </row>
    <row r="499" spans="1:18" x14ac:dyDescent="0.25">
      <c r="A499" t="s">
        <v>626</v>
      </c>
      <c r="B499" s="5" t="s">
        <v>627</v>
      </c>
      <c r="C499">
        <v>83</v>
      </c>
      <c r="D499" s="1">
        <v>14390</v>
      </c>
      <c r="E499" t="s">
        <v>6487</v>
      </c>
      <c r="F499" t="s">
        <v>6280</v>
      </c>
      <c r="G499" t="s">
        <v>6049</v>
      </c>
      <c r="H499" s="3">
        <v>1099352.8326000001</v>
      </c>
      <c r="I499" s="3">
        <v>402363.13669999997</v>
      </c>
      <c r="J499" t="s">
        <v>6721</v>
      </c>
      <c r="K499" s="4" t="str">
        <f>_xlfn.XLOOKUP($B499, Accounts!$B:$B, Accounts!$E:$E, "Not Found",0,1)</f>
        <v>Corporate</v>
      </c>
      <c r="L499" s="3">
        <f>_xlfn.XLOOKUP($B499, Accounts!$B:$B, Accounts!$G:$G,"Not Found",0,1)</f>
        <v>21443205</v>
      </c>
      <c r="M499" s="3" t="str">
        <f>_xlfn.XLOOKUP($B499, Loan!$B:$B, Loan!$D:$D, "No Loan",0,1)</f>
        <v>No Loan</v>
      </c>
      <c r="N499" s="1">
        <f>_xlfn.XLOOKUP($B499, Transaction!$B:$B, Transaction!$E:$E, "No Transaction",0,1)</f>
        <v>44514</v>
      </c>
      <c r="O499" t="str">
        <f>_xlfn.XLOOKUP($B499, Transaction!$B:$B, Transaction!$C:$C, "No Transaction",0,1)</f>
        <v>Money Deposit</v>
      </c>
      <c r="P499" t="str">
        <f>_xlfn.XLOOKUP($B499, Transaction!$B:$B, Transaction!$D:$D, "No Transaction",0,1)</f>
        <v>Bank</v>
      </c>
      <c r="Q499" s="3">
        <f t="shared" si="14"/>
        <v>-696989.69590000017</v>
      </c>
      <c r="R499" s="3">
        <f t="shared" si="15"/>
        <v>-696989.69590000017</v>
      </c>
    </row>
    <row r="500" spans="1:18" x14ac:dyDescent="0.25">
      <c r="A500" t="s">
        <v>3513</v>
      </c>
      <c r="B500" s="5" t="s">
        <v>3514</v>
      </c>
      <c r="C500">
        <v>28</v>
      </c>
      <c r="D500" s="1">
        <v>34479</v>
      </c>
      <c r="E500" t="s">
        <v>6487</v>
      </c>
      <c r="F500" t="s">
        <v>6563</v>
      </c>
      <c r="G500" t="s">
        <v>6049</v>
      </c>
      <c r="H500" s="3">
        <v>34050.758900000001</v>
      </c>
      <c r="I500" s="3">
        <v>14641.826300000001</v>
      </c>
      <c r="J500" t="s">
        <v>6722</v>
      </c>
      <c r="K500" s="4" t="str">
        <f>_xlfn.XLOOKUP($B500, Accounts!$B:$B, Accounts!$E:$E, "Not Found",0,1)</f>
        <v>Domiciliary</v>
      </c>
      <c r="L500" s="3">
        <f>_xlfn.XLOOKUP($B500, Accounts!$B:$B, Accounts!$G:$G,"Not Found",0,1)</f>
        <v>2088788436</v>
      </c>
      <c r="M500" s="3" t="str">
        <f>_xlfn.XLOOKUP($B500, Loan!$B:$B, Loan!$D:$D, "No Loan",0,1)</f>
        <v>No Loan</v>
      </c>
      <c r="N500" s="1">
        <f>_xlfn.XLOOKUP($B500, Transaction!$B:$B, Transaction!$E:$E, "No Transaction",0,1)</f>
        <v>44657</v>
      </c>
      <c r="O500" t="str">
        <f>_xlfn.XLOOKUP($B500, Transaction!$B:$B, Transaction!$C:$C, "No Transaction",0,1)</f>
        <v>Money Deposit</v>
      </c>
      <c r="P500" t="str">
        <f>_xlfn.XLOOKUP($B500, Transaction!$B:$B, Transaction!$D:$D, "No Transaction",0,1)</f>
        <v>Bank</v>
      </c>
      <c r="Q500" s="3">
        <f t="shared" si="14"/>
        <v>-19408.9326</v>
      </c>
      <c r="R500" s="3">
        <f t="shared" si="15"/>
        <v>-19408.9326</v>
      </c>
    </row>
    <row r="501" spans="1:18" x14ac:dyDescent="0.25">
      <c r="A501" t="s">
        <v>542</v>
      </c>
      <c r="B501" s="5" t="s">
        <v>543</v>
      </c>
      <c r="C501">
        <v>41</v>
      </c>
      <c r="D501" s="1">
        <v>29730</v>
      </c>
      <c r="E501" t="s">
        <v>6487</v>
      </c>
      <c r="F501" t="s">
        <v>6723</v>
      </c>
      <c r="G501" t="s">
        <v>6049</v>
      </c>
      <c r="H501" s="3">
        <v>254722.4264</v>
      </c>
      <c r="I501" s="3">
        <v>63336.3871</v>
      </c>
      <c r="J501" t="s">
        <v>6724</v>
      </c>
      <c r="K501" s="4" t="str">
        <f>_xlfn.XLOOKUP($B501, Accounts!$B:$B, Accounts!$E:$E, "Not Found",0,1)</f>
        <v>Savings</v>
      </c>
      <c r="L501" s="3">
        <f>_xlfn.XLOOKUP($B501, Accounts!$B:$B, Accounts!$G:$G,"Not Found",0,1)</f>
        <v>2916045816</v>
      </c>
      <c r="M501" s="3" t="str">
        <f>_xlfn.XLOOKUP($B501, Loan!$B:$B, Loan!$D:$D, "No Loan",0,1)</f>
        <v>No Loan</v>
      </c>
      <c r="N501" s="1">
        <f>_xlfn.XLOOKUP($B501, Transaction!$B:$B, Transaction!$E:$E, "No Transaction",0,1)</f>
        <v>44471</v>
      </c>
      <c r="O501" t="str">
        <f>_xlfn.XLOOKUP($B501, Transaction!$B:$B, Transaction!$C:$C, "No Transaction",0,1)</f>
        <v>Cash Withdrawal</v>
      </c>
      <c r="P501" t="str">
        <f>_xlfn.XLOOKUP($B501, Transaction!$B:$B, Transaction!$D:$D, "No Transaction",0,1)</f>
        <v>ATM</v>
      </c>
      <c r="Q501" s="3">
        <f t="shared" si="14"/>
        <v>-191386.0393</v>
      </c>
      <c r="R501" s="3">
        <f t="shared" si="15"/>
        <v>-191386.0393</v>
      </c>
    </row>
    <row r="502" spans="1:18" x14ac:dyDescent="0.25">
      <c r="A502" t="s">
        <v>1329</v>
      </c>
      <c r="B502" s="5" t="s">
        <v>1330</v>
      </c>
      <c r="C502">
        <v>76</v>
      </c>
      <c r="D502" s="1">
        <v>16947</v>
      </c>
      <c r="E502" t="s">
        <v>6487</v>
      </c>
      <c r="F502" t="s">
        <v>6314</v>
      </c>
      <c r="G502" t="s">
        <v>6049</v>
      </c>
      <c r="H502" s="3">
        <v>180482.6502</v>
      </c>
      <c r="I502" s="3">
        <v>123056.3524</v>
      </c>
      <c r="J502" t="s">
        <v>6725</v>
      </c>
      <c r="K502" s="4" t="str">
        <f>_xlfn.XLOOKUP($B502, Accounts!$B:$B, Accounts!$E:$E, "Not Found",0,1)</f>
        <v>Domiciliary</v>
      </c>
      <c r="L502" s="3">
        <f>_xlfn.XLOOKUP($B502, Accounts!$B:$B, Accounts!$G:$G,"Not Found",0,1)</f>
        <v>1792148496</v>
      </c>
      <c r="M502" s="3" t="str">
        <f>_xlfn.XLOOKUP($B502, Loan!$B:$B, Loan!$D:$D, "No Loan",0,1)</f>
        <v>No Loan</v>
      </c>
      <c r="N502" s="1">
        <f>_xlfn.XLOOKUP($B502, Transaction!$B:$B, Transaction!$E:$E, "No Transaction",0,1)</f>
        <v>44254</v>
      </c>
      <c r="O502" t="str">
        <f>_xlfn.XLOOKUP($B502, Transaction!$B:$B, Transaction!$C:$C, "No Transaction",0,1)</f>
        <v>Checks</v>
      </c>
      <c r="P502" t="str">
        <f>_xlfn.XLOOKUP($B502, Transaction!$B:$B, Transaction!$D:$D, "No Transaction",0,1)</f>
        <v>Informal Services</v>
      </c>
      <c r="Q502" s="3">
        <f t="shared" si="14"/>
        <v>-57426.2978</v>
      </c>
      <c r="R502" s="3">
        <f t="shared" si="15"/>
        <v>-57426.2978</v>
      </c>
    </row>
    <row r="503" spans="1:18" x14ac:dyDescent="0.25">
      <c r="A503" t="s">
        <v>650</v>
      </c>
      <c r="B503" s="5" t="s">
        <v>651</v>
      </c>
      <c r="C503">
        <v>42</v>
      </c>
      <c r="D503" s="1">
        <v>29365</v>
      </c>
      <c r="E503" t="s">
        <v>6487</v>
      </c>
      <c r="F503" t="s">
        <v>6599</v>
      </c>
      <c r="G503" t="s">
        <v>6049</v>
      </c>
      <c r="H503" s="3">
        <v>361468.58620000002</v>
      </c>
      <c r="I503" s="3">
        <v>158013.4105</v>
      </c>
      <c r="J503" t="s">
        <v>6726</v>
      </c>
      <c r="K503" s="4" t="str">
        <f>_xlfn.XLOOKUP($B503, Accounts!$B:$B, Accounts!$E:$E, "Not Found",0,1)</f>
        <v>Corporate</v>
      </c>
      <c r="L503" s="3">
        <f>_xlfn.XLOOKUP($B503, Accounts!$B:$B, Accounts!$G:$G,"Not Found",0,1)</f>
        <v>2911633692</v>
      </c>
      <c r="M503" s="3" t="str">
        <f>_xlfn.XLOOKUP($B503, Loan!$B:$B, Loan!$D:$D, "No Loan",0,1)</f>
        <v>No Loan</v>
      </c>
      <c r="N503" s="1">
        <f>_xlfn.XLOOKUP($B503, Transaction!$B:$B, Transaction!$E:$E, "No Transaction",0,1)</f>
        <v>44419</v>
      </c>
      <c r="O503" t="str">
        <f>_xlfn.XLOOKUP($B503, Transaction!$B:$B, Transaction!$C:$C, "No Transaction",0,1)</f>
        <v>Cash Withdrawal</v>
      </c>
      <c r="P503" t="str">
        <f>_xlfn.XLOOKUP($B503, Transaction!$B:$B, Transaction!$D:$D, "No Transaction",0,1)</f>
        <v>ATM</v>
      </c>
      <c r="Q503" s="3">
        <f t="shared" si="14"/>
        <v>-203455.17570000002</v>
      </c>
      <c r="R503" s="3">
        <f t="shared" si="15"/>
        <v>-203455.17570000002</v>
      </c>
    </row>
    <row r="504" spans="1:18" x14ac:dyDescent="0.25">
      <c r="A504" t="s">
        <v>4557</v>
      </c>
      <c r="B504" s="5" t="s">
        <v>4558</v>
      </c>
      <c r="C504">
        <v>80</v>
      </c>
      <c r="D504" s="1">
        <v>15486</v>
      </c>
      <c r="E504" t="s">
        <v>6487</v>
      </c>
      <c r="F504" t="s">
        <v>6343</v>
      </c>
      <c r="G504" t="s">
        <v>6049</v>
      </c>
      <c r="H504" s="3">
        <v>572485.41890000005</v>
      </c>
      <c r="I504" s="3">
        <v>136755.95740000001</v>
      </c>
      <c r="J504" t="s">
        <v>6727</v>
      </c>
      <c r="K504" s="4" t="str">
        <f>_xlfn.XLOOKUP($B504, Accounts!$B:$B, Accounts!$E:$E, "Not Found",0,1)</f>
        <v>Savings</v>
      </c>
      <c r="L504" s="3">
        <f>_xlfn.XLOOKUP($B504, Accounts!$B:$B, Accounts!$G:$G,"Not Found",0,1)</f>
        <v>3307254027</v>
      </c>
      <c r="M504" s="3">
        <f>_xlfn.XLOOKUP($B504, Loan!$B:$B, Loan!$D:$D, "No Loan",0,1)</f>
        <v>198857.89</v>
      </c>
      <c r="N504" s="1">
        <f>_xlfn.XLOOKUP($B504, Transaction!$B:$B, Transaction!$E:$E, "No Transaction",0,1)</f>
        <v>44672</v>
      </c>
      <c r="O504" t="str">
        <f>_xlfn.XLOOKUP($B504, Transaction!$B:$B, Transaction!$C:$C, "No Transaction",0,1)</f>
        <v>Loan Payment</v>
      </c>
      <c r="P504" t="str">
        <f>_xlfn.XLOOKUP($B504, Transaction!$B:$B, Transaction!$D:$D, "No Transaction",0,1)</f>
        <v>ACH</v>
      </c>
      <c r="Q504" s="3">
        <f t="shared" si="14"/>
        <v>-435729.46150000003</v>
      </c>
      <c r="R504" s="3">
        <f t="shared" si="15"/>
        <v>-435729.46150000003</v>
      </c>
    </row>
    <row r="505" spans="1:18" x14ac:dyDescent="0.25">
      <c r="A505" t="s">
        <v>983</v>
      </c>
      <c r="B505" s="5" t="s">
        <v>984</v>
      </c>
      <c r="C505">
        <v>19</v>
      </c>
      <c r="D505" s="1">
        <v>37766</v>
      </c>
      <c r="E505" t="s">
        <v>6487</v>
      </c>
      <c r="F505" t="s">
        <v>6240</v>
      </c>
      <c r="G505" t="s">
        <v>6049</v>
      </c>
      <c r="H505" s="3">
        <v>451472.91749999998</v>
      </c>
      <c r="I505" s="3">
        <v>120234.3664</v>
      </c>
      <c r="J505" t="s">
        <v>6728</v>
      </c>
      <c r="K505" s="4" t="str">
        <f>_xlfn.XLOOKUP($B505, Accounts!$B:$B, Accounts!$E:$E, "Not Found",0,1)</f>
        <v>Domiciliary</v>
      </c>
      <c r="L505" s="3">
        <f>_xlfn.XLOOKUP($B505, Accounts!$B:$B, Accounts!$G:$G,"Not Found",0,1)</f>
        <v>2756206776</v>
      </c>
      <c r="M505" s="3" t="str">
        <f>_xlfn.XLOOKUP($B505, Loan!$B:$B, Loan!$D:$D, "No Loan",0,1)</f>
        <v>No Loan</v>
      </c>
      <c r="N505" s="1">
        <f>_xlfn.XLOOKUP($B505, Transaction!$B:$B, Transaction!$E:$E, "No Transaction",0,1)</f>
        <v>44511</v>
      </c>
      <c r="O505" t="str">
        <f>_xlfn.XLOOKUP($B505, Transaction!$B:$B, Transaction!$C:$C, "No Transaction",0,1)</f>
        <v>Money Transfer</v>
      </c>
      <c r="P505" t="str">
        <f>_xlfn.XLOOKUP($B505, Transaction!$B:$B, Transaction!$D:$D, "No Transaction",0,1)</f>
        <v>Mobile</v>
      </c>
      <c r="Q505" s="3">
        <f t="shared" si="14"/>
        <v>-331238.55109999998</v>
      </c>
      <c r="R505" s="3">
        <f t="shared" si="15"/>
        <v>-331238.55109999998</v>
      </c>
    </row>
    <row r="506" spans="1:18" x14ac:dyDescent="0.25">
      <c r="A506" t="s">
        <v>3992</v>
      </c>
      <c r="B506" s="5" t="s">
        <v>3993</v>
      </c>
      <c r="C506">
        <v>18</v>
      </c>
      <c r="D506" s="1">
        <v>38131</v>
      </c>
      <c r="E506" t="s">
        <v>6487</v>
      </c>
      <c r="F506" t="s">
        <v>6185</v>
      </c>
      <c r="G506" t="s">
        <v>6049</v>
      </c>
      <c r="H506" s="3">
        <v>110150.1972</v>
      </c>
      <c r="I506" s="3">
        <v>88661.246400000004</v>
      </c>
      <c r="J506" t="s">
        <v>6729</v>
      </c>
      <c r="K506" s="4" t="str">
        <f>_xlfn.XLOOKUP($B506, Accounts!$B:$B, Accounts!$E:$E, "Not Found",0,1)</f>
        <v>Domiciliary</v>
      </c>
      <c r="L506" s="3">
        <f>_xlfn.XLOOKUP($B506, Accounts!$B:$B, Accounts!$G:$G,"Not Found",0,1)</f>
        <v>279877455</v>
      </c>
      <c r="M506" s="3" t="str">
        <f>_xlfn.XLOOKUP($B506, Loan!$B:$B, Loan!$D:$D, "No Loan",0,1)</f>
        <v>No Loan</v>
      </c>
      <c r="N506" s="1">
        <f>_xlfn.XLOOKUP($B506, Transaction!$B:$B, Transaction!$E:$E, "No Transaction",0,1)</f>
        <v>44357</v>
      </c>
      <c r="O506" t="str">
        <f>_xlfn.XLOOKUP($B506, Transaction!$B:$B, Transaction!$C:$C, "No Transaction",0,1)</f>
        <v>Money Deposit</v>
      </c>
      <c r="P506" t="str">
        <f>_xlfn.XLOOKUP($B506, Transaction!$B:$B, Transaction!$D:$D, "No Transaction",0,1)</f>
        <v>ATM</v>
      </c>
      <c r="Q506" s="3">
        <f t="shared" si="14"/>
        <v>-21488.950799999991</v>
      </c>
      <c r="R506" s="3">
        <f t="shared" si="15"/>
        <v>-21488.950799999991</v>
      </c>
    </row>
    <row r="507" spans="1:18" x14ac:dyDescent="0.25">
      <c r="A507" t="s">
        <v>5987</v>
      </c>
      <c r="B507" s="5" t="s">
        <v>5988</v>
      </c>
      <c r="C507">
        <v>35</v>
      </c>
      <c r="D507" s="1">
        <v>31922</v>
      </c>
      <c r="E507" t="s">
        <v>6487</v>
      </c>
      <c r="F507" t="s">
        <v>6218</v>
      </c>
      <c r="G507" t="s">
        <v>6049</v>
      </c>
      <c r="H507" s="3">
        <v>1689110.102</v>
      </c>
      <c r="I507" s="3">
        <v>884436.8173</v>
      </c>
      <c r="J507" t="s">
        <v>6730</v>
      </c>
      <c r="K507" s="4" t="str">
        <f>_xlfn.XLOOKUP($B507, Accounts!$B:$B, Accounts!$E:$E, "Not Found",0,1)</f>
        <v>Current</v>
      </c>
      <c r="L507" s="3">
        <f>_xlfn.XLOOKUP($B507, Accounts!$B:$B, Accounts!$G:$G,"Not Found",0,1)</f>
        <v>1225794094</v>
      </c>
      <c r="M507" s="3" t="str">
        <f>_xlfn.XLOOKUP($B507, Loan!$B:$B, Loan!$D:$D, "No Loan",0,1)</f>
        <v>No Loan</v>
      </c>
      <c r="N507" s="1">
        <f>_xlfn.XLOOKUP($B507, Transaction!$B:$B, Transaction!$E:$E, "No Transaction",0,1)</f>
        <v>44621</v>
      </c>
      <c r="O507" t="str">
        <f>_xlfn.XLOOKUP($B507, Transaction!$B:$B, Transaction!$C:$C, "No Transaction",0,1)</f>
        <v>Money Transfer</v>
      </c>
      <c r="P507" t="str">
        <f>_xlfn.XLOOKUP($B507, Transaction!$B:$B, Transaction!$D:$D, "No Transaction",0,1)</f>
        <v>Mobile</v>
      </c>
      <c r="Q507" s="3">
        <f t="shared" si="14"/>
        <v>-804673.28469999996</v>
      </c>
      <c r="R507" s="3">
        <f t="shared" si="15"/>
        <v>-804673.28469999996</v>
      </c>
    </row>
    <row r="508" spans="1:18" x14ac:dyDescent="0.25">
      <c r="A508" t="s">
        <v>1627</v>
      </c>
      <c r="B508" s="5" t="s">
        <v>1628</v>
      </c>
      <c r="C508">
        <v>47</v>
      </c>
      <c r="D508" s="1">
        <v>27539</v>
      </c>
      <c r="E508" t="s">
        <v>6487</v>
      </c>
      <c r="F508" t="s">
        <v>6485</v>
      </c>
      <c r="G508" t="s">
        <v>6049</v>
      </c>
      <c r="H508" s="3">
        <v>257863.77540000001</v>
      </c>
      <c r="I508" s="3">
        <v>130221.2066</v>
      </c>
      <c r="J508" t="s">
        <v>6731</v>
      </c>
      <c r="K508" s="4" t="str">
        <f>_xlfn.XLOOKUP($B508, Accounts!$B:$B, Accounts!$E:$E, "Not Found",0,1)</f>
        <v>Current</v>
      </c>
      <c r="L508" s="3">
        <f>_xlfn.XLOOKUP($B508, Accounts!$B:$B, Accounts!$G:$G,"Not Found",0,1)</f>
        <v>3413253312</v>
      </c>
      <c r="M508" s="3" t="str">
        <f>_xlfn.XLOOKUP($B508, Loan!$B:$B, Loan!$D:$D, "No Loan",0,1)</f>
        <v>No Loan</v>
      </c>
      <c r="N508" s="1">
        <f>_xlfn.XLOOKUP($B508, Transaction!$B:$B, Transaction!$E:$E, "No Transaction",0,1)</f>
        <v>44674</v>
      </c>
      <c r="O508" t="str">
        <f>_xlfn.XLOOKUP($B508, Transaction!$B:$B, Transaction!$C:$C, "No Transaction",0,1)</f>
        <v>Online Payment</v>
      </c>
      <c r="P508" t="str">
        <f>_xlfn.XLOOKUP($B508, Transaction!$B:$B, Transaction!$D:$D, "No Transaction",0,1)</f>
        <v>Mobile</v>
      </c>
      <c r="Q508" s="3">
        <f t="shared" si="14"/>
        <v>-127642.56880000001</v>
      </c>
      <c r="R508" s="3">
        <f t="shared" si="15"/>
        <v>-127642.56880000001</v>
      </c>
    </row>
    <row r="509" spans="1:18" x14ac:dyDescent="0.25">
      <c r="A509" t="s">
        <v>5873</v>
      </c>
      <c r="B509" s="5" t="s">
        <v>5874</v>
      </c>
      <c r="C509">
        <v>53</v>
      </c>
      <c r="D509" s="1">
        <v>25347</v>
      </c>
      <c r="E509" t="s">
        <v>6487</v>
      </c>
      <c r="F509" t="s">
        <v>6138</v>
      </c>
      <c r="G509" t="s">
        <v>6049</v>
      </c>
      <c r="H509" s="3">
        <v>141945.92499999999</v>
      </c>
      <c r="I509" s="3">
        <v>196878.99799999999</v>
      </c>
      <c r="J509" t="s">
        <v>6732</v>
      </c>
      <c r="K509" s="4" t="str">
        <f>_xlfn.XLOOKUP($B509, Accounts!$B:$B, Accounts!$E:$E, "Not Found",0,1)</f>
        <v>Corporate</v>
      </c>
      <c r="L509" s="3">
        <f>_xlfn.XLOOKUP($B509, Accounts!$B:$B, Accounts!$G:$G,"Not Found",0,1)</f>
        <v>3027731076</v>
      </c>
      <c r="M509" s="3" t="str">
        <f>_xlfn.XLOOKUP($B509, Loan!$B:$B, Loan!$D:$D, "No Loan",0,1)</f>
        <v>No Loan</v>
      </c>
      <c r="N509" s="1">
        <f>_xlfn.XLOOKUP($B509, Transaction!$B:$B, Transaction!$E:$E, "No Transaction",0,1)</f>
        <v>44406</v>
      </c>
      <c r="O509" t="str">
        <f>_xlfn.XLOOKUP($B509, Transaction!$B:$B, Transaction!$C:$C, "No Transaction",0,1)</f>
        <v>Cash Withdrawal</v>
      </c>
      <c r="P509" t="str">
        <f>_xlfn.XLOOKUP($B509, Transaction!$B:$B, Transaction!$D:$D, "No Transaction",0,1)</f>
        <v>ATM</v>
      </c>
      <c r="Q509" s="3">
        <f t="shared" si="14"/>
        <v>54933.073000000004</v>
      </c>
      <c r="R509" s="3">
        <f t="shared" si="15"/>
        <v>54933.073000000004</v>
      </c>
    </row>
    <row r="510" spans="1:18" x14ac:dyDescent="0.25">
      <c r="A510" t="s">
        <v>4551</v>
      </c>
      <c r="B510" s="5" t="s">
        <v>4552</v>
      </c>
      <c r="C510">
        <v>70</v>
      </c>
      <c r="D510" s="1">
        <v>19138</v>
      </c>
      <c r="E510" t="s">
        <v>6487</v>
      </c>
      <c r="F510" t="s">
        <v>6202</v>
      </c>
      <c r="G510" t="s">
        <v>6049</v>
      </c>
      <c r="H510" s="3">
        <v>125832.4875</v>
      </c>
      <c r="I510" s="3">
        <v>76036.377800000002</v>
      </c>
      <c r="J510" t="s">
        <v>6733</v>
      </c>
      <c r="K510" s="4" t="str">
        <f>_xlfn.XLOOKUP($B510, Accounts!$B:$B, Accounts!$E:$E, "Not Found",0,1)</f>
        <v>Corporate</v>
      </c>
      <c r="L510" s="3">
        <f>_xlfn.XLOOKUP($B510, Accounts!$B:$B, Accounts!$G:$G,"Not Found",0,1)</f>
        <v>4828944</v>
      </c>
      <c r="M510" s="3" t="str">
        <f>_xlfn.XLOOKUP($B510, Loan!$B:$B, Loan!$D:$D, "No Loan",0,1)</f>
        <v>No Loan</v>
      </c>
      <c r="N510" s="1">
        <f>_xlfn.XLOOKUP($B510, Transaction!$B:$B, Transaction!$E:$E, "No Transaction",0,1)</f>
        <v>44651</v>
      </c>
      <c r="O510" t="str">
        <f>_xlfn.XLOOKUP($B510, Transaction!$B:$B, Transaction!$C:$C, "No Transaction",0,1)</f>
        <v>Online Payment</v>
      </c>
      <c r="P510" t="str">
        <f>_xlfn.XLOOKUP($B510, Transaction!$B:$B, Transaction!$D:$D, "No Transaction",0,1)</f>
        <v>Internet Banking</v>
      </c>
      <c r="Q510" s="3">
        <f t="shared" si="14"/>
        <v>-49796.109700000001</v>
      </c>
      <c r="R510" s="3">
        <f t="shared" si="15"/>
        <v>-49796.109700000001</v>
      </c>
    </row>
    <row r="511" spans="1:18" x14ac:dyDescent="0.25">
      <c r="A511" t="s">
        <v>4325</v>
      </c>
      <c r="B511" s="5" t="s">
        <v>4326</v>
      </c>
      <c r="C511">
        <v>49</v>
      </c>
      <c r="D511" s="1">
        <v>26808</v>
      </c>
      <c r="E511" t="s">
        <v>6487</v>
      </c>
      <c r="F511" t="s">
        <v>6204</v>
      </c>
      <c r="G511" t="s">
        <v>6049</v>
      </c>
      <c r="H511" s="3">
        <v>2206729.5698000002</v>
      </c>
      <c r="I511" s="3">
        <v>892479.74129999999</v>
      </c>
      <c r="J511" t="s">
        <v>6734</v>
      </c>
      <c r="K511" s="4" t="str">
        <f>_xlfn.XLOOKUP($B511, Accounts!$B:$B, Accounts!$E:$E, "Not Found",0,1)</f>
        <v>Joint</v>
      </c>
      <c r="L511" s="3">
        <f>_xlfn.XLOOKUP($B511, Accounts!$B:$B, Accounts!$G:$G,"Not Found",0,1)</f>
        <v>1700208174</v>
      </c>
      <c r="M511" s="3" t="str">
        <f>_xlfn.XLOOKUP($B511, Loan!$B:$B, Loan!$D:$D, "No Loan",0,1)</f>
        <v>No Loan</v>
      </c>
      <c r="N511" s="1">
        <f>_xlfn.XLOOKUP($B511, Transaction!$B:$B, Transaction!$E:$E, "No Transaction",0,1)</f>
        <v>44640</v>
      </c>
      <c r="O511" t="str">
        <f>_xlfn.XLOOKUP($B511, Transaction!$B:$B, Transaction!$C:$C, "No Transaction",0,1)</f>
        <v>Money Deposit</v>
      </c>
      <c r="P511" t="str">
        <f>_xlfn.XLOOKUP($B511, Transaction!$B:$B, Transaction!$D:$D, "No Transaction",0,1)</f>
        <v>ATM</v>
      </c>
      <c r="Q511" s="3">
        <f t="shared" si="14"/>
        <v>-1314249.8285000003</v>
      </c>
      <c r="R511" s="3">
        <f t="shared" si="15"/>
        <v>-1314249.8285000003</v>
      </c>
    </row>
    <row r="512" spans="1:18" x14ac:dyDescent="0.25">
      <c r="A512" t="s">
        <v>4082</v>
      </c>
      <c r="B512" s="5" t="s">
        <v>4083</v>
      </c>
      <c r="C512">
        <v>56</v>
      </c>
      <c r="D512" s="1">
        <v>24252</v>
      </c>
      <c r="E512" t="s">
        <v>6487</v>
      </c>
      <c r="F512" t="s">
        <v>6360</v>
      </c>
      <c r="G512" t="s">
        <v>6049</v>
      </c>
      <c r="H512" s="3">
        <v>208470.98439999999</v>
      </c>
      <c r="I512" s="3">
        <v>134675.94570000001</v>
      </c>
      <c r="J512" t="s">
        <v>6735</v>
      </c>
      <c r="K512" s="4" t="str">
        <f>_xlfn.XLOOKUP($B512, Accounts!$B:$B, Accounts!$E:$E, "Not Found",0,1)</f>
        <v>Domiciliary</v>
      </c>
      <c r="L512" s="3">
        <f>_xlfn.XLOOKUP($B512, Accounts!$B:$B, Accounts!$G:$G,"Not Found",0,1)</f>
        <v>2434907328</v>
      </c>
      <c r="M512" s="3" t="str">
        <f>_xlfn.XLOOKUP($B512, Loan!$B:$B, Loan!$D:$D, "No Loan",0,1)</f>
        <v>No Loan</v>
      </c>
      <c r="N512" s="1">
        <f>_xlfn.XLOOKUP($B512, Transaction!$B:$B, Transaction!$E:$E, "No Transaction",0,1)</f>
        <v>44408</v>
      </c>
      <c r="O512" t="str">
        <f>_xlfn.XLOOKUP($B512, Transaction!$B:$B, Transaction!$C:$C, "No Transaction",0,1)</f>
        <v>Money Transfer</v>
      </c>
      <c r="P512" t="str">
        <f>_xlfn.XLOOKUP($B512, Transaction!$B:$B, Transaction!$D:$D, "No Transaction",0,1)</f>
        <v>ATM</v>
      </c>
      <c r="Q512" s="3">
        <f t="shared" si="14"/>
        <v>-73795.038699999976</v>
      </c>
      <c r="R512" s="3">
        <f t="shared" si="15"/>
        <v>-73795.038699999976</v>
      </c>
    </row>
    <row r="513" spans="1:18" x14ac:dyDescent="0.25">
      <c r="A513" t="s">
        <v>3740</v>
      </c>
      <c r="B513" s="5" t="s">
        <v>3741</v>
      </c>
      <c r="C513">
        <v>63</v>
      </c>
      <c r="D513" s="1">
        <v>21695</v>
      </c>
      <c r="E513" t="s">
        <v>6487</v>
      </c>
      <c r="F513" t="s">
        <v>6471</v>
      </c>
      <c r="G513" t="s">
        <v>6049</v>
      </c>
      <c r="H513" s="3">
        <v>377600.32069999998</v>
      </c>
      <c r="I513" s="3">
        <v>262839.43890000001</v>
      </c>
      <c r="J513" t="s">
        <v>6736</v>
      </c>
      <c r="K513" s="4" t="str">
        <f>_xlfn.XLOOKUP($B513, Accounts!$B:$B, Accounts!$E:$E, "Not Found",0,1)</f>
        <v>Joint</v>
      </c>
      <c r="L513" s="3">
        <f>_xlfn.XLOOKUP($B513, Accounts!$B:$B, Accounts!$G:$G,"Not Found",0,1)</f>
        <v>2131295712</v>
      </c>
      <c r="M513" s="3" t="str">
        <f>_xlfn.XLOOKUP($B513, Loan!$B:$B, Loan!$D:$D, "No Loan",0,1)</f>
        <v>No Loan</v>
      </c>
      <c r="N513" s="1">
        <f>_xlfn.XLOOKUP($B513, Transaction!$B:$B, Transaction!$E:$E, "No Transaction",0,1)</f>
        <v>44387</v>
      </c>
      <c r="O513" t="str">
        <f>_xlfn.XLOOKUP($B513, Transaction!$B:$B, Transaction!$C:$C, "No Transaction",0,1)</f>
        <v>Cash Withdrawal</v>
      </c>
      <c r="P513" t="str">
        <f>_xlfn.XLOOKUP($B513, Transaction!$B:$B, Transaction!$D:$D, "No Transaction",0,1)</f>
        <v>ATM</v>
      </c>
      <c r="Q513" s="3">
        <f t="shared" si="14"/>
        <v>-114760.88179999997</v>
      </c>
      <c r="R513" s="3">
        <f t="shared" si="15"/>
        <v>-114760.88179999997</v>
      </c>
    </row>
    <row r="514" spans="1:18" x14ac:dyDescent="0.25">
      <c r="A514" t="s">
        <v>957</v>
      </c>
      <c r="B514" s="5" t="s">
        <v>958</v>
      </c>
      <c r="C514">
        <v>19</v>
      </c>
      <c r="D514" s="1">
        <v>37766</v>
      </c>
      <c r="E514" t="s">
        <v>6487</v>
      </c>
      <c r="F514" t="s">
        <v>6080</v>
      </c>
      <c r="G514" t="s">
        <v>6049</v>
      </c>
      <c r="H514" s="3">
        <v>1168395.3078999999</v>
      </c>
      <c r="I514" s="3">
        <v>212728.52499999999</v>
      </c>
      <c r="J514" t="s">
        <v>6737</v>
      </c>
      <c r="K514" s="4" t="str">
        <f>_xlfn.XLOOKUP($B514, Accounts!$B:$B, Accounts!$E:$E, "Not Found",0,1)</f>
        <v>Savings</v>
      </c>
      <c r="L514" s="3">
        <f>_xlfn.XLOOKUP($B514, Accounts!$B:$B, Accounts!$G:$G,"Not Found",0,1)</f>
        <v>330956046</v>
      </c>
      <c r="M514" s="3" t="str">
        <f>_xlfn.XLOOKUP($B514, Loan!$B:$B, Loan!$D:$D, "No Loan",0,1)</f>
        <v>No Loan</v>
      </c>
      <c r="N514" s="1">
        <f>_xlfn.XLOOKUP($B514, Transaction!$B:$B, Transaction!$E:$E, "No Transaction",0,1)</f>
        <v>44263</v>
      </c>
      <c r="O514" t="str">
        <f>_xlfn.XLOOKUP($B514, Transaction!$B:$B, Transaction!$C:$C, "No Transaction",0,1)</f>
        <v>Money Transfer</v>
      </c>
      <c r="P514" t="str">
        <f>_xlfn.XLOOKUP($B514, Transaction!$B:$B, Transaction!$D:$D, "No Transaction",0,1)</f>
        <v>ATM</v>
      </c>
      <c r="Q514" s="3">
        <f t="shared" ref="Q514:Q577" si="16">$I514-$H514</f>
        <v>-955666.78289999987</v>
      </c>
      <c r="R514" s="3">
        <f t="shared" ref="R514:R577" si="17">IF($Q514 &gt;= 500000, $Q514+(0.02*$Q514), $Q514)</f>
        <v>-955666.78289999987</v>
      </c>
    </row>
    <row r="515" spans="1:18" x14ac:dyDescent="0.25">
      <c r="A515" t="s">
        <v>1303</v>
      </c>
      <c r="B515" s="5" t="s">
        <v>1304</v>
      </c>
      <c r="C515">
        <v>57</v>
      </c>
      <c r="D515" s="1">
        <v>23886</v>
      </c>
      <c r="E515" t="s">
        <v>6487</v>
      </c>
      <c r="F515" t="s">
        <v>6738</v>
      </c>
      <c r="G515" t="s">
        <v>6049</v>
      </c>
      <c r="H515" s="3">
        <v>307847.83120000002</v>
      </c>
      <c r="I515" s="3">
        <v>219803.35149999999</v>
      </c>
      <c r="J515" t="s">
        <v>6739</v>
      </c>
      <c r="K515" s="4" t="str">
        <f>_xlfn.XLOOKUP($B515, Accounts!$B:$B, Accounts!$E:$E, "Not Found",0,1)</f>
        <v>Domiciliary</v>
      </c>
      <c r="L515" s="3">
        <f>_xlfn.XLOOKUP($B515, Accounts!$B:$B, Accounts!$G:$G,"Not Found",0,1)</f>
        <v>1618840064</v>
      </c>
      <c r="M515" s="3" t="str">
        <f>_xlfn.XLOOKUP($B515, Loan!$B:$B, Loan!$D:$D, "No Loan",0,1)</f>
        <v>No Loan</v>
      </c>
      <c r="N515" s="1">
        <f>_xlfn.XLOOKUP($B515, Transaction!$B:$B, Transaction!$E:$E, "No Transaction",0,1)</f>
        <v>44616</v>
      </c>
      <c r="O515" t="str">
        <f>_xlfn.XLOOKUP($B515, Transaction!$B:$B, Transaction!$C:$C, "No Transaction",0,1)</f>
        <v>Money Deposit</v>
      </c>
      <c r="P515" t="str">
        <f>_xlfn.XLOOKUP($B515, Transaction!$B:$B, Transaction!$D:$D, "No Transaction",0,1)</f>
        <v>ATM</v>
      </c>
      <c r="Q515" s="3">
        <f t="shared" si="16"/>
        <v>-88044.479700000025</v>
      </c>
      <c r="R515" s="3">
        <f t="shared" si="17"/>
        <v>-88044.479700000025</v>
      </c>
    </row>
    <row r="516" spans="1:18" x14ac:dyDescent="0.25">
      <c r="A516" t="s">
        <v>5480</v>
      </c>
      <c r="B516" s="5" t="s">
        <v>5481</v>
      </c>
      <c r="C516">
        <v>80</v>
      </c>
      <c r="D516" s="1">
        <v>15486</v>
      </c>
      <c r="E516" t="s">
        <v>6487</v>
      </c>
      <c r="F516" t="s">
        <v>6247</v>
      </c>
      <c r="G516" t="s">
        <v>6049</v>
      </c>
      <c r="H516" s="3">
        <v>345042.49790000002</v>
      </c>
      <c r="I516" s="3">
        <v>123090.7163</v>
      </c>
      <c r="J516" t="s">
        <v>6740</v>
      </c>
      <c r="K516" s="4" t="str">
        <f>_xlfn.XLOOKUP($B516, Accounts!$B:$B, Accounts!$E:$E, "Not Found",0,1)</f>
        <v>Current</v>
      </c>
      <c r="L516" s="3">
        <f>_xlfn.XLOOKUP($B516, Accounts!$B:$B, Accounts!$G:$G,"Not Found",0,1)</f>
        <v>1824584664</v>
      </c>
      <c r="M516" s="3" t="str">
        <f>_xlfn.XLOOKUP($B516, Loan!$B:$B, Loan!$D:$D, "No Loan",0,1)</f>
        <v>No Loan</v>
      </c>
      <c r="N516" s="1">
        <f>_xlfn.XLOOKUP($B516, Transaction!$B:$B, Transaction!$E:$E, "No Transaction",0,1)</f>
        <v>44669</v>
      </c>
      <c r="O516" t="str">
        <f>_xlfn.XLOOKUP($B516, Transaction!$B:$B, Transaction!$C:$C, "No Transaction",0,1)</f>
        <v>Online Payment</v>
      </c>
      <c r="P516" t="str">
        <f>_xlfn.XLOOKUP($B516, Transaction!$B:$B, Transaction!$D:$D, "No Transaction",0,1)</f>
        <v>Internet Banking</v>
      </c>
      <c r="Q516" s="3">
        <f t="shared" si="16"/>
        <v>-221951.78160000002</v>
      </c>
      <c r="R516" s="3">
        <f t="shared" si="17"/>
        <v>-221951.78160000002</v>
      </c>
    </row>
    <row r="517" spans="1:18" x14ac:dyDescent="0.25">
      <c r="A517" t="s">
        <v>5682</v>
      </c>
      <c r="B517" s="5" t="s">
        <v>5683</v>
      </c>
      <c r="C517">
        <v>21</v>
      </c>
      <c r="D517" s="1">
        <v>37035</v>
      </c>
      <c r="E517" t="s">
        <v>6487</v>
      </c>
      <c r="F517" t="s">
        <v>6440</v>
      </c>
      <c r="G517" t="s">
        <v>6049</v>
      </c>
      <c r="H517" s="3">
        <v>60243.15</v>
      </c>
      <c r="I517" s="3">
        <v>31808.3832</v>
      </c>
      <c r="J517" t="s">
        <v>6741</v>
      </c>
      <c r="K517" s="4" t="str">
        <f>_xlfn.XLOOKUP($B517, Accounts!$B:$B, Accounts!$E:$E, "Not Found",0,1)</f>
        <v>Domiciliary</v>
      </c>
      <c r="L517" s="3">
        <f>_xlfn.XLOOKUP($B517, Accounts!$B:$B, Accounts!$G:$G,"Not Found",0,1)</f>
        <v>6375152</v>
      </c>
      <c r="M517" s="3" t="str">
        <f>_xlfn.XLOOKUP($B517, Loan!$B:$B, Loan!$D:$D, "No Loan",0,1)</f>
        <v>No Loan</v>
      </c>
      <c r="N517" s="1">
        <f>_xlfn.XLOOKUP($B517, Transaction!$B:$B, Transaction!$E:$E, "No Transaction",0,1)</f>
        <v>44641</v>
      </c>
      <c r="O517" t="str">
        <f>_xlfn.XLOOKUP($B517, Transaction!$B:$B, Transaction!$C:$C, "No Transaction",0,1)</f>
        <v>Money Deposit</v>
      </c>
      <c r="P517" t="str">
        <f>_xlfn.XLOOKUP($B517, Transaction!$B:$B, Transaction!$D:$D, "No Transaction",0,1)</f>
        <v>Bank</v>
      </c>
      <c r="Q517" s="3">
        <f t="shared" si="16"/>
        <v>-28434.766800000001</v>
      </c>
      <c r="R517" s="3">
        <f t="shared" si="17"/>
        <v>-28434.766800000001</v>
      </c>
    </row>
    <row r="518" spans="1:18" x14ac:dyDescent="0.25">
      <c r="A518" t="s">
        <v>4076</v>
      </c>
      <c r="B518" s="5" t="s">
        <v>4077</v>
      </c>
      <c r="C518">
        <v>75</v>
      </c>
      <c r="D518" s="1">
        <v>17312</v>
      </c>
      <c r="E518" t="s">
        <v>6487</v>
      </c>
      <c r="F518" t="s">
        <v>6742</v>
      </c>
      <c r="G518" t="s">
        <v>6049</v>
      </c>
      <c r="H518" s="3">
        <v>952781.8236</v>
      </c>
      <c r="I518" s="3">
        <v>313458.82539999997</v>
      </c>
      <c r="J518" t="s">
        <v>6743</v>
      </c>
      <c r="K518" s="4" t="str">
        <f>_xlfn.XLOOKUP($B518, Accounts!$B:$B, Accounts!$E:$E, "Not Found",0,1)</f>
        <v>Savings</v>
      </c>
      <c r="L518" s="3">
        <f>_xlfn.XLOOKUP($B518, Accounts!$B:$B, Accounts!$G:$G,"Not Found",0,1)</f>
        <v>5129878047</v>
      </c>
      <c r="M518" s="3" t="str">
        <f>_xlfn.XLOOKUP($B518, Loan!$B:$B, Loan!$D:$D, "No Loan",0,1)</f>
        <v>No Loan</v>
      </c>
      <c r="N518" s="1">
        <f>_xlfn.XLOOKUP($B518, Transaction!$B:$B, Transaction!$E:$E, "No Transaction",0,1)</f>
        <v>44551</v>
      </c>
      <c r="O518" t="str">
        <f>_xlfn.XLOOKUP($B518, Transaction!$B:$B, Transaction!$C:$C, "No Transaction",0,1)</f>
        <v>Online Payment</v>
      </c>
      <c r="P518" t="str">
        <f>_xlfn.XLOOKUP($B518, Transaction!$B:$B, Transaction!$D:$D, "No Transaction",0,1)</f>
        <v>Card</v>
      </c>
      <c r="Q518" s="3">
        <f t="shared" si="16"/>
        <v>-639322.99820000003</v>
      </c>
      <c r="R518" s="3">
        <f t="shared" si="17"/>
        <v>-639322.99820000003</v>
      </c>
    </row>
    <row r="519" spans="1:18" x14ac:dyDescent="0.25">
      <c r="A519" t="s">
        <v>3346</v>
      </c>
      <c r="B519" s="5" t="s">
        <v>3347</v>
      </c>
      <c r="C519">
        <v>44</v>
      </c>
      <c r="D519" s="1">
        <v>28635</v>
      </c>
      <c r="E519" t="s">
        <v>6487</v>
      </c>
      <c r="F519" t="s">
        <v>6623</v>
      </c>
      <c r="G519" t="s">
        <v>6049</v>
      </c>
      <c r="H519" s="3">
        <v>359436.79</v>
      </c>
      <c r="I519" s="3">
        <v>166059.79699999999</v>
      </c>
      <c r="J519" t="s">
        <v>6744</v>
      </c>
      <c r="K519" s="4" t="str">
        <f>_xlfn.XLOOKUP($B519, Accounts!$B:$B, Accounts!$E:$E, "Not Found",0,1)</f>
        <v>Domiciliary</v>
      </c>
      <c r="L519" s="3">
        <f>_xlfn.XLOOKUP($B519, Accounts!$B:$B, Accounts!$G:$G,"Not Found",0,1)</f>
        <v>1081252224</v>
      </c>
      <c r="M519" s="3" t="str">
        <f>_xlfn.XLOOKUP($B519, Loan!$B:$B, Loan!$D:$D, "No Loan",0,1)</f>
        <v>No Loan</v>
      </c>
      <c r="N519" s="1">
        <f>_xlfn.XLOOKUP($B519, Transaction!$B:$B, Transaction!$E:$E, "No Transaction",0,1)</f>
        <v>44639</v>
      </c>
      <c r="O519" t="str">
        <f>_xlfn.XLOOKUP($B519, Transaction!$B:$B, Transaction!$C:$C, "No Transaction",0,1)</f>
        <v>Online Payment</v>
      </c>
      <c r="P519" t="str">
        <f>_xlfn.XLOOKUP($B519, Transaction!$B:$B, Transaction!$D:$D, "No Transaction",0,1)</f>
        <v>Mobile</v>
      </c>
      <c r="Q519" s="3">
        <f t="shared" si="16"/>
        <v>-193376.99299999999</v>
      </c>
      <c r="R519" s="3">
        <f t="shared" si="17"/>
        <v>-193376.99299999999</v>
      </c>
    </row>
    <row r="520" spans="1:18" x14ac:dyDescent="0.25">
      <c r="A520" t="s">
        <v>2218</v>
      </c>
      <c r="B520" s="5" t="s">
        <v>2219</v>
      </c>
      <c r="C520">
        <v>79</v>
      </c>
      <c r="D520" s="1">
        <v>15851</v>
      </c>
      <c r="E520" t="s">
        <v>6487</v>
      </c>
      <c r="F520" t="s">
        <v>6538</v>
      </c>
      <c r="G520" t="s">
        <v>6049</v>
      </c>
      <c r="H520" s="3">
        <v>108209.2</v>
      </c>
      <c r="I520" s="3">
        <v>88082.288799999995</v>
      </c>
      <c r="J520" t="s">
        <v>6745</v>
      </c>
      <c r="K520" s="4" t="str">
        <f>_xlfn.XLOOKUP($B520, Accounts!$B:$B, Accounts!$E:$E, "Not Found",0,1)</f>
        <v>Current</v>
      </c>
      <c r="L520" s="3">
        <f>_xlfn.XLOOKUP($B520, Accounts!$B:$B, Accounts!$G:$G,"Not Found",0,1)</f>
        <v>70540204</v>
      </c>
      <c r="M520" s="3">
        <f>_xlfn.XLOOKUP($B520, Loan!$B:$B, Loan!$D:$D, "No Loan",0,1)</f>
        <v>634789316</v>
      </c>
      <c r="N520" s="1">
        <f>_xlfn.XLOOKUP($B520, Transaction!$B:$B, Transaction!$E:$E, "No Transaction",0,1)</f>
        <v>44667</v>
      </c>
      <c r="O520" t="str">
        <f>_xlfn.XLOOKUP($B520, Transaction!$B:$B, Transaction!$C:$C, "No Transaction",0,1)</f>
        <v>Loan Payment</v>
      </c>
      <c r="P520" t="str">
        <f>_xlfn.XLOOKUP($B520, Transaction!$B:$B, Transaction!$D:$D, "No Transaction",0,1)</f>
        <v>ACH</v>
      </c>
      <c r="Q520" s="3">
        <f t="shared" si="16"/>
        <v>-20126.911200000002</v>
      </c>
      <c r="R520" s="3">
        <f t="shared" si="17"/>
        <v>-20126.911200000002</v>
      </c>
    </row>
    <row r="521" spans="1:18" x14ac:dyDescent="0.25">
      <c r="A521" t="s">
        <v>5090</v>
      </c>
      <c r="B521" s="5" t="s">
        <v>5091</v>
      </c>
      <c r="C521">
        <v>46</v>
      </c>
      <c r="D521" s="1">
        <v>27904</v>
      </c>
      <c r="E521" t="s">
        <v>6487</v>
      </c>
      <c r="F521" t="s">
        <v>6076</v>
      </c>
      <c r="G521" t="s">
        <v>6049</v>
      </c>
      <c r="H521" s="3">
        <v>275577.72480000003</v>
      </c>
      <c r="I521" s="3">
        <v>89759.601800000004</v>
      </c>
      <c r="J521" t="s">
        <v>6746</v>
      </c>
      <c r="K521" s="4" t="str">
        <f>_xlfn.XLOOKUP($B521, Accounts!$B:$B, Accounts!$E:$E, "Not Found",0,1)</f>
        <v>Joint</v>
      </c>
      <c r="L521" s="3">
        <f>_xlfn.XLOOKUP($B521, Accounts!$B:$B, Accounts!$G:$G,"Not Found",0,1)</f>
        <v>2343237408</v>
      </c>
      <c r="M521" s="3" t="str">
        <f>_xlfn.XLOOKUP($B521, Loan!$B:$B, Loan!$D:$D, "No Loan",0,1)</f>
        <v>No Loan</v>
      </c>
      <c r="N521" s="1">
        <f>_xlfn.XLOOKUP($B521, Transaction!$B:$B, Transaction!$E:$E, "No Transaction",0,1)</f>
        <v>44524</v>
      </c>
      <c r="O521" t="str">
        <f>_xlfn.XLOOKUP($B521, Transaction!$B:$B, Transaction!$C:$C, "No Transaction",0,1)</f>
        <v>Online Payment</v>
      </c>
      <c r="P521" t="str">
        <f>_xlfn.XLOOKUP($B521, Transaction!$B:$B, Transaction!$D:$D, "No Transaction",0,1)</f>
        <v>Mobile</v>
      </c>
      <c r="Q521" s="3">
        <f t="shared" si="16"/>
        <v>-185818.12300000002</v>
      </c>
      <c r="R521" s="3">
        <f t="shared" si="17"/>
        <v>-185818.12300000002</v>
      </c>
    </row>
    <row r="522" spans="1:18" x14ac:dyDescent="0.25">
      <c r="A522" t="s">
        <v>4575</v>
      </c>
      <c r="B522" s="5" t="s">
        <v>4576</v>
      </c>
      <c r="C522">
        <v>53</v>
      </c>
      <c r="D522" s="1">
        <v>25347</v>
      </c>
      <c r="E522" t="s">
        <v>6487</v>
      </c>
      <c r="F522" t="s">
        <v>6457</v>
      </c>
      <c r="G522" t="s">
        <v>6049</v>
      </c>
      <c r="H522" s="3">
        <v>313186.0833</v>
      </c>
      <c r="I522" s="3">
        <v>108026.50410000001</v>
      </c>
      <c r="J522" t="s">
        <v>6747</v>
      </c>
      <c r="K522" s="4" t="str">
        <f>_xlfn.XLOOKUP($B522, Accounts!$B:$B, Accounts!$E:$E, "Not Found",0,1)</f>
        <v>Domiciliary</v>
      </c>
      <c r="L522" s="3">
        <f>_xlfn.XLOOKUP($B522, Accounts!$B:$B, Accounts!$G:$G,"Not Found",0,1)</f>
        <v>440500638</v>
      </c>
      <c r="M522" s="3" t="str">
        <f>_xlfn.XLOOKUP($B522, Loan!$B:$B, Loan!$D:$D, "No Loan",0,1)</f>
        <v>No Loan</v>
      </c>
      <c r="N522" s="1">
        <f>_xlfn.XLOOKUP($B522, Transaction!$B:$B, Transaction!$E:$E, "No Transaction",0,1)</f>
        <v>44508</v>
      </c>
      <c r="O522" t="str">
        <f>_xlfn.XLOOKUP($B522, Transaction!$B:$B, Transaction!$C:$C, "No Transaction",0,1)</f>
        <v>Checks</v>
      </c>
      <c r="P522" t="str">
        <f>_xlfn.XLOOKUP($B522, Transaction!$B:$B, Transaction!$D:$D, "No Transaction",0,1)</f>
        <v>Informal Services</v>
      </c>
      <c r="Q522" s="3">
        <f t="shared" si="16"/>
        <v>-205159.57919999998</v>
      </c>
      <c r="R522" s="3">
        <f t="shared" si="17"/>
        <v>-205159.57919999998</v>
      </c>
    </row>
    <row r="523" spans="1:18" x14ac:dyDescent="0.25">
      <c r="A523" t="s">
        <v>3259</v>
      </c>
      <c r="B523" s="5" t="s">
        <v>3260</v>
      </c>
      <c r="C523">
        <v>83</v>
      </c>
      <c r="D523" s="1">
        <v>14390</v>
      </c>
      <c r="E523" t="s">
        <v>6487</v>
      </c>
      <c r="F523" t="s">
        <v>6748</v>
      </c>
      <c r="G523" t="s">
        <v>6049</v>
      </c>
      <c r="H523" s="3">
        <v>206964.2322</v>
      </c>
      <c r="I523" s="3">
        <v>277520.2205</v>
      </c>
      <c r="J523" t="s">
        <v>6749</v>
      </c>
      <c r="K523" s="4" t="str">
        <f>_xlfn.XLOOKUP($B523, Accounts!$B:$B, Accounts!$E:$E, "Not Found",0,1)</f>
        <v>Current</v>
      </c>
      <c r="L523" s="3">
        <f>_xlfn.XLOOKUP($B523, Accounts!$B:$B, Accounts!$G:$G,"Not Found",0,1)</f>
        <v>12799976</v>
      </c>
      <c r="M523" s="3" t="str">
        <f>_xlfn.XLOOKUP($B523, Loan!$B:$B, Loan!$D:$D, "No Loan",0,1)</f>
        <v>No Loan</v>
      </c>
      <c r="N523" s="1">
        <f>_xlfn.XLOOKUP($B523, Transaction!$B:$B, Transaction!$E:$E, "No Transaction",0,1)</f>
        <v>44442</v>
      </c>
      <c r="O523" t="str">
        <f>_xlfn.XLOOKUP($B523, Transaction!$B:$B, Transaction!$C:$C, "No Transaction",0,1)</f>
        <v>Checks</v>
      </c>
      <c r="P523" t="str">
        <f>_xlfn.XLOOKUP($B523, Transaction!$B:$B, Transaction!$D:$D, "No Transaction",0,1)</f>
        <v>Bank</v>
      </c>
      <c r="Q523" s="3">
        <f t="shared" si="16"/>
        <v>70555.988299999997</v>
      </c>
      <c r="R523" s="3">
        <f t="shared" si="17"/>
        <v>70555.988299999997</v>
      </c>
    </row>
    <row r="524" spans="1:18" x14ac:dyDescent="0.25">
      <c r="A524" t="s">
        <v>2509</v>
      </c>
      <c r="B524" s="5" t="s">
        <v>2510</v>
      </c>
      <c r="C524">
        <v>39</v>
      </c>
      <c r="D524" s="1">
        <v>30461</v>
      </c>
      <c r="E524" t="s">
        <v>6487</v>
      </c>
      <c r="F524" t="s">
        <v>6607</v>
      </c>
      <c r="G524" t="s">
        <v>6049</v>
      </c>
      <c r="H524" s="3">
        <v>1607891.8751999999</v>
      </c>
      <c r="I524" s="3">
        <v>233144.32190000001</v>
      </c>
      <c r="J524" t="s">
        <v>6750</v>
      </c>
      <c r="K524" s="4" t="str">
        <f>_xlfn.XLOOKUP($B524, Accounts!$B:$B, Accounts!$E:$E, "Not Found",0,1)</f>
        <v>Corporate</v>
      </c>
      <c r="L524" s="3">
        <f>_xlfn.XLOOKUP($B524, Accounts!$B:$B, Accounts!$G:$G,"Not Found",0,1)</f>
        <v>347410784</v>
      </c>
      <c r="M524" s="3" t="str">
        <f>_xlfn.XLOOKUP($B524, Loan!$B:$B, Loan!$D:$D, "No Loan",0,1)</f>
        <v>No Loan</v>
      </c>
      <c r="N524" s="1">
        <f>_xlfn.XLOOKUP($B524, Transaction!$B:$B, Transaction!$E:$E, "No Transaction",0,1)</f>
        <v>44620</v>
      </c>
      <c r="O524" t="str">
        <f>_xlfn.XLOOKUP($B524, Transaction!$B:$B, Transaction!$C:$C, "No Transaction",0,1)</f>
        <v>Money Deposit</v>
      </c>
      <c r="P524" t="str">
        <f>_xlfn.XLOOKUP($B524, Transaction!$B:$B, Transaction!$D:$D, "No Transaction",0,1)</f>
        <v>ATM</v>
      </c>
      <c r="Q524" s="3">
        <f t="shared" si="16"/>
        <v>-1374747.5532999998</v>
      </c>
      <c r="R524" s="3">
        <f t="shared" si="17"/>
        <v>-1374747.5532999998</v>
      </c>
    </row>
    <row r="525" spans="1:18" x14ac:dyDescent="0.25">
      <c r="A525" t="s">
        <v>225</v>
      </c>
      <c r="B525" s="5" t="s">
        <v>226</v>
      </c>
      <c r="C525">
        <v>72</v>
      </c>
      <c r="D525" s="1">
        <v>18408</v>
      </c>
      <c r="E525" t="s">
        <v>6487</v>
      </c>
      <c r="F525" t="s">
        <v>6179</v>
      </c>
      <c r="G525" t="s">
        <v>6049</v>
      </c>
      <c r="H525" s="3">
        <v>80368.812600000005</v>
      </c>
      <c r="I525" s="3">
        <v>87370.807799999995</v>
      </c>
      <c r="J525" t="s">
        <v>6751</v>
      </c>
      <c r="K525" s="4" t="str">
        <f>_xlfn.XLOOKUP($B525, Accounts!$B:$B, Accounts!$E:$E, "Not Found",0,1)</f>
        <v>Joint</v>
      </c>
      <c r="L525" s="3">
        <f>_xlfn.XLOOKUP($B525, Accounts!$B:$B, Accounts!$G:$G,"Not Found",0,1)</f>
        <v>839766816</v>
      </c>
      <c r="M525" s="3" t="str">
        <f>_xlfn.XLOOKUP($B525, Loan!$B:$B, Loan!$D:$D, "No Loan",0,1)</f>
        <v>No Loan</v>
      </c>
      <c r="N525" s="1">
        <f>_xlfn.XLOOKUP($B525, Transaction!$B:$B, Transaction!$E:$E, "No Transaction",0,1)</f>
        <v>44364</v>
      </c>
      <c r="O525" t="str">
        <f>_xlfn.XLOOKUP($B525, Transaction!$B:$B, Transaction!$C:$C, "No Transaction",0,1)</f>
        <v>Online Payment</v>
      </c>
      <c r="P525" t="str">
        <f>_xlfn.XLOOKUP($B525, Transaction!$B:$B, Transaction!$D:$D, "No Transaction",0,1)</f>
        <v>Mobile</v>
      </c>
      <c r="Q525" s="3">
        <f t="shared" si="16"/>
        <v>7001.9951999999903</v>
      </c>
      <c r="R525" s="3">
        <f t="shared" si="17"/>
        <v>7001.9951999999903</v>
      </c>
    </row>
    <row r="526" spans="1:18" x14ac:dyDescent="0.25">
      <c r="A526" t="s">
        <v>3481</v>
      </c>
      <c r="B526" s="5" t="s">
        <v>3482</v>
      </c>
      <c r="C526">
        <v>34</v>
      </c>
      <c r="D526" s="1">
        <v>32287</v>
      </c>
      <c r="E526" t="s">
        <v>6487</v>
      </c>
      <c r="F526" t="s">
        <v>6123</v>
      </c>
      <c r="G526" t="s">
        <v>6049</v>
      </c>
      <c r="H526" s="3">
        <v>228001.87270000001</v>
      </c>
      <c r="I526" s="3">
        <v>156801.2879</v>
      </c>
      <c r="J526" t="s">
        <v>6752</v>
      </c>
      <c r="K526" s="4" t="str">
        <f>_xlfn.XLOOKUP($B526, Accounts!$B:$B, Accounts!$E:$E, "Not Found",0,1)</f>
        <v>Domiciliary</v>
      </c>
      <c r="L526" s="3">
        <f>_xlfn.XLOOKUP($B526, Accounts!$B:$B, Accounts!$G:$G,"Not Found",0,1)</f>
        <v>2510720784</v>
      </c>
      <c r="M526" s="3" t="str">
        <f>_xlfn.XLOOKUP($B526, Loan!$B:$B, Loan!$D:$D, "No Loan",0,1)</f>
        <v>No Loan</v>
      </c>
      <c r="N526" s="1">
        <f>_xlfn.XLOOKUP($B526, Transaction!$B:$B, Transaction!$E:$E, "No Transaction",0,1)</f>
        <v>44355</v>
      </c>
      <c r="O526" t="str">
        <f>_xlfn.XLOOKUP($B526, Transaction!$B:$B, Transaction!$C:$C, "No Transaction",0,1)</f>
        <v>Cash Withdrawal</v>
      </c>
      <c r="P526" t="str">
        <f>_xlfn.XLOOKUP($B526, Transaction!$B:$B, Transaction!$D:$D, "No Transaction",0,1)</f>
        <v>ATM</v>
      </c>
      <c r="Q526" s="3">
        <f t="shared" si="16"/>
        <v>-71200.584800000011</v>
      </c>
      <c r="R526" s="3">
        <f t="shared" si="17"/>
        <v>-71200.584800000011</v>
      </c>
    </row>
    <row r="527" spans="1:18" x14ac:dyDescent="0.25">
      <c r="A527" t="s">
        <v>3220</v>
      </c>
      <c r="B527" s="5" t="s">
        <v>3221</v>
      </c>
      <c r="C527">
        <v>17</v>
      </c>
      <c r="D527" s="1">
        <v>38496</v>
      </c>
      <c r="E527" t="s">
        <v>6487</v>
      </c>
      <c r="F527" t="s">
        <v>6187</v>
      </c>
      <c r="G527" t="s">
        <v>6049</v>
      </c>
      <c r="H527" s="3">
        <v>1109608.7859</v>
      </c>
      <c r="I527" s="3">
        <v>635764.73770000006</v>
      </c>
      <c r="J527" t="s">
        <v>6753</v>
      </c>
      <c r="K527" s="4" t="str">
        <f>_xlfn.XLOOKUP($B527, Accounts!$B:$B, Accounts!$E:$E, "Not Found",0,1)</f>
        <v>Corporate</v>
      </c>
      <c r="L527" s="3">
        <f>_xlfn.XLOOKUP($B527, Accounts!$B:$B, Accounts!$G:$G,"Not Found",0,1)</f>
        <v>4029308258</v>
      </c>
      <c r="M527" s="3" t="str">
        <f>_xlfn.XLOOKUP($B527, Loan!$B:$B, Loan!$D:$D, "No Loan",0,1)</f>
        <v>No Loan</v>
      </c>
      <c r="N527" s="1">
        <f>_xlfn.XLOOKUP($B527, Transaction!$B:$B, Transaction!$E:$E, "No Transaction",0,1)</f>
        <v>44448</v>
      </c>
      <c r="O527" t="str">
        <f>_xlfn.XLOOKUP($B527, Transaction!$B:$B, Transaction!$C:$C, "No Transaction",0,1)</f>
        <v>Online Payment</v>
      </c>
      <c r="P527" t="str">
        <f>_xlfn.XLOOKUP($B527, Transaction!$B:$B, Transaction!$D:$D, "No Transaction",0,1)</f>
        <v>Mobile</v>
      </c>
      <c r="Q527" s="3">
        <f t="shared" si="16"/>
        <v>-473844.04819999996</v>
      </c>
      <c r="R527" s="3">
        <f t="shared" si="17"/>
        <v>-473844.04819999996</v>
      </c>
    </row>
    <row r="528" spans="1:18" x14ac:dyDescent="0.25">
      <c r="A528" t="s">
        <v>1937</v>
      </c>
      <c r="B528" s="5" t="s">
        <v>1938</v>
      </c>
      <c r="C528">
        <v>63</v>
      </c>
      <c r="D528" s="1">
        <v>21695</v>
      </c>
      <c r="E528" t="s">
        <v>6487</v>
      </c>
      <c r="F528" t="s">
        <v>6307</v>
      </c>
      <c r="G528" t="s">
        <v>6049</v>
      </c>
      <c r="H528" s="3">
        <v>147522.02009999999</v>
      </c>
      <c r="I528" s="3">
        <v>46664.436699999998</v>
      </c>
      <c r="J528" t="s">
        <v>6754</v>
      </c>
      <c r="K528" s="4" t="str">
        <f>_xlfn.XLOOKUP($B528, Accounts!$B:$B, Accounts!$E:$E, "Not Found",0,1)</f>
        <v>Fixed Deposit</v>
      </c>
      <c r="L528" s="3">
        <f>_xlfn.XLOOKUP($B528, Accounts!$B:$B, Accounts!$G:$G,"Not Found",0,1)</f>
        <v>3079443147</v>
      </c>
      <c r="M528" s="3">
        <f>_xlfn.XLOOKUP($B528, Loan!$B:$B, Loan!$D:$D, "No Loan",0,1)</f>
        <v>13215385756</v>
      </c>
      <c r="N528" s="1">
        <f>_xlfn.XLOOKUP($B528, Transaction!$B:$B, Transaction!$E:$E, "No Transaction",0,1)</f>
        <v>44225</v>
      </c>
      <c r="O528" t="str">
        <f>_xlfn.XLOOKUP($B528, Transaction!$B:$B, Transaction!$C:$C, "No Transaction",0,1)</f>
        <v>Loan Payment</v>
      </c>
      <c r="P528" t="str">
        <f>_xlfn.XLOOKUP($B528, Transaction!$B:$B, Transaction!$D:$D, "No Transaction",0,1)</f>
        <v>ACH</v>
      </c>
      <c r="Q528" s="3">
        <f t="shared" si="16"/>
        <v>-100857.5834</v>
      </c>
      <c r="R528" s="3">
        <f t="shared" si="17"/>
        <v>-100857.5834</v>
      </c>
    </row>
    <row r="529" spans="1:18" x14ac:dyDescent="0.25">
      <c r="A529" t="s">
        <v>5588</v>
      </c>
      <c r="B529" s="5" t="s">
        <v>5589</v>
      </c>
      <c r="C529">
        <v>72</v>
      </c>
      <c r="D529" s="1">
        <v>18408</v>
      </c>
      <c r="E529" t="s">
        <v>6487</v>
      </c>
      <c r="F529" t="s">
        <v>6183</v>
      </c>
      <c r="G529" t="s">
        <v>6049</v>
      </c>
      <c r="H529" s="3">
        <v>1233484.2618</v>
      </c>
      <c r="I529" s="3">
        <v>174577.81289999999</v>
      </c>
      <c r="J529" t="s">
        <v>6755</v>
      </c>
      <c r="K529" s="4" t="str">
        <f>_xlfn.XLOOKUP($B529, Accounts!$B:$B, Accounts!$E:$E, "Not Found",0,1)</f>
        <v>Fixed Deposit</v>
      </c>
      <c r="L529" s="3">
        <f>_xlfn.XLOOKUP($B529, Accounts!$B:$B, Accounts!$G:$G,"Not Found",0,1)</f>
        <v>2801424</v>
      </c>
      <c r="M529" s="3" t="str">
        <f>_xlfn.XLOOKUP($B529, Loan!$B:$B, Loan!$D:$D, "No Loan",0,1)</f>
        <v>No Loan</v>
      </c>
      <c r="N529" s="1">
        <f>_xlfn.XLOOKUP($B529, Transaction!$B:$B, Transaction!$E:$E, "No Transaction",0,1)</f>
        <v>44432</v>
      </c>
      <c r="O529" t="str">
        <f>_xlfn.XLOOKUP($B529, Transaction!$B:$B, Transaction!$C:$C, "No Transaction",0,1)</f>
        <v>Money Deposit</v>
      </c>
      <c r="P529" t="str">
        <f>_xlfn.XLOOKUP($B529, Transaction!$B:$B, Transaction!$D:$D, "No Transaction",0,1)</f>
        <v>Bank</v>
      </c>
      <c r="Q529" s="3">
        <f t="shared" si="16"/>
        <v>-1058906.4489</v>
      </c>
      <c r="R529" s="3">
        <f t="shared" si="17"/>
        <v>-1058906.4489</v>
      </c>
    </row>
    <row r="530" spans="1:18" x14ac:dyDescent="0.25">
      <c r="A530" t="s">
        <v>2127</v>
      </c>
      <c r="B530" s="5" t="s">
        <v>2128</v>
      </c>
      <c r="C530">
        <v>58</v>
      </c>
      <c r="D530" s="1">
        <v>23521</v>
      </c>
      <c r="E530" t="s">
        <v>6487</v>
      </c>
      <c r="F530" t="s">
        <v>6318</v>
      </c>
      <c r="G530" t="s">
        <v>6049</v>
      </c>
      <c r="H530" s="3">
        <v>1053001.4828999999</v>
      </c>
      <c r="I530" s="3">
        <v>295704.81939999998</v>
      </c>
      <c r="J530" t="s">
        <v>6756</v>
      </c>
      <c r="K530" s="4" t="str">
        <f>_xlfn.XLOOKUP($B530, Accounts!$B:$B, Accounts!$E:$E, "Not Found",0,1)</f>
        <v>Domiciliary</v>
      </c>
      <c r="L530" s="3">
        <f>_xlfn.XLOOKUP($B530, Accounts!$B:$B, Accounts!$G:$G,"Not Found",0,1)</f>
        <v>1304684565</v>
      </c>
      <c r="M530" s="3" t="str">
        <f>_xlfn.XLOOKUP($B530, Loan!$B:$B, Loan!$D:$D, "No Loan",0,1)</f>
        <v>No Loan</v>
      </c>
      <c r="N530" s="1">
        <f>_xlfn.XLOOKUP($B530, Transaction!$B:$B, Transaction!$E:$E, "No Transaction",0,1)</f>
        <v>44242</v>
      </c>
      <c r="O530" t="str">
        <f>_xlfn.XLOOKUP($B530, Transaction!$B:$B, Transaction!$C:$C, "No Transaction",0,1)</f>
        <v>Checks</v>
      </c>
      <c r="P530" t="str">
        <f>_xlfn.XLOOKUP($B530, Transaction!$B:$B, Transaction!$D:$D, "No Transaction",0,1)</f>
        <v>Informal Services</v>
      </c>
      <c r="Q530" s="3">
        <f t="shared" si="16"/>
        <v>-757296.66350000002</v>
      </c>
      <c r="R530" s="3">
        <f t="shared" si="17"/>
        <v>-757296.66350000002</v>
      </c>
    </row>
    <row r="531" spans="1:18" x14ac:dyDescent="0.25">
      <c r="A531" t="s">
        <v>386</v>
      </c>
      <c r="B531" s="5" t="s">
        <v>387</v>
      </c>
      <c r="C531">
        <v>40</v>
      </c>
      <c r="D531" s="1">
        <v>30096</v>
      </c>
      <c r="E531" t="s">
        <v>6487</v>
      </c>
      <c r="F531" t="s">
        <v>6757</v>
      </c>
      <c r="G531" t="s">
        <v>6049</v>
      </c>
      <c r="H531" s="3">
        <v>297694.65600000002</v>
      </c>
      <c r="I531" s="3">
        <v>192757.2898</v>
      </c>
      <c r="J531" t="s">
        <v>6758</v>
      </c>
      <c r="K531" s="4" t="str">
        <f>_xlfn.XLOOKUP($B531, Accounts!$B:$B, Accounts!$E:$E, "Not Found",0,1)</f>
        <v>Current</v>
      </c>
      <c r="L531" s="3">
        <f>_xlfn.XLOOKUP($B531, Accounts!$B:$B, Accounts!$G:$G,"Not Found",0,1)</f>
        <v>2431639808</v>
      </c>
      <c r="M531" s="3" t="str">
        <f>_xlfn.XLOOKUP($B531, Loan!$B:$B, Loan!$D:$D, "No Loan",0,1)</f>
        <v>No Loan</v>
      </c>
      <c r="N531" s="1">
        <f>_xlfn.XLOOKUP($B531, Transaction!$B:$B, Transaction!$E:$E, "No Transaction",0,1)</f>
        <v>44252</v>
      </c>
      <c r="O531" t="str">
        <f>_xlfn.XLOOKUP($B531, Transaction!$B:$B, Transaction!$C:$C, "No Transaction",0,1)</f>
        <v>Cash Withdrawal</v>
      </c>
      <c r="P531" t="str">
        <f>_xlfn.XLOOKUP($B531, Transaction!$B:$B, Transaction!$D:$D, "No Transaction",0,1)</f>
        <v>POS</v>
      </c>
      <c r="Q531" s="3">
        <f t="shared" si="16"/>
        <v>-104937.36620000002</v>
      </c>
      <c r="R531" s="3">
        <f t="shared" si="17"/>
        <v>-104937.36620000002</v>
      </c>
    </row>
    <row r="532" spans="1:18" x14ac:dyDescent="0.25">
      <c r="A532" t="s">
        <v>3265</v>
      </c>
      <c r="B532" s="5" t="s">
        <v>3266</v>
      </c>
      <c r="C532">
        <v>34</v>
      </c>
      <c r="D532" s="1">
        <v>32287</v>
      </c>
      <c r="E532" t="s">
        <v>6487</v>
      </c>
      <c r="F532" t="s">
        <v>6129</v>
      </c>
      <c r="G532" t="s">
        <v>6049</v>
      </c>
      <c r="H532" s="3">
        <v>828226.52240000002</v>
      </c>
      <c r="I532" s="3">
        <v>127330.8254</v>
      </c>
      <c r="J532" t="s">
        <v>6759</v>
      </c>
      <c r="K532" s="4" t="str">
        <f>_xlfn.XLOOKUP($B532, Accounts!$B:$B, Accounts!$E:$E, "Not Found",0,1)</f>
        <v>Current</v>
      </c>
      <c r="L532" s="3">
        <f>_xlfn.XLOOKUP($B532, Accounts!$B:$B, Accounts!$G:$G,"Not Found",0,1)</f>
        <v>578253168</v>
      </c>
      <c r="M532" s="3" t="str">
        <f>_xlfn.XLOOKUP($B532, Loan!$B:$B, Loan!$D:$D, "No Loan",0,1)</f>
        <v>No Loan</v>
      </c>
      <c r="N532" s="1">
        <f>_xlfn.XLOOKUP($B532, Transaction!$B:$B, Transaction!$E:$E, "No Transaction",0,1)</f>
        <v>44427</v>
      </c>
      <c r="O532" t="str">
        <f>_xlfn.XLOOKUP($B532, Transaction!$B:$B, Transaction!$C:$C, "No Transaction",0,1)</f>
        <v>Online Payment</v>
      </c>
      <c r="P532" t="str">
        <f>_xlfn.XLOOKUP($B532, Transaction!$B:$B, Transaction!$D:$D, "No Transaction",0,1)</f>
        <v>Mobile</v>
      </c>
      <c r="Q532" s="3">
        <f t="shared" si="16"/>
        <v>-700895.69700000004</v>
      </c>
      <c r="R532" s="3">
        <f t="shared" si="17"/>
        <v>-700895.69700000004</v>
      </c>
    </row>
    <row r="533" spans="1:18" x14ac:dyDescent="0.25">
      <c r="A533" t="s">
        <v>1801</v>
      </c>
      <c r="B533" s="5" t="s">
        <v>1802</v>
      </c>
      <c r="C533">
        <v>43</v>
      </c>
      <c r="D533" s="1">
        <v>29000</v>
      </c>
      <c r="E533" t="s">
        <v>6487</v>
      </c>
      <c r="F533" t="s">
        <v>6138</v>
      </c>
      <c r="G533" t="s">
        <v>6049</v>
      </c>
      <c r="H533" s="3">
        <v>281401.57500000001</v>
      </c>
      <c r="I533" s="3">
        <v>451930.92940000002</v>
      </c>
      <c r="J533" t="s">
        <v>6760</v>
      </c>
      <c r="K533" s="4" t="str">
        <f>_xlfn.XLOOKUP($B533, Accounts!$B:$B, Accounts!$E:$E, "Not Found",0,1)</f>
        <v>Joint</v>
      </c>
      <c r="L533" s="3">
        <f>_xlfn.XLOOKUP($B533, Accounts!$B:$B, Accounts!$G:$G,"Not Found",0,1)</f>
        <v>357179522</v>
      </c>
      <c r="M533" s="3" t="str">
        <f>_xlfn.XLOOKUP($B533, Loan!$B:$B, Loan!$D:$D, "No Loan",0,1)</f>
        <v>No Loan</v>
      </c>
      <c r="N533" s="1">
        <f>_xlfn.XLOOKUP($B533, Transaction!$B:$B, Transaction!$E:$E, "No Transaction",0,1)</f>
        <v>44397</v>
      </c>
      <c r="O533" t="str">
        <f>_xlfn.XLOOKUP($B533, Transaction!$B:$B, Transaction!$C:$C, "No Transaction",0,1)</f>
        <v>Money Transfer</v>
      </c>
      <c r="P533" t="str">
        <f>_xlfn.XLOOKUP($B533, Transaction!$B:$B, Transaction!$D:$D, "No Transaction",0,1)</f>
        <v>ATM</v>
      </c>
      <c r="Q533" s="3">
        <f t="shared" si="16"/>
        <v>170529.35440000001</v>
      </c>
      <c r="R533" s="3">
        <f t="shared" si="17"/>
        <v>170529.35440000001</v>
      </c>
    </row>
    <row r="534" spans="1:18" x14ac:dyDescent="0.25">
      <c r="A534" t="s">
        <v>660</v>
      </c>
      <c r="B534" s="5" t="s">
        <v>661</v>
      </c>
      <c r="C534">
        <v>20</v>
      </c>
      <c r="D534" s="1">
        <v>37401</v>
      </c>
      <c r="E534" t="s">
        <v>6487</v>
      </c>
      <c r="F534" t="s">
        <v>6452</v>
      </c>
      <c r="G534" t="s">
        <v>6049</v>
      </c>
      <c r="H534" s="3">
        <v>1292973.2356</v>
      </c>
      <c r="I534" s="3">
        <v>440971.92460000003</v>
      </c>
      <c r="J534" t="s">
        <v>6761</v>
      </c>
      <c r="K534" s="4" t="str">
        <f>_xlfn.XLOOKUP($B534, Accounts!$B:$B, Accounts!$E:$E, "Not Found",0,1)</f>
        <v>Current</v>
      </c>
      <c r="L534" s="3">
        <f>_xlfn.XLOOKUP($B534, Accounts!$B:$B, Accounts!$G:$G,"Not Found",0,1)</f>
        <v>974322628</v>
      </c>
      <c r="M534" s="3">
        <f>_xlfn.XLOOKUP($B534, Loan!$B:$B, Loan!$D:$D, "No Loan",0,1)</f>
        <v>2138470796</v>
      </c>
      <c r="N534" s="1">
        <f>_xlfn.XLOOKUP($B534, Transaction!$B:$B, Transaction!$E:$E, "No Transaction",0,1)</f>
        <v>44368</v>
      </c>
      <c r="O534" t="str">
        <f>_xlfn.XLOOKUP($B534, Transaction!$B:$B, Transaction!$C:$C, "No Transaction",0,1)</f>
        <v>Loan Payment</v>
      </c>
      <c r="P534" t="str">
        <f>_xlfn.XLOOKUP($B534, Transaction!$B:$B, Transaction!$D:$D, "No Transaction",0,1)</f>
        <v>AFT</v>
      </c>
      <c r="Q534" s="3">
        <f t="shared" si="16"/>
        <v>-852001.31099999999</v>
      </c>
      <c r="R534" s="3">
        <f t="shared" si="17"/>
        <v>-852001.31099999999</v>
      </c>
    </row>
    <row r="535" spans="1:18" x14ac:dyDescent="0.25">
      <c r="A535" t="s">
        <v>1641</v>
      </c>
      <c r="B535" s="5" t="s">
        <v>1642</v>
      </c>
      <c r="C535">
        <v>79</v>
      </c>
      <c r="D535" s="1">
        <v>15851</v>
      </c>
      <c r="E535" t="s">
        <v>6487</v>
      </c>
      <c r="F535" t="s">
        <v>6055</v>
      </c>
      <c r="G535" t="s">
        <v>6049</v>
      </c>
      <c r="H535" s="3">
        <v>229651.61180000001</v>
      </c>
      <c r="I535" s="3">
        <v>67033.443499999994</v>
      </c>
      <c r="J535" t="s">
        <v>6762</v>
      </c>
      <c r="K535" s="4" t="str">
        <f>_xlfn.XLOOKUP($B535, Accounts!$B:$B, Accounts!$E:$E, "Not Found",0,1)</f>
        <v>Domiciliary</v>
      </c>
      <c r="L535" s="3">
        <f>_xlfn.XLOOKUP($B535, Accounts!$B:$B, Accounts!$G:$G,"Not Found",0,1)</f>
        <v>965075712</v>
      </c>
      <c r="M535" s="3" t="str">
        <f>_xlfn.XLOOKUP($B535, Loan!$B:$B, Loan!$D:$D, "No Loan",0,1)</f>
        <v>No Loan</v>
      </c>
      <c r="N535" s="1">
        <f>_xlfn.XLOOKUP($B535, Transaction!$B:$B, Transaction!$E:$E, "No Transaction",0,1)</f>
        <v>44312</v>
      </c>
      <c r="O535" t="str">
        <f>_xlfn.XLOOKUP($B535, Transaction!$B:$B, Transaction!$C:$C, "No Transaction",0,1)</f>
        <v>Money Deposit</v>
      </c>
      <c r="P535" t="str">
        <f>_xlfn.XLOOKUP($B535, Transaction!$B:$B, Transaction!$D:$D, "No Transaction",0,1)</f>
        <v>Bank</v>
      </c>
      <c r="Q535" s="3">
        <f t="shared" si="16"/>
        <v>-162618.16830000002</v>
      </c>
      <c r="R535" s="3">
        <f t="shared" si="17"/>
        <v>-162618.16830000002</v>
      </c>
    </row>
    <row r="536" spans="1:18" x14ac:dyDescent="0.25">
      <c r="A536" t="s">
        <v>3742</v>
      </c>
      <c r="B536" s="5" t="s">
        <v>3743</v>
      </c>
      <c r="C536">
        <v>40</v>
      </c>
      <c r="D536" s="1">
        <v>30096</v>
      </c>
      <c r="E536" t="s">
        <v>6487</v>
      </c>
      <c r="F536" t="s">
        <v>6183</v>
      </c>
      <c r="G536" t="s">
        <v>6049</v>
      </c>
      <c r="H536" s="3">
        <v>1397639.7927999999</v>
      </c>
      <c r="I536" s="3">
        <v>288362.0969</v>
      </c>
      <c r="J536" t="s">
        <v>6763</v>
      </c>
      <c r="K536" s="4" t="str">
        <f>_xlfn.XLOOKUP($B536, Accounts!$B:$B, Accounts!$E:$E, "Not Found",0,1)</f>
        <v>Domiciliary</v>
      </c>
      <c r="L536" s="3">
        <f>_xlfn.XLOOKUP($B536, Accounts!$B:$B, Accounts!$G:$G,"Not Found",0,1)</f>
        <v>10471071</v>
      </c>
      <c r="M536" s="3">
        <f>_xlfn.XLOOKUP($B536, Loan!$B:$B, Loan!$D:$D, "No Loan",0,1)</f>
        <v>221542776</v>
      </c>
      <c r="N536" s="1">
        <f>_xlfn.XLOOKUP($B536, Transaction!$B:$B, Transaction!$E:$E, "No Transaction",0,1)</f>
        <v>44367</v>
      </c>
      <c r="O536" t="str">
        <f>_xlfn.XLOOKUP($B536, Transaction!$B:$B, Transaction!$C:$C, "No Transaction",0,1)</f>
        <v>Loan Payment</v>
      </c>
      <c r="P536" t="str">
        <f>_xlfn.XLOOKUP($B536, Transaction!$B:$B, Transaction!$D:$D, "No Transaction",0,1)</f>
        <v>AFT</v>
      </c>
      <c r="Q536" s="3">
        <f t="shared" si="16"/>
        <v>-1109277.6958999999</v>
      </c>
      <c r="R536" s="3">
        <f t="shared" si="17"/>
        <v>-1109277.6958999999</v>
      </c>
    </row>
    <row r="537" spans="1:18" x14ac:dyDescent="0.25">
      <c r="A537" t="s">
        <v>3319</v>
      </c>
      <c r="B537" s="5" t="s">
        <v>3320</v>
      </c>
      <c r="C537">
        <v>78</v>
      </c>
      <c r="D537" s="1">
        <v>16216</v>
      </c>
      <c r="E537" t="s">
        <v>6487</v>
      </c>
      <c r="F537" t="s">
        <v>6599</v>
      </c>
      <c r="G537" t="s">
        <v>6049</v>
      </c>
      <c r="H537" s="3">
        <v>99007.560299999997</v>
      </c>
      <c r="I537" s="3">
        <v>44811.093000000001</v>
      </c>
      <c r="J537" t="s">
        <v>6764</v>
      </c>
      <c r="K537" s="4" t="str">
        <f>_xlfn.XLOOKUP($B537, Accounts!$B:$B, Accounts!$E:$E, "Not Found",0,1)</f>
        <v>Joint</v>
      </c>
      <c r="L537" s="3">
        <f>_xlfn.XLOOKUP($B537, Accounts!$B:$B, Accounts!$G:$G,"Not Found",0,1)</f>
        <v>312246</v>
      </c>
      <c r="M537" s="3" t="str">
        <f>_xlfn.XLOOKUP($B537, Loan!$B:$B, Loan!$D:$D, "No Loan",0,1)</f>
        <v>No Loan</v>
      </c>
      <c r="N537" s="1">
        <f>_xlfn.XLOOKUP($B537, Transaction!$B:$B, Transaction!$E:$E, "No Transaction",0,1)</f>
        <v>44312</v>
      </c>
      <c r="O537" t="str">
        <f>_xlfn.XLOOKUP($B537, Transaction!$B:$B, Transaction!$C:$C, "No Transaction",0,1)</f>
        <v>Money Deposit</v>
      </c>
      <c r="P537" t="str">
        <f>_xlfn.XLOOKUP($B537, Transaction!$B:$B, Transaction!$D:$D, "No Transaction",0,1)</f>
        <v>Bank</v>
      </c>
      <c r="Q537" s="3">
        <f t="shared" si="16"/>
        <v>-54196.467299999997</v>
      </c>
      <c r="R537" s="3">
        <f t="shared" si="17"/>
        <v>-54196.467299999997</v>
      </c>
    </row>
    <row r="538" spans="1:18" x14ac:dyDescent="0.25">
      <c r="A538" t="s">
        <v>5815</v>
      </c>
      <c r="B538" s="5" t="s">
        <v>5816</v>
      </c>
      <c r="C538">
        <v>85</v>
      </c>
      <c r="D538" s="1">
        <v>13659</v>
      </c>
      <c r="E538" t="s">
        <v>6487</v>
      </c>
      <c r="F538" t="s">
        <v>6072</v>
      </c>
      <c r="G538" t="s">
        <v>6049</v>
      </c>
      <c r="H538" s="3">
        <v>198995.42879999999</v>
      </c>
      <c r="I538" s="3">
        <v>68530.2353</v>
      </c>
      <c r="J538" t="s">
        <v>6091</v>
      </c>
      <c r="K538" s="4" t="str">
        <f>_xlfn.XLOOKUP($B538, Accounts!$B:$B, Accounts!$E:$E, "Not Found",0,1)</f>
        <v>Domiciliary</v>
      </c>
      <c r="L538" s="3">
        <f>_xlfn.XLOOKUP($B538, Accounts!$B:$B, Accounts!$G:$G,"Not Found",0,1)</f>
        <v>158603634</v>
      </c>
      <c r="M538" s="3" t="str">
        <f>_xlfn.XLOOKUP($B538, Loan!$B:$B, Loan!$D:$D, "No Loan",0,1)</f>
        <v>No Loan</v>
      </c>
      <c r="N538" s="1">
        <f>_xlfn.XLOOKUP($B538, Transaction!$B:$B, Transaction!$E:$E, "No Transaction",0,1)</f>
        <v>44251</v>
      </c>
      <c r="O538" t="str">
        <f>_xlfn.XLOOKUP($B538, Transaction!$B:$B, Transaction!$C:$C, "No Transaction",0,1)</f>
        <v>Cash Withdrawal</v>
      </c>
      <c r="P538" t="str">
        <f>_xlfn.XLOOKUP($B538, Transaction!$B:$B, Transaction!$D:$D, "No Transaction",0,1)</f>
        <v>ATM</v>
      </c>
      <c r="Q538" s="3">
        <f t="shared" si="16"/>
        <v>-130465.19349999999</v>
      </c>
      <c r="R538" s="3">
        <f t="shared" si="17"/>
        <v>-130465.19349999999</v>
      </c>
    </row>
    <row r="539" spans="1:18" x14ac:dyDescent="0.25">
      <c r="A539" t="s">
        <v>52</v>
      </c>
      <c r="B539" s="5" t="s">
        <v>53</v>
      </c>
      <c r="C539">
        <v>65</v>
      </c>
      <c r="D539" s="1">
        <v>20964</v>
      </c>
      <c r="E539" t="s">
        <v>6487</v>
      </c>
      <c r="F539" t="s">
        <v>6427</v>
      </c>
      <c r="G539" t="s">
        <v>6049</v>
      </c>
      <c r="H539" s="3">
        <v>1347664.8441999999</v>
      </c>
      <c r="I539" s="3">
        <v>564485.30709999998</v>
      </c>
      <c r="J539" t="s">
        <v>6765</v>
      </c>
      <c r="K539" s="4" t="str">
        <f>_xlfn.XLOOKUP($B539, Accounts!$B:$B, Accounts!$E:$E, "Not Found",0,1)</f>
        <v>Domiciliary</v>
      </c>
      <c r="L539" s="3">
        <f>_xlfn.XLOOKUP($B539, Accounts!$B:$B, Accounts!$G:$G,"Not Found",0,1)</f>
        <v>567075744</v>
      </c>
      <c r="M539" s="3" t="str">
        <f>_xlfn.XLOOKUP($B539, Loan!$B:$B, Loan!$D:$D, "No Loan",0,1)</f>
        <v>No Loan</v>
      </c>
      <c r="N539" s="1">
        <f>_xlfn.XLOOKUP($B539, Transaction!$B:$B, Transaction!$E:$E, "No Transaction",0,1)</f>
        <v>44612</v>
      </c>
      <c r="O539" t="str">
        <f>_xlfn.XLOOKUP($B539, Transaction!$B:$B, Transaction!$C:$C, "No Transaction",0,1)</f>
        <v>Cash Withdrawal</v>
      </c>
      <c r="P539" t="str">
        <f>_xlfn.XLOOKUP($B539, Transaction!$B:$B, Transaction!$D:$D, "No Transaction",0,1)</f>
        <v>POS</v>
      </c>
      <c r="Q539" s="3">
        <f t="shared" si="16"/>
        <v>-783179.53709999996</v>
      </c>
      <c r="R539" s="3">
        <f t="shared" si="17"/>
        <v>-783179.53709999996</v>
      </c>
    </row>
    <row r="540" spans="1:18" x14ac:dyDescent="0.25">
      <c r="A540" t="s">
        <v>3928</v>
      </c>
      <c r="B540" s="5" t="s">
        <v>3929</v>
      </c>
      <c r="C540">
        <v>30</v>
      </c>
      <c r="D540" s="1">
        <v>33748</v>
      </c>
      <c r="E540" t="s">
        <v>6487</v>
      </c>
      <c r="F540" t="s">
        <v>6064</v>
      </c>
      <c r="G540" t="s">
        <v>6049</v>
      </c>
      <c r="H540" s="3">
        <v>481184.5626</v>
      </c>
      <c r="I540" s="3">
        <v>246923.65710000001</v>
      </c>
      <c r="J540" t="s">
        <v>6766</v>
      </c>
      <c r="K540" s="4" t="str">
        <f>_xlfn.XLOOKUP($B540, Accounts!$B:$B, Accounts!$E:$E, "Not Found",0,1)</f>
        <v>Savings</v>
      </c>
      <c r="L540" s="3">
        <f>_xlfn.XLOOKUP($B540, Accounts!$B:$B, Accounts!$G:$G,"Not Found",0,1)</f>
        <v>1050305028</v>
      </c>
      <c r="M540" s="3" t="str">
        <f>_xlfn.XLOOKUP($B540, Loan!$B:$B, Loan!$D:$D, "No Loan",0,1)</f>
        <v>No Loan</v>
      </c>
      <c r="N540" s="1">
        <f>_xlfn.XLOOKUP($B540, Transaction!$B:$B, Transaction!$E:$E, "No Transaction",0,1)</f>
        <v>44595</v>
      </c>
      <c r="O540" t="str">
        <f>_xlfn.XLOOKUP($B540, Transaction!$B:$B, Transaction!$C:$C, "No Transaction",0,1)</f>
        <v>Online Payment</v>
      </c>
      <c r="P540" t="str">
        <f>_xlfn.XLOOKUP($B540, Transaction!$B:$B, Transaction!$D:$D, "No Transaction",0,1)</f>
        <v>Mobile</v>
      </c>
      <c r="Q540" s="3">
        <f t="shared" si="16"/>
        <v>-234260.90549999999</v>
      </c>
      <c r="R540" s="3">
        <f t="shared" si="17"/>
        <v>-234260.90549999999</v>
      </c>
    </row>
    <row r="541" spans="1:18" x14ac:dyDescent="0.25">
      <c r="A541" t="s">
        <v>2747</v>
      </c>
      <c r="B541" s="5" t="s">
        <v>2748</v>
      </c>
      <c r="C541">
        <v>36</v>
      </c>
      <c r="D541" s="1">
        <v>31557</v>
      </c>
      <c r="E541" t="s">
        <v>6487</v>
      </c>
      <c r="F541" t="s">
        <v>6383</v>
      </c>
      <c r="G541" t="s">
        <v>6049</v>
      </c>
      <c r="H541" s="3">
        <v>521357.75219999999</v>
      </c>
      <c r="I541" s="3">
        <v>135553.01560000001</v>
      </c>
      <c r="J541" t="s">
        <v>6767</v>
      </c>
      <c r="K541" s="4" t="str">
        <f>_xlfn.XLOOKUP($B541, Accounts!$B:$B, Accounts!$E:$E, "Not Found",0,1)</f>
        <v>Corporate</v>
      </c>
      <c r="L541" s="3">
        <f>_xlfn.XLOOKUP($B541, Accounts!$B:$B, Accounts!$G:$G,"Not Found",0,1)</f>
        <v>1085072625</v>
      </c>
      <c r="M541" s="3" t="str">
        <f>_xlfn.XLOOKUP($B541, Loan!$B:$B, Loan!$D:$D, "No Loan",0,1)</f>
        <v>No Loan</v>
      </c>
      <c r="N541" s="1">
        <f>_xlfn.XLOOKUP($B541, Transaction!$B:$B, Transaction!$E:$E, "No Transaction",0,1)</f>
        <v>44589</v>
      </c>
      <c r="O541" t="str">
        <f>_xlfn.XLOOKUP($B541, Transaction!$B:$B, Transaction!$C:$C, "No Transaction",0,1)</f>
        <v>Online Payment</v>
      </c>
      <c r="P541" t="str">
        <f>_xlfn.XLOOKUP($B541, Transaction!$B:$B, Transaction!$D:$D, "No Transaction",0,1)</f>
        <v>Internet Banking</v>
      </c>
      <c r="Q541" s="3">
        <f t="shared" si="16"/>
        <v>-385804.73659999995</v>
      </c>
      <c r="R541" s="3">
        <f t="shared" si="17"/>
        <v>-385804.73659999995</v>
      </c>
    </row>
    <row r="542" spans="1:18" x14ac:dyDescent="0.25">
      <c r="A542" t="s">
        <v>4911</v>
      </c>
      <c r="B542" s="5" t="s">
        <v>4912</v>
      </c>
      <c r="C542">
        <v>43</v>
      </c>
      <c r="D542" s="1">
        <v>29000</v>
      </c>
      <c r="E542" t="s">
        <v>6487</v>
      </c>
      <c r="F542" t="s">
        <v>6648</v>
      </c>
      <c r="G542" t="s">
        <v>6049</v>
      </c>
      <c r="H542" s="3">
        <v>175550.16959999999</v>
      </c>
      <c r="I542" s="3">
        <v>74023.654800000004</v>
      </c>
      <c r="J542" t="s">
        <v>6768</v>
      </c>
      <c r="K542" s="4" t="str">
        <f>_xlfn.XLOOKUP($B542, Accounts!$B:$B, Accounts!$E:$E, "Not Found",0,1)</f>
        <v>Corporate</v>
      </c>
      <c r="L542" s="3">
        <f>_xlfn.XLOOKUP($B542, Accounts!$B:$B, Accounts!$G:$G,"Not Found",0,1)</f>
        <v>3058970208</v>
      </c>
      <c r="M542" s="3" t="str">
        <f>_xlfn.XLOOKUP($B542, Loan!$B:$B, Loan!$D:$D, "No Loan",0,1)</f>
        <v>No Loan</v>
      </c>
      <c r="N542" s="1">
        <f>_xlfn.XLOOKUP($B542, Transaction!$B:$B, Transaction!$E:$E, "No Transaction",0,1)</f>
        <v>44268</v>
      </c>
      <c r="O542" t="str">
        <f>_xlfn.XLOOKUP($B542, Transaction!$B:$B, Transaction!$C:$C, "No Transaction",0,1)</f>
        <v>Online Payment</v>
      </c>
      <c r="P542" t="str">
        <f>_xlfn.XLOOKUP($B542, Transaction!$B:$B, Transaction!$D:$D, "No Transaction",0,1)</f>
        <v>Card</v>
      </c>
      <c r="Q542" s="3">
        <f t="shared" si="16"/>
        <v>-101526.51479999999</v>
      </c>
      <c r="R542" s="3">
        <f t="shared" si="17"/>
        <v>-101526.51479999999</v>
      </c>
    </row>
    <row r="543" spans="1:18" x14ac:dyDescent="0.25">
      <c r="A543" t="s">
        <v>1297</v>
      </c>
      <c r="B543" s="5" t="s">
        <v>1298</v>
      </c>
      <c r="C543">
        <v>67</v>
      </c>
      <c r="D543" s="1">
        <v>20234</v>
      </c>
      <c r="E543" t="s">
        <v>6487</v>
      </c>
      <c r="F543" t="s">
        <v>6427</v>
      </c>
      <c r="G543" t="s">
        <v>6049</v>
      </c>
      <c r="H543" s="3">
        <v>339973.41029999999</v>
      </c>
      <c r="I543" s="3">
        <v>161172.5797</v>
      </c>
      <c r="J543" t="s">
        <v>6769</v>
      </c>
      <c r="K543" s="4" t="str">
        <f>_xlfn.XLOOKUP($B543, Accounts!$B:$B, Accounts!$E:$E, "Not Found",0,1)</f>
        <v>Domiciliary</v>
      </c>
      <c r="L543" s="3">
        <f>_xlfn.XLOOKUP($B543, Accounts!$B:$B, Accounts!$G:$G,"Not Found",0,1)</f>
        <v>1618938812</v>
      </c>
      <c r="M543" s="3" t="str">
        <f>_xlfn.XLOOKUP($B543, Loan!$B:$B, Loan!$D:$D, "No Loan",0,1)</f>
        <v>No Loan</v>
      </c>
      <c r="N543" s="1">
        <f>_xlfn.XLOOKUP($B543, Transaction!$B:$B, Transaction!$E:$E, "No Transaction",0,1)</f>
        <v>44497</v>
      </c>
      <c r="O543" t="str">
        <f>_xlfn.XLOOKUP($B543, Transaction!$B:$B, Transaction!$C:$C, "No Transaction",0,1)</f>
        <v>Money Deposit</v>
      </c>
      <c r="P543" t="str">
        <f>_xlfn.XLOOKUP($B543, Transaction!$B:$B, Transaction!$D:$D, "No Transaction",0,1)</f>
        <v>Bank</v>
      </c>
      <c r="Q543" s="3">
        <f t="shared" si="16"/>
        <v>-178800.83059999999</v>
      </c>
      <c r="R543" s="3">
        <f t="shared" si="17"/>
        <v>-178800.83059999999</v>
      </c>
    </row>
    <row r="544" spans="1:18" x14ac:dyDescent="0.25">
      <c r="A544" t="s">
        <v>4150</v>
      </c>
      <c r="B544" s="5" t="s">
        <v>4151</v>
      </c>
      <c r="C544">
        <v>60</v>
      </c>
      <c r="D544" s="1">
        <v>22791</v>
      </c>
      <c r="E544" t="s">
        <v>6487</v>
      </c>
      <c r="F544" t="s">
        <v>6443</v>
      </c>
      <c r="G544" t="s">
        <v>6049</v>
      </c>
      <c r="H544" s="3">
        <v>605550.5183</v>
      </c>
      <c r="I544" s="3">
        <v>392268.12329999998</v>
      </c>
      <c r="J544" t="s">
        <v>6770</v>
      </c>
      <c r="K544" s="4" t="str">
        <f>_xlfn.XLOOKUP($B544, Accounts!$B:$B, Accounts!$E:$E, "Not Found",0,1)</f>
        <v>Current</v>
      </c>
      <c r="L544" s="3">
        <f>_xlfn.XLOOKUP($B544, Accounts!$B:$B, Accounts!$G:$G,"Not Found",0,1)</f>
        <v>2636807712</v>
      </c>
      <c r="M544" s="3" t="str">
        <f>_xlfn.XLOOKUP($B544, Loan!$B:$B, Loan!$D:$D, "No Loan",0,1)</f>
        <v>No Loan</v>
      </c>
      <c r="N544" s="1">
        <f>_xlfn.XLOOKUP($B544, Transaction!$B:$B, Transaction!$E:$E, "No Transaction",0,1)</f>
        <v>44412</v>
      </c>
      <c r="O544" t="str">
        <f>_xlfn.XLOOKUP($B544, Transaction!$B:$B, Transaction!$C:$C, "No Transaction",0,1)</f>
        <v>Money Transfer</v>
      </c>
      <c r="P544" t="str">
        <f>_xlfn.XLOOKUP($B544, Transaction!$B:$B, Transaction!$D:$D, "No Transaction",0,1)</f>
        <v>Internet Banking</v>
      </c>
      <c r="Q544" s="3">
        <f t="shared" si="16"/>
        <v>-213282.39500000002</v>
      </c>
      <c r="R544" s="3">
        <f t="shared" si="17"/>
        <v>-213282.39500000002</v>
      </c>
    </row>
    <row r="545" spans="1:18" x14ac:dyDescent="0.25">
      <c r="A545" t="s">
        <v>4770</v>
      </c>
      <c r="B545" s="5" t="s">
        <v>4771</v>
      </c>
      <c r="C545">
        <v>41</v>
      </c>
      <c r="D545" s="1">
        <v>29730</v>
      </c>
      <c r="E545" t="s">
        <v>6487</v>
      </c>
      <c r="F545" t="s">
        <v>6429</v>
      </c>
      <c r="G545" t="s">
        <v>6049</v>
      </c>
      <c r="H545" s="3">
        <v>64712.427100000001</v>
      </c>
      <c r="I545" s="3">
        <v>12700.569799999999</v>
      </c>
      <c r="J545" t="s">
        <v>6771</v>
      </c>
      <c r="K545" s="4" t="str">
        <f>_xlfn.XLOOKUP($B545, Accounts!$B:$B, Accounts!$E:$E, "Not Found",0,1)</f>
        <v>Current</v>
      </c>
      <c r="L545" s="3">
        <f>_xlfn.XLOOKUP($B545, Accounts!$B:$B, Accounts!$G:$G,"Not Found",0,1)</f>
        <v>2326303392</v>
      </c>
      <c r="M545" s="3" t="str">
        <f>_xlfn.XLOOKUP($B545, Loan!$B:$B, Loan!$D:$D, "No Loan",0,1)</f>
        <v>No Loan</v>
      </c>
      <c r="N545" s="1">
        <f>_xlfn.XLOOKUP($B545, Transaction!$B:$B, Transaction!$E:$E, "No Transaction",0,1)</f>
        <v>44300</v>
      </c>
      <c r="O545" t="str">
        <f>_xlfn.XLOOKUP($B545, Transaction!$B:$B, Transaction!$C:$C, "No Transaction",0,1)</f>
        <v>Online Payment</v>
      </c>
      <c r="P545" t="str">
        <f>_xlfn.XLOOKUP($B545, Transaction!$B:$B, Transaction!$D:$D, "No Transaction",0,1)</f>
        <v>Mobile</v>
      </c>
      <c r="Q545" s="3">
        <f t="shared" si="16"/>
        <v>-52011.857300000003</v>
      </c>
      <c r="R545" s="3">
        <f t="shared" si="17"/>
        <v>-52011.857300000003</v>
      </c>
    </row>
    <row r="546" spans="1:18" x14ac:dyDescent="0.25">
      <c r="A546" t="s">
        <v>4199</v>
      </c>
      <c r="B546" s="5" t="s">
        <v>4200</v>
      </c>
      <c r="C546">
        <v>36</v>
      </c>
      <c r="D546" s="1">
        <v>31557</v>
      </c>
      <c r="E546" t="s">
        <v>6487</v>
      </c>
      <c r="F546" t="s">
        <v>6373</v>
      </c>
      <c r="G546" t="s">
        <v>6049</v>
      </c>
      <c r="H546" s="3">
        <v>280994.88050000003</v>
      </c>
      <c r="I546" s="3">
        <v>177152.59330000001</v>
      </c>
      <c r="J546" t="s">
        <v>6772</v>
      </c>
      <c r="K546" s="4" t="str">
        <f>_xlfn.XLOOKUP($B546, Accounts!$B:$B, Accounts!$E:$E, "Not Found",0,1)</f>
        <v>Savings</v>
      </c>
      <c r="L546" s="3">
        <f>_xlfn.XLOOKUP($B546, Accounts!$B:$B, Accounts!$G:$G,"Not Found",0,1)</f>
        <v>552145413</v>
      </c>
      <c r="M546" s="3" t="str">
        <f>_xlfn.XLOOKUP($B546, Loan!$B:$B, Loan!$D:$D, "No Loan",0,1)</f>
        <v>No Loan</v>
      </c>
      <c r="N546" s="1">
        <f>_xlfn.XLOOKUP($B546, Transaction!$B:$B, Transaction!$E:$E, "No Transaction",0,1)</f>
        <v>44306</v>
      </c>
      <c r="O546" t="str">
        <f>_xlfn.XLOOKUP($B546, Transaction!$B:$B, Transaction!$C:$C, "No Transaction",0,1)</f>
        <v>Money Deposit</v>
      </c>
      <c r="P546" t="str">
        <f>_xlfn.XLOOKUP($B546, Transaction!$B:$B, Transaction!$D:$D, "No Transaction",0,1)</f>
        <v>Bank</v>
      </c>
      <c r="Q546" s="3">
        <f t="shared" si="16"/>
        <v>-103842.28720000002</v>
      </c>
      <c r="R546" s="3">
        <f t="shared" si="17"/>
        <v>-103842.28720000002</v>
      </c>
    </row>
    <row r="547" spans="1:18" x14ac:dyDescent="0.25">
      <c r="A547" t="s">
        <v>4229</v>
      </c>
      <c r="B547" s="5" t="s">
        <v>4230</v>
      </c>
      <c r="C547">
        <v>47</v>
      </c>
      <c r="D547" s="1">
        <v>27539</v>
      </c>
      <c r="E547" t="s">
        <v>6487</v>
      </c>
      <c r="F547" t="s">
        <v>6505</v>
      </c>
      <c r="G547" t="s">
        <v>6049</v>
      </c>
      <c r="H547" s="3">
        <v>277273.39919999999</v>
      </c>
      <c r="I547" s="3">
        <v>109324.9403</v>
      </c>
      <c r="J547" t="s">
        <v>6773</v>
      </c>
      <c r="K547" s="4" t="str">
        <f>_xlfn.XLOOKUP($B547, Accounts!$B:$B, Accounts!$E:$E, "Not Found",0,1)</f>
        <v>Joint</v>
      </c>
      <c r="L547" s="3">
        <f>_xlfn.XLOOKUP($B547, Accounts!$B:$B, Accounts!$G:$G,"Not Found",0,1)</f>
        <v>2843712768</v>
      </c>
      <c r="M547" s="3" t="str">
        <f>_xlfn.XLOOKUP($B547, Loan!$B:$B, Loan!$D:$D, "No Loan",0,1)</f>
        <v>No Loan</v>
      </c>
      <c r="N547" s="1">
        <f>_xlfn.XLOOKUP($B547, Transaction!$B:$B, Transaction!$E:$E, "No Transaction",0,1)</f>
        <v>44304</v>
      </c>
      <c r="O547" t="str">
        <f>_xlfn.XLOOKUP($B547, Transaction!$B:$B, Transaction!$C:$C, "No Transaction",0,1)</f>
        <v>Online Payment</v>
      </c>
      <c r="P547" t="str">
        <f>_xlfn.XLOOKUP($B547, Transaction!$B:$B, Transaction!$D:$D, "No Transaction",0,1)</f>
        <v>Internet Banking</v>
      </c>
      <c r="Q547" s="3">
        <f t="shared" si="16"/>
        <v>-167948.45889999997</v>
      </c>
      <c r="R547" s="3">
        <f t="shared" si="17"/>
        <v>-167948.45889999997</v>
      </c>
    </row>
    <row r="548" spans="1:18" x14ac:dyDescent="0.25">
      <c r="A548" t="s">
        <v>5269</v>
      </c>
      <c r="B548" s="5" t="s">
        <v>5270</v>
      </c>
      <c r="C548">
        <v>74</v>
      </c>
      <c r="D548" s="1">
        <v>17677</v>
      </c>
      <c r="E548" t="s">
        <v>6487</v>
      </c>
      <c r="F548" t="s">
        <v>6627</v>
      </c>
      <c r="G548" t="s">
        <v>6049</v>
      </c>
      <c r="H548" s="3">
        <v>856873.58849999995</v>
      </c>
      <c r="I548" s="3">
        <v>263982.97859999997</v>
      </c>
      <c r="J548" t="s">
        <v>6774</v>
      </c>
      <c r="K548" s="4" t="str">
        <f>_xlfn.XLOOKUP($B548, Accounts!$B:$B, Accounts!$E:$E, "Not Found",0,1)</f>
        <v>Current</v>
      </c>
      <c r="L548" s="3">
        <f>_xlfn.XLOOKUP($B548, Accounts!$B:$B, Accounts!$G:$G,"Not Found",0,1)</f>
        <v>1073558976</v>
      </c>
      <c r="M548" s="3" t="str">
        <f>_xlfn.XLOOKUP($B548, Loan!$B:$B, Loan!$D:$D, "No Loan",0,1)</f>
        <v>No Loan</v>
      </c>
      <c r="N548" s="1">
        <f>_xlfn.XLOOKUP($B548, Transaction!$B:$B, Transaction!$E:$E, "No Transaction",0,1)</f>
        <v>44249</v>
      </c>
      <c r="O548" t="str">
        <f>_xlfn.XLOOKUP($B548, Transaction!$B:$B, Transaction!$C:$C, "No Transaction",0,1)</f>
        <v>Money Transfer</v>
      </c>
      <c r="P548" t="str">
        <f>_xlfn.XLOOKUP($B548, Transaction!$B:$B, Transaction!$D:$D, "No Transaction",0,1)</f>
        <v>ATM</v>
      </c>
      <c r="Q548" s="3">
        <f t="shared" si="16"/>
        <v>-592890.60990000004</v>
      </c>
      <c r="R548" s="3">
        <f t="shared" si="17"/>
        <v>-592890.60990000004</v>
      </c>
    </row>
    <row r="549" spans="1:18" x14ac:dyDescent="0.25">
      <c r="A549" t="s">
        <v>4387</v>
      </c>
      <c r="B549" s="5" t="s">
        <v>4388</v>
      </c>
      <c r="C549">
        <v>18</v>
      </c>
      <c r="D549" s="1">
        <v>38131</v>
      </c>
      <c r="E549" t="s">
        <v>6487</v>
      </c>
      <c r="F549" t="s">
        <v>6407</v>
      </c>
      <c r="G549" t="s">
        <v>6049</v>
      </c>
      <c r="H549" s="3">
        <v>408152.38079999998</v>
      </c>
      <c r="I549" s="3">
        <v>190213.08369999999</v>
      </c>
      <c r="J549" t="s">
        <v>6775</v>
      </c>
      <c r="K549" s="4" t="str">
        <f>_xlfn.XLOOKUP($B549, Accounts!$B:$B, Accounts!$E:$E, "Not Found",0,1)</f>
        <v>Domiciliary</v>
      </c>
      <c r="L549" s="3">
        <f>_xlfn.XLOOKUP($B549, Accounts!$B:$B, Accounts!$G:$G,"Not Found",0,1)</f>
        <v>180788004</v>
      </c>
      <c r="M549" s="3" t="str">
        <f>_xlfn.XLOOKUP($B549, Loan!$B:$B, Loan!$D:$D, "No Loan",0,1)</f>
        <v>No Loan</v>
      </c>
      <c r="N549" s="1">
        <f>_xlfn.XLOOKUP($B549, Transaction!$B:$B, Transaction!$E:$E, "No Transaction",0,1)</f>
        <v>44573</v>
      </c>
      <c r="O549" t="str">
        <f>_xlfn.XLOOKUP($B549, Transaction!$B:$B, Transaction!$C:$C, "No Transaction",0,1)</f>
        <v>Online Payment</v>
      </c>
      <c r="P549" t="str">
        <f>_xlfn.XLOOKUP($B549, Transaction!$B:$B, Transaction!$D:$D, "No Transaction",0,1)</f>
        <v>Card</v>
      </c>
      <c r="Q549" s="3">
        <f t="shared" si="16"/>
        <v>-217939.2971</v>
      </c>
      <c r="R549" s="3">
        <f t="shared" si="17"/>
        <v>-217939.2971</v>
      </c>
    </row>
    <row r="550" spans="1:18" x14ac:dyDescent="0.25">
      <c r="A550" t="s">
        <v>1301</v>
      </c>
      <c r="B550" s="5" t="s">
        <v>1302</v>
      </c>
      <c r="C550">
        <v>81</v>
      </c>
      <c r="D550" s="1">
        <v>15120</v>
      </c>
      <c r="E550" t="s">
        <v>6487</v>
      </c>
      <c r="F550" t="s">
        <v>6134</v>
      </c>
      <c r="G550" t="s">
        <v>6049</v>
      </c>
      <c r="H550" s="3">
        <v>48551.9683</v>
      </c>
      <c r="I550" s="3">
        <v>31690.000899999999</v>
      </c>
      <c r="J550" t="s">
        <v>6776</v>
      </c>
      <c r="K550" s="4" t="str">
        <f>_xlfn.XLOOKUP($B550, Accounts!$B:$B, Accounts!$E:$E, "Not Found",0,1)</f>
        <v>Domiciliary</v>
      </c>
      <c r="L550" s="3">
        <f>_xlfn.XLOOKUP($B550, Accounts!$B:$B, Accounts!$G:$G,"Not Found",0,1)</f>
        <v>2788074576</v>
      </c>
      <c r="M550" s="3" t="str">
        <f>_xlfn.XLOOKUP($B550, Loan!$B:$B, Loan!$D:$D, "No Loan",0,1)</f>
        <v>No Loan</v>
      </c>
      <c r="N550" s="1">
        <f>_xlfn.XLOOKUP($B550, Transaction!$B:$B, Transaction!$E:$E, "No Transaction",0,1)</f>
        <v>44630</v>
      </c>
      <c r="O550" t="str">
        <f>_xlfn.XLOOKUP($B550, Transaction!$B:$B, Transaction!$C:$C, "No Transaction",0,1)</f>
        <v>Online Payment</v>
      </c>
      <c r="P550" t="str">
        <f>_xlfn.XLOOKUP($B550, Transaction!$B:$B, Transaction!$D:$D, "No Transaction",0,1)</f>
        <v>Card</v>
      </c>
      <c r="Q550" s="3">
        <f t="shared" si="16"/>
        <v>-16861.967400000001</v>
      </c>
      <c r="R550" s="3">
        <f t="shared" si="17"/>
        <v>-16861.967400000001</v>
      </c>
    </row>
    <row r="551" spans="1:18" x14ac:dyDescent="0.25">
      <c r="A551" t="s">
        <v>4821</v>
      </c>
      <c r="B551" s="5" t="s">
        <v>4822</v>
      </c>
      <c r="C551">
        <v>48</v>
      </c>
      <c r="D551" s="1">
        <v>27174</v>
      </c>
      <c r="E551" t="s">
        <v>6487</v>
      </c>
      <c r="F551" t="s">
        <v>6381</v>
      </c>
      <c r="G551" t="s">
        <v>6049</v>
      </c>
      <c r="H551" s="3">
        <v>1393358.9922</v>
      </c>
      <c r="I551" s="3">
        <v>358292.31229999999</v>
      </c>
      <c r="J551" t="s">
        <v>6777</v>
      </c>
      <c r="K551" s="4" t="str">
        <f>_xlfn.XLOOKUP($B551, Accounts!$B:$B, Accounts!$E:$E, "Not Found",0,1)</f>
        <v>Domiciliary</v>
      </c>
      <c r="L551" s="3">
        <f>_xlfn.XLOOKUP($B551, Accounts!$B:$B, Accounts!$G:$G,"Not Found",0,1)</f>
        <v>2294607903</v>
      </c>
      <c r="M551" s="3" t="str">
        <f>_xlfn.XLOOKUP($B551, Loan!$B:$B, Loan!$D:$D, "No Loan",0,1)</f>
        <v>No Loan</v>
      </c>
      <c r="N551" s="1">
        <f>_xlfn.XLOOKUP($B551, Transaction!$B:$B, Transaction!$E:$E, "No Transaction",0,1)</f>
        <v>44405</v>
      </c>
      <c r="O551" t="str">
        <f>_xlfn.XLOOKUP($B551, Transaction!$B:$B, Transaction!$C:$C, "No Transaction",0,1)</f>
        <v>Money Deposit</v>
      </c>
      <c r="P551" t="str">
        <f>_xlfn.XLOOKUP($B551, Transaction!$B:$B, Transaction!$D:$D, "No Transaction",0,1)</f>
        <v>Bank</v>
      </c>
      <c r="Q551" s="3">
        <f t="shared" si="16"/>
        <v>-1035066.6799</v>
      </c>
      <c r="R551" s="3">
        <f t="shared" si="17"/>
        <v>-1035066.6799</v>
      </c>
    </row>
    <row r="552" spans="1:18" x14ac:dyDescent="0.25">
      <c r="A552" t="s">
        <v>3781</v>
      </c>
      <c r="B552" s="5" t="s">
        <v>3782</v>
      </c>
      <c r="C552">
        <v>45</v>
      </c>
      <c r="D552" s="1">
        <v>28269</v>
      </c>
      <c r="E552" t="s">
        <v>6487</v>
      </c>
      <c r="F552" t="s">
        <v>6272</v>
      </c>
      <c r="G552" t="s">
        <v>6049</v>
      </c>
      <c r="H552" s="3">
        <v>1065811.1322000001</v>
      </c>
      <c r="I552" s="3">
        <v>955148.18909999996</v>
      </c>
      <c r="J552" t="s">
        <v>6778</v>
      </c>
      <c r="K552" s="4" t="str">
        <f>_xlfn.XLOOKUP($B552, Accounts!$B:$B, Accounts!$E:$E, "Not Found",0,1)</f>
        <v>Domiciliary</v>
      </c>
      <c r="L552" s="3">
        <f>_xlfn.XLOOKUP($B552, Accounts!$B:$B, Accounts!$G:$G,"Not Found",0,1)</f>
        <v>3117568896</v>
      </c>
      <c r="M552" s="3" t="str">
        <f>_xlfn.XLOOKUP($B552, Loan!$B:$B, Loan!$D:$D, "No Loan",0,1)</f>
        <v>No Loan</v>
      </c>
      <c r="N552" s="1">
        <f>_xlfn.XLOOKUP($B552, Transaction!$B:$B, Transaction!$E:$E, "No Transaction",0,1)</f>
        <v>44558</v>
      </c>
      <c r="O552" t="str">
        <f>_xlfn.XLOOKUP($B552, Transaction!$B:$B, Transaction!$C:$C, "No Transaction",0,1)</f>
        <v>Money Transfer</v>
      </c>
      <c r="P552" t="str">
        <f>_xlfn.XLOOKUP($B552, Transaction!$B:$B, Transaction!$D:$D, "No Transaction",0,1)</f>
        <v>Internet Banking</v>
      </c>
      <c r="Q552" s="3">
        <f t="shared" si="16"/>
        <v>-110662.94310000015</v>
      </c>
      <c r="R552" s="3">
        <f t="shared" si="17"/>
        <v>-110662.94310000015</v>
      </c>
    </row>
    <row r="553" spans="1:18" x14ac:dyDescent="0.25">
      <c r="A553" t="s">
        <v>756</v>
      </c>
      <c r="B553" s="5" t="s">
        <v>757</v>
      </c>
      <c r="C553">
        <v>42</v>
      </c>
      <c r="D553" s="1">
        <v>29365</v>
      </c>
      <c r="E553" t="s">
        <v>6487</v>
      </c>
      <c r="F553" t="s">
        <v>6648</v>
      </c>
      <c r="G553" t="s">
        <v>6049</v>
      </c>
      <c r="H553" s="3">
        <v>432454.76740000001</v>
      </c>
      <c r="I553" s="3">
        <v>253264.35140000001</v>
      </c>
      <c r="J553" t="s">
        <v>6779</v>
      </c>
      <c r="K553" s="4" t="str">
        <f>_xlfn.XLOOKUP($B553, Accounts!$B:$B, Accounts!$E:$E, "Not Found",0,1)</f>
        <v>Current</v>
      </c>
      <c r="L553" s="3">
        <f>_xlfn.XLOOKUP($B553, Accounts!$B:$B, Accounts!$G:$G,"Not Found",0,1)</f>
        <v>2570238279</v>
      </c>
      <c r="M553" s="3" t="str">
        <f>_xlfn.XLOOKUP($B553, Loan!$B:$B, Loan!$D:$D, "No Loan",0,1)</f>
        <v>No Loan</v>
      </c>
      <c r="N553" s="1">
        <f>_xlfn.XLOOKUP($B553, Transaction!$B:$B, Transaction!$E:$E, "No Transaction",0,1)</f>
        <v>44403</v>
      </c>
      <c r="O553" t="str">
        <f>_xlfn.XLOOKUP($B553, Transaction!$B:$B, Transaction!$C:$C, "No Transaction",0,1)</f>
        <v>Money Deposit</v>
      </c>
      <c r="P553" t="str">
        <f>_xlfn.XLOOKUP($B553, Transaction!$B:$B, Transaction!$D:$D, "No Transaction",0,1)</f>
        <v>ATM</v>
      </c>
      <c r="Q553" s="3">
        <f t="shared" si="16"/>
        <v>-179190.416</v>
      </c>
      <c r="R553" s="3">
        <f t="shared" si="17"/>
        <v>-179190.416</v>
      </c>
    </row>
    <row r="554" spans="1:18" x14ac:dyDescent="0.25">
      <c r="A554" t="s">
        <v>2806</v>
      </c>
      <c r="B554" s="5" t="s">
        <v>2807</v>
      </c>
      <c r="C554">
        <v>45</v>
      </c>
      <c r="D554" s="1">
        <v>28269</v>
      </c>
      <c r="E554" t="s">
        <v>6487</v>
      </c>
      <c r="F554" t="s">
        <v>6407</v>
      </c>
      <c r="G554" t="s">
        <v>6049</v>
      </c>
      <c r="H554" s="3">
        <v>439854.55920000002</v>
      </c>
      <c r="I554" s="3">
        <v>249837.38959999999</v>
      </c>
      <c r="J554" t="s">
        <v>6780</v>
      </c>
      <c r="K554" s="4" t="str">
        <f>_xlfn.XLOOKUP($B554, Accounts!$B:$B, Accounts!$E:$E, "Not Found",0,1)</f>
        <v>Current</v>
      </c>
      <c r="L554" s="3">
        <f>_xlfn.XLOOKUP($B554, Accounts!$B:$B, Accounts!$G:$G,"Not Found",0,1)</f>
        <v>1395359244</v>
      </c>
      <c r="M554" s="3" t="str">
        <f>_xlfn.XLOOKUP($B554, Loan!$B:$B, Loan!$D:$D, "No Loan",0,1)</f>
        <v>No Loan</v>
      </c>
      <c r="N554" s="1">
        <f>_xlfn.XLOOKUP($B554, Transaction!$B:$B, Transaction!$E:$E, "No Transaction",0,1)</f>
        <v>44373</v>
      </c>
      <c r="O554" t="str">
        <f>_xlfn.XLOOKUP($B554, Transaction!$B:$B, Transaction!$C:$C, "No Transaction",0,1)</f>
        <v>Checks</v>
      </c>
      <c r="P554" t="str">
        <f>_xlfn.XLOOKUP($B554, Transaction!$B:$B, Transaction!$D:$D, "No Transaction",0,1)</f>
        <v>Informal Services</v>
      </c>
      <c r="Q554" s="3">
        <f t="shared" si="16"/>
        <v>-190017.16960000002</v>
      </c>
      <c r="R554" s="3">
        <f t="shared" si="17"/>
        <v>-190017.16960000002</v>
      </c>
    </row>
    <row r="555" spans="1:18" x14ac:dyDescent="0.25">
      <c r="A555" t="s">
        <v>3523</v>
      </c>
      <c r="B555" s="5" t="s">
        <v>3524</v>
      </c>
      <c r="C555">
        <v>80</v>
      </c>
      <c r="D555" s="1">
        <v>15486</v>
      </c>
      <c r="E555" t="s">
        <v>6487</v>
      </c>
      <c r="F555" t="s">
        <v>6177</v>
      </c>
      <c r="G555" t="s">
        <v>6049</v>
      </c>
      <c r="H555" s="3">
        <v>1895319.0728</v>
      </c>
      <c r="I555" s="3">
        <v>415136.01630000002</v>
      </c>
      <c r="J555" t="s">
        <v>6781</v>
      </c>
      <c r="K555" s="4" t="str">
        <f>_xlfn.XLOOKUP($B555, Accounts!$B:$B, Accounts!$E:$E, "Not Found",0,1)</f>
        <v>Domiciliary</v>
      </c>
      <c r="L555" s="3">
        <f>_xlfn.XLOOKUP($B555, Accounts!$B:$B, Accounts!$G:$G,"Not Found",0,1)</f>
        <v>99008</v>
      </c>
      <c r="M555" s="3" t="str">
        <f>_xlfn.XLOOKUP($B555, Loan!$B:$B, Loan!$D:$D, "No Loan",0,1)</f>
        <v>No Loan</v>
      </c>
      <c r="N555" s="1">
        <f>_xlfn.XLOOKUP($B555, Transaction!$B:$B, Transaction!$E:$E, "No Transaction",0,1)</f>
        <v>44587</v>
      </c>
      <c r="O555" t="str">
        <f>_xlfn.XLOOKUP($B555, Transaction!$B:$B, Transaction!$C:$C, "No Transaction",0,1)</f>
        <v>Money Transfer</v>
      </c>
      <c r="P555" t="str">
        <f>_xlfn.XLOOKUP($B555, Transaction!$B:$B, Transaction!$D:$D, "No Transaction",0,1)</f>
        <v>Mobile</v>
      </c>
      <c r="Q555" s="3">
        <f t="shared" si="16"/>
        <v>-1480183.0564999999</v>
      </c>
      <c r="R555" s="3">
        <f t="shared" si="17"/>
        <v>-1480183.0564999999</v>
      </c>
    </row>
    <row r="556" spans="1:18" x14ac:dyDescent="0.25">
      <c r="A556" t="s">
        <v>4340</v>
      </c>
      <c r="B556" s="5" t="s">
        <v>4341</v>
      </c>
      <c r="C556">
        <v>55</v>
      </c>
      <c r="D556" s="1">
        <v>24617</v>
      </c>
      <c r="E556" t="s">
        <v>6487</v>
      </c>
      <c r="F556" t="s">
        <v>6714</v>
      </c>
      <c r="G556" t="s">
        <v>6049</v>
      </c>
      <c r="H556" s="3">
        <v>553397.32279999997</v>
      </c>
      <c r="I556" s="3">
        <v>282805.11459999997</v>
      </c>
      <c r="J556" t="s">
        <v>6782</v>
      </c>
      <c r="K556" s="4" t="str">
        <f>_xlfn.XLOOKUP($B556, Accounts!$B:$B, Accounts!$E:$E, "Not Found",0,1)</f>
        <v>Corporate</v>
      </c>
      <c r="L556" s="3">
        <f>_xlfn.XLOOKUP($B556, Accounts!$B:$B, Accounts!$G:$G,"Not Found",0,1)</f>
        <v>2753080876</v>
      </c>
      <c r="M556" s="3" t="str">
        <f>_xlfn.XLOOKUP($B556, Loan!$B:$B, Loan!$D:$D, "No Loan",0,1)</f>
        <v>No Loan</v>
      </c>
      <c r="N556" s="1">
        <f>_xlfn.XLOOKUP($B556, Transaction!$B:$B, Transaction!$E:$E, "No Transaction",0,1)</f>
        <v>44276</v>
      </c>
      <c r="O556" t="str">
        <f>_xlfn.XLOOKUP($B556, Transaction!$B:$B, Transaction!$C:$C, "No Transaction",0,1)</f>
        <v>Cash Withdrawal</v>
      </c>
      <c r="P556" t="str">
        <f>_xlfn.XLOOKUP($B556, Transaction!$B:$B, Transaction!$D:$D, "No Transaction",0,1)</f>
        <v>Bank</v>
      </c>
      <c r="Q556" s="3">
        <f t="shared" si="16"/>
        <v>-270592.20819999999</v>
      </c>
      <c r="R556" s="3">
        <f t="shared" si="17"/>
        <v>-270592.20819999999</v>
      </c>
    </row>
    <row r="557" spans="1:18" x14ac:dyDescent="0.25">
      <c r="A557" t="s">
        <v>786</v>
      </c>
      <c r="B557" s="5" t="s">
        <v>787</v>
      </c>
      <c r="C557">
        <v>28</v>
      </c>
      <c r="D557" s="1">
        <v>34479</v>
      </c>
      <c r="E557" t="s">
        <v>6487</v>
      </c>
      <c r="F557" t="s">
        <v>6144</v>
      </c>
      <c r="G557" t="s">
        <v>6049</v>
      </c>
      <c r="H557" s="3">
        <v>435820.84960000002</v>
      </c>
      <c r="I557" s="3">
        <v>77862.321899999995</v>
      </c>
      <c r="J557" t="s">
        <v>6783</v>
      </c>
      <c r="K557" s="4" t="str">
        <f>_xlfn.XLOOKUP($B557, Accounts!$B:$B, Accounts!$E:$E, "Not Found",0,1)</f>
        <v>Current</v>
      </c>
      <c r="L557" s="3">
        <f>_xlfn.XLOOKUP($B557, Accounts!$B:$B, Accounts!$G:$G,"Not Found",0,1)</f>
        <v>1238546619</v>
      </c>
      <c r="M557" s="3" t="str">
        <f>_xlfn.XLOOKUP($B557, Loan!$B:$B, Loan!$D:$D, "No Loan",0,1)</f>
        <v>No Loan</v>
      </c>
      <c r="N557" s="1">
        <f>_xlfn.XLOOKUP($B557, Transaction!$B:$B, Transaction!$E:$E, "No Transaction",0,1)</f>
        <v>44418</v>
      </c>
      <c r="O557" t="str">
        <f>_xlfn.XLOOKUP($B557, Transaction!$B:$B, Transaction!$C:$C, "No Transaction",0,1)</f>
        <v>Money Deposit</v>
      </c>
      <c r="P557" t="str">
        <f>_xlfn.XLOOKUP($B557, Transaction!$B:$B, Transaction!$D:$D, "No Transaction",0,1)</f>
        <v>Bank</v>
      </c>
      <c r="Q557" s="3">
        <f t="shared" si="16"/>
        <v>-357958.52770000004</v>
      </c>
      <c r="R557" s="3">
        <f t="shared" si="17"/>
        <v>-357958.52770000004</v>
      </c>
    </row>
    <row r="558" spans="1:18" x14ac:dyDescent="0.25">
      <c r="A558" t="s">
        <v>3301</v>
      </c>
      <c r="B558" s="5" t="s">
        <v>3302</v>
      </c>
      <c r="C558">
        <v>34</v>
      </c>
      <c r="D558" s="1">
        <v>32287</v>
      </c>
      <c r="E558" t="s">
        <v>6487</v>
      </c>
      <c r="F558" t="s">
        <v>6431</v>
      </c>
      <c r="G558" t="s">
        <v>6049</v>
      </c>
      <c r="H558" s="3">
        <v>447804.61969999998</v>
      </c>
      <c r="I558" s="3">
        <v>271999.8431</v>
      </c>
      <c r="J558" t="s">
        <v>6784</v>
      </c>
      <c r="K558" s="4" t="str">
        <f>_xlfn.XLOOKUP($B558, Accounts!$B:$B, Accounts!$E:$E, "Not Found",0,1)</f>
        <v>Domiciliary</v>
      </c>
      <c r="L558" s="3">
        <f>_xlfn.XLOOKUP($B558, Accounts!$B:$B, Accounts!$G:$G,"Not Found",0,1)</f>
        <v>4320102798</v>
      </c>
      <c r="M558" s="3" t="str">
        <f>_xlfn.XLOOKUP($B558, Loan!$B:$B, Loan!$D:$D, "No Loan",0,1)</f>
        <v>No Loan</v>
      </c>
      <c r="N558" s="1">
        <f>_xlfn.XLOOKUP($B558, Transaction!$B:$B, Transaction!$E:$E, "No Transaction",0,1)</f>
        <v>44572</v>
      </c>
      <c r="O558" t="str">
        <f>_xlfn.XLOOKUP($B558, Transaction!$B:$B, Transaction!$C:$C, "No Transaction",0,1)</f>
        <v>Cash Withdrawal</v>
      </c>
      <c r="P558" t="str">
        <f>_xlfn.XLOOKUP($B558, Transaction!$B:$B, Transaction!$D:$D, "No Transaction",0,1)</f>
        <v>Bank</v>
      </c>
      <c r="Q558" s="3">
        <f t="shared" si="16"/>
        <v>-175804.77659999998</v>
      </c>
      <c r="R558" s="3">
        <f t="shared" si="17"/>
        <v>-175804.77659999998</v>
      </c>
    </row>
    <row r="559" spans="1:18" x14ac:dyDescent="0.25">
      <c r="A559" t="s">
        <v>2147</v>
      </c>
      <c r="B559" s="5" t="s">
        <v>2148</v>
      </c>
      <c r="C559">
        <v>43</v>
      </c>
      <c r="D559" s="1">
        <v>29000</v>
      </c>
      <c r="E559" t="s">
        <v>6487</v>
      </c>
      <c r="F559" t="s">
        <v>6218</v>
      </c>
      <c r="G559" t="s">
        <v>6049</v>
      </c>
      <c r="H559" s="3">
        <v>981482.25890000002</v>
      </c>
      <c r="I559" s="3">
        <v>592273.77690000006</v>
      </c>
      <c r="J559" t="s">
        <v>6785</v>
      </c>
      <c r="K559" s="4" t="str">
        <f>_xlfn.XLOOKUP($B559, Accounts!$B:$B, Accounts!$E:$E, "Not Found",0,1)</f>
        <v>Corporate</v>
      </c>
      <c r="L559" s="3">
        <f>_xlfn.XLOOKUP($B559, Accounts!$B:$B, Accounts!$G:$G,"Not Found",0,1)</f>
        <v>2517046875</v>
      </c>
      <c r="M559" s="3" t="str">
        <f>_xlfn.XLOOKUP($B559, Loan!$B:$B, Loan!$D:$D, "No Loan",0,1)</f>
        <v>No Loan</v>
      </c>
      <c r="N559" s="1">
        <f>_xlfn.XLOOKUP($B559, Transaction!$B:$B, Transaction!$E:$E, "No Transaction",0,1)</f>
        <v>44568</v>
      </c>
      <c r="O559" t="str">
        <f>_xlfn.XLOOKUP($B559, Transaction!$B:$B, Transaction!$C:$C, "No Transaction",0,1)</f>
        <v>Cash Withdrawal</v>
      </c>
      <c r="P559" t="str">
        <f>_xlfn.XLOOKUP($B559, Transaction!$B:$B, Transaction!$D:$D, "No Transaction",0,1)</f>
        <v>ATM</v>
      </c>
      <c r="Q559" s="3">
        <f t="shared" si="16"/>
        <v>-389208.48199999996</v>
      </c>
      <c r="R559" s="3">
        <f t="shared" si="17"/>
        <v>-389208.48199999996</v>
      </c>
    </row>
    <row r="560" spans="1:18" x14ac:dyDescent="0.25">
      <c r="A560" t="s">
        <v>4156</v>
      </c>
      <c r="B560" s="5" t="s">
        <v>4157</v>
      </c>
      <c r="C560">
        <v>23</v>
      </c>
      <c r="D560" s="1">
        <v>36305</v>
      </c>
      <c r="E560" t="s">
        <v>6487</v>
      </c>
      <c r="F560" t="s">
        <v>6786</v>
      </c>
      <c r="G560" t="s">
        <v>6049</v>
      </c>
      <c r="H560" s="3">
        <v>44044.293599999997</v>
      </c>
      <c r="I560" s="3">
        <v>18783.595799999999</v>
      </c>
      <c r="J560" t="s">
        <v>6787</v>
      </c>
      <c r="K560" s="4" t="str">
        <f>_xlfn.XLOOKUP($B560, Accounts!$B:$B, Accounts!$E:$E, "Not Found",0,1)</f>
        <v>Corporate</v>
      </c>
      <c r="L560" s="3">
        <f>_xlfn.XLOOKUP($B560, Accounts!$B:$B, Accounts!$G:$G,"Not Found",0,1)</f>
        <v>987643383</v>
      </c>
      <c r="M560" s="3" t="str">
        <f>_xlfn.XLOOKUP($B560, Loan!$B:$B, Loan!$D:$D, "No Loan",0,1)</f>
        <v>No Loan</v>
      </c>
      <c r="N560" s="1">
        <f>_xlfn.XLOOKUP($B560, Transaction!$B:$B, Transaction!$E:$E, "No Transaction",0,1)</f>
        <v>44457</v>
      </c>
      <c r="O560" t="str">
        <f>_xlfn.XLOOKUP($B560, Transaction!$B:$B, Transaction!$C:$C, "No Transaction",0,1)</f>
        <v>Cash Withdrawal</v>
      </c>
      <c r="P560" t="str">
        <f>_xlfn.XLOOKUP($B560, Transaction!$B:$B, Transaction!$D:$D, "No Transaction",0,1)</f>
        <v>POS</v>
      </c>
      <c r="Q560" s="3">
        <f t="shared" si="16"/>
        <v>-25260.697799999998</v>
      </c>
      <c r="R560" s="3">
        <f t="shared" si="17"/>
        <v>-25260.697799999998</v>
      </c>
    </row>
    <row r="561" spans="1:18" x14ac:dyDescent="0.25">
      <c r="A561" t="s">
        <v>3407</v>
      </c>
      <c r="B561" s="5" t="s">
        <v>3408</v>
      </c>
      <c r="C561">
        <v>26</v>
      </c>
      <c r="D561" s="1">
        <v>35209</v>
      </c>
      <c r="E561" t="s">
        <v>6487</v>
      </c>
      <c r="F561" t="s">
        <v>6662</v>
      </c>
      <c r="G561" t="s">
        <v>6049</v>
      </c>
      <c r="H561" s="3">
        <v>1325711.6756</v>
      </c>
      <c r="I561" s="3">
        <v>500651.1152</v>
      </c>
      <c r="J561" t="s">
        <v>6788</v>
      </c>
      <c r="K561" s="4" t="str">
        <f>_xlfn.XLOOKUP($B561, Accounts!$B:$B, Accounts!$E:$E, "Not Found",0,1)</f>
        <v>Joint</v>
      </c>
      <c r="L561" s="3">
        <f>_xlfn.XLOOKUP($B561, Accounts!$B:$B, Accounts!$G:$G,"Not Found",0,1)</f>
        <v>91768176</v>
      </c>
      <c r="M561" s="3" t="str">
        <f>_xlfn.XLOOKUP($B561, Loan!$B:$B, Loan!$D:$D, "No Loan",0,1)</f>
        <v>No Loan</v>
      </c>
      <c r="N561" s="1">
        <f>_xlfn.XLOOKUP($B561, Transaction!$B:$B, Transaction!$E:$E, "No Transaction",0,1)</f>
        <v>44259</v>
      </c>
      <c r="O561" t="str">
        <f>_xlfn.XLOOKUP($B561, Transaction!$B:$B, Transaction!$C:$C, "No Transaction",0,1)</f>
        <v>Money Deposit</v>
      </c>
      <c r="P561" t="str">
        <f>_xlfn.XLOOKUP($B561, Transaction!$B:$B, Transaction!$D:$D, "No Transaction",0,1)</f>
        <v>ATM</v>
      </c>
      <c r="Q561" s="3">
        <f t="shared" si="16"/>
        <v>-825060.56039999996</v>
      </c>
      <c r="R561" s="3">
        <f t="shared" si="17"/>
        <v>-825060.56039999996</v>
      </c>
    </row>
    <row r="562" spans="1:18" x14ac:dyDescent="0.25">
      <c r="A562" t="s">
        <v>4313</v>
      </c>
      <c r="B562" s="5" t="s">
        <v>4314</v>
      </c>
      <c r="C562">
        <v>27</v>
      </c>
      <c r="D562" s="1">
        <v>34844</v>
      </c>
      <c r="E562" t="s">
        <v>6487</v>
      </c>
      <c r="F562" t="s">
        <v>6245</v>
      </c>
      <c r="G562" t="s">
        <v>6049</v>
      </c>
      <c r="H562" s="3">
        <v>322763.98560000001</v>
      </c>
      <c r="I562" s="3">
        <v>360356.49690000003</v>
      </c>
      <c r="J562" t="s">
        <v>6789</v>
      </c>
      <c r="K562" s="4" t="str">
        <f>_xlfn.XLOOKUP($B562, Accounts!$B:$B, Accounts!$E:$E, "Not Found",0,1)</f>
        <v>Joint</v>
      </c>
      <c r="L562" s="3">
        <f>_xlfn.XLOOKUP($B562, Accounts!$B:$B, Accounts!$G:$G,"Not Found",0,1)</f>
        <v>2203370813</v>
      </c>
      <c r="M562" s="3" t="str">
        <f>_xlfn.XLOOKUP($B562, Loan!$B:$B, Loan!$D:$D, "No Loan",0,1)</f>
        <v>No Loan</v>
      </c>
      <c r="N562" s="1">
        <f>_xlfn.XLOOKUP($B562, Transaction!$B:$B, Transaction!$E:$E, "No Transaction",0,1)</f>
        <v>44280</v>
      </c>
      <c r="O562" t="str">
        <f>_xlfn.XLOOKUP($B562, Transaction!$B:$B, Transaction!$C:$C, "No Transaction",0,1)</f>
        <v>Money Deposit</v>
      </c>
      <c r="P562" t="str">
        <f>_xlfn.XLOOKUP($B562, Transaction!$B:$B, Transaction!$D:$D, "No Transaction",0,1)</f>
        <v>Bank</v>
      </c>
      <c r="Q562" s="3">
        <f t="shared" si="16"/>
        <v>37592.511300000013</v>
      </c>
      <c r="R562" s="3">
        <f t="shared" si="17"/>
        <v>37592.511300000013</v>
      </c>
    </row>
    <row r="563" spans="1:18" x14ac:dyDescent="0.25">
      <c r="A563" t="s">
        <v>3443</v>
      </c>
      <c r="B563" s="5" t="s">
        <v>3444</v>
      </c>
      <c r="C563">
        <v>65</v>
      </c>
      <c r="D563" s="1">
        <v>20964</v>
      </c>
      <c r="E563" t="s">
        <v>6487</v>
      </c>
      <c r="F563" t="s">
        <v>6090</v>
      </c>
      <c r="G563" t="s">
        <v>6049</v>
      </c>
      <c r="H563" s="3">
        <v>410491.12050000002</v>
      </c>
      <c r="I563" s="3">
        <v>55971.671600000001</v>
      </c>
      <c r="J563" t="s">
        <v>6790</v>
      </c>
      <c r="K563" s="4" t="str">
        <f>_xlfn.XLOOKUP($B563, Accounts!$B:$B, Accounts!$E:$E, "Not Found",0,1)</f>
        <v>Domiciliary</v>
      </c>
      <c r="L563" s="3">
        <f>_xlfn.XLOOKUP($B563, Accounts!$B:$B, Accounts!$G:$G,"Not Found",0,1)</f>
        <v>2022760556</v>
      </c>
      <c r="M563" s="3" t="str">
        <f>_xlfn.XLOOKUP($B563, Loan!$B:$B, Loan!$D:$D, "No Loan",0,1)</f>
        <v>No Loan</v>
      </c>
      <c r="N563" s="1">
        <f>_xlfn.XLOOKUP($B563, Transaction!$B:$B, Transaction!$E:$E, "No Transaction",0,1)</f>
        <v>44434</v>
      </c>
      <c r="O563" t="str">
        <f>_xlfn.XLOOKUP($B563, Transaction!$B:$B, Transaction!$C:$C, "No Transaction",0,1)</f>
        <v>Cash Withdrawal</v>
      </c>
      <c r="P563" t="str">
        <f>_xlfn.XLOOKUP($B563, Transaction!$B:$B, Transaction!$D:$D, "No Transaction",0,1)</f>
        <v>POS</v>
      </c>
      <c r="Q563" s="3">
        <f t="shared" si="16"/>
        <v>-354519.44890000002</v>
      </c>
      <c r="R563" s="3">
        <f t="shared" si="17"/>
        <v>-354519.44890000002</v>
      </c>
    </row>
    <row r="564" spans="1:18" x14ac:dyDescent="0.25">
      <c r="A564" t="s">
        <v>2741</v>
      </c>
      <c r="B564" s="5" t="s">
        <v>2742</v>
      </c>
      <c r="C564">
        <v>80</v>
      </c>
      <c r="D564" s="1">
        <v>15486</v>
      </c>
      <c r="E564" t="s">
        <v>6487</v>
      </c>
      <c r="F564" t="s">
        <v>6202</v>
      </c>
      <c r="G564" t="s">
        <v>6049</v>
      </c>
      <c r="H564" s="3">
        <v>342138.31310000003</v>
      </c>
      <c r="I564" s="3">
        <v>174627.39499999999</v>
      </c>
      <c r="J564" t="s">
        <v>6791</v>
      </c>
      <c r="K564" s="4" t="str">
        <f>_xlfn.XLOOKUP($B564, Accounts!$B:$B, Accounts!$E:$E, "Not Found",0,1)</f>
        <v>Domiciliary</v>
      </c>
      <c r="L564" s="3">
        <f>_xlfn.XLOOKUP($B564, Accounts!$B:$B, Accounts!$G:$G,"Not Found",0,1)</f>
        <v>7805421</v>
      </c>
      <c r="M564" s="3" t="str">
        <f>_xlfn.XLOOKUP($B564, Loan!$B:$B, Loan!$D:$D, "No Loan",0,1)</f>
        <v>No Loan</v>
      </c>
      <c r="N564" s="1">
        <f>_xlfn.XLOOKUP($B564, Transaction!$B:$B, Transaction!$E:$E, "No Transaction",0,1)</f>
        <v>44512</v>
      </c>
      <c r="O564" t="str">
        <f>_xlfn.XLOOKUP($B564, Transaction!$B:$B, Transaction!$C:$C, "No Transaction",0,1)</f>
        <v>Money Transfer</v>
      </c>
      <c r="P564" t="str">
        <f>_xlfn.XLOOKUP($B564, Transaction!$B:$B, Transaction!$D:$D, "No Transaction",0,1)</f>
        <v>ATM</v>
      </c>
      <c r="Q564" s="3">
        <f t="shared" si="16"/>
        <v>-167510.91810000004</v>
      </c>
      <c r="R564" s="3">
        <f t="shared" si="17"/>
        <v>-167510.91810000004</v>
      </c>
    </row>
    <row r="565" spans="1:18" x14ac:dyDescent="0.25">
      <c r="A565" t="s">
        <v>306</v>
      </c>
      <c r="B565" s="5" t="s">
        <v>307</v>
      </c>
      <c r="C565">
        <v>83</v>
      </c>
      <c r="D565" s="1">
        <v>14390</v>
      </c>
      <c r="E565" t="s">
        <v>6487</v>
      </c>
      <c r="F565" t="s">
        <v>6468</v>
      </c>
      <c r="G565" t="s">
        <v>6049</v>
      </c>
      <c r="H565" s="3">
        <v>163980.2102</v>
      </c>
      <c r="I565" s="3">
        <v>48829.662600000003</v>
      </c>
      <c r="J565" t="s">
        <v>6792</v>
      </c>
      <c r="K565" s="4" t="str">
        <f>_xlfn.XLOOKUP($B565, Accounts!$B:$B, Accounts!$E:$E, "Not Found",0,1)</f>
        <v>Domiciliary</v>
      </c>
      <c r="L565" s="3">
        <f>_xlfn.XLOOKUP($B565, Accounts!$B:$B, Accounts!$G:$G,"Not Found",0,1)</f>
        <v>178715625</v>
      </c>
      <c r="M565" s="3" t="str">
        <f>_xlfn.XLOOKUP($B565, Loan!$B:$B, Loan!$D:$D, "No Loan",0,1)</f>
        <v>No Loan</v>
      </c>
      <c r="N565" s="1">
        <f>_xlfn.XLOOKUP($B565, Transaction!$B:$B, Transaction!$E:$E, "No Transaction",0,1)</f>
        <v>44408</v>
      </c>
      <c r="O565" t="str">
        <f>_xlfn.XLOOKUP($B565, Transaction!$B:$B, Transaction!$C:$C, "No Transaction",0,1)</f>
        <v>Money Transfer</v>
      </c>
      <c r="P565" t="str">
        <f>_xlfn.XLOOKUP($B565, Transaction!$B:$B, Transaction!$D:$D, "No Transaction",0,1)</f>
        <v>Mobile</v>
      </c>
      <c r="Q565" s="3">
        <f t="shared" si="16"/>
        <v>-115150.54759999999</v>
      </c>
      <c r="R565" s="3">
        <f t="shared" si="17"/>
        <v>-115150.54759999999</v>
      </c>
    </row>
    <row r="566" spans="1:18" x14ac:dyDescent="0.25">
      <c r="A566" t="s">
        <v>2468</v>
      </c>
      <c r="B566" s="5" t="s">
        <v>2469</v>
      </c>
      <c r="C566">
        <v>74</v>
      </c>
      <c r="D566" s="1">
        <v>17677</v>
      </c>
      <c r="E566" t="s">
        <v>6487</v>
      </c>
      <c r="F566" t="s">
        <v>6229</v>
      </c>
      <c r="G566" t="s">
        <v>6049</v>
      </c>
      <c r="H566" s="3">
        <v>243863.03690000001</v>
      </c>
      <c r="I566" s="3">
        <v>108722.2706</v>
      </c>
      <c r="J566" t="s">
        <v>6793</v>
      </c>
      <c r="K566" s="4" t="str">
        <f>_xlfn.XLOOKUP($B566, Accounts!$B:$B, Accounts!$E:$E, "Not Found",0,1)</f>
        <v>Corporate</v>
      </c>
      <c r="L566" s="3">
        <f>_xlfn.XLOOKUP($B566, Accounts!$B:$B, Accounts!$G:$G,"Not Found",0,1)</f>
        <v>11781484</v>
      </c>
      <c r="M566" s="3" t="str">
        <f>_xlfn.XLOOKUP($B566, Loan!$B:$B, Loan!$D:$D, "No Loan",0,1)</f>
        <v>No Loan</v>
      </c>
      <c r="N566" s="1">
        <f>_xlfn.XLOOKUP($B566, Transaction!$B:$B, Transaction!$E:$E, "No Transaction",0,1)</f>
        <v>44215</v>
      </c>
      <c r="O566" t="str">
        <f>_xlfn.XLOOKUP($B566, Transaction!$B:$B, Transaction!$C:$C, "No Transaction",0,1)</f>
        <v>Online Payment</v>
      </c>
      <c r="P566" t="str">
        <f>_xlfn.XLOOKUP($B566, Transaction!$B:$B, Transaction!$D:$D, "No Transaction",0,1)</f>
        <v>Internet Banking</v>
      </c>
      <c r="Q566" s="3">
        <f t="shared" si="16"/>
        <v>-135140.76630000002</v>
      </c>
      <c r="R566" s="3">
        <f t="shared" si="17"/>
        <v>-135140.76630000002</v>
      </c>
    </row>
    <row r="567" spans="1:18" x14ac:dyDescent="0.25">
      <c r="A567" t="s">
        <v>4483</v>
      </c>
      <c r="B567" s="5" t="s">
        <v>4484</v>
      </c>
      <c r="C567">
        <v>58</v>
      </c>
      <c r="D567" s="1">
        <v>23521</v>
      </c>
      <c r="E567" t="s">
        <v>6487</v>
      </c>
      <c r="F567" t="s">
        <v>6048</v>
      </c>
      <c r="G567" t="s">
        <v>6049</v>
      </c>
      <c r="H567" s="3">
        <v>992941.98199999996</v>
      </c>
      <c r="I567" s="3">
        <v>277760.14199999999</v>
      </c>
      <c r="J567" t="s">
        <v>6794</v>
      </c>
      <c r="K567" s="4" t="str">
        <f>_xlfn.XLOOKUP($B567, Accounts!$B:$B, Accounts!$E:$E, "Not Found",0,1)</f>
        <v>Domiciliary</v>
      </c>
      <c r="L567" s="3">
        <f>_xlfn.XLOOKUP($B567, Accounts!$B:$B, Accounts!$G:$G,"Not Found",0,1)</f>
        <v>1441094256</v>
      </c>
      <c r="M567" s="3" t="str">
        <f>_xlfn.XLOOKUP($B567, Loan!$B:$B, Loan!$D:$D, "No Loan",0,1)</f>
        <v>No Loan</v>
      </c>
      <c r="N567" s="1">
        <f>_xlfn.XLOOKUP($B567, Transaction!$B:$B, Transaction!$E:$E, "No Transaction",0,1)</f>
        <v>44674</v>
      </c>
      <c r="O567" t="str">
        <f>_xlfn.XLOOKUP($B567, Transaction!$B:$B, Transaction!$C:$C, "No Transaction",0,1)</f>
        <v>Checks</v>
      </c>
      <c r="P567" t="str">
        <f>_xlfn.XLOOKUP($B567, Transaction!$B:$B, Transaction!$D:$D, "No Transaction",0,1)</f>
        <v>Informal Services</v>
      </c>
      <c r="Q567" s="3">
        <f t="shared" si="16"/>
        <v>-715181.84</v>
      </c>
      <c r="R567" s="3">
        <f t="shared" si="17"/>
        <v>-715181.84</v>
      </c>
    </row>
    <row r="568" spans="1:18" x14ac:dyDescent="0.25">
      <c r="A568" t="s">
        <v>1122</v>
      </c>
      <c r="B568" s="5" t="s">
        <v>1123</v>
      </c>
      <c r="C568">
        <v>72</v>
      </c>
      <c r="D568" s="1">
        <v>18408</v>
      </c>
      <c r="E568" t="s">
        <v>6487</v>
      </c>
      <c r="F568" t="s">
        <v>6471</v>
      </c>
      <c r="G568" t="s">
        <v>6049</v>
      </c>
      <c r="H568" s="3">
        <v>1963838.8755999999</v>
      </c>
      <c r="I568" s="3">
        <v>194915.5968</v>
      </c>
      <c r="J568" t="s">
        <v>6795</v>
      </c>
      <c r="K568" s="4" t="str">
        <f>_xlfn.XLOOKUP($B568, Accounts!$B:$B, Accounts!$E:$E, "Not Found",0,1)</f>
        <v>Corporate</v>
      </c>
      <c r="L568" s="3">
        <f>_xlfn.XLOOKUP($B568, Accounts!$B:$B, Accounts!$G:$G,"Not Found",0,1)</f>
        <v>1291984512</v>
      </c>
      <c r="M568" s="3" t="str">
        <f>_xlfn.XLOOKUP($B568, Loan!$B:$B, Loan!$D:$D, "No Loan",0,1)</f>
        <v>No Loan</v>
      </c>
      <c r="N568" s="1">
        <f>_xlfn.XLOOKUP($B568, Transaction!$B:$B, Transaction!$E:$E, "No Transaction",0,1)</f>
        <v>44381</v>
      </c>
      <c r="O568" t="str">
        <f>_xlfn.XLOOKUP($B568, Transaction!$B:$B, Transaction!$C:$C, "No Transaction",0,1)</f>
        <v>Money Deposit</v>
      </c>
      <c r="P568" t="str">
        <f>_xlfn.XLOOKUP($B568, Transaction!$B:$B, Transaction!$D:$D, "No Transaction",0,1)</f>
        <v>Bank</v>
      </c>
      <c r="Q568" s="3">
        <f t="shared" si="16"/>
        <v>-1768923.2788</v>
      </c>
      <c r="R568" s="3">
        <f t="shared" si="17"/>
        <v>-1768923.2788</v>
      </c>
    </row>
    <row r="569" spans="1:18" x14ac:dyDescent="0.25">
      <c r="A569" t="s">
        <v>3615</v>
      </c>
      <c r="B569" s="5" t="s">
        <v>3616</v>
      </c>
      <c r="C569">
        <v>53</v>
      </c>
      <c r="D569" s="1">
        <v>25347</v>
      </c>
      <c r="E569" t="s">
        <v>6487</v>
      </c>
      <c r="F569" t="s">
        <v>6468</v>
      </c>
      <c r="G569" t="s">
        <v>6049</v>
      </c>
      <c r="H569" s="3">
        <v>354828.55410000001</v>
      </c>
      <c r="I569" s="3">
        <v>92389.321599999996</v>
      </c>
      <c r="J569" t="s">
        <v>6796</v>
      </c>
      <c r="K569" s="4" t="str">
        <f>_xlfn.XLOOKUP($B569, Accounts!$B:$B, Accounts!$E:$E, "Not Found",0,1)</f>
        <v>Current</v>
      </c>
      <c r="L569" s="3">
        <f>_xlfn.XLOOKUP($B569, Accounts!$B:$B, Accounts!$G:$G,"Not Found",0,1)</f>
        <v>2355338916</v>
      </c>
      <c r="M569" s="3">
        <f>_xlfn.XLOOKUP($B569, Loan!$B:$B, Loan!$D:$D, "No Loan",0,1)</f>
        <v>925870.68</v>
      </c>
      <c r="N569" s="1">
        <f>_xlfn.XLOOKUP($B569, Transaction!$B:$B, Transaction!$E:$E, "No Transaction",0,1)</f>
        <v>44527</v>
      </c>
      <c r="O569" t="str">
        <f>_xlfn.XLOOKUP($B569, Transaction!$B:$B, Transaction!$C:$C, "No Transaction",0,1)</f>
        <v>Loan Payment</v>
      </c>
      <c r="P569" t="str">
        <f>_xlfn.XLOOKUP($B569, Transaction!$B:$B, Transaction!$D:$D, "No Transaction",0,1)</f>
        <v>ACH</v>
      </c>
      <c r="Q569" s="3">
        <f t="shared" si="16"/>
        <v>-262439.23250000004</v>
      </c>
      <c r="R569" s="3">
        <f t="shared" si="17"/>
        <v>-262439.23250000004</v>
      </c>
    </row>
    <row r="570" spans="1:18" x14ac:dyDescent="0.25">
      <c r="A570" t="s">
        <v>2358</v>
      </c>
      <c r="B570" s="5" t="s">
        <v>2359</v>
      </c>
      <c r="C570">
        <v>70</v>
      </c>
      <c r="D570" s="1">
        <v>19138</v>
      </c>
      <c r="E570" t="s">
        <v>6487</v>
      </c>
      <c r="F570" t="s">
        <v>6522</v>
      </c>
      <c r="G570" t="s">
        <v>6049</v>
      </c>
      <c r="H570" s="3">
        <v>459302.33889999997</v>
      </c>
      <c r="I570" s="3">
        <v>102417.0135</v>
      </c>
      <c r="J570" t="s">
        <v>6797</v>
      </c>
      <c r="K570" s="4" t="str">
        <f>_xlfn.XLOOKUP($B570, Accounts!$B:$B, Accounts!$E:$E, "Not Found",0,1)</f>
        <v>Domiciliary</v>
      </c>
      <c r="L570" s="3">
        <f>_xlfn.XLOOKUP($B570, Accounts!$B:$B, Accounts!$G:$G,"Not Found",0,1)</f>
        <v>3627077004</v>
      </c>
      <c r="M570" s="3" t="str">
        <f>_xlfn.XLOOKUP($B570, Loan!$B:$B, Loan!$D:$D, "No Loan",0,1)</f>
        <v>No Loan</v>
      </c>
      <c r="N570" s="1">
        <f>_xlfn.XLOOKUP($B570, Transaction!$B:$B, Transaction!$E:$E, "No Transaction",0,1)</f>
        <v>44378</v>
      </c>
      <c r="O570" t="str">
        <f>_xlfn.XLOOKUP($B570, Transaction!$B:$B, Transaction!$C:$C, "No Transaction",0,1)</f>
        <v>Online Payment</v>
      </c>
      <c r="P570" t="str">
        <f>_xlfn.XLOOKUP($B570, Transaction!$B:$B, Transaction!$D:$D, "No Transaction",0,1)</f>
        <v>Card</v>
      </c>
      <c r="Q570" s="3">
        <f t="shared" si="16"/>
        <v>-356885.32539999997</v>
      </c>
      <c r="R570" s="3">
        <f t="shared" si="17"/>
        <v>-356885.32539999997</v>
      </c>
    </row>
    <row r="571" spans="1:18" x14ac:dyDescent="0.25">
      <c r="A571" t="s">
        <v>4142</v>
      </c>
      <c r="B571" s="5" t="s">
        <v>4143</v>
      </c>
      <c r="C571">
        <v>18</v>
      </c>
      <c r="D571" s="1">
        <v>38131</v>
      </c>
      <c r="E571" t="s">
        <v>6487</v>
      </c>
      <c r="F571" t="s">
        <v>6220</v>
      </c>
      <c r="G571" t="s">
        <v>6049</v>
      </c>
      <c r="H571" s="3">
        <v>654671.20319999999</v>
      </c>
      <c r="I571" s="3">
        <v>129063.7515</v>
      </c>
      <c r="J571" t="s">
        <v>6798</v>
      </c>
      <c r="K571" s="4" t="str">
        <f>_xlfn.XLOOKUP($B571, Accounts!$B:$B, Accounts!$E:$E, "Not Found",0,1)</f>
        <v>Current</v>
      </c>
      <c r="L571" s="3">
        <f>_xlfn.XLOOKUP($B571, Accounts!$B:$B, Accounts!$G:$G,"Not Found",0,1)</f>
        <v>1168572636</v>
      </c>
      <c r="M571" s="3">
        <f>_xlfn.XLOOKUP($B571, Loan!$B:$B, Loan!$D:$D, "No Loan",0,1)</f>
        <v>289385838</v>
      </c>
      <c r="N571" s="1">
        <f>_xlfn.XLOOKUP($B571, Transaction!$B:$B, Transaction!$E:$E, "No Transaction",0,1)</f>
        <v>44405</v>
      </c>
      <c r="O571" t="str">
        <f>_xlfn.XLOOKUP($B571, Transaction!$B:$B, Transaction!$C:$C, "No Transaction",0,1)</f>
        <v>Loan Payment</v>
      </c>
      <c r="P571" t="str">
        <f>_xlfn.XLOOKUP($B571, Transaction!$B:$B, Transaction!$D:$D, "No Transaction",0,1)</f>
        <v>AFT</v>
      </c>
      <c r="Q571" s="3">
        <f t="shared" si="16"/>
        <v>-525607.45169999998</v>
      </c>
      <c r="R571" s="3">
        <f t="shared" si="17"/>
        <v>-525607.45169999998</v>
      </c>
    </row>
    <row r="572" spans="1:18" x14ac:dyDescent="0.25">
      <c r="A572" t="s">
        <v>1445</v>
      </c>
      <c r="B572" s="5" t="s">
        <v>1446</v>
      </c>
      <c r="C572">
        <v>71</v>
      </c>
      <c r="D572" s="1">
        <v>18773</v>
      </c>
      <c r="E572" t="s">
        <v>6487</v>
      </c>
      <c r="F572" t="s">
        <v>6152</v>
      </c>
      <c r="G572" t="s">
        <v>6799</v>
      </c>
      <c r="H572" s="3">
        <v>2066780.5674999999</v>
      </c>
      <c r="I572" s="3">
        <v>395554.6458</v>
      </c>
      <c r="J572" t="s">
        <v>6800</v>
      </c>
      <c r="K572" s="4" t="str">
        <f>_xlfn.XLOOKUP($B572, Accounts!$B:$B, Accounts!$E:$E, "Not Found",0,1)</f>
        <v>Domiciliary</v>
      </c>
      <c r="L572" s="3">
        <f>_xlfn.XLOOKUP($B572, Accounts!$B:$B, Accounts!$G:$G,"Not Found",0,1)</f>
        <v>5246304</v>
      </c>
      <c r="M572" s="3" t="str">
        <f>_xlfn.XLOOKUP($B572, Loan!$B:$B, Loan!$D:$D, "No Loan",0,1)</f>
        <v>No Loan</v>
      </c>
      <c r="N572" s="1">
        <f>_xlfn.XLOOKUP($B572, Transaction!$B:$B, Transaction!$E:$E, "No Transaction",0,1)</f>
        <v>44406</v>
      </c>
      <c r="O572" t="str">
        <f>_xlfn.XLOOKUP($B572, Transaction!$B:$B, Transaction!$C:$C, "No Transaction",0,1)</f>
        <v>Online Payment</v>
      </c>
      <c r="P572" t="str">
        <f>_xlfn.XLOOKUP($B572, Transaction!$B:$B, Transaction!$D:$D, "No Transaction",0,1)</f>
        <v>Internet Banking</v>
      </c>
      <c r="Q572" s="3">
        <f t="shared" si="16"/>
        <v>-1671225.9216999998</v>
      </c>
      <c r="R572" s="3">
        <f t="shared" si="17"/>
        <v>-1671225.9216999998</v>
      </c>
    </row>
    <row r="573" spans="1:18" x14ac:dyDescent="0.25">
      <c r="A573" t="s">
        <v>2246</v>
      </c>
      <c r="B573" s="5" t="s">
        <v>2247</v>
      </c>
      <c r="C573">
        <v>38</v>
      </c>
      <c r="D573" s="1">
        <v>30826</v>
      </c>
      <c r="E573" t="s">
        <v>6487</v>
      </c>
      <c r="F573" t="s">
        <v>6505</v>
      </c>
      <c r="G573" t="s">
        <v>6799</v>
      </c>
      <c r="H573" s="3">
        <v>191858.01749999999</v>
      </c>
      <c r="I573" s="3">
        <v>113272.97349999999</v>
      </c>
      <c r="J573" t="s">
        <v>6801</v>
      </c>
      <c r="K573" s="4" t="str">
        <f>_xlfn.XLOOKUP($B573, Accounts!$B:$B, Accounts!$E:$E, "Not Found",0,1)</f>
        <v>Domiciliary</v>
      </c>
      <c r="L573" s="3">
        <f>_xlfn.XLOOKUP($B573, Accounts!$B:$B, Accounts!$G:$G,"Not Found",0,1)</f>
        <v>1144092096</v>
      </c>
      <c r="M573" s="3" t="str">
        <f>_xlfn.XLOOKUP($B573, Loan!$B:$B, Loan!$D:$D, "No Loan",0,1)</f>
        <v>No Loan</v>
      </c>
      <c r="N573" s="1">
        <f>_xlfn.XLOOKUP($B573, Transaction!$B:$B, Transaction!$E:$E, "No Transaction",0,1)</f>
        <v>44478</v>
      </c>
      <c r="O573" t="str">
        <f>_xlfn.XLOOKUP($B573, Transaction!$B:$B, Transaction!$C:$C, "No Transaction",0,1)</f>
        <v>Online Payment</v>
      </c>
      <c r="P573" t="str">
        <f>_xlfn.XLOOKUP($B573, Transaction!$B:$B, Transaction!$D:$D, "No Transaction",0,1)</f>
        <v>Mobile</v>
      </c>
      <c r="Q573" s="3">
        <f t="shared" si="16"/>
        <v>-78585.043999999994</v>
      </c>
      <c r="R573" s="3">
        <f t="shared" si="17"/>
        <v>-78585.043999999994</v>
      </c>
    </row>
    <row r="574" spans="1:18" x14ac:dyDescent="0.25">
      <c r="A574" t="s">
        <v>672</v>
      </c>
      <c r="B574" s="5" t="s">
        <v>673</v>
      </c>
      <c r="C574">
        <v>64</v>
      </c>
      <c r="D574" s="1">
        <v>21330</v>
      </c>
      <c r="E574" t="s">
        <v>6487</v>
      </c>
      <c r="F574" t="s">
        <v>6292</v>
      </c>
      <c r="G574" t="s">
        <v>6799</v>
      </c>
      <c r="H574" s="3">
        <v>315547.37680000003</v>
      </c>
      <c r="I574" s="3">
        <v>115700.70480000001</v>
      </c>
      <c r="J574" t="s">
        <v>6802</v>
      </c>
      <c r="K574" s="4" t="str">
        <f>_xlfn.XLOOKUP($B574, Accounts!$B:$B, Accounts!$E:$E, "Not Found",0,1)</f>
        <v>Domiciliary</v>
      </c>
      <c r="L574" s="3">
        <f>_xlfn.XLOOKUP($B574, Accounts!$B:$B, Accounts!$G:$G,"Not Found",0,1)</f>
        <v>1428412608</v>
      </c>
      <c r="M574" s="3">
        <f>_xlfn.XLOOKUP($B574, Loan!$B:$B, Loan!$D:$D, "No Loan",0,1)</f>
        <v>5089393632</v>
      </c>
      <c r="N574" s="1">
        <f>_xlfn.XLOOKUP($B574, Transaction!$B:$B, Transaction!$E:$E, "No Transaction",0,1)</f>
        <v>44198</v>
      </c>
      <c r="O574" t="str">
        <f>_xlfn.XLOOKUP($B574, Transaction!$B:$B, Transaction!$C:$C, "No Transaction",0,1)</f>
        <v>Loan Payment</v>
      </c>
      <c r="P574" t="str">
        <f>_xlfn.XLOOKUP($B574, Transaction!$B:$B, Transaction!$D:$D, "No Transaction",0,1)</f>
        <v>ACH</v>
      </c>
      <c r="Q574" s="3">
        <f t="shared" si="16"/>
        <v>-199846.67200000002</v>
      </c>
      <c r="R574" s="3">
        <f t="shared" si="17"/>
        <v>-199846.67200000002</v>
      </c>
    </row>
    <row r="575" spans="1:18" x14ac:dyDescent="0.25">
      <c r="A575" t="s">
        <v>40</v>
      </c>
      <c r="B575" s="5" t="s">
        <v>41</v>
      </c>
      <c r="C575">
        <v>59</v>
      </c>
      <c r="D575" s="1">
        <v>23156</v>
      </c>
      <c r="E575" t="s">
        <v>6487</v>
      </c>
      <c r="F575" t="s">
        <v>6505</v>
      </c>
      <c r="G575" t="s">
        <v>6799</v>
      </c>
      <c r="H575" s="3">
        <v>226137.94</v>
      </c>
      <c r="I575" s="3">
        <v>358926.1384</v>
      </c>
      <c r="J575" t="s">
        <v>6803</v>
      </c>
      <c r="K575" s="4" t="str">
        <f>_xlfn.XLOOKUP($B575, Accounts!$B:$B, Accounts!$E:$E, "Not Found",0,1)</f>
        <v>Corporate</v>
      </c>
      <c r="L575" s="3">
        <f>_xlfn.XLOOKUP($B575, Accounts!$B:$B, Accounts!$G:$G,"Not Found",0,1)</f>
        <v>69789314</v>
      </c>
      <c r="M575" s="3" t="str">
        <f>_xlfn.XLOOKUP($B575, Loan!$B:$B, Loan!$D:$D, "No Loan",0,1)</f>
        <v>No Loan</v>
      </c>
      <c r="N575" s="1">
        <f>_xlfn.XLOOKUP($B575, Transaction!$B:$B, Transaction!$E:$E, "No Transaction",0,1)</f>
        <v>44381</v>
      </c>
      <c r="O575" t="str">
        <f>_xlfn.XLOOKUP($B575, Transaction!$B:$B, Transaction!$C:$C, "No Transaction",0,1)</f>
        <v>Money Deposit</v>
      </c>
      <c r="P575" t="str">
        <f>_xlfn.XLOOKUP($B575, Transaction!$B:$B, Transaction!$D:$D, "No Transaction",0,1)</f>
        <v>ATM</v>
      </c>
      <c r="Q575" s="3">
        <f t="shared" si="16"/>
        <v>132788.19839999999</v>
      </c>
      <c r="R575" s="3">
        <f t="shared" si="17"/>
        <v>132788.19839999999</v>
      </c>
    </row>
    <row r="576" spans="1:18" x14ac:dyDescent="0.25">
      <c r="A576" t="s">
        <v>648</v>
      </c>
      <c r="B576" s="5" t="s">
        <v>649</v>
      </c>
      <c r="C576">
        <v>25</v>
      </c>
      <c r="D576" s="1">
        <v>35574</v>
      </c>
      <c r="E576" t="s">
        <v>6487</v>
      </c>
      <c r="F576" t="s">
        <v>6109</v>
      </c>
      <c r="G576" t="s">
        <v>6799</v>
      </c>
      <c r="H576" s="3">
        <v>873786.28119999997</v>
      </c>
      <c r="I576" s="3">
        <v>237938.72579999999</v>
      </c>
      <c r="J576" t="s">
        <v>6804</v>
      </c>
      <c r="K576" s="4" t="str">
        <f>_xlfn.XLOOKUP($B576, Accounts!$B:$B, Accounts!$E:$E, "Not Found",0,1)</f>
        <v>Corporate</v>
      </c>
      <c r="L576" s="3">
        <f>_xlfn.XLOOKUP($B576, Accounts!$B:$B, Accounts!$G:$G,"Not Found",0,1)</f>
        <v>1736696171</v>
      </c>
      <c r="M576" s="3" t="str">
        <f>_xlfn.XLOOKUP($B576, Loan!$B:$B, Loan!$D:$D, "No Loan",0,1)</f>
        <v>No Loan</v>
      </c>
      <c r="N576" s="1">
        <f>_xlfn.XLOOKUP($B576, Transaction!$B:$B, Transaction!$E:$E, "No Transaction",0,1)</f>
        <v>44313</v>
      </c>
      <c r="O576" t="str">
        <f>_xlfn.XLOOKUP($B576, Transaction!$B:$B, Transaction!$C:$C, "No Transaction",0,1)</f>
        <v>Money Deposit</v>
      </c>
      <c r="P576" t="str">
        <f>_xlfn.XLOOKUP($B576, Transaction!$B:$B, Transaction!$D:$D, "No Transaction",0,1)</f>
        <v>ATM</v>
      </c>
      <c r="Q576" s="3">
        <f t="shared" si="16"/>
        <v>-635847.55539999995</v>
      </c>
      <c r="R576" s="3">
        <f t="shared" si="17"/>
        <v>-635847.55539999995</v>
      </c>
    </row>
    <row r="577" spans="1:18" x14ac:dyDescent="0.25">
      <c r="A577" t="s">
        <v>3263</v>
      </c>
      <c r="B577" s="5" t="s">
        <v>3264</v>
      </c>
      <c r="C577">
        <v>24</v>
      </c>
      <c r="D577" s="1">
        <v>35940</v>
      </c>
      <c r="E577" t="s">
        <v>6487</v>
      </c>
      <c r="F577" t="s">
        <v>6648</v>
      </c>
      <c r="G577" t="s">
        <v>6799</v>
      </c>
      <c r="H577" s="3">
        <v>1485828.6366999999</v>
      </c>
      <c r="I577" s="3">
        <v>607332.45519999997</v>
      </c>
      <c r="J577" t="s">
        <v>6805</v>
      </c>
      <c r="K577" s="4" t="str">
        <f>_xlfn.XLOOKUP($B577, Accounts!$B:$B, Accounts!$E:$E, "Not Found",0,1)</f>
        <v>Domiciliary</v>
      </c>
      <c r="L577" s="3">
        <f>_xlfn.XLOOKUP($B577, Accounts!$B:$B, Accounts!$G:$G,"Not Found",0,1)</f>
        <v>4362288</v>
      </c>
      <c r="M577" s="3" t="str">
        <f>_xlfn.XLOOKUP($B577, Loan!$B:$B, Loan!$D:$D, "No Loan",0,1)</f>
        <v>No Loan</v>
      </c>
      <c r="N577" s="1">
        <f>_xlfn.XLOOKUP($B577, Transaction!$B:$B, Transaction!$E:$E, "No Transaction",0,1)</f>
        <v>44342</v>
      </c>
      <c r="O577" t="str">
        <f>_xlfn.XLOOKUP($B577, Transaction!$B:$B, Transaction!$C:$C, "No Transaction",0,1)</f>
        <v>Cash Withdrawal</v>
      </c>
      <c r="P577" t="str">
        <f>_xlfn.XLOOKUP($B577, Transaction!$B:$B, Transaction!$D:$D, "No Transaction",0,1)</f>
        <v>ATM</v>
      </c>
      <c r="Q577" s="3">
        <f t="shared" si="16"/>
        <v>-878496.18149999995</v>
      </c>
      <c r="R577" s="3">
        <f t="shared" si="17"/>
        <v>-878496.18149999995</v>
      </c>
    </row>
    <row r="578" spans="1:18" x14ac:dyDescent="0.25">
      <c r="A578" t="s">
        <v>5438</v>
      </c>
      <c r="B578" s="5" t="s">
        <v>5439</v>
      </c>
      <c r="C578">
        <v>29</v>
      </c>
      <c r="D578" s="1">
        <v>34113</v>
      </c>
      <c r="E578" t="s">
        <v>6487</v>
      </c>
      <c r="F578" t="s">
        <v>6240</v>
      </c>
      <c r="G578" t="s">
        <v>6799</v>
      </c>
      <c r="H578" s="3">
        <v>1619706.1179</v>
      </c>
      <c r="I578" s="3">
        <v>306437.94780000002</v>
      </c>
      <c r="J578" t="s">
        <v>6806</v>
      </c>
      <c r="K578" s="4" t="str">
        <f>_xlfn.XLOOKUP($B578, Accounts!$B:$B, Accounts!$E:$E, "Not Found",0,1)</f>
        <v>Joint</v>
      </c>
      <c r="L578" s="3">
        <f>_xlfn.XLOOKUP($B578, Accounts!$B:$B, Accounts!$G:$G,"Not Found",0,1)</f>
        <v>856959488</v>
      </c>
      <c r="M578" s="3" t="str">
        <f>_xlfn.XLOOKUP($B578, Loan!$B:$B, Loan!$D:$D, "No Loan",0,1)</f>
        <v>No Loan</v>
      </c>
      <c r="N578" s="1">
        <f>_xlfn.XLOOKUP($B578, Transaction!$B:$B, Transaction!$E:$E, "No Transaction",0,1)</f>
        <v>44635</v>
      </c>
      <c r="O578" t="str">
        <f>_xlfn.XLOOKUP($B578, Transaction!$B:$B, Transaction!$C:$C, "No Transaction",0,1)</f>
        <v>Cash Withdrawal</v>
      </c>
      <c r="P578" t="str">
        <f>_xlfn.XLOOKUP($B578, Transaction!$B:$B, Transaction!$D:$D, "No Transaction",0,1)</f>
        <v>ATM</v>
      </c>
      <c r="Q578" s="3">
        <f t="shared" ref="Q578:Q641" si="18">$I578-$H578</f>
        <v>-1313268.1701</v>
      </c>
      <c r="R578" s="3">
        <f t="shared" ref="R578:R641" si="19">IF($Q578 &gt;= 500000, $Q578+(0.02*$Q578), $Q578)</f>
        <v>-1313268.1701</v>
      </c>
    </row>
    <row r="579" spans="1:18" x14ac:dyDescent="0.25">
      <c r="A579" t="s">
        <v>187</v>
      </c>
      <c r="B579" s="5" t="s">
        <v>188</v>
      </c>
      <c r="C579">
        <v>73</v>
      </c>
      <c r="D579" s="1">
        <v>18042</v>
      </c>
      <c r="E579" t="s">
        <v>6487</v>
      </c>
      <c r="F579" t="s">
        <v>6468</v>
      </c>
      <c r="G579" t="s">
        <v>6799</v>
      </c>
      <c r="H579" s="3">
        <v>373578.9705</v>
      </c>
      <c r="I579" s="3">
        <v>72776.966499999995</v>
      </c>
      <c r="J579" t="s">
        <v>6807</v>
      </c>
      <c r="K579" s="4" t="str">
        <f>_xlfn.XLOOKUP($B579, Accounts!$B:$B, Accounts!$E:$E, "Not Found",0,1)</f>
        <v>Savings</v>
      </c>
      <c r="L579" s="3">
        <f>_xlfn.XLOOKUP($B579, Accounts!$B:$B, Accounts!$G:$G,"Not Found",0,1)</f>
        <v>3372493575</v>
      </c>
      <c r="M579" s="3" t="str">
        <f>_xlfn.XLOOKUP($B579, Loan!$B:$B, Loan!$D:$D, "No Loan",0,1)</f>
        <v>No Loan</v>
      </c>
      <c r="N579" s="1">
        <f>_xlfn.XLOOKUP($B579, Transaction!$B:$B, Transaction!$E:$E, "No Transaction",0,1)</f>
        <v>44607</v>
      </c>
      <c r="O579" t="str">
        <f>_xlfn.XLOOKUP($B579, Transaction!$B:$B, Transaction!$C:$C, "No Transaction",0,1)</f>
        <v>Money Transfer</v>
      </c>
      <c r="P579" t="str">
        <f>_xlfn.XLOOKUP($B579, Transaction!$B:$B, Transaction!$D:$D, "No Transaction",0,1)</f>
        <v>ATM</v>
      </c>
      <c r="Q579" s="3">
        <f t="shared" si="18"/>
        <v>-300802.00400000002</v>
      </c>
      <c r="R579" s="3">
        <f t="shared" si="19"/>
        <v>-300802.00400000002</v>
      </c>
    </row>
    <row r="580" spans="1:18" x14ac:dyDescent="0.25">
      <c r="A580" t="s">
        <v>3720</v>
      </c>
      <c r="B580" s="5" t="s">
        <v>3721</v>
      </c>
      <c r="C580">
        <v>42</v>
      </c>
      <c r="D580" s="1">
        <v>29365</v>
      </c>
      <c r="E580" t="s">
        <v>6487</v>
      </c>
      <c r="F580" t="s">
        <v>6272</v>
      </c>
      <c r="G580" t="s">
        <v>6799</v>
      </c>
      <c r="H580" s="3">
        <v>2150327.79</v>
      </c>
      <c r="I580" s="3">
        <v>293878.13130000001</v>
      </c>
      <c r="J580" t="s">
        <v>6808</v>
      </c>
      <c r="K580" s="4" t="str">
        <f>_xlfn.XLOOKUP($B580, Accounts!$B:$B, Accounts!$E:$E, "Not Found",0,1)</f>
        <v>Domiciliary</v>
      </c>
      <c r="L580" s="3">
        <f>_xlfn.XLOOKUP($B580, Accounts!$B:$B, Accounts!$G:$G,"Not Found",0,1)</f>
        <v>473360384</v>
      </c>
      <c r="M580" s="3" t="str">
        <f>_xlfn.XLOOKUP($B580, Loan!$B:$B, Loan!$D:$D, "No Loan",0,1)</f>
        <v>No Loan</v>
      </c>
      <c r="N580" s="1">
        <f>_xlfn.XLOOKUP($B580, Transaction!$B:$B, Transaction!$E:$E, "No Transaction",0,1)</f>
        <v>44604</v>
      </c>
      <c r="O580" t="str">
        <f>_xlfn.XLOOKUP($B580, Transaction!$B:$B, Transaction!$C:$C, "No Transaction",0,1)</f>
        <v>Checks</v>
      </c>
      <c r="P580" t="str">
        <f>_xlfn.XLOOKUP($B580, Transaction!$B:$B, Transaction!$D:$D, "No Transaction",0,1)</f>
        <v>Informal Services</v>
      </c>
      <c r="Q580" s="3">
        <f t="shared" si="18"/>
        <v>-1856449.6587</v>
      </c>
      <c r="R580" s="3">
        <f t="shared" si="19"/>
        <v>-1856449.6587</v>
      </c>
    </row>
    <row r="581" spans="1:18" x14ac:dyDescent="0.25">
      <c r="A581" t="s">
        <v>3815</v>
      </c>
      <c r="B581" s="5" t="s">
        <v>3816</v>
      </c>
      <c r="C581">
        <v>85</v>
      </c>
      <c r="D581" s="1">
        <v>13659</v>
      </c>
      <c r="E581" t="s">
        <v>6487</v>
      </c>
      <c r="F581" t="s">
        <v>6175</v>
      </c>
      <c r="G581" t="s">
        <v>6799</v>
      </c>
      <c r="H581" s="3">
        <v>433119.98440000002</v>
      </c>
      <c r="I581" s="3">
        <v>230904.92610000001</v>
      </c>
      <c r="J581" t="s">
        <v>6809</v>
      </c>
      <c r="K581" s="4" t="str">
        <f>_xlfn.XLOOKUP($B581, Accounts!$B:$B, Accounts!$E:$E, "Not Found",0,1)</f>
        <v>Current</v>
      </c>
      <c r="L581" s="3">
        <f>_xlfn.XLOOKUP($B581, Accounts!$B:$B, Accounts!$G:$G,"Not Found",0,1)</f>
        <v>1488079296</v>
      </c>
      <c r="M581" s="3" t="str">
        <f>_xlfn.XLOOKUP($B581, Loan!$B:$B, Loan!$D:$D, "No Loan",0,1)</f>
        <v>No Loan</v>
      </c>
      <c r="N581" s="1">
        <f>_xlfn.XLOOKUP($B581, Transaction!$B:$B, Transaction!$E:$E, "No Transaction",0,1)</f>
        <v>44209</v>
      </c>
      <c r="O581" t="str">
        <f>_xlfn.XLOOKUP($B581, Transaction!$B:$B, Transaction!$C:$C, "No Transaction",0,1)</f>
        <v>Checks</v>
      </c>
      <c r="P581" t="str">
        <f>_xlfn.XLOOKUP($B581, Transaction!$B:$B, Transaction!$D:$D, "No Transaction",0,1)</f>
        <v>Bank</v>
      </c>
      <c r="Q581" s="3">
        <f t="shared" si="18"/>
        <v>-202215.0583</v>
      </c>
      <c r="R581" s="3">
        <f t="shared" si="19"/>
        <v>-202215.0583</v>
      </c>
    </row>
    <row r="582" spans="1:18" x14ac:dyDescent="0.25">
      <c r="A582" t="s">
        <v>1821</v>
      </c>
      <c r="B582" s="5" t="s">
        <v>1822</v>
      </c>
      <c r="C582">
        <v>18</v>
      </c>
      <c r="D582" s="1">
        <v>38131</v>
      </c>
      <c r="E582" t="s">
        <v>6487</v>
      </c>
      <c r="F582" t="s">
        <v>6258</v>
      </c>
      <c r="G582" t="s">
        <v>6799</v>
      </c>
      <c r="H582" s="3">
        <v>364000.71860000002</v>
      </c>
      <c r="I582" s="3">
        <v>265214.96799999999</v>
      </c>
      <c r="J582" t="s">
        <v>6810</v>
      </c>
      <c r="K582" s="4" t="str">
        <f>_xlfn.XLOOKUP($B582, Accounts!$B:$B, Accounts!$E:$E, "Not Found",0,1)</f>
        <v>Domiciliary</v>
      </c>
      <c r="L582" s="3">
        <f>_xlfn.XLOOKUP($B582, Accounts!$B:$B, Accounts!$G:$G,"Not Found",0,1)</f>
        <v>142307106</v>
      </c>
      <c r="M582" s="3">
        <f>_xlfn.XLOOKUP($B582, Loan!$B:$B, Loan!$D:$D, "No Loan",0,1)</f>
        <v>7226075136</v>
      </c>
      <c r="N582" s="1">
        <f>_xlfn.XLOOKUP($B582, Transaction!$B:$B, Transaction!$E:$E, "No Transaction",0,1)</f>
        <v>44273</v>
      </c>
      <c r="O582" t="str">
        <f>_xlfn.XLOOKUP($B582, Transaction!$B:$B, Transaction!$C:$C, "No Transaction",0,1)</f>
        <v>Loan Payment</v>
      </c>
      <c r="P582" t="str">
        <f>_xlfn.XLOOKUP($B582, Transaction!$B:$B, Transaction!$D:$D, "No Transaction",0,1)</f>
        <v>ACH</v>
      </c>
      <c r="Q582" s="3">
        <f t="shared" si="18"/>
        <v>-98785.750600000028</v>
      </c>
      <c r="R582" s="3">
        <f t="shared" si="19"/>
        <v>-98785.750600000028</v>
      </c>
    </row>
    <row r="583" spans="1:18" x14ac:dyDescent="0.25">
      <c r="A583" t="s">
        <v>4797</v>
      </c>
      <c r="B583" s="5" t="s">
        <v>4798</v>
      </c>
      <c r="C583">
        <v>19</v>
      </c>
      <c r="D583" s="1">
        <v>37766</v>
      </c>
      <c r="E583" t="s">
        <v>6487</v>
      </c>
      <c r="F583" t="s">
        <v>6457</v>
      </c>
      <c r="G583" t="s">
        <v>6799</v>
      </c>
      <c r="H583" s="3">
        <v>420132.51069999998</v>
      </c>
      <c r="I583" s="3">
        <v>140744.39110000001</v>
      </c>
      <c r="J583" t="s">
        <v>6811</v>
      </c>
      <c r="K583" s="4" t="str">
        <f>_xlfn.XLOOKUP($B583, Accounts!$B:$B, Accounts!$E:$E, "Not Found",0,1)</f>
        <v>Current</v>
      </c>
      <c r="L583" s="3">
        <f>_xlfn.XLOOKUP($B583, Accounts!$B:$B, Accounts!$G:$G,"Not Found",0,1)</f>
        <v>1942699278</v>
      </c>
      <c r="M583" s="3" t="str">
        <f>_xlfn.XLOOKUP($B583, Loan!$B:$B, Loan!$D:$D, "No Loan",0,1)</f>
        <v>No Loan</v>
      </c>
      <c r="N583" s="1">
        <f>_xlfn.XLOOKUP($B583, Transaction!$B:$B, Transaction!$E:$E, "No Transaction",0,1)</f>
        <v>44276</v>
      </c>
      <c r="O583" t="str">
        <f>_xlfn.XLOOKUP($B583, Transaction!$B:$B, Transaction!$C:$C, "No Transaction",0,1)</f>
        <v>Checks</v>
      </c>
      <c r="P583" t="str">
        <f>_xlfn.XLOOKUP($B583, Transaction!$B:$B, Transaction!$D:$D, "No Transaction",0,1)</f>
        <v>Informal Services</v>
      </c>
      <c r="Q583" s="3">
        <f t="shared" si="18"/>
        <v>-279388.11959999998</v>
      </c>
      <c r="R583" s="3">
        <f t="shared" si="19"/>
        <v>-279388.11959999998</v>
      </c>
    </row>
    <row r="584" spans="1:18" x14ac:dyDescent="0.25">
      <c r="A584" t="s">
        <v>434</v>
      </c>
      <c r="B584" s="5" t="s">
        <v>435</v>
      </c>
      <c r="C584">
        <v>44</v>
      </c>
      <c r="D584" s="1">
        <v>28635</v>
      </c>
      <c r="E584" t="s">
        <v>6487</v>
      </c>
      <c r="F584" t="s">
        <v>6194</v>
      </c>
      <c r="G584" t="s">
        <v>6799</v>
      </c>
      <c r="H584" s="3">
        <v>1619690.6292000001</v>
      </c>
      <c r="I584" s="3">
        <v>260406.0748</v>
      </c>
      <c r="J584" t="s">
        <v>6812</v>
      </c>
      <c r="K584" s="4" t="str">
        <f>_xlfn.XLOOKUP($B584, Accounts!$B:$B, Accounts!$E:$E, "Not Found",0,1)</f>
        <v>Savings</v>
      </c>
      <c r="L584" s="3">
        <f>_xlfn.XLOOKUP($B584, Accounts!$B:$B, Accounts!$G:$G,"Not Found",0,1)</f>
        <v>2136195173</v>
      </c>
      <c r="M584" s="3" t="str">
        <f>_xlfn.XLOOKUP($B584, Loan!$B:$B, Loan!$D:$D, "No Loan",0,1)</f>
        <v>No Loan</v>
      </c>
      <c r="N584" s="1">
        <f>_xlfn.XLOOKUP($B584, Transaction!$B:$B, Transaction!$E:$E, "No Transaction",0,1)</f>
        <v>44664</v>
      </c>
      <c r="O584" t="str">
        <f>_xlfn.XLOOKUP($B584, Transaction!$B:$B, Transaction!$C:$C, "No Transaction",0,1)</f>
        <v>Money Deposit</v>
      </c>
      <c r="P584" t="str">
        <f>_xlfn.XLOOKUP($B584, Transaction!$B:$B, Transaction!$D:$D, "No Transaction",0,1)</f>
        <v>Bank</v>
      </c>
      <c r="Q584" s="3">
        <f t="shared" si="18"/>
        <v>-1359284.5544</v>
      </c>
      <c r="R584" s="3">
        <f t="shared" si="19"/>
        <v>-1359284.5544</v>
      </c>
    </row>
    <row r="585" spans="1:18" x14ac:dyDescent="0.25">
      <c r="A585" t="s">
        <v>1699</v>
      </c>
      <c r="B585" s="5" t="s">
        <v>1700</v>
      </c>
      <c r="C585">
        <v>53</v>
      </c>
      <c r="D585" s="1">
        <v>25347</v>
      </c>
      <c r="E585" t="s">
        <v>6487</v>
      </c>
      <c r="F585" t="s">
        <v>6150</v>
      </c>
      <c r="G585" t="s">
        <v>6799</v>
      </c>
      <c r="H585" s="3">
        <v>723632.37490000005</v>
      </c>
      <c r="I585" s="3">
        <v>436826.86050000001</v>
      </c>
      <c r="J585" t="s">
        <v>6813</v>
      </c>
      <c r="K585" s="4" t="str">
        <f>_xlfn.XLOOKUP($B585, Accounts!$B:$B, Accounts!$E:$E, "Not Found",0,1)</f>
        <v>Savings</v>
      </c>
      <c r="L585" s="3">
        <f>_xlfn.XLOOKUP($B585, Accounts!$B:$B, Accounts!$G:$G,"Not Found",0,1)</f>
        <v>579551148</v>
      </c>
      <c r="M585" s="3" t="str">
        <f>_xlfn.XLOOKUP($B585, Loan!$B:$B, Loan!$D:$D, "No Loan",0,1)</f>
        <v>No Loan</v>
      </c>
      <c r="N585" s="1">
        <f>_xlfn.XLOOKUP($B585, Transaction!$B:$B, Transaction!$E:$E, "No Transaction",0,1)</f>
        <v>44282</v>
      </c>
      <c r="O585" t="str">
        <f>_xlfn.XLOOKUP($B585, Transaction!$B:$B, Transaction!$C:$C, "No Transaction",0,1)</f>
        <v>Cash Withdrawal</v>
      </c>
      <c r="P585" t="str">
        <f>_xlfn.XLOOKUP($B585, Transaction!$B:$B, Transaction!$D:$D, "No Transaction",0,1)</f>
        <v>POS</v>
      </c>
      <c r="Q585" s="3">
        <f t="shared" si="18"/>
        <v>-286805.51440000004</v>
      </c>
      <c r="R585" s="3">
        <f t="shared" si="19"/>
        <v>-286805.51440000004</v>
      </c>
    </row>
    <row r="586" spans="1:18" x14ac:dyDescent="0.25">
      <c r="A586" t="s">
        <v>1118</v>
      </c>
      <c r="B586" s="5" t="s">
        <v>1119</v>
      </c>
      <c r="C586">
        <v>31</v>
      </c>
      <c r="D586" s="1">
        <v>33383</v>
      </c>
      <c r="E586" t="s">
        <v>6487</v>
      </c>
      <c r="F586" t="s">
        <v>6103</v>
      </c>
      <c r="G586" t="s">
        <v>6799</v>
      </c>
      <c r="H586" s="3">
        <v>3667387.2777</v>
      </c>
      <c r="I586" s="3">
        <v>1507703.6586</v>
      </c>
      <c r="J586" t="s">
        <v>6814</v>
      </c>
      <c r="K586" s="4" t="str">
        <f>_xlfn.XLOOKUP($B586, Accounts!$B:$B, Accounts!$E:$E, "Not Found",0,1)</f>
        <v>Fixed Deposit</v>
      </c>
      <c r="L586" s="3">
        <f>_xlfn.XLOOKUP($B586, Accounts!$B:$B, Accounts!$G:$G,"Not Found",0,1)</f>
        <v>1560917501</v>
      </c>
      <c r="M586" s="3" t="str">
        <f>_xlfn.XLOOKUP($B586, Loan!$B:$B, Loan!$D:$D, "No Loan",0,1)</f>
        <v>No Loan</v>
      </c>
      <c r="N586" s="1">
        <f>_xlfn.XLOOKUP($B586, Transaction!$B:$B, Transaction!$E:$E, "No Transaction",0,1)</f>
        <v>44503</v>
      </c>
      <c r="O586" t="str">
        <f>_xlfn.XLOOKUP($B586, Transaction!$B:$B, Transaction!$C:$C, "No Transaction",0,1)</f>
        <v>Money Deposit</v>
      </c>
      <c r="P586" t="str">
        <f>_xlfn.XLOOKUP($B586, Transaction!$B:$B, Transaction!$D:$D, "No Transaction",0,1)</f>
        <v>ATM</v>
      </c>
      <c r="Q586" s="3">
        <f t="shared" si="18"/>
        <v>-2159683.6190999998</v>
      </c>
      <c r="R586" s="3">
        <f t="shared" si="19"/>
        <v>-2159683.6190999998</v>
      </c>
    </row>
    <row r="587" spans="1:18" x14ac:dyDescent="0.25">
      <c r="A587" t="s">
        <v>5817</v>
      </c>
      <c r="B587" s="5" t="s">
        <v>5818</v>
      </c>
      <c r="C587">
        <v>52</v>
      </c>
      <c r="D587" s="1">
        <v>25713</v>
      </c>
      <c r="E587" t="s">
        <v>6487</v>
      </c>
      <c r="F587" t="s">
        <v>6815</v>
      </c>
      <c r="G587" t="s">
        <v>6799</v>
      </c>
      <c r="H587" s="3">
        <v>1201314.9456</v>
      </c>
      <c r="I587" s="3">
        <v>119731.05620000001</v>
      </c>
      <c r="J587" t="s">
        <v>6816</v>
      </c>
      <c r="K587" s="4" t="str">
        <f>_xlfn.XLOOKUP($B587, Accounts!$B:$B, Accounts!$E:$E, "Not Found",0,1)</f>
        <v>Savings</v>
      </c>
      <c r="L587" s="3">
        <f>_xlfn.XLOOKUP($B587, Accounts!$B:$B, Accounts!$G:$G,"Not Found",0,1)</f>
        <v>229771566</v>
      </c>
      <c r="M587" s="3">
        <f>_xlfn.XLOOKUP($B587, Loan!$B:$B, Loan!$D:$D, "No Loan",0,1)</f>
        <v>5632121664</v>
      </c>
      <c r="N587" s="1">
        <f>_xlfn.XLOOKUP($B587, Transaction!$B:$B, Transaction!$E:$E, "No Transaction",0,1)</f>
        <v>44299</v>
      </c>
      <c r="O587" t="str">
        <f>_xlfn.XLOOKUP($B587, Transaction!$B:$B, Transaction!$C:$C, "No Transaction",0,1)</f>
        <v>Loan Payment</v>
      </c>
      <c r="P587" t="str">
        <f>_xlfn.XLOOKUP($B587, Transaction!$B:$B, Transaction!$D:$D, "No Transaction",0,1)</f>
        <v>AFT</v>
      </c>
      <c r="Q587" s="3">
        <f t="shared" si="18"/>
        <v>-1081583.8894</v>
      </c>
      <c r="R587" s="3">
        <f t="shared" si="19"/>
        <v>-1081583.8894</v>
      </c>
    </row>
    <row r="588" spans="1:18" x14ac:dyDescent="0.25">
      <c r="A588" t="s">
        <v>1793</v>
      </c>
      <c r="B588" s="5" t="s">
        <v>1794</v>
      </c>
      <c r="C588">
        <v>62</v>
      </c>
      <c r="D588" s="1">
        <v>22060</v>
      </c>
      <c r="E588" t="s">
        <v>6487</v>
      </c>
      <c r="F588" t="s">
        <v>6074</v>
      </c>
      <c r="G588" t="s">
        <v>6799</v>
      </c>
      <c r="H588" s="3">
        <v>1485080.7777</v>
      </c>
      <c r="I588" s="3">
        <v>242423.74950000001</v>
      </c>
      <c r="J588" t="s">
        <v>6817</v>
      </c>
      <c r="K588" s="4" t="str">
        <f>_xlfn.XLOOKUP($B588, Accounts!$B:$B, Accounts!$E:$E, "Not Found",0,1)</f>
        <v>Savings</v>
      </c>
      <c r="L588" s="3">
        <f>_xlfn.XLOOKUP($B588, Accounts!$B:$B, Accounts!$G:$G,"Not Found",0,1)</f>
        <v>1105722112</v>
      </c>
      <c r="M588" s="3" t="str">
        <f>_xlfn.XLOOKUP($B588, Loan!$B:$B, Loan!$D:$D, "No Loan",0,1)</f>
        <v>No Loan</v>
      </c>
      <c r="N588" s="1">
        <f>_xlfn.XLOOKUP($B588, Transaction!$B:$B, Transaction!$E:$E, "No Transaction",0,1)</f>
        <v>44466</v>
      </c>
      <c r="O588" t="str">
        <f>_xlfn.XLOOKUP($B588, Transaction!$B:$B, Transaction!$C:$C, "No Transaction",0,1)</f>
        <v>Money Transfer</v>
      </c>
      <c r="P588" t="str">
        <f>_xlfn.XLOOKUP($B588, Transaction!$B:$B, Transaction!$D:$D, "No Transaction",0,1)</f>
        <v>Internet Banking</v>
      </c>
      <c r="Q588" s="3">
        <f t="shared" si="18"/>
        <v>-1242657.0282000001</v>
      </c>
      <c r="R588" s="3">
        <f t="shared" si="19"/>
        <v>-1242657.0282000001</v>
      </c>
    </row>
    <row r="589" spans="1:18" x14ac:dyDescent="0.25">
      <c r="A589" t="s">
        <v>4146</v>
      </c>
      <c r="B589" s="5" t="s">
        <v>4147</v>
      </c>
      <c r="C589">
        <v>78</v>
      </c>
      <c r="D589" s="1">
        <v>16216</v>
      </c>
      <c r="E589" t="s">
        <v>6487</v>
      </c>
      <c r="F589" t="s">
        <v>6301</v>
      </c>
      <c r="G589" t="s">
        <v>6799</v>
      </c>
      <c r="H589" s="3">
        <v>367026.66830000002</v>
      </c>
      <c r="I589" s="3">
        <v>211869.91510000001</v>
      </c>
      <c r="J589" t="s">
        <v>6818</v>
      </c>
      <c r="K589" s="4" t="str">
        <f>_xlfn.XLOOKUP($B589, Accounts!$B:$B, Accounts!$E:$E, "Not Found",0,1)</f>
        <v>Joint</v>
      </c>
      <c r="L589" s="3">
        <f>_xlfn.XLOOKUP($B589, Accounts!$B:$B, Accounts!$G:$G,"Not Found",0,1)</f>
        <v>28761705</v>
      </c>
      <c r="M589" s="3">
        <f>_xlfn.XLOOKUP($B589, Loan!$B:$B, Loan!$D:$D, "No Loan",0,1)</f>
        <v>681068.64</v>
      </c>
      <c r="N589" s="1">
        <f>_xlfn.XLOOKUP($B589, Transaction!$B:$B, Transaction!$E:$E, "No Transaction",0,1)</f>
        <v>44466</v>
      </c>
      <c r="O589" t="str">
        <f>_xlfn.XLOOKUP($B589, Transaction!$B:$B, Transaction!$C:$C, "No Transaction",0,1)</f>
        <v>Loan Payment</v>
      </c>
      <c r="P589" t="str">
        <f>_xlfn.XLOOKUP($B589, Transaction!$B:$B, Transaction!$D:$D, "No Transaction",0,1)</f>
        <v>Mobile</v>
      </c>
      <c r="Q589" s="3">
        <f t="shared" si="18"/>
        <v>-155156.75320000001</v>
      </c>
      <c r="R589" s="3">
        <f t="shared" si="19"/>
        <v>-155156.75320000001</v>
      </c>
    </row>
    <row r="590" spans="1:18" x14ac:dyDescent="0.25">
      <c r="A590" t="s">
        <v>1293</v>
      </c>
      <c r="B590" s="5" t="s">
        <v>1294</v>
      </c>
      <c r="C590">
        <v>51</v>
      </c>
      <c r="D590" s="1">
        <v>26078</v>
      </c>
      <c r="E590" t="s">
        <v>6487</v>
      </c>
      <c r="F590" t="s">
        <v>6301</v>
      </c>
      <c r="G590" t="s">
        <v>6799</v>
      </c>
      <c r="H590" s="3">
        <v>917838.78489999997</v>
      </c>
      <c r="I590" s="3">
        <v>117279.40029999999</v>
      </c>
      <c r="J590" t="s">
        <v>6819</v>
      </c>
      <c r="K590" s="4" t="str">
        <f>_xlfn.XLOOKUP($B590, Accounts!$B:$B, Accounts!$E:$E, "Not Found",0,1)</f>
        <v>Corporate</v>
      </c>
      <c r="L590" s="3">
        <f>_xlfn.XLOOKUP($B590, Accounts!$B:$B, Accounts!$G:$G,"Not Found",0,1)</f>
        <v>861723244</v>
      </c>
      <c r="M590" s="3" t="str">
        <f>_xlfn.XLOOKUP($B590, Loan!$B:$B, Loan!$D:$D, "No Loan",0,1)</f>
        <v>No Loan</v>
      </c>
      <c r="N590" s="1">
        <f>_xlfn.XLOOKUP($B590, Transaction!$B:$B, Transaction!$E:$E, "No Transaction",0,1)</f>
        <v>44523</v>
      </c>
      <c r="O590" t="str">
        <f>_xlfn.XLOOKUP($B590, Transaction!$B:$B, Transaction!$C:$C, "No Transaction",0,1)</f>
        <v>Online Payment</v>
      </c>
      <c r="P590" t="str">
        <f>_xlfn.XLOOKUP($B590, Transaction!$B:$B, Transaction!$D:$D, "No Transaction",0,1)</f>
        <v>Mobile</v>
      </c>
      <c r="Q590" s="3">
        <f t="shared" si="18"/>
        <v>-800559.38459999999</v>
      </c>
      <c r="R590" s="3">
        <f t="shared" si="19"/>
        <v>-800559.38459999999</v>
      </c>
    </row>
    <row r="591" spans="1:18" x14ac:dyDescent="0.25">
      <c r="A591" t="s">
        <v>1955</v>
      </c>
      <c r="B591" s="5" t="s">
        <v>1956</v>
      </c>
      <c r="C591">
        <v>56</v>
      </c>
      <c r="D591" s="1">
        <v>24252</v>
      </c>
      <c r="E591" t="s">
        <v>6487</v>
      </c>
      <c r="F591" t="s">
        <v>6076</v>
      </c>
      <c r="G591" t="s">
        <v>6799</v>
      </c>
      <c r="H591" s="3">
        <v>412699.0649</v>
      </c>
      <c r="I591" s="3">
        <v>210771.30809999999</v>
      </c>
      <c r="J591" t="s">
        <v>6820</v>
      </c>
      <c r="K591" s="4" t="str">
        <f>_xlfn.XLOOKUP($B591, Accounts!$B:$B, Accounts!$E:$E, "Not Found",0,1)</f>
        <v>Domiciliary</v>
      </c>
      <c r="L591" s="3">
        <f>_xlfn.XLOOKUP($B591, Accounts!$B:$B, Accounts!$G:$G,"Not Found",0,1)</f>
        <v>1839574736</v>
      </c>
      <c r="M591" s="3" t="str">
        <f>_xlfn.XLOOKUP($B591, Loan!$B:$B, Loan!$D:$D, "No Loan",0,1)</f>
        <v>No Loan</v>
      </c>
      <c r="N591" s="1">
        <f>_xlfn.XLOOKUP($B591, Transaction!$B:$B, Transaction!$E:$E, "No Transaction",0,1)</f>
        <v>44578</v>
      </c>
      <c r="O591" t="str">
        <f>_xlfn.XLOOKUP($B591, Transaction!$B:$B, Transaction!$C:$C, "No Transaction",0,1)</f>
        <v>Money Transfer</v>
      </c>
      <c r="P591" t="str">
        <f>_xlfn.XLOOKUP($B591, Transaction!$B:$B, Transaction!$D:$D, "No Transaction",0,1)</f>
        <v>Mobile</v>
      </c>
      <c r="Q591" s="3">
        <f t="shared" si="18"/>
        <v>-201927.7568</v>
      </c>
      <c r="R591" s="3">
        <f t="shared" si="19"/>
        <v>-201927.7568</v>
      </c>
    </row>
    <row r="592" spans="1:18" x14ac:dyDescent="0.25">
      <c r="A592" t="s">
        <v>3693</v>
      </c>
      <c r="B592" s="5" t="s">
        <v>3694</v>
      </c>
      <c r="C592">
        <v>18</v>
      </c>
      <c r="D592" s="1">
        <v>38131</v>
      </c>
      <c r="E592" t="s">
        <v>6487</v>
      </c>
      <c r="F592" t="s">
        <v>6053</v>
      </c>
      <c r="G592" t="s">
        <v>6799</v>
      </c>
      <c r="H592" s="3">
        <v>929108.73560000001</v>
      </c>
      <c r="I592" s="3">
        <v>890617.08799999999</v>
      </c>
      <c r="J592" t="s">
        <v>6821</v>
      </c>
      <c r="K592" s="4" t="str">
        <f>_xlfn.XLOOKUP($B592, Accounts!$B:$B, Accounts!$E:$E, "Not Found",0,1)</f>
        <v>Joint</v>
      </c>
      <c r="L592" s="3">
        <f>_xlfn.XLOOKUP($B592, Accounts!$B:$B, Accounts!$G:$G,"Not Found",0,1)</f>
        <v>664776801</v>
      </c>
      <c r="M592" s="3" t="str">
        <f>_xlfn.XLOOKUP($B592, Loan!$B:$B, Loan!$D:$D, "No Loan",0,1)</f>
        <v>No Loan</v>
      </c>
      <c r="N592" s="1">
        <f>_xlfn.XLOOKUP($B592, Transaction!$B:$B, Transaction!$E:$E, "No Transaction",0,1)</f>
        <v>44381</v>
      </c>
      <c r="O592" t="str">
        <f>_xlfn.XLOOKUP($B592, Transaction!$B:$B, Transaction!$C:$C, "No Transaction",0,1)</f>
        <v>Online Payment</v>
      </c>
      <c r="P592" t="str">
        <f>_xlfn.XLOOKUP($B592, Transaction!$B:$B, Transaction!$D:$D, "No Transaction",0,1)</f>
        <v>Card</v>
      </c>
      <c r="Q592" s="3">
        <f t="shared" si="18"/>
        <v>-38491.647600000026</v>
      </c>
      <c r="R592" s="3">
        <f t="shared" si="19"/>
        <v>-38491.647600000026</v>
      </c>
    </row>
    <row r="593" spans="1:18" x14ac:dyDescent="0.25">
      <c r="A593" t="s">
        <v>1653</v>
      </c>
      <c r="B593" s="5" t="s">
        <v>1654</v>
      </c>
      <c r="C593">
        <v>23</v>
      </c>
      <c r="D593" s="1">
        <v>36305</v>
      </c>
      <c r="E593" t="s">
        <v>6487</v>
      </c>
      <c r="F593" t="s">
        <v>6786</v>
      </c>
      <c r="G593" t="s">
        <v>6799</v>
      </c>
      <c r="H593" s="3">
        <v>2195313.2784000002</v>
      </c>
      <c r="I593" s="3">
        <v>160023.15030000001</v>
      </c>
      <c r="J593" t="s">
        <v>6822</v>
      </c>
      <c r="K593" s="4" t="str">
        <f>_xlfn.XLOOKUP($B593, Accounts!$B:$B, Accounts!$E:$E, "Not Found",0,1)</f>
        <v>Domiciliary</v>
      </c>
      <c r="L593" s="3">
        <f>_xlfn.XLOOKUP($B593, Accounts!$B:$B, Accounts!$G:$G,"Not Found",0,1)</f>
        <v>297847225</v>
      </c>
      <c r="M593" s="3" t="str">
        <f>_xlfn.XLOOKUP($B593, Loan!$B:$B, Loan!$D:$D, "No Loan",0,1)</f>
        <v>No Loan</v>
      </c>
      <c r="N593" s="1">
        <f>_xlfn.XLOOKUP($B593, Transaction!$B:$B, Transaction!$E:$E, "No Transaction",0,1)</f>
        <v>44490</v>
      </c>
      <c r="O593" t="str">
        <f>_xlfn.XLOOKUP($B593, Transaction!$B:$B, Transaction!$C:$C, "No Transaction",0,1)</f>
        <v>Money Transfer</v>
      </c>
      <c r="P593" t="str">
        <f>_xlfn.XLOOKUP($B593, Transaction!$B:$B, Transaction!$D:$D, "No Transaction",0,1)</f>
        <v>Mobile</v>
      </c>
      <c r="Q593" s="3">
        <f t="shared" si="18"/>
        <v>-2035290.1281000001</v>
      </c>
      <c r="R593" s="3">
        <f t="shared" si="19"/>
        <v>-2035290.1281000001</v>
      </c>
    </row>
    <row r="594" spans="1:18" x14ac:dyDescent="0.25">
      <c r="A594" t="s">
        <v>5896</v>
      </c>
      <c r="B594" s="5" t="s">
        <v>5897</v>
      </c>
      <c r="C594">
        <v>84</v>
      </c>
      <c r="D594" s="1">
        <v>14025</v>
      </c>
      <c r="E594" t="s">
        <v>6487</v>
      </c>
      <c r="F594" t="s">
        <v>6641</v>
      </c>
      <c r="G594" t="s">
        <v>6799</v>
      </c>
      <c r="H594" s="3">
        <v>307164.55239999999</v>
      </c>
      <c r="I594" s="3">
        <v>221006.79149999999</v>
      </c>
      <c r="J594" t="s">
        <v>6823</v>
      </c>
      <c r="K594" s="4" t="str">
        <f>_xlfn.XLOOKUP($B594, Accounts!$B:$B, Accounts!$E:$E, "Not Found",0,1)</f>
        <v>Savings</v>
      </c>
      <c r="L594" s="3">
        <f>_xlfn.XLOOKUP($B594, Accounts!$B:$B, Accounts!$G:$G,"Not Found",0,1)</f>
        <v>2759451408</v>
      </c>
      <c r="M594" s="3" t="str">
        <f>_xlfn.XLOOKUP($B594, Loan!$B:$B, Loan!$D:$D, "No Loan",0,1)</f>
        <v>No Loan</v>
      </c>
      <c r="N594" s="1">
        <f>_xlfn.XLOOKUP($B594, Transaction!$B:$B, Transaction!$E:$E, "No Transaction",0,1)</f>
        <v>44639</v>
      </c>
      <c r="O594" t="str">
        <f>_xlfn.XLOOKUP($B594, Transaction!$B:$B, Transaction!$C:$C, "No Transaction",0,1)</f>
        <v>Money Deposit</v>
      </c>
      <c r="P594" t="str">
        <f>_xlfn.XLOOKUP($B594, Transaction!$B:$B, Transaction!$D:$D, "No Transaction",0,1)</f>
        <v>ATM</v>
      </c>
      <c r="Q594" s="3">
        <f t="shared" si="18"/>
        <v>-86157.760899999994</v>
      </c>
      <c r="R594" s="3">
        <f t="shared" si="19"/>
        <v>-86157.760899999994</v>
      </c>
    </row>
    <row r="595" spans="1:18" x14ac:dyDescent="0.25">
      <c r="A595" t="s">
        <v>3888</v>
      </c>
      <c r="B595" s="5" t="s">
        <v>3889</v>
      </c>
      <c r="C595">
        <v>35</v>
      </c>
      <c r="D595" s="1">
        <v>31922</v>
      </c>
      <c r="E595" t="s">
        <v>6487</v>
      </c>
      <c r="F595" t="s">
        <v>6194</v>
      </c>
      <c r="G595" t="s">
        <v>6799</v>
      </c>
      <c r="H595" s="3">
        <v>278287.04389999999</v>
      </c>
      <c r="I595" s="3">
        <v>269977.62800000003</v>
      </c>
      <c r="J595" t="s">
        <v>6824</v>
      </c>
      <c r="K595" s="4" t="str">
        <f>_xlfn.XLOOKUP($B595, Accounts!$B:$B, Accounts!$E:$E, "Not Found",0,1)</f>
        <v>Savings</v>
      </c>
      <c r="L595" s="3">
        <f>_xlfn.XLOOKUP($B595, Accounts!$B:$B, Accounts!$G:$G,"Not Found",0,1)</f>
        <v>903497595</v>
      </c>
      <c r="M595" s="3" t="str">
        <f>_xlfn.XLOOKUP($B595, Loan!$B:$B, Loan!$D:$D, "No Loan",0,1)</f>
        <v>No Loan</v>
      </c>
      <c r="N595" s="1">
        <f>_xlfn.XLOOKUP($B595, Transaction!$B:$B, Transaction!$E:$E, "No Transaction",0,1)</f>
        <v>44671</v>
      </c>
      <c r="O595" t="str">
        <f>_xlfn.XLOOKUP($B595, Transaction!$B:$B, Transaction!$C:$C, "No Transaction",0,1)</f>
        <v>Money Transfer</v>
      </c>
      <c r="P595" t="str">
        <f>_xlfn.XLOOKUP($B595, Transaction!$B:$B, Transaction!$D:$D, "No Transaction",0,1)</f>
        <v>Mobile</v>
      </c>
      <c r="Q595" s="3">
        <f t="shared" si="18"/>
        <v>-8309.4158999999636</v>
      </c>
      <c r="R595" s="3">
        <f t="shared" si="19"/>
        <v>-8309.4158999999636</v>
      </c>
    </row>
    <row r="596" spans="1:18" x14ac:dyDescent="0.25">
      <c r="A596" t="s">
        <v>1317</v>
      </c>
      <c r="B596" s="5" t="s">
        <v>2531</v>
      </c>
      <c r="C596">
        <v>42</v>
      </c>
      <c r="D596" s="1">
        <v>29365</v>
      </c>
      <c r="E596" t="s">
        <v>6487</v>
      </c>
      <c r="F596" t="s">
        <v>6402</v>
      </c>
      <c r="G596" t="s">
        <v>6799</v>
      </c>
      <c r="H596" s="3">
        <v>93661.625199999995</v>
      </c>
      <c r="I596" s="3">
        <v>40649.145299999996</v>
      </c>
      <c r="J596" t="s">
        <v>6825</v>
      </c>
      <c r="K596" s="4" t="str">
        <f>_xlfn.XLOOKUP($B596, Accounts!$B:$B, Accounts!$E:$E, "Not Found",0,1)</f>
        <v>Current</v>
      </c>
      <c r="L596" s="3">
        <f>_xlfn.XLOOKUP($B596, Accounts!$B:$B, Accounts!$G:$G,"Not Found",0,1)</f>
        <v>3563265225</v>
      </c>
      <c r="M596" s="3" t="str">
        <f>_xlfn.XLOOKUP($B596, Loan!$B:$B, Loan!$D:$D, "No Loan",0,1)</f>
        <v>No Loan</v>
      </c>
      <c r="N596" s="1">
        <f>_xlfn.XLOOKUP($B596, Transaction!$B:$B, Transaction!$E:$E, "No Transaction",0,1)</f>
        <v>44244</v>
      </c>
      <c r="O596" t="str">
        <f>_xlfn.XLOOKUP($B596, Transaction!$B:$B, Transaction!$C:$C, "No Transaction",0,1)</f>
        <v>Money Deposit</v>
      </c>
      <c r="P596" t="str">
        <f>_xlfn.XLOOKUP($B596, Transaction!$B:$B, Transaction!$D:$D, "No Transaction",0,1)</f>
        <v>Bank</v>
      </c>
      <c r="Q596" s="3">
        <f t="shared" si="18"/>
        <v>-53012.479899999998</v>
      </c>
      <c r="R596" s="3">
        <f t="shared" si="19"/>
        <v>-53012.479899999998</v>
      </c>
    </row>
    <row r="597" spans="1:18" x14ac:dyDescent="0.25">
      <c r="A597" t="s">
        <v>5536</v>
      </c>
      <c r="B597" s="5" t="s">
        <v>5537</v>
      </c>
      <c r="C597">
        <v>27</v>
      </c>
      <c r="D597" s="1">
        <v>34844</v>
      </c>
      <c r="E597" t="s">
        <v>6487</v>
      </c>
      <c r="F597" t="s">
        <v>6407</v>
      </c>
      <c r="G597" t="s">
        <v>6799</v>
      </c>
      <c r="H597" s="3">
        <v>673491.82299999997</v>
      </c>
      <c r="I597" s="3">
        <v>145106.87460000001</v>
      </c>
      <c r="J597" t="s">
        <v>6826</v>
      </c>
      <c r="K597" s="4" t="str">
        <f>_xlfn.XLOOKUP($B597, Accounts!$B:$B, Accounts!$E:$E, "Not Found",0,1)</f>
        <v>Current</v>
      </c>
      <c r="L597" s="3">
        <f>_xlfn.XLOOKUP($B597, Accounts!$B:$B, Accounts!$G:$G,"Not Found",0,1)</f>
        <v>2016482172</v>
      </c>
      <c r="M597" s="3">
        <f>_xlfn.XLOOKUP($B597, Loan!$B:$B, Loan!$D:$D, "No Loan",0,1)</f>
        <v>1076621574</v>
      </c>
      <c r="N597" s="1">
        <f>_xlfn.XLOOKUP($B597, Transaction!$B:$B, Transaction!$E:$E, "No Transaction",0,1)</f>
        <v>44650</v>
      </c>
      <c r="O597" t="str">
        <f>_xlfn.XLOOKUP($B597, Transaction!$B:$B, Transaction!$C:$C, "No Transaction",0,1)</f>
        <v>Loan Payment</v>
      </c>
      <c r="P597" t="str">
        <f>_xlfn.XLOOKUP($B597, Transaction!$B:$B, Transaction!$D:$D, "No Transaction",0,1)</f>
        <v>AFT</v>
      </c>
      <c r="Q597" s="3">
        <f t="shared" si="18"/>
        <v>-528384.94839999999</v>
      </c>
      <c r="R597" s="3">
        <f t="shared" si="19"/>
        <v>-528384.94839999999</v>
      </c>
    </row>
    <row r="598" spans="1:18" x14ac:dyDescent="0.25">
      <c r="A598" t="s">
        <v>4342</v>
      </c>
      <c r="B598" s="5" t="s">
        <v>4343</v>
      </c>
      <c r="C598">
        <v>78</v>
      </c>
      <c r="D598" s="1">
        <v>16216</v>
      </c>
      <c r="E598" t="s">
        <v>6487</v>
      </c>
      <c r="F598" t="s">
        <v>6131</v>
      </c>
      <c r="G598" t="s">
        <v>6799</v>
      </c>
      <c r="H598" s="3">
        <v>155881.10560000001</v>
      </c>
      <c r="I598" s="3">
        <v>60793.631200000003</v>
      </c>
      <c r="J598" t="s">
        <v>6827</v>
      </c>
      <c r="K598" s="4" t="str">
        <f>_xlfn.XLOOKUP($B598, Accounts!$B:$B, Accounts!$E:$E, "Not Found",0,1)</f>
        <v>Corporate</v>
      </c>
      <c r="L598" s="3">
        <f>_xlfn.XLOOKUP($B598, Accounts!$B:$B, Accounts!$G:$G,"Not Found",0,1)</f>
        <v>695031264</v>
      </c>
      <c r="M598" s="3" t="str">
        <f>_xlfn.XLOOKUP($B598, Loan!$B:$B, Loan!$D:$D, "No Loan",0,1)</f>
        <v>No Loan</v>
      </c>
      <c r="N598" s="1">
        <f>_xlfn.XLOOKUP($B598, Transaction!$B:$B, Transaction!$E:$E, "No Transaction",0,1)</f>
        <v>44615</v>
      </c>
      <c r="O598" t="str">
        <f>_xlfn.XLOOKUP($B598, Transaction!$B:$B, Transaction!$C:$C, "No Transaction",0,1)</f>
        <v>Online Payment</v>
      </c>
      <c r="P598" t="str">
        <f>_xlfn.XLOOKUP($B598, Transaction!$B:$B, Transaction!$D:$D, "No Transaction",0,1)</f>
        <v>Mobile</v>
      </c>
      <c r="Q598" s="3">
        <f t="shared" si="18"/>
        <v>-95087.474400000006</v>
      </c>
      <c r="R598" s="3">
        <f t="shared" si="19"/>
        <v>-95087.474400000006</v>
      </c>
    </row>
    <row r="599" spans="1:18" x14ac:dyDescent="0.25">
      <c r="A599" t="s">
        <v>4727</v>
      </c>
      <c r="B599" s="5" t="s">
        <v>4728</v>
      </c>
      <c r="C599">
        <v>23</v>
      </c>
      <c r="D599" s="1">
        <v>36305</v>
      </c>
      <c r="E599" t="s">
        <v>6487</v>
      </c>
      <c r="F599" t="s">
        <v>6066</v>
      </c>
      <c r="G599" t="s">
        <v>6799</v>
      </c>
      <c r="H599" s="3">
        <v>329191.59110000002</v>
      </c>
      <c r="I599" s="3">
        <v>88665.156199999998</v>
      </c>
      <c r="J599" t="s">
        <v>6828</v>
      </c>
      <c r="K599" s="4" t="str">
        <f>_xlfn.XLOOKUP($B599, Accounts!$B:$B, Accounts!$E:$E, "Not Found",0,1)</f>
        <v>Current</v>
      </c>
      <c r="L599" s="3">
        <f>_xlfn.XLOOKUP($B599, Accounts!$B:$B, Accounts!$G:$G,"Not Found",0,1)</f>
        <v>417677911</v>
      </c>
      <c r="M599" s="3" t="str">
        <f>_xlfn.XLOOKUP($B599, Loan!$B:$B, Loan!$D:$D, "No Loan",0,1)</f>
        <v>No Loan</v>
      </c>
      <c r="N599" s="1">
        <f>_xlfn.XLOOKUP($B599, Transaction!$B:$B, Transaction!$E:$E, "No Transaction",0,1)</f>
        <v>44446</v>
      </c>
      <c r="O599" t="str">
        <f>_xlfn.XLOOKUP($B599, Transaction!$B:$B, Transaction!$C:$C, "No Transaction",0,1)</f>
        <v>Money Deposit</v>
      </c>
      <c r="P599" t="str">
        <f>_xlfn.XLOOKUP($B599, Transaction!$B:$B, Transaction!$D:$D, "No Transaction",0,1)</f>
        <v>Bank</v>
      </c>
      <c r="Q599" s="3">
        <f t="shared" si="18"/>
        <v>-240526.43490000002</v>
      </c>
      <c r="R599" s="3">
        <f t="shared" si="19"/>
        <v>-240526.43490000002</v>
      </c>
    </row>
    <row r="600" spans="1:18" x14ac:dyDescent="0.25">
      <c r="A600" t="s">
        <v>468</v>
      </c>
      <c r="B600" s="5" t="s">
        <v>469</v>
      </c>
      <c r="C600">
        <v>24</v>
      </c>
      <c r="D600" s="1">
        <v>35940</v>
      </c>
      <c r="E600" t="s">
        <v>6487</v>
      </c>
      <c r="F600" t="s">
        <v>6109</v>
      </c>
      <c r="G600" t="s">
        <v>6799</v>
      </c>
      <c r="H600" s="3">
        <v>1229634.1177000001</v>
      </c>
      <c r="I600" s="3">
        <v>549058.36470000003</v>
      </c>
      <c r="J600" t="s">
        <v>6829</v>
      </c>
      <c r="K600" s="4" t="str">
        <f>_xlfn.XLOOKUP($B600, Accounts!$B:$B, Accounts!$E:$E, "Not Found",0,1)</f>
        <v>Domiciliary</v>
      </c>
      <c r="L600" s="3">
        <f>_xlfn.XLOOKUP($B600, Accounts!$B:$B, Accounts!$G:$G,"Not Found",0,1)</f>
        <v>3157691712</v>
      </c>
      <c r="M600" s="3">
        <f>_xlfn.XLOOKUP($B600, Loan!$B:$B, Loan!$D:$D, "No Loan",0,1)</f>
        <v>9237412968</v>
      </c>
      <c r="N600" s="1">
        <f>_xlfn.XLOOKUP($B600, Transaction!$B:$B, Transaction!$E:$E, "No Transaction",0,1)</f>
        <v>44679</v>
      </c>
      <c r="O600" t="str">
        <f>_xlfn.XLOOKUP($B600, Transaction!$B:$B, Transaction!$C:$C, "No Transaction",0,1)</f>
        <v>Loan Payment</v>
      </c>
      <c r="P600" t="str">
        <f>_xlfn.XLOOKUP($B600, Transaction!$B:$B, Transaction!$D:$D, "No Transaction",0,1)</f>
        <v>AFT</v>
      </c>
      <c r="Q600" s="3">
        <f t="shared" si="18"/>
        <v>-680575.75300000003</v>
      </c>
      <c r="R600" s="3">
        <f t="shared" si="19"/>
        <v>-680575.75300000003</v>
      </c>
    </row>
    <row r="601" spans="1:18" x14ac:dyDescent="0.25">
      <c r="A601" t="s">
        <v>3295</v>
      </c>
      <c r="B601" s="5" t="s">
        <v>3296</v>
      </c>
      <c r="C601">
        <v>34</v>
      </c>
      <c r="D601" s="1">
        <v>32287</v>
      </c>
      <c r="E601" t="s">
        <v>6487</v>
      </c>
      <c r="F601" t="s">
        <v>6275</v>
      </c>
      <c r="G601" t="s">
        <v>6799</v>
      </c>
      <c r="H601" s="3">
        <v>3890598.0846000002</v>
      </c>
      <c r="I601" s="3">
        <v>482631.15480000002</v>
      </c>
      <c r="J601" t="s">
        <v>6830</v>
      </c>
      <c r="K601" s="4" t="str">
        <f>_xlfn.XLOOKUP($B601, Accounts!$B:$B, Accounts!$E:$E, "Not Found",0,1)</f>
        <v>Current</v>
      </c>
      <c r="L601" s="3">
        <f>_xlfn.XLOOKUP($B601, Accounts!$B:$B, Accounts!$G:$G,"Not Found",0,1)</f>
        <v>8292645</v>
      </c>
      <c r="M601" s="3" t="str">
        <f>_xlfn.XLOOKUP($B601, Loan!$B:$B, Loan!$D:$D, "No Loan",0,1)</f>
        <v>No Loan</v>
      </c>
      <c r="N601" s="1">
        <f>_xlfn.XLOOKUP($B601, Transaction!$B:$B, Transaction!$E:$E, "No Transaction",0,1)</f>
        <v>44481</v>
      </c>
      <c r="O601" t="str">
        <f>_xlfn.XLOOKUP($B601, Transaction!$B:$B, Transaction!$C:$C, "No Transaction",0,1)</f>
        <v>Money Deposit</v>
      </c>
      <c r="P601" t="str">
        <f>_xlfn.XLOOKUP($B601, Transaction!$B:$B, Transaction!$D:$D, "No Transaction",0,1)</f>
        <v>Bank</v>
      </c>
      <c r="Q601" s="3">
        <f t="shared" si="18"/>
        <v>-3407966.9298</v>
      </c>
      <c r="R601" s="3">
        <f t="shared" si="19"/>
        <v>-3407966.9298</v>
      </c>
    </row>
    <row r="602" spans="1:18" x14ac:dyDescent="0.25">
      <c r="A602" t="s">
        <v>5861</v>
      </c>
      <c r="B602" s="5" t="s">
        <v>5862</v>
      </c>
      <c r="C602">
        <v>54</v>
      </c>
      <c r="D602" s="1">
        <v>24982</v>
      </c>
      <c r="E602" t="s">
        <v>6487</v>
      </c>
      <c r="F602" t="s">
        <v>6191</v>
      </c>
      <c r="G602" t="s">
        <v>6799</v>
      </c>
      <c r="H602" s="3">
        <v>189392.6188</v>
      </c>
      <c r="I602" s="3">
        <v>22037.079099999999</v>
      </c>
      <c r="J602" t="s">
        <v>6831</v>
      </c>
      <c r="K602" s="4" t="str">
        <f>_xlfn.XLOOKUP($B602, Accounts!$B:$B, Accounts!$E:$E, "Not Found",0,1)</f>
        <v>Savings</v>
      </c>
      <c r="L602" s="3">
        <f>_xlfn.XLOOKUP($B602, Accounts!$B:$B, Accounts!$G:$G,"Not Found",0,1)</f>
        <v>1125056736</v>
      </c>
      <c r="M602" s="3" t="str">
        <f>_xlfn.XLOOKUP($B602, Loan!$B:$B, Loan!$D:$D, "No Loan",0,1)</f>
        <v>No Loan</v>
      </c>
      <c r="N602" s="1">
        <f>_xlfn.XLOOKUP($B602, Transaction!$B:$B, Transaction!$E:$E, "No Transaction",0,1)</f>
        <v>44569</v>
      </c>
      <c r="O602" t="str">
        <f>_xlfn.XLOOKUP($B602, Transaction!$B:$B, Transaction!$C:$C, "No Transaction",0,1)</f>
        <v>Online Payment</v>
      </c>
      <c r="P602" t="str">
        <f>_xlfn.XLOOKUP($B602, Transaction!$B:$B, Transaction!$D:$D, "No Transaction",0,1)</f>
        <v>Internet Banking</v>
      </c>
      <c r="Q602" s="3">
        <f t="shared" si="18"/>
        <v>-167355.53969999999</v>
      </c>
      <c r="R602" s="3">
        <f t="shared" si="19"/>
        <v>-167355.53969999999</v>
      </c>
    </row>
    <row r="603" spans="1:18" x14ac:dyDescent="0.25">
      <c r="A603" t="s">
        <v>1268</v>
      </c>
      <c r="B603" s="5" t="s">
        <v>1269</v>
      </c>
      <c r="C603">
        <v>65</v>
      </c>
      <c r="D603" s="1">
        <v>20964</v>
      </c>
      <c r="E603" t="s">
        <v>6487</v>
      </c>
      <c r="F603" t="s">
        <v>6616</v>
      </c>
      <c r="G603" t="s">
        <v>6799</v>
      </c>
      <c r="H603" s="3">
        <v>1141059.618</v>
      </c>
      <c r="I603" s="3">
        <v>352168.7598</v>
      </c>
      <c r="J603" t="s">
        <v>6832</v>
      </c>
      <c r="K603" s="4" t="str">
        <f>_xlfn.XLOOKUP($B603, Accounts!$B:$B, Accounts!$E:$E, "Not Found",0,1)</f>
        <v>Corporate</v>
      </c>
      <c r="L603" s="3">
        <f>_xlfn.XLOOKUP($B603, Accounts!$B:$B, Accounts!$G:$G,"Not Found",0,1)</f>
        <v>973920024</v>
      </c>
      <c r="M603" s="3" t="str">
        <f>_xlfn.XLOOKUP($B603, Loan!$B:$B, Loan!$D:$D, "No Loan",0,1)</f>
        <v>No Loan</v>
      </c>
      <c r="N603" s="1">
        <f>_xlfn.XLOOKUP($B603, Transaction!$B:$B, Transaction!$E:$E, "No Transaction",0,1)</f>
        <v>44549</v>
      </c>
      <c r="O603" t="str">
        <f>_xlfn.XLOOKUP($B603, Transaction!$B:$B, Transaction!$C:$C, "No Transaction",0,1)</f>
        <v>Online Payment</v>
      </c>
      <c r="P603" t="str">
        <f>_xlfn.XLOOKUP($B603, Transaction!$B:$B, Transaction!$D:$D, "No Transaction",0,1)</f>
        <v>Mobile</v>
      </c>
      <c r="Q603" s="3">
        <f t="shared" si="18"/>
        <v>-788890.85820000002</v>
      </c>
      <c r="R603" s="3">
        <f t="shared" si="19"/>
        <v>-788890.85820000002</v>
      </c>
    </row>
    <row r="604" spans="1:18" x14ac:dyDescent="0.25">
      <c r="A604" t="s">
        <v>4375</v>
      </c>
      <c r="B604" s="5" t="s">
        <v>4376</v>
      </c>
      <c r="C604">
        <v>79</v>
      </c>
      <c r="D604" s="1">
        <v>15851</v>
      </c>
      <c r="E604" t="s">
        <v>6487</v>
      </c>
      <c r="F604" t="s">
        <v>6364</v>
      </c>
      <c r="G604" t="s">
        <v>6799</v>
      </c>
      <c r="H604" s="3">
        <v>550849.92000000004</v>
      </c>
      <c r="I604" s="3">
        <v>294704.7072</v>
      </c>
      <c r="J604" t="s">
        <v>6833</v>
      </c>
      <c r="K604" s="4" t="str">
        <f>_xlfn.XLOOKUP($B604, Accounts!$B:$B, Accounts!$E:$E, "Not Found",0,1)</f>
        <v>Corporate</v>
      </c>
      <c r="L604" s="3">
        <f>_xlfn.XLOOKUP($B604, Accounts!$B:$B, Accounts!$G:$G,"Not Found",0,1)</f>
        <v>3623061756</v>
      </c>
      <c r="M604" s="3" t="str">
        <f>_xlfn.XLOOKUP($B604, Loan!$B:$B, Loan!$D:$D, "No Loan",0,1)</f>
        <v>No Loan</v>
      </c>
      <c r="N604" s="1">
        <f>_xlfn.XLOOKUP($B604, Transaction!$B:$B, Transaction!$E:$E, "No Transaction",0,1)</f>
        <v>44430</v>
      </c>
      <c r="O604" t="str">
        <f>_xlfn.XLOOKUP($B604, Transaction!$B:$B, Transaction!$C:$C, "No Transaction",0,1)</f>
        <v>Money Transfer</v>
      </c>
      <c r="P604" t="str">
        <f>_xlfn.XLOOKUP($B604, Transaction!$B:$B, Transaction!$D:$D, "No Transaction",0,1)</f>
        <v>Mobile</v>
      </c>
      <c r="Q604" s="3">
        <f t="shared" si="18"/>
        <v>-256145.21280000004</v>
      </c>
      <c r="R604" s="3">
        <f t="shared" si="19"/>
        <v>-256145.21280000004</v>
      </c>
    </row>
    <row r="605" spans="1:18" x14ac:dyDescent="0.25">
      <c r="A605" t="s">
        <v>3874</v>
      </c>
      <c r="B605" s="5" t="s">
        <v>3875</v>
      </c>
      <c r="C605">
        <v>25</v>
      </c>
      <c r="D605" s="1">
        <v>35574</v>
      </c>
      <c r="E605" t="s">
        <v>6487</v>
      </c>
      <c r="F605" t="s">
        <v>6134</v>
      </c>
      <c r="G605" t="s">
        <v>6799</v>
      </c>
      <c r="H605" s="3">
        <v>94983.709199999998</v>
      </c>
      <c r="I605" s="3">
        <v>29128.337500000001</v>
      </c>
      <c r="J605" t="s">
        <v>6834</v>
      </c>
      <c r="K605" s="4" t="str">
        <f>_xlfn.XLOOKUP($B605, Accounts!$B:$B, Accounts!$E:$E, "Not Found",0,1)</f>
        <v>Domiciliary</v>
      </c>
      <c r="L605" s="3">
        <f>_xlfn.XLOOKUP($B605, Accounts!$B:$B, Accounts!$G:$G,"Not Found",0,1)</f>
        <v>162603456</v>
      </c>
      <c r="M605" s="3" t="str">
        <f>_xlfn.XLOOKUP($B605, Loan!$B:$B, Loan!$D:$D, "No Loan",0,1)</f>
        <v>No Loan</v>
      </c>
      <c r="N605" s="1">
        <f>_xlfn.XLOOKUP($B605, Transaction!$B:$B, Transaction!$E:$E, "No Transaction",0,1)</f>
        <v>44271</v>
      </c>
      <c r="O605" t="str">
        <f>_xlfn.XLOOKUP($B605, Transaction!$B:$B, Transaction!$C:$C, "No Transaction",0,1)</f>
        <v>Money Transfer</v>
      </c>
      <c r="P605" t="str">
        <f>_xlfn.XLOOKUP($B605, Transaction!$B:$B, Transaction!$D:$D, "No Transaction",0,1)</f>
        <v>Bank</v>
      </c>
      <c r="Q605" s="3">
        <f t="shared" si="18"/>
        <v>-65855.371699999989</v>
      </c>
      <c r="R605" s="3">
        <f t="shared" si="19"/>
        <v>-65855.371699999989</v>
      </c>
    </row>
    <row r="606" spans="1:18" x14ac:dyDescent="0.25">
      <c r="A606" t="s">
        <v>955</v>
      </c>
      <c r="B606" s="5" t="s">
        <v>956</v>
      </c>
      <c r="C606">
        <v>43</v>
      </c>
      <c r="D606" s="1">
        <v>29000</v>
      </c>
      <c r="E606" t="s">
        <v>6487</v>
      </c>
      <c r="F606" t="s">
        <v>6457</v>
      </c>
      <c r="G606" t="s">
        <v>6799</v>
      </c>
      <c r="H606" s="3">
        <v>881345.76</v>
      </c>
      <c r="I606" s="3">
        <v>501157.39289999998</v>
      </c>
      <c r="J606" t="s">
        <v>6835</v>
      </c>
      <c r="K606" s="4" t="str">
        <f>_xlfn.XLOOKUP($B606, Accounts!$B:$B, Accounts!$E:$E, "Not Found",0,1)</f>
        <v>Savings</v>
      </c>
      <c r="L606" s="3">
        <f>_xlfn.XLOOKUP($B606, Accounts!$B:$B, Accounts!$G:$G,"Not Found",0,1)</f>
        <v>761105676</v>
      </c>
      <c r="M606" s="3" t="str">
        <f>_xlfn.XLOOKUP($B606, Loan!$B:$B, Loan!$D:$D, "No Loan",0,1)</f>
        <v>No Loan</v>
      </c>
      <c r="N606" s="1">
        <f>_xlfn.XLOOKUP($B606, Transaction!$B:$B, Transaction!$E:$E, "No Transaction",0,1)</f>
        <v>44292</v>
      </c>
      <c r="O606" t="str">
        <f>_xlfn.XLOOKUP($B606, Transaction!$B:$B, Transaction!$C:$C, "No Transaction",0,1)</f>
        <v>Money Deposit</v>
      </c>
      <c r="P606" t="str">
        <f>_xlfn.XLOOKUP($B606, Transaction!$B:$B, Transaction!$D:$D, "No Transaction",0,1)</f>
        <v>Bank</v>
      </c>
      <c r="Q606" s="3">
        <f t="shared" si="18"/>
        <v>-380188.36710000003</v>
      </c>
      <c r="R606" s="3">
        <f t="shared" si="19"/>
        <v>-380188.36710000003</v>
      </c>
    </row>
    <row r="607" spans="1:18" x14ac:dyDescent="0.25">
      <c r="A607" t="s">
        <v>4549</v>
      </c>
      <c r="B607" s="5" t="s">
        <v>4550</v>
      </c>
      <c r="C607">
        <v>49</v>
      </c>
      <c r="D607" s="1">
        <v>26808</v>
      </c>
      <c r="E607" t="s">
        <v>6487</v>
      </c>
      <c r="F607" t="s">
        <v>6156</v>
      </c>
      <c r="G607" t="s">
        <v>6799</v>
      </c>
      <c r="H607" s="3">
        <v>318996.717</v>
      </c>
      <c r="I607" s="3">
        <v>142344.76149999999</v>
      </c>
      <c r="J607" t="s">
        <v>6836</v>
      </c>
      <c r="K607" s="4" t="str">
        <f>_xlfn.XLOOKUP($B607, Accounts!$B:$B, Accounts!$E:$E, "Not Found",0,1)</f>
        <v>Savings</v>
      </c>
      <c r="L607" s="3">
        <f>_xlfn.XLOOKUP($B607, Accounts!$B:$B, Accounts!$G:$G,"Not Found",0,1)</f>
        <v>955329375</v>
      </c>
      <c r="M607" s="3" t="str">
        <f>_xlfn.XLOOKUP($B607, Loan!$B:$B, Loan!$D:$D, "No Loan",0,1)</f>
        <v>No Loan</v>
      </c>
      <c r="N607" s="1">
        <f>_xlfn.XLOOKUP($B607, Transaction!$B:$B, Transaction!$E:$E, "No Transaction",0,1)</f>
        <v>44560</v>
      </c>
      <c r="O607" t="str">
        <f>_xlfn.XLOOKUP($B607, Transaction!$B:$B, Transaction!$C:$C, "No Transaction",0,1)</f>
        <v>Online Payment</v>
      </c>
      <c r="P607" t="str">
        <f>_xlfn.XLOOKUP($B607, Transaction!$B:$B, Transaction!$D:$D, "No Transaction",0,1)</f>
        <v>Mobile</v>
      </c>
      <c r="Q607" s="3">
        <f t="shared" si="18"/>
        <v>-176651.95550000001</v>
      </c>
      <c r="R607" s="3">
        <f t="shared" si="19"/>
        <v>-176651.95550000001</v>
      </c>
    </row>
    <row r="608" spans="1:18" x14ac:dyDescent="0.25">
      <c r="A608" t="s">
        <v>201</v>
      </c>
      <c r="B608" s="5" t="s">
        <v>202</v>
      </c>
      <c r="C608">
        <v>53</v>
      </c>
      <c r="D608" s="1">
        <v>25347</v>
      </c>
      <c r="E608" t="s">
        <v>6487</v>
      </c>
      <c r="F608" t="s">
        <v>6391</v>
      </c>
      <c r="G608" t="s">
        <v>6799</v>
      </c>
      <c r="H608" s="3">
        <v>391066.13520000002</v>
      </c>
      <c r="I608" s="3">
        <v>150169.3959</v>
      </c>
      <c r="J608" t="s">
        <v>6837</v>
      </c>
      <c r="K608" s="4" t="str">
        <f>_xlfn.XLOOKUP($B608, Accounts!$B:$B, Accounts!$E:$E, "Not Found",0,1)</f>
        <v>Domiciliary</v>
      </c>
      <c r="L608" s="3">
        <f>_xlfn.XLOOKUP($B608, Accounts!$B:$B, Accounts!$G:$G,"Not Found",0,1)</f>
        <v>349188</v>
      </c>
      <c r="M608" s="3" t="str">
        <f>_xlfn.XLOOKUP($B608, Loan!$B:$B, Loan!$D:$D, "No Loan",0,1)</f>
        <v>No Loan</v>
      </c>
      <c r="N608" s="1">
        <f>_xlfn.XLOOKUP($B608, Transaction!$B:$B, Transaction!$E:$E, "No Transaction",0,1)</f>
        <v>44439</v>
      </c>
      <c r="O608" t="str">
        <f>_xlfn.XLOOKUP($B608, Transaction!$B:$B, Transaction!$C:$C, "No Transaction",0,1)</f>
        <v>Cash Withdrawal</v>
      </c>
      <c r="P608" t="str">
        <f>_xlfn.XLOOKUP($B608, Transaction!$B:$B, Transaction!$D:$D, "No Transaction",0,1)</f>
        <v>POS</v>
      </c>
      <c r="Q608" s="3">
        <f t="shared" si="18"/>
        <v>-240896.73930000002</v>
      </c>
      <c r="R608" s="3">
        <f t="shared" si="19"/>
        <v>-240896.73930000002</v>
      </c>
    </row>
    <row r="609" spans="1:18" x14ac:dyDescent="0.25">
      <c r="A609" t="s">
        <v>3835</v>
      </c>
      <c r="B609" s="5" t="s">
        <v>3836</v>
      </c>
      <c r="C609">
        <v>50</v>
      </c>
      <c r="D609" s="1">
        <v>26443</v>
      </c>
      <c r="E609" t="s">
        <v>6487</v>
      </c>
      <c r="F609" t="s">
        <v>6113</v>
      </c>
      <c r="G609" t="s">
        <v>6799</v>
      </c>
      <c r="H609" s="3">
        <v>281503.38890000002</v>
      </c>
      <c r="I609" s="3">
        <v>66220.320999999996</v>
      </c>
      <c r="J609" t="s">
        <v>6838</v>
      </c>
      <c r="K609" s="4" t="str">
        <f>_xlfn.XLOOKUP($B609, Accounts!$B:$B, Accounts!$E:$E, "Not Found",0,1)</f>
        <v>Domiciliary</v>
      </c>
      <c r="L609" s="3">
        <f>_xlfn.XLOOKUP($B609, Accounts!$B:$B, Accounts!$G:$G,"Not Found",0,1)</f>
        <v>4348413243</v>
      </c>
      <c r="M609" s="3" t="str">
        <f>_xlfn.XLOOKUP($B609, Loan!$B:$B, Loan!$D:$D, "No Loan",0,1)</f>
        <v>No Loan</v>
      </c>
      <c r="N609" s="1">
        <f>_xlfn.XLOOKUP($B609, Transaction!$B:$B, Transaction!$E:$E, "No Transaction",0,1)</f>
        <v>44432</v>
      </c>
      <c r="O609" t="str">
        <f>_xlfn.XLOOKUP($B609, Transaction!$B:$B, Transaction!$C:$C, "No Transaction",0,1)</f>
        <v>Money Deposit</v>
      </c>
      <c r="P609" t="str">
        <f>_xlfn.XLOOKUP($B609, Transaction!$B:$B, Transaction!$D:$D, "No Transaction",0,1)</f>
        <v>Bank</v>
      </c>
      <c r="Q609" s="3">
        <f t="shared" si="18"/>
        <v>-215283.06790000002</v>
      </c>
      <c r="R609" s="3">
        <f t="shared" si="19"/>
        <v>-215283.06790000002</v>
      </c>
    </row>
    <row r="610" spans="1:18" x14ac:dyDescent="0.25">
      <c r="A610" t="s">
        <v>390</v>
      </c>
      <c r="B610" s="5" t="s">
        <v>391</v>
      </c>
      <c r="C610">
        <v>19</v>
      </c>
      <c r="D610" s="1">
        <v>37766</v>
      </c>
      <c r="E610" t="s">
        <v>6487</v>
      </c>
      <c r="F610" t="s">
        <v>6457</v>
      </c>
      <c r="G610" t="s">
        <v>6799</v>
      </c>
      <c r="H610" s="3">
        <v>153198.4834</v>
      </c>
      <c r="I610" s="3">
        <v>45959.544999999998</v>
      </c>
      <c r="J610" t="s">
        <v>6839</v>
      </c>
      <c r="K610" s="4" t="str">
        <f>_xlfn.XLOOKUP($B610, Accounts!$B:$B, Accounts!$E:$E, "Not Found",0,1)</f>
        <v>Joint</v>
      </c>
      <c r="L610" s="3">
        <f>_xlfn.XLOOKUP($B610, Accounts!$B:$B, Accounts!$G:$G,"Not Found",0,1)</f>
        <v>1727411296</v>
      </c>
      <c r="M610" s="3" t="str">
        <f>_xlfn.XLOOKUP($B610, Loan!$B:$B, Loan!$D:$D, "No Loan",0,1)</f>
        <v>No Loan</v>
      </c>
      <c r="N610" s="1">
        <f>_xlfn.XLOOKUP($B610, Transaction!$B:$B, Transaction!$E:$E, "No Transaction",0,1)</f>
        <v>44682</v>
      </c>
      <c r="O610" t="str">
        <f>_xlfn.XLOOKUP($B610, Transaction!$B:$B, Transaction!$C:$C, "No Transaction",0,1)</f>
        <v>Checks</v>
      </c>
      <c r="P610" t="str">
        <f>_xlfn.XLOOKUP($B610, Transaction!$B:$B, Transaction!$D:$D, "No Transaction",0,1)</f>
        <v>Bank</v>
      </c>
      <c r="Q610" s="3">
        <f t="shared" si="18"/>
        <v>-107238.9384</v>
      </c>
      <c r="R610" s="3">
        <f t="shared" si="19"/>
        <v>-107238.9384</v>
      </c>
    </row>
    <row r="611" spans="1:18" x14ac:dyDescent="0.25">
      <c r="A611" t="s">
        <v>1367</v>
      </c>
      <c r="B611" s="5" t="s">
        <v>1368</v>
      </c>
      <c r="C611">
        <v>27</v>
      </c>
      <c r="D611" s="1">
        <v>34844</v>
      </c>
      <c r="E611" t="s">
        <v>6487</v>
      </c>
      <c r="F611" t="s">
        <v>6272</v>
      </c>
      <c r="G611" t="s">
        <v>6799</v>
      </c>
      <c r="H611" s="3">
        <v>1788480.149</v>
      </c>
      <c r="I611" s="3">
        <v>940520.92050000001</v>
      </c>
      <c r="J611" t="s">
        <v>6840</v>
      </c>
      <c r="K611" s="4" t="str">
        <f>_xlfn.XLOOKUP($B611, Accounts!$B:$B, Accounts!$E:$E, "Not Found",0,1)</f>
        <v>Domiciliary</v>
      </c>
      <c r="L611" s="3">
        <f>_xlfn.XLOOKUP($B611, Accounts!$B:$B, Accounts!$G:$G,"Not Found",0,1)</f>
        <v>3941458092</v>
      </c>
      <c r="M611" s="3" t="str">
        <f>_xlfn.XLOOKUP($B611, Loan!$B:$B, Loan!$D:$D, "No Loan",0,1)</f>
        <v>No Loan</v>
      </c>
      <c r="N611" s="1">
        <f>_xlfn.XLOOKUP($B611, Transaction!$B:$B, Transaction!$E:$E, "No Transaction",0,1)</f>
        <v>44636</v>
      </c>
      <c r="O611" t="str">
        <f>_xlfn.XLOOKUP($B611, Transaction!$B:$B, Transaction!$C:$C, "No Transaction",0,1)</f>
        <v>Cash Withdrawal</v>
      </c>
      <c r="P611" t="str">
        <f>_xlfn.XLOOKUP($B611, Transaction!$B:$B, Transaction!$D:$D, "No Transaction",0,1)</f>
        <v>ATM</v>
      </c>
      <c r="Q611" s="3">
        <f t="shared" si="18"/>
        <v>-847959.22849999997</v>
      </c>
      <c r="R611" s="3">
        <f t="shared" si="19"/>
        <v>-847959.22849999997</v>
      </c>
    </row>
    <row r="612" spans="1:18" x14ac:dyDescent="0.25">
      <c r="A612" t="s">
        <v>400</v>
      </c>
      <c r="B612" s="5" t="s">
        <v>401</v>
      </c>
      <c r="C612">
        <v>74</v>
      </c>
      <c r="D612" s="1">
        <v>17677</v>
      </c>
      <c r="E612" t="s">
        <v>6487</v>
      </c>
      <c r="F612" t="s">
        <v>6210</v>
      </c>
      <c r="G612" t="s">
        <v>6799</v>
      </c>
      <c r="H612" s="3">
        <v>656176.23270000005</v>
      </c>
      <c r="I612" s="3">
        <v>162254.4866</v>
      </c>
      <c r="J612" t="s">
        <v>6841</v>
      </c>
      <c r="K612" s="4" t="str">
        <f>_xlfn.XLOOKUP($B612, Accounts!$B:$B, Accounts!$E:$E, "Not Found",0,1)</f>
        <v>Corporate</v>
      </c>
      <c r="L612" s="3">
        <f>_xlfn.XLOOKUP($B612, Accounts!$B:$B, Accounts!$G:$G,"Not Found",0,1)</f>
        <v>1583417079</v>
      </c>
      <c r="M612" s="3">
        <f>_xlfn.XLOOKUP($B612, Loan!$B:$B, Loan!$D:$D, "No Loan",0,1)</f>
        <v>2096196048</v>
      </c>
      <c r="N612" s="1">
        <f>_xlfn.XLOOKUP($B612, Transaction!$B:$B, Transaction!$E:$E, "No Transaction",0,1)</f>
        <v>44615</v>
      </c>
      <c r="O612" t="str">
        <f>_xlfn.XLOOKUP($B612, Transaction!$B:$B, Transaction!$C:$C, "No Transaction",0,1)</f>
        <v>Loan Payment</v>
      </c>
      <c r="P612" t="str">
        <f>_xlfn.XLOOKUP($B612, Transaction!$B:$B, Transaction!$D:$D, "No Transaction",0,1)</f>
        <v>ACH</v>
      </c>
      <c r="Q612" s="3">
        <f t="shared" si="18"/>
        <v>-493921.74610000005</v>
      </c>
      <c r="R612" s="3">
        <f t="shared" si="19"/>
        <v>-493921.74610000005</v>
      </c>
    </row>
    <row r="613" spans="1:18" x14ac:dyDescent="0.25">
      <c r="A613" t="s">
        <v>506</v>
      </c>
      <c r="B613" s="5" t="s">
        <v>507</v>
      </c>
      <c r="C613">
        <v>59</v>
      </c>
      <c r="D613" s="1">
        <v>23156</v>
      </c>
      <c r="E613" t="s">
        <v>6487</v>
      </c>
      <c r="F613" t="s">
        <v>6742</v>
      </c>
      <c r="G613" t="s">
        <v>6799</v>
      </c>
      <c r="H613" s="3">
        <v>1087915.4868999999</v>
      </c>
      <c r="I613" s="3">
        <v>440605.77220000001</v>
      </c>
      <c r="J613" t="s">
        <v>6842</v>
      </c>
      <c r="K613" s="4" t="str">
        <f>_xlfn.XLOOKUP($B613, Accounts!$B:$B, Accounts!$E:$E, "Not Found",0,1)</f>
        <v>Savings</v>
      </c>
      <c r="L613" s="3">
        <f>_xlfn.XLOOKUP($B613, Accounts!$B:$B, Accounts!$G:$G,"Not Found",0,1)</f>
        <v>1090519315</v>
      </c>
      <c r="M613" s="3" t="str">
        <f>_xlfn.XLOOKUP($B613, Loan!$B:$B, Loan!$D:$D, "No Loan",0,1)</f>
        <v>No Loan</v>
      </c>
      <c r="N613" s="1">
        <f>_xlfn.XLOOKUP($B613, Transaction!$B:$B, Transaction!$E:$E, "No Transaction",0,1)</f>
        <v>44307</v>
      </c>
      <c r="O613" t="str">
        <f>_xlfn.XLOOKUP($B613, Transaction!$B:$B, Transaction!$C:$C, "No Transaction",0,1)</f>
        <v>Online Payment</v>
      </c>
      <c r="P613" t="str">
        <f>_xlfn.XLOOKUP($B613, Transaction!$B:$B, Transaction!$D:$D, "No Transaction",0,1)</f>
        <v>Internet Banking</v>
      </c>
      <c r="Q613" s="3">
        <f t="shared" si="18"/>
        <v>-647309.71469999989</v>
      </c>
      <c r="R613" s="3">
        <f t="shared" si="19"/>
        <v>-647309.71469999989</v>
      </c>
    </row>
    <row r="614" spans="1:18" x14ac:dyDescent="0.25">
      <c r="A614" t="s">
        <v>1728</v>
      </c>
      <c r="B614" s="5" t="s">
        <v>1729</v>
      </c>
      <c r="C614">
        <v>76</v>
      </c>
      <c r="D614" s="1">
        <v>16947</v>
      </c>
      <c r="E614" t="s">
        <v>6487</v>
      </c>
      <c r="F614" t="s">
        <v>6245</v>
      </c>
      <c r="G614" t="s">
        <v>6799</v>
      </c>
      <c r="H614" s="3">
        <v>1169129.7</v>
      </c>
      <c r="I614" s="3">
        <v>414009.45850000001</v>
      </c>
      <c r="J614" t="s">
        <v>6843</v>
      </c>
      <c r="K614" s="4" t="str">
        <f>_xlfn.XLOOKUP($B614, Accounts!$B:$B, Accounts!$E:$E, "Not Found",0,1)</f>
        <v>Savings</v>
      </c>
      <c r="L614" s="3">
        <f>_xlfn.XLOOKUP($B614, Accounts!$B:$B, Accounts!$G:$G,"Not Found",0,1)</f>
        <v>1504997775</v>
      </c>
      <c r="M614" s="3" t="str">
        <f>_xlfn.XLOOKUP($B614, Loan!$B:$B, Loan!$D:$D, "No Loan",0,1)</f>
        <v>No Loan</v>
      </c>
      <c r="N614" s="1">
        <f>_xlfn.XLOOKUP($B614, Transaction!$B:$B, Transaction!$E:$E, "No Transaction",0,1)</f>
        <v>44270</v>
      </c>
      <c r="O614" t="str">
        <f>_xlfn.XLOOKUP($B614, Transaction!$B:$B, Transaction!$C:$C, "No Transaction",0,1)</f>
        <v>Cash Withdrawal</v>
      </c>
      <c r="P614" t="str">
        <f>_xlfn.XLOOKUP($B614, Transaction!$B:$B, Transaction!$D:$D, "No Transaction",0,1)</f>
        <v>ATM</v>
      </c>
      <c r="Q614" s="3">
        <f t="shared" si="18"/>
        <v>-755120.2415</v>
      </c>
      <c r="R614" s="3">
        <f t="shared" si="19"/>
        <v>-755120.2415</v>
      </c>
    </row>
    <row r="615" spans="1:18" x14ac:dyDescent="0.25">
      <c r="A615" t="s">
        <v>5191</v>
      </c>
      <c r="B615" s="5" t="s">
        <v>5192</v>
      </c>
      <c r="C615">
        <v>38</v>
      </c>
      <c r="D615" s="1">
        <v>30826</v>
      </c>
      <c r="E615" t="s">
        <v>6487</v>
      </c>
      <c r="F615" t="s">
        <v>6522</v>
      </c>
      <c r="G615" t="s">
        <v>6799</v>
      </c>
      <c r="H615" s="3">
        <v>484137.84379999997</v>
      </c>
      <c r="I615" s="3">
        <v>148468.9388</v>
      </c>
      <c r="J615" t="s">
        <v>6844</v>
      </c>
      <c r="K615" s="4" t="str">
        <f>_xlfn.XLOOKUP($B615, Accounts!$B:$B, Accounts!$E:$E, "Not Found",0,1)</f>
        <v>Savings</v>
      </c>
      <c r="L615" s="3">
        <f>_xlfn.XLOOKUP($B615, Accounts!$B:$B, Accounts!$G:$G,"Not Found",0,1)</f>
        <v>1053401412</v>
      </c>
      <c r="M615" s="3" t="str">
        <f>_xlfn.XLOOKUP($B615, Loan!$B:$B, Loan!$D:$D, "No Loan",0,1)</f>
        <v>No Loan</v>
      </c>
      <c r="N615" s="1">
        <f>_xlfn.XLOOKUP($B615, Transaction!$B:$B, Transaction!$E:$E, "No Transaction",0,1)</f>
        <v>44441</v>
      </c>
      <c r="O615" t="str">
        <f>_xlfn.XLOOKUP($B615, Transaction!$B:$B, Transaction!$C:$C, "No Transaction",0,1)</f>
        <v>Online Payment</v>
      </c>
      <c r="P615" t="str">
        <f>_xlfn.XLOOKUP($B615, Transaction!$B:$B, Transaction!$D:$D, "No Transaction",0,1)</f>
        <v>Internet Banking</v>
      </c>
      <c r="Q615" s="3">
        <f t="shared" si="18"/>
        <v>-335668.90499999997</v>
      </c>
      <c r="R615" s="3">
        <f t="shared" si="19"/>
        <v>-335668.90499999997</v>
      </c>
    </row>
    <row r="616" spans="1:18" x14ac:dyDescent="0.25">
      <c r="A616" t="s">
        <v>1554</v>
      </c>
      <c r="B616" s="5" t="s">
        <v>1555</v>
      </c>
      <c r="C616">
        <v>63</v>
      </c>
      <c r="D616" s="1">
        <v>21695</v>
      </c>
      <c r="E616" t="s">
        <v>6487</v>
      </c>
      <c r="F616" t="s">
        <v>6148</v>
      </c>
      <c r="G616" t="s">
        <v>6799</v>
      </c>
      <c r="H616" s="3">
        <v>934240.45189999999</v>
      </c>
      <c r="I616" s="3">
        <v>660641.46239999996</v>
      </c>
      <c r="J616" t="s">
        <v>6845</v>
      </c>
      <c r="K616" s="4" t="str">
        <f>_xlfn.XLOOKUP($B616, Accounts!$B:$B, Accounts!$E:$E, "Not Found",0,1)</f>
        <v>Domiciliary</v>
      </c>
      <c r="L616" s="3">
        <f>_xlfn.XLOOKUP($B616, Accounts!$B:$B, Accounts!$G:$G,"Not Found",0,1)</f>
        <v>2826584893</v>
      </c>
      <c r="M616" s="3" t="str">
        <f>_xlfn.XLOOKUP($B616, Loan!$B:$B, Loan!$D:$D, "No Loan",0,1)</f>
        <v>No Loan</v>
      </c>
      <c r="N616" s="1">
        <f>_xlfn.XLOOKUP($B616, Transaction!$B:$B, Transaction!$E:$E, "No Transaction",0,1)</f>
        <v>44518</v>
      </c>
      <c r="O616" t="str">
        <f>_xlfn.XLOOKUP($B616, Transaction!$B:$B, Transaction!$C:$C, "No Transaction",0,1)</f>
        <v>Cash Withdrawal</v>
      </c>
      <c r="P616" t="str">
        <f>_xlfn.XLOOKUP($B616, Transaction!$B:$B, Transaction!$D:$D, "No Transaction",0,1)</f>
        <v>ATM</v>
      </c>
      <c r="Q616" s="3">
        <f t="shared" si="18"/>
        <v>-273598.98950000003</v>
      </c>
      <c r="R616" s="3">
        <f t="shared" si="19"/>
        <v>-273598.98950000003</v>
      </c>
    </row>
    <row r="617" spans="1:18" x14ac:dyDescent="0.25">
      <c r="A617" t="s">
        <v>4433</v>
      </c>
      <c r="B617" s="5" t="s">
        <v>4434</v>
      </c>
      <c r="C617">
        <v>84</v>
      </c>
      <c r="D617" s="1">
        <v>14025</v>
      </c>
      <c r="E617" t="s">
        <v>6487</v>
      </c>
      <c r="F617" t="s">
        <v>6185</v>
      </c>
      <c r="G617" t="s">
        <v>6799</v>
      </c>
      <c r="H617" s="3">
        <v>1090941.385</v>
      </c>
      <c r="I617" s="3">
        <v>245461.81159999999</v>
      </c>
      <c r="J617" t="s">
        <v>6846</v>
      </c>
      <c r="K617" s="4" t="str">
        <f>_xlfn.XLOOKUP($B617, Accounts!$B:$B, Accounts!$E:$E, "Not Found",0,1)</f>
        <v>Corporate</v>
      </c>
      <c r="L617" s="3">
        <f>_xlfn.XLOOKUP($B617, Accounts!$B:$B, Accounts!$G:$G,"Not Found",0,1)</f>
        <v>3697403708</v>
      </c>
      <c r="M617" s="3" t="str">
        <f>_xlfn.XLOOKUP($B617, Loan!$B:$B, Loan!$D:$D, "No Loan",0,1)</f>
        <v>No Loan</v>
      </c>
      <c r="N617" s="1">
        <f>_xlfn.XLOOKUP($B617, Transaction!$B:$B, Transaction!$E:$E, "No Transaction",0,1)</f>
        <v>44486</v>
      </c>
      <c r="O617" t="str">
        <f>_xlfn.XLOOKUP($B617, Transaction!$B:$B, Transaction!$C:$C, "No Transaction",0,1)</f>
        <v>Money Transfer</v>
      </c>
      <c r="P617" t="str">
        <f>_xlfn.XLOOKUP($B617, Transaction!$B:$B, Transaction!$D:$D, "No Transaction",0,1)</f>
        <v>Mobile</v>
      </c>
      <c r="Q617" s="3">
        <f t="shared" si="18"/>
        <v>-845479.57339999999</v>
      </c>
      <c r="R617" s="3">
        <f t="shared" si="19"/>
        <v>-845479.57339999999</v>
      </c>
    </row>
    <row r="618" spans="1:18" x14ac:dyDescent="0.25">
      <c r="A618" t="s">
        <v>490</v>
      </c>
      <c r="B618" s="5" t="s">
        <v>491</v>
      </c>
      <c r="C618">
        <v>73</v>
      </c>
      <c r="D618" s="1">
        <v>18042</v>
      </c>
      <c r="E618" t="s">
        <v>6487</v>
      </c>
      <c r="F618" t="s">
        <v>6586</v>
      </c>
      <c r="G618" t="s">
        <v>6799</v>
      </c>
      <c r="H618" s="3">
        <v>154460.6998</v>
      </c>
      <c r="I618" s="3">
        <v>107043.7167</v>
      </c>
      <c r="J618" t="s">
        <v>6847</v>
      </c>
      <c r="K618" s="4" t="str">
        <f>_xlfn.XLOOKUP($B618, Accounts!$B:$B, Accounts!$E:$E, "Not Found",0,1)</f>
        <v>Current</v>
      </c>
      <c r="L618" s="3">
        <f>_xlfn.XLOOKUP($B618, Accounts!$B:$B, Accounts!$G:$G,"Not Found",0,1)</f>
        <v>2381713632</v>
      </c>
      <c r="M618" s="3">
        <f>_xlfn.XLOOKUP($B618, Loan!$B:$B, Loan!$D:$D, "No Loan",0,1)</f>
        <v>201655496</v>
      </c>
      <c r="N618" s="1">
        <f>_xlfn.XLOOKUP($B618, Transaction!$B:$B, Transaction!$E:$E, "No Transaction",0,1)</f>
        <v>44317</v>
      </c>
      <c r="O618" t="str">
        <f>_xlfn.XLOOKUP($B618, Transaction!$B:$B, Transaction!$C:$C, "No Transaction",0,1)</f>
        <v>Loan Payment</v>
      </c>
      <c r="P618" t="str">
        <f>_xlfn.XLOOKUP($B618, Transaction!$B:$B, Transaction!$D:$D, "No Transaction",0,1)</f>
        <v>AFT</v>
      </c>
      <c r="Q618" s="3">
        <f t="shared" si="18"/>
        <v>-47416.983099999998</v>
      </c>
      <c r="R618" s="3">
        <f t="shared" si="19"/>
        <v>-47416.983099999998</v>
      </c>
    </row>
    <row r="619" spans="1:18" x14ac:dyDescent="0.25">
      <c r="A619" t="s">
        <v>4941</v>
      </c>
      <c r="B619" s="5" t="s">
        <v>4942</v>
      </c>
      <c r="C619">
        <v>64</v>
      </c>
      <c r="D619" s="1">
        <v>21330</v>
      </c>
      <c r="E619" t="s">
        <v>6487</v>
      </c>
      <c r="F619" t="s">
        <v>6447</v>
      </c>
      <c r="G619" t="s">
        <v>6799</v>
      </c>
      <c r="H619" s="3">
        <v>199916.45540000001</v>
      </c>
      <c r="I619" s="3">
        <v>76994.8511</v>
      </c>
      <c r="J619" t="s">
        <v>6848</v>
      </c>
      <c r="K619" s="4" t="str">
        <f>_xlfn.XLOOKUP($B619, Accounts!$B:$B, Accounts!$E:$E, "Not Found",0,1)</f>
        <v>Joint</v>
      </c>
      <c r="L619" s="3">
        <f>_xlfn.XLOOKUP($B619, Accounts!$B:$B, Accounts!$G:$G,"Not Found",0,1)</f>
        <v>306246875</v>
      </c>
      <c r="M619" s="3" t="str">
        <f>_xlfn.XLOOKUP($B619, Loan!$B:$B, Loan!$D:$D, "No Loan",0,1)</f>
        <v>No Loan</v>
      </c>
      <c r="N619" s="1">
        <f>_xlfn.XLOOKUP($B619, Transaction!$B:$B, Transaction!$E:$E, "No Transaction",0,1)</f>
        <v>44664</v>
      </c>
      <c r="O619" t="str">
        <f>_xlfn.XLOOKUP($B619, Transaction!$B:$B, Transaction!$C:$C, "No Transaction",0,1)</f>
        <v>Money Transfer</v>
      </c>
      <c r="P619" t="str">
        <f>_xlfn.XLOOKUP($B619, Transaction!$B:$B, Transaction!$D:$D, "No Transaction",0,1)</f>
        <v>Mobile</v>
      </c>
      <c r="Q619" s="3">
        <f t="shared" si="18"/>
        <v>-122921.60430000001</v>
      </c>
      <c r="R619" s="3">
        <f t="shared" si="19"/>
        <v>-122921.60430000001</v>
      </c>
    </row>
    <row r="620" spans="1:18" x14ac:dyDescent="0.25">
      <c r="A620" t="s">
        <v>1291</v>
      </c>
      <c r="B620" s="5" t="s">
        <v>1292</v>
      </c>
      <c r="C620">
        <v>28</v>
      </c>
      <c r="D620" s="1">
        <v>34479</v>
      </c>
      <c r="E620" t="s">
        <v>6487</v>
      </c>
      <c r="F620" t="s">
        <v>6175</v>
      </c>
      <c r="G620" t="s">
        <v>6799</v>
      </c>
      <c r="H620" s="3">
        <v>656009.47349999996</v>
      </c>
      <c r="I620" s="3">
        <v>212782.56</v>
      </c>
      <c r="J620" t="s">
        <v>6849</v>
      </c>
      <c r="K620" s="4" t="str">
        <f>_xlfn.XLOOKUP($B620, Accounts!$B:$B, Accounts!$E:$E, "Not Found",0,1)</f>
        <v>Fixed Deposit</v>
      </c>
      <c r="L620" s="3">
        <f>_xlfn.XLOOKUP($B620, Accounts!$B:$B, Accounts!$G:$G,"Not Found",0,1)</f>
        <v>1305725124</v>
      </c>
      <c r="M620" s="3" t="str">
        <f>_xlfn.XLOOKUP($B620, Loan!$B:$B, Loan!$D:$D, "No Loan",0,1)</f>
        <v>No Loan</v>
      </c>
      <c r="N620" s="1">
        <f>_xlfn.XLOOKUP($B620, Transaction!$B:$B, Transaction!$E:$E, "No Transaction",0,1)</f>
        <v>44559</v>
      </c>
      <c r="O620" t="str">
        <f>_xlfn.XLOOKUP($B620, Transaction!$B:$B, Transaction!$C:$C, "No Transaction",0,1)</f>
        <v>Money Transfer</v>
      </c>
      <c r="P620" t="str">
        <f>_xlfn.XLOOKUP($B620, Transaction!$B:$B, Transaction!$D:$D, "No Transaction",0,1)</f>
        <v>Mobile</v>
      </c>
      <c r="Q620" s="3">
        <f t="shared" si="18"/>
        <v>-443226.91349999997</v>
      </c>
      <c r="R620" s="3">
        <f t="shared" si="19"/>
        <v>-443226.91349999997</v>
      </c>
    </row>
    <row r="621" spans="1:18" x14ac:dyDescent="0.25">
      <c r="A621" t="s">
        <v>786</v>
      </c>
      <c r="B621" s="5" t="s">
        <v>3971</v>
      </c>
      <c r="C621">
        <v>70</v>
      </c>
      <c r="D621" s="1">
        <v>19138</v>
      </c>
      <c r="E621" t="s">
        <v>6487</v>
      </c>
      <c r="F621" t="s">
        <v>6850</v>
      </c>
      <c r="G621" t="s">
        <v>6799</v>
      </c>
      <c r="H621" s="3">
        <v>991058.21710000001</v>
      </c>
      <c r="I621" s="3">
        <v>233753.0416</v>
      </c>
      <c r="J621" t="s">
        <v>6851</v>
      </c>
      <c r="K621" s="4" t="str">
        <f>_xlfn.XLOOKUP($B621, Accounts!$B:$B, Accounts!$E:$E, "Not Found",0,1)</f>
        <v>Domiciliary</v>
      </c>
      <c r="L621" s="3">
        <f>_xlfn.XLOOKUP($B621, Accounts!$B:$B, Accounts!$G:$G,"Not Found",0,1)</f>
        <v>934848</v>
      </c>
      <c r="M621" s="3" t="str">
        <f>_xlfn.XLOOKUP($B621, Loan!$B:$B, Loan!$D:$D, "No Loan",0,1)</f>
        <v>No Loan</v>
      </c>
      <c r="N621" s="1">
        <f>_xlfn.XLOOKUP($B621, Transaction!$B:$B, Transaction!$E:$E, "No Transaction",0,1)</f>
        <v>44595</v>
      </c>
      <c r="O621" t="str">
        <f>_xlfn.XLOOKUP($B621, Transaction!$B:$B, Transaction!$C:$C, "No Transaction",0,1)</f>
        <v>Cash Withdrawal</v>
      </c>
      <c r="P621" t="str">
        <f>_xlfn.XLOOKUP($B621, Transaction!$B:$B, Transaction!$D:$D, "No Transaction",0,1)</f>
        <v>Bank</v>
      </c>
      <c r="Q621" s="3">
        <f t="shared" si="18"/>
        <v>-757305.17550000001</v>
      </c>
      <c r="R621" s="3">
        <f t="shared" si="19"/>
        <v>-757305.17550000001</v>
      </c>
    </row>
    <row r="622" spans="1:18" x14ac:dyDescent="0.25">
      <c r="A622" t="s">
        <v>989</v>
      </c>
      <c r="B622" s="5" t="s">
        <v>990</v>
      </c>
      <c r="C622">
        <v>59</v>
      </c>
      <c r="D622" s="1">
        <v>23156</v>
      </c>
      <c r="E622" t="s">
        <v>6487</v>
      </c>
      <c r="F622" t="s">
        <v>6368</v>
      </c>
      <c r="G622" t="s">
        <v>6799</v>
      </c>
      <c r="H622" s="3">
        <v>380570.29499999998</v>
      </c>
      <c r="I622" s="3">
        <v>258895.00349999999</v>
      </c>
      <c r="J622" t="s">
        <v>6852</v>
      </c>
      <c r="K622" s="4" t="str">
        <f>_xlfn.XLOOKUP($B622, Accounts!$B:$B, Accounts!$E:$E, "Not Found",0,1)</f>
        <v>Domiciliary</v>
      </c>
      <c r="L622" s="3">
        <f>_xlfn.XLOOKUP($B622, Accounts!$B:$B, Accounts!$G:$G,"Not Found",0,1)</f>
        <v>1114519653</v>
      </c>
      <c r="M622" s="3" t="str">
        <f>_xlfn.XLOOKUP($B622, Loan!$B:$B, Loan!$D:$D, "No Loan",0,1)</f>
        <v>No Loan</v>
      </c>
      <c r="N622" s="1">
        <f>_xlfn.XLOOKUP($B622, Transaction!$B:$B, Transaction!$E:$E, "No Transaction",0,1)</f>
        <v>44528</v>
      </c>
      <c r="O622" t="str">
        <f>_xlfn.XLOOKUP($B622, Transaction!$B:$B, Transaction!$C:$C, "No Transaction",0,1)</f>
        <v>Online Payment</v>
      </c>
      <c r="P622" t="str">
        <f>_xlfn.XLOOKUP($B622, Transaction!$B:$B, Transaction!$D:$D, "No Transaction",0,1)</f>
        <v>Card</v>
      </c>
      <c r="Q622" s="3">
        <f t="shared" si="18"/>
        <v>-121675.29149999999</v>
      </c>
      <c r="R622" s="3">
        <f t="shared" si="19"/>
        <v>-121675.29149999999</v>
      </c>
    </row>
    <row r="623" spans="1:18" x14ac:dyDescent="0.25">
      <c r="A623" t="s">
        <v>1096</v>
      </c>
      <c r="B623" s="5" t="s">
        <v>1097</v>
      </c>
      <c r="C623">
        <v>52</v>
      </c>
      <c r="D623" s="1">
        <v>25713</v>
      </c>
      <c r="E623" t="s">
        <v>6487</v>
      </c>
      <c r="F623" t="s">
        <v>6129</v>
      </c>
      <c r="G623" t="s">
        <v>6799</v>
      </c>
      <c r="H623" s="3">
        <v>37712.044800000003</v>
      </c>
      <c r="I623" s="3">
        <v>22796.931100000002</v>
      </c>
      <c r="J623" t="s">
        <v>6853</v>
      </c>
      <c r="K623" s="4" t="str">
        <f>_xlfn.XLOOKUP($B623, Accounts!$B:$B, Accounts!$E:$E, "Not Found",0,1)</f>
        <v>Current</v>
      </c>
      <c r="L623" s="3">
        <f>_xlfn.XLOOKUP($B623, Accounts!$B:$B, Accounts!$G:$G,"Not Found",0,1)</f>
        <v>806943564</v>
      </c>
      <c r="M623" s="3" t="str">
        <f>_xlfn.XLOOKUP($B623, Loan!$B:$B, Loan!$D:$D, "No Loan",0,1)</f>
        <v>No Loan</v>
      </c>
      <c r="N623" s="1">
        <f>_xlfn.XLOOKUP($B623, Transaction!$B:$B, Transaction!$E:$E, "No Transaction",0,1)</f>
        <v>44418</v>
      </c>
      <c r="O623" t="str">
        <f>_xlfn.XLOOKUP($B623, Transaction!$B:$B, Transaction!$C:$C, "No Transaction",0,1)</f>
        <v>Money Deposit</v>
      </c>
      <c r="P623" t="str">
        <f>_xlfn.XLOOKUP($B623, Transaction!$B:$B, Transaction!$D:$D, "No Transaction",0,1)</f>
        <v>Bank</v>
      </c>
      <c r="Q623" s="3">
        <f t="shared" si="18"/>
        <v>-14915.113700000002</v>
      </c>
      <c r="R623" s="3">
        <f t="shared" si="19"/>
        <v>-14915.113700000002</v>
      </c>
    </row>
    <row r="624" spans="1:18" x14ac:dyDescent="0.25">
      <c r="A624" t="s">
        <v>4593</v>
      </c>
      <c r="B624" s="5" t="s">
        <v>4594</v>
      </c>
      <c r="C624">
        <v>44</v>
      </c>
      <c r="D624" s="1">
        <v>28635</v>
      </c>
      <c r="E624" t="s">
        <v>6487</v>
      </c>
      <c r="F624" t="s">
        <v>6233</v>
      </c>
      <c r="G624" t="s">
        <v>6799</v>
      </c>
      <c r="H624" s="3">
        <v>491522.76289999997</v>
      </c>
      <c r="I624" s="3">
        <v>86508.006299999994</v>
      </c>
      <c r="J624" t="s">
        <v>6854</v>
      </c>
      <c r="K624" s="4" t="str">
        <f>_xlfn.XLOOKUP($B624, Accounts!$B:$B, Accounts!$E:$E, "Not Found",0,1)</f>
        <v>Domiciliary</v>
      </c>
      <c r="L624" s="3">
        <f>_xlfn.XLOOKUP($B624, Accounts!$B:$B, Accounts!$G:$G,"Not Found",0,1)</f>
        <v>5230875</v>
      </c>
      <c r="M624" s="3" t="str">
        <f>_xlfn.XLOOKUP($B624, Loan!$B:$B, Loan!$D:$D, "No Loan",0,1)</f>
        <v>No Loan</v>
      </c>
      <c r="N624" s="1">
        <f>_xlfn.XLOOKUP($B624, Transaction!$B:$B, Transaction!$E:$E, "No Transaction",0,1)</f>
        <v>44199</v>
      </c>
      <c r="O624" t="str">
        <f>_xlfn.XLOOKUP($B624, Transaction!$B:$B, Transaction!$C:$C, "No Transaction",0,1)</f>
        <v>Money Deposit</v>
      </c>
      <c r="P624" t="str">
        <f>_xlfn.XLOOKUP($B624, Transaction!$B:$B, Transaction!$D:$D, "No Transaction",0,1)</f>
        <v>Bank</v>
      </c>
      <c r="Q624" s="3">
        <f t="shared" si="18"/>
        <v>-405014.75659999996</v>
      </c>
      <c r="R624" s="3">
        <f t="shared" si="19"/>
        <v>-405014.75659999996</v>
      </c>
    </row>
    <row r="625" spans="1:18" x14ac:dyDescent="0.25">
      <c r="A625" t="s">
        <v>1084</v>
      </c>
      <c r="B625" s="5" t="s">
        <v>1085</v>
      </c>
      <c r="C625">
        <v>49</v>
      </c>
      <c r="D625" s="1">
        <v>26808</v>
      </c>
      <c r="E625" t="s">
        <v>6487</v>
      </c>
      <c r="F625" t="s">
        <v>6634</v>
      </c>
      <c r="G625" t="s">
        <v>6799</v>
      </c>
      <c r="H625" s="3">
        <v>589372.98899999994</v>
      </c>
      <c r="I625" s="3">
        <v>227428.63570000001</v>
      </c>
      <c r="J625" t="s">
        <v>6855</v>
      </c>
      <c r="K625" s="4" t="str">
        <f>_xlfn.XLOOKUP($B625, Accounts!$B:$B, Accounts!$E:$E, "Not Found",0,1)</f>
        <v>Corporate</v>
      </c>
      <c r="L625" s="3">
        <f>_xlfn.XLOOKUP($B625, Accounts!$B:$B, Accounts!$G:$G,"Not Found",0,1)</f>
        <v>1116669312</v>
      </c>
      <c r="M625" s="3" t="str">
        <f>_xlfn.XLOOKUP($B625, Loan!$B:$B, Loan!$D:$D, "No Loan",0,1)</f>
        <v>No Loan</v>
      </c>
      <c r="N625" s="1">
        <f>_xlfn.XLOOKUP($B625, Transaction!$B:$B, Transaction!$E:$E, "No Transaction",0,1)</f>
        <v>44583</v>
      </c>
      <c r="O625" t="str">
        <f>_xlfn.XLOOKUP($B625, Transaction!$B:$B, Transaction!$C:$C, "No Transaction",0,1)</f>
        <v>Online Payment</v>
      </c>
      <c r="P625" t="str">
        <f>_xlfn.XLOOKUP($B625, Transaction!$B:$B, Transaction!$D:$D, "No Transaction",0,1)</f>
        <v>Mobile</v>
      </c>
      <c r="Q625" s="3">
        <f t="shared" si="18"/>
        <v>-361944.35329999996</v>
      </c>
      <c r="R625" s="3">
        <f t="shared" si="19"/>
        <v>-361944.35329999996</v>
      </c>
    </row>
    <row r="626" spans="1:18" x14ac:dyDescent="0.25">
      <c r="A626" t="s">
        <v>5468</v>
      </c>
      <c r="B626" s="5" t="s">
        <v>5469</v>
      </c>
      <c r="C626">
        <v>58</v>
      </c>
      <c r="D626" s="1">
        <v>23521</v>
      </c>
      <c r="E626" t="s">
        <v>6487</v>
      </c>
      <c r="F626" t="s">
        <v>6123</v>
      </c>
      <c r="G626" t="s">
        <v>6799</v>
      </c>
      <c r="H626" s="3">
        <v>337430.36469999998</v>
      </c>
      <c r="I626" s="3">
        <v>424057.94199999998</v>
      </c>
      <c r="J626" t="s">
        <v>6856</v>
      </c>
      <c r="K626" s="4" t="str">
        <f>_xlfn.XLOOKUP($B626, Accounts!$B:$B, Accounts!$E:$E, "Not Found",0,1)</f>
        <v>Current</v>
      </c>
      <c r="L626" s="3">
        <f>_xlfn.XLOOKUP($B626, Accounts!$B:$B, Accounts!$G:$G,"Not Found",0,1)</f>
        <v>1927460646</v>
      </c>
      <c r="M626" s="3" t="str">
        <f>_xlfn.XLOOKUP($B626, Loan!$B:$B, Loan!$D:$D, "No Loan",0,1)</f>
        <v>No Loan</v>
      </c>
      <c r="N626" s="1">
        <f>_xlfn.XLOOKUP($B626, Transaction!$B:$B, Transaction!$E:$E, "No Transaction",0,1)</f>
        <v>44666</v>
      </c>
      <c r="O626" t="str">
        <f>_xlfn.XLOOKUP($B626, Transaction!$B:$B, Transaction!$C:$C, "No Transaction",0,1)</f>
        <v>Checks</v>
      </c>
      <c r="P626" t="str">
        <f>_xlfn.XLOOKUP($B626, Transaction!$B:$B, Transaction!$D:$D, "No Transaction",0,1)</f>
        <v>Informal Services</v>
      </c>
      <c r="Q626" s="3">
        <f t="shared" si="18"/>
        <v>86627.577300000004</v>
      </c>
      <c r="R626" s="3">
        <f t="shared" si="19"/>
        <v>86627.577300000004</v>
      </c>
    </row>
    <row r="627" spans="1:18" x14ac:dyDescent="0.25">
      <c r="A627" t="s">
        <v>1768</v>
      </c>
      <c r="B627" s="5" t="s">
        <v>1769</v>
      </c>
      <c r="C627">
        <v>61</v>
      </c>
      <c r="D627" s="1">
        <v>22425</v>
      </c>
      <c r="E627" t="s">
        <v>6487</v>
      </c>
      <c r="F627" t="s">
        <v>6447</v>
      </c>
      <c r="G627" t="s">
        <v>6799</v>
      </c>
      <c r="H627" s="3">
        <v>240865.25959999999</v>
      </c>
      <c r="I627" s="3">
        <v>218785.94409999999</v>
      </c>
      <c r="J627" t="s">
        <v>6857</v>
      </c>
      <c r="K627" s="4" t="str">
        <f>_xlfn.XLOOKUP($B627, Accounts!$B:$B, Accounts!$E:$E, "Not Found",0,1)</f>
        <v>Current</v>
      </c>
      <c r="L627" s="3">
        <f>_xlfn.XLOOKUP($B627, Accounts!$B:$B, Accounts!$G:$G,"Not Found",0,1)</f>
        <v>13628832</v>
      </c>
      <c r="M627" s="3" t="str">
        <f>_xlfn.XLOOKUP($B627, Loan!$B:$B, Loan!$D:$D, "No Loan",0,1)</f>
        <v>No Loan</v>
      </c>
      <c r="N627" s="1">
        <f>_xlfn.XLOOKUP($B627, Transaction!$B:$B, Transaction!$E:$E, "No Transaction",0,1)</f>
        <v>44333</v>
      </c>
      <c r="O627" t="str">
        <f>_xlfn.XLOOKUP($B627, Transaction!$B:$B, Transaction!$C:$C, "No Transaction",0,1)</f>
        <v>Cash Withdrawal</v>
      </c>
      <c r="P627" t="str">
        <f>_xlfn.XLOOKUP($B627, Transaction!$B:$B, Transaction!$D:$D, "No Transaction",0,1)</f>
        <v>Bank</v>
      </c>
      <c r="Q627" s="3">
        <f t="shared" si="18"/>
        <v>-22079.315499999997</v>
      </c>
      <c r="R627" s="3">
        <f t="shared" si="19"/>
        <v>-22079.315499999997</v>
      </c>
    </row>
    <row r="628" spans="1:18" x14ac:dyDescent="0.25">
      <c r="A628" t="s">
        <v>3683</v>
      </c>
      <c r="B628" s="5" t="s">
        <v>3684</v>
      </c>
      <c r="C628">
        <v>55</v>
      </c>
      <c r="D628" s="1">
        <v>24617</v>
      </c>
      <c r="E628" t="s">
        <v>6487</v>
      </c>
      <c r="F628" t="s">
        <v>6204</v>
      </c>
      <c r="G628" t="s">
        <v>6799</v>
      </c>
      <c r="H628" s="3">
        <v>276501.04940000002</v>
      </c>
      <c r="I628" s="3">
        <v>54941.117599999998</v>
      </c>
      <c r="J628" t="s">
        <v>6858</v>
      </c>
      <c r="K628" s="4" t="str">
        <f>_xlfn.XLOOKUP($B628, Accounts!$B:$B, Accounts!$E:$E, "Not Found",0,1)</f>
        <v>Current</v>
      </c>
      <c r="L628" s="3">
        <f>_xlfn.XLOOKUP($B628, Accounts!$B:$B, Accounts!$G:$G,"Not Found",0,1)</f>
        <v>1171254162</v>
      </c>
      <c r="M628" s="3" t="str">
        <f>_xlfn.XLOOKUP($B628, Loan!$B:$B, Loan!$D:$D, "No Loan",0,1)</f>
        <v>No Loan</v>
      </c>
      <c r="N628" s="1">
        <f>_xlfn.XLOOKUP($B628, Transaction!$B:$B, Transaction!$E:$E, "No Transaction",0,1)</f>
        <v>44409</v>
      </c>
      <c r="O628" t="str">
        <f>_xlfn.XLOOKUP($B628, Transaction!$B:$B, Transaction!$C:$C, "No Transaction",0,1)</f>
        <v>Money Transfer</v>
      </c>
      <c r="P628" t="str">
        <f>_xlfn.XLOOKUP($B628, Transaction!$B:$B, Transaction!$D:$D, "No Transaction",0,1)</f>
        <v>Mobile</v>
      </c>
      <c r="Q628" s="3">
        <f t="shared" si="18"/>
        <v>-221559.93180000002</v>
      </c>
      <c r="R628" s="3">
        <f t="shared" si="19"/>
        <v>-221559.93180000002</v>
      </c>
    </row>
    <row r="629" spans="1:18" x14ac:dyDescent="0.25">
      <c r="A629" t="s">
        <v>913</v>
      </c>
      <c r="B629" s="5" t="s">
        <v>914</v>
      </c>
      <c r="C629">
        <v>55</v>
      </c>
      <c r="D629" s="1">
        <v>24617</v>
      </c>
      <c r="E629" t="s">
        <v>6487</v>
      </c>
      <c r="F629" t="s">
        <v>6098</v>
      </c>
      <c r="G629" t="s">
        <v>6799</v>
      </c>
      <c r="H629" s="3">
        <v>635126.8247</v>
      </c>
      <c r="I629" s="3">
        <v>122791.18610000001</v>
      </c>
      <c r="J629" t="s">
        <v>6859</v>
      </c>
      <c r="K629" s="4" t="str">
        <f>_xlfn.XLOOKUP($B629, Accounts!$B:$B, Accounts!$E:$E, "Not Found",0,1)</f>
        <v>Savings</v>
      </c>
      <c r="L629" s="3">
        <f>_xlfn.XLOOKUP($B629, Accounts!$B:$B, Accounts!$G:$G,"Not Found",0,1)</f>
        <v>1487990244</v>
      </c>
      <c r="M629" s="3" t="str">
        <f>_xlfn.XLOOKUP($B629, Loan!$B:$B, Loan!$D:$D, "No Loan",0,1)</f>
        <v>No Loan</v>
      </c>
      <c r="N629" s="1">
        <f>_xlfn.XLOOKUP($B629, Transaction!$B:$B, Transaction!$E:$E, "No Transaction",0,1)</f>
        <v>44376</v>
      </c>
      <c r="O629" t="str">
        <f>_xlfn.XLOOKUP($B629, Transaction!$B:$B, Transaction!$C:$C, "No Transaction",0,1)</f>
        <v>Money Transfer</v>
      </c>
      <c r="P629" t="str">
        <f>_xlfn.XLOOKUP($B629, Transaction!$B:$B, Transaction!$D:$D, "No Transaction",0,1)</f>
        <v>Mobile</v>
      </c>
      <c r="Q629" s="3">
        <f t="shared" si="18"/>
        <v>-512335.63860000001</v>
      </c>
      <c r="R629" s="3">
        <f t="shared" si="19"/>
        <v>-512335.63860000001</v>
      </c>
    </row>
    <row r="630" spans="1:18" x14ac:dyDescent="0.25">
      <c r="A630" t="s">
        <v>2656</v>
      </c>
      <c r="B630" s="5" t="s">
        <v>2657</v>
      </c>
      <c r="C630">
        <v>60</v>
      </c>
      <c r="D630" s="1">
        <v>22791</v>
      </c>
      <c r="E630" t="s">
        <v>6487</v>
      </c>
      <c r="F630" t="s">
        <v>6098</v>
      </c>
      <c r="G630" t="s">
        <v>6799</v>
      </c>
      <c r="H630" s="3">
        <v>2847399.6316</v>
      </c>
      <c r="I630" s="3">
        <v>820159.223</v>
      </c>
      <c r="J630" t="s">
        <v>6860</v>
      </c>
      <c r="K630" s="4" t="str">
        <f>_xlfn.XLOOKUP($B630, Accounts!$B:$B, Accounts!$E:$E, "Not Found",0,1)</f>
        <v>Current</v>
      </c>
      <c r="L630" s="3">
        <f>_xlfn.XLOOKUP($B630, Accounts!$B:$B, Accounts!$G:$G,"Not Found",0,1)</f>
        <v>1505105463</v>
      </c>
      <c r="M630" s="3" t="str">
        <f>_xlfn.XLOOKUP($B630, Loan!$B:$B, Loan!$D:$D, "No Loan",0,1)</f>
        <v>No Loan</v>
      </c>
      <c r="N630" s="1">
        <f>_xlfn.XLOOKUP($B630, Transaction!$B:$B, Transaction!$E:$E, "No Transaction",0,1)</f>
        <v>44314</v>
      </c>
      <c r="O630" t="str">
        <f>_xlfn.XLOOKUP($B630, Transaction!$B:$B, Transaction!$C:$C, "No Transaction",0,1)</f>
        <v>Online Payment</v>
      </c>
      <c r="P630" t="str">
        <f>_xlfn.XLOOKUP($B630, Transaction!$B:$B, Transaction!$D:$D, "No Transaction",0,1)</f>
        <v>Internet Banking</v>
      </c>
      <c r="Q630" s="3">
        <f t="shared" si="18"/>
        <v>-2027240.4086</v>
      </c>
      <c r="R630" s="3">
        <f t="shared" si="19"/>
        <v>-2027240.4086</v>
      </c>
    </row>
    <row r="631" spans="1:18" x14ac:dyDescent="0.25">
      <c r="A631" t="s">
        <v>294</v>
      </c>
      <c r="B631" s="5" t="s">
        <v>295</v>
      </c>
      <c r="C631">
        <v>81</v>
      </c>
      <c r="D631" s="1">
        <v>15120</v>
      </c>
      <c r="E631" t="s">
        <v>6487</v>
      </c>
      <c r="F631" t="s">
        <v>6674</v>
      </c>
      <c r="G631" t="s">
        <v>6799</v>
      </c>
      <c r="H631" s="3">
        <v>94268.589300000007</v>
      </c>
      <c r="I631" s="3">
        <v>36351.662799999998</v>
      </c>
      <c r="J631" t="s">
        <v>6861</v>
      </c>
      <c r="K631" s="4" t="str">
        <f>_xlfn.XLOOKUP($B631, Accounts!$B:$B, Accounts!$E:$E, "Not Found",0,1)</f>
        <v>Current</v>
      </c>
      <c r="L631" s="3">
        <f>_xlfn.XLOOKUP($B631, Accounts!$B:$B, Accounts!$G:$G,"Not Found",0,1)</f>
        <v>316347876</v>
      </c>
      <c r="M631" s="3" t="str">
        <f>_xlfn.XLOOKUP($B631, Loan!$B:$B, Loan!$D:$D, "No Loan",0,1)</f>
        <v>No Loan</v>
      </c>
      <c r="N631" s="1">
        <f>_xlfn.XLOOKUP($B631, Transaction!$B:$B, Transaction!$E:$E, "No Transaction",0,1)</f>
        <v>44263</v>
      </c>
      <c r="O631" t="str">
        <f>_xlfn.XLOOKUP($B631, Transaction!$B:$B, Transaction!$C:$C, "No Transaction",0,1)</f>
        <v>Money Transfer</v>
      </c>
      <c r="P631" t="str">
        <f>_xlfn.XLOOKUP($B631, Transaction!$B:$B, Transaction!$D:$D, "No Transaction",0,1)</f>
        <v>Bank</v>
      </c>
      <c r="Q631" s="3">
        <f t="shared" si="18"/>
        <v>-57916.926500000009</v>
      </c>
      <c r="R631" s="3">
        <f t="shared" si="19"/>
        <v>-57916.926500000009</v>
      </c>
    </row>
    <row r="632" spans="1:18" x14ac:dyDescent="0.25">
      <c r="A632" t="s">
        <v>5734</v>
      </c>
      <c r="B632" s="5" t="s">
        <v>5735</v>
      </c>
      <c r="C632">
        <v>51</v>
      </c>
      <c r="D632" s="1">
        <v>26078</v>
      </c>
      <c r="E632" t="s">
        <v>6487</v>
      </c>
      <c r="F632" t="s">
        <v>6264</v>
      </c>
      <c r="G632" t="s">
        <v>6799</v>
      </c>
      <c r="H632" s="3">
        <v>1378832.6998999999</v>
      </c>
      <c r="I632" s="3">
        <v>501866.9633</v>
      </c>
      <c r="J632" t="s">
        <v>6862</v>
      </c>
      <c r="K632" s="4" t="str">
        <f>_xlfn.XLOOKUP($B632, Accounts!$B:$B, Accounts!$E:$E, "Not Found",0,1)</f>
        <v>Domiciliary</v>
      </c>
      <c r="L632" s="3">
        <f>_xlfn.XLOOKUP($B632, Accounts!$B:$B, Accounts!$G:$G,"Not Found",0,1)</f>
        <v>597628491</v>
      </c>
      <c r="M632" s="3">
        <f>_xlfn.XLOOKUP($B632, Loan!$B:$B, Loan!$D:$D, "No Loan",0,1)</f>
        <v>2569850892</v>
      </c>
      <c r="N632" s="1">
        <f>_xlfn.XLOOKUP($B632, Transaction!$B:$B, Transaction!$E:$E, "No Transaction",0,1)</f>
        <v>44669</v>
      </c>
      <c r="O632" t="str">
        <f>_xlfn.XLOOKUP($B632, Transaction!$B:$B, Transaction!$C:$C, "No Transaction",0,1)</f>
        <v>Loan Payment</v>
      </c>
      <c r="P632" t="str">
        <f>_xlfn.XLOOKUP($B632, Transaction!$B:$B, Transaction!$D:$D, "No Transaction",0,1)</f>
        <v>AFT</v>
      </c>
      <c r="Q632" s="3">
        <f t="shared" si="18"/>
        <v>-876965.73659999995</v>
      </c>
      <c r="R632" s="3">
        <f t="shared" si="19"/>
        <v>-876965.73659999995</v>
      </c>
    </row>
    <row r="633" spans="1:18" x14ac:dyDescent="0.25">
      <c r="A633" t="s">
        <v>2854</v>
      </c>
      <c r="B633" s="5" t="s">
        <v>2855</v>
      </c>
      <c r="C633">
        <v>70</v>
      </c>
      <c r="D633" s="1">
        <v>19138</v>
      </c>
      <c r="E633" t="s">
        <v>6487</v>
      </c>
      <c r="F633" t="s">
        <v>6561</v>
      </c>
      <c r="G633" t="s">
        <v>6799</v>
      </c>
      <c r="H633" s="3">
        <v>203854.7628</v>
      </c>
      <c r="I633" s="3">
        <v>73047.956699999995</v>
      </c>
      <c r="J633" t="s">
        <v>6863</v>
      </c>
      <c r="K633" s="4" t="str">
        <f>_xlfn.XLOOKUP($B633, Accounts!$B:$B, Accounts!$E:$E, "Not Found",0,1)</f>
        <v>Corporate</v>
      </c>
      <c r="L633" s="3">
        <f>_xlfn.XLOOKUP($B633, Accounts!$B:$B, Accounts!$G:$G,"Not Found",0,1)</f>
        <v>4325608</v>
      </c>
      <c r="M633" s="3" t="str">
        <f>_xlfn.XLOOKUP($B633, Loan!$B:$B, Loan!$D:$D, "No Loan",0,1)</f>
        <v>No Loan</v>
      </c>
      <c r="N633" s="1">
        <f>_xlfn.XLOOKUP($B633, Transaction!$B:$B, Transaction!$E:$E, "No Transaction",0,1)</f>
        <v>44669</v>
      </c>
      <c r="O633" t="str">
        <f>_xlfn.XLOOKUP($B633, Transaction!$B:$B, Transaction!$C:$C, "No Transaction",0,1)</f>
        <v>Money Transfer</v>
      </c>
      <c r="P633" t="str">
        <f>_xlfn.XLOOKUP($B633, Transaction!$B:$B, Transaction!$D:$D, "No Transaction",0,1)</f>
        <v>Internet Banking</v>
      </c>
      <c r="Q633" s="3">
        <f t="shared" si="18"/>
        <v>-130806.8061</v>
      </c>
      <c r="R633" s="3">
        <f t="shared" si="19"/>
        <v>-130806.8061</v>
      </c>
    </row>
    <row r="634" spans="1:18" x14ac:dyDescent="0.25">
      <c r="A634" t="s">
        <v>1056</v>
      </c>
      <c r="B634" s="5" t="s">
        <v>1057</v>
      </c>
      <c r="C634">
        <v>51</v>
      </c>
      <c r="D634" s="1">
        <v>26078</v>
      </c>
      <c r="E634" t="s">
        <v>6487</v>
      </c>
      <c r="F634" t="s">
        <v>6115</v>
      </c>
      <c r="G634" t="s">
        <v>6799</v>
      </c>
      <c r="H634" s="3">
        <v>687505.09389999998</v>
      </c>
      <c r="I634" s="3">
        <v>220755.6679</v>
      </c>
      <c r="J634" t="s">
        <v>6864</v>
      </c>
      <c r="K634" s="4" t="str">
        <f>_xlfn.XLOOKUP($B634, Accounts!$B:$B, Accounts!$E:$E, "Not Found",0,1)</f>
        <v>Savings</v>
      </c>
      <c r="L634" s="3">
        <f>_xlfn.XLOOKUP($B634, Accounts!$B:$B, Accounts!$G:$G,"Not Found",0,1)</f>
        <v>616240012</v>
      </c>
      <c r="M634" s="3" t="str">
        <f>_xlfn.XLOOKUP($B634, Loan!$B:$B, Loan!$D:$D, "No Loan",0,1)</f>
        <v>No Loan</v>
      </c>
      <c r="N634" s="1">
        <f>_xlfn.XLOOKUP($B634, Transaction!$B:$B, Transaction!$E:$E, "No Transaction",0,1)</f>
        <v>44472</v>
      </c>
      <c r="O634" t="str">
        <f>_xlfn.XLOOKUP($B634, Transaction!$B:$B, Transaction!$C:$C, "No Transaction",0,1)</f>
        <v>Money Deposit</v>
      </c>
      <c r="P634" t="str">
        <f>_xlfn.XLOOKUP($B634, Transaction!$B:$B, Transaction!$D:$D, "No Transaction",0,1)</f>
        <v>ATM</v>
      </c>
      <c r="Q634" s="3">
        <f t="shared" si="18"/>
        <v>-466749.42599999998</v>
      </c>
      <c r="R634" s="3">
        <f t="shared" si="19"/>
        <v>-466749.42599999998</v>
      </c>
    </row>
    <row r="635" spans="1:18" x14ac:dyDescent="0.25">
      <c r="A635" t="s">
        <v>4501</v>
      </c>
      <c r="B635" s="5" t="s">
        <v>4502</v>
      </c>
      <c r="C635">
        <v>51</v>
      </c>
      <c r="D635" s="1">
        <v>26078</v>
      </c>
      <c r="E635" t="s">
        <v>6487</v>
      </c>
      <c r="F635" t="s">
        <v>6173</v>
      </c>
      <c r="G635" t="s">
        <v>6799</v>
      </c>
      <c r="H635" s="3">
        <v>532977.58290000004</v>
      </c>
      <c r="I635" s="3">
        <v>145394.79380000001</v>
      </c>
      <c r="J635" t="s">
        <v>6865</v>
      </c>
      <c r="K635" s="4" t="str">
        <f>_xlfn.XLOOKUP($B635, Accounts!$B:$B, Accounts!$E:$E, "Not Found",0,1)</f>
        <v>Fixed Deposit</v>
      </c>
      <c r="L635" s="3">
        <f>_xlfn.XLOOKUP($B635, Accounts!$B:$B, Accounts!$G:$G,"Not Found",0,1)</f>
        <v>308438512</v>
      </c>
      <c r="M635" s="3" t="str">
        <f>_xlfn.XLOOKUP($B635, Loan!$B:$B, Loan!$D:$D, "No Loan",0,1)</f>
        <v>No Loan</v>
      </c>
      <c r="N635" s="1">
        <f>_xlfn.XLOOKUP($B635, Transaction!$B:$B, Transaction!$E:$E, "No Transaction",0,1)</f>
        <v>44206</v>
      </c>
      <c r="O635" t="str">
        <f>_xlfn.XLOOKUP($B635, Transaction!$B:$B, Transaction!$C:$C, "No Transaction",0,1)</f>
        <v>Money Deposit</v>
      </c>
      <c r="P635" t="str">
        <f>_xlfn.XLOOKUP($B635, Transaction!$B:$B, Transaction!$D:$D, "No Transaction",0,1)</f>
        <v>Bank</v>
      </c>
      <c r="Q635" s="3">
        <f t="shared" si="18"/>
        <v>-387582.78910000005</v>
      </c>
      <c r="R635" s="3">
        <f t="shared" si="19"/>
        <v>-387582.78910000005</v>
      </c>
    </row>
    <row r="636" spans="1:18" x14ac:dyDescent="0.25">
      <c r="A636" t="s">
        <v>2612</v>
      </c>
      <c r="B636" s="5" t="s">
        <v>2613</v>
      </c>
      <c r="C636">
        <v>84</v>
      </c>
      <c r="D636" s="1">
        <v>14025</v>
      </c>
      <c r="E636" t="s">
        <v>6487</v>
      </c>
      <c r="F636" t="s">
        <v>6191</v>
      </c>
      <c r="G636" t="s">
        <v>6799</v>
      </c>
      <c r="H636" s="3">
        <v>530390.60640000005</v>
      </c>
      <c r="I636" s="3">
        <v>141345.6525</v>
      </c>
      <c r="J636" t="s">
        <v>6866</v>
      </c>
      <c r="K636" s="4" t="str">
        <f>_xlfn.XLOOKUP($B636, Accounts!$B:$B, Accounts!$E:$E, "Not Found",0,1)</f>
        <v>Domiciliary</v>
      </c>
      <c r="L636" s="3">
        <f>_xlfn.XLOOKUP($B636, Accounts!$B:$B, Accounts!$G:$G,"Not Found",0,1)</f>
        <v>4032815072</v>
      </c>
      <c r="M636" s="3" t="str">
        <f>_xlfn.XLOOKUP($B636, Loan!$B:$B, Loan!$D:$D, "No Loan",0,1)</f>
        <v>No Loan</v>
      </c>
      <c r="N636" s="1">
        <f>_xlfn.XLOOKUP($B636, Transaction!$B:$B, Transaction!$E:$E, "No Transaction",0,1)</f>
        <v>44411</v>
      </c>
      <c r="O636" t="str">
        <f>_xlfn.XLOOKUP($B636, Transaction!$B:$B, Transaction!$C:$C, "No Transaction",0,1)</f>
        <v>Online Payment</v>
      </c>
      <c r="P636" t="str">
        <f>_xlfn.XLOOKUP($B636, Transaction!$B:$B, Transaction!$D:$D, "No Transaction",0,1)</f>
        <v>Mobile</v>
      </c>
      <c r="Q636" s="3">
        <f t="shared" si="18"/>
        <v>-389044.95390000008</v>
      </c>
      <c r="R636" s="3">
        <f t="shared" si="19"/>
        <v>-389044.95390000008</v>
      </c>
    </row>
    <row r="637" spans="1:18" x14ac:dyDescent="0.25">
      <c r="A637" t="s">
        <v>5997</v>
      </c>
      <c r="B637" s="5" t="s">
        <v>5998</v>
      </c>
      <c r="C637">
        <v>51</v>
      </c>
      <c r="D637" s="1">
        <v>26078</v>
      </c>
      <c r="E637" t="s">
        <v>6487</v>
      </c>
      <c r="F637" t="s">
        <v>6106</v>
      </c>
      <c r="G637" t="s">
        <v>6799</v>
      </c>
      <c r="H637" s="3">
        <v>1795181.9102</v>
      </c>
      <c r="I637" s="3">
        <v>806695.66850000003</v>
      </c>
      <c r="J637" t="s">
        <v>6867</v>
      </c>
      <c r="K637" s="4" t="str">
        <f>_xlfn.XLOOKUP($B637, Accounts!$B:$B, Accounts!$E:$E, "Not Found",0,1)</f>
        <v>Joint</v>
      </c>
      <c r="L637" s="3">
        <f>_xlfn.XLOOKUP($B637, Accounts!$B:$B, Accounts!$G:$G,"Not Found",0,1)</f>
        <v>131067008</v>
      </c>
      <c r="M637" s="3" t="str">
        <f>_xlfn.XLOOKUP($B637, Loan!$B:$B, Loan!$D:$D, "No Loan",0,1)</f>
        <v>No Loan</v>
      </c>
      <c r="N637" s="1">
        <f>_xlfn.XLOOKUP($B637, Transaction!$B:$B, Transaction!$E:$E, "No Transaction",0,1)</f>
        <v>44267</v>
      </c>
      <c r="O637" t="str">
        <f>_xlfn.XLOOKUP($B637, Transaction!$B:$B, Transaction!$C:$C, "No Transaction",0,1)</f>
        <v>Cash Withdrawal</v>
      </c>
      <c r="P637" t="str">
        <f>_xlfn.XLOOKUP($B637, Transaction!$B:$B, Transaction!$D:$D, "No Transaction",0,1)</f>
        <v>ATM</v>
      </c>
      <c r="Q637" s="3">
        <f t="shared" si="18"/>
        <v>-988486.24170000001</v>
      </c>
      <c r="R637" s="3">
        <f t="shared" si="19"/>
        <v>-988486.24170000001</v>
      </c>
    </row>
    <row r="638" spans="1:18" x14ac:dyDescent="0.25">
      <c r="A638" t="s">
        <v>3164</v>
      </c>
      <c r="B638" s="5" t="s">
        <v>3165</v>
      </c>
      <c r="C638">
        <v>65</v>
      </c>
      <c r="D638" s="1">
        <v>20964</v>
      </c>
      <c r="E638" t="s">
        <v>6487</v>
      </c>
      <c r="F638" t="s">
        <v>6450</v>
      </c>
      <c r="G638" t="s">
        <v>6799</v>
      </c>
      <c r="H638" s="3">
        <v>152857.32</v>
      </c>
      <c r="I638" s="3">
        <v>70620.0818</v>
      </c>
      <c r="J638" t="s">
        <v>6868</v>
      </c>
      <c r="K638" s="4" t="str">
        <f>_xlfn.XLOOKUP($B638, Accounts!$B:$B, Accounts!$E:$E, "Not Found",0,1)</f>
        <v>Current</v>
      </c>
      <c r="L638" s="3">
        <f>_xlfn.XLOOKUP($B638, Accounts!$B:$B, Accounts!$G:$G,"Not Found",0,1)</f>
        <v>159565952</v>
      </c>
      <c r="M638" s="3" t="str">
        <f>_xlfn.XLOOKUP($B638, Loan!$B:$B, Loan!$D:$D, "No Loan",0,1)</f>
        <v>No Loan</v>
      </c>
      <c r="N638" s="1">
        <f>_xlfn.XLOOKUP($B638, Transaction!$B:$B, Transaction!$E:$E, "No Transaction",0,1)</f>
        <v>44215</v>
      </c>
      <c r="O638" t="str">
        <f>_xlfn.XLOOKUP($B638, Transaction!$B:$B, Transaction!$C:$C, "No Transaction",0,1)</f>
        <v>Money Deposit</v>
      </c>
      <c r="P638" t="str">
        <f>_xlfn.XLOOKUP($B638, Transaction!$B:$B, Transaction!$D:$D, "No Transaction",0,1)</f>
        <v>Bank</v>
      </c>
      <c r="Q638" s="3">
        <f t="shared" si="18"/>
        <v>-82237.238200000007</v>
      </c>
      <c r="R638" s="3">
        <f t="shared" si="19"/>
        <v>-82237.238200000007</v>
      </c>
    </row>
    <row r="639" spans="1:18" x14ac:dyDescent="0.25">
      <c r="A639" t="s">
        <v>502</v>
      </c>
      <c r="B639" s="5" t="s">
        <v>503</v>
      </c>
      <c r="C639">
        <v>26</v>
      </c>
      <c r="D639" s="1">
        <v>35209</v>
      </c>
      <c r="E639" t="s">
        <v>6487</v>
      </c>
      <c r="F639" t="s">
        <v>6181</v>
      </c>
      <c r="G639" t="s">
        <v>6799</v>
      </c>
      <c r="H639" s="3">
        <v>183434.4846</v>
      </c>
      <c r="I639" s="3">
        <v>57781.8626</v>
      </c>
      <c r="J639" t="s">
        <v>6869</v>
      </c>
      <c r="K639" s="4" t="str">
        <f>_xlfn.XLOOKUP($B639, Accounts!$B:$B, Accounts!$E:$E, "Not Found",0,1)</f>
        <v>Savings</v>
      </c>
      <c r="L639" s="3">
        <f>_xlfn.XLOOKUP($B639, Accounts!$B:$B, Accounts!$G:$G,"Not Found",0,1)</f>
        <v>151936068</v>
      </c>
      <c r="M639" s="3" t="str">
        <f>_xlfn.XLOOKUP($B639, Loan!$B:$B, Loan!$D:$D, "No Loan",0,1)</f>
        <v>No Loan</v>
      </c>
      <c r="N639" s="1">
        <f>_xlfn.XLOOKUP($B639, Transaction!$B:$B, Transaction!$E:$E, "No Transaction",0,1)</f>
        <v>44540</v>
      </c>
      <c r="O639" t="str">
        <f>_xlfn.XLOOKUP($B639, Transaction!$B:$B, Transaction!$C:$C, "No Transaction",0,1)</f>
        <v>Cash Withdrawal</v>
      </c>
      <c r="P639" t="str">
        <f>_xlfn.XLOOKUP($B639, Transaction!$B:$B, Transaction!$D:$D, "No Transaction",0,1)</f>
        <v>ATM</v>
      </c>
      <c r="Q639" s="3">
        <f t="shared" si="18"/>
        <v>-125652.622</v>
      </c>
      <c r="R639" s="3">
        <f t="shared" si="19"/>
        <v>-125652.622</v>
      </c>
    </row>
    <row r="640" spans="1:18" x14ac:dyDescent="0.25">
      <c r="A640" t="s">
        <v>1331</v>
      </c>
      <c r="B640" s="5" t="s">
        <v>1332</v>
      </c>
      <c r="C640">
        <v>59</v>
      </c>
      <c r="D640" s="1">
        <v>23156</v>
      </c>
      <c r="E640" t="s">
        <v>6487</v>
      </c>
      <c r="F640" t="s">
        <v>6096</v>
      </c>
      <c r="G640" t="s">
        <v>6799</v>
      </c>
      <c r="H640" s="3">
        <v>871636.94720000005</v>
      </c>
      <c r="I640" s="3">
        <v>138180.0925</v>
      </c>
      <c r="J640" t="s">
        <v>6870</v>
      </c>
      <c r="K640" s="4" t="str">
        <f>_xlfn.XLOOKUP($B640, Accounts!$B:$B, Accounts!$E:$E, "Not Found",0,1)</f>
        <v>Savings</v>
      </c>
      <c r="L640" s="3">
        <f>_xlfn.XLOOKUP($B640, Accounts!$B:$B, Accounts!$G:$G,"Not Found",0,1)</f>
        <v>320625228</v>
      </c>
      <c r="M640" s="3" t="str">
        <f>_xlfn.XLOOKUP($B640, Loan!$B:$B, Loan!$D:$D, "No Loan",0,1)</f>
        <v>No Loan</v>
      </c>
      <c r="N640" s="1">
        <f>_xlfn.XLOOKUP($B640, Transaction!$B:$B, Transaction!$E:$E, "No Transaction",0,1)</f>
        <v>44321</v>
      </c>
      <c r="O640" t="str">
        <f>_xlfn.XLOOKUP($B640, Transaction!$B:$B, Transaction!$C:$C, "No Transaction",0,1)</f>
        <v>Money Deposit</v>
      </c>
      <c r="P640" t="str">
        <f>_xlfn.XLOOKUP($B640, Transaction!$B:$B, Transaction!$D:$D, "No Transaction",0,1)</f>
        <v>Bank</v>
      </c>
      <c r="Q640" s="3">
        <f t="shared" si="18"/>
        <v>-733456.85470000003</v>
      </c>
      <c r="R640" s="3">
        <f t="shared" si="19"/>
        <v>-733456.85470000003</v>
      </c>
    </row>
    <row r="641" spans="1:18" x14ac:dyDescent="0.25">
      <c r="A641" t="s">
        <v>2254</v>
      </c>
      <c r="B641" s="5" t="s">
        <v>2255</v>
      </c>
      <c r="C641">
        <v>34</v>
      </c>
      <c r="D641" s="1">
        <v>32287</v>
      </c>
      <c r="E641" t="s">
        <v>6487</v>
      </c>
      <c r="F641" t="s">
        <v>6505</v>
      </c>
      <c r="G641" t="s">
        <v>6799</v>
      </c>
      <c r="H641" s="3">
        <v>590851.31770000001</v>
      </c>
      <c r="I641" s="3">
        <v>86607.367299999998</v>
      </c>
      <c r="J641" t="s">
        <v>6871</v>
      </c>
      <c r="K641" s="4" t="str">
        <f>_xlfn.XLOOKUP($B641, Accounts!$B:$B, Accounts!$E:$E, "Not Found",0,1)</f>
        <v>Savings</v>
      </c>
      <c r="L641" s="3">
        <f>_xlfn.XLOOKUP($B641, Accounts!$B:$B, Accounts!$G:$G,"Not Found",0,1)</f>
        <v>616747968</v>
      </c>
      <c r="M641" s="3" t="str">
        <f>_xlfn.XLOOKUP($B641, Loan!$B:$B, Loan!$D:$D, "No Loan",0,1)</f>
        <v>No Loan</v>
      </c>
      <c r="N641" s="1">
        <f>_xlfn.XLOOKUP($B641, Transaction!$B:$B, Transaction!$E:$E, "No Transaction",0,1)</f>
        <v>44414</v>
      </c>
      <c r="O641" t="str">
        <f>_xlfn.XLOOKUP($B641, Transaction!$B:$B, Transaction!$C:$C, "No Transaction",0,1)</f>
        <v>Money Deposit</v>
      </c>
      <c r="P641" t="str">
        <f>_xlfn.XLOOKUP($B641, Transaction!$B:$B, Transaction!$D:$D, "No Transaction",0,1)</f>
        <v>Bank</v>
      </c>
      <c r="Q641" s="3">
        <f t="shared" si="18"/>
        <v>-504243.95040000003</v>
      </c>
      <c r="R641" s="3">
        <f t="shared" si="19"/>
        <v>-504243.95040000003</v>
      </c>
    </row>
    <row r="642" spans="1:18" x14ac:dyDescent="0.25">
      <c r="A642" t="s">
        <v>3541</v>
      </c>
      <c r="B642" s="5" t="s">
        <v>3542</v>
      </c>
      <c r="C642">
        <v>28</v>
      </c>
      <c r="D642" s="1">
        <v>34479</v>
      </c>
      <c r="E642" t="s">
        <v>6487</v>
      </c>
      <c r="F642" t="s">
        <v>6872</v>
      </c>
      <c r="G642" t="s">
        <v>6799</v>
      </c>
      <c r="H642" s="3">
        <v>842029.37459999998</v>
      </c>
      <c r="I642" s="3">
        <v>290414.21289999998</v>
      </c>
      <c r="J642" t="s">
        <v>6873</v>
      </c>
      <c r="K642" s="4" t="str">
        <f>_xlfn.XLOOKUP($B642, Accounts!$B:$B, Accounts!$E:$E, "Not Found",0,1)</f>
        <v>Savings</v>
      </c>
      <c r="L642" s="3">
        <f>_xlfn.XLOOKUP($B642, Accounts!$B:$B, Accounts!$G:$G,"Not Found",0,1)</f>
        <v>3077100096</v>
      </c>
      <c r="M642" s="3" t="str">
        <f>_xlfn.XLOOKUP($B642, Loan!$B:$B, Loan!$D:$D, "No Loan",0,1)</f>
        <v>No Loan</v>
      </c>
      <c r="N642" s="1">
        <f>_xlfn.XLOOKUP($B642, Transaction!$B:$B, Transaction!$E:$E, "No Transaction",0,1)</f>
        <v>44245</v>
      </c>
      <c r="O642" t="str">
        <f>_xlfn.XLOOKUP($B642, Transaction!$B:$B, Transaction!$C:$C, "No Transaction",0,1)</f>
        <v>Money Deposit</v>
      </c>
      <c r="P642" t="str">
        <f>_xlfn.XLOOKUP($B642, Transaction!$B:$B, Transaction!$D:$D, "No Transaction",0,1)</f>
        <v>Bank</v>
      </c>
      <c r="Q642" s="3">
        <f t="shared" ref="Q642:Q705" si="20">$I642-$H642</f>
        <v>-551615.16170000006</v>
      </c>
      <c r="R642" s="3">
        <f t="shared" ref="R642:R705" si="21">IF($Q642 &gt;= 500000, $Q642+(0.02*$Q642), $Q642)</f>
        <v>-551615.16170000006</v>
      </c>
    </row>
    <row r="643" spans="1:18" x14ac:dyDescent="0.25">
      <c r="A643" t="s">
        <v>2634</v>
      </c>
      <c r="B643" s="5" t="s">
        <v>2635</v>
      </c>
      <c r="C643">
        <v>34</v>
      </c>
      <c r="D643" s="1">
        <v>32287</v>
      </c>
      <c r="E643" t="s">
        <v>6487</v>
      </c>
      <c r="F643" t="s">
        <v>6198</v>
      </c>
      <c r="G643" t="s">
        <v>6799</v>
      </c>
      <c r="H643" s="3">
        <v>185097.76560000001</v>
      </c>
      <c r="I643" s="3">
        <v>105814.2227</v>
      </c>
      <c r="J643" t="s">
        <v>6874</v>
      </c>
      <c r="K643" s="4" t="str">
        <f>_xlfn.XLOOKUP($B643, Accounts!$B:$B, Accounts!$E:$E, "Not Found",0,1)</f>
        <v>Savings</v>
      </c>
      <c r="L643" s="3">
        <f>_xlfn.XLOOKUP($B643, Accounts!$B:$B, Accounts!$G:$G,"Not Found",0,1)</f>
        <v>702628521</v>
      </c>
      <c r="M643" s="3" t="str">
        <f>_xlfn.XLOOKUP($B643, Loan!$B:$B, Loan!$D:$D, "No Loan",0,1)</f>
        <v>No Loan</v>
      </c>
      <c r="N643" s="1">
        <f>_xlfn.XLOOKUP($B643, Transaction!$B:$B, Transaction!$E:$E, "No Transaction",0,1)</f>
        <v>44296</v>
      </c>
      <c r="O643" t="str">
        <f>_xlfn.XLOOKUP($B643, Transaction!$B:$B, Transaction!$C:$C, "No Transaction",0,1)</f>
        <v>Checks</v>
      </c>
      <c r="P643" t="str">
        <f>_xlfn.XLOOKUP($B643, Transaction!$B:$B, Transaction!$D:$D, "No Transaction",0,1)</f>
        <v>Informal Services</v>
      </c>
      <c r="Q643" s="3">
        <f t="shared" si="20"/>
        <v>-79283.542900000015</v>
      </c>
      <c r="R643" s="3">
        <f t="shared" si="21"/>
        <v>-79283.542900000015</v>
      </c>
    </row>
    <row r="644" spans="1:18" x14ac:dyDescent="0.25">
      <c r="A644" t="s">
        <v>1951</v>
      </c>
      <c r="B644" s="5" t="s">
        <v>1952</v>
      </c>
      <c r="C644">
        <v>80</v>
      </c>
      <c r="D644" s="1">
        <v>15486</v>
      </c>
      <c r="E644" t="s">
        <v>6487</v>
      </c>
      <c r="F644" t="s">
        <v>6360</v>
      </c>
      <c r="G644" t="s">
        <v>6799</v>
      </c>
      <c r="H644" s="3">
        <v>1838374.2985</v>
      </c>
      <c r="I644" s="3">
        <v>594795.53249999997</v>
      </c>
      <c r="J644" t="s">
        <v>6875</v>
      </c>
      <c r="K644" s="4" t="str">
        <f>_xlfn.XLOOKUP($B644, Accounts!$B:$B, Accounts!$E:$E, "Not Found",0,1)</f>
        <v>Domiciliary</v>
      </c>
      <c r="L644" s="3">
        <f>_xlfn.XLOOKUP($B644, Accounts!$B:$B, Accounts!$G:$G,"Not Found",0,1)</f>
        <v>697027968</v>
      </c>
      <c r="M644" s="3">
        <f>_xlfn.XLOOKUP($B644, Loan!$B:$B, Loan!$D:$D, "No Loan",0,1)</f>
        <v>1821347632</v>
      </c>
      <c r="N644" s="1">
        <f>_xlfn.XLOOKUP($B644, Transaction!$B:$B, Transaction!$E:$E, "No Transaction",0,1)</f>
        <v>44387</v>
      </c>
      <c r="O644" t="str">
        <f>_xlfn.XLOOKUP($B644, Transaction!$B:$B, Transaction!$C:$C, "No Transaction",0,1)</f>
        <v>Loan Payment</v>
      </c>
      <c r="P644" t="str">
        <f>_xlfn.XLOOKUP($B644, Transaction!$B:$B, Transaction!$D:$D, "No Transaction",0,1)</f>
        <v>AFT</v>
      </c>
      <c r="Q644" s="3">
        <f t="shared" si="20"/>
        <v>-1243578.7660000001</v>
      </c>
      <c r="R644" s="3">
        <f t="shared" si="21"/>
        <v>-1243578.7660000001</v>
      </c>
    </row>
    <row r="645" spans="1:18" x14ac:dyDescent="0.25">
      <c r="A645" t="s">
        <v>3503</v>
      </c>
      <c r="B645" s="5" t="s">
        <v>3504</v>
      </c>
      <c r="C645">
        <v>71</v>
      </c>
      <c r="D645" s="1">
        <v>18773</v>
      </c>
      <c r="E645" t="s">
        <v>6487</v>
      </c>
      <c r="F645" t="s">
        <v>6452</v>
      </c>
      <c r="G645" t="s">
        <v>6799</v>
      </c>
      <c r="H645" s="3">
        <v>635381.89639999997</v>
      </c>
      <c r="I645" s="3">
        <v>331559.38</v>
      </c>
      <c r="J645" t="s">
        <v>6876</v>
      </c>
      <c r="K645" s="4" t="str">
        <f>_xlfn.XLOOKUP($B645, Accounts!$B:$B, Accounts!$E:$E, "Not Found",0,1)</f>
        <v>Savings</v>
      </c>
      <c r="L645" s="3">
        <f>_xlfn.XLOOKUP($B645, Accounts!$B:$B, Accounts!$G:$G,"Not Found",0,1)</f>
        <v>3361207304</v>
      </c>
      <c r="M645" s="3" t="str">
        <f>_xlfn.XLOOKUP($B645, Loan!$B:$B, Loan!$D:$D, "No Loan",0,1)</f>
        <v>No Loan</v>
      </c>
      <c r="N645" s="1">
        <f>_xlfn.XLOOKUP($B645, Transaction!$B:$B, Transaction!$E:$E, "No Transaction",0,1)</f>
        <v>44497</v>
      </c>
      <c r="O645" t="str">
        <f>_xlfn.XLOOKUP($B645, Transaction!$B:$B, Transaction!$C:$C, "No Transaction",0,1)</f>
        <v>Checks</v>
      </c>
      <c r="P645" t="str">
        <f>_xlfn.XLOOKUP($B645, Transaction!$B:$B, Transaction!$D:$D, "No Transaction",0,1)</f>
        <v>Informal Services</v>
      </c>
      <c r="Q645" s="3">
        <f t="shared" si="20"/>
        <v>-303822.51639999996</v>
      </c>
      <c r="R645" s="3">
        <f t="shared" si="21"/>
        <v>-303822.51639999996</v>
      </c>
    </row>
    <row r="646" spans="1:18" x14ac:dyDescent="0.25">
      <c r="A646" t="s">
        <v>243</v>
      </c>
      <c r="B646" s="5" t="s">
        <v>244</v>
      </c>
      <c r="C646">
        <v>59</v>
      </c>
      <c r="D646" s="1">
        <v>23156</v>
      </c>
      <c r="E646" t="s">
        <v>6487</v>
      </c>
      <c r="F646" t="s">
        <v>6100</v>
      </c>
      <c r="G646" t="s">
        <v>6799</v>
      </c>
      <c r="H646" s="3">
        <v>354030.89929999999</v>
      </c>
      <c r="I646" s="3">
        <v>242444.3677</v>
      </c>
      <c r="J646" t="s">
        <v>6877</v>
      </c>
      <c r="K646" s="4" t="str">
        <f>_xlfn.XLOOKUP($B646, Accounts!$B:$B, Accounts!$E:$E, "Not Found",0,1)</f>
        <v>Joint</v>
      </c>
      <c r="L646" s="3">
        <f>_xlfn.XLOOKUP($B646, Accounts!$B:$B, Accounts!$G:$G,"Not Found",0,1)</f>
        <v>117611364</v>
      </c>
      <c r="M646" s="3" t="str">
        <f>_xlfn.XLOOKUP($B646, Loan!$B:$B, Loan!$D:$D, "No Loan",0,1)</f>
        <v>No Loan</v>
      </c>
      <c r="N646" s="1">
        <f>_xlfn.XLOOKUP($B646, Transaction!$B:$B, Transaction!$E:$E, "No Transaction",0,1)</f>
        <v>44573</v>
      </c>
      <c r="O646" t="str">
        <f>_xlfn.XLOOKUP($B646, Transaction!$B:$B, Transaction!$C:$C, "No Transaction",0,1)</f>
        <v>Money Transfer</v>
      </c>
      <c r="P646" t="str">
        <f>_xlfn.XLOOKUP($B646, Transaction!$B:$B, Transaction!$D:$D, "No Transaction",0,1)</f>
        <v>Bank</v>
      </c>
      <c r="Q646" s="3">
        <f t="shared" si="20"/>
        <v>-111586.53159999999</v>
      </c>
      <c r="R646" s="3">
        <f t="shared" si="21"/>
        <v>-111586.53159999999</v>
      </c>
    </row>
    <row r="647" spans="1:18" x14ac:dyDescent="0.25">
      <c r="A647" t="s">
        <v>4847</v>
      </c>
      <c r="B647" s="5" t="s">
        <v>4848</v>
      </c>
      <c r="C647">
        <v>49</v>
      </c>
      <c r="D647" s="1">
        <v>26808</v>
      </c>
      <c r="E647" t="s">
        <v>6487</v>
      </c>
      <c r="F647" t="s">
        <v>6399</v>
      </c>
      <c r="G647" t="s">
        <v>6799</v>
      </c>
      <c r="H647" s="3">
        <v>251496.8726</v>
      </c>
      <c r="I647" s="3">
        <v>182998.26980000001</v>
      </c>
      <c r="J647" t="s">
        <v>6878</v>
      </c>
      <c r="K647" s="4" t="str">
        <f>_xlfn.XLOOKUP($B647, Accounts!$B:$B, Accounts!$E:$E, "Not Found",0,1)</f>
        <v>Joint</v>
      </c>
      <c r="L647" s="3">
        <f>_xlfn.XLOOKUP($B647, Accounts!$B:$B, Accounts!$G:$G,"Not Found",0,1)</f>
        <v>2719122208</v>
      </c>
      <c r="M647" s="3" t="str">
        <f>_xlfn.XLOOKUP($B647, Loan!$B:$B, Loan!$D:$D, "No Loan",0,1)</f>
        <v>No Loan</v>
      </c>
      <c r="N647" s="1">
        <f>_xlfn.XLOOKUP($B647, Transaction!$B:$B, Transaction!$E:$E, "No Transaction",0,1)</f>
        <v>44369</v>
      </c>
      <c r="O647" t="str">
        <f>_xlfn.XLOOKUP($B647, Transaction!$B:$B, Transaction!$C:$C, "No Transaction",0,1)</f>
        <v>Online Payment</v>
      </c>
      <c r="P647" t="str">
        <f>_xlfn.XLOOKUP($B647, Transaction!$B:$B, Transaction!$D:$D, "No Transaction",0,1)</f>
        <v>Mobile</v>
      </c>
      <c r="Q647" s="3">
        <f t="shared" si="20"/>
        <v>-68498.602799999993</v>
      </c>
      <c r="R647" s="3">
        <f t="shared" si="21"/>
        <v>-68498.602799999993</v>
      </c>
    </row>
    <row r="648" spans="1:18" x14ac:dyDescent="0.25">
      <c r="A648" t="s">
        <v>3160</v>
      </c>
      <c r="B648" s="5" t="s">
        <v>3161</v>
      </c>
      <c r="C648">
        <v>36</v>
      </c>
      <c r="D648" s="1">
        <v>31557</v>
      </c>
      <c r="E648" t="s">
        <v>6487</v>
      </c>
      <c r="F648" t="s">
        <v>6068</v>
      </c>
      <c r="G648" t="s">
        <v>6799</v>
      </c>
      <c r="H648" s="3">
        <v>815830.6335</v>
      </c>
      <c r="I648" s="3">
        <v>339210.24109999998</v>
      </c>
      <c r="J648" t="s">
        <v>6879</v>
      </c>
      <c r="K648" s="4" t="str">
        <f>_xlfn.XLOOKUP($B648, Accounts!$B:$B, Accounts!$E:$E, "Not Found",0,1)</f>
        <v>Corporate</v>
      </c>
      <c r="L648" s="3">
        <f>_xlfn.XLOOKUP($B648, Accounts!$B:$B, Accounts!$G:$G,"Not Found",0,1)</f>
        <v>1290608774</v>
      </c>
      <c r="M648" s="3" t="str">
        <f>_xlfn.XLOOKUP($B648, Loan!$B:$B, Loan!$D:$D, "No Loan",0,1)</f>
        <v>No Loan</v>
      </c>
      <c r="N648" s="1">
        <f>_xlfn.XLOOKUP($B648, Transaction!$B:$B, Transaction!$E:$E, "No Transaction",0,1)</f>
        <v>44408</v>
      </c>
      <c r="O648" t="str">
        <f>_xlfn.XLOOKUP($B648, Transaction!$B:$B, Transaction!$C:$C, "No Transaction",0,1)</f>
        <v>Online Payment</v>
      </c>
      <c r="P648" t="str">
        <f>_xlfn.XLOOKUP($B648, Transaction!$B:$B, Transaction!$D:$D, "No Transaction",0,1)</f>
        <v>Internet Banking</v>
      </c>
      <c r="Q648" s="3">
        <f t="shared" si="20"/>
        <v>-476620.39240000001</v>
      </c>
      <c r="R648" s="3">
        <f t="shared" si="21"/>
        <v>-476620.39240000001</v>
      </c>
    </row>
    <row r="649" spans="1:18" x14ac:dyDescent="0.25">
      <c r="A649" t="s">
        <v>849</v>
      </c>
      <c r="B649" s="5" t="s">
        <v>850</v>
      </c>
      <c r="C649">
        <v>18</v>
      </c>
      <c r="D649" s="1">
        <v>38131</v>
      </c>
      <c r="E649" t="s">
        <v>6487</v>
      </c>
      <c r="F649" t="s">
        <v>6850</v>
      </c>
      <c r="G649" t="s">
        <v>6799</v>
      </c>
      <c r="H649" s="3">
        <v>141515.9981</v>
      </c>
      <c r="I649" s="3">
        <v>65778.069000000003</v>
      </c>
      <c r="J649" t="s">
        <v>6880</v>
      </c>
      <c r="K649" s="4" t="str">
        <f>_xlfn.XLOOKUP($B649, Accounts!$B:$B, Accounts!$E:$E, "Not Found",0,1)</f>
        <v>Joint</v>
      </c>
      <c r="L649" s="3">
        <f>_xlfn.XLOOKUP($B649, Accounts!$B:$B, Accounts!$G:$G,"Not Found",0,1)</f>
        <v>1970436204</v>
      </c>
      <c r="M649" s="3" t="str">
        <f>_xlfn.XLOOKUP($B649, Loan!$B:$B, Loan!$D:$D, "No Loan",0,1)</f>
        <v>No Loan</v>
      </c>
      <c r="N649" s="1">
        <f>_xlfn.XLOOKUP($B649, Transaction!$B:$B, Transaction!$E:$E, "No Transaction",0,1)</f>
        <v>44566</v>
      </c>
      <c r="O649" t="str">
        <f>_xlfn.XLOOKUP($B649, Transaction!$B:$B, Transaction!$C:$C, "No Transaction",0,1)</f>
        <v>Money Transfer</v>
      </c>
      <c r="P649" t="str">
        <f>_xlfn.XLOOKUP($B649, Transaction!$B:$B, Transaction!$D:$D, "No Transaction",0,1)</f>
        <v>Mobile</v>
      </c>
      <c r="Q649" s="3">
        <f t="shared" si="20"/>
        <v>-75737.929099999994</v>
      </c>
      <c r="R649" s="3">
        <f t="shared" si="21"/>
        <v>-75737.929099999994</v>
      </c>
    </row>
    <row r="650" spans="1:18" x14ac:dyDescent="0.25">
      <c r="A650" t="s">
        <v>3261</v>
      </c>
      <c r="B650" s="5" t="s">
        <v>3262</v>
      </c>
      <c r="C650">
        <v>62</v>
      </c>
      <c r="D650" s="1">
        <v>22060</v>
      </c>
      <c r="E650" t="s">
        <v>6487</v>
      </c>
      <c r="F650" t="s">
        <v>6881</v>
      </c>
      <c r="G650" t="s">
        <v>6799</v>
      </c>
      <c r="H650" s="3">
        <v>590910.22880000004</v>
      </c>
      <c r="I650" s="3">
        <v>218525.2922</v>
      </c>
      <c r="J650" t="s">
        <v>6882</v>
      </c>
      <c r="K650" s="4" t="str">
        <f>_xlfn.XLOOKUP($B650, Accounts!$B:$B, Accounts!$E:$E, "Not Found",0,1)</f>
        <v>Savings</v>
      </c>
      <c r="L650" s="3">
        <f>_xlfn.XLOOKUP($B650, Accounts!$B:$B, Accounts!$G:$G,"Not Found",0,1)</f>
        <v>3074838</v>
      </c>
      <c r="M650" s="3" t="str">
        <f>_xlfn.XLOOKUP($B650, Loan!$B:$B, Loan!$D:$D, "No Loan",0,1)</f>
        <v>No Loan</v>
      </c>
      <c r="N650" s="1">
        <f>_xlfn.XLOOKUP($B650, Transaction!$B:$B, Transaction!$E:$E, "No Transaction",0,1)</f>
        <v>44300</v>
      </c>
      <c r="O650" t="str">
        <f>_xlfn.XLOOKUP($B650, Transaction!$B:$B, Transaction!$C:$C, "No Transaction",0,1)</f>
        <v>Cash Withdrawal</v>
      </c>
      <c r="P650" t="str">
        <f>_xlfn.XLOOKUP($B650, Transaction!$B:$B, Transaction!$D:$D, "No Transaction",0,1)</f>
        <v>POS</v>
      </c>
      <c r="Q650" s="3">
        <f t="shared" si="20"/>
        <v>-372384.93660000002</v>
      </c>
      <c r="R650" s="3">
        <f t="shared" si="21"/>
        <v>-372384.93660000002</v>
      </c>
    </row>
    <row r="651" spans="1:18" x14ac:dyDescent="0.25">
      <c r="A651" t="s">
        <v>1811</v>
      </c>
      <c r="B651" s="5" t="s">
        <v>1812</v>
      </c>
      <c r="C651">
        <v>20</v>
      </c>
      <c r="D651" s="1">
        <v>37401</v>
      </c>
      <c r="E651" t="s">
        <v>6487</v>
      </c>
      <c r="F651" t="s">
        <v>6064</v>
      </c>
      <c r="G651" t="s">
        <v>6799</v>
      </c>
      <c r="H651" s="3">
        <v>484750.89559999999</v>
      </c>
      <c r="I651" s="3">
        <v>299640.68689999997</v>
      </c>
      <c r="J651" t="s">
        <v>6883</v>
      </c>
      <c r="K651" s="4" t="str">
        <f>_xlfn.XLOOKUP($B651, Accounts!$B:$B, Accounts!$E:$E, "Not Found",0,1)</f>
        <v>Current</v>
      </c>
      <c r="L651" s="3">
        <f>_xlfn.XLOOKUP($B651, Accounts!$B:$B, Accounts!$G:$G,"Not Found",0,1)</f>
        <v>3260340138</v>
      </c>
      <c r="M651" s="3" t="str">
        <f>_xlfn.XLOOKUP($B651, Loan!$B:$B, Loan!$D:$D, "No Loan",0,1)</f>
        <v>No Loan</v>
      </c>
      <c r="N651" s="1">
        <f>_xlfn.XLOOKUP($B651, Transaction!$B:$B, Transaction!$E:$E, "No Transaction",0,1)</f>
        <v>44255</v>
      </c>
      <c r="O651" t="str">
        <f>_xlfn.XLOOKUP($B651, Transaction!$B:$B, Transaction!$C:$C, "No Transaction",0,1)</f>
        <v>Money Transfer</v>
      </c>
      <c r="P651" t="str">
        <f>_xlfn.XLOOKUP($B651, Transaction!$B:$B, Transaction!$D:$D, "No Transaction",0,1)</f>
        <v>Bank</v>
      </c>
      <c r="Q651" s="3">
        <f t="shared" si="20"/>
        <v>-185110.20870000002</v>
      </c>
      <c r="R651" s="3">
        <f t="shared" si="21"/>
        <v>-185110.20870000002</v>
      </c>
    </row>
    <row r="652" spans="1:18" x14ac:dyDescent="0.25">
      <c r="A652" t="s">
        <v>2044</v>
      </c>
      <c r="B652" s="5" t="s">
        <v>2045</v>
      </c>
      <c r="C652">
        <v>67</v>
      </c>
      <c r="D652" s="1">
        <v>20234</v>
      </c>
      <c r="E652" t="s">
        <v>6487</v>
      </c>
      <c r="F652" t="s">
        <v>6872</v>
      </c>
      <c r="G652" t="s">
        <v>6799</v>
      </c>
      <c r="H652" s="3">
        <v>606505.38500000001</v>
      </c>
      <c r="I652" s="3">
        <v>321804.62190000003</v>
      </c>
      <c r="J652" t="s">
        <v>6884</v>
      </c>
      <c r="K652" s="4" t="str">
        <f>_xlfn.XLOOKUP($B652, Accounts!$B:$B, Accounts!$E:$E, "Not Found",0,1)</f>
        <v>Corporate</v>
      </c>
      <c r="L652" s="3">
        <f>_xlfn.XLOOKUP($B652, Accounts!$B:$B, Accounts!$G:$G,"Not Found",0,1)</f>
        <v>17991372</v>
      </c>
      <c r="M652" s="3" t="str">
        <f>_xlfn.XLOOKUP($B652, Loan!$B:$B, Loan!$D:$D, "No Loan",0,1)</f>
        <v>No Loan</v>
      </c>
      <c r="N652" s="1">
        <f>_xlfn.XLOOKUP($B652, Transaction!$B:$B, Transaction!$E:$E, "No Transaction",0,1)</f>
        <v>44437</v>
      </c>
      <c r="O652" t="str">
        <f>_xlfn.XLOOKUP($B652, Transaction!$B:$B, Transaction!$C:$C, "No Transaction",0,1)</f>
        <v>Money Deposit</v>
      </c>
      <c r="P652" t="str">
        <f>_xlfn.XLOOKUP($B652, Transaction!$B:$B, Transaction!$D:$D, "No Transaction",0,1)</f>
        <v>Bank</v>
      </c>
      <c r="Q652" s="3">
        <f t="shared" si="20"/>
        <v>-284700.76309999998</v>
      </c>
      <c r="R652" s="3">
        <f t="shared" si="21"/>
        <v>-284700.76309999998</v>
      </c>
    </row>
    <row r="653" spans="1:18" x14ac:dyDescent="0.25">
      <c r="A653" t="s">
        <v>2564</v>
      </c>
      <c r="B653" s="5" t="s">
        <v>2565</v>
      </c>
      <c r="C653">
        <v>46</v>
      </c>
      <c r="D653" s="1">
        <v>27904</v>
      </c>
      <c r="E653" t="s">
        <v>6487</v>
      </c>
      <c r="F653" t="s">
        <v>6885</v>
      </c>
      <c r="G653" t="s">
        <v>6799</v>
      </c>
      <c r="H653" s="3">
        <v>372282.66029999999</v>
      </c>
      <c r="I653" s="3">
        <v>45205.751600000003</v>
      </c>
      <c r="J653" t="s">
        <v>6886</v>
      </c>
      <c r="K653" s="4" t="str">
        <f>_xlfn.XLOOKUP($B653, Accounts!$B:$B, Accounts!$E:$E, "Not Found",0,1)</f>
        <v>Joint</v>
      </c>
      <c r="L653" s="3">
        <f>_xlfn.XLOOKUP($B653, Accounts!$B:$B, Accounts!$G:$G,"Not Found",0,1)</f>
        <v>652490328</v>
      </c>
      <c r="M653" s="3" t="str">
        <f>_xlfn.XLOOKUP($B653, Loan!$B:$B, Loan!$D:$D, "No Loan",0,1)</f>
        <v>No Loan</v>
      </c>
      <c r="N653" s="1">
        <f>_xlfn.XLOOKUP($B653, Transaction!$B:$B, Transaction!$E:$E, "No Transaction",0,1)</f>
        <v>44221</v>
      </c>
      <c r="O653" t="str">
        <f>_xlfn.XLOOKUP($B653, Transaction!$B:$B, Transaction!$C:$C, "No Transaction",0,1)</f>
        <v>Cash Withdrawal</v>
      </c>
      <c r="P653" t="str">
        <f>_xlfn.XLOOKUP($B653, Transaction!$B:$B, Transaction!$D:$D, "No Transaction",0,1)</f>
        <v>ATM</v>
      </c>
      <c r="Q653" s="3">
        <f t="shared" si="20"/>
        <v>-327076.90869999997</v>
      </c>
      <c r="R653" s="3">
        <f t="shared" si="21"/>
        <v>-327076.90869999997</v>
      </c>
    </row>
    <row r="654" spans="1:18" x14ac:dyDescent="0.25">
      <c r="A654" t="s">
        <v>2380</v>
      </c>
      <c r="B654" s="5" t="s">
        <v>2381</v>
      </c>
      <c r="C654">
        <v>52</v>
      </c>
      <c r="D654" s="1">
        <v>25713</v>
      </c>
      <c r="E654" t="s">
        <v>6487</v>
      </c>
      <c r="F654" t="s">
        <v>6256</v>
      </c>
      <c r="G654" t="s">
        <v>6799</v>
      </c>
      <c r="H654" s="3">
        <v>457214.44300000003</v>
      </c>
      <c r="I654" s="3">
        <v>274328.66580000002</v>
      </c>
      <c r="J654" t="s">
        <v>6887</v>
      </c>
      <c r="K654" s="4" t="str">
        <f>_xlfn.XLOOKUP($B654, Accounts!$B:$B, Accounts!$E:$E, "Not Found",0,1)</f>
        <v>Domiciliary</v>
      </c>
      <c r="L654" s="3">
        <f>_xlfn.XLOOKUP($B654, Accounts!$B:$B, Accounts!$G:$G,"Not Found",0,1)</f>
        <v>895812198</v>
      </c>
      <c r="M654" s="3" t="str">
        <f>_xlfn.XLOOKUP($B654, Loan!$B:$B, Loan!$D:$D, "No Loan",0,1)</f>
        <v>No Loan</v>
      </c>
      <c r="N654" s="1">
        <f>_xlfn.XLOOKUP($B654, Transaction!$B:$B, Transaction!$E:$E, "No Transaction",0,1)</f>
        <v>44476</v>
      </c>
      <c r="O654" t="str">
        <f>_xlfn.XLOOKUP($B654, Transaction!$B:$B, Transaction!$C:$C, "No Transaction",0,1)</f>
        <v>Money Deposit</v>
      </c>
      <c r="P654" t="str">
        <f>_xlfn.XLOOKUP($B654, Transaction!$B:$B, Transaction!$D:$D, "No Transaction",0,1)</f>
        <v>Bank</v>
      </c>
      <c r="Q654" s="3">
        <f t="shared" si="20"/>
        <v>-182885.77720000001</v>
      </c>
      <c r="R654" s="3">
        <f t="shared" si="21"/>
        <v>-182885.77720000001</v>
      </c>
    </row>
    <row r="655" spans="1:18" x14ac:dyDescent="0.25">
      <c r="A655" t="s">
        <v>2182</v>
      </c>
      <c r="B655" s="5" t="s">
        <v>2183</v>
      </c>
      <c r="C655">
        <v>21</v>
      </c>
      <c r="D655" s="1">
        <v>37035</v>
      </c>
      <c r="E655" t="s">
        <v>6487</v>
      </c>
      <c r="F655" t="s">
        <v>6714</v>
      </c>
      <c r="G655" t="s">
        <v>6799</v>
      </c>
      <c r="H655" s="3">
        <v>328323.97200000001</v>
      </c>
      <c r="I655" s="3">
        <v>83573.3747</v>
      </c>
      <c r="J655" t="s">
        <v>6888</v>
      </c>
      <c r="K655" s="4" t="str">
        <f>_xlfn.XLOOKUP($B655, Accounts!$B:$B, Accounts!$E:$E, "Not Found",0,1)</f>
        <v>Corporate</v>
      </c>
      <c r="L655" s="3">
        <f>_xlfn.XLOOKUP($B655, Accounts!$B:$B, Accounts!$G:$G,"Not Found",0,1)</f>
        <v>1410308172</v>
      </c>
      <c r="M655" s="3" t="str">
        <f>_xlfn.XLOOKUP($B655, Loan!$B:$B, Loan!$D:$D, "No Loan",0,1)</f>
        <v>No Loan</v>
      </c>
      <c r="N655" s="1">
        <f>_xlfn.XLOOKUP($B655, Transaction!$B:$B, Transaction!$E:$E, "No Transaction",0,1)</f>
        <v>44408</v>
      </c>
      <c r="O655" t="str">
        <f>_xlfn.XLOOKUP($B655, Transaction!$B:$B, Transaction!$C:$C, "No Transaction",0,1)</f>
        <v>Cash Withdrawal</v>
      </c>
      <c r="P655" t="str">
        <f>_xlfn.XLOOKUP($B655, Transaction!$B:$B, Transaction!$D:$D, "No Transaction",0,1)</f>
        <v>Bank</v>
      </c>
      <c r="Q655" s="3">
        <f t="shared" si="20"/>
        <v>-244750.59730000002</v>
      </c>
      <c r="R655" s="3">
        <f t="shared" si="21"/>
        <v>-244750.59730000002</v>
      </c>
    </row>
    <row r="656" spans="1:18" x14ac:dyDescent="0.25">
      <c r="A656" t="s">
        <v>5977</v>
      </c>
      <c r="B656" s="5" t="s">
        <v>5978</v>
      </c>
      <c r="C656">
        <v>73</v>
      </c>
      <c r="D656" s="1">
        <v>18042</v>
      </c>
      <c r="E656" t="s">
        <v>6487</v>
      </c>
      <c r="F656" t="s">
        <v>6194</v>
      </c>
      <c r="G656" t="s">
        <v>6799</v>
      </c>
      <c r="H656" s="3">
        <v>1701548.2150999999</v>
      </c>
      <c r="I656" s="3">
        <v>743216.38820000004</v>
      </c>
      <c r="J656" t="s">
        <v>6889</v>
      </c>
      <c r="K656" s="4" t="str">
        <f>_xlfn.XLOOKUP($B656, Accounts!$B:$B, Accounts!$E:$E, "Not Found",0,1)</f>
        <v>Savings</v>
      </c>
      <c r="L656" s="3">
        <f>_xlfn.XLOOKUP($B656, Accounts!$B:$B, Accounts!$G:$G,"Not Found",0,1)</f>
        <v>15142125</v>
      </c>
      <c r="M656" s="3" t="str">
        <f>_xlfn.XLOOKUP($B656, Loan!$B:$B, Loan!$D:$D, "No Loan",0,1)</f>
        <v>No Loan</v>
      </c>
      <c r="N656" s="1">
        <f>_xlfn.XLOOKUP($B656, Transaction!$B:$B, Transaction!$E:$E, "No Transaction",0,1)</f>
        <v>44226</v>
      </c>
      <c r="O656" t="str">
        <f>_xlfn.XLOOKUP($B656, Transaction!$B:$B, Transaction!$C:$C, "No Transaction",0,1)</f>
        <v>Cash Withdrawal</v>
      </c>
      <c r="P656" t="str">
        <f>_xlfn.XLOOKUP($B656, Transaction!$B:$B, Transaction!$D:$D, "No Transaction",0,1)</f>
        <v>ATM</v>
      </c>
      <c r="Q656" s="3">
        <f t="shared" si="20"/>
        <v>-958331.82689999987</v>
      </c>
      <c r="R656" s="3">
        <f t="shared" si="21"/>
        <v>-958331.82689999987</v>
      </c>
    </row>
    <row r="657" spans="1:18" x14ac:dyDescent="0.25">
      <c r="A657" t="s">
        <v>802</v>
      </c>
      <c r="B657" s="5" t="s">
        <v>803</v>
      </c>
      <c r="C657">
        <v>66</v>
      </c>
      <c r="D657" s="1">
        <v>20599</v>
      </c>
      <c r="E657" t="s">
        <v>6487</v>
      </c>
      <c r="F657" t="s">
        <v>6748</v>
      </c>
      <c r="G657" t="s">
        <v>6799</v>
      </c>
      <c r="H657" s="3">
        <v>1112405.1103000001</v>
      </c>
      <c r="I657" s="3">
        <v>709354.89509999997</v>
      </c>
      <c r="J657" t="s">
        <v>6890</v>
      </c>
      <c r="K657" s="4" t="str">
        <f>_xlfn.XLOOKUP($B657, Accounts!$B:$B, Accounts!$E:$E, "Not Found",0,1)</f>
        <v>Corporate</v>
      </c>
      <c r="L657" s="3">
        <f>_xlfn.XLOOKUP($B657, Accounts!$B:$B, Accounts!$G:$G,"Not Found",0,1)</f>
        <v>2027239466</v>
      </c>
      <c r="M657" s="3" t="str">
        <f>_xlfn.XLOOKUP($B657, Loan!$B:$B, Loan!$D:$D, "No Loan",0,1)</f>
        <v>No Loan</v>
      </c>
      <c r="N657" s="1">
        <f>_xlfn.XLOOKUP($B657, Transaction!$B:$B, Transaction!$E:$E, "No Transaction",0,1)</f>
        <v>44416</v>
      </c>
      <c r="O657" t="str">
        <f>_xlfn.XLOOKUP($B657, Transaction!$B:$B, Transaction!$C:$C, "No Transaction",0,1)</f>
        <v>Checks</v>
      </c>
      <c r="P657" t="str">
        <f>_xlfn.XLOOKUP($B657, Transaction!$B:$B, Transaction!$D:$D, "No Transaction",0,1)</f>
        <v>Informal Services</v>
      </c>
      <c r="Q657" s="3">
        <f t="shared" si="20"/>
        <v>-403050.21520000009</v>
      </c>
      <c r="R657" s="3">
        <f t="shared" si="21"/>
        <v>-403050.21520000009</v>
      </c>
    </row>
    <row r="658" spans="1:18" x14ac:dyDescent="0.25">
      <c r="A658" t="s">
        <v>3411</v>
      </c>
      <c r="B658" s="5" t="s">
        <v>3412</v>
      </c>
      <c r="C658">
        <v>67</v>
      </c>
      <c r="D658" s="1">
        <v>20234</v>
      </c>
      <c r="E658" t="s">
        <v>6487</v>
      </c>
      <c r="F658" t="s">
        <v>6148</v>
      </c>
      <c r="G658" t="s">
        <v>6799</v>
      </c>
      <c r="H658" s="3">
        <v>569217.375</v>
      </c>
      <c r="I658" s="3">
        <v>49726.829899999997</v>
      </c>
      <c r="J658" t="s">
        <v>6891</v>
      </c>
      <c r="K658" s="4" t="str">
        <f>_xlfn.XLOOKUP($B658, Accounts!$B:$B, Accounts!$E:$E, "Not Found",0,1)</f>
        <v>Corporate</v>
      </c>
      <c r="L658" s="3">
        <f>_xlfn.XLOOKUP($B658, Accounts!$B:$B, Accounts!$G:$G,"Not Found",0,1)</f>
        <v>975630816</v>
      </c>
      <c r="M658" s="3" t="str">
        <f>_xlfn.XLOOKUP($B658, Loan!$B:$B, Loan!$D:$D, "No Loan",0,1)</f>
        <v>No Loan</v>
      </c>
      <c r="N658" s="1">
        <f>_xlfn.XLOOKUP($B658, Transaction!$B:$B, Transaction!$E:$E, "No Transaction",0,1)</f>
        <v>44600</v>
      </c>
      <c r="O658" t="str">
        <f>_xlfn.XLOOKUP($B658, Transaction!$B:$B, Transaction!$C:$C, "No Transaction",0,1)</f>
        <v>Money Transfer</v>
      </c>
      <c r="P658" t="str">
        <f>_xlfn.XLOOKUP($B658, Transaction!$B:$B, Transaction!$D:$D, "No Transaction",0,1)</f>
        <v>ATM</v>
      </c>
      <c r="Q658" s="3">
        <f t="shared" si="20"/>
        <v>-519490.54509999999</v>
      </c>
      <c r="R658" s="3">
        <f t="shared" si="21"/>
        <v>-519490.54509999999</v>
      </c>
    </row>
    <row r="659" spans="1:18" x14ac:dyDescent="0.25">
      <c r="A659" t="s">
        <v>1481</v>
      </c>
      <c r="B659" s="5" t="s">
        <v>1482</v>
      </c>
      <c r="C659">
        <v>31</v>
      </c>
      <c r="D659" s="1">
        <v>33383</v>
      </c>
      <c r="E659" t="s">
        <v>6487</v>
      </c>
      <c r="F659" t="s">
        <v>6218</v>
      </c>
      <c r="G659" t="s">
        <v>6799</v>
      </c>
      <c r="H659" s="3">
        <v>148572.30350000001</v>
      </c>
      <c r="I659" s="3">
        <v>34192.7039</v>
      </c>
      <c r="J659" t="s">
        <v>6892</v>
      </c>
      <c r="K659" s="4" t="str">
        <f>_xlfn.XLOOKUP($B659, Accounts!$B:$B, Accounts!$E:$E, "Not Found",0,1)</f>
        <v>Joint</v>
      </c>
      <c r="L659" s="3">
        <f>_xlfn.XLOOKUP($B659, Accounts!$B:$B, Accounts!$G:$G,"Not Found",0,1)</f>
        <v>4875234</v>
      </c>
      <c r="M659" s="3" t="str">
        <f>_xlfn.XLOOKUP($B659, Loan!$B:$B, Loan!$D:$D, "No Loan",0,1)</f>
        <v>No Loan</v>
      </c>
      <c r="N659" s="1">
        <f>_xlfn.XLOOKUP($B659, Transaction!$B:$B, Transaction!$E:$E, "No Transaction",0,1)</f>
        <v>44537</v>
      </c>
      <c r="O659" t="str">
        <f>_xlfn.XLOOKUP($B659, Transaction!$B:$B, Transaction!$C:$C, "No Transaction",0,1)</f>
        <v>Money Transfer</v>
      </c>
      <c r="P659" t="str">
        <f>_xlfn.XLOOKUP($B659, Transaction!$B:$B, Transaction!$D:$D, "No Transaction",0,1)</f>
        <v>Mobile</v>
      </c>
      <c r="Q659" s="3">
        <f t="shared" si="20"/>
        <v>-114379.59960000002</v>
      </c>
      <c r="R659" s="3">
        <f t="shared" si="21"/>
        <v>-114379.59960000002</v>
      </c>
    </row>
    <row r="660" spans="1:18" x14ac:dyDescent="0.25">
      <c r="A660" t="s">
        <v>5520</v>
      </c>
      <c r="B660" s="5" t="s">
        <v>5521</v>
      </c>
      <c r="C660">
        <v>18</v>
      </c>
      <c r="D660" s="1">
        <v>38131</v>
      </c>
      <c r="E660" t="s">
        <v>6487</v>
      </c>
      <c r="F660" t="s">
        <v>6381</v>
      </c>
      <c r="G660" t="s">
        <v>6799</v>
      </c>
      <c r="H660" s="3">
        <v>930896.89060000004</v>
      </c>
      <c r="I660" s="3">
        <v>255735.9938</v>
      </c>
      <c r="J660" t="s">
        <v>6893</v>
      </c>
      <c r="K660" s="4" t="str">
        <f>_xlfn.XLOOKUP($B660, Accounts!$B:$B, Accounts!$E:$E, "Not Found",0,1)</f>
        <v>Domiciliary</v>
      </c>
      <c r="L660" s="3">
        <f>_xlfn.XLOOKUP($B660, Accounts!$B:$B, Accounts!$G:$G,"Not Found",0,1)</f>
        <v>1941180864</v>
      </c>
      <c r="M660" s="3">
        <f>_xlfn.XLOOKUP($B660, Loan!$B:$B, Loan!$D:$D, "No Loan",0,1)</f>
        <v>3187466184</v>
      </c>
      <c r="N660" s="1">
        <f>_xlfn.XLOOKUP($B660, Transaction!$B:$B, Transaction!$E:$E, "No Transaction",0,1)</f>
        <v>44333</v>
      </c>
      <c r="O660" t="str">
        <f>_xlfn.XLOOKUP($B660, Transaction!$B:$B, Transaction!$C:$C, "No Transaction",0,1)</f>
        <v>Loan Payment</v>
      </c>
      <c r="P660" t="str">
        <f>_xlfn.XLOOKUP($B660, Transaction!$B:$B, Transaction!$D:$D, "No Transaction",0,1)</f>
        <v>AFT</v>
      </c>
      <c r="Q660" s="3">
        <f t="shared" si="20"/>
        <v>-675160.89679999999</v>
      </c>
      <c r="R660" s="3">
        <f t="shared" si="21"/>
        <v>-675160.89679999999</v>
      </c>
    </row>
    <row r="661" spans="1:18" x14ac:dyDescent="0.25">
      <c r="A661" t="s">
        <v>1230</v>
      </c>
      <c r="B661" s="5" t="s">
        <v>1231</v>
      </c>
      <c r="C661">
        <v>62</v>
      </c>
      <c r="D661" s="1">
        <v>22060</v>
      </c>
      <c r="E661" t="s">
        <v>6487</v>
      </c>
      <c r="F661" t="s">
        <v>6204</v>
      </c>
      <c r="G661" t="s">
        <v>6799</v>
      </c>
      <c r="H661" s="3">
        <v>442236.12849999999</v>
      </c>
      <c r="I661" s="3">
        <v>200257.8695</v>
      </c>
      <c r="J661" t="s">
        <v>6894</v>
      </c>
      <c r="K661" s="4" t="str">
        <f>_xlfn.XLOOKUP($B661, Accounts!$B:$B, Accounts!$E:$E, "Not Found",0,1)</f>
        <v>Current</v>
      </c>
      <c r="L661" s="3">
        <f>_xlfn.XLOOKUP($B661, Accounts!$B:$B, Accounts!$G:$G,"Not Found",0,1)</f>
        <v>339789897</v>
      </c>
      <c r="M661" s="3" t="str">
        <f>_xlfn.XLOOKUP($B661, Loan!$B:$B, Loan!$D:$D, "No Loan",0,1)</f>
        <v>No Loan</v>
      </c>
      <c r="N661" s="1">
        <f>_xlfn.XLOOKUP($B661, Transaction!$B:$B, Transaction!$E:$E, "No Transaction",0,1)</f>
        <v>44438</v>
      </c>
      <c r="O661" t="str">
        <f>_xlfn.XLOOKUP($B661, Transaction!$B:$B, Transaction!$C:$C, "No Transaction",0,1)</f>
        <v>Cash Withdrawal</v>
      </c>
      <c r="P661" t="str">
        <f>_xlfn.XLOOKUP($B661, Transaction!$B:$B, Transaction!$D:$D, "No Transaction",0,1)</f>
        <v>POS</v>
      </c>
      <c r="Q661" s="3">
        <f t="shared" si="20"/>
        <v>-241978.25899999999</v>
      </c>
      <c r="R661" s="3">
        <f t="shared" si="21"/>
        <v>-241978.25899999999</v>
      </c>
    </row>
    <row r="662" spans="1:18" x14ac:dyDescent="0.25">
      <c r="A662" t="s">
        <v>1234</v>
      </c>
      <c r="B662" s="5" t="s">
        <v>1235</v>
      </c>
      <c r="C662">
        <v>23</v>
      </c>
      <c r="D662" s="1">
        <v>36305</v>
      </c>
      <c r="E662" t="s">
        <v>6487</v>
      </c>
      <c r="F662" t="s">
        <v>6289</v>
      </c>
      <c r="G662" t="s">
        <v>6799</v>
      </c>
      <c r="H662" s="3">
        <v>1211126.4235</v>
      </c>
      <c r="I662" s="3">
        <v>454672.41509999998</v>
      </c>
      <c r="J662" t="s">
        <v>6895</v>
      </c>
      <c r="K662" s="4" t="str">
        <f>_xlfn.XLOOKUP($B662, Accounts!$B:$B, Accounts!$E:$E, "Not Found",0,1)</f>
        <v>Savings</v>
      </c>
      <c r="L662" s="3">
        <f>_xlfn.XLOOKUP($B662, Accounts!$B:$B, Accounts!$G:$G,"Not Found",0,1)</f>
        <v>352957968</v>
      </c>
      <c r="M662" s="3">
        <f>_xlfn.XLOOKUP($B662, Loan!$B:$B, Loan!$D:$D, "No Loan",0,1)</f>
        <v>882153624</v>
      </c>
      <c r="N662" s="1">
        <f>_xlfn.XLOOKUP($B662, Transaction!$B:$B, Transaction!$E:$E, "No Transaction",0,1)</f>
        <v>44441</v>
      </c>
      <c r="O662" t="str">
        <f>_xlfn.XLOOKUP($B662, Transaction!$B:$B, Transaction!$C:$C, "No Transaction",0,1)</f>
        <v>Loan Payment</v>
      </c>
      <c r="P662" t="str">
        <f>_xlfn.XLOOKUP($B662, Transaction!$B:$B, Transaction!$D:$D, "No Transaction",0,1)</f>
        <v>ACH</v>
      </c>
      <c r="Q662" s="3">
        <f t="shared" si="20"/>
        <v>-756454.00840000005</v>
      </c>
      <c r="R662" s="3">
        <f t="shared" si="21"/>
        <v>-756454.00840000005</v>
      </c>
    </row>
    <row r="663" spans="1:18" x14ac:dyDescent="0.25">
      <c r="A663" t="s">
        <v>446</v>
      </c>
      <c r="B663" s="5" t="s">
        <v>447</v>
      </c>
      <c r="C663">
        <v>54</v>
      </c>
      <c r="D663" s="1">
        <v>24982</v>
      </c>
      <c r="E663" t="s">
        <v>6487</v>
      </c>
      <c r="F663" t="s">
        <v>6407</v>
      </c>
      <c r="G663" t="s">
        <v>6799</v>
      </c>
      <c r="H663" s="3">
        <v>105557.72560000001</v>
      </c>
      <c r="I663" s="3">
        <v>20792.880300000001</v>
      </c>
      <c r="J663" t="s">
        <v>6896</v>
      </c>
      <c r="K663" s="4" t="str">
        <f>_xlfn.XLOOKUP($B663, Accounts!$B:$B, Accounts!$E:$E, "Not Found",0,1)</f>
        <v>Savings</v>
      </c>
      <c r="L663" s="3">
        <f>_xlfn.XLOOKUP($B663, Accounts!$B:$B, Accounts!$G:$G,"Not Found",0,1)</f>
        <v>5956384</v>
      </c>
      <c r="M663" s="3" t="str">
        <f>_xlfn.XLOOKUP($B663, Loan!$B:$B, Loan!$D:$D, "No Loan",0,1)</f>
        <v>No Loan</v>
      </c>
      <c r="N663" s="1">
        <f>_xlfn.XLOOKUP($B663, Transaction!$B:$B, Transaction!$E:$E, "No Transaction",0,1)</f>
        <v>44211</v>
      </c>
      <c r="O663" t="str">
        <f>_xlfn.XLOOKUP($B663, Transaction!$B:$B, Transaction!$C:$C, "No Transaction",0,1)</f>
        <v>Money Transfer</v>
      </c>
      <c r="P663" t="str">
        <f>_xlfn.XLOOKUP($B663, Transaction!$B:$B, Transaction!$D:$D, "No Transaction",0,1)</f>
        <v>Bank</v>
      </c>
      <c r="Q663" s="3">
        <f t="shared" si="20"/>
        <v>-84764.845300000001</v>
      </c>
      <c r="R663" s="3">
        <f t="shared" si="21"/>
        <v>-84764.845300000001</v>
      </c>
    </row>
    <row r="664" spans="1:18" x14ac:dyDescent="0.25">
      <c r="A664" t="s">
        <v>2618</v>
      </c>
      <c r="B664" s="5" t="s">
        <v>2619</v>
      </c>
      <c r="C664">
        <v>37</v>
      </c>
      <c r="D664" s="1">
        <v>31191</v>
      </c>
      <c r="E664" t="s">
        <v>6487</v>
      </c>
      <c r="F664" t="s">
        <v>6551</v>
      </c>
      <c r="G664" t="s">
        <v>6799</v>
      </c>
      <c r="H664" s="3">
        <v>133076.74299999999</v>
      </c>
      <c r="I664" s="3">
        <v>90148.761400000003</v>
      </c>
      <c r="J664" t="s">
        <v>6897</v>
      </c>
      <c r="K664" s="4" t="str">
        <f>_xlfn.XLOOKUP($B664, Accounts!$B:$B, Accounts!$E:$E, "Not Found",0,1)</f>
        <v>Fixed Deposit</v>
      </c>
      <c r="L664" s="3">
        <f>_xlfn.XLOOKUP($B664, Accounts!$B:$B, Accounts!$G:$G,"Not Found",0,1)</f>
        <v>668886348</v>
      </c>
      <c r="M664" s="3" t="str">
        <f>_xlfn.XLOOKUP($B664, Loan!$B:$B, Loan!$D:$D, "No Loan",0,1)</f>
        <v>No Loan</v>
      </c>
      <c r="N664" s="1">
        <f>_xlfn.XLOOKUP($B664, Transaction!$B:$B, Transaction!$E:$E, "No Transaction",0,1)</f>
        <v>44338</v>
      </c>
      <c r="O664" t="str">
        <f>_xlfn.XLOOKUP($B664, Transaction!$B:$B, Transaction!$C:$C, "No Transaction",0,1)</f>
        <v>Money Transfer</v>
      </c>
      <c r="P664" t="str">
        <f>_xlfn.XLOOKUP($B664, Transaction!$B:$B, Transaction!$D:$D, "No Transaction",0,1)</f>
        <v>Mobile</v>
      </c>
      <c r="Q664" s="3">
        <f t="shared" si="20"/>
        <v>-42927.981599999985</v>
      </c>
      <c r="R664" s="3">
        <f t="shared" si="21"/>
        <v>-42927.981599999985</v>
      </c>
    </row>
    <row r="665" spans="1:18" x14ac:dyDescent="0.25">
      <c r="A665" t="s">
        <v>1150</v>
      </c>
      <c r="B665" s="5" t="s">
        <v>1151</v>
      </c>
      <c r="C665">
        <v>35</v>
      </c>
      <c r="D665" s="1">
        <v>31922</v>
      </c>
      <c r="E665" t="s">
        <v>6487</v>
      </c>
      <c r="F665" t="s">
        <v>6220</v>
      </c>
      <c r="G665" t="s">
        <v>6799</v>
      </c>
      <c r="H665" s="3">
        <v>319805.84740000003</v>
      </c>
      <c r="I665" s="3">
        <v>79346.423800000004</v>
      </c>
      <c r="J665" t="s">
        <v>6898</v>
      </c>
      <c r="K665" s="4" t="str">
        <f>_xlfn.XLOOKUP($B665, Accounts!$B:$B, Accounts!$E:$E, "Not Found",0,1)</f>
        <v>Current</v>
      </c>
      <c r="L665" s="3">
        <f>_xlfn.XLOOKUP($B665, Accounts!$B:$B, Accounts!$G:$G,"Not Found",0,1)</f>
        <v>1545993372</v>
      </c>
      <c r="M665" s="3" t="str">
        <f>_xlfn.XLOOKUP($B665, Loan!$B:$B, Loan!$D:$D, "No Loan",0,1)</f>
        <v>No Loan</v>
      </c>
      <c r="N665" s="1">
        <f>_xlfn.XLOOKUP($B665, Transaction!$B:$B, Transaction!$E:$E, "No Transaction",0,1)</f>
        <v>44476</v>
      </c>
      <c r="O665" t="str">
        <f>_xlfn.XLOOKUP($B665, Transaction!$B:$B, Transaction!$C:$C, "No Transaction",0,1)</f>
        <v>Checks</v>
      </c>
      <c r="P665" t="str">
        <f>_xlfn.XLOOKUP($B665, Transaction!$B:$B, Transaction!$D:$D, "No Transaction",0,1)</f>
        <v>Bank</v>
      </c>
      <c r="Q665" s="3">
        <f t="shared" si="20"/>
        <v>-240459.42360000004</v>
      </c>
      <c r="R665" s="3">
        <f t="shared" si="21"/>
        <v>-240459.42360000004</v>
      </c>
    </row>
    <row r="666" spans="1:18" x14ac:dyDescent="0.25">
      <c r="A666" t="s">
        <v>610</v>
      </c>
      <c r="B666" s="5" t="s">
        <v>611</v>
      </c>
      <c r="C666">
        <v>39</v>
      </c>
      <c r="D666" s="1">
        <v>30461</v>
      </c>
      <c r="E666" t="s">
        <v>6487</v>
      </c>
      <c r="F666" t="s">
        <v>6429</v>
      </c>
      <c r="G666" t="s">
        <v>6799</v>
      </c>
      <c r="H666" s="3">
        <v>137423.97440000001</v>
      </c>
      <c r="I666" s="3">
        <v>75153.736000000004</v>
      </c>
      <c r="J666" t="s">
        <v>6899</v>
      </c>
      <c r="K666" s="4" t="str">
        <f>_xlfn.XLOOKUP($B666, Accounts!$B:$B, Accounts!$E:$E, "Not Found",0,1)</f>
        <v>Domiciliary</v>
      </c>
      <c r="L666" s="3">
        <f>_xlfn.XLOOKUP($B666, Accounts!$B:$B, Accounts!$G:$G,"Not Found",0,1)</f>
        <v>2844514374</v>
      </c>
      <c r="M666" s="3" t="str">
        <f>_xlfn.XLOOKUP($B666, Loan!$B:$B, Loan!$D:$D, "No Loan",0,1)</f>
        <v>No Loan</v>
      </c>
      <c r="N666" s="1">
        <f>_xlfn.XLOOKUP($B666, Transaction!$B:$B, Transaction!$E:$E, "No Transaction",0,1)</f>
        <v>44528</v>
      </c>
      <c r="O666" t="str">
        <f>_xlfn.XLOOKUP($B666, Transaction!$B:$B, Transaction!$C:$C, "No Transaction",0,1)</f>
        <v>Money Transfer</v>
      </c>
      <c r="P666" t="str">
        <f>_xlfn.XLOOKUP($B666, Transaction!$B:$B, Transaction!$D:$D, "No Transaction",0,1)</f>
        <v>Mobile</v>
      </c>
      <c r="Q666" s="3">
        <f t="shared" si="20"/>
        <v>-62270.238400000002</v>
      </c>
      <c r="R666" s="3">
        <f t="shared" si="21"/>
        <v>-62270.238400000002</v>
      </c>
    </row>
    <row r="667" spans="1:18" x14ac:dyDescent="0.25">
      <c r="A667" t="s">
        <v>2058</v>
      </c>
      <c r="B667" s="5" t="s">
        <v>2059</v>
      </c>
      <c r="C667">
        <v>25</v>
      </c>
      <c r="D667" s="1">
        <v>35574</v>
      </c>
      <c r="E667" t="s">
        <v>6487</v>
      </c>
      <c r="F667" t="s">
        <v>6125</v>
      </c>
      <c r="G667" t="s">
        <v>6799</v>
      </c>
      <c r="H667" s="3">
        <v>177146.4369</v>
      </c>
      <c r="I667" s="3">
        <v>70553.149900000004</v>
      </c>
      <c r="J667" t="s">
        <v>6900</v>
      </c>
      <c r="K667" s="4" t="str">
        <f>_xlfn.XLOOKUP($B667, Accounts!$B:$B, Accounts!$E:$E, "Not Found",0,1)</f>
        <v>Current</v>
      </c>
      <c r="L667" s="3">
        <f>_xlfn.XLOOKUP($B667, Accounts!$B:$B, Accounts!$G:$G,"Not Found",0,1)</f>
        <v>2480044392</v>
      </c>
      <c r="M667" s="3">
        <f>_xlfn.XLOOKUP($B667, Loan!$B:$B, Loan!$D:$D, "No Loan",0,1)</f>
        <v>1895794646</v>
      </c>
      <c r="N667" s="1">
        <f>_xlfn.XLOOKUP($B667, Transaction!$B:$B, Transaction!$E:$E, "No Transaction",0,1)</f>
        <v>44438</v>
      </c>
      <c r="O667" t="str">
        <f>_xlfn.XLOOKUP($B667, Transaction!$B:$B, Transaction!$C:$C, "No Transaction",0,1)</f>
        <v>Loan Payment</v>
      </c>
      <c r="P667" t="str">
        <f>_xlfn.XLOOKUP($B667, Transaction!$B:$B, Transaction!$D:$D, "No Transaction",0,1)</f>
        <v>ACH</v>
      </c>
      <c r="Q667" s="3">
        <f t="shared" si="20"/>
        <v>-106593.287</v>
      </c>
      <c r="R667" s="3">
        <f t="shared" si="21"/>
        <v>-106593.287</v>
      </c>
    </row>
    <row r="668" spans="1:18" x14ac:dyDescent="0.25">
      <c r="A668" t="s">
        <v>1594</v>
      </c>
      <c r="B668" s="5" t="s">
        <v>1595</v>
      </c>
      <c r="C668">
        <v>69</v>
      </c>
      <c r="D668" s="1">
        <v>19503</v>
      </c>
      <c r="E668" t="s">
        <v>6487</v>
      </c>
      <c r="F668" t="s">
        <v>6084</v>
      </c>
      <c r="G668" t="s">
        <v>6799</v>
      </c>
      <c r="H668" s="3">
        <v>893388.78540000005</v>
      </c>
      <c r="I668" s="3">
        <v>472970.53340000001</v>
      </c>
      <c r="J668" t="s">
        <v>6901</v>
      </c>
      <c r="K668" s="4" t="str">
        <f>_xlfn.XLOOKUP($B668, Accounts!$B:$B, Accounts!$E:$E, "Not Found",0,1)</f>
        <v>Domiciliary</v>
      </c>
      <c r="L668" s="3">
        <f>_xlfn.XLOOKUP($B668, Accounts!$B:$B, Accounts!$G:$G,"Not Found",0,1)</f>
        <v>2260484808</v>
      </c>
      <c r="M668" s="3" t="str">
        <f>_xlfn.XLOOKUP($B668, Loan!$B:$B, Loan!$D:$D, "No Loan",0,1)</f>
        <v>No Loan</v>
      </c>
      <c r="N668" s="1">
        <f>_xlfn.XLOOKUP($B668, Transaction!$B:$B, Transaction!$E:$E, "No Transaction",0,1)</f>
        <v>44508</v>
      </c>
      <c r="O668" t="str">
        <f>_xlfn.XLOOKUP($B668, Transaction!$B:$B, Transaction!$C:$C, "No Transaction",0,1)</f>
        <v>Money Deposit</v>
      </c>
      <c r="P668" t="str">
        <f>_xlfn.XLOOKUP($B668, Transaction!$B:$B, Transaction!$D:$D, "No Transaction",0,1)</f>
        <v>ATM</v>
      </c>
      <c r="Q668" s="3">
        <f t="shared" si="20"/>
        <v>-420418.25200000004</v>
      </c>
      <c r="R668" s="3">
        <f t="shared" si="21"/>
        <v>-420418.25200000004</v>
      </c>
    </row>
    <row r="669" spans="1:18" x14ac:dyDescent="0.25">
      <c r="A669" t="s">
        <v>1066</v>
      </c>
      <c r="B669" s="5" t="s">
        <v>1067</v>
      </c>
      <c r="C669">
        <v>76</v>
      </c>
      <c r="D669" s="1">
        <v>16947</v>
      </c>
      <c r="E669" t="s">
        <v>6487</v>
      </c>
      <c r="F669" t="s">
        <v>6064</v>
      </c>
      <c r="G669" t="s">
        <v>6799</v>
      </c>
      <c r="H669" s="3">
        <v>565070.60250000004</v>
      </c>
      <c r="I669" s="3">
        <v>532673.22129999998</v>
      </c>
      <c r="J669" t="s">
        <v>6902</v>
      </c>
      <c r="K669" s="4" t="str">
        <f>_xlfn.XLOOKUP($B669, Accounts!$B:$B, Accounts!$E:$E, "Not Found",0,1)</f>
        <v>Corporate</v>
      </c>
      <c r="L669" s="3">
        <f>_xlfn.XLOOKUP($B669, Accounts!$B:$B, Accounts!$G:$G,"Not Found",0,1)</f>
        <v>3841619712</v>
      </c>
      <c r="M669" s="3" t="str">
        <f>_xlfn.XLOOKUP($B669, Loan!$B:$B, Loan!$D:$D, "No Loan",0,1)</f>
        <v>No Loan</v>
      </c>
      <c r="N669" s="1">
        <f>_xlfn.XLOOKUP($B669, Transaction!$B:$B, Transaction!$E:$E, "No Transaction",0,1)</f>
        <v>44389</v>
      </c>
      <c r="O669" t="str">
        <f>_xlfn.XLOOKUP($B669, Transaction!$B:$B, Transaction!$C:$C, "No Transaction",0,1)</f>
        <v>Checks</v>
      </c>
      <c r="P669" t="str">
        <f>_xlfn.XLOOKUP($B669, Transaction!$B:$B, Transaction!$D:$D, "No Transaction",0,1)</f>
        <v>Bank</v>
      </c>
      <c r="Q669" s="3">
        <f t="shared" si="20"/>
        <v>-32397.381200000062</v>
      </c>
      <c r="R669" s="3">
        <f t="shared" si="21"/>
        <v>-32397.381200000062</v>
      </c>
    </row>
    <row r="670" spans="1:18" x14ac:dyDescent="0.25">
      <c r="A670" t="s">
        <v>4905</v>
      </c>
      <c r="B670" s="5" t="s">
        <v>4906</v>
      </c>
      <c r="C670">
        <v>60</v>
      </c>
      <c r="D670" s="1">
        <v>22791</v>
      </c>
      <c r="E670" t="s">
        <v>6487</v>
      </c>
      <c r="F670" t="s">
        <v>6674</v>
      </c>
      <c r="G670" t="s">
        <v>6799</v>
      </c>
      <c r="H670" s="3">
        <v>201446.595</v>
      </c>
      <c r="I670" s="3">
        <v>66016.926999999996</v>
      </c>
      <c r="J670" t="s">
        <v>6903</v>
      </c>
      <c r="K670" s="4" t="str">
        <f>_xlfn.XLOOKUP($B670, Accounts!$B:$B, Accounts!$E:$E, "Not Found",0,1)</f>
        <v>Joint</v>
      </c>
      <c r="L670" s="3">
        <f>_xlfn.XLOOKUP($B670, Accounts!$B:$B, Accounts!$G:$G,"Not Found",0,1)</f>
        <v>2810977338</v>
      </c>
      <c r="M670" s="3" t="str">
        <f>_xlfn.XLOOKUP($B670, Loan!$B:$B, Loan!$D:$D, "No Loan",0,1)</f>
        <v>No Loan</v>
      </c>
      <c r="N670" s="1">
        <f>_xlfn.XLOOKUP($B670, Transaction!$B:$B, Transaction!$E:$E, "No Transaction",0,1)</f>
        <v>44620</v>
      </c>
      <c r="O670" t="str">
        <f>_xlfn.XLOOKUP($B670, Transaction!$B:$B, Transaction!$C:$C, "No Transaction",0,1)</f>
        <v>Cash Withdrawal</v>
      </c>
      <c r="P670" t="str">
        <f>_xlfn.XLOOKUP($B670, Transaction!$B:$B, Transaction!$D:$D, "No Transaction",0,1)</f>
        <v>Bank</v>
      </c>
      <c r="Q670" s="3">
        <f t="shared" si="20"/>
        <v>-135429.66800000001</v>
      </c>
      <c r="R670" s="3">
        <f t="shared" si="21"/>
        <v>-135429.66800000001</v>
      </c>
    </row>
    <row r="671" spans="1:18" x14ac:dyDescent="0.25">
      <c r="A671" t="s">
        <v>740</v>
      </c>
      <c r="B671" s="5" t="s">
        <v>741</v>
      </c>
      <c r="C671">
        <v>66</v>
      </c>
      <c r="D671" s="1">
        <v>20599</v>
      </c>
      <c r="E671" t="s">
        <v>6487</v>
      </c>
      <c r="F671" t="s">
        <v>6522</v>
      </c>
      <c r="G671" t="s">
        <v>6799</v>
      </c>
      <c r="H671" s="3">
        <v>359098.53840000002</v>
      </c>
      <c r="I671" s="3">
        <v>60533.753599999996</v>
      </c>
      <c r="J671" t="s">
        <v>6904</v>
      </c>
      <c r="K671" s="4" t="str">
        <f>_xlfn.XLOOKUP($B671, Accounts!$B:$B, Accounts!$E:$E, "Not Found",0,1)</f>
        <v>Domiciliary</v>
      </c>
      <c r="L671" s="3">
        <f>_xlfn.XLOOKUP($B671, Accounts!$B:$B, Accounts!$G:$G,"Not Found",0,1)</f>
        <v>840453125</v>
      </c>
      <c r="M671" s="3" t="str">
        <f>_xlfn.XLOOKUP($B671, Loan!$B:$B, Loan!$D:$D, "No Loan",0,1)</f>
        <v>No Loan</v>
      </c>
      <c r="N671" s="1">
        <f>_xlfn.XLOOKUP($B671, Transaction!$B:$B, Transaction!$E:$E, "No Transaction",0,1)</f>
        <v>44652</v>
      </c>
      <c r="O671" t="str">
        <f>_xlfn.XLOOKUP($B671, Transaction!$B:$B, Transaction!$C:$C, "No Transaction",0,1)</f>
        <v>Online Payment</v>
      </c>
      <c r="P671" t="str">
        <f>_xlfn.XLOOKUP($B671, Transaction!$B:$B, Transaction!$D:$D, "No Transaction",0,1)</f>
        <v>Internet Banking</v>
      </c>
      <c r="Q671" s="3">
        <f t="shared" si="20"/>
        <v>-298564.78480000002</v>
      </c>
      <c r="R671" s="3">
        <f t="shared" si="21"/>
        <v>-298564.78480000002</v>
      </c>
    </row>
    <row r="672" spans="1:18" x14ac:dyDescent="0.25">
      <c r="A672" t="s">
        <v>3709</v>
      </c>
      <c r="B672" s="5" t="s">
        <v>3710</v>
      </c>
      <c r="C672">
        <v>37</v>
      </c>
      <c r="D672" s="1">
        <v>31191</v>
      </c>
      <c r="E672" t="s">
        <v>6487</v>
      </c>
      <c r="F672" t="s">
        <v>6757</v>
      </c>
      <c r="G672" t="s">
        <v>6799</v>
      </c>
      <c r="H672" s="3">
        <v>2258828.4032999999</v>
      </c>
      <c r="I672" s="3">
        <v>234406.7211</v>
      </c>
      <c r="J672" t="s">
        <v>6905</v>
      </c>
      <c r="K672" s="4" t="str">
        <f>_xlfn.XLOOKUP($B672, Accounts!$B:$B, Accounts!$E:$E, "Not Found",0,1)</f>
        <v>Domiciliary</v>
      </c>
      <c r="L672" s="3">
        <f>_xlfn.XLOOKUP($B672, Accounts!$B:$B, Accounts!$G:$G,"Not Found",0,1)</f>
        <v>30942074</v>
      </c>
      <c r="M672" s="3" t="str">
        <f>_xlfn.XLOOKUP($B672, Loan!$B:$B, Loan!$D:$D, "No Loan",0,1)</f>
        <v>No Loan</v>
      </c>
      <c r="N672" s="1">
        <f>_xlfn.XLOOKUP($B672, Transaction!$B:$B, Transaction!$E:$E, "No Transaction",0,1)</f>
        <v>44274</v>
      </c>
      <c r="O672" t="str">
        <f>_xlfn.XLOOKUP($B672, Transaction!$B:$B, Transaction!$C:$C, "No Transaction",0,1)</f>
        <v>Money Transfer</v>
      </c>
      <c r="P672" t="str">
        <f>_xlfn.XLOOKUP($B672, Transaction!$B:$B, Transaction!$D:$D, "No Transaction",0,1)</f>
        <v>Mobile</v>
      </c>
      <c r="Q672" s="3">
        <f t="shared" si="20"/>
        <v>-2024421.6821999999</v>
      </c>
      <c r="R672" s="3">
        <f t="shared" si="21"/>
        <v>-2024421.6821999999</v>
      </c>
    </row>
    <row r="673" spans="1:18" x14ac:dyDescent="0.25">
      <c r="A673" t="s">
        <v>2258</v>
      </c>
      <c r="B673" s="5" t="s">
        <v>2259</v>
      </c>
      <c r="C673">
        <v>20</v>
      </c>
      <c r="D673" s="1">
        <v>37401</v>
      </c>
      <c r="E673" t="s">
        <v>6487</v>
      </c>
      <c r="F673" t="s">
        <v>6368</v>
      </c>
      <c r="G673" t="s">
        <v>6799</v>
      </c>
      <c r="H673" s="3">
        <v>234545.7169</v>
      </c>
      <c r="I673" s="3">
        <v>61257.822500000002</v>
      </c>
      <c r="J673" t="s">
        <v>6906</v>
      </c>
      <c r="K673" s="4" t="str">
        <f>_xlfn.XLOOKUP($B673, Accounts!$B:$B, Accounts!$E:$E, "Not Found",0,1)</f>
        <v>Domiciliary</v>
      </c>
      <c r="L673" s="3">
        <f>_xlfn.XLOOKUP($B673, Accounts!$B:$B, Accounts!$G:$G,"Not Found",0,1)</f>
        <v>2910345069</v>
      </c>
      <c r="M673" s="3" t="str">
        <f>_xlfn.XLOOKUP($B673, Loan!$B:$B, Loan!$D:$D, "No Loan",0,1)</f>
        <v>No Loan</v>
      </c>
      <c r="N673" s="1">
        <f>_xlfn.XLOOKUP($B673, Transaction!$B:$B, Transaction!$E:$E, "No Transaction",0,1)</f>
        <v>44198</v>
      </c>
      <c r="O673" t="str">
        <f>_xlfn.XLOOKUP($B673, Transaction!$B:$B, Transaction!$C:$C, "No Transaction",0,1)</f>
        <v>Money Transfer</v>
      </c>
      <c r="P673" t="str">
        <f>_xlfn.XLOOKUP($B673, Transaction!$B:$B, Transaction!$D:$D, "No Transaction",0,1)</f>
        <v>Mobile</v>
      </c>
      <c r="Q673" s="3">
        <f t="shared" si="20"/>
        <v>-173287.89439999999</v>
      </c>
      <c r="R673" s="3">
        <f t="shared" si="21"/>
        <v>-173287.89439999999</v>
      </c>
    </row>
    <row r="674" spans="1:18" x14ac:dyDescent="0.25">
      <c r="A674" t="s">
        <v>5946</v>
      </c>
      <c r="B674" s="5" t="s">
        <v>5947</v>
      </c>
      <c r="C674">
        <v>39</v>
      </c>
      <c r="D674" s="1">
        <v>30461</v>
      </c>
      <c r="E674" t="s">
        <v>6487</v>
      </c>
      <c r="F674" t="s">
        <v>6714</v>
      </c>
      <c r="G674" t="s">
        <v>6799</v>
      </c>
      <c r="H674" s="3">
        <v>87689.129100000006</v>
      </c>
      <c r="I674" s="3">
        <v>13198.503500000001</v>
      </c>
      <c r="J674" t="s">
        <v>6907</v>
      </c>
      <c r="K674" s="4" t="str">
        <f>_xlfn.XLOOKUP($B674, Accounts!$B:$B, Accounts!$E:$E, "Not Found",0,1)</f>
        <v>Domiciliary</v>
      </c>
      <c r="L674" s="3">
        <f>_xlfn.XLOOKUP($B674, Accounts!$B:$B, Accounts!$G:$G,"Not Found",0,1)</f>
        <v>2387554125</v>
      </c>
      <c r="M674" s="3" t="str">
        <f>_xlfn.XLOOKUP($B674, Loan!$B:$B, Loan!$D:$D, "No Loan",0,1)</f>
        <v>No Loan</v>
      </c>
      <c r="N674" s="1">
        <f>_xlfn.XLOOKUP($B674, Transaction!$B:$B, Transaction!$E:$E, "No Transaction",0,1)</f>
        <v>44198</v>
      </c>
      <c r="O674" t="str">
        <f>_xlfn.XLOOKUP($B674, Transaction!$B:$B, Transaction!$C:$C, "No Transaction",0,1)</f>
        <v>Online Payment</v>
      </c>
      <c r="P674" t="str">
        <f>_xlfn.XLOOKUP($B674, Transaction!$B:$B, Transaction!$D:$D, "No Transaction",0,1)</f>
        <v>Mobile</v>
      </c>
      <c r="Q674" s="3">
        <f t="shared" si="20"/>
        <v>-74490.625599999999</v>
      </c>
      <c r="R674" s="3">
        <f t="shared" si="21"/>
        <v>-74490.625599999999</v>
      </c>
    </row>
    <row r="675" spans="1:18" x14ac:dyDescent="0.25">
      <c r="A675" t="s">
        <v>1351</v>
      </c>
      <c r="B675" s="5" t="s">
        <v>1352</v>
      </c>
      <c r="C675">
        <v>29</v>
      </c>
      <c r="D675" s="1">
        <v>34113</v>
      </c>
      <c r="E675" t="s">
        <v>6487</v>
      </c>
      <c r="F675" t="s">
        <v>6908</v>
      </c>
      <c r="G675" t="s">
        <v>6799</v>
      </c>
      <c r="H675" s="3">
        <v>434681.4241</v>
      </c>
      <c r="I675" s="3">
        <v>135325.34899999999</v>
      </c>
      <c r="J675" t="s">
        <v>6909</v>
      </c>
      <c r="K675" s="4" t="str">
        <f>_xlfn.XLOOKUP($B675, Accounts!$B:$B, Accounts!$E:$E, "Not Found",0,1)</f>
        <v>Domiciliary</v>
      </c>
      <c r="L675" s="3">
        <f>_xlfn.XLOOKUP($B675, Accounts!$B:$B, Accounts!$G:$G,"Not Found",0,1)</f>
        <v>600798848</v>
      </c>
      <c r="M675" s="3" t="str">
        <f>_xlfn.XLOOKUP($B675, Loan!$B:$B, Loan!$D:$D, "No Loan",0,1)</f>
        <v>No Loan</v>
      </c>
      <c r="N675" s="1">
        <f>_xlfn.XLOOKUP($B675, Transaction!$B:$B, Transaction!$E:$E, "No Transaction",0,1)</f>
        <v>44209</v>
      </c>
      <c r="O675" t="str">
        <f>_xlfn.XLOOKUP($B675, Transaction!$B:$B, Transaction!$C:$C, "No Transaction",0,1)</f>
        <v>Money Transfer</v>
      </c>
      <c r="P675" t="str">
        <f>_xlfn.XLOOKUP($B675, Transaction!$B:$B, Transaction!$D:$D, "No Transaction",0,1)</f>
        <v>Mobile</v>
      </c>
      <c r="Q675" s="3">
        <f t="shared" si="20"/>
        <v>-299356.07510000002</v>
      </c>
      <c r="R675" s="3">
        <f t="shared" si="21"/>
        <v>-299356.07510000002</v>
      </c>
    </row>
    <row r="676" spans="1:18" x14ac:dyDescent="0.25">
      <c r="A676" t="s">
        <v>374</v>
      </c>
      <c r="B676" s="5" t="s">
        <v>375</v>
      </c>
      <c r="C676">
        <v>81</v>
      </c>
      <c r="D676" s="1">
        <v>15120</v>
      </c>
      <c r="E676" t="s">
        <v>6487</v>
      </c>
      <c r="F676" t="s">
        <v>6113</v>
      </c>
      <c r="G676" t="s">
        <v>6799</v>
      </c>
      <c r="H676" s="3">
        <v>76925.991999999998</v>
      </c>
      <c r="I676" s="3">
        <v>21923.9077</v>
      </c>
      <c r="J676" t="s">
        <v>6910</v>
      </c>
      <c r="K676" s="4" t="str">
        <f>_xlfn.XLOOKUP($B676, Accounts!$B:$B, Accounts!$E:$E, "Not Found",0,1)</f>
        <v>Savings</v>
      </c>
      <c r="L676" s="3">
        <f>_xlfn.XLOOKUP($B676, Accounts!$B:$B, Accounts!$G:$G,"Not Found",0,1)</f>
        <v>672064848</v>
      </c>
      <c r="M676" s="3" t="str">
        <f>_xlfn.XLOOKUP($B676, Loan!$B:$B, Loan!$D:$D, "No Loan",0,1)</f>
        <v>No Loan</v>
      </c>
      <c r="N676" s="1">
        <f>_xlfn.XLOOKUP($B676, Transaction!$B:$B, Transaction!$E:$E, "No Transaction",0,1)</f>
        <v>44210</v>
      </c>
      <c r="O676" t="str">
        <f>_xlfn.XLOOKUP($B676, Transaction!$B:$B, Transaction!$C:$C, "No Transaction",0,1)</f>
        <v>Checks</v>
      </c>
      <c r="P676" t="str">
        <f>_xlfn.XLOOKUP($B676, Transaction!$B:$B, Transaction!$D:$D, "No Transaction",0,1)</f>
        <v>Bank</v>
      </c>
      <c r="Q676" s="3">
        <f t="shared" si="20"/>
        <v>-55002.084300000002</v>
      </c>
      <c r="R676" s="3">
        <f t="shared" si="21"/>
        <v>-55002.084300000002</v>
      </c>
    </row>
    <row r="677" spans="1:18" x14ac:dyDescent="0.25">
      <c r="A677" t="s">
        <v>5684</v>
      </c>
      <c r="B677" s="5" t="s">
        <v>5685</v>
      </c>
      <c r="C677">
        <v>46</v>
      </c>
      <c r="D677" s="1">
        <v>27904</v>
      </c>
      <c r="E677" t="s">
        <v>6487</v>
      </c>
      <c r="F677" t="s">
        <v>6051</v>
      </c>
      <c r="G677" t="s">
        <v>6799</v>
      </c>
      <c r="H677" s="3">
        <v>490931.67660000001</v>
      </c>
      <c r="I677" s="3">
        <v>133457.15479999999</v>
      </c>
      <c r="J677" t="s">
        <v>6911</v>
      </c>
      <c r="K677" s="4" t="str">
        <f>_xlfn.XLOOKUP($B677, Accounts!$B:$B, Accounts!$E:$E, "Not Found",0,1)</f>
        <v>Domiciliary</v>
      </c>
      <c r="L677" s="3">
        <f>_xlfn.XLOOKUP($B677, Accounts!$B:$B, Accounts!$G:$G,"Not Found",0,1)</f>
        <v>66498894</v>
      </c>
      <c r="M677" s="3" t="str">
        <f>_xlfn.XLOOKUP($B677, Loan!$B:$B, Loan!$D:$D, "No Loan",0,1)</f>
        <v>No Loan</v>
      </c>
      <c r="N677" s="1">
        <f>_xlfn.XLOOKUP($B677, Transaction!$B:$B, Transaction!$E:$E, "No Transaction",0,1)</f>
        <v>44555</v>
      </c>
      <c r="O677" t="str">
        <f>_xlfn.XLOOKUP($B677, Transaction!$B:$B, Transaction!$C:$C, "No Transaction",0,1)</f>
        <v>Cash Withdrawal</v>
      </c>
      <c r="P677" t="str">
        <f>_xlfn.XLOOKUP($B677, Transaction!$B:$B, Transaction!$D:$D, "No Transaction",0,1)</f>
        <v>Bank</v>
      </c>
      <c r="Q677" s="3">
        <f t="shared" si="20"/>
        <v>-357474.52179999999</v>
      </c>
      <c r="R677" s="3">
        <f t="shared" si="21"/>
        <v>-357474.52179999999</v>
      </c>
    </row>
    <row r="678" spans="1:18" x14ac:dyDescent="0.25">
      <c r="A678" t="s">
        <v>5012</v>
      </c>
      <c r="B678" s="5" t="s">
        <v>5013</v>
      </c>
      <c r="C678">
        <v>64</v>
      </c>
      <c r="D678" s="1">
        <v>21330</v>
      </c>
      <c r="E678" t="s">
        <v>6487</v>
      </c>
      <c r="F678" t="s">
        <v>6399</v>
      </c>
      <c r="G678" t="s">
        <v>6799</v>
      </c>
      <c r="J678" t="s">
        <v>6912</v>
      </c>
      <c r="K678" s="4" t="str">
        <f>_xlfn.XLOOKUP($B678, Accounts!$B:$B, Accounts!$E:$E, "Not Found",0,1)</f>
        <v>Current</v>
      </c>
      <c r="L678" s="3">
        <f>_xlfn.XLOOKUP($B678, Accounts!$B:$B, Accounts!$G:$G,"Not Found",0,1)</f>
        <v>3624029448</v>
      </c>
      <c r="M678" s="3">
        <f>_xlfn.XLOOKUP($B678, Loan!$B:$B, Loan!$D:$D, "No Loan",0,1)</f>
        <v>2660428992</v>
      </c>
      <c r="N678" s="1">
        <f>_xlfn.XLOOKUP($B678, Transaction!$B:$B, Transaction!$E:$E, "No Transaction",0,1)</f>
        <v>44418</v>
      </c>
      <c r="O678" t="str">
        <f>_xlfn.XLOOKUP($B678, Transaction!$B:$B, Transaction!$C:$C, "No Transaction",0,1)</f>
        <v>Loan Payment</v>
      </c>
      <c r="P678" t="str">
        <f>_xlfn.XLOOKUP($B678, Transaction!$B:$B, Transaction!$D:$D, "No Transaction",0,1)</f>
        <v>AFT</v>
      </c>
      <c r="Q678" s="3">
        <f t="shared" si="20"/>
        <v>0</v>
      </c>
      <c r="R678" s="3">
        <f t="shared" si="21"/>
        <v>0</v>
      </c>
    </row>
    <row r="679" spans="1:18" x14ac:dyDescent="0.25">
      <c r="A679" t="s">
        <v>5877</v>
      </c>
      <c r="B679" s="5" t="s">
        <v>5878</v>
      </c>
      <c r="C679">
        <v>32</v>
      </c>
      <c r="D679" s="1">
        <v>33018</v>
      </c>
      <c r="E679" t="s">
        <v>6487</v>
      </c>
      <c r="F679" t="s">
        <v>6445</v>
      </c>
      <c r="G679" t="s">
        <v>6799</v>
      </c>
      <c r="H679" s="3">
        <v>287770.64980000001</v>
      </c>
      <c r="I679" s="3">
        <v>53066.858800000002</v>
      </c>
      <c r="J679" t="s">
        <v>6913</v>
      </c>
      <c r="K679" s="4" t="str">
        <f>_xlfn.XLOOKUP($B679, Accounts!$B:$B, Accounts!$E:$E, "Not Found",0,1)</f>
        <v>Current</v>
      </c>
      <c r="L679" s="3">
        <f>_xlfn.XLOOKUP($B679, Accounts!$B:$B, Accounts!$G:$G,"Not Found",0,1)</f>
        <v>1595849204</v>
      </c>
      <c r="M679" s="3" t="str">
        <f>_xlfn.XLOOKUP($B679, Loan!$B:$B, Loan!$D:$D, "No Loan",0,1)</f>
        <v>No Loan</v>
      </c>
      <c r="N679" s="1">
        <f>_xlfn.XLOOKUP($B679, Transaction!$B:$B, Transaction!$E:$E, "No Transaction",0,1)</f>
        <v>44633</v>
      </c>
      <c r="O679" t="str">
        <f>_xlfn.XLOOKUP($B679, Transaction!$B:$B, Transaction!$C:$C, "No Transaction",0,1)</f>
        <v>Online Payment</v>
      </c>
      <c r="P679" t="str">
        <f>_xlfn.XLOOKUP($B679, Transaction!$B:$B, Transaction!$D:$D, "No Transaction",0,1)</f>
        <v>Mobile</v>
      </c>
      <c r="Q679" s="3">
        <f t="shared" si="20"/>
        <v>-234703.79100000003</v>
      </c>
      <c r="R679" s="3">
        <f t="shared" si="21"/>
        <v>-234703.79100000003</v>
      </c>
    </row>
    <row r="680" spans="1:18" x14ac:dyDescent="0.25">
      <c r="A680" t="s">
        <v>4693</v>
      </c>
      <c r="B680" s="5" t="s">
        <v>4694</v>
      </c>
      <c r="C680">
        <v>61</v>
      </c>
      <c r="D680" s="1">
        <v>22425</v>
      </c>
      <c r="E680" t="s">
        <v>6487</v>
      </c>
      <c r="F680" t="s">
        <v>6072</v>
      </c>
      <c r="G680" t="s">
        <v>6799</v>
      </c>
      <c r="H680" s="3">
        <v>99957.673299999995</v>
      </c>
      <c r="I680" s="3">
        <v>37062.957499999997</v>
      </c>
      <c r="J680" t="s">
        <v>6914</v>
      </c>
      <c r="K680" s="4" t="str">
        <f>_xlfn.XLOOKUP($B680, Accounts!$B:$B, Accounts!$E:$E, "Not Found",0,1)</f>
        <v>Domiciliary</v>
      </c>
      <c r="L680" s="3">
        <f>_xlfn.XLOOKUP($B680, Accounts!$B:$B, Accounts!$G:$G,"Not Found",0,1)</f>
        <v>3490199232</v>
      </c>
      <c r="M680" s="3">
        <f>_xlfn.XLOOKUP($B680, Loan!$B:$B, Loan!$D:$D, "No Loan",0,1)</f>
        <v>3210413024</v>
      </c>
      <c r="N680" s="1">
        <f>_xlfn.XLOOKUP($B680, Transaction!$B:$B, Transaction!$E:$E, "No Transaction",0,1)</f>
        <v>44578</v>
      </c>
      <c r="O680" t="str">
        <f>_xlfn.XLOOKUP($B680, Transaction!$B:$B, Transaction!$C:$C, "No Transaction",0,1)</f>
        <v>Loan Payment</v>
      </c>
      <c r="P680" t="str">
        <f>_xlfn.XLOOKUP($B680, Transaction!$B:$B, Transaction!$D:$D, "No Transaction",0,1)</f>
        <v>ACH</v>
      </c>
      <c r="Q680" s="3">
        <f t="shared" si="20"/>
        <v>-62894.715799999998</v>
      </c>
      <c r="R680" s="3">
        <f t="shared" si="21"/>
        <v>-62894.715799999998</v>
      </c>
    </row>
    <row r="681" spans="1:18" x14ac:dyDescent="0.25">
      <c r="A681" t="s">
        <v>1665</v>
      </c>
      <c r="B681" s="5" t="s">
        <v>1666</v>
      </c>
      <c r="C681">
        <v>28</v>
      </c>
      <c r="D681" s="1">
        <v>34479</v>
      </c>
      <c r="E681" t="s">
        <v>6487</v>
      </c>
      <c r="F681" t="s">
        <v>6074</v>
      </c>
      <c r="G681" t="s">
        <v>6799</v>
      </c>
      <c r="H681" s="3">
        <v>1333557.6381999999</v>
      </c>
      <c r="I681" s="3">
        <v>240797.00330000001</v>
      </c>
      <c r="J681" t="s">
        <v>6915</v>
      </c>
      <c r="K681" s="4" t="str">
        <f>_xlfn.XLOOKUP($B681, Accounts!$B:$B, Accounts!$E:$E, "Not Found",0,1)</f>
        <v>Joint</v>
      </c>
      <c r="L681" s="3">
        <f>_xlfn.XLOOKUP($B681, Accounts!$B:$B, Accounts!$G:$G,"Not Found",0,1)</f>
        <v>1173758952</v>
      </c>
      <c r="M681" s="3" t="str">
        <f>_xlfn.XLOOKUP($B681, Loan!$B:$B, Loan!$D:$D, "No Loan",0,1)</f>
        <v>No Loan</v>
      </c>
      <c r="N681" s="1">
        <f>_xlfn.XLOOKUP($B681, Transaction!$B:$B, Transaction!$E:$E, "No Transaction",0,1)</f>
        <v>44538</v>
      </c>
      <c r="O681" t="str">
        <f>_xlfn.XLOOKUP($B681, Transaction!$B:$B, Transaction!$C:$C, "No Transaction",0,1)</f>
        <v>Online Payment</v>
      </c>
      <c r="P681" t="str">
        <f>_xlfn.XLOOKUP($B681, Transaction!$B:$B, Transaction!$D:$D, "No Transaction",0,1)</f>
        <v>Internet Banking</v>
      </c>
      <c r="Q681" s="3">
        <f t="shared" si="20"/>
        <v>-1092760.6348999999</v>
      </c>
      <c r="R681" s="3">
        <f t="shared" si="21"/>
        <v>-1092760.6348999999</v>
      </c>
    </row>
    <row r="682" spans="1:18" x14ac:dyDescent="0.25">
      <c r="A682" t="s">
        <v>5730</v>
      </c>
      <c r="B682" s="5" t="s">
        <v>5731</v>
      </c>
      <c r="C682">
        <v>69</v>
      </c>
      <c r="D682" s="1">
        <v>19503</v>
      </c>
      <c r="E682" t="s">
        <v>6487</v>
      </c>
      <c r="F682" t="s">
        <v>6175</v>
      </c>
      <c r="G682" t="s">
        <v>6799</v>
      </c>
      <c r="H682" s="3">
        <v>950337.24450000003</v>
      </c>
      <c r="I682" s="3">
        <v>146365.32070000001</v>
      </c>
      <c r="J682" t="s">
        <v>6916</v>
      </c>
      <c r="K682" s="4" t="str">
        <f>_xlfn.XLOOKUP($B682, Accounts!$B:$B, Accounts!$E:$E, "Not Found",0,1)</f>
        <v>Joint</v>
      </c>
      <c r="L682" s="3">
        <f>_xlfn.XLOOKUP($B682, Accounts!$B:$B, Accounts!$G:$G,"Not Found",0,1)</f>
        <v>1796213664</v>
      </c>
      <c r="M682" s="3" t="str">
        <f>_xlfn.XLOOKUP($B682, Loan!$B:$B, Loan!$D:$D, "No Loan",0,1)</f>
        <v>No Loan</v>
      </c>
      <c r="N682" s="1">
        <f>_xlfn.XLOOKUP($B682, Transaction!$B:$B, Transaction!$E:$E, "No Transaction",0,1)</f>
        <v>44594</v>
      </c>
      <c r="O682" t="str">
        <f>_xlfn.XLOOKUP($B682, Transaction!$B:$B, Transaction!$C:$C, "No Transaction",0,1)</f>
        <v>Cash Withdrawal</v>
      </c>
      <c r="P682" t="str">
        <f>_xlfn.XLOOKUP($B682, Transaction!$B:$B, Transaction!$D:$D, "No Transaction",0,1)</f>
        <v>ATM</v>
      </c>
      <c r="Q682" s="3">
        <f t="shared" si="20"/>
        <v>-803971.92379999999</v>
      </c>
      <c r="R682" s="3">
        <f t="shared" si="21"/>
        <v>-803971.92379999999</v>
      </c>
    </row>
    <row r="683" spans="1:18" x14ac:dyDescent="0.25">
      <c r="A683" t="s">
        <v>927</v>
      </c>
      <c r="B683" s="5" t="s">
        <v>928</v>
      </c>
      <c r="C683">
        <v>50</v>
      </c>
      <c r="D683" s="1">
        <v>26443</v>
      </c>
      <c r="E683" t="s">
        <v>6487</v>
      </c>
      <c r="F683" t="s">
        <v>6080</v>
      </c>
      <c r="G683" t="s">
        <v>6799</v>
      </c>
      <c r="H683" s="3">
        <v>2211018.0532</v>
      </c>
      <c r="I683" s="3">
        <v>278424.49560000002</v>
      </c>
      <c r="J683" t="s">
        <v>6917</v>
      </c>
      <c r="K683" s="4" t="str">
        <f>_xlfn.XLOOKUP($B683, Accounts!$B:$B, Accounts!$E:$E, "Not Found",0,1)</f>
        <v>Joint</v>
      </c>
      <c r="L683" s="3">
        <f>_xlfn.XLOOKUP($B683, Accounts!$B:$B, Accounts!$G:$G,"Not Found",0,1)</f>
        <v>362904256</v>
      </c>
      <c r="M683" s="3" t="str">
        <f>_xlfn.XLOOKUP($B683, Loan!$B:$B, Loan!$D:$D, "No Loan",0,1)</f>
        <v>No Loan</v>
      </c>
      <c r="N683" s="1">
        <f>_xlfn.XLOOKUP($B683, Transaction!$B:$B, Transaction!$E:$E, "No Transaction",0,1)</f>
        <v>44299</v>
      </c>
      <c r="O683" t="str">
        <f>_xlfn.XLOOKUP($B683, Transaction!$B:$B, Transaction!$C:$C, "No Transaction",0,1)</f>
        <v>Cash Withdrawal</v>
      </c>
      <c r="P683" t="str">
        <f>_xlfn.XLOOKUP($B683, Transaction!$B:$B, Transaction!$D:$D, "No Transaction",0,1)</f>
        <v>Bank</v>
      </c>
      <c r="Q683" s="3">
        <f t="shared" si="20"/>
        <v>-1932593.5575999999</v>
      </c>
      <c r="R683" s="3">
        <f t="shared" si="21"/>
        <v>-1932593.5575999999</v>
      </c>
    </row>
    <row r="684" spans="1:18" x14ac:dyDescent="0.25">
      <c r="A684" t="s">
        <v>3898</v>
      </c>
      <c r="B684" s="5" t="s">
        <v>3899</v>
      </c>
      <c r="C684">
        <v>35</v>
      </c>
      <c r="D684" s="1">
        <v>31922</v>
      </c>
      <c r="E684" t="s">
        <v>6487</v>
      </c>
      <c r="F684" t="s">
        <v>6084</v>
      </c>
      <c r="G684" t="s">
        <v>6799</v>
      </c>
      <c r="H684" s="3">
        <v>2061726.7738000001</v>
      </c>
      <c r="I684" s="3">
        <v>320999.40460000001</v>
      </c>
      <c r="J684" t="s">
        <v>6918</v>
      </c>
      <c r="K684" s="4" t="str">
        <f>_xlfn.XLOOKUP($B684, Accounts!$B:$B, Accounts!$E:$E, "Not Found",0,1)</f>
        <v>Joint</v>
      </c>
      <c r="L684" s="3">
        <f>_xlfn.XLOOKUP($B684, Accounts!$B:$B, Accounts!$G:$G,"Not Found",0,1)</f>
        <v>151820916</v>
      </c>
      <c r="M684" s="3" t="str">
        <f>_xlfn.XLOOKUP($B684, Loan!$B:$B, Loan!$D:$D, "No Loan",0,1)</f>
        <v>No Loan</v>
      </c>
      <c r="N684" s="1">
        <f>_xlfn.XLOOKUP($B684, Transaction!$B:$B, Transaction!$E:$E, "No Transaction",0,1)</f>
        <v>44436</v>
      </c>
      <c r="O684" t="str">
        <f>_xlfn.XLOOKUP($B684, Transaction!$B:$B, Transaction!$C:$C, "No Transaction",0,1)</f>
        <v>Cash Withdrawal</v>
      </c>
      <c r="P684" t="str">
        <f>_xlfn.XLOOKUP($B684, Transaction!$B:$B, Transaction!$D:$D, "No Transaction",0,1)</f>
        <v>POS</v>
      </c>
      <c r="Q684" s="3">
        <f t="shared" si="20"/>
        <v>-1740727.3692000001</v>
      </c>
      <c r="R684" s="3">
        <f t="shared" si="21"/>
        <v>-1740727.3692000001</v>
      </c>
    </row>
    <row r="685" spans="1:18" x14ac:dyDescent="0.25">
      <c r="A685" t="s">
        <v>1724</v>
      </c>
      <c r="B685" s="5" t="s">
        <v>1725</v>
      </c>
      <c r="C685">
        <v>69</v>
      </c>
      <c r="D685" s="1">
        <v>19503</v>
      </c>
      <c r="E685" t="s">
        <v>6487</v>
      </c>
      <c r="F685" t="s">
        <v>6648</v>
      </c>
      <c r="G685" t="s">
        <v>6799</v>
      </c>
      <c r="H685" s="3">
        <v>1388245.0630999999</v>
      </c>
      <c r="I685" s="3">
        <v>437981.54100000003</v>
      </c>
      <c r="J685" t="s">
        <v>6919</v>
      </c>
      <c r="K685" s="4" t="str">
        <f>_xlfn.XLOOKUP($B685, Accounts!$B:$B, Accounts!$E:$E, "Not Found",0,1)</f>
        <v>Domiciliary</v>
      </c>
      <c r="L685" s="3">
        <f>_xlfn.XLOOKUP($B685, Accounts!$B:$B, Accounts!$G:$G,"Not Found",0,1)</f>
        <v>1271826864</v>
      </c>
      <c r="M685" s="3" t="str">
        <f>_xlfn.XLOOKUP($B685, Loan!$B:$B, Loan!$D:$D, "No Loan",0,1)</f>
        <v>No Loan</v>
      </c>
      <c r="N685" s="1">
        <f>_xlfn.XLOOKUP($B685, Transaction!$B:$B, Transaction!$E:$E, "No Transaction",0,1)</f>
        <v>44426</v>
      </c>
      <c r="O685" t="str">
        <f>_xlfn.XLOOKUP($B685, Transaction!$B:$B, Transaction!$C:$C, "No Transaction",0,1)</f>
        <v>Cash Withdrawal</v>
      </c>
      <c r="P685" t="str">
        <f>_xlfn.XLOOKUP($B685, Transaction!$B:$B, Transaction!$D:$D, "No Transaction",0,1)</f>
        <v>Bank</v>
      </c>
      <c r="Q685" s="3">
        <f t="shared" si="20"/>
        <v>-950263.52209999994</v>
      </c>
      <c r="R685" s="3">
        <f t="shared" si="21"/>
        <v>-950263.52209999994</v>
      </c>
    </row>
    <row r="686" spans="1:18" x14ac:dyDescent="0.25">
      <c r="A686" t="s">
        <v>2892</v>
      </c>
      <c r="B686" s="5" t="s">
        <v>2893</v>
      </c>
      <c r="C686">
        <v>17</v>
      </c>
      <c r="D686" s="1">
        <v>38496</v>
      </c>
      <c r="E686" t="s">
        <v>6487</v>
      </c>
      <c r="F686" t="s">
        <v>6920</v>
      </c>
      <c r="G686" t="s">
        <v>6799</v>
      </c>
      <c r="H686" s="3">
        <v>208376.05720000001</v>
      </c>
      <c r="I686" s="3">
        <v>82971.5573</v>
      </c>
      <c r="J686" t="s">
        <v>6317</v>
      </c>
      <c r="K686" s="4" t="str">
        <f>_xlfn.XLOOKUP($B686, Accounts!$B:$B, Accounts!$E:$E, "Not Found",0,1)</f>
        <v>Corporate</v>
      </c>
      <c r="L686" s="3">
        <f>_xlfn.XLOOKUP($B686, Accounts!$B:$B, Accounts!$G:$G,"Not Found",0,1)</f>
        <v>2042122752</v>
      </c>
      <c r="M686" s="3" t="str">
        <f>_xlfn.XLOOKUP($B686, Loan!$B:$B, Loan!$D:$D, "No Loan",0,1)</f>
        <v>No Loan</v>
      </c>
      <c r="N686" s="1">
        <f>_xlfn.XLOOKUP($B686, Transaction!$B:$B, Transaction!$E:$E, "No Transaction",0,1)</f>
        <v>44221</v>
      </c>
      <c r="O686" t="str">
        <f>_xlfn.XLOOKUP($B686, Transaction!$B:$B, Transaction!$C:$C, "No Transaction",0,1)</f>
        <v>Online Payment</v>
      </c>
      <c r="P686" t="str">
        <f>_xlfn.XLOOKUP($B686, Transaction!$B:$B, Transaction!$D:$D, "No Transaction",0,1)</f>
        <v>Internet Banking</v>
      </c>
      <c r="Q686" s="3">
        <f t="shared" si="20"/>
        <v>-125404.49990000001</v>
      </c>
      <c r="R686" s="3">
        <f t="shared" si="21"/>
        <v>-125404.49990000001</v>
      </c>
    </row>
    <row r="687" spans="1:18" x14ac:dyDescent="0.25">
      <c r="A687" t="s">
        <v>112</v>
      </c>
      <c r="B687" s="5" t="s">
        <v>113</v>
      </c>
      <c r="C687">
        <v>50</v>
      </c>
      <c r="D687" s="1">
        <v>26443</v>
      </c>
      <c r="E687" t="s">
        <v>6487</v>
      </c>
      <c r="F687" t="s">
        <v>6051</v>
      </c>
      <c r="G687" t="s">
        <v>6799</v>
      </c>
      <c r="H687" s="3">
        <v>922185.41780000005</v>
      </c>
      <c r="I687" s="3">
        <v>328404.15960000001</v>
      </c>
      <c r="J687" t="s">
        <v>6921</v>
      </c>
      <c r="K687" s="4" t="str">
        <f>_xlfn.XLOOKUP($B687, Accounts!$B:$B, Accounts!$E:$E, "Not Found",0,1)</f>
        <v>Current</v>
      </c>
      <c r="L687" s="3">
        <f>_xlfn.XLOOKUP($B687, Accounts!$B:$B, Accounts!$G:$G,"Not Found",0,1)</f>
        <v>2917922436</v>
      </c>
      <c r="M687" s="3" t="str">
        <f>_xlfn.XLOOKUP($B687, Loan!$B:$B, Loan!$D:$D, "No Loan",0,1)</f>
        <v>No Loan</v>
      </c>
      <c r="N687" s="1">
        <f>_xlfn.XLOOKUP($B687, Transaction!$B:$B, Transaction!$E:$E, "No Transaction",0,1)</f>
        <v>44337</v>
      </c>
      <c r="O687" t="str">
        <f>_xlfn.XLOOKUP($B687, Transaction!$B:$B, Transaction!$C:$C, "No Transaction",0,1)</f>
        <v>Money Deposit</v>
      </c>
      <c r="P687" t="str">
        <f>_xlfn.XLOOKUP($B687, Transaction!$B:$B, Transaction!$D:$D, "No Transaction",0,1)</f>
        <v>Bank</v>
      </c>
      <c r="Q687" s="3">
        <f t="shared" si="20"/>
        <v>-593781.25820000004</v>
      </c>
      <c r="R687" s="3">
        <f t="shared" si="21"/>
        <v>-593781.25820000004</v>
      </c>
    </row>
    <row r="688" spans="1:18" x14ac:dyDescent="0.25">
      <c r="A688" t="s">
        <v>5397</v>
      </c>
      <c r="B688" s="5" t="s">
        <v>5398</v>
      </c>
      <c r="C688">
        <v>75</v>
      </c>
      <c r="D688" s="1">
        <v>17312</v>
      </c>
      <c r="E688" t="s">
        <v>6487</v>
      </c>
      <c r="F688" t="s">
        <v>6212</v>
      </c>
      <c r="G688" t="s">
        <v>6799</v>
      </c>
      <c r="H688" s="3">
        <v>407298.35889999999</v>
      </c>
      <c r="I688" s="3">
        <v>118826.49370000001</v>
      </c>
      <c r="J688" t="s">
        <v>6922</v>
      </c>
      <c r="K688" s="4" t="str">
        <f>_xlfn.XLOOKUP($B688, Accounts!$B:$B, Accounts!$E:$E, "Not Found",0,1)</f>
        <v>Savings</v>
      </c>
      <c r="L688" s="3">
        <f>_xlfn.XLOOKUP($B688, Accounts!$B:$B, Accounts!$G:$G,"Not Found",0,1)</f>
        <v>3041308659</v>
      </c>
      <c r="M688" s="3" t="str">
        <f>_xlfn.XLOOKUP($B688, Loan!$B:$B, Loan!$D:$D, "No Loan",0,1)</f>
        <v>No Loan</v>
      </c>
      <c r="N688" s="1">
        <f>_xlfn.XLOOKUP($B688, Transaction!$B:$B, Transaction!$E:$E, "No Transaction",0,1)</f>
        <v>44448</v>
      </c>
      <c r="O688" t="str">
        <f>_xlfn.XLOOKUP($B688, Transaction!$B:$B, Transaction!$C:$C, "No Transaction",0,1)</f>
        <v>Money Transfer</v>
      </c>
      <c r="P688" t="str">
        <f>_xlfn.XLOOKUP($B688, Transaction!$B:$B, Transaction!$D:$D, "No Transaction",0,1)</f>
        <v>Mobile</v>
      </c>
      <c r="Q688" s="3">
        <f t="shared" si="20"/>
        <v>-288471.8652</v>
      </c>
      <c r="R688" s="3">
        <f t="shared" si="21"/>
        <v>-288471.8652</v>
      </c>
    </row>
    <row r="689" spans="1:18" x14ac:dyDescent="0.25">
      <c r="A689" t="s">
        <v>4466</v>
      </c>
      <c r="B689" s="5" t="s">
        <v>4467</v>
      </c>
      <c r="C689">
        <v>71</v>
      </c>
      <c r="D689" s="1">
        <v>18773</v>
      </c>
      <c r="E689" t="s">
        <v>6487</v>
      </c>
      <c r="F689" t="s">
        <v>6680</v>
      </c>
      <c r="G689" t="s">
        <v>6799</v>
      </c>
      <c r="H689" s="3">
        <v>1114277.6365</v>
      </c>
      <c r="I689" s="3">
        <v>453748.46710000001</v>
      </c>
      <c r="J689" t="s">
        <v>6923</v>
      </c>
      <c r="K689" s="4" t="str">
        <f>_xlfn.XLOOKUP($B689, Accounts!$B:$B, Accounts!$E:$E, "Not Found",0,1)</f>
        <v>Current</v>
      </c>
      <c r="L689" s="3">
        <f>_xlfn.XLOOKUP($B689, Accounts!$B:$B, Accounts!$G:$G,"Not Found",0,1)</f>
        <v>989275356</v>
      </c>
      <c r="M689" s="3" t="str">
        <f>_xlfn.XLOOKUP($B689, Loan!$B:$B, Loan!$D:$D, "No Loan",0,1)</f>
        <v>No Loan</v>
      </c>
      <c r="N689" s="1">
        <f>_xlfn.XLOOKUP($B689, Transaction!$B:$B, Transaction!$E:$E, "No Transaction",0,1)</f>
        <v>44492</v>
      </c>
      <c r="O689" t="str">
        <f>_xlfn.XLOOKUP($B689, Transaction!$B:$B, Transaction!$C:$C, "No Transaction",0,1)</f>
        <v>Cash Withdrawal</v>
      </c>
      <c r="P689" t="str">
        <f>_xlfn.XLOOKUP($B689, Transaction!$B:$B, Transaction!$D:$D, "No Transaction",0,1)</f>
        <v>ATM</v>
      </c>
      <c r="Q689" s="3">
        <f t="shared" si="20"/>
        <v>-660529.16940000001</v>
      </c>
      <c r="R689" s="3">
        <f t="shared" si="21"/>
        <v>-660529.16940000001</v>
      </c>
    </row>
    <row r="690" spans="1:18" x14ac:dyDescent="0.25">
      <c r="A690" t="s">
        <v>3045</v>
      </c>
      <c r="B690" s="5" t="s">
        <v>3046</v>
      </c>
      <c r="C690">
        <v>85</v>
      </c>
      <c r="D690" s="1">
        <v>13659</v>
      </c>
      <c r="E690" t="s">
        <v>6487</v>
      </c>
      <c r="F690" t="s">
        <v>6440</v>
      </c>
      <c r="G690" t="s">
        <v>6799</v>
      </c>
      <c r="H690" s="3">
        <v>942512.26089999999</v>
      </c>
      <c r="I690" s="3">
        <v>372569.55249999999</v>
      </c>
      <c r="J690" t="s">
        <v>6924</v>
      </c>
      <c r="K690" s="4" t="str">
        <f>_xlfn.XLOOKUP($B690, Accounts!$B:$B, Accounts!$E:$E, "Not Found",0,1)</f>
        <v>Corporate</v>
      </c>
      <c r="L690" s="3">
        <f>_xlfn.XLOOKUP($B690, Accounts!$B:$B, Accounts!$G:$G,"Not Found",0,1)</f>
        <v>2348296353</v>
      </c>
      <c r="M690" s="3">
        <f>_xlfn.XLOOKUP($B690, Loan!$B:$B, Loan!$D:$D, "No Loan",0,1)</f>
        <v>13612187214</v>
      </c>
      <c r="N690" s="1">
        <f>_xlfn.XLOOKUP($B690, Transaction!$B:$B, Transaction!$E:$E, "No Transaction",0,1)</f>
        <v>44416</v>
      </c>
      <c r="O690" t="str">
        <f>_xlfn.XLOOKUP($B690, Transaction!$B:$B, Transaction!$C:$C, "No Transaction",0,1)</f>
        <v>Loan Payment</v>
      </c>
      <c r="P690" t="str">
        <f>_xlfn.XLOOKUP($B690, Transaction!$B:$B, Transaction!$D:$D, "No Transaction",0,1)</f>
        <v>AFT</v>
      </c>
      <c r="Q690" s="3">
        <f t="shared" si="20"/>
        <v>-569942.7084</v>
      </c>
      <c r="R690" s="3">
        <f t="shared" si="21"/>
        <v>-569942.7084</v>
      </c>
    </row>
    <row r="691" spans="1:18" x14ac:dyDescent="0.25">
      <c r="A691" t="s">
        <v>3445</v>
      </c>
      <c r="B691" s="5" t="s">
        <v>3446</v>
      </c>
      <c r="C691">
        <v>54</v>
      </c>
      <c r="D691" s="1">
        <v>24982</v>
      </c>
      <c r="E691" t="s">
        <v>6487</v>
      </c>
      <c r="F691" t="s">
        <v>6090</v>
      </c>
      <c r="G691" t="s">
        <v>6799</v>
      </c>
      <c r="H691" s="3">
        <v>876651.00679999997</v>
      </c>
      <c r="I691" s="3">
        <v>232087.73449999999</v>
      </c>
      <c r="J691" t="s">
        <v>6925</v>
      </c>
      <c r="K691" s="4" t="str">
        <f>_xlfn.XLOOKUP($B691, Accounts!$B:$B, Accounts!$E:$E, "Not Found",0,1)</f>
        <v>Corporate</v>
      </c>
      <c r="L691" s="3">
        <f>_xlfn.XLOOKUP($B691, Accounts!$B:$B, Accounts!$G:$G,"Not Found",0,1)</f>
        <v>479814776</v>
      </c>
      <c r="M691" s="3" t="str">
        <f>_xlfn.XLOOKUP($B691, Loan!$B:$B, Loan!$D:$D, "No Loan",0,1)</f>
        <v>No Loan</v>
      </c>
      <c r="N691" s="1">
        <f>_xlfn.XLOOKUP($B691, Transaction!$B:$B, Transaction!$E:$E, "No Transaction",0,1)</f>
        <v>44461</v>
      </c>
      <c r="O691" t="str">
        <f>_xlfn.XLOOKUP($B691, Transaction!$B:$B, Transaction!$C:$C, "No Transaction",0,1)</f>
        <v>Checks</v>
      </c>
      <c r="P691" t="str">
        <f>_xlfn.XLOOKUP($B691, Transaction!$B:$B, Transaction!$D:$D, "No Transaction",0,1)</f>
        <v>Informal Services</v>
      </c>
      <c r="Q691" s="3">
        <f t="shared" si="20"/>
        <v>-644563.27229999995</v>
      </c>
      <c r="R691" s="3">
        <f t="shared" si="21"/>
        <v>-644563.27229999995</v>
      </c>
    </row>
    <row r="692" spans="1:18" x14ac:dyDescent="0.25">
      <c r="A692" t="s">
        <v>5888</v>
      </c>
      <c r="B692" s="5" t="s">
        <v>5889</v>
      </c>
      <c r="C692">
        <v>33</v>
      </c>
      <c r="D692" s="1">
        <v>32652</v>
      </c>
      <c r="E692" t="s">
        <v>6487</v>
      </c>
      <c r="F692" t="s">
        <v>6530</v>
      </c>
      <c r="G692" t="s">
        <v>6799</v>
      </c>
      <c r="H692" s="3">
        <v>2704170.3546000002</v>
      </c>
      <c r="I692" s="3">
        <v>1452705.4694999999</v>
      </c>
      <c r="J692" t="s">
        <v>6926</v>
      </c>
      <c r="K692" s="4" t="str">
        <f>_xlfn.XLOOKUP($B692, Accounts!$B:$B, Accounts!$E:$E, "Not Found",0,1)</f>
        <v>Joint</v>
      </c>
      <c r="L692" s="3">
        <f>_xlfn.XLOOKUP($B692, Accounts!$B:$B, Accounts!$G:$G,"Not Found",0,1)</f>
        <v>39325536</v>
      </c>
      <c r="M692" s="3" t="str">
        <f>_xlfn.XLOOKUP($B692, Loan!$B:$B, Loan!$D:$D, "No Loan",0,1)</f>
        <v>No Loan</v>
      </c>
      <c r="N692" s="1">
        <f>_xlfn.XLOOKUP($B692, Transaction!$B:$B, Transaction!$E:$E, "No Transaction",0,1)</f>
        <v>44426</v>
      </c>
      <c r="O692" t="str">
        <f>_xlfn.XLOOKUP($B692, Transaction!$B:$B, Transaction!$C:$C, "No Transaction",0,1)</f>
        <v>Online Payment</v>
      </c>
      <c r="P692" t="str">
        <f>_xlfn.XLOOKUP($B692, Transaction!$B:$B, Transaction!$D:$D, "No Transaction",0,1)</f>
        <v>Mobile</v>
      </c>
      <c r="Q692" s="3">
        <f t="shared" si="20"/>
        <v>-1251464.8851000003</v>
      </c>
      <c r="R692" s="3">
        <f t="shared" si="21"/>
        <v>-1251464.8851000003</v>
      </c>
    </row>
    <row r="693" spans="1:18" x14ac:dyDescent="0.25">
      <c r="A693" t="s">
        <v>2334</v>
      </c>
      <c r="B693" s="5" t="s">
        <v>4792</v>
      </c>
      <c r="C693">
        <v>65</v>
      </c>
      <c r="D693" s="1">
        <v>20964</v>
      </c>
      <c r="E693" t="s">
        <v>6487</v>
      </c>
      <c r="F693" t="s">
        <v>6051</v>
      </c>
      <c r="G693" t="s">
        <v>6799</v>
      </c>
      <c r="H693" s="3">
        <v>108528.91009999999</v>
      </c>
      <c r="I693" s="3">
        <v>23522.213299999999</v>
      </c>
      <c r="J693" t="s">
        <v>6927</v>
      </c>
      <c r="K693" s="4" t="str">
        <f>_xlfn.XLOOKUP($B693, Accounts!$B:$B, Accounts!$E:$E, "Not Found",0,1)</f>
        <v>Savings</v>
      </c>
      <c r="L693" s="3">
        <f>_xlfn.XLOOKUP($B693, Accounts!$B:$B, Accounts!$G:$G,"Not Found",0,1)</f>
        <v>1484690688</v>
      </c>
      <c r="M693" s="3" t="str">
        <f>_xlfn.XLOOKUP($B693, Loan!$B:$B, Loan!$D:$D, "No Loan",0,1)</f>
        <v>No Loan</v>
      </c>
      <c r="N693" s="1">
        <f>_xlfn.XLOOKUP($B693, Transaction!$B:$B, Transaction!$E:$E, "No Transaction",0,1)</f>
        <v>44372</v>
      </c>
      <c r="O693" t="str">
        <f>_xlfn.XLOOKUP($B693, Transaction!$B:$B, Transaction!$C:$C, "No Transaction",0,1)</f>
        <v>Cash Withdrawal</v>
      </c>
      <c r="P693" t="str">
        <f>_xlfn.XLOOKUP($B693, Transaction!$B:$B, Transaction!$D:$D, "No Transaction",0,1)</f>
        <v>POS</v>
      </c>
      <c r="Q693" s="3">
        <f t="shared" si="20"/>
        <v>-85006.696799999991</v>
      </c>
      <c r="R693" s="3">
        <f t="shared" si="21"/>
        <v>-85006.696799999991</v>
      </c>
    </row>
    <row r="694" spans="1:18" x14ac:dyDescent="0.25">
      <c r="A694" t="s">
        <v>1287</v>
      </c>
      <c r="B694" s="5" t="s">
        <v>1288</v>
      </c>
      <c r="C694">
        <v>57</v>
      </c>
      <c r="D694" s="1">
        <v>23886</v>
      </c>
      <c r="E694" t="s">
        <v>6487</v>
      </c>
      <c r="F694" t="s">
        <v>6391</v>
      </c>
      <c r="G694" t="s">
        <v>6799</v>
      </c>
      <c r="H694" s="3">
        <v>984045.53890000004</v>
      </c>
      <c r="I694" s="3">
        <v>383293.80330000003</v>
      </c>
      <c r="J694" t="s">
        <v>6928</v>
      </c>
      <c r="K694" s="4" t="str">
        <f>_xlfn.XLOOKUP($B694, Accounts!$B:$B, Accounts!$E:$E, "Not Found",0,1)</f>
        <v>Fixed Deposit</v>
      </c>
      <c r="L694" s="3">
        <f>_xlfn.XLOOKUP($B694, Accounts!$B:$B, Accounts!$G:$G,"Not Found",0,1)</f>
        <v>11367837</v>
      </c>
      <c r="M694" s="3" t="str">
        <f>_xlfn.XLOOKUP($B694, Loan!$B:$B, Loan!$D:$D, "No Loan",0,1)</f>
        <v>No Loan</v>
      </c>
      <c r="N694" s="1">
        <f>_xlfn.XLOOKUP($B694, Transaction!$B:$B, Transaction!$E:$E, "No Transaction",0,1)</f>
        <v>44408</v>
      </c>
      <c r="O694" t="str">
        <f>_xlfn.XLOOKUP($B694, Transaction!$B:$B, Transaction!$C:$C, "No Transaction",0,1)</f>
        <v>Checks</v>
      </c>
      <c r="P694" t="str">
        <f>_xlfn.XLOOKUP($B694, Transaction!$B:$B, Transaction!$D:$D, "No Transaction",0,1)</f>
        <v>Bank</v>
      </c>
      <c r="Q694" s="3">
        <f t="shared" si="20"/>
        <v>-600751.73560000001</v>
      </c>
      <c r="R694" s="3">
        <f t="shared" si="21"/>
        <v>-600751.73560000001</v>
      </c>
    </row>
    <row r="695" spans="1:18" x14ac:dyDescent="0.25">
      <c r="A695" t="s">
        <v>1837</v>
      </c>
      <c r="B695" s="5" t="s">
        <v>1838</v>
      </c>
      <c r="C695">
        <v>33</v>
      </c>
      <c r="D695" s="1">
        <v>32652</v>
      </c>
      <c r="E695" t="s">
        <v>6487</v>
      </c>
      <c r="F695" t="s">
        <v>6471</v>
      </c>
      <c r="G695" t="s">
        <v>6799</v>
      </c>
      <c r="H695" s="3">
        <v>149507.52729999999</v>
      </c>
      <c r="I695" s="3">
        <v>53822.709799999997</v>
      </c>
      <c r="J695" t="s">
        <v>6929</v>
      </c>
      <c r="K695" s="4" t="str">
        <f>_xlfn.XLOOKUP($B695, Accounts!$B:$B, Accounts!$E:$E, "Not Found",0,1)</f>
        <v>Savings</v>
      </c>
      <c r="L695" s="3">
        <f>_xlfn.XLOOKUP($B695, Accounts!$B:$B, Accounts!$G:$G,"Not Found",0,1)</f>
        <v>4323922155</v>
      </c>
      <c r="M695" s="3" t="str">
        <f>_xlfn.XLOOKUP($B695, Loan!$B:$B, Loan!$D:$D, "No Loan",0,1)</f>
        <v>No Loan</v>
      </c>
      <c r="N695" s="1">
        <f>_xlfn.XLOOKUP($B695, Transaction!$B:$B, Transaction!$E:$E, "No Transaction",0,1)</f>
        <v>44259</v>
      </c>
      <c r="O695" t="str">
        <f>_xlfn.XLOOKUP($B695, Transaction!$B:$B, Transaction!$C:$C, "No Transaction",0,1)</f>
        <v>Money Transfer</v>
      </c>
      <c r="P695" t="str">
        <f>_xlfn.XLOOKUP($B695, Transaction!$B:$B, Transaction!$D:$D, "No Transaction",0,1)</f>
        <v>ATM</v>
      </c>
      <c r="Q695" s="3">
        <f t="shared" si="20"/>
        <v>-95684.81749999999</v>
      </c>
      <c r="R695" s="3">
        <f t="shared" si="21"/>
        <v>-95684.81749999999</v>
      </c>
    </row>
    <row r="696" spans="1:18" x14ac:dyDescent="0.25">
      <c r="A696" t="s">
        <v>2804</v>
      </c>
      <c r="B696" s="5" t="s">
        <v>2805</v>
      </c>
      <c r="C696">
        <v>18</v>
      </c>
      <c r="D696" s="1">
        <v>38131</v>
      </c>
      <c r="E696" t="s">
        <v>6487</v>
      </c>
      <c r="F696" t="s">
        <v>6113</v>
      </c>
      <c r="G696" t="s">
        <v>6799</v>
      </c>
      <c r="H696" s="3">
        <v>793170.71620000002</v>
      </c>
      <c r="I696" s="3">
        <v>309872.50550000003</v>
      </c>
      <c r="J696" t="s">
        <v>6930</v>
      </c>
      <c r="K696" s="4" t="str">
        <f>_xlfn.XLOOKUP($B696, Accounts!$B:$B, Accounts!$E:$E, "Not Found",0,1)</f>
        <v>Joint</v>
      </c>
      <c r="L696" s="3">
        <f>_xlfn.XLOOKUP($B696, Accounts!$B:$B, Accounts!$G:$G,"Not Found",0,1)</f>
        <v>1515593222</v>
      </c>
      <c r="M696" s="3" t="str">
        <f>_xlfn.XLOOKUP($B696, Loan!$B:$B, Loan!$D:$D, "No Loan",0,1)</f>
        <v>No Loan</v>
      </c>
      <c r="N696" s="1">
        <f>_xlfn.XLOOKUP($B696, Transaction!$B:$B, Transaction!$E:$E, "No Transaction",0,1)</f>
        <v>44200</v>
      </c>
      <c r="O696" t="str">
        <f>_xlfn.XLOOKUP($B696, Transaction!$B:$B, Transaction!$C:$C, "No Transaction",0,1)</f>
        <v>Money Transfer</v>
      </c>
      <c r="P696" t="str">
        <f>_xlfn.XLOOKUP($B696, Transaction!$B:$B, Transaction!$D:$D, "No Transaction",0,1)</f>
        <v>Mobile</v>
      </c>
      <c r="Q696" s="3">
        <f t="shared" si="20"/>
        <v>-483298.2107</v>
      </c>
      <c r="R696" s="3">
        <f t="shared" si="21"/>
        <v>-483298.2107</v>
      </c>
    </row>
    <row r="697" spans="1:18" x14ac:dyDescent="0.25">
      <c r="A697" t="s">
        <v>2668</v>
      </c>
      <c r="B697" s="5" t="s">
        <v>2669</v>
      </c>
      <c r="C697">
        <v>22</v>
      </c>
      <c r="D697" s="1">
        <v>36670</v>
      </c>
      <c r="E697" t="s">
        <v>6487</v>
      </c>
      <c r="F697" t="s">
        <v>6551</v>
      </c>
      <c r="G697" t="s">
        <v>6799</v>
      </c>
      <c r="H697" s="3">
        <v>484219.57040000003</v>
      </c>
      <c r="I697" s="3">
        <v>134562.07010000001</v>
      </c>
      <c r="J697" t="s">
        <v>6931</v>
      </c>
      <c r="K697" s="4" t="str">
        <f>_xlfn.XLOOKUP($B697, Accounts!$B:$B, Accounts!$E:$E, "Not Found",0,1)</f>
        <v>Domiciliary</v>
      </c>
      <c r="L697" s="3">
        <f>_xlfn.XLOOKUP($B697, Accounts!$B:$B, Accounts!$G:$G,"Not Found",0,1)</f>
        <v>2140188052</v>
      </c>
      <c r="M697" s="3" t="str">
        <f>_xlfn.XLOOKUP($B697, Loan!$B:$B, Loan!$D:$D, "No Loan",0,1)</f>
        <v>No Loan</v>
      </c>
      <c r="N697" s="1">
        <f>_xlfn.XLOOKUP($B697, Transaction!$B:$B, Transaction!$E:$E, "No Transaction",0,1)</f>
        <v>44593</v>
      </c>
      <c r="O697" t="str">
        <f>_xlfn.XLOOKUP($B697, Transaction!$B:$B, Transaction!$C:$C, "No Transaction",0,1)</f>
        <v>Money Transfer</v>
      </c>
      <c r="P697" t="str">
        <f>_xlfn.XLOOKUP($B697, Transaction!$B:$B, Transaction!$D:$D, "No Transaction",0,1)</f>
        <v>Bank</v>
      </c>
      <c r="Q697" s="3">
        <f t="shared" si="20"/>
        <v>-349657.50030000001</v>
      </c>
      <c r="R697" s="3">
        <f t="shared" si="21"/>
        <v>-349657.50030000001</v>
      </c>
    </row>
    <row r="698" spans="1:18" x14ac:dyDescent="0.25">
      <c r="A698" t="s">
        <v>430</v>
      </c>
      <c r="B698" s="5" t="s">
        <v>431</v>
      </c>
      <c r="C698">
        <v>23</v>
      </c>
      <c r="D698" s="1">
        <v>36305</v>
      </c>
      <c r="E698" t="s">
        <v>6487</v>
      </c>
      <c r="F698" t="s">
        <v>6196</v>
      </c>
      <c r="G698" t="s">
        <v>6799</v>
      </c>
      <c r="H698" s="3">
        <v>684283.25399999996</v>
      </c>
      <c r="I698" s="3">
        <v>128077.1675</v>
      </c>
      <c r="J698" t="s">
        <v>6932</v>
      </c>
      <c r="K698" s="4" t="str">
        <f>_xlfn.XLOOKUP($B698, Accounts!$B:$B, Accounts!$E:$E, "Not Found",0,1)</f>
        <v>Savings</v>
      </c>
      <c r="L698" s="3">
        <f>_xlfn.XLOOKUP($B698, Accounts!$B:$B, Accounts!$G:$G,"Not Found",0,1)</f>
        <v>2362974976</v>
      </c>
      <c r="M698" s="3">
        <f>_xlfn.XLOOKUP($B698, Loan!$B:$B, Loan!$D:$D, "No Loan",0,1)</f>
        <v>360708096</v>
      </c>
      <c r="N698" s="1">
        <f>_xlfn.XLOOKUP($B698, Transaction!$B:$B, Transaction!$E:$E, "No Transaction",0,1)</f>
        <v>44669</v>
      </c>
      <c r="O698" t="str">
        <f>_xlfn.XLOOKUP($B698, Transaction!$B:$B, Transaction!$C:$C, "No Transaction",0,1)</f>
        <v>Loan Payment</v>
      </c>
      <c r="P698" t="str">
        <f>_xlfn.XLOOKUP($B698, Transaction!$B:$B, Transaction!$D:$D, "No Transaction",0,1)</f>
        <v>ACH</v>
      </c>
      <c r="Q698" s="3">
        <f t="shared" si="20"/>
        <v>-556206.08649999998</v>
      </c>
      <c r="R698" s="3">
        <f t="shared" si="21"/>
        <v>-556206.08649999998</v>
      </c>
    </row>
    <row r="699" spans="1:18" x14ac:dyDescent="0.25">
      <c r="A699" t="s">
        <v>3431</v>
      </c>
      <c r="B699" s="5" t="s">
        <v>3432</v>
      </c>
      <c r="C699">
        <v>73</v>
      </c>
      <c r="D699" s="1">
        <v>18042</v>
      </c>
      <c r="E699" t="s">
        <v>6487</v>
      </c>
      <c r="F699" t="s">
        <v>6479</v>
      </c>
      <c r="G699" t="s">
        <v>6799</v>
      </c>
      <c r="H699" s="3">
        <v>1017631.6578</v>
      </c>
      <c r="I699" s="3">
        <v>264584.23100000003</v>
      </c>
      <c r="J699" t="s">
        <v>6933</v>
      </c>
      <c r="K699" s="4" t="str">
        <f>_xlfn.XLOOKUP($B699, Accounts!$B:$B, Accounts!$E:$E, "Not Found",0,1)</f>
        <v>Domiciliary</v>
      </c>
      <c r="L699" s="3">
        <f>_xlfn.XLOOKUP($B699, Accounts!$B:$B, Accounts!$G:$G,"Not Found",0,1)</f>
        <v>1371767709</v>
      </c>
      <c r="M699" s="3" t="str">
        <f>_xlfn.XLOOKUP($B699, Loan!$B:$B, Loan!$D:$D, "No Loan",0,1)</f>
        <v>No Loan</v>
      </c>
      <c r="N699" s="1">
        <f>_xlfn.XLOOKUP($B699, Transaction!$B:$B, Transaction!$E:$E, "No Transaction",0,1)</f>
        <v>44324</v>
      </c>
      <c r="O699" t="str">
        <f>_xlfn.XLOOKUP($B699, Transaction!$B:$B, Transaction!$C:$C, "No Transaction",0,1)</f>
        <v>Money Transfer</v>
      </c>
      <c r="P699" t="str">
        <f>_xlfn.XLOOKUP($B699, Transaction!$B:$B, Transaction!$D:$D, "No Transaction",0,1)</f>
        <v>Mobile</v>
      </c>
      <c r="Q699" s="3">
        <f t="shared" si="20"/>
        <v>-753047.42680000002</v>
      </c>
      <c r="R699" s="3">
        <f t="shared" si="21"/>
        <v>-753047.42680000002</v>
      </c>
    </row>
    <row r="700" spans="1:18" x14ac:dyDescent="0.25">
      <c r="A700" t="s">
        <v>5670</v>
      </c>
      <c r="B700" s="5" t="s">
        <v>5976</v>
      </c>
      <c r="C700">
        <v>75</v>
      </c>
      <c r="D700" s="1">
        <v>17312</v>
      </c>
      <c r="E700" t="s">
        <v>6487</v>
      </c>
      <c r="F700" t="s">
        <v>6786</v>
      </c>
      <c r="G700" t="s">
        <v>6799</v>
      </c>
      <c r="H700" s="3">
        <v>274935.74060000002</v>
      </c>
      <c r="I700" s="3">
        <v>163641.75279999999</v>
      </c>
      <c r="J700" t="s">
        <v>6934</v>
      </c>
      <c r="K700" s="4" t="str">
        <f>_xlfn.XLOOKUP($B700, Accounts!$B:$B, Accounts!$E:$E, "Not Found",0,1)</f>
        <v>Savings</v>
      </c>
      <c r="L700" s="3">
        <f>_xlfn.XLOOKUP($B700, Accounts!$B:$B, Accounts!$G:$G,"Not Found",0,1)</f>
        <v>1354709475</v>
      </c>
      <c r="M700" s="3" t="str">
        <f>_xlfn.XLOOKUP($B700, Loan!$B:$B, Loan!$D:$D, "No Loan",0,1)</f>
        <v>No Loan</v>
      </c>
      <c r="N700" s="1">
        <f>_xlfn.XLOOKUP($B700, Transaction!$B:$B, Transaction!$E:$E, "No Transaction",0,1)</f>
        <v>44239</v>
      </c>
      <c r="O700" t="str">
        <f>_xlfn.XLOOKUP($B700, Transaction!$B:$B, Transaction!$C:$C, "No Transaction",0,1)</f>
        <v>Money Transfer</v>
      </c>
      <c r="P700" t="str">
        <f>_xlfn.XLOOKUP($B700, Transaction!$B:$B, Transaction!$D:$D, "No Transaction",0,1)</f>
        <v>ATM</v>
      </c>
      <c r="Q700" s="3">
        <f t="shared" si="20"/>
        <v>-111293.98780000003</v>
      </c>
      <c r="R700" s="3">
        <f t="shared" si="21"/>
        <v>-111293.98780000003</v>
      </c>
    </row>
    <row r="701" spans="1:18" x14ac:dyDescent="0.25">
      <c r="A701" t="s">
        <v>1981</v>
      </c>
      <c r="B701" s="5" t="s">
        <v>1982</v>
      </c>
      <c r="C701">
        <v>18</v>
      </c>
      <c r="D701" s="1">
        <v>38131</v>
      </c>
      <c r="E701" t="s">
        <v>6487</v>
      </c>
      <c r="F701" t="s">
        <v>6173</v>
      </c>
      <c r="G701" t="s">
        <v>6799</v>
      </c>
      <c r="H701" s="3">
        <v>205810.17679999999</v>
      </c>
      <c r="I701" s="3">
        <v>29765.934700000002</v>
      </c>
      <c r="J701" t="s">
        <v>6935</v>
      </c>
      <c r="K701" s="4" t="str">
        <f>_xlfn.XLOOKUP($B701, Accounts!$B:$B, Accounts!$E:$E, "Not Found",0,1)</f>
        <v>Joint</v>
      </c>
      <c r="L701" s="3">
        <f>_xlfn.XLOOKUP($B701, Accounts!$B:$B, Accounts!$G:$G,"Not Found",0,1)</f>
        <v>4846909968</v>
      </c>
      <c r="M701" s="3" t="str">
        <f>_xlfn.XLOOKUP($B701, Loan!$B:$B, Loan!$D:$D, "No Loan",0,1)</f>
        <v>No Loan</v>
      </c>
      <c r="N701" s="1">
        <f>_xlfn.XLOOKUP($B701, Transaction!$B:$B, Transaction!$E:$E, "No Transaction",0,1)</f>
        <v>44368</v>
      </c>
      <c r="O701" t="str">
        <f>_xlfn.XLOOKUP($B701, Transaction!$B:$B, Transaction!$C:$C, "No Transaction",0,1)</f>
        <v>Checks</v>
      </c>
      <c r="P701" t="str">
        <f>_xlfn.XLOOKUP($B701, Transaction!$B:$B, Transaction!$D:$D, "No Transaction",0,1)</f>
        <v>Informal Services</v>
      </c>
      <c r="Q701" s="3">
        <f t="shared" si="20"/>
        <v>-176044.24209999997</v>
      </c>
      <c r="R701" s="3">
        <f t="shared" si="21"/>
        <v>-176044.24209999997</v>
      </c>
    </row>
    <row r="702" spans="1:18" x14ac:dyDescent="0.25">
      <c r="A702" t="s">
        <v>2846</v>
      </c>
      <c r="B702" s="5" t="s">
        <v>2847</v>
      </c>
      <c r="C702">
        <v>56</v>
      </c>
      <c r="D702" s="1">
        <v>24252</v>
      </c>
      <c r="E702" t="s">
        <v>6487</v>
      </c>
      <c r="F702" t="s">
        <v>6307</v>
      </c>
      <c r="G702" t="s">
        <v>6799</v>
      </c>
      <c r="H702" s="3">
        <v>1547427.105</v>
      </c>
      <c r="I702" s="3">
        <v>338370.72700000001</v>
      </c>
      <c r="J702" t="s">
        <v>6936</v>
      </c>
      <c r="K702" s="4" t="str">
        <f>_xlfn.XLOOKUP($B702, Accounts!$B:$B, Accounts!$E:$E, "Not Found",0,1)</f>
        <v>Joint</v>
      </c>
      <c r="L702" s="3">
        <f>_xlfn.XLOOKUP($B702, Accounts!$B:$B, Accounts!$G:$G,"Not Found",0,1)</f>
        <v>1399882176</v>
      </c>
      <c r="M702" s="3" t="str">
        <f>_xlfn.XLOOKUP($B702, Loan!$B:$B, Loan!$D:$D, "No Loan",0,1)</f>
        <v>No Loan</v>
      </c>
      <c r="N702" s="1">
        <f>_xlfn.XLOOKUP($B702, Transaction!$B:$B, Transaction!$E:$E, "No Transaction",0,1)</f>
        <v>44282</v>
      </c>
      <c r="O702" t="str">
        <f>_xlfn.XLOOKUP($B702, Transaction!$B:$B, Transaction!$C:$C, "No Transaction",0,1)</f>
        <v>Checks</v>
      </c>
      <c r="P702" t="str">
        <f>_xlfn.XLOOKUP($B702, Transaction!$B:$B, Transaction!$D:$D, "No Transaction",0,1)</f>
        <v>Informal Services</v>
      </c>
      <c r="Q702" s="3">
        <f t="shared" si="20"/>
        <v>-1209056.378</v>
      </c>
      <c r="R702" s="3">
        <f t="shared" si="21"/>
        <v>-1209056.378</v>
      </c>
    </row>
    <row r="703" spans="1:18" x14ac:dyDescent="0.25">
      <c r="A703" t="s">
        <v>4267</v>
      </c>
      <c r="B703" s="5" t="s">
        <v>4268</v>
      </c>
      <c r="C703">
        <v>29</v>
      </c>
      <c r="D703" s="1">
        <v>34113</v>
      </c>
      <c r="E703" t="s">
        <v>6487</v>
      </c>
      <c r="F703" t="s">
        <v>6078</v>
      </c>
      <c r="G703" t="s">
        <v>6799</v>
      </c>
      <c r="H703" s="3">
        <v>33299.914799999999</v>
      </c>
      <c r="I703" s="3">
        <v>10562.316699999999</v>
      </c>
      <c r="J703" t="s">
        <v>6937</v>
      </c>
      <c r="K703" s="4" t="str">
        <f>_xlfn.XLOOKUP($B703, Accounts!$B:$B, Accounts!$E:$E, "Not Found",0,1)</f>
        <v>Domiciliary</v>
      </c>
      <c r="L703" s="3">
        <f>_xlfn.XLOOKUP($B703, Accounts!$B:$B, Accounts!$G:$G,"Not Found",0,1)</f>
        <v>3406209195</v>
      </c>
      <c r="M703" s="3" t="str">
        <f>_xlfn.XLOOKUP($B703, Loan!$B:$B, Loan!$D:$D, "No Loan",0,1)</f>
        <v>No Loan</v>
      </c>
      <c r="N703" s="1">
        <f>_xlfn.XLOOKUP($B703, Transaction!$B:$B, Transaction!$E:$E, "No Transaction",0,1)</f>
        <v>44634</v>
      </c>
      <c r="O703" t="str">
        <f>_xlfn.XLOOKUP($B703, Transaction!$B:$B, Transaction!$C:$C, "No Transaction",0,1)</f>
        <v>Money Transfer</v>
      </c>
      <c r="P703" t="str">
        <f>_xlfn.XLOOKUP($B703, Transaction!$B:$B, Transaction!$D:$D, "No Transaction",0,1)</f>
        <v>Bank</v>
      </c>
      <c r="Q703" s="3">
        <f t="shared" si="20"/>
        <v>-22737.598099999999</v>
      </c>
      <c r="R703" s="3">
        <f t="shared" si="21"/>
        <v>-22737.598099999999</v>
      </c>
    </row>
    <row r="704" spans="1:18" x14ac:dyDescent="0.25">
      <c r="A704" t="s">
        <v>4573</v>
      </c>
      <c r="B704" s="5" t="s">
        <v>4574</v>
      </c>
      <c r="C704">
        <v>73</v>
      </c>
      <c r="D704" s="1">
        <v>18042</v>
      </c>
      <c r="E704" t="s">
        <v>6487</v>
      </c>
      <c r="F704" t="s">
        <v>6938</v>
      </c>
      <c r="G704" t="s">
        <v>6799</v>
      </c>
      <c r="H704" s="3">
        <v>39921.318399999996</v>
      </c>
      <c r="I704" s="3">
        <v>14653.4722</v>
      </c>
      <c r="J704" t="s">
        <v>6939</v>
      </c>
      <c r="K704" s="4" t="str">
        <f>_xlfn.XLOOKUP($B704, Accounts!$B:$B, Accounts!$E:$E, "Not Found",0,1)</f>
        <v>Fixed Deposit</v>
      </c>
      <c r="L704" s="3">
        <f>_xlfn.XLOOKUP($B704, Accounts!$B:$B, Accounts!$G:$G,"Not Found",0,1)</f>
        <v>65006535</v>
      </c>
      <c r="M704" s="3" t="str">
        <f>_xlfn.XLOOKUP($B704, Loan!$B:$B, Loan!$D:$D, "No Loan",0,1)</f>
        <v>No Loan</v>
      </c>
      <c r="N704" s="1">
        <f>_xlfn.XLOOKUP($B704, Transaction!$B:$B, Transaction!$E:$E, "No Transaction",0,1)</f>
        <v>44348</v>
      </c>
      <c r="O704" t="str">
        <f>_xlfn.XLOOKUP($B704, Transaction!$B:$B, Transaction!$C:$C, "No Transaction",0,1)</f>
        <v>Money Transfer</v>
      </c>
      <c r="P704" t="str">
        <f>_xlfn.XLOOKUP($B704, Transaction!$B:$B, Transaction!$D:$D, "No Transaction",0,1)</f>
        <v>Mobile</v>
      </c>
      <c r="Q704" s="3">
        <f t="shared" si="20"/>
        <v>-25267.846199999996</v>
      </c>
      <c r="R704" s="3">
        <f t="shared" si="21"/>
        <v>-25267.846199999996</v>
      </c>
    </row>
    <row r="705" spans="1:18" x14ac:dyDescent="0.25">
      <c r="A705" t="s">
        <v>1325</v>
      </c>
      <c r="B705" s="5" t="s">
        <v>1326</v>
      </c>
      <c r="C705">
        <v>55</v>
      </c>
      <c r="D705" s="1">
        <v>24617</v>
      </c>
      <c r="E705" t="s">
        <v>6487</v>
      </c>
      <c r="F705" t="s">
        <v>6429</v>
      </c>
      <c r="G705" t="s">
        <v>6799</v>
      </c>
      <c r="H705" s="3">
        <v>294751.527</v>
      </c>
      <c r="I705" s="3">
        <v>51403.649899999997</v>
      </c>
      <c r="J705" t="s">
        <v>6940</v>
      </c>
      <c r="K705" s="4" t="str">
        <f>_xlfn.XLOOKUP($B705, Accounts!$B:$B, Accounts!$E:$E, "Not Found",0,1)</f>
        <v>Current</v>
      </c>
      <c r="L705" s="3">
        <f>_xlfn.XLOOKUP($B705, Accounts!$B:$B, Accounts!$G:$G,"Not Found",0,1)</f>
        <v>797824896</v>
      </c>
      <c r="M705" s="3">
        <f>_xlfn.XLOOKUP($B705, Loan!$B:$B, Loan!$D:$D, "No Loan",0,1)</f>
        <v>3986979264</v>
      </c>
      <c r="N705" s="1">
        <f>_xlfn.XLOOKUP($B705, Transaction!$B:$B, Transaction!$E:$E, "No Transaction",0,1)</f>
        <v>44293</v>
      </c>
      <c r="O705" t="str">
        <f>_xlfn.XLOOKUP($B705, Transaction!$B:$B, Transaction!$C:$C, "No Transaction",0,1)</f>
        <v>Loan Payment</v>
      </c>
      <c r="P705" t="str">
        <f>_xlfn.XLOOKUP($B705, Transaction!$B:$B, Transaction!$D:$D, "No Transaction",0,1)</f>
        <v>AFT</v>
      </c>
      <c r="Q705" s="3">
        <f t="shared" si="20"/>
        <v>-243347.87710000001</v>
      </c>
      <c r="R705" s="3">
        <f t="shared" si="21"/>
        <v>-243347.87710000001</v>
      </c>
    </row>
    <row r="706" spans="1:18" x14ac:dyDescent="0.25">
      <c r="A706" t="s">
        <v>4813</v>
      </c>
      <c r="B706" s="5" t="s">
        <v>4814</v>
      </c>
      <c r="C706">
        <v>83</v>
      </c>
      <c r="D706" s="1">
        <v>14390</v>
      </c>
      <c r="E706" t="s">
        <v>6487</v>
      </c>
      <c r="F706" t="s">
        <v>6068</v>
      </c>
      <c r="G706" t="s">
        <v>6799</v>
      </c>
      <c r="H706" s="3">
        <v>483549.19150000002</v>
      </c>
      <c r="I706" s="3">
        <v>76431.968999999997</v>
      </c>
      <c r="J706" t="s">
        <v>6941</v>
      </c>
      <c r="K706" s="4" t="str">
        <f>_xlfn.XLOOKUP($B706, Accounts!$B:$B, Accounts!$E:$E, "Not Found",0,1)</f>
        <v>Domiciliary</v>
      </c>
      <c r="L706" s="3">
        <f>_xlfn.XLOOKUP($B706, Accounts!$B:$B, Accounts!$G:$G,"Not Found",0,1)</f>
        <v>2135625536</v>
      </c>
      <c r="M706" s="3" t="str">
        <f>_xlfn.XLOOKUP($B706, Loan!$B:$B, Loan!$D:$D, "No Loan",0,1)</f>
        <v>No Loan</v>
      </c>
      <c r="N706" s="1">
        <f>_xlfn.XLOOKUP($B706, Transaction!$B:$B, Transaction!$E:$E, "No Transaction",0,1)</f>
        <v>44428</v>
      </c>
      <c r="O706" t="str">
        <f>_xlfn.XLOOKUP($B706, Transaction!$B:$B, Transaction!$C:$C, "No Transaction",0,1)</f>
        <v>Money Deposit</v>
      </c>
      <c r="P706" t="str">
        <f>_xlfn.XLOOKUP($B706, Transaction!$B:$B, Transaction!$D:$D, "No Transaction",0,1)</f>
        <v>Bank</v>
      </c>
      <c r="Q706" s="3">
        <f t="shared" ref="Q706:Q769" si="22">$I706-$H706</f>
        <v>-407117.22250000003</v>
      </c>
      <c r="R706" s="3">
        <f t="shared" ref="R706:R769" si="23">IF($Q706 &gt;= 500000, $Q706+(0.02*$Q706), $Q706)</f>
        <v>-407117.22250000003</v>
      </c>
    </row>
    <row r="707" spans="1:18" x14ac:dyDescent="0.25">
      <c r="A707" t="s">
        <v>3797</v>
      </c>
      <c r="B707" s="5" t="s">
        <v>3798</v>
      </c>
      <c r="C707">
        <v>78</v>
      </c>
      <c r="D707" s="1">
        <v>16216</v>
      </c>
      <c r="E707" t="s">
        <v>6487</v>
      </c>
      <c r="F707" t="s">
        <v>6350</v>
      </c>
      <c r="G707" t="s">
        <v>6799</v>
      </c>
      <c r="H707" s="3">
        <v>2856010.5</v>
      </c>
      <c r="I707" s="3">
        <v>265037.77439999999</v>
      </c>
      <c r="J707" t="s">
        <v>6942</v>
      </c>
      <c r="K707" s="4" t="str">
        <f>_xlfn.XLOOKUP($B707, Accounts!$B:$B, Accounts!$E:$E, "Not Found",0,1)</f>
        <v>Domiciliary</v>
      </c>
      <c r="L707" s="3">
        <f>_xlfn.XLOOKUP($B707, Accounts!$B:$B, Accounts!$G:$G,"Not Found",0,1)</f>
        <v>10832175</v>
      </c>
      <c r="M707" s="3" t="str">
        <f>_xlfn.XLOOKUP($B707, Loan!$B:$B, Loan!$D:$D, "No Loan",0,1)</f>
        <v>No Loan</v>
      </c>
      <c r="N707" s="1">
        <f>_xlfn.XLOOKUP($B707, Transaction!$B:$B, Transaction!$E:$E, "No Transaction",0,1)</f>
        <v>44451</v>
      </c>
      <c r="O707" t="str">
        <f>_xlfn.XLOOKUP($B707, Transaction!$B:$B, Transaction!$C:$C, "No Transaction",0,1)</f>
        <v>Online Payment</v>
      </c>
      <c r="P707" t="str">
        <f>_xlfn.XLOOKUP($B707, Transaction!$B:$B, Transaction!$D:$D, "No Transaction",0,1)</f>
        <v>Internet Banking</v>
      </c>
      <c r="Q707" s="3">
        <f t="shared" si="22"/>
        <v>-2590972.7256</v>
      </c>
      <c r="R707" s="3">
        <f t="shared" si="23"/>
        <v>-2590972.7256</v>
      </c>
    </row>
    <row r="708" spans="1:18" x14ac:dyDescent="0.25">
      <c r="A708" t="s">
        <v>5309</v>
      </c>
      <c r="B708" s="5" t="s">
        <v>5310</v>
      </c>
      <c r="C708">
        <v>75</v>
      </c>
      <c r="D708" s="1">
        <v>17312</v>
      </c>
      <c r="E708" t="s">
        <v>6487</v>
      </c>
      <c r="F708" t="s">
        <v>6447</v>
      </c>
      <c r="G708" t="s">
        <v>6799</v>
      </c>
      <c r="H708" s="3">
        <v>119123.35309999999</v>
      </c>
      <c r="I708" s="3">
        <v>159426.7542</v>
      </c>
      <c r="J708" t="s">
        <v>6943</v>
      </c>
      <c r="K708" s="4" t="str">
        <f>_xlfn.XLOOKUP($B708, Accounts!$B:$B, Accounts!$E:$E, "Not Found",0,1)</f>
        <v>Corporate</v>
      </c>
      <c r="L708" s="3">
        <f>_xlfn.XLOOKUP($B708, Accounts!$B:$B, Accounts!$G:$G,"Not Found",0,1)</f>
        <v>2019681888</v>
      </c>
      <c r="M708" s="3" t="str">
        <f>_xlfn.XLOOKUP($B708, Loan!$B:$B, Loan!$D:$D, "No Loan",0,1)</f>
        <v>No Loan</v>
      </c>
      <c r="N708" s="1">
        <f>_xlfn.XLOOKUP($B708, Transaction!$B:$B, Transaction!$E:$E, "No Transaction",0,1)</f>
        <v>44427</v>
      </c>
      <c r="O708" t="str">
        <f>_xlfn.XLOOKUP($B708, Transaction!$B:$B, Transaction!$C:$C, "No Transaction",0,1)</f>
        <v>Cash Withdrawal</v>
      </c>
      <c r="P708" t="str">
        <f>_xlfn.XLOOKUP($B708, Transaction!$B:$B, Transaction!$D:$D, "No Transaction",0,1)</f>
        <v>POS</v>
      </c>
      <c r="Q708" s="3">
        <f t="shared" si="22"/>
        <v>40303.401100000003</v>
      </c>
      <c r="R708" s="3">
        <f t="shared" si="23"/>
        <v>40303.401100000003</v>
      </c>
    </row>
    <row r="709" spans="1:18" x14ac:dyDescent="0.25">
      <c r="A709" t="s">
        <v>1475</v>
      </c>
      <c r="B709" s="5" t="s">
        <v>1476</v>
      </c>
      <c r="C709">
        <v>38</v>
      </c>
      <c r="D709" s="1">
        <v>30826</v>
      </c>
      <c r="E709" t="s">
        <v>6487</v>
      </c>
      <c r="F709" t="s">
        <v>6389</v>
      </c>
      <c r="G709" t="s">
        <v>6799</v>
      </c>
      <c r="H709" s="3">
        <v>701987.9852</v>
      </c>
      <c r="I709" s="3">
        <v>267555.94699999999</v>
      </c>
      <c r="J709" t="s">
        <v>6944</v>
      </c>
      <c r="K709" s="4" t="str">
        <f>_xlfn.XLOOKUP($B709, Accounts!$B:$B, Accounts!$E:$E, "Not Found",0,1)</f>
        <v>Corporate</v>
      </c>
      <c r="L709" s="3">
        <f>_xlfn.XLOOKUP($B709, Accounts!$B:$B, Accounts!$G:$G,"Not Found",0,1)</f>
        <v>1709204175</v>
      </c>
      <c r="M709" s="3" t="str">
        <f>_xlfn.XLOOKUP($B709, Loan!$B:$B, Loan!$D:$D, "No Loan",0,1)</f>
        <v>No Loan</v>
      </c>
      <c r="N709" s="1">
        <f>_xlfn.XLOOKUP($B709, Transaction!$B:$B, Transaction!$E:$E, "No Transaction",0,1)</f>
        <v>44252</v>
      </c>
      <c r="O709" t="str">
        <f>_xlfn.XLOOKUP($B709, Transaction!$B:$B, Transaction!$C:$C, "No Transaction",0,1)</f>
        <v>Online Payment</v>
      </c>
      <c r="P709" t="str">
        <f>_xlfn.XLOOKUP($B709, Transaction!$B:$B, Transaction!$D:$D, "No Transaction",0,1)</f>
        <v>Card</v>
      </c>
      <c r="Q709" s="3">
        <f t="shared" si="22"/>
        <v>-434432.03820000001</v>
      </c>
      <c r="R709" s="3">
        <f t="shared" si="23"/>
        <v>-434432.03820000001</v>
      </c>
    </row>
    <row r="710" spans="1:18" x14ac:dyDescent="0.25">
      <c r="A710" t="s">
        <v>5366</v>
      </c>
      <c r="B710" s="5" t="s">
        <v>5367</v>
      </c>
      <c r="C710">
        <v>38</v>
      </c>
      <c r="D710" s="1">
        <v>30826</v>
      </c>
      <c r="E710" t="s">
        <v>6487</v>
      </c>
      <c r="F710" t="s">
        <v>6185</v>
      </c>
      <c r="G710" t="s">
        <v>6799</v>
      </c>
      <c r="H710" s="3">
        <v>774807.11659999995</v>
      </c>
      <c r="I710" s="3">
        <v>218354.7329</v>
      </c>
      <c r="J710" t="s">
        <v>6721</v>
      </c>
      <c r="K710" s="4" t="str">
        <f>_xlfn.XLOOKUP($B710, Accounts!$B:$B, Accounts!$E:$E, "Not Found",0,1)</f>
        <v>Corporate</v>
      </c>
      <c r="L710" s="3">
        <f>_xlfn.XLOOKUP($B710, Accounts!$B:$B, Accounts!$G:$G,"Not Found",0,1)</f>
        <v>10012392</v>
      </c>
      <c r="M710" s="3" t="str">
        <f>_xlfn.XLOOKUP($B710, Loan!$B:$B, Loan!$D:$D, "No Loan",0,1)</f>
        <v>No Loan</v>
      </c>
      <c r="N710" s="1">
        <f>_xlfn.XLOOKUP($B710, Transaction!$B:$B, Transaction!$E:$E, "No Transaction",0,1)</f>
        <v>44630</v>
      </c>
      <c r="O710" t="str">
        <f>_xlfn.XLOOKUP($B710, Transaction!$B:$B, Transaction!$C:$C, "No Transaction",0,1)</f>
        <v>Checks</v>
      </c>
      <c r="P710" t="str">
        <f>_xlfn.XLOOKUP($B710, Transaction!$B:$B, Transaction!$D:$D, "No Transaction",0,1)</f>
        <v>Informal Services</v>
      </c>
      <c r="Q710" s="3">
        <f t="shared" si="22"/>
        <v>-556452.38369999989</v>
      </c>
      <c r="R710" s="3">
        <f t="shared" si="23"/>
        <v>-556452.38369999989</v>
      </c>
    </row>
    <row r="711" spans="1:18" x14ac:dyDescent="0.25">
      <c r="A711" t="s">
        <v>6014</v>
      </c>
      <c r="B711" s="5" t="s">
        <v>6015</v>
      </c>
      <c r="C711">
        <v>36</v>
      </c>
      <c r="D711" s="1">
        <v>31557</v>
      </c>
      <c r="E711" t="s">
        <v>6487</v>
      </c>
      <c r="F711" t="s">
        <v>6096</v>
      </c>
      <c r="G711" t="s">
        <v>6799</v>
      </c>
      <c r="H711" s="3">
        <v>346860.25919999997</v>
      </c>
      <c r="I711" s="3">
        <v>190897.02119999999</v>
      </c>
      <c r="J711" t="s">
        <v>6945</v>
      </c>
      <c r="K711" s="4" t="str">
        <f>_xlfn.XLOOKUP($B711, Accounts!$B:$B, Accounts!$E:$E, "Not Found",0,1)</f>
        <v>Fixed Deposit</v>
      </c>
      <c r="L711" s="3">
        <f>_xlfn.XLOOKUP($B711, Accounts!$B:$B, Accounts!$G:$G,"Not Found",0,1)</f>
        <v>3740048424</v>
      </c>
      <c r="M711" s="3" t="str">
        <f>_xlfn.XLOOKUP($B711, Loan!$B:$B, Loan!$D:$D, "No Loan",0,1)</f>
        <v>No Loan</v>
      </c>
      <c r="N711" s="1">
        <f>_xlfn.XLOOKUP($B711, Transaction!$B:$B, Transaction!$E:$E, "No Transaction",0,1)</f>
        <v>44236</v>
      </c>
      <c r="O711" t="str">
        <f>_xlfn.XLOOKUP($B711, Transaction!$B:$B, Transaction!$C:$C, "No Transaction",0,1)</f>
        <v>Online Payment</v>
      </c>
      <c r="P711" t="str">
        <f>_xlfn.XLOOKUP($B711, Transaction!$B:$B, Transaction!$D:$D, "No Transaction",0,1)</f>
        <v>Mobile</v>
      </c>
      <c r="Q711" s="3">
        <f t="shared" si="22"/>
        <v>-155963.23799999998</v>
      </c>
      <c r="R711" s="3">
        <f t="shared" si="23"/>
        <v>-155963.23799999998</v>
      </c>
    </row>
    <row r="712" spans="1:18" x14ac:dyDescent="0.25">
      <c r="A712" t="s">
        <v>3521</v>
      </c>
      <c r="B712" s="5" t="s">
        <v>3522</v>
      </c>
      <c r="C712">
        <v>22</v>
      </c>
      <c r="D712" s="1">
        <v>36670</v>
      </c>
      <c r="E712" t="s">
        <v>6487</v>
      </c>
      <c r="F712" t="s">
        <v>6440</v>
      </c>
      <c r="G712" t="s">
        <v>6799</v>
      </c>
      <c r="H712" s="3">
        <v>780674.58050000004</v>
      </c>
      <c r="I712" s="3">
        <v>229271.79790000001</v>
      </c>
      <c r="J712" t="s">
        <v>6946</v>
      </c>
      <c r="K712" s="4" t="str">
        <f>_xlfn.XLOOKUP($B712, Accounts!$B:$B, Accounts!$E:$E, "Not Found",0,1)</f>
        <v>Domiciliary</v>
      </c>
      <c r="L712" s="3">
        <f>_xlfn.XLOOKUP($B712, Accounts!$B:$B, Accounts!$G:$G,"Not Found",0,1)</f>
        <v>3431986635</v>
      </c>
      <c r="M712" s="3" t="str">
        <f>_xlfn.XLOOKUP($B712, Loan!$B:$B, Loan!$D:$D, "No Loan",0,1)</f>
        <v>No Loan</v>
      </c>
      <c r="N712" s="1">
        <f>_xlfn.XLOOKUP($B712, Transaction!$B:$B, Transaction!$E:$E, "No Transaction",0,1)</f>
        <v>44411</v>
      </c>
      <c r="O712" t="str">
        <f>_xlfn.XLOOKUP($B712, Transaction!$B:$B, Transaction!$C:$C, "No Transaction",0,1)</f>
        <v>Money Transfer</v>
      </c>
      <c r="P712" t="str">
        <f>_xlfn.XLOOKUP($B712, Transaction!$B:$B, Transaction!$D:$D, "No Transaction",0,1)</f>
        <v>Internet Banking</v>
      </c>
      <c r="Q712" s="3">
        <f t="shared" si="22"/>
        <v>-551402.78260000004</v>
      </c>
      <c r="R712" s="3">
        <f t="shared" si="23"/>
        <v>-551402.78260000004</v>
      </c>
    </row>
    <row r="713" spans="1:18" x14ac:dyDescent="0.25">
      <c r="A713" t="s">
        <v>4197</v>
      </c>
      <c r="B713" s="5" t="s">
        <v>4198</v>
      </c>
      <c r="C713">
        <v>71</v>
      </c>
      <c r="D713" s="1">
        <v>18773</v>
      </c>
      <c r="E713" t="s">
        <v>6487</v>
      </c>
      <c r="F713" t="s">
        <v>6227</v>
      </c>
      <c r="G713" t="s">
        <v>6799</v>
      </c>
      <c r="H713" s="3">
        <v>97133.478799999997</v>
      </c>
      <c r="I713" s="3">
        <v>27793.126100000001</v>
      </c>
      <c r="J713" t="s">
        <v>6947</v>
      </c>
      <c r="K713" s="4" t="str">
        <f>_xlfn.XLOOKUP($B713, Accounts!$B:$B, Accounts!$E:$E, "Not Found",0,1)</f>
        <v>Joint</v>
      </c>
      <c r="L713" s="3">
        <f>_xlfn.XLOOKUP($B713, Accounts!$B:$B, Accounts!$G:$G,"Not Found",0,1)</f>
        <v>1036451328</v>
      </c>
      <c r="M713" s="3" t="str">
        <f>_xlfn.XLOOKUP($B713, Loan!$B:$B, Loan!$D:$D, "No Loan",0,1)</f>
        <v>No Loan</v>
      </c>
      <c r="N713" s="1">
        <f>_xlfn.XLOOKUP($B713, Transaction!$B:$B, Transaction!$E:$E, "No Transaction",0,1)</f>
        <v>44354</v>
      </c>
      <c r="O713" t="str">
        <f>_xlfn.XLOOKUP($B713, Transaction!$B:$B, Transaction!$C:$C, "No Transaction",0,1)</f>
        <v>Money Deposit</v>
      </c>
      <c r="P713" t="str">
        <f>_xlfn.XLOOKUP($B713, Transaction!$B:$B, Transaction!$D:$D, "No Transaction",0,1)</f>
        <v>Bank</v>
      </c>
      <c r="Q713" s="3">
        <f t="shared" si="22"/>
        <v>-69340.352699999989</v>
      </c>
      <c r="R713" s="3">
        <f t="shared" si="23"/>
        <v>-69340.352699999989</v>
      </c>
    </row>
    <row r="714" spans="1:18" x14ac:dyDescent="0.25">
      <c r="A714" t="s">
        <v>3226</v>
      </c>
      <c r="B714" s="5" t="s">
        <v>3227</v>
      </c>
      <c r="C714">
        <v>35</v>
      </c>
      <c r="D714" s="1">
        <v>31922</v>
      </c>
      <c r="E714" t="s">
        <v>6487</v>
      </c>
      <c r="F714" t="s">
        <v>6064</v>
      </c>
      <c r="G714" t="s">
        <v>6799</v>
      </c>
      <c r="H714" s="3">
        <v>292403.23639999999</v>
      </c>
      <c r="I714" s="3">
        <v>155982.00229999999</v>
      </c>
      <c r="J714" t="s">
        <v>6948</v>
      </c>
      <c r="K714" s="4" t="str">
        <f>_xlfn.XLOOKUP($B714, Accounts!$B:$B, Accounts!$E:$E, "Not Found",0,1)</f>
        <v>Domiciliary</v>
      </c>
      <c r="L714" s="3">
        <f>_xlfn.XLOOKUP($B714, Accounts!$B:$B, Accounts!$G:$G,"Not Found",0,1)</f>
        <v>780985899</v>
      </c>
      <c r="M714" s="3" t="str">
        <f>_xlfn.XLOOKUP($B714, Loan!$B:$B, Loan!$D:$D, "No Loan",0,1)</f>
        <v>No Loan</v>
      </c>
      <c r="N714" s="1">
        <f>_xlfn.XLOOKUP($B714, Transaction!$B:$B, Transaction!$E:$E, "No Transaction",0,1)</f>
        <v>44278</v>
      </c>
      <c r="O714" t="str">
        <f>_xlfn.XLOOKUP($B714, Transaction!$B:$B, Transaction!$C:$C, "No Transaction",0,1)</f>
        <v>Money Deposit</v>
      </c>
      <c r="P714" t="str">
        <f>_xlfn.XLOOKUP($B714, Transaction!$B:$B, Transaction!$D:$D, "No Transaction",0,1)</f>
        <v>Bank</v>
      </c>
      <c r="Q714" s="3">
        <f t="shared" si="22"/>
        <v>-136421.2341</v>
      </c>
      <c r="R714" s="3">
        <f t="shared" si="23"/>
        <v>-136421.2341</v>
      </c>
    </row>
    <row r="715" spans="1:18" x14ac:dyDescent="0.25">
      <c r="A715" t="s">
        <v>2900</v>
      </c>
      <c r="B715" s="5" t="s">
        <v>2901</v>
      </c>
      <c r="C715">
        <v>73</v>
      </c>
      <c r="D715" s="1">
        <v>18042</v>
      </c>
      <c r="E715" t="s">
        <v>6047</v>
      </c>
      <c r="F715" t="s">
        <v>6648</v>
      </c>
      <c r="G715" t="s">
        <v>6799</v>
      </c>
      <c r="H715" s="3">
        <v>170188.98620000001</v>
      </c>
      <c r="I715" s="3">
        <v>54500.054400000001</v>
      </c>
      <c r="J715" t="s">
        <v>6949</v>
      </c>
      <c r="K715" s="4" t="str">
        <f>_xlfn.XLOOKUP($B715, Accounts!$B:$B, Accounts!$E:$E, "Not Found",0,1)</f>
        <v>Fixed Deposit</v>
      </c>
      <c r="L715" s="3">
        <f>_xlfn.XLOOKUP($B715, Accounts!$B:$B, Accounts!$G:$G,"Not Found",0,1)</f>
        <v>1242917676</v>
      </c>
      <c r="M715" s="3" t="str">
        <f>_xlfn.XLOOKUP($B715, Loan!$B:$B, Loan!$D:$D, "No Loan",0,1)</f>
        <v>No Loan</v>
      </c>
      <c r="N715" s="1">
        <f>_xlfn.XLOOKUP($B715, Transaction!$B:$B, Transaction!$E:$E, "No Transaction",0,1)</f>
        <v>44452</v>
      </c>
      <c r="O715" t="str">
        <f>_xlfn.XLOOKUP($B715, Transaction!$B:$B, Transaction!$C:$C, "No Transaction",0,1)</f>
        <v>Money Transfer</v>
      </c>
      <c r="P715" t="str">
        <f>_xlfn.XLOOKUP($B715, Transaction!$B:$B, Transaction!$D:$D, "No Transaction",0,1)</f>
        <v>Internet Banking</v>
      </c>
      <c r="Q715" s="3">
        <f t="shared" si="22"/>
        <v>-115688.93180000002</v>
      </c>
      <c r="R715" s="3">
        <f t="shared" si="23"/>
        <v>-115688.93180000002</v>
      </c>
    </row>
    <row r="716" spans="1:18" x14ac:dyDescent="0.25">
      <c r="A716" t="s">
        <v>4427</v>
      </c>
      <c r="B716" s="5" t="s">
        <v>4428</v>
      </c>
      <c r="C716">
        <v>56</v>
      </c>
      <c r="D716" s="1">
        <v>24252</v>
      </c>
      <c r="E716" t="s">
        <v>6047</v>
      </c>
      <c r="F716" t="s">
        <v>6908</v>
      </c>
      <c r="G716" t="s">
        <v>6799</v>
      </c>
      <c r="H716" s="3">
        <v>478878.8308</v>
      </c>
      <c r="I716" s="3">
        <v>436704.84289999999</v>
      </c>
      <c r="J716" t="s">
        <v>6950</v>
      </c>
      <c r="K716" s="4" t="str">
        <f>_xlfn.XLOOKUP($B716, Accounts!$B:$B, Accounts!$E:$E, "Not Found",0,1)</f>
        <v>Savings</v>
      </c>
      <c r="L716" s="3">
        <f>_xlfn.XLOOKUP($B716, Accounts!$B:$B, Accounts!$G:$G,"Not Found",0,1)</f>
        <v>725753184</v>
      </c>
      <c r="M716" s="3" t="str">
        <f>_xlfn.XLOOKUP($B716, Loan!$B:$B, Loan!$D:$D, "No Loan",0,1)</f>
        <v>No Loan</v>
      </c>
      <c r="N716" s="1">
        <f>_xlfn.XLOOKUP($B716, Transaction!$B:$B, Transaction!$E:$E, "No Transaction",0,1)</f>
        <v>44370</v>
      </c>
      <c r="O716" t="str">
        <f>_xlfn.XLOOKUP($B716, Transaction!$B:$B, Transaction!$C:$C, "No Transaction",0,1)</f>
        <v>Money Deposit</v>
      </c>
      <c r="P716" t="str">
        <f>_xlfn.XLOOKUP($B716, Transaction!$B:$B, Transaction!$D:$D, "No Transaction",0,1)</f>
        <v>Bank</v>
      </c>
      <c r="Q716" s="3">
        <f t="shared" si="22"/>
        <v>-42173.987900000007</v>
      </c>
      <c r="R716" s="3">
        <f t="shared" si="23"/>
        <v>-42173.987900000007</v>
      </c>
    </row>
    <row r="717" spans="1:18" x14ac:dyDescent="0.25">
      <c r="A717" t="s">
        <v>5692</v>
      </c>
      <c r="B717" s="5" t="s">
        <v>5693</v>
      </c>
      <c r="C717">
        <v>50</v>
      </c>
      <c r="D717" s="1">
        <v>26443</v>
      </c>
      <c r="E717" t="s">
        <v>6047</v>
      </c>
      <c r="F717" t="s">
        <v>6068</v>
      </c>
      <c r="G717" t="s">
        <v>6799</v>
      </c>
      <c r="H717" s="3">
        <v>594917.14049999998</v>
      </c>
      <c r="I717" s="3">
        <v>215129.7144</v>
      </c>
      <c r="J717" t="s">
        <v>6951</v>
      </c>
      <c r="K717" s="4" t="str">
        <f>_xlfn.XLOOKUP($B717, Accounts!$B:$B, Accounts!$E:$E, "Not Found",0,1)</f>
        <v>Domiciliary</v>
      </c>
      <c r="L717" s="3">
        <f>_xlfn.XLOOKUP($B717, Accounts!$B:$B, Accounts!$G:$G,"Not Found",0,1)</f>
        <v>2338196608</v>
      </c>
      <c r="M717" s="3" t="str">
        <f>_xlfn.XLOOKUP($B717, Loan!$B:$B, Loan!$D:$D, "No Loan",0,1)</f>
        <v>No Loan</v>
      </c>
      <c r="N717" s="1">
        <f>_xlfn.XLOOKUP($B717, Transaction!$B:$B, Transaction!$E:$E, "No Transaction",0,1)</f>
        <v>44511</v>
      </c>
      <c r="O717" t="str">
        <f>_xlfn.XLOOKUP($B717, Transaction!$B:$B, Transaction!$C:$C, "No Transaction",0,1)</f>
        <v>Money Transfer</v>
      </c>
      <c r="P717" t="str">
        <f>_xlfn.XLOOKUP($B717, Transaction!$B:$B, Transaction!$D:$D, "No Transaction",0,1)</f>
        <v>Mobile</v>
      </c>
      <c r="Q717" s="3">
        <f t="shared" si="22"/>
        <v>-379787.42609999998</v>
      </c>
      <c r="R717" s="3">
        <f t="shared" si="23"/>
        <v>-379787.42609999998</v>
      </c>
    </row>
    <row r="718" spans="1:18" x14ac:dyDescent="0.25">
      <c r="A718" t="s">
        <v>3920</v>
      </c>
      <c r="B718" s="5" t="s">
        <v>3921</v>
      </c>
      <c r="C718">
        <v>55</v>
      </c>
      <c r="D718" s="1">
        <v>24617</v>
      </c>
      <c r="E718" t="s">
        <v>6047</v>
      </c>
      <c r="F718" t="s">
        <v>6204</v>
      </c>
      <c r="G718" t="s">
        <v>6799</v>
      </c>
      <c r="H718" s="3">
        <v>38471.755100000002</v>
      </c>
      <c r="I718" s="3">
        <v>8825.8732</v>
      </c>
      <c r="J718" t="s">
        <v>6952</v>
      </c>
      <c r="K718" s="4" t="str">
        <f>_xlfn.XLOOKUP($B718, Accounts!$B:$B, Accounts!$E:$E, "Not Found",0,1)</f>
        <v>Domiciliary</v>
      </c>
      <c r="L718" s="3">
        <f>_xlfn.XLOOKUP($B718, Accounts!$B:$B, Accounts!$G:$G,"Not Found",0,1)</f>
        <v>486763956</v>
      </c>
      <c r="M718" s="3" t="str">
        <f>_xlfn.XLOOKUP($B718, Loan!$B:$B, Loan!$D:$D, "No Loan",0,1)</f>
        <v>No Loan</v>
      </c>
      <c r="N718" s="1">
        <f>_xlfn.XLOOKUP($B718, Transaction!$B:$B, Transaction!$E:$E, "No Transaction",0,1)</f>
        <v>44597</v>
      </c>
      <c r="O718" t="str">
        <f>_xlfn.XLOOKUP($B718, Transaction!$B:$B, Transaction!$C:$C, "No Transaction",0,1)</f>
        <v>Money Deposit</v>
      </c>
      <c r="P718" t="str">
        <f>_xlfn.XLOOKUP($B718, Transaction!$B:$B, Transaction!$D:$D, "No Transaction",0,1)</f>
        <v>Bank</v>
      </c>
      <c r="Q718" s="3">
        <f t="shared" si="22"/>
        <v>-29645.8819</v>
      </c>
      <c r="R718" s="3">
        <f t="shared" si="23"/>
        <v>-29645.8819</v>
      </c>
    </row>
    <row r="719" spans="1:18" x14ac:dyDescent="0.25">
      <c r="A719" t="s">
        <v>3944</v>
      </c>
      <c r="B719" s="5" t="s">
        <v>3945</v>
      </c>
      <c r="C719">
        <v>61</v>
      </c>
      <c r="D719" s="1">
        <v>22425</v>
      </c>
      <c r="E719" t="s">
        <v>6047</v>
      </c>
      <c r="F719" t="s">
        <v>6059</v>
      </c>
      <c r="G719" t="s">
        <v>6799</v>
      </c>
      <c r="H719" s="3">
        <v>2446251.5723999999</v>
      </c>
      <c r="I719" s="3">
        <v>253337.83410000001</v>
      </c>
      <c r="J719" t="s">
        <v>6953</v>
      </c>
      <c r="K719" s="4" t="str">
        <f>_xlfn.XLOOKUP($B719, Accounts!$B:$B, Accounts!$E:$E, "Not Found",0,1)</f>
        <v>Domiciliary</v>
      </c>
      <c r="L719" s="3">
        <f>_xlfn.XLOOKUP($B719, Accounts!$B:$B, Accounts!$G:$G,"Not Found",0,1)</f>
        <v>546493248</v>
      </c>
      <c r="M719" s="3" t="str">
        <f>_xlfn.XLOOKUP($B719, Loan!$B:$B, Loan!$D:$D, "No Loan",0,1)</f>
        <v>No Loan</v>
      </c>
      <c r="N719" s="1">
        <f>_xlfn.XLOOKUP($B719, Transaction!$B:$B, Transaction!$E:$E, "No Transaction",0,1)</f>
        <v>44506</v>
      </c>
      <c r="O719" t="str">
        <f>_xlfn.XLOOKUP($B719, Transaction!$B:$B, Transaction!$C:$C, "No Transaction",0,1)</f>
        <v>Money Transfer</v>
      </c>
      <c r="P719" t="str">
        <f>_xlfn.XLOOKUP($B719, Transaction!$B:$B, Transaction!$D:$D, "No Transaction",0,1)</f>
        <v>Mobile</v>
      </c>
      <c r="Q719" s="3">
        <f t="shared" si="22"/>
        <v>-2192913.7382999999</v>
      </c>
      <c r="R719" s="3">
        <f t="shared" si="23"/>
        <v>-2192913.7382999999</v>
      </c>
    </row>
    <row r="720" spans="1:18" x14ac:dyDescent="0.25">
      <c r="A720" t="s">
        <v>5464</v>
      </c>
      <c r="B720" s="5" t="s">
        <v>5465</v>
      </c>
      <c r="C720">
        <v>67</v>
      </c>
      <c r="D720" s="1">
        <v>20234</v>
      </c>
      <c r="E720" t="s">
        <v>6047</v>
      </c>
      <c r="F720" t="s">
        <v>6318</v>
      </c>
      <c r="G720" t="s">
        <v>6799</v>
      </c>
      <c r="H720" s="3">
        <v>295345.61290000001</v>
      </c>
      <c r="I720" s="3">
        <v>86634.713099999994</v>
      </c>
      <c r="J720" t="s">
        <v>6954</v>
      </c>
      <c r="K720" s="4" t="str">
        <f>_xlfn.XLOOKUP($B720, Accounts!$B:$B, Accounts!$E:$E, "Not Found",0,1)</f>
        <v>Domiciliary</v>
      </c>
      <c r="L720" s="3">
        <f>_xlfn.XLOOKUP($B720, Accounts!$B:$B, Accounts!$G:$G,"Not Found",0,1)</f>
        <v>568741971</v>
      </c>
      <c r="M720" s="3" t="str">
        <f>_xlfn.XLOOKUP($B720, Loan!$B:$B, Loan!$D:$D, "No Loan",0,1)</f>
        <v>No Loan</v>
      </c>
      <c r="N720" s="1">
        <f>_xlfn.XLOOKUP($B720, Transaction!$B:$B, Transaction!$E:$E, "No Transaction",0,1)</f>
        <v>44362</v>
      </c>
      <c r="O720" t="str">
        <f>_xlfn.XLOOKUP($B720, Transaction!$B:$B, Transaction!$C:$C, "No Transaction",0,1)</f>
        <v>Money Deposit</v>
      </c>
      <c r="P720" t="str">
        <f>_xlfn.XLOOKUP($B720, Transaction!$B:$B, Transaction!$D:$D, "No Transaction",0,1)</f>
        <v>Bank</v>
      </c>
      <c r="Q720" s="3">
        <f t="shared" si="22"/>
        <v>-208710.89980000001</v>
      </c>
      <c r="R720" s="3">
        <f t="shared" si="23"/>
        <v>-208710.89980000001</v>
      </c>
    </row>
    <row r="721" spans="1:18" x14ac:dyDescent="0.25">
      <c r="A721" t="s">
        <v>2548</v>
      </c>
      <c r="B721" s="5" t="s">
        <v>2549</v>
      </c>
      <c r="C721">
        <v>45</v>
      </c>
      <c r="D721" s="1">
        <v>28269</v>
      </c>
      <c r="E721" t="s">
        <v>6047</v>
      </c>
      <c r="F721" t="s">
        <v>6057</v>
      </c>
      <c r="G721" t="s">
        <v>6799</v>
      </c>
      <c r="H721" s="3">
        <v>359180.22739999997</v>
      </c>
      <c r="I721" s="3">
        <v>181853.4412</v>
      </c>
      <c r="J721" t="s">
        <v>6955</v>
      </c>
      <c r="K721" s="4" t="str">
        <f>_xlfn.XLOOKUP($B721, Accounts!$B:$B, Accounts!$E:$E, "Not Found",0,1)</f>
        <v>Savings</v>
      </c>
      <c r="L721" s="3">
        <f>_xlfn.XLOOKUP($B721, Accounts!$B:$B, Accounts!$G:$G,"Not Found",0,1)</f>
        <v>2018674688</v>
      </c>
      <c r="M721" s="3" t="str">
        <f>_xlfn.XLOOKUP($B721, Loan!$B:$B, Loan!$D:$D, "No Loan",0,1)</f>
        <v>No Loan</v>
      </c>
      <c r="N721" s="1">
        <f>_xlfn.XLOOKUP($B721, Transaction!$B:$B, Transaction!$E:$E, "No Transaction",0,1)</f>
        <v>44447</v>
      </c>
      <c r="O721" t="str">
        <f>_xlfn.XLOOKUP($B721, Transaction!$B:$B, Transaction!$C:$C, "No Transaction",0,1)</f>
        <v>Online Payment</v>
      </c>
      <c r="P721" t="str">
        <f>_xlfn.XLOOKUP($B721, Transaction!$B:$B, Transaction!$D:$D, "No Transaction",0,1)</f>
        <v>Card</v>
      </c>
      <c r="Q721" s="3">
        <f t="shared" si="22"/>
        <v>-177326.78619999997</v>
      </c>
      <c r="R721" s="3">
        <f t="shared" si="23"/>
        <v>-177326.78619999997</v>
      </c>
    </row>
    <row r="722" spans="1:18" x14ac:dyDescent="0.25">
      <c r="A722" t="s">
        <v>454</v>
      </c>
      <c r="B722" s="5" t="s">
        <v>455</v>
      </c>
      <c r="C722">
        <v>49</v>
      </c>
      <c r="D722" s="1">
        <v>26808</v>
      </c>
      <c r="E722" t="s">
        <v>6047</v>
      </c>
      <c r="F722" t="s">
        <v>6264</v>
      </c>
      <c r="G722" t="s">
        <v>6799</v>
      </c>
      <c r="H722" s="3">
        <v>106097.8688</v>
      </c>
      <c r="I722" s="3">
        <v>35341.565999999999</v>
      </c>
      <c r="J722" t="s">
        <v>6956</v>
      </c>
      <c r="K722" s="4" t="str">
        <f>_xlfn.XLOOKUP($B722, Accounts!$B:$B, Accounts!$E:$E, "Not Found",0,1)</f>
        <v>Domiciliary</v>
      </c>
      <c r="L722" s="3">
        <f>_xlfn.XLOOKUP($B722, Accounts!$B:$B, Accounts!$G:$G,"Not Found",0,1)</f>
        <v>3343318125</v>
      </c>
      <c r="M722" s="3">
        <f>_xlfn.XLOOKUP($B722, Loan!$B:$B, Loan!$D:$D, "No Loan",0,1)</f>
        <v>164253285</v>
      </c>
      <c r="N722" s="1">
        <f>_xlfn.XLOOKUP($B722, Transaction!$B:$B, Transaction!$E:$E, "No Transaction",0,1)</f>
        <v>44470</v>
      </c>
      <c r="O722" t="str">
        <f>_xlfn.XLOOKUP($B722, Transaction!$B:$B, Transaction!$C:$C, "No Transaction",0,1)</f>
        <v>Loan Payment</v>
      </c>
      <c r="P722" t="str">
        <f>_xlfn.XLOOKUP($B722, Transaction!$B:$B, Transaction!$D:$D, "No Transaction",0,1)</f>
        <v>ACH</v>
      </c>
      <c r="Q722" s="3">
        <f t="shared" si="22"/>
        <v>-70756.302800000005</v>
      </c>
      <c r="R722" s="3">
        <f t="shared" si="23"/>
        <v>-70756.302800000005</v>
      </c>
    </row>
    <row r="723" spans="1:18" x14ac:dyDescent="0.25">
      <c r="A723" t="s">
        <v>1375</v>
      </c>
      <c r="B723" s="5" t="s">
        <v>1376</v>
      </c>
      <c r="C723">
        <v>45</v>
      </c>
      <c r="D723" s="1">
        <v>28269</v>
      </c>
      <c r="E723" t="s">
        <v>6047</v>
      </c>
      <c r="F723" t="s">
        <v>6505</v>
      </c>
      <c r="G723" t="s">
        <v>6799</v>
      </c>
      <c r="H723" s="3">
        <v>1559547.3581999999</v>
      </c>
      <c r="I723" s="3">
        <v>633733.94640000002</v>
      </c>
      <c r="J723" t="s">
        <v>6957</v>
      </c>
      <c r="K723" s="4" t="str">
        <f>_xlfn.XLOOKUP($B723, Accounts!$B:$B, Accounts!$E:$E, "Not Found",0,1)</f>
        <v>Domiciliary</v>
      </c>
      <c r="L723" s="3">
        <f>_xlfn.XLOOKUP($B723, Accounts!$B:$B, Accounts!$G:$G,"Not Found",0,1)</f>
        <v>676956033</v>
      </c>
      <c r="M723" s="3" t="str">
        <f>_xlfn.XLOOKUP($B723, Loan!$B:$B, Loan!$D:$D, "No Loan",0,1)</f>
        <v>No Loan</v>
      </c>
      <c r="N723" s="1">
        <f>_xlfn.XLOOKUP($B723, Transaction!$B:$B, Transaction!$E:$E, "No Transaction",0,1)</f>
        <v>44575</v>
      </c>
      <c r="O723" t="str">
        <f>_xlfn.XLOOKUP($B723, Transaction!$B:$B, Transaction!$C:$C, "No Transaction",0,1)</f>
        <v>Money Deposit</v>
      </c>
      <c r="P723" t="str">
        <f>_xlfn.XLOOKUP($B723, Transaction!$B:$B, Transaction!$D:$D, "No Transaction",0,1)</f>
        <v>Bank</v>
      </c>
      <c r="Q723" s="3">
        <f t="shared" si="22"/>
        <v>-925813.41179999989</v>
      </c>
      <c r="R723" s="3">
        <f t="shared" si="23"/>
        <v>-925813.41179999989</v>
      </c>
    </row>
    <row r="724" spans="1:18" x14ac:dyDescent="0.25">
      <c r="A724" t="s">
        <v>6012</v>
      </c>
      <c r="B724" s="5" t="s">
        <v>6013</v>
      </c>
      <c r="C724">
        <v>30</v>
      </c>
      <c r="D724" s="1">
        <v>33748</v>
      </c>
      <c r="E724" t="s">
        <v>6047</v>
      </c>
      <c r="F724" t="s">
        <v>6786</v>
      </c>
      <c r="G724" t="s">
        <v>6799</v>
      </c>
      <c r="H724" s="3">
        <v>1252407.5711999999</v>
      </c>
      <c r="I724" s="3">
        <v>405478.05410000001</v>
      </c>
      <c r="J724" t="s">
        <v>6958</v>
      </c>
      <c r="K724" s="4" t="str">
        <f>_xlfn.XLOOKUP($B724, Accounts!$B:$B, Accounts!$E:$E, "Not Found",0,1)</f>
        <v>Current</v>
      </c>
      <c r="L724" s="3">
        <f>_xlfn.XLOOKUP($B724, Accounts!$B:$B, Accounts!$G:$G,"Not Found",0,1)</f>
        <v>5470024</v>
      </c>
      <c r="M724" s="3" t="str">
        <f>_xlfn.XLOOKUP($B724, Loan!$B:$B, Loan!$D:$D, "No Loan",0,1)</f>
        <v>No Loan</v>
      </c>
      <c r="N724" s="1">
        <f>_xlfn.XLOOKUP($B724, Transaction!$B:$B, Transaction!$E:$E, "No Transaction",0,1)</f>
        <v>44374</v>
      </c>
      <c r="O724" t="str">
        <f>_xlfn.XLOOKUP($B724, Transaction!$B:$B, Transaction!$C:$C, "No Transaction",0,1)</f>
        <v>Cash Withdrawal</v>
      </c>
      <c r="P724" t="str">
        <f>_xlfn.XLOOKUP($B724, Transaction!$B:$B, Transaction!$D:$D, "No Transaction",0,1)</f>
        <v>POS</v>
      </c>
      <c r="Q724" s="3">
        <f t="shared" si="22"/>
        <v>-846929.51709999982</v>
      </c>
      <c r="R724" s="3">
        <f t="shared" si="23"/>
        <v>-846929.51709999982</v>
      </c>
    </row>
    <row r="725" spans="1:18" x14ac:dyDescent="0.25">
      <c r="A725" t="s">
        <v>2161</v>
      </c>
      <c r="B725" s="5" t="s">
        <v>2162</v>
      </c>
      <c r="C725">
        <v>21</v>
      </c>
      <c r="D725" s="1">
        <v>37035</v>
      </c>
      <c r="E725" t="s">
        <v>6047</v>
      </c>
      <c r="F725" t="s">
        <v>6165</v>
      </c>
      <c r="G725" t="s">
        <v>6799</v>
      </c>
      <c r="J725" t="s">
        <v>6959</v>
      </c>
      <c r="K725" s="4" t="str">
        <f>_xlfn.XLOOKUP($B725, Accounts!$B:$B, Accounts!$E:$E, "Not Found",0,1)</f>
        <v>Current</v>
      </c>
      <c r="L725" s="3">
        <f>_xlfn.XLOOKUP($B725, Accounts!$B:$B, Accounts!$G:$G,"Not Found",0,1)</f>
        <v>490431277</v>
      </c>
      <c r="M725" s="3" t="str">
        <f>_xlfn.XLOOKUP($B725, Loan!$B:$B, Loan!$D:$D, "No Loan",0,1)</f>
        <v>No Loan</v>
      </c>
      <c r="N725" s="1">
        <f>_xlfn.XLOOKUP($B725, Transaction!$B:$B, Transaction!$E:$E, "No Transaction",0,1)</f>
        <v>44454</v>
      </c>
      <c r="O725" t="str">
        <f>_xlfn.XLOOKUP($B725, Transaction!$B:$B, Transaction!$C:$C, "No Transaction",0,1)</f>
        <v>Money Transfer</v>
      </c>
      <c r="P725" t="str">
        <f>_xlfn.XLOOKUP($B725, Transaction!$B:$B, Transaction!$D:$D, "No Transaction",0,1)</f>
        <v>Mobile</v>
      </c>
      <c r="Q725" s="3">
        <f t="shared" si="22"/>
        <v>0</v>
      </c>
      <c r="R725" s="3">
        <f t="shared" si="23"/>
        <v>0</v>
      </c>
    </row>
    <row r="726" spans="1:18" x14ac:dyDescent="0.25">
      <c r="A726" t="s">
        <v>2426</v>
      </c>
      <c r="B726" s="5" t="s">
        <v>2427</v>
      </c>
      <c r="C726">
        <v>29</v>
      </c>
      <c r="D726" s="1">
        <v>34113</v>
      </c>
      <c r="E726" t="s">
        <v>6047</v>
      </c>
      <c r="F726" t="s">
        <v>6125</v>
      </c>
      <c r="G726" t="s">
        <v>6799</v>
      </c>
      <c r="H726" s="3">
        <v>405245.56800000003</v>
      </c>
      <c r="I726" s="3">
        <v>26594.240399999999</v>
      </c>
      <c r="J726" t="s">
        <v>6960</v>
      </c>
      <c r="K726" s="4" t="str">
        <f>_xlfn.XLOOKUP($B726, Accounts!$B:$B, Accounts!$E:$E, "Not Found",0,1)</f>
        <v>Corporate</v>
      </c>
      <c r="L726" s="3">
        <f>_xlfn.XLOOKUP($B726, Accounts!$B:$B, Accounts!$G:$G,"Not Found",0,1)</f>
        <v>91339992</v>
      </c>
      <c r="M726" s="3" t="str">
        <f>_xlfn.XLOOKUP($B726, Loan!$B:$B, Loan!$D:$D, "No Loan",0,1)</f>
        <v>No Loan</v>
      </c>
      <c r="N726" s="1">
        <f>_xlfn.XLOOKUP($B726, Transaction!$B:$B, Transaction!$E:$E, "No Transaction",0,1)</f>
        <v>44374</v>
      </c>
      <c r="O726" t="str">
        <f>_xlfn.XLOOKUP($B726, Transaction!$B:$B, Transaction!$C:$C, "No Transaction",0,1)</f>
        <v>Checks</v>
      </c>
      <c r="P726" t="str">
        <f>_xlfn.XLOOKUP($B726, Transaction!$B:$B, Transaction!$D:$D, "No Transaction",0,1)</f>
        <v>Bank</v>
      </c>
      <c r="Q726" s="3">
        <f t="shared" si="22"/>
        <v>-378651.32760000002</v>
      </c>
      <c r="R726" s="3">
        <f t="shared" si="23"/>
        <v>-378651.32760000002</v>
      </c>
    </row>
    <row r="727" spans="1:18" x14ac:dyDescent="0.25">
      <c r="A727" t="s">
        <v>602</v>
      </c>
      <c r="B727" s="5" t="s">
        <v>603</v>
      </c>
      <c r="C727">
        <v>37</v>
      </c>
      <c r="D727" s="1">
        <v>31191</v>
      </c>
      <c r="E727" t="s">
        <v>6047</v>
      </c>
      <c r="F727" t="s">
        <v>6214</v>
      </c>
      <c r="G727" t="s">
        <v>6799</v>
      </c>
      <c r="H727" s="3">
        <v>467665.08960000001</v>
      </c>
      <c r="I727" s="3">
        <v>171943.7268</v>
      </c>
      <c r="J727" t="s">
        <v>6961</v>
      </c>
      <c r="K727" s="4" t="str">
        <f>_xlfn.XLOOKUP($B727, Accounts!$B:$B, Accounts!$E:$E, "Not Found",0,1)</f>
        <v>Domiciliary</v>
      </c>
      <c r="L727" s="3">
        <f>_xlfn.XLOOKUP($B727, Accounts!$B:$B, Accounts!$G:$G,"Not Found",0,1)</f>
        <v>627011924</v>
      </c>
      <c r="M727" s="3" t="str">
        <f>_xlfn.XLOOKUP($B727, Loan!$B:$B, Loan!$D:$D, "No Loan",0,1)</f>
        <v>No Loan</v>
      </c>
      <c r="N727" s="1">
        <f>_xlfn.XLOOKUP($B727, Transaction!$B:$B, Transaction!$E:$E, "No Transaction",0,1)</f>
        <v>44467</v>
      </c>
      <c r="O727" t="str">
        <f>_xlfn.XLOOKUP($B727, Transaction!$B:$B, Transaction!$C:$C, "No Transaction",0,1)</f>
        <v>Money Transfer</v>
      </c>
      <c r="P727" t="str">
        <f>_xlfn.XLOOKUP($B727, Transaction!$B:$B, Transaction!$D:$D, "No Transaction",0,1)</f>
        <v>Mobile</v>
      </c>
      <c r="Q727" s="3">
        <f t="shared" si="22"/>
        <v>-295721.3628</v>
      </c>
      <c r="R727" s="3">
        <f t="shared" si="23"/>
        <v>-295721.3628</v>
      </c>
    </row>
    <row r="728" spans="1:18" x14ac:dyDescent="0.25">
      <c r="A728" t="s">
        <v>4751</v>
      </c>
      <c r="B728" s="5" t="s">
        <v>4752</v>
      </c>
      <c r="C728">
        <v>17</v>
      </c>
      <c r="D728" s="1">
        <v>38496</v>
      </c>
      <c r="E728" t="s">
        <v>6047</v>
      </c>
      <c r="F728" t="s">
        <v>6704</v>
      </c>
      <c r="G728" t="s">
        <v>6799</v>
      </c>
      <c r="H728" s="3">
        <v>930137.40020000003</v>
      </c>
      <c r="I728" s="3">
        <v>421098.56849999999</v>
      </c>
      <c r="J728" t="s">
        <v>6962</v>
      </c>
      <c r="K728" s="4" t="str">
        <f>_xlfn.XLOOKUP($B728, Accounts!$B:$B, Accounts!$E:$E, "Not Found",0,1)</f>
        <v>Current</v>
      </c>
      <c r="L728" s="3">
        <f>_xlfn.XLOOKUP($B728, Accounts!$B:$B, Accounts!$G:$G,"Not Found",0,1)</f>
        <v>2228151744</v>
      </c>
      <c r="M728" s="3" t="str">
        <f>_xlfn.XLOOKUP($B728, Loan!$B:$B, Loan!$D:$D, "No Loan",0,1)</f>
        <v>No Loan</v>
      </c>
      <c r="N728" s="1">
        <f>_xlfn.XLOOKUP($B728, Transaction!$B:$B, Transaction!$E:$E, "No Transaction",0,1)</f>
        <v>44459</v>
      </c>
      <c r="O728" t="str">
        <f>_xlfn.XLOOKUP($B728, Transaction!$B:$B, Transaction!$C:$C, "No Transaction",0,1)</f>
        <v>Money Transfer</v>
      </c>
      <c r="P728" t="str">
        <f>_xlfn.XLOOKUP($B728, Transaction!$B:$B, Transaction!$D:$D, "No Transaction",0,1)</f>
        <v>Bank</v>
      </c>
      <c r="Q728" s="3">
        <f t="shared" si="22"/>
        <v>-509038.83170000004</v>
      </c>
      <c r="R728" s="3">
        <f t="shared" si="23"/>
        <v>-509038.83170000004</v>
      </c>
    </row>
    <row r="729" spans="1:18" x14ac:dyDescent="0.25">
      <c r="A729" t="s">
        <v>5088</v>
      </c>
      <c r="B729" s="5" t="s">
        <v>5089</v>
      </c>
      <c r="C729">
        <v>48</v>
      </c>
      <c r="D729" s="1">
        <v>27174</v>
      </c>
      <c r="E729" t="s">
        <v>6047</v>
      </c>
      <c r="F729" t="s">
        <v>6282</v>
      </c>
      <c r="G729" t="s">
        <v>6799</v>
      </c>
      <c r="H729" s="3">
        <v>921893.16830000002</v>
      </c>
      <c r="I729" s="3">
        <v>284659.38689999998</v>
      </c>
      <c r="J729" t="s">
        <v>6963</v>
      </c>
      <c r="K729" s="4" t="str">
        <f>_xlfn.XLOOKUP($B729, Accounts!$B:$B, Accounts!$E:$E, "Not Found",0,1)</f>
        <v>Domiciliary</v>
      </c>
      <c r="L729" s="3">
        <f>_xlfn.XLOOKUP($B729, Accounts!$B:$B, Accounts!$G:$G,"Not Found",0,1)</f>
        <v>726889531</v>
      </c>
      <c r="M729" s="3">
        <f>_xlfn.XLOOKUP($B729, Loan!$B:$B, Loan!$D:$D, "No Loan",0,1)</f>
        <v>442471308</v>
      </c>
      <c r="N729" s="1">
        <f>_xlfn.XLOOKUP($B729, Transaction!$B:$B, Transaction!$E:$E, "No Transaction",0,1)</f>
        <v>44456</v>
      </c>
      <c r="O729" t="str">
        <f>_xlfn.XLOOKUP($B729, Transaction!$B:$B, Transaction!$C:$C, "No Transaction",0,1)</f>
        <v>Loan Payment</v>
      </c>
      <c r="P729" t="str">
        <f>_xlfn.XLOOKUP($B729, Transaction!$B:$B, Transaction!$D:$D, "No Transaction",0,1)</f>
        <v>ACH</v>
      </c>
      <c r="Q729" s="3">
        <f t="shared" si="22"/>
        <v>-637233.78139999998</v>
      </c>
      <c r="R729" s="3">
        <f t="shared" si="23"/>
        <v>-637233.78139999998</v>
      </c>
    </row>
    <row r="730" spans="1:18" x14ac:dyDescent="0.25">
      <c r="A730" t="s">
        <v>3819</v>
      </c>
      <c r="B730" s="5" t="s">
        <v>3820</v>
      </c>
      <c r="C730">
        <v>38</v>
      </c>
      <c r="D730" s="1">
        <v>30826</v>
      </c>
      <c r="E730" t="s">
        <v>6047</v>
      </c>
      <c r="F730" t="s">
        <v>6607</v>
      </c>
      <c r="G730" t="s">
        <v>6799</v>
      </c>
      <c r="H730" s="3">
        <v>584732.43689999997</v>
      </c>
      <c r="I730" s="3">
        <v>35983.534599999999</v>
      </c>
      <c r="J730" t="s">
        <v>6964</v>
      </c>
      <c r="K730" s="4" t="str">
        <f>_xlfn.XLOOKUP($B730, Accounts!$B:$B, Accounts!$E:$E, "Not Found",0,1)</f>
        <v>Current</v>
      </c>
      <c r="L730" s="3">
        <f>_xlfn.XLOOKUP($B730, Accounts!$B:$B, Accounts!$G:$G,"Not Found",0,1)</f>
        <v>655803148</v>
      </c>
      <c r="M730" s="3" t="str">
        <f>_xlfn.XLOOKUP($B730, Loan!$B:$B, Loan!$D:$D, "No Loan",0,1)</f>
        <v>No Loan</v>
      </c>
      <c r="N730" s="1">
        <f>_xlfn.XLOOKUP($B730, Transaction!$B:$B, Transaction!$E:$E, "No Transaction",0,1)</f>
        <v>44266</v>
      </c>
      <c r="O730" t="str">
        <f>_xlfn.XLOOKUP($B730, Transaction!$B:$B, Transaction!$C:$C, "No Transaction",0,1)</f>
        <v>Cash Withdrawal</v>
      </c>
      <c r="P730" t="str">
        <f>_xlfn.XLOOKUP($B730, Transaction!$B:$B, Transaction!$D:$D, "No Transaction",0,1)</f>
        <v>ATM</v>
      </c>
      <c r="Q730" s="3">
        <f t="shared" si="22"/>
        <v>-548748.90229999996</v>
      </c>
      <c r="R730" s="3">
        <f t="shared" si="23"/>
        <v>-548748.90229999996</v>
      </c>
    </row>
    <row r="731" spans="1:18" x14ac:dyDescent="0.25">
      <c r="A731" t="s">
        <v>3965</v>
      </c>
      <c r="B731" s="5" t="s">
        <v>3966</v>
      </c>
      <c r="C731">
        <v>40</v>
      </c>
      <c r="D731" s="1">
        <v>30096</v>
      </c>
      <c r="E731" t="s">
        <v>6047</v>
      </c>
      <c r="F731" t="s">
        <v>6204</v>
      </c>
      <c r="G731" t="s">
        <v>6799</v>
      </c>
      <c r="H731" s="3">
        <v>604936.99360000005</v>
      </c>
      <c r="I731" s="3">
        <v>186717.86610000001</v>
      </c>
      <c r="J731" t="s">
        <v>6965</v>
      </c>
      <c r="K731" s="4" t="str">
        <f>_xlfn.XLOOKUP($B731, Accounts!$B:$B, Accounts!$E:$E, "Not Found",0,1)</f>
        <v>Domiciliary</v>
      </c>
      <c r="L731" s="3">
        <f>_xlfn.XLOOKUP($B731, Accounts!$B:$B, Accounts!$G:$G,"Not Found",0,1)</f>
        <v>769479228</v>
      </c>
      <c r="M731" s="3" t="str">
        <f>_xlfn.XLOOKUP($B731, Loan!$B:$B, Loan!$D:$D, "No Loan",0,1)</f>
        <v>No Loan</v>
      </c>
      <c r="N731" s="1">
        <f>_xlfn.XLOOKUP($B731, Transaction!$B:$B, Transaction!$E:$E, "No Transaction",0,1)</f>
        <v>44662</v>
      </c>
      <c r="O731" t="str">
        <f>_xlfn.XLOOKUP($B731, Transaction!$B:$B, Transaction!$C:$C, "No Transaction",0,1)</f>
        <v>Money Transfer</v>
      </c>
      <c r="P731" t="str">
        <f>_xlfn.XLOOKUP($B731, Transaction!$B:$B, Transaction!$D:$D, "No Transaction",0,1)</f>
        <v>ATM</v>
      </c>
      <c r="Q731" s="3">
        <f t="shared" si="22"/>
        <v>-418219.12750000006</v>
      </c>
      <c r="R731" s="3">
        <f t="shared" si="23"/>
        <v>-418219.12750000006</v>
      </c>
    </row>
    <row r="732" spans="1:18" x14ac:dyDescent="0.25">
      <c r="A732" t="s">
        <v>1134</v>
      </c>
      <c r="B732" s="5" t="s">
        <v>1135</v>
      </c>
      <c r="C732">
        <v>48</v>
      </c>
      <c r="D732" s="1">
        <v>27174</v>
      </c>
      <c r="E732" t="s">
        <v>6047</v>
      </c>
      <c r="F732" t="s">
        <v>6294</v>
      </c>
      <c r="G732" t="s">
        <v>6799</v>
      </c>
      <c r="H732" s="3">
        <v>1190649.7464000001</v>
      </c>
      <c r="I732" s="3">
        <v>163201.12899999999</v>
      </c>
      <c r="J732" t="s">
        <v>6966</v>
      </c>
      <c r="K732" s="4" t="str">
        <f>_xlfn.XLOOKUP($B732, Accounts!$B:$B, Accounts!$E:$E, "Not Found",0,1)</f>
        <v>Current</v>
      </c>
      <c r="L732" s="3">
        <f>_xlfn.XLOOKUP($B732, Accounts!$B:$B, Accounts!$G:$G,"Not Found",0,1)</f>
        <v>3627224064</v>
      </c>
      <c r="M732" s="3" t="str">
        <f>_xlfn.XLOOKUP($B732, Loan!$B:$B, Loan!$D:$D, "No Loan",0,1)</f>
        <v>No Loan</v>
      </c>
      <c r="N732" s="1">
        <f>_xlfn.XLOOKUP($B732, Transaction!$B:$B, Transaction!$E:$E, "No Transaction",0,1)</f>
        <v>44346</v>
      </c>
      <c r="O732" t="str">
        <f>_xlfn.XLOOKUP($B732, Transaction!$B:$B, Transaction!$C:$C, "No Transaction",0,1)</f>
        <v>Money Deposit</v>
      </c>
      <c r="P732" t="str">
        <f>_xlfn.XLOOKUP($B732, Transaction!$B:$B, Transaction!$D:$D, "No Transaction",0,1)</f>
        <v>Bank</v>
      </c>
      <c r="Q732" s="3">
        <f t="shared" si="22"/>
        <v>-1027448.6174000001</v>
      </c>
      <c r="R732" s="3">
        <f t="shared" si="23"/>
        <v>-1027448.6174000001</v>
      </c>
    </row>
    <row r="733" spans="1:18" x14ac:dyDescent="0.25">
      <c r="A733" t="s">
        <v>2710</v>
      </c>
      <c r="B733" s="5" t="s">
        <v>2711</v>
      </c>
      <c r="C733">
        <v>70</v>
      </c>
      <c r="D733" s="1">
        <v>19138</v>
      </c>
      <c r="E733" t="s">
        <v>6047</v>
      </c>
      <c r="F733" t="s">
        <v>6214</v>
      </c>
      <c r="G733" t="s">
        <v>6799</v>
      </c>
      <c r="H733" s="3">
        <v>284288.86479999998</v>
      </c>
      <c r="I733" s="3">
        <v>218902.4259</v>
      </c>
      <c r="J733" t="s">
        <v>6967</v>
      </c>
      <c r="K733" s="4" t="str">
        <f>_xlfn.XLOOKUP($B733, Accounts!$B:$B, Accounts!$E:$E, "Not Found",0,1)</f>
        <v>Savings</v>
      </c>
      <c r="L733" s="3">
        <f>_xlfn.XLOOKUP($B733, Accounts!$B:$B, Accounts!$G:$G,"Not Found",0,1)</f>
        <v>1117396764</v>
      </c>
      <c r="M733" s="3" t="str">
        <f>_xlfn.XLOOKUP($B733, Loan!$B:$B, Loan!$D:$D, "No Loan",0,1)</f>
        <v>No Loan</v>
      </c>
      <c r="N733" s="1">
        <f>_xlfn.XLOOKUP($B733, Transaction!$B:$B, Transaction!$E:$E, "No Transaction",0,1)</f>
        <v>44547</v>
      </c>
      <c r="O733" t="str">
        <f>_xlfn.XLOOKUP($B733, Transaction!$B:$B, Transaction!$C:$C, "No Transaction",0,1)</f>
        <v>Money Transfer</v>
      </c>
      <c r="P733" t="str">
        <f>_xlfn.XLOOKUP($B733, Transaction!$B:$B, Transaction!$D:$D, "No Transaction",0,1)</f>
        <v>Mobile</v>
      </c>
      <c r="Q733" s="3">
        <f t="shared" si="22"/>
        <v>-65386.438899999979</v>
      </c>
      <c r="R733" s="3">
        <f t="shared" si="23"/>
        <v>-65386.438899999979</v>
      </c>
    </row>
    <row r="734" spans="1:18" x14ac:dyDescent="0.25">
      <c r="A734" t="s">
        <v>3124</v>
      </c>
      <c r="B734" s="5" t="s">
        <v>3125</v>
      </c>
      <c r="C734">
        <v>56</v>
      </c>
      <c r="D734" s="1">
        <v>24252</v>
      </c>
      <c r="E734" t="s">
        <v>6047</v>
      </c>
      <c r="F734" t="s">
        <v>6431</v>
      </c>
      <c r="G734" t="s">
        <v>6799</v>
      </c>
      <c r="H734" s="3">
        <v>2248046.7200000002</v>
      </c>
      <c r="I734" s="3">
        <v>458785.04489999998</v>
      </c>
      <c r="J734" t="s">
        <v>6968</v>
      </c>
      <c r="K734" s="4" t="str">
        <f>_xlfn.XLOOKUP($B734, Accounts!$B:$B, Accounts!$E:$E, "Not Found",0,1)</f>
        <v>Domiciliary</v>
      </c>
      <c r="L734" s="3">
        <f>_xlfn.XLOOKUP($B734, Accounts!$B:$B, Accounts!$G:$G,"Not Found",0,1)</f>
        <v>620860416</v>
      </c>
      <c r="M734" s="3" t="str">
        <f>_xlfn.XLOOKUP($B734, Loan!$B:$B, Loan!$D:$D, "No Loan",0,1)</f>
        <v>No Loan</v>
      </c>
      <c r="N734" s="1">
        <f>_xlfn.XLOOKUP($B734, Transaction!$B:$B, Transaction!$E:$E, "No Transaction",0,1)</f>
        <v>44353</v>
      </c>
      <c r="O734" t="str">
        <f>_xlfn.XLOOKUP($B734, Transaction!$B:$B, Transaction!$C:$C, "No Transaction",0,1)</f>
        <v>Cash Withdrawal</v>
      </c>
      <c r="P734" t="str">
        <f>_xlfn.XLOOKUP($B734, Transaction!$B:$B, Transaction!$D:$D, "No Transaction",0,1)</f>
        <v>ATM</v>
      </c>
      <c r="Q734" s="3">
        <f t="shared" si="22"/>
        <v>-1789261.6751000001</v>
      </c>
      <c r="R734" s="3">
        <f t="shared" si="23"/>
        <v>-1789261.6751000001</v>
      </c>
    </row>
    <row r="735" spans="1:18" x14ac:dyDescent="0.25">
      <c r="A735" t="s">
        <v>4699</v>
      </c>
      <c r="B735" s="5" t="s">
        <v>4700</v>
      </c>
      <c r="C735">
        <v>82</v>
      </c>
      <c r="D735" s="1">
        <v>14755</v>
      </c>
      <c r="E735" t="s">
        <v>6047</v>
      </c>
      <c r="F735" t="s">
        <v>6301</v>
      </c>
      <c r="G735" t="s">
        <v>6799</v>
      </c>
      <c r="H735" s="3">
        <v>1484654.3922999999</v>
      </c>
      <c r="I735" s="3">
        <v>539466.01610000001</v>
      </c>
      <c r="J735" t="s">
        <v>6969</v>
      </c>
      <c r="K735" s="4" t="str">
        <f>_xlfn.XLOOKUP($B735, Accounts!$B:$B, Accounts!$E:$E, "Not Found",0,1)</f>
        <v>Domiciliary</v>
      </c>
      <c r="L735" s="3">
        <f>_xlfn.XLOOKUP($B735, Accounts!$B:$B, Accounts!$G:$G,"Not Found",0,1)</f>
        <v>517784328</v>
      </c>
      <c r="M735" s="3" t="str">
        <f>_xlfn.XLOOKUP($B735, Loan!$B:$B, Loan!$D:$D, "No Loan",0,1)</f>
        <v>No Loan</v>
      </c>
      <c r="N735" s="1">
        <f>_xlfn.XLOOKUP($B735, Transaction!$B:$B, Transaction!$E:$E, "No Transaction",0,1)</f>
        <v>44334</v>
      </c>
      <c r="O735" t="str">
        <f>_xlfn.XLOOKUP($B735, Transaction!$B:$B, Transaction!$C:$C, "No Transaction",0,1)</f>
        <v>Checks</v>
      </c>
      <c r="P735" t="str">
        <f>_xlfn.XLOOKUP($B735, Transaction!$B:$B, Transaction!$D:$D, "No Transaction",0,1)</f>
        <v>Informal Services</v>
      </c>
      <c r="Q735" s="3">
        <f t="shared" si="22"/>
        <v>-945188.37619999994</v>
      </c>
      <c r="R735" s="3">
        <f t="shared" si="23"/>
        <v>-945188.37619999994</v>
      </c>
    </row>
    <row r="736" spans="1:18" x14ac:dyDescent="0.25">
      <c r="A736" t="s">
        <v>3088</v>
      </c>
      <c r="B736" s="5" t="s">
        <v>3089</v>
      </c>
      <c r="C736">
        <v>69</v>
      </c>
      <c r="D736" s="1">
        <v>19503</v>
      </c>
      <c r="E736" t="s">
        <v>6047</v>
      </c>
      <c r="F736" t="s">
        <v>6738</v>
      </c>
      <c r="G736" t="s">
        <v>6799</v>
      </c>
      <c r="H736" s="3">
        <v>2609169.92</v>
      </c>
      <c r="I736" s="3">
        <v>397898.41279999999</v>
      </c>
      <c r="J736" t="s">
        <v>6970</v>
      </c>
      <c r="K736" s="4" t="str">
        <f>_xlfn.XLOOKUP($B736, Accounts!$B:$B, Accounts!$E:$E, "Not Found",0,1)</f>
        <v>Domiciliary</v>
      </c>
      <c r="L736" s="3">
        <f>_xlfn.XLOOKUP($B736, Accounts!$B:$B, Accounts!$G:$G,"Not Found",0,1)</f>
        <v>27745263</v>
      </c>
      <c r="M736" s="3" t="str">
        <f>_xlfn.XLOOKUP($B736, Loan!$B:$B, Loan!$D:$D, "No Loan",0,1)</f>
        <v>No Loan</v>
      </c>
      <c r="N736" s="1">
        <f>_xlfn.XLOOKUP($B736, Transaction!$B:$B, Transaction!$E:$E, "No Transaction",0,1)</f>
        <v>44526</v>
      </c>
      <c r="O736" t="str">
        <f>_xlfn.XLOOKUP($B736, Transaction!$B:$B, Transaction!$C:$C, "No Transaction",0,1)</f>
        <v>Cash Withdrawal</v>
      </c>
      <c r="P736" t="str">
        <f>_xlfn.XLOOKUP($B736, Transaction!$B:$B, Transaction!$D:$D, "No Transaction",0,1)</f>
        <v>POS</v>
      </c>
      <c r="Q736" s="3">
        <f t="shared" si="22"/>
        <v>-2211271.5071999999</v>
      </c>
      <c r="R736" s="3">
        <f t="shared" si="23"/>
        <v>-2211271.5071999999</v>
      </c>
    </row>
    <row r="737" spans="1:18" x14ac:dyDescent="0.25">
      <c r="A737" t="s">
        <v>5261</v>
      </c>
      <c r="B737" s="5" t="s">
        <v>5262</v>
      </c>
      <c r="C737">
        <v>75</v>
      </c>
      <c r="D737" s="1">
        <v>17312</v>
      </c>
      <c r="E737" t="s">
        <v>6047</v>
      </c>
      <c r="F737" t="s">
        <v>6264</v>
      </c>
      <c r="G737" t="s">
        <v>6799</v>
      </c>
      <c r="H737" s="3">
        <v>104336.32670000001</v>
      </c>
      <c r="I737" s="3">
        <v>25584.1368</v>
      </c>
      <c r="J737" t="s">
        <v>6971</v>
      </c>
      <c r="K737" s="4" t="str">
        <f>_xlfn.XLOOKUP($B737, Accounts!$B:$B, Accounts!$E:$E, "Not Found",0,1)</f>
        <v>Domiciliary</v>
      </c>
      <c r="L737" s="3">
        <f>_xlfn.XLOOKUP($B737, Accounts!$B:$B, Accounts!$G:$G,"Not Found",0,1)</f>
        <v>5211599844</v>
      </c>
      <c r="M737" s="3" t="str">
        <f>_xlfn.XLOOKUP($B737, Loan!$B:$B, Loan!$D:$D, "No Loan",0,1)</f>
        <v>No Loan</v>
      </c>
      <c r="N737" s="1">
        <f>_xlfn.XLOOKUP($B737, Transaction!$B:$B, Transaction!$E:$E, "No Transaction",0,1)</f>
        <v>44262</v>
      </c>
      <c r="O737" t="str">
        <f>_xlfn.XLOOKUP($B737, Transaction!$B:$B, Transaction!$C:$C, "No Transaction",0,1)</f>
        <v>Cash Withdrawal</v>
      </c>
      <c r="P737" t="str">
        <f>_xlfn.XLOOKUP($B737, Transaction!$B:$B, Transaction!$D:$D, "No Transaction",0,1)</f>
        <v>POS</v>
      </c>
      <c r="Q737" s="3">
        <f t="shared" si="22"/>
        <v>-78752.189899999998</v>
      </c>
      <c r="R737" s="3">
        <f t="shared" si="23"/>
        <v>-78752.189899999998</v>
      </c>
    </row>
    <row r="738" spans="1:18" x14ac:dyDescent="0.25">
      <c r="A738" t="s">
        <v>1178</v>
      </c>
      <c r="B738" s="5" t="s">
        <v>1179</v>
      </c>
      <c r="C738">
        <v>30</v>
      </c>
      <c r="D738" s="1">
        <v>33748</v>
      </c>
      <c r="E738" t="s">
        <v>6047</v>
      </c>
      <c r="F738" t="s">
        <v>6318</v>
      </c>
      <c r="G738" t="s">
        <v>6799</v>
      </c>
      <c r="H738" s="3">
        <v>496049.8725</v>
      </c>
      <c r="I738" s="3">
        <v>51589.186699999998</v>
      </c>
      <c r="J738" t="s">
        <v>6972</v>
      </c>
      <c r="K738" s="4" t="str">
        <f>_xlfn.XLOOKUP($B738, Accounts!$B:$B, Accounts!$E:$E, "Not Found",0,1)</f>
        <v>Domiciliary</v>
      </c>
      <c r="L738" s="3">
        <f>_xlfn.XLOOKUP($B738, Accounts!$B:$B, Accounts!$G:$G,"Not Found",0,1)</f>
        <v>2150816976</v>
      </c>
      <c r="M738" s="3" t="str">
        <f>_xlfn.XLOOKUP($B738, Loan!$B:$B, Loan!$D:$D, "No Loan",0,1)</f>
        <v>No Loan</v>
      </c>
      <c r="N738" s="1">
        <f>_xlfn.XLOOKUP($B738, Transaction!$B:$B, Transaction!$E:$E, "No Transaction",0,1)</f>
        <v>44560</v>
      </c>
      <c r="O738" t="str">
        <f>_xlfn.XLOOKUP($B738, Transaction!$B:$B, Transaction!$C:$C, "No Transaction",0,1)</f>
        <v>Money Deposit</v>
      </c>
      <c r="P738" t="str">
        <f>_xlfn.XLOOKUP($B738, Transaction!$B:$B, Transaction!$D:$D, "No Transaction",0,1)</f>
        <v>Bank</v>
      </c>
      <c r="Q738" s="3">
        <f t="shared" si="22"/>
        <v>-444460.68579999998</v>
      </c>
      <c r="R738" s="3">
        <f t="shared" si="23"/>
        <v>-444460.68579999998</v>
      </c>
    </row>
    <row r="739" spans="1:18" x14ac:dyDescent="0.25">
      <c r="A739" t="s">
        <v>5446</v>
      </c>
      <c r="B739" s="5" t="s">
        <v>5447</v>
      </c>
      <c r="C739">
        <v>21</v>
      </c>
      <c r="D739" s="1">
        <v>37035</v>
      </c>
      <c r="E739" t="s">
        <v>6047</v>
      </c>
      <c r="F739" t="s">
        <v>6256</v>
      </c>
      <c r="G739" t="s">
        <v>6799</v>
      </c>
      <c r="H739" s="3">
        <v>603125.12910000002</v>
      </c>
      <c r="I739" s="3">
        <v>248286.51149999999</v>
      </c>
      <c r="J739" t="s">
        <v>6973</v>
      </c>
      <c r="K739" s="4" t="str">
        <f>_xlfn.XLOOKUP($B739, Accounts!$B:$B, Accounts!$E:$E, "Not Found",0,1)</f>
        <v>Domiciliary</v>
      </c>
      <c r="L739" s="3">
        <f>_xlfn.XLOOKUP($B739, Accounts!$B:$B, Accounts!$G:$G,"Not Found",0,1)</f>
        <v>6740547</v>
      </c>
      <c r="M739" s="3" t="str">
        <f>_xlfn.XLOOKUP($B739, Loan!$B:$B, Loan!$D:$D, "No Loan",0,1)</f>
        <v>No Loan</v>
      </c>
      <c r="N739" s="1">
        <f>_xlfn.XLOOKUP($B739, Transaction!$B:$B, Transaction!$E:$E, "No Transaction",0,1)</f>
        <v>44206</v>
      </c>
      <c r="O739" t="str">
        <f>_xlfn.XLOOKUP($B739, Transaction!$B:$B, Transaction!$C:$C, "No Transaction",0,1)</f>
        <v>Money Deposit</v>
      </c>
      <c r="P739" t="str">
        <f>_xlfn.XLOOKUP($B739, Transaction!$B:$B, Transaction!$D:$D, "No Transaction",0,1)</f>
        <v>Bank</v>
      </c>
      <c r="Q739" s="3">
        <f t="shared" si="22"/>
        <v>-354838.6176</v>
      </c>
      <c r="R739" s="3">
        <f t="shared" si="23"/>
        <v>-354838.6176</v>
      </c>
    </row>
    <row r="740" spans="1:18" x14ac:dyDescent="0.25">
      <c r="A740" t="s">
        <v>5020</v>
      </c>
      <c r="B740" s="5" t="s">
        <v>5021</v>
      </c>
      <c r="C740">
        <v>36</v>
      </c>
      <c r="D740" s="1">
        <v>31557</v>
      </c>
      <c r="E740" t="s">
        <v>6047</v>
      </c>
      <c r="F740" t="s">
        <v>6343</v>
      </c>
      <c r="G740" t="s">
        <v>6799</v>
      </c>
      <c r="H740" s="3">
        <v>1601165.6333000001</v>
      </c>
      <c r="I740" s="3">
        <v>136357.3314</v>
      </c>
      <c r="J740" t="s">
        <v>6974</v>
      </c>
      <c r="K740" s="4" t="str">
        <f>_xlfn.XLOOKUP($B740, Accounts!$B:$B, Accounts!$E:$E, "Not Found",0,1)</f>
        <v>Joint</v>
      </c>
      <c r="L740" s="3">
        <f>_xlfn.XLOOKUP($B740, Accounts!$B:$B, Accounts!$G:$G,"Not Found",0,1)</f>
        <v>185421504</v>
      </c>
      <c r="M740" s="3" t="str">
        <f>_xlfn.XLOOKUP($B740, Loan!$B:$B, Loan!$D:$D, "No Loan",0,1)</f>
        <v>No Loan</v>
      </c>
      <c r="N740" s="1">
        <f>_xlfn.XLOOKUP($B740, Transaction!$B:$B, Transaction!$E:$E, "No Transaction",0,1)</f>
        <v>44269</v>
      </c>
      <c r="O740" t="str">
        <f>_xlfn.XLOOKUP($B740, Transaction!$B:$B, Transaction!$C:$C, "No Transaction",0,1)</f>
        <v>Money Deposit</v>
      </c>
      <c r="P740" t="str">
        <f>_xlfn.XLOOKUP($B740, Transaction!$B:$B, Transaction!$D:$D, "No Transaction",0,1)</f>
        <v>ATM</v>
      </c>
      <c r="Q740" s="3">
        <f t="shared" si="22"/>
        <v>-1464808.3019000001</v>
      </c>
      <c r="R740" s="3">
        <f t="shared" si="23"/>
        <v>-1464808.3019000001</v>
      </c>
    </row>
    <row r="741" spans="1:18" x14ac:dyDescent="0.25">
      <c r="A741" t="s">
        <v>3049</v>
      </c>
      <c r="B741" s="5" t="s">
        <v>3050</v>
      </c>
      <c r="C741">
        <v>66</v>
      </c>
      <c r="D741" s="1">
        <v>20599</v>
      </c>
      <c r="E741" t="s">
        <v>6047</v>
      </c>
      <c r="F741" t="s">
        <v>6117</v>
      </c>
      <c r="G741" t="s">
        <v>6799</v>
      </c>
      <c r="H741" s="3">
        <v>68399.886700000003</v>
      </c>
      <c r="I741" s="3">
        <v>50833.552199999998</v>
      </c>
      <c r="J741" t="s">
        <v>6975</v>
      </c>
      <c r="K741" s="4" t="str">
        <f>_xlfn.XLOOKUP($B741, Accounts!$B:$B, Accounts!$E:$E, "Not Found",0,1)</f>
        <v>Domiciliary</v>
      </c>
      <c r="L741" s="3">
        <f>_xlfn.XLOOKUP($B741, Accounts!$B:$B, Accounts!$G:$G,"Not Found",0,1)</f>
        <v>557186913</v>
      </c>
      <c r="M741" s="3" t="str">
        <f>_xlfn.XLOOKUP($B741, Loan!$B:$B, Loan!$D:$D, "No Loan",0,1)</f>
        <v>No Loan</v>
      </c>
      <c r="N741" s="1">
        <f>_xlfn.XLOOKUP($B741, Transaction!$B:$B, Transaction!$E:$E, "No Transaction",0,1)</f>
        <v>44443</v>
      </c>
      <c r="O741" t="str">
        <f>_xlfn.XLOOKUP($B741, Transaction!$B:$B, Transaction!$C:$C, "No Transaction",0,1)</f>
        <v>Money Deposit</v>
      </c>
      <c r="P741" t="str">
        <f>_xlfn.XLOOKUP($B741, Transaction!$B:$B, Transaction!$D:$D, "No Transaction",0,1)</f>
        <v>ATM</v>
      </c>
      <c r="Q741" s="3">
        <f t="shared" si="22"/>
        <v>-17566.334500000004</v>
      </c>
      <c r="R741" s="3">
        <f t="shared" si="23"/>
        <v>-17566.334500000004</v>
      </c>
    </row>
    <row r="742" spans="1:18" x14ac:dyDescent="0.25">
      <c r="A742" t="s">
        <v>2936</v>
      </c>
      <c r="B742" s="5" t="s">
        <v>2937</v>
      </c>
      <c r="C742">
        <v>68</v>
      </c>
      <c r="D742" s="1">
        <v>19869</v>
      </c>
      <c r="E742" t="s">
        <v>6047</v>
      </c>
      <c r="F742" t="s">
        <v>6187</v>
      </c>
      <c r="G742" t="s">
        <v>6799</v>
      </c>
      <c r="H742" s="3">
        <v>68640.032399999996</v>
      </c>
      <c r="I742" s="3">
        <v>49420.823299999996</v>
      </c>
      <c r="J742" t="s">
        <v>6976</v>
      </c>
      <c r="K742" s="4" t="str">
        <f>_xlfn.XLOOKUP($B742, Accounts!$B:$B, Accounts!$E:$E, "Not Found",0,1)</f>
        <v>Corporate</v>
      </c>
      <c r="L742" s="3">
        <f>_xlfn.XLOOKUP($B742, Accounts!$B:$B, Accounts!$G:$G,"Not Found",0,1)</f>
        <v>437883804</v>
      </c>
      <c r="M742" s="3">
        <f>_xlfn.XLOOKUP($B742, Loan!$B:$B, Loan!$D:$D, "No Loan",0,1)</f>
        <v>8060292702</v>
      </c>
      <c r="N742" s="1">
        <f>_xlfn.XLOOKUP($B742, Transaction!$B:$B, Transaction!$E:$E, "No Transaction",0,1)</f>
        <v>44354</v>
      </c>
      <c r="O742" t="str">
        <f>_xlfn.XLOOKUP($B742, Transaction!$B:$B, Transaction!$C:$C, "No Transaction",0,1)</f>
        <v>Loan Payment</v>
      </c>
      <c r="P742" t="str">
        <f>_xlfn.XLOOKUP($B742, Transaction!$B:$B, Transaction!$D:$D, "No Transaction",0,1)</f>
        <v>AFT</v>
      </c>
      <c r="Q742" s="3">
        <f t="shared" si="22"/>
        <v>-19219.2091</v>
      </c>
      <c r="R742" s="3">
        <f t="shared" si="23"/>
        <v>-19219.2091</v>
      </c>
    </row>
    <row r="743" spans="1:18" x14ac:dyDescent="0.25">
      <c r="A743" t="s">
        <v>4861</v>
      </c>
      <c r="B743" s="5" t="s">
        <v>4862</v>
      </c>
      <c r="C743">
        <v>18</v>
      </c>
      <c r="D743" s="1">
        <v>38131</v>
      </c>
      <c r="E743" t="s">
        <v>6047</v>
      </c>
      <c r="F743" t="s">
        <v>6156</v>
      </c>
      <c r="G743" t="s">
        <v>6799</v>
      </c>
      <c r="H743" s="3">
        <v>24813.983199999999</v>
      </c>
      <c r="I743" s="3">
        <v>13120.393599999999</v>
      </c>
      <c r="J743" t="s">
        <v>6977</v>
      </c>
      <c r="K743" s="4" t="str">
        <f>_xlfn.XLOOKUP($B743, Accounts!$B:$B, Accounts!$E:$E, "Not Found",0,1)</f>
        <v>Current</v>
      </c>
      <c r="L743" s="3">
        <f>_xlfn.XLOOKUP($B743, Accounts!$B:$B, Accounts!$G:$G,"Not Found",0,1)</f>
        <v>37368117</v>
      </c>
      <c r="M743" s="3" t="str">
        <f>_xlfn.XLOOKUP($B743, Loan!$B:$B, Loan!$D:$D, "No Loan",0,1)</f>
        <v>No Loan</v>
      </c>
      <c r="N743" s="1">
        <f>_xlfn.XLOOKUP($B743, Transaction!$B:$B, Transaction!$E:$E, "No Transaction",0,1)</f>
        <v>44502</v>
      </c>
      <c r="O743" t="str">
        <f>_xlfn.XLOOKUP($B743, Transaction!$B:$B, Transaction!$C:$C, "No Transaction",0,1)</f>
        <v>Money Transfer</v>
      </c>
      <c r="P743" t="str">
        <f>_xlfn.XLOOKUP($B743, Transaction!$B:$B, Transaction!$D:$D, "No Transaction",0,1)</f>
        <v>ATM</v>
      </c>
      <c r="Q743" s="3">
        <f t="shared" si="22"/>
        <v>-11693.589599999999</v>
      </c>
      <c r="R743" s="3">
        <f t="shared" si="23"/>
        <v>-11693.589599999999</v>
      </c>
    </row>
    <row r="744" spans="1:18" x14ac:dyDescent="0.25">
      <c r="A744" t="s">
        <v>5428</v>
      </c>
      <c r="B744" s="5" t="s">
        <v>5429</v>
      </c>
      <c r="C744">
        <v>29</v>
      </c>
      <c r="D744" s="1">
        <v>34113</v>
      </c>
      <c r="E744" t="s">
        <v>6047</v>
      </c>
      <c r="F744" t="s">
        <v>6080</v>
      </c>
      <c r="G744" t="s">
        <v>6799</v>
      </c>
      <c r="H744" s="3">
        <v>105527.85</v>
      </c>
      <c r="I744" s="3">
        <v>68561.444099999993</v>
      </c>
      <c r="J744" t="s">
        <v>6978</v>
      </c>
      <c r="K744" s="4" t="str">
        <f>_xlfn.XLOOKUP($B744, Accounts!$B:$B, Accounts!$E:$E, "Not Found",0,1)</f>
        <v>Corporate</v>
      </c>
      <c r="L744" s="3">
        <f>_xlfn.XLOOKUP($B744, Accounts!$B:$B, Accounts!$G:$G,"Not Found",0,1)</f>
        <v>417117077</v>
      </c>
      <c r="M744" s="3" t="str">
        <f>_xlfn.XLOOKUP($B744, Loan!$B:$B, Loan!$D:$D, "No Loan",0,1)</f>
        <v>No Loan</v>
      </c>
      <c r="N744" s="1">
        <f>_xlfn.XLOOKUP($B744, Transaction!$B:$B, Transaction!$E:$E, "No Transaction",0,1)</f>
        <v>44310</v>
      </c>
      <c r="O744" t="str">
        <f>_xlfn.XLOOKUP($B744, Transaction!$B:$B, Transaction!$C:$C, "No Transaction",0,1)</f>
        <v>Cash Withdrawal</v>
      </c>
      <c r="P744" t="str">
        <f>_xlfn.XLOOKUP($B744, Transaction!$B:$B, Transaction!$D:$D, "No Transaction",0,1)</f>
        <v>POS</v>
      </c>
      <c r="Q744" s="3">
        <f t="shared" si="22"/>
        <v>-36966.405900000012</v>
      </c>
      <c r="R744" s="3">
        <f t="shared" si="23"/>
        <v>-36966.405900000012</v>
      </c>
    </row>
    <row r="745" spans="1:18" x14ac:dyDescent="0.25">
      <c r="A745" t="s">
        <v>991</v>
      </c>
      <c r="B745" s="5" t="s">
        <v>992</v>
      </c>
      <c r="C745">
        <v>26</v>
      </c>
      <c r="D745" s="1">
        <v>35209</v>
      </c>
      <c r="E745" t="s">
        <v>6047</v>
      </c>
      <c r="F745" t="s">
        <v>6331</v>
      </c>
      <c r="G745" t="s">
        <v>6799</v>
      </c>
      <c r="H745" s="3">
        <v>606032.72</v>
      </c>
      <c r="I745" s="3">
        <v>103025.5624</v>
      </c>
      <c r="J745" t="s">
        <v>6979</v>
      </c>
      <c r="K745" s="4" t="str">
        <f>_xlfn.XLOOKUP($B745, Accounts!$B:$B, Accounts!$E:$E, "Not Found",0,1)</f>
        <v>Joint</v>
      </c>
      <c r="L745" s="3">
        <f>_xlfn.XLOOKUP($B745, Accounts!$B:$B, Accounts!$G:$G,"Not Found",0,1)</f>
        <v>122710896</v>
      </c>
      <c r="M745" s="3" t="str">
        <f>_xlfn.XLOOKUP($B745, Loan!$B:$B, Loan!$D:$D, "No Loan",0,1)</f>
        <v>No Loan</v>
      </c>
      <c r="N745" s="1">
        <f>_xlfn.XLOOKUP($B745, Transaction!$B:$B, Transaction!$E:$E, "No Transaction",0,1)</f>
        <v>44362</v>
      </c>
      <c r="O745" t="str">
        <f>_xlfn.XLOOKUP($B745, Transaction!$B:$B, Transaction!$C:$C, "No Transaction",0,1)</f>
        <v>Cash Withdrawal</v>
      </c>
      <c r="P745" t="str">
        <f>_xlfn.XLOOKUP($B745, Transaction!$B:$B, Transaction!$D:$D, "No Transaction",0,1)</f>
        <v>ATM</v>
      </c>
      <c r="Q745" s="3">
        <f t="shared" si="22"/>
        <v>-503007.15759999998</v>
      </c>
      <c r="R745" s="3">
        <f t="shared" si="23"/>
        <v>-503007.15759999998</v>
      </c>
    </row>
    <row r="746" spans="1:18" x14ac:dyDescent="0.25">
      <c r="A746" t="s">
        <v>5267</v>
      </c>
      <c r="B746" s="5" t="s">
        <v>5268</v>
      </c>
      <c r="C746">
        <v>85</v>
      </c>
      <c r="D746" s="1">
        <v>13659</v>
      </c>
      <c r="E746" t="s">
        <v>6047</v>
      </c>
      <c r="F746" t="s">
        <v>6220</v>
      </c>
      <c r="G746" t="s">
        <v>6799</v>
      </c>
      <c r="H746" s="3">
        <v>1012792.2963</v>
      </c>
      <c r="I746" s="3">
        <v>466378.5013</v>
      </c>
      <c r="J746" t="s">
        <v>6980</v>
      </c>
      <c r="K746" s="4" t="str">
        <f>_xlfn.XLOOKUP($B746, Accounts!$B:$B, Accounts!$E:$E, "Not Found",0,1)</f>
        <v>Current</v>
      </c>
      <c r="L746" s="3">
        <f>_xlfn.XLOOKUP($B746, Accounts!$B:$B, Accounts!$G:$G,"Not Found",0,1)</f>
        <v>1697546752</v>
      </c>
      <c r="M746" s="3" t="str">
        <f>_xlfn.XLOOKUP($B746, Loan!$B:$B, Loan!$D:$D, "No Loan",0,1)</f>
        <v>No Loan</v>
      </c>
      <c r="N746" s="1">
        <f>_xlfn.XLOOKUP($B746, Transaction!$B:$B, Transaction!$E:$E, "No Transaction",0,1)</f>
        <v>44629</v>
      </c>
      <c r="O746" t="str">
        <f>_xlfn.XLOOKUP($B746, Transaction!$B:$B, Transaction!$C:$C, "No Transaction",0,1)</f>
        <v>Money Deposit</v>
      </c>
      <c r="P746" t="str">
        <f>_xlfn.XLOOKUP($B746, Transaction!$B:$B, Transaction!$D:$D, "No Transaction",0,1)</f>
        <v>ATM</v>
      </c>
      <c r="Q746" s="3">
        <f t="shared" si="22"/>
        <v>-546413.79500000004</v>
      </c>
      <c r="R746" s="3">
        <f t="shared" si="23"/>
        <v>-546413.79500000004</v>
      </c>
    </row>
    <row r="747" spans="1:18" x14ac:dyDescent="0.25">
      <c r="A747" t="s">
        <v>2602</v>
      </c>
      <c r="B747" s="5" t="s">
        <v>2603</v>
      </c>
      <c r="C747">
        <v>55</v>
      </c>
      <c r="D747" s="1">
        <v>24617</v>
      </c>
      <c r="E747" t="s">
        <v>6047</v>
      </c>
      <c r="F747" t="s">
        <v>6368</v>
      </c>
      <c r="G747" t="s">
        <v>6799</v>
      </c>
      <c r="H747" s="3">
        <v>622135.22519999999</v>
      </c>
      <c r="I747" s="3">
        <v>182723.4198</v>
      </c>
      <c r="J747" t="s">
        <v>6981</v>
      </c>
      <c r="K747" s="4" t="str">
        <f>_xlfn.XLOOKUP($B747, Accounts!$B:$B, Accounts!$E:$E, "Not Found",0,1)</f>
        <v>Current</v>
      </c>
      <c r="L747" s="3">
        <f>_xlfn.XLOOKUP($B747, Accounts!$B:$B, Accounts!$G:$G,"Not Found",0,1)</f>
        <v>1426087768</v>
      </c>
      <c r="M747" s="3" t="str">
        <f>_xlfn.XLOOKUP($B747, Loan!$B:$B, Loan!$D:$D, "No Loan",0,1)</f>
        <v>No Loan</v>
      </c>
      <c r="N747" s="1">
        <f>_xlfn.XLOOKUP($B747, Transaction!$B:$B, Transaction!$E:$E, "No Transaction",0,1)</f>
        <v>44625</v>
      </c>
      <c r="O747" t="str">
        <f>_xlfn.XLOOKUP($B747, Transaction!$B:$B, Transaction!$C:$C, "No Transaction",0,1)</f>
        <v>Cash Withdrawal</v>
      </c>
      <c r="P747" t="str">
        <f>_xlfn.XLOOKUP($B747, Transaction!$B:$B, Transaction!$D:$D, "No Transaction",0,1)</f>
        <v>Bank</v>
      </c>
      <c r="Q747" s="3">
        <f t="shared" si="22"/>
        <v>-439411.80539999995</v>
      </c>
      <c r="R747" s="3">
        <f t="shared" si="23"/>
        <v>-439411.80539999995</v>
      </c>
    </row>
    <row r="748" spans="1:18" x14ac:dyDescent="0.25">
      <c r="A748" t="s">
        <v>5074</v>
      </c>
      <c r="B748" s="5" t="s">
        <v>5075</v>
      </c>
      <c r="C748">
        <v>76</v>
      </c>
      <c r="D748" s="1">
        <v>16947</v>
      </c>
      <c r="E748" t="s">
        <v>6047</v>
      </c>
      <c r="F748" t="s">
        <v>6183</v>
      </c>
      <c r="G748" t="s">
        <v>6799</v>
      </c>
      <c r="H748" s="3">
        <v>650421.08030000003</v>
      </c>
      <c r="I748" s="3">
        <v>518191.14520000003</v>
      </c>
      <c r="J748" t="s">
        <v>6982</v>
      </c>
      <c r="K748" s="4" t="str">
        <f>_xlfn.XLOOKUP($B748, Accounts!$B:$B, Accounts!$E:$E, "Not Found",0,1)</f>
        <v>Domiciliary</v>
      </c>
      <c r="L748" s="3">
        <f>_xlfn.XLOOKUP($B748, Accounts!$B:$B, Accounts!$G:$G,"Not Found",0,1)</f>
        <v>369720576</v>
      </c>
      <c r="M748" s="3" t="str">
        <f>_xlfn.XLOOKUP($B748, Loan!$B:$B, Loan!$D:$D, "No Loan",0,1)</f>
        <v>No Loan</v>
      </c>
      <c r="N748" s="1">
        <f>_xlfn.XLOOKUP($B748, Transaction!$B:$B, Transaction!$E:$E, "No Transaction",0,1)</f>
        <v>44670</v>
      </c>
      <c r="O748" t="str">
        <f>_xlfn.XLOOKUP($B748, Transaction!$B:$B, Transaction!$C:$C, "No Transaction",0,1)</f>
        <v>Cash Withdrawal</v>
      </c>
      <c r="P748" t="str">
        <f>_xlfn.XLOOKUP($B748, Transaction!$B:$B, Transaction!$D:$D, "No Transaction",0,1)</f>
        <v>POS</v>
      </c>
      <c r="Q748" s="3">
        <f t="shared" si="22"/>
        <v>-132229.9351</v>
      </c>
      <c r="R748" s="3">
        <f t="shared" si="23"/>
        <v>-132229.9351</v>
      </c>
    </row>
    <row r="749" spans="1:18" x14ac:dyDescent="0.25">
      <c r="A749" t="s">
        <v>2788</v>
      </c>
      <c r="B749" s="5" t="s">
        <v>2789</v>
      </c>
      <c r="C749">
        <v>69</v>
      </c>
      <c r="D749" s="1">
        <v>19503</v>
      </c>
      <c r="E749" t="s">
        <v>6047</v>
      </c>
      <c r="F749" t="s">
        <v>6165</v>
      </c>
      <c r="G749" t="s">
        <v>6799</v>
      </c>
      <c r="H749" s="3">
        <v>295130.1654</v>
      </c>
      <c r="I749" s="3">
        <v>52561.277099999999</v>
      </c>
      <c r="J749" t="s">
        <v>6983</v>
      </c>
      <c r="K749" s="4" t="str">
        <f>_xlfn.XLOOKUP($B749, Accounts!$B:$B, Accounts!$E:$E, "Not Found",0,1)</f>
        <v>Corporate</v>
      </c>
      <c r="L749" s="3">
        <f>_xlfn.XLOOKUP($B749, Accounts!$B:$B, Accounts!$G:$G,"Not Found",0,1)</f>
        <v>1581820672</v>
      </c>
      <c r="M749" s="3" t="str">
        <f>_xlfn.XLOOKUP($B749, Loan!$B:$B, Loan!$D:$D, "No Loan",0,1)</f>
        <v>No Loan</v>
      </c>
      <c r="N749" s="1">
        <f>_xlfn.XLOOKUP($B749, Transaction!$B:$B, Transaction!$E:$E, "No Transaction",0,1)</f>
        <v>44456</v>
      </c>
      <c r="O749" t="str">
        <f>_xlfn.XLOOKUP($B749, Transaction!$B:$B, Transaction!$C:$C, "No Transaction",0,1)</f>
        <v>Money Deposit</v>
      </c>
      <c r="P749" t="str">
        <f>_xlfn.XLOOKUP($B749, Transaction!$B:$B, Transaction!$D:$D, "No Transaction",0,1)</f>
        <v>Bank</v>
      </c>
      <c r="Q749" s="3">
        <f t="shared" si="22"/>
        <v>-242568.88829999999</v>
      </c>
      <c r="R749" s="3">
        <f t="shared" si="23"/>
        <v>-242568.88829999999</v>
      </c>
    </row>
    <row r="750" spans="1:18" x14ac:dyDescent="0.25">
      <c r="A750" t="s">
        <v>4442</v>
      </c>
      <c r="B750" s="5" t="s">
        <v>4443</v>
      </c>
      <c r="C750">
        <v>34</v>
      </c>
      <c r="D750" s="1">
        <v>32287</v>
      </c>
      <c r="E750" t="s">
        <v>6047</v>
      </c>
      <c r="F750" t="s">
        <v>6984</v>
      </c>
      <c r="G750" t="s">
        <v>6799</v>
      </c>
      <c r="H750" s="3">
        <v>1013382</v>
      </c>
      <c r="I750" s="3">
        <v>96473.966400000005</v>
      </c>
      <c r="J750" t="s">
        <v>6985</v>
      </c>
      <c r="K750" s="4" t="str">
        <f>_xlfn.XLOOKUP($B750, Accounts!$B:$B, Accounts!$E:$E, "Not Found",0,1)</f>
        <v>Joint</v>
      </c>
      <c r="L750" s="3">
        <f>_xlfn.XLOOKUP($B750, Accounts!$B:$B, Accounts!$G:$G,"Not Found",0,1)</f>
        <v>1383406674</v>
      </c>
      <c r="M750" s="3" t="str">
        <f>_xlfn.XLOOKUP($B750, Loan!$B:$B, Loan!$D:$D, "No Loan",0,1)</f>
        <v>No Loan</v>
      </c>
      <c r="N750" s="1">
        <f>_xlfn.XLOOKUP($B750, Transaction!$B:$B, Transaction!$E:$E, "No Transaction",0,1)</f>
        <v>44639</v>
      </c>
      <c r="O750" t="str">
        <f>_xlfn.XLOOKUP($B750, Transaction!$B:$B, Transaction!$C:$C, "No Transaction",0,1)</f>
        <v>Online Payment</v>
      </c>
      <c r="P750" t="str">
        <f>_xlfn.XLOOKUP($B750, Transaction!$B:$B, Transaction!$D:$D, "No Transaction",0,1)</f>
        <v>Mobile</v>
      </c>
      <c r="Q750" s="3">
        <f t="shared" si="22"/>
        <v>-916908.03359999997</v>
      </c>
      <c r="R750" s="3">
        <f t="shared" si="23"/>
        <v>-916908.03359999997</v>
      </c>
    </row>
    <row r="751" spans="1:18" x14ac:dyDescent="0.25">
      <c r="A751" t="s">
        <v>5648</v>
      </c>
      <c r="B751" s="5" t="s">
        <v>5649</v>
      </c>
      <c r="C751">
        <v>37</v>
      </c>
      <c r="D751" s="1">
        <v>31191</v>
      </c>
      <c r="E751" t="s">
        <v>6047</v>
      </c>
      <c r="F751" t="s">
        <v>6088</v>
      </c>
      <c r="G751" t="s">
        <v>6799</v>
      </c>
      <c r="H751" s="3">
        <v>81662.323600000003</v>
      </c>
      <c r="I751" s="3">
        <v>25142.458500000001</v>
      </c>
      <c r="J751" t="s">
        <v>6986</v>
      </c>
      <c r="K751" s="4" t="str">
        <f>_xlfn.XLOOKUP($B751, Accounts!$B:$B, Accounts!$E:$E, "Not Found",0,1)</f>
        <v>Joint</v>
      </c>
      <c r="L751" s="3">
        <f>_xlfn.XLOOKUP($B751, Accounts!$B:$B, Accounts!$G:$G,"Not Found",0,1)</f>
        <v>28088118</v>
      </c>
      <c r="M751" s="3" t="str">
        <f>_xlfn.XLOOKUP($B751, Loan!$B:$B, Loan!$D:$D, "No Loan",0,1)</f>
        <v>No Loan</v>
      </c>
      <c r="N751" s="1">
        <f>_xlfn.XLOOKUP($B751, Transaction!$B:$B, Transaction!$E:$E, "No Transaction",0,1)</f>
        <v>44564</v>
      </c>
      <c r="O751" t="str">
        <f>_xlfn.XLOOKUP($B751, Transaction!$B:$B, Transaction!$C:$C, "No Transaction",0,1)</f>
        <v>Cash Withdrawal</v>
      </c>
      <c r="P751" t="str">
        <f>_xlfn.XLOOKUP($B751, Transaction!$B:$B, Transaction!$D:$D, "No Transaction",0,1)</f>
        <v>ATM</v>
      </c>
      <c r="Q751" s="3">
        <f t="shared" si="22"/>
        <v>-56519.865100000003</v>
      </c>
      <c r="R751" s="3">
        <f t="shared" si="23"/>
        <v>-56519.865100000003</v>
      </c>
    </row>
    <row r="752" spans="1:18" x14ac:dyDescent="0.25">
      <c r="A752" t="s">
        <v>2131</v>
      </c>
      <c r="B752" s="5" t="s">
        <v>2132</v>
      </c>
      <c r="C752">
        <v>59</v>
      </c>
      <c r="D752" s="1">
        <v>23156</v>
      </c>
      <c r="E752" t="s">
        <v>6047</v>
      </c>
      <c r="F752" t="s">
        <v>6179</v>
      </c>
      <c r="G752" t="s">
        <v>6799</v>
      </c>
      <c r="H752" s="3">
        <v>321400.45799999998</v>
      </c>
      <c r="I752" s="3">
        <v>94176.805399999997</v>
      </c>
      <c r="J752" t="s">
        <v>6987</v>
      </c>
      <c r="K752" s="4" t="str">
        <f>_xlfn.XLOOKUP($B752, Accounts!$B:$B, Accounts!$E:$E, "Not Found",0,1)</f>
        <v>Domiciliary</v>
      </c>
      <c r="L752" s="3">
        <f>_xlfn.XLOOKUP($B752, Accounts!$B:$B, Accounts!$G:$G,"Not Found",0,1)</f>
        <v>4027181082</v>
      </c>
      <c r="M752" s="3" t="str">
        <f>_xlfn.XLOOKUP($B752, Loan!$B:$B, Loan!$D:$D, "No Loan",0,1)</f>
        <v>No Loan</v>
      </c>
      <c r="N752" s="1">
        <f>_xlfn.XLOOKUP($B752, Transaction!$B:$B, Transaction!$E:$E, "No Transaction",0,1)</f>
        <v>44286</v>
      </c>
      <c r="O752" t="str">
        <f>_xlfn.XLOOKUP($B752, Transaction!$B:$B, Transaction!$C:$C, "No Transaction",0,1)</f>
        <v>Online Payment</v>
      </c>
      <c r="P752" t="str">
        <f>_xlfn.XLOOKUP($B752, Transaction!$B:$B, Transaction!$D:$D, "No Transaction",0,1)</f>
        <v>Mobile</v>
      </c>
      <c r="Q752" s="3">
        <f t="shared" si="22"/>
        <v>-227223.65259999997</v>
      </c>
      <c r="R752" s="3">
        <f t="shared" si="23"/>
        <v>-227223.65259999997</v>
      </c>
    </row>
    <row r="753" spans="1:18" x14ac:dyDescent="0.25">
      <c r="A753" t="s">
        <v>4455</v>
      </c>
      <c r="B753" s="5" t="s">
        <v>4456</v>
      </c>
      <c r="C753">
        <v>63</v>
      </c>
      <c r="D753" s="1">
        <v>21695</v>
      </c>
      <c r="E753" t="s">
        <v>6047</v>
      </c>
      <c r="F753" t="s">
        <v>6090</v>
      </c>
      <c r="G753" t="s">
        <v>6799</v>
      </c>
      <c r="H753" s="3">
        <v>168330.37340000001</v>
      </c>
      <c r="I753" s="3">
        <v>14733.0743</v>
      </c>
      <c r="J753" t="s">
        <v>6988</v>
      </c>
      <c r="K753" s="4" t="str">
        <f>_xlfn.XLOOKUP($B753, Accounts!$B:$B, Accounts!$E:$E, "Not Found",0,1)</f>
        <v>Domiciliary</v>
      </c>
      <c r="L753" s="3">
        <f>_xlfn.XLOOKUP($B753, Accounts!$B:$B, Accounts!$G:$G,"Not Found",0,1)</f>
        <v>2712000403</v>
      </c>
      <c r="M753" s="3" t="str">
        <f>_xlfn.XLOOKUP($B753, Loan!$B:$B, Loan!$D:$D, "No Loan",0,1)</f>
        <v>No Loan</v>
      </c>
      <c r="N753" s="1">
        <f>_xlfn.XLOOKUP($B753, Transaction!$B:$B, Transaction!$E:$E, "No Transaction",0,1)</f>
        <v>44649</v>
      </c>
      <c r="O753" t="str">
        <f>_xlfn.XLOOKUP($B753, Transaction!$B:$B, Transaction!$C:$C, "No Transaction",0,1)</f>
        <v>Online Payment</v>
      </c>
      <c r="P753" t="str">
        <f>_xlfn.XLOOKUP($B753, Transaction!$B:$B, Transaction!$D:$D, "No Transaction",0,1)</f>
        <v>Card</v>
      </c>
      <c r="Q753" s="3">
        <f t="shared" si="22"/>
        <v>-153597.2991</v>
      </c>
      <c r="R753" s="3">
        <f t="shared" si="23"/>
        <v>-153597.2991</v>
      </c>
    </row>
    <row r="754" spans="1:18" x14ac:dyDescent="0.25">
      <c r="A754" t="s">
        <v>2370</v>
      </c>
      <c r="B754" s="5" t="s">
        <v>2371</v>
      </c>
      <c r="C754">
        <v>75</v>
      </c>
      <c r="D754" s="1">
        <v>17312</v>
      </c>
      <c r="E754" t="s">
        <v>6047</v>
      </c>
      <c r="F754" t="s">
        <v>6212</v>
      </c>
      <c r="G754" t="s">
        <v>6799</v>
      </c>
      <c r="H754" s="3">
        <v>2134158.4345999998</v>
      </c>
      <c r="I754" s="3">
        <v>1096077.7058999999</v>
      </c>
      <c r="J754" t="s">
        <v>6772</v>
      </c>
      <c r="K754" s="4" t="str">
        <f>_xlfn.XLOOKUP($B754, Accounts!$B:$B, Accounts!$E:$E, "Not Found",0,1)</f>
        <v>Domiciliary</v>
      </c>
      <c r="L754" s="3">
        <f>_xlfn.XLOOKUP($B754, Accounts!$B:$B, Accounts!$G:$G,"Not Found",0,1)</f>
        <v>1135304352</v>
      </c>
      <c r="M754" s="3" t="str">
        <f>_xlfn.XLOOKUP($B754, Loan!$B:$B, Loan!$D:$D, "No Loan",0,1)</f>
        <v>No Loan</v>
      </c>
      <c r="N754" s="1">
        <f>_xlfn.XLOOKUP($B754, Transaction!$B:$B, Transaction!$E:$E, "No Transaction",0,1)</f>
        <v>44264</v>
      </c>
      <c r="O754" t="str">
        <f>_xlfn.XLOOKUP($B754, Transaction!$B:$B, Transaction!$C:$C, "No Transaction",0,1)</f>
        <v>Checks</v>
      </c>
      <c r="P754" t="str">
        <f>_xlfn.XLOOKUP($B754, Transaction!$B:$B, Transaction!$D:$D, "No Transaction",0,1)</f>
        <v>Informal Services</v>
      </c>
      <c r="Q754" s="3">
        <f t="shared" si="22"/>
        <v>-1038080.7286999999</v>
      </c>
      <c r="R754" s="3">
        <f t="shared" si="23"/>
        <v>-1038080.7286999999</v>
      </c>
    </row>
    <row r="755" spans="1:18" x14ac:dyDescent="0.25">
      <c r="A755" t="s">
        <v>5185</v>
      </c>
      <c r="B755" s="5" t="s">
        <v>5186</v>
      </c>
      <c r="C755">
        <v>61</v>
      </c>
      <c r="D755" s="1">
        <v>22425</v>
      </c>
      <c r="E755" t="s">
        <v>6047</v>
      </c>
      <c r="F755" t="s">
        <v>6113</v>
      </c>
      <c r="G755" t="s">
        <v>6799</v>
      </c>
      <c r="H755" s="3">
        <v>367693.54710000003</v>
      </c>
      <c r="I755" s="3">
        <v>96444.209099999993</v>
      </c>
      <c r="J755" t="s">
        <v>6989</v>
      </c>
      <c r="K755" s="4" t="str">
        <f>_xlfn.XLOOKUP($B755, Accounts!$B:$B, Accounts!$E:$E, "Not Found",0,1)</f>
        <v>Corporate</v>
      </c>
      <c r="L755" s="3">
        <f>_xlfn.XLOOKUP($B755, Accounts!$B:$B, Accounts!$G:$G,"Not Found",0,1)</f>
        <v>773858475</v>
      </c>
      <c r="M755" s="3" t="str">
        <f>_xlfn.XLOOKUP($B755, Loan!$B:$B, Loan!$D:$D, "No Loan",0,1)</f>
        <v>No Loan</v>
      </c>
      <c r="N755" s="1">
        <f>_xlfn.XLOOKUP($B755, Transaction!$B:$B, Transaction!$E:$E, "No Transaction",0,1)</f>
        <v>44407</v>
      </c>
      <c r="O755" t="str">
        <f>_xlfn.XLOOKUP($B755, Transaction!$B:$B, Transaction!$C:$C, "No Transaction",0,1)</f>
        <v>Online Payment</v>
      </c>
      <c r="P755" t="str">
        <f>_xlfn.XLOOKUP($B755, Transaction!$B:$B, Transaction!$D:$D, "No Transaction",0,1)</f>
        <v>Mobile</v>
      </c>
      <c r="Q755" s="3">
        <f t="shared" si="22"/>
        <v>-271249.33800000005</v>
      </c>
      <c r="R755" s="3">
        <f t="shared" si="23"/>
        <v>-271249.33800000005</v>
      </c>
    </row>
    <row r="756" spans="1:18" x14ac:dyDescent="0.25">
      <c r="A756" t="s">
        <v>3128</v>
      </c>
      <c r="B756" s="5" t="s">
        <v>3129</v>
      </c>
      <c r="C756">
        <v>27</v>
      </c>
      <c r="D756" s="1">
        <v>34844</v>
      </c>
      <c r="E756" t="s">
        <v>6047</v>
      </c>
      <c r="F756" t="s">
        <v>6088</v>
      </c>
      <c r="G756" t="s">
        <v>6799</v>
      </c>
      <c r="H756" s="3">
        <v>2662747.8673999999</v>
      </c>
      <c r="I756" s="3">
        <v>1326814.4339000001</v>
      </c>
      <c r="J756" t="s">
        <v>6990</v>
      </c>
      <c r="K756" s="4" t="str">
        <f>_xlfn.XLOOKUP($B756, Accounts!$B:$B, Accounts!$E:$E, "Not Found",0,1)</f>
        <v>Domiciliary</v>
      </c>
      <c r="L756" s="3">
        <f>_xlfn.XLOOKUP($B756, Accounts!$B:$B, Accounts!$G:$G,"Not Found",0,1)</f>
        <v>662704935</v>
      </c>
      <c r="M756" s="3" t="str">
        <f>_xlfn.XLOOKUP($B756, Loan!$B:$B, Loan!$D:$D, "No Loan",0,1)</f>
        <v>No Loan</v>
      </c>
      <c r="N756" s="1">
        <f>_xlfn.XLOOKUP($B756, Transaction!$B:$B, Transaction!$E:$E, "No Transaction",0,1)</f>
        <v>44552</v>
      </c>
      <c r="O756" t="str">
        <f>_xlfn.XLOOKUP($B756, Transaction!$B:$B, Transaction!$C:$C, "No Transaction",0,1)</f>
        <v>Online Payment</v>
      </c>
      <c r="P756" t="str">
        <f>_xlfn.XLOOKUP($B756, Transaction!$B:$B, Transaction!$D:$D, "No Transaction",0,1)</f>
        <v>Internet Banking</v>
      </c>
      <c r="Q756" s="3">
        <f t="shared" si="22"/>
        <v>-1335933.4334999998</v>
      </c>
      <c r="R756" s="3">
        <f t="shared" si="23"/>
        <v>-1335933.4334999998</v>
      </c>
    </row>
    <row r="757" spans="1:18" x14ac:dyDescent="0.25">
      <c r="A757" t="s">
        <v>1921</v>
      </c>
      <c r="B757" s="5" t="s">
        <v>1922</v>
      </c>
      <c r="C757">
        <v>23</v>
      </c>
      <c r="D757" s="1">
        <v>36305</v>
      </c>
      <c r="E757" t="s">
        <v>6047</v>
      </c>
      <c r="F757" t="s">
        <v>6391</v>
      </c>
      <c r="G757" t="s">
        <v>6799</v>
      </c>
      <c r="H757" s="3">
        <v>74432.027499999997</v>
      </c>
      <c r="I757" s="3">
        <v>55824.020600000003</v>
      </c>
      <c r="J757" t="s">
        <v>6991</v>
      </c>
      <c r="K757" s="4" t="str">
        <f>_xlfn.XLOOKUP($B757, Accounts!$B:$B, Accounts!$E:$E, "Not Found",0,1)</f>
        <v>Corporate</v>
      </c>
      <c r="L757" s="3">
        <f>_xlfn.XLOOKUP($B757, Accounts!$B:$B, Accounts!$G:$G,"Not Found",0,1)</f>
        <v>924876506</v>
      </c>
      <c r="M757" s="3" t="str">
        <f>_xlfn.XLOOKUP($B757, Loan!$B:$B, Loan!$D:$D, "No Loan",0,1)</f>
        <v>No Loan</v>
      </c>
      <c r="N757" s="1">
        <f>_xlfn.XLOOKUP($B757, Transaction!$B:$B, Transaction!$E:$E, "No Transaction",0,1)</f>
        <v>44652</v>
      </c>
      <c r="O757" t="str">
        <f>_xlfn.XLOOKUP($B757, Transaction!$B:$B, Transaction!$C:$C, "No Transaction",0,1)</f>
        <v>Money Transfer</v>
      </c>
      <c r="P757" t="str">
        <f>_xlfn.XLOOKUP($B757, Transaction!$B:$B, Transaction!$D:$D, "No Transaction",0,1)</f>
        <v>ATM</v>
      </c>
      <c r="Q757" s="3">
        <f t="shared" si="22"/>
        <v>-18608.006899999993</v>
      </c>
      <c r="R757" s="3">
        <f t="shared" si="23"/>
        <v>-18608.006899999993</v>
      </c>
    </row>
    <row r="758" spans="1:18" x14ac:dyDescent="0.25">
      <c r="A758" t="s">
        <v>5028</v>
      </c>
      <c r="B758" s="5" t="s">
        <v>5029</v>
      </c>
      <c r="C758">
        <v>58</v>
      </c>
      <c r="D758" s="1">
        <v>23521</v>
      </c>
      <c r="E758" t="s">
        <v>6047</v>
      </c>
      <c r="F758" t="s">
        <v>6204</v>
      </c>
      <c r="G758" t="s">
        <v>6799</v>
      </c>
      <c r="H758" s="3">
        <v>77019.887199999997</v>
      </c>
      <c r="I758" s="3">
        <v>31433.379499999999</v>
      </c>
      <c r="J758" t="s">
        <v>6992</v>
      </c>
      <c r="K758" s="4" t="str">
        <f>_xlfn.XLOOKUP($B758, Accounts!$B:$B, Accounts!$E:$E, "Not Found",0,1)</f>
        <v>Current</v>
      </c>
      <c r="L758" s="3">
        <f>_xlfn.XLOOKUP($B758, Accounts!$B:$B, Accounts!$G:$G,"Not Found",0,1)</f>
        <v>1926086712</v>
      </c>
      <c r="M758" s="3" t="str">
        <f>_xlfn.XLOOKUP($B758, Loan!$B:$B, Loan!$D:$D, "No Loan",0,1)</f>
        <v>No Loan</v>
      </c>
      <c r="N758" s="1">
        <f>_xlfn.XLOOKUP($B758, Transaction!$B:$B, Transaction!$E:$E, "No Transaction",0,1)</f>
        <v>44336</v>
      </c>
      <c r="O758" t="str">
        <f>_xlfn.XLOOKUP($B758, Transaction!$B:$B, Transaction!$C:$C, "No Transaction",0,1)</f>
        <v>Money Transfer</v>
      </c>
      <c r="P758" t="str">
        <f>_xlfn.XLOOKUP($B758, Transaction!$B:$B, Transaction!$D:$D, "No Transaction",0,1)</f>
        <v>Mobile</v>
      </c>
      <c r="Q758" s="3">
        <f t="shared" si="22"/>
        <v>-45586.507700000002</v>
      </c>
      <c r="R758" s="3">
        <f t="shared" si="23"/>
        <v>-45586.507700000002</v>
      </c>
    </row>
    <row r="759" spans="1:18" x14ac:dyDescent="0.25">
      <c r="A759" t="s">
        <v>2971</v>
      </c>
      <c r="B759" s="5" t="s">
        <v>2972</v>
      </c>
      <c r="C759">
        <v>84</v>
      </c>
      <c r="D759" s="1">
        <v>14025</v>
      </c>
      <c r="E759" t="s">
        <v>6047</v>
      </c>
      <c r="F759" t="s">
        <v>6450</v>
      </c>
      <c r="G759" t="s">
        <v>6799</v>
      </c>
      <c r="H759" s="3">
        <v>313284.24</v>
      </c>
      <c r="I759" s="3">
        <v>23433.661199999999</v>
      </c>
      <c r="J759" t="s">
        <v>6993</v>
      </c>
      <c r="K759" s="4" t="str">
        <f>_xlfn.XLOOKUP($B759, Accounts!$B:$B, Accounts!$E:$E, "Not Found",0,1)</f>
        <v>Corporate</v>
      </c>
      <c r="L759" s="3">
        <f>_xlfn.XLOOKUP($B759, Accounts!$B:$B, Accounts!$G:$G,"Not Found",0,1)</f>
        <v>1119564685</v>
      </c>
      <c r="M759" s="3">
        <f>_xlfn.XLOOKUP($B759, Loan!$B:$B, Loan!$D:$D, "No Loan",0,1)</f>
        <v>5567825416</v>
      </c>
      <c r="N759" s="1">
        <f>_xlfn.XLOOKUP($B759, Transaction!$B:$B, Transaction!$E:$E, "No Transaction",0,1)</f>
        <v>44269</v>
      </c>
      <c r="O759" t="str">
        <f>_xlfn.XLOOKUP($B759, Transaction!$B:$B, Transaction!$C:$C, "No Transaction",0,1)</f>
        <v>Loan Payment</v>
      </c>
      <c r="P759" t="str">
        <f>_xlfn.XLOOKUP($B759, Transaction!$B:$B, Transaction!$D:$D, "No Transaction",0,1)</f>
        <v>Mobile</v>
      </c>
      <c r="Q759" s="3">
        <f t="shared" si="22"/>
        <v>-289850.57880000002</v>
      </c>
      <c r="R759" s="3">
        <f t="shared" si="23"/>
        <v>-289850.57880000002</v>
      </c>
    </row>
    <row r="760" spans="1:18" x14ac:dyDescent="0.25">
      <c r="A760" t="s">
        <v>2093</v>
      </c>
      <c r="B760" s="5" t="s">
        <v>2094</v>
      </c>
      <c r="C760">
        <v>57</v>
      </c>
      <c r="D760" s="1">
        <v>23886</v>
      </c>
      <c r="E760" t="s">
        <v>6047</v>
      </c>
      <c r="F760" t="s">
        <v>6179</v>
      </c>
      <c r="G760" t="s">
        <v>6799</v>
      </c>
      <c r="H760" s="3">
        <v>349048.33419999998</v>
      </c>
      <c r="I760" s="3">
        <v>154240.88589999999</v>
      </c>
      <c r="J760" t="s">
        <v>6994</v>
      </c>
      <c r="K760" s="4" t="str">
        <f>_xlfn.XLOOKUP($B760, Accounts!$B:$B, Accounts!$E:$E, "Not Found",0,1)</f>
        <v>Corporate</v>
      </c>
      <c r="L760" s="3">
        <f>_xlfn.XLOOKUP($B760, Accounts!$B:$B, Accounts!$G:$G,"Not Found",0,1)</f>
        <v>14792526</v>
      </c>
      <c r="M760" s="3" t="str">
        <f>_xlfn.XLOOKUP($B760, Loan!$B:$B, Loan!$D:$D, "No Loan",0,1)</f>
        <v>No Loan</v>
      </c>
      <c r="N760" s="1">
        <f>_xlfn.XLOOKUP($B760, Transaction!$B:$B, Transaction!$E:$E, "No Transaction",0,1)</f>
        <v>44628</v>
      </c>
      <c r="O760" t="str">
        <f>_xlfn.XLOOKUP($B760, Transaction!$B:$B, Transaction!$C:$C, "No Transaction",0,1)</f>
        <v>Online Payment</v>
      </c>
      <c r="P760" t="str">
        <f>_xlfn.XLOOKUP($B760, Transaction!$B:$B, Transaction!$D:$D, "No Transaction",0,1)</f>
        <v>Card</v>
      </c>
      <c r="Q760" s="3">
        <f t="shared" si="22"/>
        <v>-194807.44829999999</v>
      </c>
      <c r="R760" s="3">
        <f t="shared" si="23"/>
        <v>-194807.44829999999</v>
      </c>
    </row>
    <row r="761" spans="1:18" x14ac:dyDescent="0.25">
      <c r="A761" t="s">
        <v>2995</v>
      </c>
      <c r="B761" s="5" t="s">
        <v>2996</v>
      </c>
      <c r="C761">
        <v>58</v>
      </c>
      <c r="D761" s="1">
        <v>23521</v>
      </c>
      <c r="E761" t="s">
        <v>6047</v>
      </c>
      <c r="F761" t="s">
        <v>6445</v>
      </c>
      <c r="G761" t="s">
        <v>6799</v>
      </c>
      <c r="J761" t="s">
        <v>6995</v>
      </c>
      <c r="K761" s="4" t="str">
        <f>_xlfn.XLOOKUP($B761, Accounts!$B:$B, Accounts!$E:$E, "Not Found",0,1)</f>
        <v>Domiciliary</v>
      </c>
      <c r="L761" s="3">
        <f>_xlfn.XLOOKUP($B761, Accounts!$B:$B, Accounts!$G:$G,"Not Found",0,1)</f>
        <v>2530500777</v>
      </c>
      <c r="M761" s="3">
        <f>_xlfn.XLOOKUP($B761, Loan!$B:$B, Loan!$D:$D, "No Loan",0,1)</f>
        <v>361591425</v>
      </c>
      <c r="N761" s="1">
        <f>_xlfn.XLOOKUP($B761, Transaction!$B:$B, Transaction!$E:$E, "No Transaction",0,1)</f>
        <v>44470</v>
      </c>
      <c r="O761" t="str">
        <f>_xlfn.XLOOKUP($B761, Transaction!$B:$B, Transaction!$C:$C, "No Transaction",0,1)</f>
        <v>Loan Payment</v>
      </c>
      <c r="P761" t="str">
        <f>_xlfn.XLOOKUP($B761, Transaction!$B:$B, Transaction!$D:$D, "No Transaction",0,1)</f>
        <v>ACH</v>
      </c>
      <c r="Q761" s="3">
        <f t="shared" si="22"/>
        <v>0</v>
      </c>
      <c r="R761" s="3">
        <f t="shared" si="23"/>
        <v>0</v>
      </c>
    </row>
    <row r="762" spans="1:18" x14ac:dyDescent="0.25">
      <c r="A762" t="s">
        <v>3986</v>
      </c>
      <c r="B762" s="5" t="s">
        <v>3987</v>
      </c>
      <c r="C762">
        <v>22</v>
      </c>
      <c r="D762" s="1">
        <v>36670</v>
      </c>
      <c r="E762" t="s">
        <v>6047</v>
      </c>
      <c r="F762" t="s">
        <v>6165</v>
      </c>
      <c r="G762" t="s">
        <v>6799</v>
      </c>
      <c r="H762" s="3">
        <v>193003.45850000001</v>
      </c>
      <c r="I762" s="3">
        <v>18255.515100000001</v>
      </c>
      <c r="J762" t="s">
        <v>6996</v>
      </c>
      <c r="K762" s="4" t="str">
        <f>_xlfn.XLOOKUP($B762, Accounts!$B:$B, Accounts!$E:$E, "Not Found",0,1)</f>
        <v>Current</v>
      </c>
      <c r="L762" s="3">
        <f>_xlfn.XLOOKUP($B762, Accounts!$B:$B, Accounts!$G:$G,"Not Found",0,1)</f>
        <v>3322484514</v>
      </c>
      <c r="M762" s="3" t="str">
        <f>_xlfn.XLOOKUP($B762, Loan!$B:$B, Loan!$D:$D, "No Loan",0,1)</f>
        <v>No Loan</v>
      </c>
      <c r="N762" s="1">
        <f>_xlfn.XLOOKUP($B762, Transaction!$B:$B, Transaction!$E:$E, "No Transaction",0,1)</f>
        <v>44331</v>
      </c>
      <c r="O762" t="str">
        <f>_xlfn.XLOOKUP($B762, Transaction!$B:$B, Transaction!$C:$C, "No Transaction",0,1)</f>
        <v>Checks</v>
      </c>
      <c r="P762" t="str">
        <f>_xlfn.XLOOKUP($B762, Transaction!$B:$B, Transaction!$D:$D, "No Transaction",0,1)</f>
        <v>Informal Services</v>
      </c>
      <c r="Q762" s="3">
        <f t="shared" si="22"/>
        <v>-174747.94340000002</v>
      </c>
      <c r="R762" s="3">
        <f t="shared" si="23"/>
        <v>-174747.94340000002</v>
      </c>
    </row>
    <row r="763" spans="1:18" x14ac:dyDescent="0.25">
      <c r="A763" t="s">
        <v>1128</v>
      </c>
      <c r="B763" s="5" t="s">
        <v>1129</v>
      </c>
      <c r="C763">
        <v>31</v>
      </c>
      <c r="D763" s="1">
        <v>33383</v>
      </c>
      <c r="E763" t="s">
        <v>6047</v>
      </c>
      <c r="F763" t="s">
        <v>6066</v>
      </c>
      <c r="G763" t="s">
        <v>6799</v>
      </c>
      <c r="H763" s="3">
        <v>1769348.3625</v>
      </c>
      <c r="I763" s="3">
        <v>536905.71</v>
      </c>
      <c r="J763" t="s">
        <v>6997</v>
      </c>
      <c r="K763" s="4" t="str">
        <f>_xlfn.XLOOKUP($B763, Accounts!$B:$B, Accounts!$E:$E, "Not Found",0,1)</f>
        <v>Corporate</v>
      </c>
      <c r="L763" s="3">
        <f>_xlfn.XLOOKUP($B763, Accounts!$B:$B, Accounts!$G:$G,"Not Found",0,1)</f>
        <v>3565540539</v>
      </c>
      <c r="M763" s="3" t="str">
        <f>_xlfn.XLOOKUP($B763, Loan!$B:$B, Loan!$D:$D, "No Loan",0,1)</f>
        <v>No Loan</v>
      </c>
      <c r="N763" s="1">
        <f>_xlfn.XLOOKUP($B763, Transaction!$B:$B, Transaction!$E:$E, "No Transaction",0,1)</f>
        <v>44631</v>
      </c>
      <c r="O763" t="str">
        <f>_xlfn.XLOOKUP($B763, Transaction!$B:$B, Transaction!$C:$C, "No Transaction",0,1)</f>
        <v>Money Transfer</v>
      </c>
      <c r="P763" t="str">
        <f>_xlfn.XLOOKUP($B763, Transaction!$B:$B, Transaction!$D:$D, "No Transaction",0,1)</f>
        <v>Internet Banking</v>
      </c>
      <c r="Q763" s="3">
        <f t="shared" si="22"/>
        <v>-1232442.6525000001</v>
      </c>
      <c r="R763" s="3">
        <f t="shared" si="23"/>
        <v>-1232442.6525000001</v>
      </c>
    </row>
    <row r="764" spans="1:18" x14ac:dyDescent="0.25">
      <c r="A764" t="s">
        <v>5934</v>
      </c>
      <c r="B764" s="5" t="s">
        <v>5935</v>
      </c>
      <c r="C764">
        <v>73</v>
      </c>
      <c r="D764" s="1">
        <v>18042</v>
      </c>
      <c r="E764" t="s">
        <v>6047</v>
      </c>
      <c r="F764" t="s">
        <v>6088</v>
      </c>
      <c r="G764" t="s">
        <v>6799</v>
      </c>
      <c r="H764" s="3">
        <v>1051950.5253000001</v>
      </c>
      <c r="I764" s="3">
        <v>624309.7683</v>
      </c>
      <c r="J764" t="s">
        <v>6998</v>
      </c>
      <c r="K764" s="4" t="str">
        <f>_xlfn.XLOOKUP($B764, Accounts!$B:$B, Accounts!$E:$E, "Not Found",0,1)</f>
        <v>Current</v>
      </c>
      <c r="L764" s="3">
        <f>_xlfn.XLOOKUP($B764, Accounts!$B:$B, Accounts!$G:$G,"Not Found",0,1)</f>
        <v>3430755072</v>
      </c>
      <c r="M764" s="3" t="str">
        <f>_xlfn.XLOOKUP($B764, Loan!$B:$B, Loan!$D:$D, "No Loan",0,1)</f>
        <v>No Loan</v>
      </c>
      <c r="N764" s="1">
        <f>_xlfn.XLOOKUP($B764, Transaction!$B:$B, Transaction!$E:$E, "No Transaction",0,1)</f>
        <v>44521</v>
      </c>
      <c r="O764" t="str">
        <f>_xlfn.XLOOKUP($B764, Transaction!$B:$B, Transaction!$C:$C, "No Transaction",0,1)</f>
        <v>Money Transfer</v>
      </c>
      <c r="P764" t="str">
        <f>_xlfn.XLOOKUP($B764, Transaction!$B:$B, Transaction!$D:$D, "No Transaction",0,1)</f>
        <v>Mobile</v>
      </c>
      <c r="Q764" s="3">
        <f t="shared" si="22"/>
        <v>-427640.7570000001</v>
      </c>
      <c r="R764" s="3">
        <f t="shared" si="23"/>
        <v>-427640.7570000001</v>
      </c>
    </row>
    <row r="765" spans="1:18" x14ac:dyDescent="0.25">
      <c r="A765" t="s">
        <v>2074</v>
      </c>
      <c r="B765" s="5" t="s">
        <v>2075</v>
      </c>
      <c r="C765">
        <v>50</v>
      </c>
      <c r="D765" s="1">
        <v>26443</v>
      </c>
      <c r="E765" t="s">
        <v>6047</v>
      </c>
      <c r="F765" t="s">
        <v>6191</v>
      </c>
      <c r="G765" t="s">
        <v>6799</v>
      </c>
      <c r="H765" s="3">
        <v>1052777.804</v>
      </c>
      <c r="I765" s="3">
        <v>161425.92989999999</v>
      </c>
      <c r="J765" t="s">
        <v>6999</v>
      </c>
      <c r="K765" s="4" t="str">
        <f>_xlfn.XLOOKUP($B765, Accounts!$B:$B, Accounts!$E:$E, "Not Found",0,1)</f>
        <v>Current</v>
      </c>
      <c r="L765" s="3">
        <f>_xlfn.XLOOKUP($B765, Accounts!$B:$B, Accounts!$G:$G,"Not Found",0,1)</f>
        <v>1069180713</v>
      </c>
      <c r="M765" s="3" t="str">
        <f>_xlfn.XLOOKUP($B765, Loan!$B:$B, Loan!$D:$D, "No Loan",0,1)</f>
        <v>No Loan</v>
      </c>
      <c r="N765" s="1">
        <f>_xlfn.XLOOKUP($B765, Transaction!$B:$B, Transaction!$E:$E, "No Transaction",0,1)</f>
        <v>44532</v>
      </c>
      <c r="O765" t="str">
        <f>_xlfn.XLOOKUP($B765, Transaction!$B:$B, Transaction!$C:$C, "No Transaction",0,1)</f>
        <v>Money Deposit</v>
      </c>
      <c r="P765" t="str">
        <f>_xlfn.XLOOKUP($B765, Transaction!$B:$B, Transaction!$D:$D, "No Transaction",0,1)</f>
        <v>Bank</v>
      </c>
      <c r="Q765" s="3">
        <f t="shared" si="22"/>
        <v>-891351.87410000002</v>
      </c>
      <c r="R765" s="3">
        <f t="shared" si="23"/>
        <v>-891351.87410000002</v>
      </c>
    </row>
    <row r="766" spans="1:18" x14ac:dyDescent="0.25">
      <c r="A766" t="s">
        <v>182</v>
      </c>
      <c r="B766" s="5" t="s">
        <v>183</v>
      </c>
      <c r="C766">
        <v>42</v>
      </c>
      <c r="D766" s="1">
        <v>29365</v>
      </c>
      <c r="E766" t="s">
        <v>6047</v>
      </c>
      <c r="F766" t="s">
        <v>6173</v>
      </c>
      <c r="G766" t="s">
        <v>6799</v>
      </c>
      <c r="H766" s="3">
        <v>72449.063800000004</v>
      </c>
      <c r="I766" s="3">
        <v>13914.9452</v>
      </c>
      <c r="J766" t="s">
        <v>7000</v>
      </c>
      <c r="K766" s="4" t="str">
        <f>_xlfn.XLOOKUP($B766, Accounts!$B:$B, Accounts!$E:$E, "Not Found",0,1)</f>
        <v>Domiciliary</v>
      </c>
      <c r="L766" s="3">
        <f>_xlfn.XLOOKUP($B766, Accounts!$B:$B, Accounts!$G:$G,"Not Found",0,1)</f>
        <v>978623366</v>
      </c>
      <c r="M766" s="3" t="str">
        <f>_xlfn.XLOOKUP($B766, Loan!$B:$B, Loan!$D:$D, "No Loan",0,1)</f>
        <v>No Loan</v>
      </c>
      <c r="N766" s="1">
        <f>_xlfn.XLOOKUP($B766, Transaction!$B:$B, Transaction!$E:$E, "No Transaction",0,1)</f>
        <v>44634</v>
      </c>
      <c r="O766" t="str">
        <f>_xlfn.XLOOKUP($B766, Transaction!$B:$B, Transaction!$C:$C, "No Transaction",0,1)</f>
        <v>Checks</v>
      </c>
      <c r="P766" t="str">
        <f>_xlfn.XLOOKUP($B766, Transaction!$B:$B, Transaction!$D:$D, "No Transaction",0,1)</f>
        <v>Informal Services</v>
      </c>
      <c r="Q766" s="3">
        <f t="shared" si="22"/>
        <v>-58534.118600000002</v>
      </c>
      <c r="R766" s="3">
        <f t="shared" si="23"/>
        <v>-58534.118600000002</v>
      </c>
    </row>
    <row r="767" spans="1:18" x14ac:dyDescent="0.25">
      <c r="A767" t="s">
        <v>5293</v>
      </c>
      <c r="B767" s="5" t="s">
        <v>5294</v>
      </c>
      <c r="C767">
        <v>19</v>
      </c>
      <c r="D767" s="1">
        <v>37766</v>
      </c>
      <c r="E767" t="s">
        <v>6047</v>
      </c>
      <c r="F767" t="s">
        <v>6280</v>
      </c>
      <c r="G767" t="s">
        <v>6799</v>
      </c>
      <c r="H767" s="3">
        <v>111178.8112</v>
      </c>
      <c r="I767" s="3">
        <v>67359.535799999998</v>
      </c>
      <c r="J767" t="s">
        <v>7001</v>
      </c>
      <c r="K767" s="4" t="str">
        <f>_xlfn.XLOOKUP($B767, Accounts!$B:$B, Accounts!$E:$E, "Not Found",0,1)</f>
        <v>Domiciliary</v>
      </c>
      <c r="L767" s="3">
        <f>_xlfn.XLOOKUP($B767, Accounts!$B:$B, Accounts!$G:$G,"Not Found",0,1)</f>
        <v>1401158304</v>
      </c>
      <c r="M767" s="3" t="str">
        <f>_xlfn.XLOOKUP($B767, Loan!$B:$B, Loan!$D:$D, "No Loan",0,1)</f>
        <v>No Loan</v>
      </c>
      <c r="N767" s="1">
        <f>_xlfn.XLOOKUP($B767, Transaction!$B:$B, Transaction!$E:$E, "No Transaction",0,1)</f>
        <v>44488</v>
      </c>
      <c r="O767" t="str">
        <f>_xlfn.XLOOKUP($B767, Transaction!$B:$B, Transaction!$C:$C, "No Transaction",0,1)</f>
        <v>Money Transfer</v>
      </c>
      <c r="P767" t="str">
        <f>_xlfn.XLOOKUP($B767, Transaction!$B:$B, Transaction!$D:$D, "No Transaction",0,1)</f>
        <v>Mobile</v>
      </c>
      <c r="Q767" s="3">
        <f t="shared" si="22"/>
        <v>-43819.275399999999</v>
      </c>
      <c r="R767" s="3">
        <f t="shared" si="23"/>
        <v>-43819.275399999999</v>
      </c>
    </row>
    <row r="768" spans="1:18" x14ac:dyDescent="0.25">
      <c r="A768" t="s">
        <v>5257</v>
      </c>
      <c r="B768" s="5" t="s">
        <v>5258</v>
      </c>
      <c r="C768">
        <v>26</v>
      </c>
      <c r="D768" s="1">
        <v>35209</v>
      </c>
      <c r="E768" t="s">
        <v>6047</v>
      </c>
      <c r="F768" t="s">
        <v>6530</v>
      </c>
      <c r="G768" t="s">
        <v>6799</v>
      </c>
      <c r="H768" s="3">
        <v>110588.5214</v>
      </c>
      <c r="I768" s="3">
        <v>127074.4029</v>
      </c>
      <c r="J768" t="s">
        <v>7002</v>
      </c>
      <c r="K768" s="4" t="str">
        <f>_xlfn.XLOOKUP($B768, Accounts!$B:$B, Accounts!$E:$E, "Not Found",0,1)</f>
        <v>Domiciliary</v>
      </c>
      <c r="L768" s="3">
        <f>_xlfn.XLOOKUP($B768, Accounts!$B:$B, Accounts!$G:$G,"Not Found",0,1)</f>
        <v>2571202197</v>
      </c>
      <c r="M768" s="3" t="str">
        <f>_xlfn.XLOOKUP($B768, Loan!$B:$B, Loan!$D:$D, "No Loan",0,1)</f>
        <v>No Loan</v>
      </c>
      <c r="N768" s="1">
        <f>_xlfn.XLOOKUP($B768, Transaction!$B:$B, Transaction!$E:$E, "No Transaction",0,1)</f>
        <v>44239</v>
      </c>
      <c r="O768" t="str">
        <f>_xlfn.XLOOKUP($B768, Transaction!$B:$B, Transaction!$C:$C, "No Transaction",0,1)</f>
        <v>Checks</v>
      </c>
      <c r="P768" t="str">
        <f>_xlfn.XLOOKUP($B768, Transaction!$B:$B, Transaction!$D:$D, "No Transaction",0,1)</f>
        <v>Bank</v>
      </c>
      <c r="Q768" s="3">
        <f t="shared" si="22"/>
        <v>16485.881500000003</v>
      </c>
      <c r="R768" s="3">
        <f t="shared" si="23"/>
        <v>16485.881500000003</v>
      </c>
    </row>
    <row r="769" spans="1:18" x14ac:dyDescent="0.25">
      <c r="A769" t="s">
        <v>4243</v>
      </c>
      <c r="B769" s="5" t="s">
        <v>4244</v>
      </c>
      <c r="C769">
        <v>32</v>
      </c>
      <c r="D769" s="1">
        <v>33018</v>
      </c>
      <c r="E769" t="s">
        <v>6047</v>
      </c>
      <c r="F769" t="s">
        <v>6125</v>
      </c>
      <c r="G769" t="s">
        <v>6799</v>
      </c>
      <c r="H769" s="3">
        <v>670840.54119999998</v>
      </c>
      <c r="I769" s="3">
        <v>93765.212</v>
      </c>
      <c r="J769" t="s">
        <v>7003</v>
      </c>
      <c r="K769" s="4" t="str">
        <f>_xlfn.XLOOKUP($B769, Accounts!$B:$B, Accounts!$E:$E, "Not Found",0,1)</f>
        <v>Current</v>
      </c>
      <c r="L769" s="3">
        <f>_xlfn.XLOOKUP($B769, Accounts!$B:$B, Accounts!$G:$G,"Not Found",0,1)</f>
        <v>4710523488</v>
      </c>
      <c r="M769" s="3" t="str">
        <f>_xlfn.XLOOKUP($B769, Loan!$B:$B, Loan!$D:$D, "No Loan",0,1)</f>
        <v>No Loan</v>
      </c>
      <c r="N769" s="1">
        <f>_xlfn.XLOOKUP($B769, Transaction!$B:$B, Transaction!$E:$E, "No Transaction",0,1)</f>
        <v>44617</v>
      </c>
      <c r="O769" t="str">
        <f>_xlfn.XLOOKUP($B769, Transaction!$B:$B, Transaction!$C:$C, "No Transaction",0,1)</f>
        <v>Checks</v>
      </c>
      <c r="P769" t="str">
        <f>_xlfn.XLOOKUP($B769, Transaction!$B:$B, Transaction!$D:$D, "No Transaction",0,1)</f>
        <v>Bank</v>
      </c>
      <c r="Q769" s="3">
        <f t="shared" si="22"/>
        <v>-577075.32920000004</v>
      </c>
      <c r="R769" s="3">
        <f t="shared" si="23"/>
        <v>-577075.32920000004</v>
      </c>
    </row>
    <row r="770" spans="1:18" x14ac:dyDescent="0.25">
      <c r="A770" t="s">
        <v>620</v>
      </c>
      <c r="B770" s="5" t="s">
        <v>621</v>
      </c>
      <c r="C770">
        <v>41</v>
      </c>
      <c r="D770" s="1">
        <v>29730</v>
      </c>
      <c r="E770" t="s">
        <v>6047</v>
      </c>
      <c r="F770" t="s">
        <v>6404</v>
      </c>
      <c r="G770" t="s">
        <v>6799</v>
      </c>
      <c r="H770" s="3">
        <v>164323.5987</v>
      </c>
      <c r="I770" s="3">
        <v>64064.862800000003</v>
      </c>
      <c r="J770" t="s">
        <v>7004</v>
      </c>
      <c r="K770" s="4" t="str">
        <f>_xlfn.XLOOKUP($B770, Accounts!$B:$B, Accounts!$E:$E, "Not Found",0,1)</f>
        <v>Corporate</v>
      </c>
      <c r="L770" s="3">
        <f>_xlfn.XLOOKUP($B770, Accounts!$B:$B, Accounts!$G:$G,"Not Found",0,1)</f>
        <v>1530748128</v>
      </c>
      <c r="M770" s="3" t="str">
        <f>_xlfn.XLOOKUP($B770, Loan!$B:$B, Loan!$D:$D, "No Loan",0,1)</f>
        <v>No Loan</v>
      </c>
      <c r="N770" s="1">
        <f>_xlfn.XLOOKUP($B770, Transaction!$B:$B, Transaction!$E:$E, "No Transaction",0,1)</f>
        <v>44637</v>
      </c>
      <c r="O770" t="str">
        <f>_xlfn.XLOOKUP($B770, Transaction!$B:$B, Transaction!$C:$C, "No Transaction",0,1)</f>
        <v>Online Payment</v>
      </c>
      <c r="P770" t="str">
        <f>_xlfn.XLOOKUP($B770, Transaction!$B:$B, Transaction!$D:$D, "No Transaction",0,1)</f>
        <v>Mobile</v>
      </c>
      <c r="Q770" s="3">
        <f t="shared" ref="Q770:Q833" si="24">$I770-$H770</f>
        <v>-100258.7359</v>
      </c>
      <c r="R770" s="3">
        <f t="shared" ref="R770:R833" si="25">IF($Q770 &gt;= 500000, $Q770+(0.02*$Q770), $Q770)</f>
        <v>-100258.7359</v>
      </c>
    </row>
    <row r="771" spans="1:18" x14ac:dyDescent="0.25">
      <c r="A771" t="s">
        <v>4495</v>
      </c>
      <c r="B771" s="5" t="s">
        <v>4496</v>
      </c>
      <c r="C771">
        <v>43</v>
      </c>
      <c r="D771" s="1">
        <v>29000</v>
      </c>
      <c r="E771" t="s">
        <v>6047</v>
      </c>
      <c r="F771" t="s">
        <v>6237</v>
      </c>
      <c r="G771" t="s">
        <v>6799</v>
      </c>
      <c r="H771" s="3">
        <v>39778.775900000001</v>
      </c>
      <c r="I771" s="3">
        <v>6978.1412</v>
      </c>
      <c r="J771" t="s">
        <v>7005</v>
      </c>
      <c r="K771" s="4" t="str">
        <f>_xlfn.XLOOKUP($B771, Accounts!$B:$B, Accounts!$E:$E, "Not Found",0,1)</f>
        <v>Savings</v>
      </c>
      <c r="L771" s="3">
        <f>_xlfn.XLOOKUP($B771, Accounts!$B:$B, Accounts!$G:$G,"Not Found",0,1)</f>
        <v>2311779425</v>
      </c>
      <c r="M771" s="3" t="str">
        <f>_xlfn.XLOOKUP($B771, Loan!$B:$B, Loan!$D:$D, "No Loan",0,1)</f>
        <v>No Loan</v>
      </c>
      <c r="N771" s="1">
        <f>_xlfn.XLOOKUP($B771, Transaction!$B:$B, Transaction!$E:$E, "No Transaction",0,1)</f>
        <v>44202</v>
      </c>
      <c r="O771" t="str">
        <f>_xlfn.XLOOKUP($B771, Transaction!$B:$B, Transaction!$C:$C, "No Transaction",0,1)</f>
        <v>Online Payment</v>
      </c>
      <c r="P771" t="str">
        <f>_xlfn.XLOOKUP($B771, Transaction!$B:$B, Transaction!$D:$D, "No Transaction",0,1)</f>
        <v>Card</v>
      </c>
      <c r="Q771" s="3">
        <f t="shared" si="24"/>
        <v>-32800.634700000002</v>
      </c>
      <c r="R771" s="3">
        <f t="shared" si="25"/>
        <v>-32800.634700000002</v>
      </c>
    </row>
    <row r="772" spans="1:18" x14ac:dyDescent="0.25">
      <c r="A772" t="s">
        <v>592</v>
      </c>
      <c r="B772" s="5" t="s">
        <v>593</v>
      </c>
      <c r="C772">
        <v>53</v>
      </c>
      <c r="D772" s="1">
        <v>25347</v>
      </c>
      <c r="E772" t="s">
        <v>6047</v>
      </c>
      <c r="F772" t="s">
        <v>6445</v>
      </c>
      <c r="G772" t="s">
        <v>6799</v>
      </c>
      <c r="H772" s="3">
        <v>748509.9375</v>
      </c>
      <c r="I772" s="3">
        <v>373656.16080000001</v>
      </c>
      <c r="J772" t="s">
        <v>7006</v>
      </c>
      <c r="K772" s="4" t="str">
        <f>_xlfn.XLOOKUP($B772, Accounts!$B:$B, Accounts!$E:$E, "Not Found",0,1)</f>
        <v>Corporate</v>
      </c>
      <c r="L772" s="3">
        <f>_xlfn.XLOOKUP($B772, Accounts!$B:$B, Accounts!$G:$G,"Not Found",0,1)</f>
        <v>839946624</v>
      </c>
      <c r="M772" s="3" t="str">
        <f>_xlfn.XLOOKUP($B772, Loan!$B:$B, Loan!$D:$D, "No Loan",0,1)</f>
        <v>No Loan</v>
      </c>
      <c r="N772" s="1">
        <f>_xlfn.XLOOKUP($B772, Transaction!$B:$B, Transaction!$E:$E, "No Transaction",0,1)</f>
        <v>44550</v>
      </c>
      <c r="O772" t="str">
        <f>_xlfn.XLOOKUP($B772, Transaction!$B:$B, Transaction!$C:$C, "No Transaction",0,1)</f>
        <v>Checks</v>
      </c>
      <c r="P772" t="str">
        <f>_xlfn.XLOOKUP($B772, Transaction!$B:$B, Transaction!$D:$D, "No Transaction",0,1)</f>
        <v>Bank</v>
      </c>
      <c r="Q772" s="3">
        <f t="shared" si="24"/>
        <v>-374853.77669999999</v>
      </c>
      <c r="R772" s="3">
        <f t="shared" si="25"/>
        <v>-374853.77669999999</v>
      </c>
    </row>
    <row r="773" spans="1:18" x14ac:dyDescent="0.25">
      <c r="A773" t="s">
        <v>969</v>
      </c>
      <c r="B773" s="5" t="s">
        <v>970</v>
      </c>
      <c r="C773">
        <v>43</v>
      </c>
      <c r="D773" s="1">
        <v>29000</v>
      </c>
      <c r="E773" t="s">
        <v>6047</v>
      </c>
      <c r="F773" t="s">
        <v>6169</v>
      </c>
      <c r="G773" t="s">
        <v>6799</v>
      </c>
      <c r="H773" s="3">
        <v>204450.82800000001</v>
      </c>
      <c r="I773" s="3">
        <v>35877.822699999997</v>
      </c>
      <c r="J773" t="s">
        <v>7007</v>
      </c>
      <c r="K773" s="4" t="str">
        <f>_xlfn.XLOOKUP($B773, Accounts!$B:$B, Accounts!$E:$E, "Not Found",0,1)</f>
        <v>Corporate</v>
      </c>
      <c r="L773" s="3">
        <f>_xlfn.XLOOKUP($B773, Accounts!$B:$B, Accounts!$G:$G,"Not Found",0,1)</f>
        <v>3217926351</v>
      </c>
      <c r="M773" s="3" t="str">
        <f>_xlfn.XLOOKUP($B773, Loan!$B:$B, Loan!$D:$D, "No Loan",0,1)</f>
        <v>No Loan</v>
      </c>
      <c r="N773" s="1">
        <f>_xlfn.XLOOKUP($B773, Transaction!$B:$B, Transaction!$E:$E, "No Transaction",0,1)</f>
        <v>44433</v>
      </c>
      <c r="O773" t="str">
        <f>_xlfn.XLOOKUP($B773, Transaction!$B:$B, Transaction!$C:$C, "No Transaction",0,1)</f>
        <v>Money Deposit</v>
      </c>
      <c r="P773" t="str">
        <f>_xlfn.XLOOKUP($B773, Transaction!$B:$B, Transaction!$D:$D, "No Transaction",0,1)</f>
        <v>ATM</v>
      </c>
      <c r="Q773" s="3">
        <f t="shared" si="24"/>
        <v>-168573.00530000002</v>
      </c>
      <c r="R773" s="3">
        <f t="shared" si="25"/>
        <v>-168573.00530000002</v>
      </c>
    </row>
    <row r="774" spans="1:18" x14ac:dyDescent="0.25">
      <c r="A774" t="s">
        <v>2430</v>
      </c>
      <c r="B774" s="5" t="s">
        <v>2431</v>
      </c>
      <c r="C774">
        <v>71</v>
      </c>
      <c r="D774" s="1">
        <v>18773</v>
      </c>
      <c r="E774" t="s">
        <v>6047</v>
      </c>
      <c r="F774" t="s">
        <v>6146</v>
      </c>
      <c r="G774" t="s">
        <v>6799</v>
      </c>
      <c r="H774" s="3">
        <v>312542.57199999999</v>
      </c>
      <c r="I774" s="3">
        <v>26913.3881</v>
      </c>
      <c r="J774" t="s">
        <v>7008</v>
      </c>
      <c r="K774" s="4" t="str">
        <f>_xlfn.XLOOKUP($B774, Accounts!$B:$B, Accounts!$E:$E, "Not Found",0,1)</f>
        <v>Current</v>
      </c>
      <c r="L774" s="3">
        <f>_xlfn.XLOOKUP($B774, Accounts!$B:$B, Accounts!$G:$G,"Not Found",0,1)</f>
        <v>3608002112</v>
      </c>
      <c r="M774" s="3" t="str">
        <f>_xlfn.XLOOKUP($B774, Loan!$B:$B, Loan!$D:$D, "No Loan",0,1)</f>
        <v>No Loan</v>
      </c>
      <c r="N774" s="1">
        <f>_xlfn.XLOOKUP($B774, Transaction!$B:$B, Transaction!$E:$E, "No Transaction",0,1)</f>
        <v>44534</v>
      </c>
      <c r="O774" t="str">
        <f>_xlfn.XLOOKUP($B774, Transaction!$B:$B, Transaction!$C:$C, "No Transaction",0,1)</f>
        <v>Cash Withdrawal</v>
      </c>
      <c r="P774" t="str">
        <f>_xlfn.XLOOKUP($B774, Transaction!$B:$B, Transaction!$D:$D, "No Transaction",0,1)</f>
        <v>ATM</v>
      </c>
      <c r="Q774" s="3">
        <f t="shared" si="24"/>
        <v>-285629.1839</v>
      </c>
      <c r="R774" s="3">
        <f t="shared" si="25"/>
        <v>-285629.1839</v>
      </c>
    </row>
    <row r="775" spans="1:18" x14ac:dyDescent="0.25">
      <c r="A775" t="s">
        <v>3463</v>
      </c>
      <c r="B775" s="5" t="s">
        <v>3464</v>
      </c>
      <c r="C775">
        <v>19</v>
      </c>
      <c r="D775" s="1">
        <v>37766</v>
      </c>
      <c r="E775" t="s">
        <v>6047</v>
      </c>
      <c r="F775" t="s">
        <v>6397</v>
      </c>
      <c r="G775" t="s">
        <v>6799</v>
      </c>
      <c r="H775" s="3">
        <v>396416.2499</v>
      </c>
      <c r="I775" s="3">
        <v>189398.8749</v>
      </c>
      <c r="J775" t="s">
        <v>7009</v>
      </c>
      <c r="K775" s="4" t="str">
        <f>_xlfn.XLOOKUP($B775, Accounts!$B:$B, Accounts!$E:$E, "Not Found",0,1)</f>
        <v>Domiciliary</v>
      </c>
      <c r="L775" s="3">
        <f>_xlfn.XLOOKUP($B775, Accounts!$B:$B, Accounts!$G:$G,"Not Found",0,1)</f>
        <v>420527646</v>
      </c>
      <c r="M775" s="3" t="str">
        <f>_xlfn.XLOOKUP($B775, Loan!$B:$B, Loan!$D:$D, "No Loan",0,1)</f>
        <v>No Loan</v>
      </c>
      <c r="N775" s="1">
        <f>_xlfn.XLOOKUP($B775, Transaction!$B:$B, Transaction!$E:$E, "No Transaction",0,1)</f>
        <v>44646</v>
      </c>
      <c r="O775" t="str">
        <f>_xlfn.XLOOKUP($B775, Transaction!$B:$B, Transaction!$C:$C, "No Transaction",0,1)</f>
        <v>Money Transfer</v>
      </c>
      <c r="P775" t="str">
        <f>_xlfn.XLOOKUP($B775, Transaction!$B:$B, Transaction!$D:$D, "No Transaction",0,1)</f>
        <v>Mobile</v>
      </c>
      <c r="Q775" s="3">
        <f t="shared" si="24"/>
        <v>-207017.375</v>
      </c>
      <c r="R775" s="3">
        <f t="shared" si="25"/>
        <v>-207017.375</v>
      </c>
    </row>
    <row r="776" spans="1:18" x14ac:dyDescent="0.25">
      <c r="A776" t="s">
        <v>2938</v>
      </c>
      <c r="B776" s="5" t="s">
        <v>2939</v>
      </c>
      <c r="C776">
        <v>52</v>
      </c>
      <c r="D776" s="1">
        <v>25713</v>
      </c>
      <c r="E776" t="s">
        <v>6047</v>
      </c>
      <c r="F776" t="s">
        <v>6331</v>
      </c>
      <c r="G776" t="s">
        <v>6799</v>
      </c>
      <c r="H776" s="3">
        <v>319150.1949</v>
      </c>
      <c r="I776" s="3">
        <v>62104.902800000003</v>
      </c>
      <c r="J776" t="s">
        <v>7010</v>
      </c>
      <c r="K776" s="4" t="str">
        <f>_xlfn.XLOOKUP($B776, Accounts!$B:$B, Accounts!$E:$E, "Not Found",0,1)</f>
        <v>Current</v>
      </c>
      <c r="L776" s="3">
        <f>_xlfn.XLOOKUP($B776, Accounts!$B:$B, Accounts!$G:$G,"Not Found",0,1)</f>
        <v>210907648</v>
      </c>
      <c r="M776" s="3" t="str">
        <f>_xlfn.XLOOKUP($B776, Loan!$B:$B, Loan!$D:$D, "No Loan",0,1)</f>
        <v>No Loan</v>
      </c>
      <c r="N776" s="1">
        <f>_xlfn.XLOOKUP($B776, Transaction!$B:$B, Transaction!$E:$E, "No Transaction",0,1)</f>
        <v>44231</v>
      </c>
      <c r="O776" t="str">
        <f>_xlfn.XLOOKUP($B776, Transaction!$B:$B, Transaction!$C:$C, "No Transaction",0,1)</f>
        <v>Cash Withdrawal</v>
      </c>
      <c r="P776" t="str">
        <f>_xlfn.XLOOKUP($B776, Transaction!$B:$B, Transaction!$D:$D, "No Transaction",0,1)</f>
        <v>ATM</v>
      </c>
      <c r="Q776" s="3">
        <f t="shared" si="24"/>
        <v>-257045.29209999999</v>
      </c>
      <c r="R776" s="3">
        <f t="shared" si="25"/>
        <v>-257045.29209999999</v>
      </c>
    </row>
    <row r="777" spans="1:18" x14ac:dyDescent="0.25">
      <c r="A777" t="s">
        <v>3156</v>
      </c>
      <c r="B777" s="5" t="s">
        <v>3157</v>
      </c>
      <c r="C777">
        <v>52</v>
      </c>
      <c r="D777" s="1">
        <v>25713</v>
      </c>
      <c r="E777" t="s">
        <v>6047</v>
      </c>
      <c r="F777" t="s">
        <v>6055</v>
      </c>
      <c r="G777" t="s">
        <v>6799</v>
      </c>
      <c r="H777" s="3">
        <v>55923.374600000003</v>
      </c>
      <c r="I777" s="3">
        <v>65492.485399999998</v>
      </c>
      <c r="J777" t="s">
        <v>7011</v>
      </c>
      <c r="K777" s="4" t="str">
        <f>_xlfn.XLOOKUP($B777, Accounts!$B:$B, Accounts!$E:$E, "Not Found",0,1)</f>
        <v>Domiciliary</v>
      </c>
      <c r="L777" s="3">
        <f>_xlfn.XLOOKUP($B777, Accounts!$B:$B, Accounts!$G:$G,"Not Found",0,1)</f>
        <v>782343936</v>
      </c>
      <c r="M777" s="3" t="str">
        <f>_xlfn.XLOOKUP($B777, Loan!$B:$B, Loan!$D:$D, "No Loan",0,1)</f>
        <v>No Loan</v>
      </c>
      <c r="N777" s="1">
        <f>_xlfn.XLOOKUP($B777, Transaction!$B:$B, Transaction!$E:$E, "No Transaction",0,1)</f>
        <v>44478</v>
      </c>
      <c r="O777" t="str">
        <f>_xlfn.XLOOKUP($B777, Transaction!$B:$B, Transaction!$C:$C, "No Transaction",0,1)</f>
        <v>Cash Withdrawal</v>
      </c>
      <c r="P777" t="str">
        <f>_xlfn.XLOOKUP($B777, Transaction!$B:$B, Transaction!$D:$D, "No Transaction",0,1)</f>
        <v>ATM</v>
      </c>
      <c r="Q777" s="3">
        <f t="shared" si="24"/>
        <v>9569.1107999999949</v>
      </c>
      <c r="R777" s="3">
        <f t="shared" si="25"/>
        <v>9569.1107999999949</v>
      </c>
    </row>
    <row r="778" spans="1:18" x14ac:dyDescent="0.25">
      <c r="A778" t="s">
        <v>4947</v>
      </c>
      <c r="B778" s="5" t="s">
        <v>4948</v>
      </c>
      <c r="C778">
        <v>58</v>
      </c>
      <c r="D778" s="1">
        <v>23521</v>
      </c>
      <c r="E778" t="s">
        <v>6047</v>
      </c>
      <c r="F778" t="s">
        <v>6373</v>
      </c>
      <c r="G778" t="s">
        <v>6799</v>
      </c>
      <c r="H778" s="3">
        <v>60794.495999999999</v>
      </c>
      <c r="I778" s="3">
        <v>34044.917800000003</v>
      </c>
      <c r="J778" t="s">
        <v>7012</v>
      </c>
      <c r="K778" s="4" t="str">
        <f>_xlfn.XLOOKUP($B778, Accounts!$B:$B, Accounts!$E:$E, "Not Found",0,1)</f>
        <v>Joint</v>
      </c>
      <c r="L778" s="3">
        <f>_xlfn.XLOOKUP($B778, Accounts!$B:$B, Accounts!$G:$G,"Not Found",0,1)</f>
        <v>473610064</v>
      </c>
      <c r="M778" s="3" t="str">
        <f>_xlfn.XLOOKUP($B778, Loan!$B:$B, Loan!$D:$D, "No Loan",0,1)</f>
        <v>No Loan</v>
      </c>
      <c r="N778" s="1">
        <f>_xlfn.XLOOKUP($B778, Transaction!$B:$B, Transaction!$E:$E, "No Transaction",0,1)</f>
        <v>44253</v>
      </c>
      <c r="O778" t="str">
        <f>_xlfn.XLOOKUP($B778, Transaction!$B:$B, Transaction!$C:$C, "No Transaction",0,1)</f>
        <v>Cash Withdrawal</v>
      </c>
      <c r="P778" t="str">
        <f>_xlfn.XLOOKUP($B778, Transaction!$B:$B, Transaction!$D:$D, "No Transaction",0,1)</f>
        <v>POS</v>
      </c>
      <c r="Q778" s="3">
        <f t="shared" si="24"/>
        <v>-26749.578199999996</v>
      </c>
      <c r="R778" s="3">
        <f t="shared" si="25"/>
        <v>-26749.578199999996</v>
      </c>
    </row>
    <row r="779" spans="1:18" x14ac:dyDescent="0.25">
      <c r="A779" t="s">
        <v>2444</v>
      </c>
      <c r="B779" s="5" t="s">
        <v>2445</v>
      </c>
      <c r="C779">
        <v>85</v>
      </c>
      <c r="D779" s="1">
        <v>13659</v>
      </c>
      <c r="E779" t="s">
        <v>6047</v>
      </c>
      <c r="F779" t="s">
        <v>6399</v>
      </c>
      <c r="G779" t="s">
        <v>6799</v>
      </c>
      <c r="H779" s="3">
        <v>173410.99170000001</v>
      </c>
      <c r="I779" s="3">
        <v>94741.615000000005</v>
      </c>
      <c r="J779" t="s">
        <v>7013</v>
      </c>
      <c r="K779" s="4" t="str">
        <f>_xlfn.XLOOKUP($B779, Accounts!$B:$B, Accounts!$E:$E, "Not Found",0,1)</f>
        <v>Savings</v>
      </c>
      <c r="L779" s="3">
        <f>_xlfn.XLOOKUP($B779, Accounts!$B:$B, Accounts!$G:$G,"Not Found",0,1)</f>
        <v>102452224</v>
      </c>
      <c r="M779" s="3" t="str">
        <f>_xlfn.XLOOKUP($B779, Loan!$B:$B, Loan!$D:$D, "No Loan",0,1)</f>
        <v>No Loan</v>
      </c>
      <c r="N779" s="1">
        <f>_xlfn.XLOOKUP($B779, Transaction!$B:$B, Transaction!$E:$E, "No Transaction",0,1)</f>
        <v>44264</v>
      </c>
      <c r="O779" t="str">
        <f>_xlfn.XLOOKUP($B779, Transaction!$B:$B, Transaction!$C:$C, "No Transaction",0,1)</f>
        <v>Cash Withdrawal</v>
      </c>
      <c r="P779" t="str">
        <f>_xlfn.XLOOKUP($B779, Transaction!$B:$B, Transaction!$D:$D, "No Transaction",0,1)</f>
        <v>ATM</v>
      </c>
      <c r="Q779" s="3">
        <f t="shared" si="24"/>
        <v>-78669.376700000008</v>
      </c>
      <c r="R779" s="3">
        <f t="shared" si="25"/>
        <v>-78669.376700000008</v>
      </c>
    </row>
    <row r="780" spans="1:18" x14ac:dyDescent="0.25">
      <c r="A780" t="s">
        <v>4998</v>
      </c>
      <c r="B780" s="5" t="s">
        <v>4999</v>
      </c>
      <c r="C780">
        <v>38</v>
      </c>
      <c r="D780" s="1">
        <v>30826</v>
      </c>
      <c r="E780" t="s">
        <v>6047</v>
      </c>
      <c r="F780" t="s">
        <v>6350</v>
      </c>
      <c r="G780" t="s">
        <v>6799</v>
      </c>
      <c r="H780" s="3">
        <v>244297.86379999999</v>
      </c>
      <c r="I780" s="3">
        <v>61208.695500000002</v>
      </c>
      <c r="J780" t="s">
        <v>7014</v>
      </c>
      <c r="K780" s="4" t="str">
        <f>_xlfn.XLOOKUP($B780, Accounts!$B:$B, Accounts!$E:$E, "Not Found",0,1)</f>
        <v>Savings</v>
      </c>
      <c r="L780" s="3">
        <f>_xlfn.XLOOKUP($B780, Accounts!$B:$B, Accounts!$G:$G,"Not Found",0,1)</f>
        <v>4097823288</v>
      </c>
      <c r="M780" s="3" t="str">
        <f>_xlfn.XLOOKUP($B780, Loan!$B:$B, Loan!$D:$D, "No Loan",0,1)</f>
        <v>No Loan</v>
      </c>
      <c r="N780" s="1">
        <f>_xlfn.XLOOKUP($B780, Transaction!$B:$B, Transaction!$E:$E, "No Transaction",0,1)</f>
        <v>44478</v>
      </c>
      <c r="O780" t="str">
        <f>_xlfn.XLOOKUP($B780, Transaction!$B:$B, Transaction!$C:$C, "No Transaction",0,1)</f>
        <v>Cash Withdrawal</v>
      </c>
      <c r="P780" t="str">
        <f>_xlfn.XLOOKUP($B780, Transaction!$B:$B, Transaction!$D:$D, "No Transaction",0,1)</f>
        <v>POS</v>
      </c>
      <c r="Q780" s="3">
        <f t="shared" si="24"/>
        <v>-183089.16829999999</v>
      </c>
      <c r="R780" s="3">
        <f t="shared" si="25"/>
        <v>-183089.16829999999</v>
      </c>
    </row>
    <row r="781" spans="1:18" x14ac:dyDescent="0.25">
      <c r="A781" t="s">
        <v>1881</v>
      </c>
      <c r="B781" s="5" t="s">
        <v>1882</v>
      </c>
      <c r="C781">
        <v>61</v>
      </c>
      <c r="D781" s="1">
        <v>22425</v>
      </c>
      <c r="E781" t="s">
        <v>6047</v>
      </c>
      <c r="F781" t="s">
        <v>6563</v>
      </c>
      <c r="G781" t="s">
        <v>6799</v>
      </c>
      <c r="H781" s="3">
        <v>1713018.7154999999</v>
      </c>
      <c r="I781" s="3">
        <v>382273.65019999997</v>
      </c>
      <c r="J781" t="s">
        <v>7015</v>
      </c>
      <c r="K781" s="4" t="str">
        <f>_xlfn.XLOOKUP($B781, Accounts!$B:$B, Accounts!$E:$E, "Not Found",0,1)</f>
        <v>Corporate</v>
      </c>
      <c r="L781" s="3">
        <f>_xlfn.XLOOKUP($B781, Accounts!$B:$B, Accounts!$G:$G,"Not Found",0,1)</f>
        <v>670099567</v>
      </c>
      <c r="M781" s="3" t="str">
        <f>_xlfn.XLOOKUP($B781, Loan!$B:$B, Loan!$D:$D, "No Loan",0,1)</f>
        <v>No Loan</v>
      </c>
      <c r="N781" s="1">
        <f>_xlfn.XLOOKUP($B781, Transaction!$B:$B, Transaction!$E:$E, "No Transaction",0,1)</f>
        <v>44487</v>
      </c>
      <c r="O781" t="str">
        <f>_xlfn.XLOOKUP($B781, Transaction!$B:$B, Transaction!$C:$C, "No Transaction",0,1)</f>
        <v>Cash Withdrawal</v>
      </c>
      <c r="P781" t="str">
        <f>_xlfn.XLOOKUP($B781, Transaction!$B:$B, Transaction!$D:$D, "No Transaction",0,1)</f>
        <v>ATM</v>
      </c>
      <c r="Q781" s="3">
        <f t="shared" si="24"/>
        <v>-1330745.0652999999</v>
      </c>
      <c r="R781" s="3">
        <f t="shared" si="25"/>
        <v>-1330745.0652999999</v>
      </c>
    </row>
    <row r="782" spans="1:18" x14ac:dyDescent="0.25">
      <c r="A782" t="s">
        <v>2462</v>
      </c>
      <c r="B782" s="5" t="s">
        <v>2463</v>
      </c>
      <c r="C782">
        <v>21</v>
      </c>
      <c r="D782" s="1">
        <v>37035</v>
      </c>
      <c r="E782" t="s">
        <v>6047</v>
      </c>
      <c r="F782" t="s">
        <v>6064</v>
      </c>
      <c r="G782" t="s">
        <v>6799</v>
      </c>
      <c r="H782" s="3">
        <v>207162.4319</v>
      </c>
      <c r="I782" s="3">
        <v>115792.8961</v>
      </c>
      <c r="J782" t="s">
        <v>7016</v>
      </c>
      <c r="K782" s="4" t="str">
        <f>_xlfn.XLOOKUP($B782, Accounts!$B:$B, Accounts!$E:$E, "Not Found",0,1)</f>
        <v>Corporate</v>
      </c>
      <c r="L782" s="3">
        <f>_xlfn.XLOOKUP($B782, Accounts!$B:$B, Accounts!$G:$G,"Not Found",0,1)</f>
        <v>495037683</v>
      </c>
      <c r="M782" s="3" t="str">
        <f>_xlfn.XLOOKUP($B782, Loan!$B:$B, Loan!$D:$D, "No Loan",0,1)</f>
        <v>No Loan</v>
      </c>
      <c r="N782" s="1">
        <f>_xlfn.XLOOKUP($B782, Transaction!$B:$B, Transaction!$E:$E, "No Transaction",0,1)</f>
        <v>44369</v>
      </c>
      <c r="O782" t="str">
        <f>_xlfn.XLOOKUP($B782, Transaction!$B:$B, Transaction!$C:$C, "No Transaction",0,1)</f>
        <v>Money Deposit</v>
      </c>
      <c r="P782" t="str">
        <f>_xlfn.XLOOKUP($B782, Transaction!$B:$B, Transaction!$D:$D, "No Transaction",0,1)</f>
        <v>Bank</v>
      </c>
      <c r="Q782" s="3">
        <f t="shared" si="24"/>
        <v>-91369.535799999998</v>
      </c>
      <c r="R782" s="3">
        <f t="shared" si="25"/>
        <v>-91369.535799999998</v>
      </c>
    </row>
    <row r="783" spans="1:18" x14ac:dyDescent="0.25">
      <c r="A783" t="s">
        <v>1401</v>
      </c>
      <c r="B783" s="5" t="s">
        <v>1402</v>
      </c>
      <c r="C783">
        <v>75</v>
      </c>
      <c r="D783" s="1">
        <v>17312</v>
      </c>
      <c r="E783" t="s">
        <v>6047</v>
      </c>
      <c r="F783" t="s">
        <v>6376</v>
      </c>
      <c r="G783" t="s">
        <v>6799</v>
      </c>
      <c r="H783" s="3">
        <v>52990.536800000002</v>
      </c>
      <c r="I783" s="3">
        <v>20368.691299999999</v>
      </c>
      <c r="J783" t="s">
        <v>7017</v>
      </c>
      <c r="K783" s="4" t="str">
        <f>_xlfn.XLOOKUP($B783, Accounts!$B:$B, Accounts!$E:$E, "Not Found",0,1)</f>
        <v>Savings</v>
      </c>
      <c r="L783" s="3">
        <f>_xlfn.XLOOKUP($B783, Accounts!$B:$B, Accounts!$G:$G,"Not Found",0,1)</f>
        <v>960596847</v>
      </c>
      <c r="M783" s="3" t="str">
        <f>_xlfn.XLOOKUP($B783, Loan!$B:$B, Loan!$D:$D, "No Loan",0,1)</f>
        <v>No Loan</v>
      </c>
      <c r="N783" s="1">
        <f>_xlfn.XLOOKUP($B783, Transaction!$B:$B, Transaction!$E:$E, "No Transaction",0,1)</f>
        <v>44597</v>
      </c>
      <c r="O783" t="str">
        <f>_xlfn.XLOOKUP($B783, Transaction!$B:$B, Transaction!$C:$C, "No Transaction",0,1)</f>
        <v>Money Deposit</v>
      </c>
      <c r="P783" t="str">
        <f>_xlfn.XLOOKUP($B783, Transaction!$B:$B, Transaction!$D:$D, "No Transaction",0,1)</f>
        <v>Bank</v>
      </c>
      <c r="Q783" s="3">
        <f t="shared" si="24"/>
        <v>-32621.845500000003</v>
      </c>
      <c r="R783" s="3">
        <f t="shared" si="25"/>
        <v>-32621.845500000003</v>
      </c>
    </row>
    <row r="784" spans="1:18" x14ac:dyDescent="0.25">
      <c r="A784" t="s">
        <v>2991</v>
      </c>
      <c r="B784" s="5" t="s">
        <v>2992</v>
      </c>
      <c r="C784">
        <v>47</v>
      </c>
      <c r="D784" s="1">
        <v>27539</v>
      </c>
      <c r="E784" t="s">
        <v>6047</v>
      </c>
      <c r="F784" t="s">
        <v>7018</v>
      </c>
      <c r="G784" t="s">
        <v>6799</v>
      </c>
      <c r="H784" s="3">
        <v>266295.04560000001</v>
      </c>
      <c r="I784" s="3">
        <v>303148.37780000002</v>
      </c>
      <c r="J784" t="s">
        <v>7019</v>
      </c>
      <c r="K784" s="4" t="str">
        <f>_xlfn.XLOOKUP($B784, Accounts!$B:$B, Accounts!$E:$E, "Not Found",0,1)</f>
        <v>Domiciliary</v>
      </c>
      <c r="L784" s="3">
        <f>_xlfn.XLOOKUP($B784, Accounts!$B:$B, Accounts!$G:$G,"Not Found",0,1)</f>
        <v>465503896</v>
      </c>
      <c r="M784" s="3" t="str">
        <f>_xlfn.XLOOKUP($B784, Loan!$B:$B, Loan!$D:$D, "No Loan",0,1)</f>
        <v>No Loan</v>
      </c>
      <c r="N784" s="1">
        <f>_xlfn.XLOOKUP($B784, Transaction!$B:$B, Transaction!$E:$E, "No Transaction",0,1)</f>
        <v>44605</v>
      </c>
      <c r="O784" t="str">
        <f>_xlfn.XLOOKUP($B784, Transaction!$B:$B, Transaction!$C:$C, "No Transaction",0,1)</f>
        <v>Money Deposit</v>
      </c>
      <c r="P784" t="str">
        <f>_xlfn.XLOOKUP($B784, Transaction!$B:$B, Transaction!$D:$D, "No Transaction",0,1)</f>
        <v>ATM</v>
      </c>
      <c r="Q784" s="3">
        <f t="shared" si="24"/>
        <v>36853.332200000004</v>
      </c>
      <c r="R784" s="3">
        <f t="shared" si="25"/>
        <v>36853.332200000004</v>
      </c>
    </row>
    <row r="785" spans="1:18" x14ac:dyDescent="0.25">
      <c r="A785" t="s">
        <v>2730</v>
      </c>
      <c r="B785" s="5" t="s">
        <v>2731</v>
      </c>
      <c r="C785">
        <v>31</v>
      </c>
      <c r="D785" s="1">
        <v>33383</v>
      </c>
      <c r="E785" t="s">
        <v>6047</v>
      </c>
      <c r="F785" t="s">
        <v>6173</v>
      </c>
      <c r="G785" t="s">
        <v>6799</v>
      </c>
      <c r="H785" s="3">
        <v>572524.48510000005</v>
      </c>
      <c r="I785" s="3">
        <v>100191.7849</v>
      </c>
      <c r="J785" t="s">
        <v>7020</v>
      </c>
      <c r="K785" s="4" t="str">
        <f>_xlfn.XLOOKUP($B785, Accounts!$B:$B, Accounts!$E:$E, "Not Found",0,1)</f>
        <v>Fixed Deposit</v>
      </c>
      <c r="L785" s="3">
        <f>_xlfn.XLOOKUP($B785, Accounts!$B:$B, Accounts!$G:$G,"Not Found",0,1)</f>
        <v>10106784</v>
      </c>
      <c r="M785" s="3" t="str">
        <f>_xlfn.XLOOKUP($B785, Loan!$B:$B, Loan!$D:$D, "No Loan",0,1)</f>
        <v>No Loan</v>
      </c>
      <c r="N785" s="1">
        <f>_xlfn.XLOOKUP($B785, Transaction!$B:$B, Transaction!$E:$E, "No Transaction",0,1)</f>
        <v>44537</v>
      </c>
      <c r="O785" t="str">
        <f>_xlfn.XLOOKUP($B785, Transaction!$B:$B, Transaction!$C:$C, "No Transaction",0,1)</f>
        <v>Money Transfer</v>
      </c>
      <c r="P785" t="str">
        <f>_xlfn.XLOOKUP($B785, Transaction!$B:$B, Transaction!$D:$D, "No Transaction",0,1)</f>
        <v>Mobile</v>
      </c>
      <c r="Q785" s="3">
        <f t="shared" si="24"/>
        <v>-472332.70020000008</v>
      </c>
      <c r="R785" s="3">
        <f t="shared" si="25"/>
        <v>-472332.70020000008</v>
      </c>
    </row>
    <row r="786" spans="1:18" x14ac:dyDescent="0.25">
      <c r="A786" t="s">
        <v>1106</v>
      </c>
      <c r="B786" s="5" t="s">
        <v>1107</v>
      </c>
      <c r="C786">
        <v>59</v>
      </c>
      <c r="D786" s="1">
        <v>23156</v>
      </c>
      <c r="E786" t="s">
        <v>6047</v>
      </c>
      <c r="F786" t="s">
        <v>6357</v>
      </c>
      <c r="G786" t="s">
        <v>6799</v>
      </c>
      <c r="H786" s="3">
        <v>407859.6</v>
      </c>
      <c r="I786" s="3">
        <v>199688.06020000001</v>
      </c>
      <c r="J786" t="s">
        <v>7021</v>
      </c>
      <c r="K786" s="4" t="str">
        <f>_xlfn.XLOOKUP($B786, Accounts!$B:$B, Accounts!$E:$E, "Not Found",0,1)</f>
        <v>Domiciliary</v>
      </c>
      <c r="L786" s="3">
        <f>_xlfn.XLOOKUP($B786, Accounts!$B:$B, Accounts!$G:$G,"Not Found",0,1)</f>
        <v>499326914</v>
      </c>
      <c r="M786" s="3" t="str">
        <f>_xlfn.XLOOKUP($B786, Loan!$B:$B, Loan!$D:$D, "No Loan",0,1)</f>
        <v>No Loan</v>
      </c>
      <c r="N786" s="1">
        <f>_xlfn.XLOOKUP($B786, Transaction!$B:$B, Transaction!$E:$E, "No Transaction",0,1)</f>
        <v>44570</v>
      </c>
      <c r="O786" t="str">
        <f>_xlfn.XLOOKUP($B786, Transaction!$B:$B, Transaction!$C:$C, "No Transaction",0,1)</f>
        <v>Money Deposit</v>
      </c>
      <c r="P786" t="str">
        <f>_xlfn.XLOOKUP($B786, Transaction!$B:$B, Transaction!$D:$D, "No Transaction",0,1)</f>
        <v>Bank</v>
      </c>
      <c r="Q786" s="3">
        <f t="shared" si="24"/>
        <v>-208171.53979999997</v>
      </c>
      <c r="R786" s="3">
        <f t="shared" si="25"/>
        <v>-208171.53979999997</v>
      </c>
    </row>
    <row r="787" spans="1:18" x14ac:dyDescent="0.25">
      <c r="A787" t="s">
        <v>2590</v>
      </c>
      <c r="B787" s="5" t="s">
        <v>2591</v>
      </c>
      <c r="C787">
        <v>18</v>
      </c>
      <c r="D787" s="1">
        <v>38131</v>
      </c>
      <c r="E787" t="s">
        <v>6047</v>
      </c>
      <c r="F787" t="s">
        <v>6407</v>
      </c>
      <c r="G787" t="s">
        <v>6799</v>
      </c>
      <c r="H787" s="3">
        <v>620185.11809999996</v>
      </c>
      <c r="I787" s="3">
        <v>234582.3008</v>
      </c>
      <c r="J787" t="s">
        <v>7022</v>
      </c>
      <c r="K787" s="4" t="str">
        <f>_xlfn.XLOOKUP($B787, Accounts!$B:$B, Accounts!$E:$E, "Not Found",0,1)</f>
        <v>Corporate</v>
      </c>
      <c r="L787" s="3">
        <f>_xlfn.XLOOKUP($B787, Accounts!$B:$B, Accounts!$G:$G,"Not Found",0,1)</f>
        <v>280091007</v>
      </c>
      <c r="M787" s="3" t="str">
        <f>_xlfn.XLOOKUP($B787, Loan!$B:$B, Loan!$D:$D, "No Loan",0,1)</f>
        <v>No Loan</v>
      </c>
      <c r="N787" s="1">
        <f>_xlfn.XLOOKUP($B787, Transaction!$B:$B, Transaction!$E:$E, "No Transaction",0,1)</f>
        <v>44669</v>
      </c>
      <c r="O787" t="str">
        <f>_xlfn.XLOOKUP($B787, Transaction!$B:$B, Transaction!$C:$C, "No Transaction",0,1)</f>
        <v>Online Payment</v>
      </c>
      <c r="P787" t="str">
        <f>_xlfn.XLOOKUP($B787, Transaction!$B:$B, Transaction!$D:$D, "No Transaction",0,1)</f>
        <v>Mobile</v>
      </c>
      <c r="Q787" s="3">
        <f t="shared" si="24"/>
        <v>-385602.8173</v>
      </c>
      <c r="R787" s="3">
        <f t="shared" si="25"/>
        <v>-385602.8173</v>
      </c>
    </row>
    <row r="788" spans="1:18" x14ac:dyDescent="0.25">
      <c r="A788" t="s">
        <v>1535</v>
      </c>
      <c r="B788" s="5" t="s">
        <v>1536</v>
      </c>
      <c r="C788">
        <v>49</v>
      </c>
      <c r="D788" s="1">
        <v>26808</v>
      </c>
      <c r="E788" t="s">
        <v>6047</v>
      </c>
      <c r="F788" t="s">
        <v>6252</v>
      </c>
      <c r="G788" t="s">
        <v>6799</v>
      </c>
      <c r="H788" s="3">
        <v>1988033.0019</v>
      </c>
      <c r="I788" s="3">
        <v>783688.37179999996</v>
      </c>
      <c r="J788" t="s">
        <v>7023</v>
      </c>
      <c r="K788" s="4" t="str">
        <f>_xlfn.XLOOKUP($B788, Accounts!$B:$B, Accounts!$E:$E, "Not Found",0,1)</f>
        <v>Domiciliary</v>
      </c>
      <c r="L788" s="3">
        <f>_xlfn.XLOOKUP($B788, Accounts!$B:$B, Accounts!$G:$G,"Not Found",0,1)</f>
        <v>258591243</v>
      </c>
      <c r="M788" s="3" t="str">
        <f>_xlfn.XLOOKUP($B788, Loan!$B:$B, Loan!$D:$D, "No Loan",0,1)</f>
        <v>No Loan</v>
      </c>
      <c r="N788" s="1">
        <f>_xlfn.XLOOKUP($B788, Transaction!$B:$B, Transaction!$E:$E, "No Transaction",0,1)</f>
        <v>44202</v>
      </c>
      <c r="O788" t="str">
        <f>_xlfn.XLOOKUP($B788, Transaction!$B:$B, Transaction!$C:$C, "No Transaction",0,1)</f>
        <v>Money Transfer</v>
      </c>
      <c r="P788" t="str">
        <f>_xlfn.XLOOKUP($B788, Transaction!$B:$B, Transaction!$D:$D, "No Transaction",0,1)</f>
        <v>Mobile</v>
      </c>
      <c r="Q788" s="3">
        <f t="shared" si="24"/>
        <v>-1204344.6301000002</v>
      </c>
      <c r="R788" s="3">
        <f t="shared" si="25"/>
        <v>-1204344.6301000002</v>
      </c>
    </row>
    <row r="789" spans="1:18" x14ac:dyDescent="0.25">
      <c r="A789" t="s">
        <v>2068</v>
      </c>
      <c r="B789" s="5" t="s">
        <v>2069</v>
      </c>
      <c r="C789">
        <v>84</v>
      </c>
      <c r="D789" s="1">
        <v>14025</v>
      </c>
      <c r="E789" t="s">
        <v>6047</v>
      </c>
      <c r="F789" t="s">
        <v>6573</v>
      </c>
      <c r="G789" t="s">
        <v>6799</v>
      </c>
      <c r="H789" s="3">
        <v>303177.13780000003</v>
      </c>
      <c r="I789" s="3">
        <v>81560.594700000001</v>
      </c>
      <c r="J789" t="s">
        <v>7024</v>
      </c>
      <c r="K789" s="4" t="str">
        <f>_xlfn.XLOOKUP($B789, Accounts!$B:$B, Accounts!$E:$E, "Not Found",0,1)</f>
        <v>Savings</v>
      </c>
      <c r="L789" s="3">
        <f>_xlfn.XLOOKUP($B789, Accounts!$B:$B, Accounts!$G:$G,"Not Found",0,1)</f>
        <v>607651956</v>
      </c>
      <c r="M789" s="3" t="str">
        <f>_xlfn.XLOOKUP($B789, Loan!$B:$B, Loan!$D:$D, "No Loan",0,1)</f>
        <v>No Loan</v>
      </c>
      <c r="N789" s="1">
        <f>_xlfn.XLOOKUP($B789, Transaction!$B:$B, Transaction!$E:$E, "No Transaction",0,1)</f>
        <v>44459</v>
      </c>
      <c r="O789" t="str">
        <f>_xlfn.XLOOKUP($B789, Transaction!$B:$B, Transaction!$C:$C, "No Transaction",0,1)</f>
        <v>Money Deposit</v>
      </c>
      <c r="P789" t="str">
        <f>_xlfn.XLOOKUP($B789, Transaction!$B:$B, Transaction!$D:$D, "No Transaction",0,1)</f>
        <v>Bank</v>
      </c>
      <c r="Q789" s="3">
        <f t="shared" si="24"/>
        <v>-221616.54310000001</v>
      </c>
      <c r="R789" s="3">
        <f t="shared" si="25"/>
        <v>-221616.54310000001</v>
      </c>
    </row>
    <row r="790" spans="1:18" x14ac:dyDescent="0.25">
      <c r="A790" t="s">
        <v>3344</v>
      </c>
      <c r="B790" s="5" t="s">
        <v>3345</v>
      </c>
      <c r="C790">
        <v>23</v>
      </c>
      <c r="D790" s="1">
        <v>36305</v>
      </c>
      <c r="E790" t="s">
        <v>6047</v>
      </c>
      <c r="F790" t="s">
        <v>6674</v>
      </c>
      <c r="G790" t="s">
        <v>6799</v>
      </c>
      <c r="H790" s="3">
        <v>149314.45019999999</v>
      </c>
      <c r="I790" s="3">
        <v>53879.383300000001</v>
      </c>
      <c r="J790" t="s">
        <v>7025</v>
      </c>
      <c r="K790" s="4" t="str">
        <f>_xlfn.XLOOKUP($B790, Accounts!$B:$B, Accounts!$E:$E, "Not Found",0,1)</f>
        <v>Domiciliary</v>
      </c>
      <c r="L790" s="3">
        <f>_xlfn.XLOOKUP($B790, Accounts!$B:$B, Accounts!$G:$G,"Not Found",0,1)</f>
        <v>837693396</v>
      </c>
      <c r="M790" s="3" t="str">
        <f>_xlfn.XLOOKUP($B790, Loan!$B:$B, Loan!$D:$D, "No Loan",0,1)</f>
        <v>No Loan</v>
      </c>
      <c r="N790" s="1">
        <f>_xlfn.XLOOKUP($B790, Transaction!$B:$B, Transaction!$E:$E, "No Transaction",0,1)</f>
        <v>44223</v>
      </c>
      <c r="O790" t="str">
        <f>_xlfn.XLOOKUP($B790, Transaction!$B:$B, Transaction!$C:$C, "No Transaction",0,1)</f>
        <v>Money Transfer</v>
      </c>
      <c r="P790" t="str">
        <f>_xlfn.XLOOKUP($B790, Transaction!$B:$B, Transaction!$D:$D, "No Transaction",0,1)</f>
        <v>Bank</v>
      </c>
      <c r="Q790" s="3">
        <f t="shared" si="24"/>
        <v>-95435.066899999991</v>
      </c>
      <c r="R790" s="3">
        <f t="shared" si="25"/>
        <v>-95435.066899999991</v>
      </c>
    </row>
    <row r="791" spans="1:18" x14ac:dyDescent="0.25">
      <c r="A791" t="s">
        <v>2396</v>
      </c>
      <c r="B791" s="5" t="s">
        <v>2397</v>
      </c>
      <c r="C791">
        <v>51</v>
      </c>
      <c r="D791" s="1">
        <v>26078</v>
      </c>
      <c r="E791" t="s">
        <v>6047</v>
      </c>
      <c r="F791" t="s">
        <v>6086</v>
      </c>
      <c r="G791" t="s">
        <v>6799</v>
      </c>
      <c r="H791" s="3">
        <v>665784.05420000001</v>
      </c>
      <c r="I791" s="3">
        <v>290972.2904</v>
      </c>
      <c r="J791" t="s">
        <v>7026</v>
      </c>
      <c r="K791" s="4" t="str">
        <f>_xlfn.XLOOKUP($B791, Accounts!$B:$B, Accounts!$E:$E, "Not Found",0,1)</f>
        <v>Domiciliary</v>
      </c>
      <c r="L791" s="3">
        <f>_xlfn.XLOOKUP($B791, Accounts!$B:$B, Accounts!$G:$G,"Not Found",0,1)</f>
        <v>255576672</v>
      </c>
      <c r="M791" s="3">
        <f>_xlfn.XLOOKUP($B791, Loan!$B:$B, Loan!$D:$D, "No Loan",0,1)</f>
        <v>174909072</v>
      </c>
      <c r="N791" s="1">
        <f>_xlfn.XLOOKUP($B791, Transaction!$B:$B, Transaction!$E:$E, "No Transaction",0,1)</f>
        <v>44547</v>
      </c>
      <c r="O791" t="str">
        <f>_xlfn.XLOOKUP($B791, Transaction!$B:$B, Transaction!$C:$C, "No Transaction",0,1)</f>
        <v>Loan Payment</v>
      </c>
      <c r="P791" t="str">
        <f>_xlfn.XLOOKUP($B791, Transaction!$B:$B, Transaction!$D:$D, "No Transaction",0,1)</f>
        <v>AFT</v>
      </c>
      <c r="Q791" s="3">
        <f t="shared" si="24"/>
        <v>-374811.76380000002</v>
      </c>
      <c r="R791" s="3">
        <f t="shared" si="25"/>
        <v>-374811.76380000002</v>
      </c>
    </row>
    <row r="792" spans="1:18" x14ac:dyDescent="0.25">
      <c r="A792" t="s">
        <v>1108</v>
      </c>
      <c r="B792" s="5" t="s">
        <v>1109</v>
      </c>
      <c r="C792">
        <v>60</v>
      </c>
      <c r="D792" s="1">
        <v>22791</v>
      </c>
      <c r="E792" t="s">
        <v>6047</v>
      </c>
      <c r="F792" t="s">
        <v>6103</v>
      </c>
      <c r="G792" t="s">
        <v>6799</v>
      </c>
      <c r="H792" s="3">
        <v>125695.2531</v>
      </c>
      <c r="I792" s="3">
        <v>51954.037900000003</v>
      </c>
      <c r="J792" t="s">
        <v>7027</v>
      </c>
      <c r="K792" s="4" t="str">
        <f>_xlfn.XLOOKUP($B792, Accounts!$B:$B, Accounts!$E:$E, "Not Found",0,1)</f>
        <v>Corporate</v>
      </c>
      <c r="L792" s="3">
        <f>_xlfn.XLOOKUP($B792, Accounts!$B:$B, Accounts!$G:$G,"Not Found",0,1)</f>
        <v>511043928</v>
      </c>
      <c r="M792" s="3" t="str">
        <f>_xlfn.XLOOKUP($B792, Loan!$B:$B, Loan!$D:$D, "No Loan",0,1)</f>
        <v>No Loan</v>
      </c>
      <c r="N792" s="1">
        <f>_xlfn.XLOOKUP($B792, Transaction!$B:$B, Transaction!$E:$E, "No Transaction",0,1)</f>
        <v>44333</v>
      </c>
      <c r="O792" t="str">
        <f>_xlfn.XLOOKUP($B792, Transaction!$B:$B, Transaction!$C:$C, "No Transaction",0,1)</f>
        <v>Online Payment</v>
      </c>
      <c r="P792" t="str">
        <f>_xlfn.XLOOKUP($B792, Transaction!$B:$B, Transaction!$D:$D, "No Transaction",0,1)</f>
        <v>Internet Banking</v>
      </c>
      <c r="Q792" s="3">
        <f t="shared" si="24"/>
        <v>-73741.215200000006</v>
      </c>
      <c r="R792" s="3">
        <f t="shared" si="25"/>
        <v>-73741.215200000006</v>
      </c>
    </row>
    <row r="793" spans="1:18" x14ac:dyDescent="0.25">
      <c r="A793" t="s">
        <v>2876</v>
      </c>
      <c r="B793" s="5" t="s">
        <v>2877</v>
      </c>
      <c r="C793">
        <v>50</v>
      </c>
      <c r="D793" s="1">
        <v>26443</v>
      </c>
      <c r="E793" t="s">
        <v>6047</v>
      </c>
      <c r="F793" t="s">
        <v>6357</v>
      </c>
      <c r="G793" t="s">
        <v>6799</v>
      </c>
      <c r="H793" s="3">
        <v>193153.03109999999</v>
      </c>
      <c r="I793" s="3">
        <v>60174.5982</v>
      </c>
      <c r="J793" t="s">
        <v>7028</v>
      </c>
      <c r="K793" s="4" t="str">
        <f>_xlfn.XLOOKUP($B793, Accounts!$B:$B, Accounts!$E:$E, "Not Found",0,1)</f>
        <v>Current</v>
      </c>
      <c r="L793" s="3">
        <f>_xlfn.XLOOKUP($B793, Accounts!$B:$B, Accounts!$G:$G,"Not Found",0,1)</f>
        <v>1021320441</v>
      </c>
      <c r="M793" s="3" t="str">
        <f>_xlfn.XLOOKUP($B793, Loan!$B:$B, Loan!$D:$D, "No Loan",0,1)</f>
        <v>No Loan</v>
      </c>
      <c r="N793" s="1">
        <f>_xlfn.XLOOKUP($B793, Transaction!$B:$B, Transaction!$E:$E, "No Transaction",0,1)</f>
        <v>44322</v>
      </c>
      <c r="O793" t="str">
        <f>_xlfn.XLOOKUP($B793, Transaction!$B:$B, Transaction!$C:$C, "No Transaction",0,1)</f>
        <v>Money Deposit</v>
      </c>
      <c r="P793" t="str">
        <f>_xlfn.XLOOKUP($B793, Transaction!$B:$B, Transaction!$D:$D, "No Transaction",0,1)</f>
        <v>Bank</v>
      </c>
      <c r="Q793" s="3">
        <f t="shared" si="24"/>
        <v>-132978.43289999999</v>
      </c>
      <c r="R793" s="3">
        <f t="shared" si="25"/>
        <v>-132978.43289999999</v>
      </c>
    </row>
    <row r="794" spans="1:18" x14ac:dyDescent="0.25">
      <c r="A794" t="s">
        <v>3104</v>
      </c>
      <c r="B794" s="5" t="s">
        <v>3105</v>
      </c>
      <c r="C794">
        <v>79</v>
      </c>
      <c r="D794" s="1">
        <v>15851</v>
      </c>
      <c r="E794" t="s">
        <v>6047</v>
      </c>
      <c r="F794" t="s">
        <v>6479</v>
      </c>
      <c r="G794" t="s">
        <v>6799</v>
      </c>
      <c r="H794" s="3">
        <v>758995.41209999996</v>
      </c>
      <c r="I794" s="3">
        <v>306509.38010000001</v>
      </c>
      <c r="J794" t="s">
        <v>7029</v>
      </c>
      <c r="K794" s="4" t="str">
        <f>_xlfn.XLOOKUP($B794, Accounts!$B:$B, Accounts!$E:$E, "Not Found",0,1)</f>
        <v>Joint</v>
      </c>
      <c r="L794" s="3">
        <f>_xlfn.XLOOKUP($B794, Accounts!$B:$B, Accounts!$G:$G,"Not Found",0,1)</f>
        <v>47448225</v>
      </c>
      <c r="M794" s="3" t="str">
        <f>_xlfn.XLOOKUP($B794, Loan!$B:$B, Loan!$D:$D, "No Loan",0,1)</f>
        <v>No Loan</v>
      </c>
      <c r="N794" s="1">
        <f>_xlfn.XLOOKUP($B794, Transaction!$B:$B, Transaction!$E:$E, "No Transaction",0,1)</f>
        <v>44626</v>
      </c>
      <c r="O794" t="str">
        <f>_xlfn.XLOOKUP($B794, Transaction!$B:$B, Transaction!$C:$C, "No Transaction",0,1)</f>
        <v>Checks</v>
      </c>
      <c r="P794" t="str">
        <f>_xlfn.XLOOKUP($B794, Transaction!$B:$B, Transaction!$D:$D, "No Transaction",0,1)</f>
        <v>Informal Services</v>
      </c>
      <c r="Q794" s="3">
        <f t="shared" si="24"/>
        <v>-452486.03199999995</v>
      </c>
      <c r="R794" s="3">
        <f t="shared" si="25"/>
        <v>-452486.03199999995</v>
      </c>
    </row>
    <row r="795" spans="1:18" x14ac:dyDescent="0.25">
      <c r="A795" t="s">
        <v>329</v>
      </c>
      <c r="B795" s="5" t="s">
        <v>330</v>
      </c>
      <c r="C795">
        <v>31</v>
      </c>
      <c r="D795" s="1">
        <v>33383</v>
      </c>
      <c r="E795" t="s">
        <v>6047</v>
      </c>
      <c r="F795" t="s">
        <v>6357</v>
      </c>
      <c r="G795" t="s">
        <v>6799</v>
      </c>
      <c r="H795" s="3">
        <v>1340823.2175</v>
      </c>
      <c r="I795" s="3">
        <v>885755.94369999995</v>
      </c>
      <c r="J795" t="s">
        <v>7030</v>
      </c>
      <c r="K795" s="4" t="str">
        <f>_xlfn.XLOOKUP($B795, Accounts!$B:$B, Accounts!$E:$E, "Not Found",0,1)</f>
        <v>Current</v>
      </c>
      <c r="L795" s="3">
        <f>_xlfn.XLOOKUP($B795, Accounts!$B:$B, Accounts!$G:$G,"Not Found",0,1)</f>
        <v>13522208</v>
      </c>
      <c r="M795" s="3" t="str">
        <f>_xlfn.XLOOKUP($B795, Loan!$B:$B, Loan!$D:$D, "No Loan",0,1)</f>
        <v>No Loan</v>
      </c>
      <c r="N795" s="1">
        <f>_xlfn.XLOOKUP($B795, Transaction!$B:$B, Transaction!$E:$E, "No Transaction",0,1)</f>
        <v>44666</v>
      </c>
      <c r="O795" t="str">
        <f>_xlfn.XLOOKUP($B795, Transaction!$B:$B, Transaction!$C:$C, "No Transaction",0,1)</f>
        <v>Cash Withdrawal</v>
      </c>
      <c r="P795" t="str">
        <f>_xlfn.XLOOKUP($B795, Transaction!$B:$B, Transaction!$D:$D, "No Transaction",0,1)</f>
        <v>Bank</v>
      </c>
      <c r="Q795" s="3">
        <f t="shared" si="24"/>
        <v>-455067.27380000008</v>
      </c>
      <c r="R795" s="3">
        <f t="shared" si="25"/>
        <v>-455067.27380000008</v>
      </c>
    </row>
    <row r="796" spans="1:18" x14ac:dyDescent="0.25">
      <c r="A796" t="s">
        <v>4585</v>
      </c>
      <c r="B796" s="5" t="s">
        <v>4586</v>
      </c>
      <c r="C796">
        <v>49</v>
      </c>
      <c r="D796" s="1">
        <v>26808</v>
      </c>
      <c r="E796" t="s">
        <v>6047</v>
      </c>
      <c r="F796" t="s">
        <v>6287</v>
      </c>
      <c r="G796" t="s">
        <v>6799</v>
      </c>
      <c r="H796" s="3">
        <v>1429313.7320000001</v>
      </c>
      <c r="I796" s="3">
        <v>438288.84649999999</v>
      </c>
      <c r="J796" t="s">
        <v>7031</v>
      </c>
      <c r="K796" s="4" t="str">
        <f>_xlfn.XLOOKUP($B796, Accounts!$B:$B, Accounts!$E:$E, "Not Found",0,1)</f>
        <v>Domiciliary</v>
      </c>
      <c r="L796" s="3">
        <f>_xlfn.XLOOKUP($B796, Accounts!$B:$B, Accounts!$G:$G,"Not Found",0,1)</f>
        <v>7593417</v>
      </c>
      <c r="M796" s="3">
        <f>_xlfn.XLOOKUP($B796, Loan!$B:$B, Loan!$D:$D, "No Loan",0,1)</f>
        <v>78656823</v>
      </c>
      <c r="N796" s="1">
        <f>_xlfn.XLOOKUP($B796, Transaction!$B:$B, Transaction!$E:$E, "No Transaction",0,1)</f>
        <v>44601</v>
      </c>
      <c r="O796" t="str">
        <f>_xlfn.XLOOKUP($B796, Transaction!$B:$B, Transaction!$C:$C, "No Transaction",0,1)</f>
        <v>Loan Payment</v>
      </c>
      <c r="P796" t="str">
        <f>_xlfn.XLOOKUP($B796, Transaction!$B:$B, Transaction!$D:$D, "No Transaction",0,1)</f>
        <v>AFT</v>
      </c>
      <c r="Q796" s="3">
        <f t="shared" si="24"/>
        <v>-991024.88550000009</v>
      </c>
      <c r="R796" s="3">
        <f t="shared" si="25"/>
        <v>-991024.88550000009</v>
      </c>
    </row>
    <row r="797" spans="1:18" x14ac:dyDescent="0.25">
      <c r="A797" t="s">
        <v>4168</v>
      </c>
      <c r="B797" s="5" t="s">
        <v>4169</v>
      </c>
      <c r="C797">
        <v>19</v>
      </c>
      <c r="D797" s="1">
        <v>37766</v>
      </c>
      <c r="E797" t="s">
        <v>6047</v>
      </c>
      <c r="F797" t="s">
        <v>6156</v>
      </c>
      <c r="G797" t="s">
        <v>6799</v>
      </c>
      <c r="H797" s="3">
        <v>1532568.0026</v>
      </c>
      <c r="I797" s="3">
        <v>951687.34990000003</v>
      </c>
      <c r="J797" t="s">
        <v>7032</v>
      </c>
      <c r="K797" s="4" t="str">
        <f>_xlfn.XLOOKUP($B797, Accounts!$B:$B, Accounts!$E:$E, "Not Found",0,1)</f>
        <v>Corporate</v>
      </c>
      <c r="L797" s="3">
        <f>_xlfn.XLOOKUP($B797, Accounts!$B:$B, Accounts!$G:$G,"Not Found",0,1)</f>
        <v>727405728</v>
      </c>
      <c r="M797" s="3" t="str">
        <f>_xlfn.XLOOKUP($B797, Loan!$B:$B, Loan!$D:$D, "No Loan",0,1)</f>
        <v>No Loan</v>
      </c>
      <c r="N797" s="1">
        <f>_xlfn.XLOOKUP($B797, Transaction!$B:$B, Transaction!$E:$E, "No Transaction",0,1)</f>
        <v>44657</v>
      </c>
      <c r="O797" t="str">
        <f>_xlfn.XLOOKUP($B797, Transaction!$B:$B, Transaction!$C:$C, "No Transaction",0,1)</f>
        <v>Money Deposit</v>
      </c>
      <c r="P797" t="str">
        <f>_xlfn.XLOOKUP($B797, Transaction!$B:$B, Transaction!$D:$D, "No Transaction",0,1)</f>
        <v>ATM</v>
      </c>
      <c r="Q797" s="3">
        <f t="shared" si="24"/>
        <v>-580880.65269999998</v>
      </c>
      <c r="R797" s="3">
        <f t="shared" si="25"/>
        <v>-580880.65269999998</v>
      </c>
    </row>
    <row r="798" spans="1:18" x14ac:dyDescent="0.25">
      <c r="A798" t="s">
        <v>2546</v>
      </c>
      <c r="B798" s="5" t="s">
        <v>2547</v>
      </c>
      <c r="C798">
        <v>26</v>
      </c>
      <c r="D798" s="1">
        <v>35209</v>
      </c>
      <c r="E798" t="s">
        <v>6047</v>
      </c>
      <c r="F798" t="s">
        <v>6289</v>
      </c>
      <c r="G798" t="s">
        <v>6799</v>
      </c>
      <c r="H798" s="3">
        <v>103871.6332</v>
      </c>
      <c r="I798" s="3">
        <v>133711.12059999999</v>
      </c>
      <c r="J798" t="s">
        <v>7033</v>
      </c>
      <c r="K798" s="4" t="str">
        <f>_xlfn.XLOOKUP($B798, Accounts!$B:$B, Accounts!$E:$E, "Not Found",0,1)</f>
        <v>Domiciliary</v>
      </c>
      <c r="L798" s="3">
        <f>_xlfn.XLOOKUP($B798, Accounts!$B:$B, Accounts!$G:$G,"Not Found",0,1)</f>
        <v>1609410825</v>
      </c>
      <c r="M798" s="3" t="str">
        <f>_xlfn.XLOOKUP($B798, Loan!$B:$B, Loan!$D:$D, "No Loan",0,1)</f>
        <v>No Loan</v>
      </c>
      <c r="N798" s="1">
        <f>_xlfn.XLOOKUP($B798, Transaction!$B:$B, Transaction!$E:$E, "No Transaction",0,1)</f>
        <v>44291</v>
      </c>
      <c r="O798" t="str">
        <f>_xlfn.XLOOKUP($B798, Transaction!$B:$B, Transaction!$C:$C, "No Transaction",0,1)</f>
        <v>Money Transfer</v>
      </c>
      <c r="P798" t="str">
        <f>_xlfn.XLOOKUP($B798, Transaction!$B:$B, Transaction!$D:$D, "No Transaction",0,1)</f>
        <v>Mobile</v>
      </c>
      <c r="Q798" s="3">
        <f t="shared" si="24"/>
        <v>29839.487399999998</v>
      </c>
      <c r="R798" s="3">
        <f t="shared" si="25"/>
        <v>29839.487399999998</v>
      </c>
    </row>
    <row r="799" spans="1:18" x14ac:dyDescent="0.25">
      <c r="A799" t="s">
        <v>4006</v>
      </c>
      <c r="B799" s="5" t="s">
        <v>4007</v>
      </c>
      <c r="C799">
        <v>38</v>
      </c>
      <c r="D799" s="1">
        <v>30826</v>
      </c>
      <c r="E799" t="s">
        <v>6047</v>
      </c>
      <c r="F799" t="s">
        <v>6264</v>
      </c>
      <c r="G799" t="s">
        <v>6799</v>
      </c>
      <c r="H799" s="3">
        <v>369716.66320000001</v>
      </c>
      <c r="I799" s="3">
        <v>188455.5748</v>
      </c>
      <c r="J799" t="s">
        <v>6797</v>
      </c>
      <c r="K799" s="4" t="str">
        <f>_xlfn.XLOOKUP($B799, Accounts!$B:$B, Accounts!$E:$E, "Not Found",0,1)</f>
        <v>Domiciliary</v>
      </c>
      <c r="L799" s="3">
        <f>_xlfn.XLOOKUP($B799, Accounts!$B:$B, Accounts!$G:$G,"Not Found",0,1)</f>
        <v>1332805287</v>
      </c>
      <c r="M799" s="3" t="str">
        <f>_xlfn.XLOOKUP($B799, Loan!$B:$B, Loan!$D:$D, "No Loan",0,1)</f>
        <v>No Loan</v>
      </c>
      <c r="N799" s="1">
        <f>_xlfn.XLOOKUP($B799, Transaction!$B:$B, Transaction!$E:$E, "No Transaction",0,1)</f>
        <v>44605</v>
      </c>
      <c r="O799" t="str">
        <f>_xlfn.XLOOKUP($B799, Transaction!$B:$B, Transaction!$C:$C, "No Transaction",0,1)</f>
        <v>Checks</v>
      </c>
      <c r="P799" t="str">
        <f>_xlfn.XLOOKUP($B799, Transaction!$B:$B, Transaction!$D:$D, "No Transaction",0,1)</f>
        <v>Informal Services</v>
      </c>
      <c r="Q799" s="3">
        <f t="shared" si="24"/>
        <v>-181261.08840000001</v>
      </c>
      <c r="R799" s="3">
        <f t="shared" si="25"/>
        <v>-181261.08840000001</v>
      </c>
    </row>
    <row r="800" spans="1:18" x14ac:dyDescent="0.25">
      <c r="A800" t="s">
        <v>2087</v>
      </c>
      <c r="B800" s="5" t="s">
        <v>2088</v>
      </c>
      <c r="C800">
        <v>53</v>
      </c>
      <c r="D800" s="1">
        <v>25347</v>
      </c>
      <c r="E800" t="s">
        <v>6047</v>
      </c>
      <c r="F800" t="s">
        <v>6183</v>
      </c>
      <c r="G800" t="s">
        <v>6799</v>
      </c>
      <c r="H800" s="3">
        <v>88823.512600000002</v>
      </c>
      <c r="I800" s="3">
        <v>24284.013200000001</v>
      </c>
      <c r="J800" t="s">
        <v>7034</v>
      </c>
      <c r="K800" s="4" t="str">
        <f>_xlfn.XLOOKUP($B800, Accounts!$B:$B, Accounts!$E:$E, "Not Found",0,1)</f>
        <v>Savings</v>
      </c>
      <c r="L800" s="3">
        <f>_xlfn.XLOOKUP($B800, Accounts!$B:$B, Accounts!$G:$G,"Not Found",0,1)</f>
        <v>3119775642</v>
      </c>
      <c r="M800" s="3" t="str">
        <f>_xlfn.XLOOKUP($B800, Loan!$B:$B, Loan!$D:$D, "No Loan",0,1)</f>
        <v>No Loan</v>
      </c>
      <c r="N800" s="1">
        <f>_xlfn.XLOOKUP($B800, Transaction!$B:$B, Transaction!$E:$E, "No Transaction",0,1)</f>
        <v>44465</v>
      </c>
      <c r="O800" t="str">
        <f>_xlfn.XLOOKUP($B800, Transaction!$B:$B, Transaction!$C:$C, "No Transaction",0,1)</f>
        <v>Money Transfer</v>
      </c>
      <c r="P800" t="str">
        <f>_xlfn.XLOOKUP($B800, Transaction!$B:$B, Transaction!$D:$D, "No Transaction",0,1)</f>
        <v>Mobile</v>
      </c>
      <c r="Q800" s="3">
        <f t="shared" si="24"/>
        <v>-64539.499400000001</v>
      </c>
      <c r="R800" s="3">
        <f t="shared" si="25"/>
        <v>-64539.499400000001</v>
      </c>
    </row>
    <row r="801" spans="1:18" x14ac:dyDescent="0.25">
      <c r="A801" t="s">
        <v>3413</v>
      </c>
      <c r="B801" s="5" t="s">
        <v>3414</v>
      </c>
      <c r="C801">
        <v>76</v>
      </c>
      <c r="D801" s="1">
        <v>16947</v>
      </c>
      <c r="E801" t="s">
        <v>6047</v>
      </c>
      <c r="F801" t="s">
        <v>6096</v>
      </c>
      <c r="G801" t="s">
        <v>6799</v>
      </c>
      <c r="H801" s="3">
        <v>96969.337899999999</v>
      </c>
      <c r="I801" s="3">
        <v>124259.28019999999</v>
      </c>
      <c r="J801" t="s">
        <v>7035</v>
      </c>
      <c r="K801" s="4" t="str">
        <f>_xlfn.XLOOKUP($B801, Accounts!$B:$B, Accounts!$E:$E, "Not Found",0,1)</f>
        <v>Corporate</v>
      </c>
      <c r="L801" s="3">
        <f>_xlfn.XLOOKUP($B801, Accounts!$B:$B, Accounts!$G:$G,"Not Found",0,1)</f>
        <v>1289598597</v>
      </c>
      <c r="M801" s="3" t="str">
        <f>_xlfn.XLOOKUP($B801, Loan!$B:$B, Loan!$D:$D, "No Loan",0,1)</f>
        <v>No Loan</v>
      </c>
      <c r="N801" s="1">
        <f>_xlfn.XLOOKUP($B801, Transaction!$B:$B, Transaction!$E:$E, "No Transaction",0,1)</f>
        <v>44519</v>
      </c>
      <c r="O801" t="str">
        <f>_xlfn.XLOOKUP($B801, Transaction!$B:$B, Transaction!$C:$C, "No Transaction",0,1)</f>
        <v>Money Deposit</v>
      </c>
      <c r="P801" t="str">
        <f>_xlfn.XLOOKUP($B801, Transaction!$B:$B, Transaction!$D:$D, "No Transaction",0,1)</f>
        <v>Bank</v>
      </c>
      <c r="Q801" s="3">
        <f t="shared" si="24"/>
        <v>27289.942299999995</v>
      </c>
      <c r="R801" s="3">
        <f t="shared" si="25"/>
        <v>27289.942299999995</v>
      </c>
    </row>
    <row r="802" spans="1:18" x14ac:dyDescent="0.25">
      <c r="A802" t="s">
        <v>895</v>
      </c>
      <c r="B802" s="5" t="s">
        <v>896</v>
      </c>
      <c r="C802">
        <v>29</v>
      </c>
      <c r="D802" s="1">
        <v>34113</v>
      </c>
      <c r="E802" t="s">
        <v>6047</v>
      </c>
      <c r="F802" t="s">
        <v>6289</v>
      </c>
      <c r="G802" t="s">
        <v>6799</v>
      </c>
      <c r="H802" s="3">
        <v>507310.62680000003</v>
      </c>
      <c r="I802" s="3">
        <v>145851.8052</v>
      </c>
      <c r="J802" t="s">
        <v>7036</v>
      </c>
      <c r="K802" s="4" t="str">
        <f>_xlfn.XLOOKUP($B802, Accounts!$B:$B, Accounts!$E:$E, "Not Found",0,1)</f>
        <v>Savings</v>
      </c>
      <c r="L802" s="3">
        <f>_xlfn.XLOOKUP($B802, Accounts!$B:$B, Accounts!$G:$G,"Not Found",0,1)</f>
        <v>1845170514</v>
      </c>
      <c r="M802" s="3" t="str">
        <f>_xlfn.XLOOKUP($B802, Loan!$B:$B, Loan!$D:$D, "No Loan",0,1)</f>
        <v>No Loan</v>
      </c>
      <c r="N802" s="1">
        <f>_xlfn.XLOOKUP($B802, Transaction!$B:$B, Transaction!$E:$E, "No Transaction",0,1)</f>
        <v>44408</v>
      </c>
      <c r="O802" t="str">
        <f>_xlfn.XLOOKUP($B802, Transaction!$B:$B, Transaction!$C:$C, "No Transaction",0,1)</f>
        <v>Online Payment</v>
      </c>
      <c r="P802" t="str">
        <f>_xlfn.XLOOKUP($B802, Transaction!$B:$B, Transaction!$D:$D, "No Transaction",0,1)</f>
        <v>Mobile</v>
      </c>
      <c r="Q802" s="3">
        <f t="shared" si="24"/>
        <v>-361458.82160000002</v>
      </c>
      <c r="R802" s="3">
        <f t="shared" si="25"/>
        <v>-361458.82160000002</v>
      </c>
    </row>
    <row r="803" spans="1:18" x14ac:dyDescent="0.25">
      <c r="A803" t="s">
        <v>4193</v>
      </c>
      <c r="B803" s="5" t="s">
        <v>4194</v>
      </c>
      <c r="C803">
        <v>52</v>
      </c>
      <c r="D803" s="1">
        <v>25713</v>
      </c>
      <c r="E803" t="s">
        <v>6047</v>
      </c>
      <c r="F803" t="s">
        <v>6212</v>
      </c>
      <c r="G803" t="s">
        <v>6799</v>
      </c>
      <c r="H803" s="3">
        <v>738171.45499999996</v>
      </c>
      <c r="I803" s="3">
        <v>132558.95850000001</v>
      </c>
      <c r="J803" t="s">
        <v>7037</v>
      </c>
      <c r="K803" s="4" t="str">
        <f>_xlfn.XLOOKUP($B803, Accounts!$B:$B, Accounts!$E:$E, "Not Found",0,1)</f>
        <v>Domiciliary</v>
      </c>
      <c r="L803" s="3">
        <f>_xlfn.XLOOKUP($B803, Accounts!$B:$B, Accounts!$G:$G,"Not Found",0,1)</f>
        <v>1364554989</v>
      </c>
      <c r="M803" s="3" t="str">
        <f>_xlfn.XLOOKUP($B803, Loan!$B:$B, Loan!$D:$D, "No Loan",0,1)</f>
        <v>No Loan</v>
      </c>
      <c r="N803" s="1">
        <f>_xlfn.XLOOKUP($B803, Transaction!$B:$B, Transaction!$E:$E, "No Transaction",0,1)</f>
        <v>44371</v>
      </c>
      <c r="O803" t="str">
        <f>_xlfn.XLOOKUP($B803, Transaction!$B:$B, Transaction!$C:$C, "No Transaction",0,1)</f>
        <v>Online Payment</v>
      </c>
      <c r="P803" t="str">
        <f>_xlfn.XLOOKUP($B803, Transaction!$B:$B, Transaction!$D:$D, "No Transaction",0,1)</f>
        <v>Mobile</v>
      </c>
      <c r="Q803" s="3">
        <f t="shared" si="24"/>
        <v>-605612.49649999989</v>
      </c>
      <c r="R803" s="3">
        <f t="shared" si="25"/>
        <v>-605612.49649999989</v>
      </c>
    </row>
    <row r="804" spans="1:18" x14ac:dyDescent="0.25">
      <c r="A804" t="s">
        <v>2753</v>
      </c>
      <c r="B804" s="5" t="s">
        <v>2754</v>
      </c>
      <c r="C804">
        <v>65</v>
      </c>
      <c r="D804" s="1">
        <v>20964</v>
      </c>
      <c r="E804" t="s">
        <v>6047</v>
      </c>
      <c r="F804" t="s">
        <v>6280</v>
      </c>
      <c r="G804" t="s">
        <v>6799</v>
      </c>
      <c r="H804" s="3">
        <v>613776.6764</v>
      </c>
      <c r="I804" s="3">
        <v>136354.7009</v>
      </c>
      <c r="J804" t="s">
        <v>7038</v>
      </c>
      <c r="K804" s="4" t="str">
        <f>_xlfn.XLOOKUP($B804, Accounts!$B:$B, Accounts!$E:$E, "Not Found",0,1)</f>
        <v>Current</v>
      </c>
      <c r="L804" s="3">
        <f>_xlfn.XLOOKUP($B804, Accounts!$B:$B, Accounts!$G:$G,"Not Found",0,1)</f>
        <v>3237984288</v>
      </c>
      <c r="M804" s="3" t="str">
        <f>_xlfn.XLOOKUP($B804, Loan!$B:$B, Loan!$D:$D, "No Loan",0,1)</f>
        <v>No Loan</v>
      </c>
      <c r="N804" s="1">
        <f>_xlfn.XLOOKUP($B804, Transaction!$B:$B, Transaction!$E:$E, "No Transaction",0,1)</f>
        <v>44225</v>
      </c>
      <c r="O804" t="str">
        <f>_xlfn.XLOOKUP($B804, Transaction!$B:$B, Transaction!$C:$C, "No Transaction",0,1)</f>
        <v>Money Transfer</v>
      </c>
      <c r="P804" t="str">
        <f>_xlfn.XLOOKUP($B804, Transaction!$B:$B, Transaction!$D:$D, "No Transaction",0,1)</f>
        <v>Internet Banking</v>
      </c>
      <c r="Q804" s="3">
        <f t="shared" si="24"/>
        <v>-477421.9755</v>
      </c>
      <c r="R804" s="3">
        <f t="shared" si="25"/>
        <v>-477421.9755</v>
      </c>
    </row>
    <row r="805" spans="1:18" x14ac:dyDescent="0.25">
      <c r="A805" t="s">
        <v>4132</v>
      </c>
      <c r="B805" s="5" t="s">
        <v>4133</v>
      </c>
      <c r="C805">
        <v>25</v>
      </c>
      <c r="D805" s="1">
        <v>35574</v>
      </c>
      <c r="E805" t="s">
        <v>6047</v>
      </c>
      <c r="F805" t="s">
        <v>6452</v>
      </c>
      <c r="G805" t="s">
        <v>6799</v>
      </c>
      <c r="H805" s="3">
        <v>277509.67200000002</v>
      </c>
      <c r="I805" s="3">
        <v>70386.544099999999</v>
      </c>
      <c r="J805" t="s">
        <v>7039</v>
      </c>
      <c r="K805" s="4" t="str">
        <f>_xlfn.XLOOKUP($B805, Accounts!$B:$B, Accounts!$E:$E, "Not Found",0,1)</f>
        <v>Joint</v>
      </c>
      <c r="L805" s="3">
        <f>_xlfn.XLOOKUP($B805, Accounts!$B:$B, Accounts!$G:$G,"Not Found",0,1)</f>
        <v>1276463108</v>
      </c>
      <c r="M805" s="3" t="str">
        <f>_xlfn.XLOOKUP($B805, Loan!$B:$B, Loan!$D:$D, "No Loan",0,1)</f>
        <v>No Loan</v>
      </c>
      <c r="N805" s="1">
        <f>_xlfn.XLOOKUP($B805, Transaction!$B:$B, Transaction!$E:$E, "No Transaction",0,1)</f>
        <v>44306</v>
      </c>
      <c r="O805" t="str">
        <f>_xlfn.XLOOKUP($B805, Transaction!$B:$B, Transaction!$C:$C, "No Transaction",0,1)</f>
        <v>Money Deposit</v>
      </c>
      <c r="P805" t="str">
        <f>_xlfn.XLOOKUP($B805, Transaction!$B:$B, Transaction!$D:$D, "No Transaction",0,1)</f>
        <v>Bank</v>
      </c>
      <c r="Q805" s="3">
        <f t="shared" si="24"/>
        <v>-207123.12790000002</v>
      </c>
      <c r="R805" s="3">
        <f t="shared" si="25"/>
        <v>-207123.12790000002</v>
      </c>
    </row>
    <row r="806" spans="1:18" x14ac:dyDescent="0.25">
      <c r="A806" t="s">
        <v>249</v>
      </c>
      <c r="B806" s="5" t="s">
        <v>250</v>
      </c>
      <c r="C806">
        <v>42</v>
      </c>
      <c r="D806" s="1">
        <v>29365</v>
      </c>
      <c r="E806" t="s">
        <v>6047</v>
      </c>
      <c r="F806" t="s">
        <v>6429</v>
      </c>
      <c r="G806" t="s">
        <v>6799</v>
      </c>
      <c r="H806" s="3">
        <v>3808500.2610999998</v>
      </c>
      <c r="I806" s="3">
        <v>1724118.3614000001</v>
      </c>
      <c r="J806" t="s">
        <v>7040</v>
      </c>
      <c r="K806" s="4" t="str">
        <f>_xlfn.XLOOKUP($B806, Accounts!$B:$B, Accounts!$E:$E, "Not Found",0,1)</f>
        <v>Domiciliary</v>
      </c>
      <c r="L806" s="3">
        <f>_xlfn.XLOOKUP($B806, Accounts!$B:$B, Accounts!$G:$G,"Not Found",0,1)</f>
        <v>594048</v>
      </c>
      <c r="M806" s="3" t="str">
        <f>_xlfn.XLOOKUP($B806, Loan!$B:$B, Loan!$D:$D, "No Loan",0,1)</f>
        <v>No Loan</v>
      </c>
      <c r="N806" s="1">
        <f>_xlfn.XLOOKUP($B806, Transaction!$B:$B, Transaction!$E:$E, "No Transaction",0,1)</f>
        <v>44246</v>
      </c>
      <c r="O806" t="str">
        <f>_xlfn.XLOOKUP($B806, Transaction!$B:$B, Transaction!$C:$C, "No Transaction",0,1)</f>
        <v>Money Transfer</v>
      </c>
      <c r="P806" t="str">
        <f>_xlfn.XLOOKUP($B806, Transaction!$B:$B, Transaction!$D:$D, "No Transaction",0,1)</f>
        <v>Bank</v>
      </c>
      <c r="Q806" s="3">
        <f t="shared" si="24"/>
        <v>-2084381.8996999997</v>
      </c>
      <c r="R806" s="3">
        <f t="shared" si="25"/>
        <v>-2084381.8996999997</v>
      </c>
    </row>
    <row r="807" spans="1:18" x14ac:dyDescent="0.25">
      <c r="A807" t="s">
        <v>1158</v>
      </c>
      <c r="B807" s="5" t="s">
        <v>1159</v>
      </c>
      <c r="C807">
        <v>66</v>
      </c>
      <c r="D807" s="1">
        <v>20599</v>
      </c>
      <c r="E807" t="s">
        <v>6047</v>
      </c>
      <c r="F807" t="s">
        <v>6202</v>
      </c>
      <c r="G807" t="s">
        <v>6799</v>
      </c>
      <c r="H807" s="3">
        <v>239846.50440000001</v>
      </c>
      <c r="I807" s="3">
        <v>109893.3075</v>
      </c>
      <c r="J807" t="s">
        <v>7041</v>
      </c>
      <c r="K807" s="4" t="str">
        <f>_xlfn.XLOOKUP($B807, Accounts!$B:$B, Accounts!$E:$E, "Not Found",0,1)</f>
        <v>Current</v>
      </c>
      <c r="L807" s="3">
        <f>_xlfn.XLOOKUP($B807, Accounts!$B:$B, Accounts!$G:$G,"Not Found",0,1)</f>
        <v>14864976</v>
      </c>
      <c r="M807" s="3" t="str">
        <f>_xlfn.XLOOKUP($B807, Loan!$B:$B, Loan!$D:$D, "No Loan",0,1)</f>
        <v>No Loan</v>
      </c>
      <c r="N807" s="1">
        <f>_xlfn.XLOOKUP($B807, Transaction!$B:$B, Transaction!$E:$E, "No Transaction",0,1)</f>
        <v>44536</v>
      </c>
      <c r="O807" t="str">
        <f>_xlfn.XLOOKUP($B807, Transaction!$B:$B, Transaction!$C:$C, "No Transaction",0,1)</f>
        <v>Money Transfer</v>
      </c>
      <c r="P807" t="str">
        <f>_xlfn.XLOOKUP($B807, Transaction!$B:$B, Transaction!$D:$D, "No Transaction",0,1)</f>
        <v>Mobile</v>
      </c>
      <c r="Q807" s="3">
        <f t="shared" si="24"/>
        <v>-129953.19690000001</v>
      </c>
      <c r="R807" s="3">
        <f t="shared" si="25"/>
        <v>-129953.19690000001</v>
      </c>
    </row>
    <row r="808" spans="1:18" x14ac:dyDescent="0.25">
      <c r="A808" t="s">
        <v>4869</v>
      </c>
      <c r="B808" s="5" t="s">
        <v>4870</v>
      </c>
      <c r="C808">
        <v>38</v>
      </c>
      <c r="D808" s="1">
        <v>30826</v>
      </c>
      <c r="E808" t="s">
        <v>6047</v>
      </c>
      <c r="F808" t="s">
        <v>6479</v>
      </c>
      <c r="G808" t="s">
        <v>6799</v>
      </c>
      <c r="H808" s="3">
        <v>463600.46250000002</v>
      </c>
      <c r="I808" s="3">
        <v>58413.658300000003</v>
      </c>
      <c r="J808" t="s">
        <v>7042</v>
      </c>
      <c r="K808" s="4" t="str">
        <f>_xlfn.XLOOKUP($B808, Accounts!$B:$B, Accounts!$E:$E, "Not Found",0,1)</f>
        <v>Joint</v>
      </c>
      <c r="L808" s="3">
        <f>_xlfn.XLOOKUP($B808, Accounts!$B:$B, Accounts!$G:$G,"Not Found",0,1)</f>
        <v>672753382</v>
      </c>
      <c r="M808" s="3" t="str">
        <f>_xlfn.XLOOKUP($B808, Loan!$B:$B, Loan!$D:$D, "No Loan",0,1)</f>
        <v>No Loan</v>
      </c>
      <c r="N808" s="1">
        <f>_xlfn.XLOOKUP($B808, Transaction!$B:$B, Transaction!$E:$E, "No Transaction",0,1)</f>
        <v>44377</v>
      </c>
      <c r="O808" t="str">
        <f>_xlfn.XLOOKUP($B808, Transaction!$B:$B, Transaction!$C:$C, "No Transaction",0,1)</f>
        <v>Money Deposit</v>
      </c>
      <c r="P808" t="str">
        <f>_xlfn.XLOOKUP($B808, Transaction!$B:$B, Transaction!$D:$D, "No Transaction",0,1)</f>
        <v>Bank</v>
      </c>
      <c r="Q808" s="3">
        <f t="shared" si="24"/>
        <v>-405186.80420000001</v>
      </c>
      <c r="R808" s="3">
        <f t="shared" si="25"/>
        <v>-405186.80420000001</v>
      </c>
    </row>
    <row r="809" spans="1:18" x14ac:dyDescent="0.25">
      <c r="A809" t="s">
        <v>5632</v>
      </c>
      <c r="B809" s="5" t="s">
        <v>5633</v>
      </c>
      <c r="C809">
        <v>47</v>
      </c>
      <c r="D809" s="1">
        <v>27539</v>
      </c>
      <c r="E809" t="s">
        <v>6047</v>
      </c>
      <c r="F809" t="s">
        <v>6161</v>
      </c>
      <c r="G809" t="s">
        <v>6799</v>
      </c>
      <c r="H809" s="3">
        <v>2181586.3916000002</v>
      </c>
      <c r="I809" s="3">
        <v>593637.31110000005</v>
      </c>
      <c r="J809" t="s">
        <v>7043</v>
      </c>
      <c r="K809" s="4" t="str">
        <f>_xlfn.XLOOKUP($B809, Accounts!$B:$B, Accounts!$E:$E, "Not Found",0,1)</f>
        <v>Domiciliary</v>
      </c>
      <c r="L809" s="3">
        <f>_xlfn.XLOOKUP($B809, Accounts!$B:$B, Accounts!$G:$G,"Not Found",0,1)</f>
        <v>1915104453</v>
      </c>
      <c r="M809" s="3" t="str">
        <f>_xlfn.XLOOKUP($B809, Loan!$B:$B, Loan!$D:$D, "No Loan",0,1)</f>
        <v>No Loan</v>
      </c>
      <c r="N809" s="1">
        <f>_xlfn.XLOOKUP($B809, Transaction!$B:$B, Transaction!$E:$E, "No Transaction",0,1)</f>
        <v>44574</v>
      </c>
      <c r="O809" t="str">
        <f>_xlfn.XLOOKUP($B809, Transaction!$B:$B, Transaction!$C:$C, "No Transaction",0,1)</f>
        <v>Cash Withdrawal</v>
      </c>
      <c r="P809" t="str">
        <f>_xlfn.XLOOKUP($B809, Transaction!$B:$B, Transaction!$D:$D, "No Transaction",0,1)</f>
        <v>POS</v>
      </c>
      <c r="Q809" s="3">
        <f t="shared" si="24"/>
        <v>-1587949.0805000002</v>
      </c>
      <c r="R809" s="3">
        <f t="shared" si="25"/>
        <v>-1587949.0805000002</v>
      </c>
    </row>
    <row r="810" spans="1:18" x14ac:dyDescent="0.25">
      <c r="A810" t="s">
        <v>2981</v>
      </c>
      <c r="B810" s="5" t="s">
        <v>2982</v>
      </c>
      <c r="C810">
        <v>28</v>
      </c>
      <c r="D810" s="1">
        <v>34479</v>
      </c>
      <c r="E810" t="s">
        <v>6047</v>
      </c>
      <c r="F810" t="s">
        <v>6212</v>
      </c>
      <c r="G810" t="s">
        <v>6799</v>
      </c>
      <c r="H810" s="3">
        <v>607089.96429999999</v>
      </c>
      <c r="I810" s="3">
        <v>270462.97830000002</v>
      </c>
      <c r="J810" t="s">
        <v>7044</v>
      </c>
      <c r="K810" s="4" t="str">
        <f>_xlfn.XLOOKUP($B810, Accounts!$B:$B, Accounts!$E:$E, "Not Found",0,1)</f>
        <v>Domiciliary</v>
      </c>
      <c r="L810" s="3">
        <f>_xlfn.XLOOKUP($B810, Accounts!$B:$B, Accounts!$G:$G,"Not Found",0,1)</f>
        <v>1159166437</v>
      </c>
      <c r="M810" s="3" t="str">
        <f>_xlfn.XLOOKUP($B810, Loan!$B:$B, Loan!$D:$D, "No Loan",0,1)</f>
        <v>No Loan</v>
      </c>
      <c r="N810" s="1">
        <f>_xlfn.XLOOKUP($B810, Transaction!$B:$B, Transaction!$E:$E, "No Transaction",0,1)</f>
        <v>44632</v>
      </c>
      <c r="O810" t="str">
        <f>_xlfn.XLOOKUP($B810, Transaction!$B:$B, Transaction!$C:$C, "No Transaction",0,1)</f>
        <v>Money Deposit</v>
      </c>
      <c r="P810" t="str">
        <f>_xlfn.XLOOKUP($B810, Transaction!$B:$B, Transaction!$D:$D, "No Transaction",0,1)</f>
        <v>Bank</v>
      </c>
      <c r="Q810" s="3">
        <f t="shared" si="24"/>
        <v>-336626.98599999998</v>
      </c>
      <c r="R810" s="3">
        <f t="shared" si="25"/>
        <v>-336626.98599999998</v>
      </c>
    </row>
    <row r="811" spans="1:18" x14ac:dyDescent="0.25">
      <c r="A811" t="s">
        <v>1819</v>
      </c>
      <c r="B811" s="5" t="s">
        <v>1820</v>
      </c>
      <c r="C811">
        <v>34</v>
      </c>
      <c r="D811" s="1">
        <v>32287</v>
      </c>
      <c r="E811" t="s">
        <v>6047</v>
      </c>
      <c r="F811" t="s">
        <v>6447</v>
      </c>
      <c r="G811" t="s">
        <v>6799</v>
      </c>
      <c r="H811" s="3">
        <v>1510274.8419999999</v>
      </c>
      <c r="I811" s="3">
        <v>725329.36490000004</v>
      </c>
      <c r="J811" t="s">
        <v>7045</v>
      </c>
      <c r="K811" s="4" t="str">
        <f>_xlfn.XLOOKUP($B811, Accounts!$B:$B, Accounts!$E:$E, "Not Found",0,1)</f>
        <v>Domiciliary</v>
      </c>
      <c r="L811" s="3">
        <f>_xlfn.XLOOKUP($B811, Accounts!$B:$B, Accounts!$G:$G,"Not Found",0,1)</f>
        <v>720707328</v>
      </c>
      <c r="M811" s="3" t="str">
        <f>_xlfn.XLOOKUP($B811, Loan!$B:$B, Loan!$D:$D, "No Loan",0,1)</f>
        <v>No Loan</v>
      </c>
      <c r="N811" s="1">
        <f>_xlfn.XLOOKUP($B811, Transaction!$B:$B, Transaction!$E:$E, "No Transaction",0,1)</f>
        <v>44449</v>
      </c>
      <c r="O811" t="str">
        <f>_xlfn.XLOOKUP($B811, Transaction!$B:$B, Transaction!$C:$C, "No Transaction",0,1)</f>
        <v>Online Payment</v>
      </c>
      <c r="P811" t="str">
        <f>_xlfn.XLOOKUP($B811, Transaction!$B:$B, Transaction!$D:$D, "No Transaction",0,1)</f>
        <v>Card</v>
      </c>
      <c r="Q811" s="3">
        <f t="shared" si="24"/>
        <v>-784945.4770999999</v>
      </c>
      <c r="R811" s="3">
        <f t="shared" si="25"/>
        <v>-784945.4770999999</v>
      </c>
    </row>
    <row r="812" spans="1:18" x14ac:dyDescent="0.25">
      <c r="A812" t="s">
        <v>2304</v>
      </c>
      <c r="B812" s="5" t="s">
        <v>2305</v>
      </c>
      <c r="C812">
        <v>18</v>
      </c>
      <c r="D812" s="1">
        <v>38131</v>
      </c>
      <c r="E812" t="s">
        <v>6047</v>
      </c>
      <c r="F812" t="s">
        <v>6786</v>
      </c>
      <c r="G812" t="s">
        <v>6799</v>
      </c>
      <c r="H812" s="3">
        <v>1011369.9547</v>
      </c>
      <c r="I812" s="3">
        <v>411133.64669999998</v>
      </c>
      <c r="J812" t="s">
        <v>7046</v>
      </c>
      <c r="K812" s="4" t="str">
        <f>_xlfn.XLOOKUP($B812, Accounts!$B:$B, Accounts!$E:$E, "Not Found",0,1)</f>
        <v>Domiciliary</v>
      </c>
      <c r="L812" s="3">
        <f>_xlfn.XLOOKUP($B812, Accounts!$B:$B, Accounts!$G:$G,"Not Found",0,1)</f>
        <v>20009952</v>
      </c>
      <c r="M812" s="3" t="str">
        <f>_xlfn.XLOOKUP($B812, Loan!$B:$B, Loan!$D:$D, "No Loan",0,1)</f>
        <v>No Loan</v>
      </c>
      <c r="N812" s="1">
        <f>_xlfn.XLOOKUP($B812, Transaction!$B:$B, Transaction!$E:$E, "No Transaction",0,1)</f>
        <v>44242</v>
      </c>
      <c r="O812" t="str">
        <f>_xlfn.XLOOKUP($B812, Transaction!$B:$B, Transaction!$C:$C, "No Transaction",0,1)</f>
        <v>Cash Withdrawal</v>
      </c>
      <c r="P812" t="str">
        <f>_xlfn.XLOOKUP($B812, Transaction!$B:$B, Transaction!$D:$D, "No Transaction",0,1)</f>
        <v>POS</v>
      </c>
      <c r="Q812" s="3">
        <f t="shared" si="24"/>
        <v>-600236.30799999996</v>
      </c>
      <c r="R812" s="3">
        <f t="shared" si="25"/>
        <v>-600236.30799999996</v>
      </c>
    </row>
    <row r="813" spans="1:18" x14ac:dyDescent="0.25">
      <c r="A813" t="s">
        <v>1621</v>
      </c>
      <c r="B813" s="5" t="s">
        <v>1622</v>
      </c>
      <c r="C813">
        <v>18</v>
      </c>
      <c r="D813" s="1">
        <v>38131</v>
      </c>
      <c r="E813" t="s">
        <v>6047</v>
      </c>
      <c r="F813" t="s">
        <v>6154</v>
      </c>
      <c r="G813" t="s">
        <v>6799</v>
      </c>
      <c r="H813" s="3">
        <v>661146.89709999994</v>
      </c>
      <c r="I813" s="3">
        <v>203526.0313</v>
      </c>
      <c r="J813" t="s">
        <v>7047</v>
      </c>
      <c r="K813" s="4" t="str">
        <f>_xlfn.XLOOKUP($B813, Accounts!$B:$B, Accounts!$E:$E, "Not Found",0,1)</f>
        <v>Current</v>
      </c>
      <c r="L813" s="3">
        <f>_xlfn.XLOOKUP($B813, Accounts!$B:$B, Accounts!$G:$G,"Not Found",0,1)</f>
        <v>24408888</v>
      </c>
      <c r="M813" s="3" t="str">
        <f>_xlfn.XLOOKUP($B813, Loan!$B:$B, Loan!$D:$D, "No Loan",0,1)</f>
        <v>No Loan</v>
      </c>
      <c r="N813" s="1">
        <f>_xlfn.XLOOKUP($B813, Transaction!$B:$B, Transaction!$E:$E, "No Transaction",0,1)</f>
        <v>44633</v>
      </c>
      <c r="O813" t="str">
        <f>_xlfn.XLOOKUP($B813, Transaction!$B:$B, Transaction!$C:$C, "No Transaction",0,1)</f>
        <v>Checks</v>
      </c>
      <c r="P813" t="str">
        <f>_xlfn.XLOOKUP($B813, Transaction!$B:$B, Transaction!$D:$D, "No Transaction",0,1)</f>
        <v>Informal Services</v>
      </c>
      <c r="Q813" s="3">
        <f t="shared" si="24"/>
        <v>-457620.86579999991</v>
      </c>
      <c r="R813" s="3">
        <f t="shared" si="25"/>
        <v>-457620.86579999991</v>
      </c>
    </row>
    <row r="814" spans="1:18" x14ac:dyDescent="0.25">
      <c r="A814" t="s">
        <v>3967</v>
      </c>
      <c r="B814" s="5" t="s">
        <v>3968</v>
      </c>
      <c r="C814">
        <v>82</v>
      </c>
      <c r="D814" s="1">
        <v>14755</v>
      </c>
      <c r="E814" t="s">
        <v>6047</v>
      </c>
      <c r="F814" t="s">
        <v>6431</v>
      </c>
      <c r="G814" t="s">
        <v>6799</v>
      </c>
      <c r="H814" s="3">
        <v>638236.75769999996</v>
      </c>
      <c r="I814" s="3">
        <v>217056.97870000001</v>
      </c>
      <c r="J814" t="s">
        <v>7048</v>
      </c>
      <c r="K814" s="4" t="str">
        <f>_xlfn.XLOOKUP($B814, Accounts!$B:$B, Accounts!$E:$E, "Not Found",0,1)</f>
        <v>Domiciliary</v>
      </c>
      <c r="L814" s="3">
        <f>_xlfn.XLOOKUP($B814, Accounts!$B:$B, Accounts!$G:$G,"Not Found",0,1)</f>
        <v>3545542935</v>
      </c>
      <c r="M814" s="3" t="str">
        <f>_xlfn.XLOOKUP($B814, Loan!$B:$B, Loan!$D:$D, "No Loan",0,1)</f>
        <v>No Loan</v>
      </c>
      <c r="N814" s="1">
        <f>_xlfn.XLOOKUP($B814, Transaction!$B:$B, Transaction!$E:$E, "No Transaction",0,1)</f>
        <v>44220</v>
      </c>
      <c r="O814" t="str">
        <f>_xlfn.XLOOKUP($B814, Transaction!$B:$B, Transaction!$C:$C, "No Transaction",0,1)</f>
        <v>Money Deposit</v>
      </c>
      <c r="P814" t="str">
        <f>_xlfn.XLOOKUP($B814, Transaction!$B:$B, Transaction!$D:$D, "No Transaction",0,1)</f>
        <v>Bank</v>
      </c>
      <c r="Q814" s="3">
        <f t="shared" si="24"/>
        <v>-421179.77899999998</v>
      </c>
      <c r="R814" s="3">
        <f t="shared" si="25"/>
        <v>-421179.77899999998</v>
      </c>
    </row>
    <row r="815" spans="1:18" x14ac:dyDescent="0.25">
      <c r="A815" t="s">
        <v>5900</v>
      </c>
      <c r="B815" s="5" t="s">
        <v>5901</v>
      </c>
      <c r="C815">
        <v>69</v>
      </c>
      <c r="D815" s="1">
        <v>19503</v>
      </c>
      <c r="E815" t="s">
        <v>6047</v>
      </c>
      <c r="F815" t="s">
        <v>6055</v>
      </c>
      <c r="G815" t="s">
        <v>6799</v>
      </c>
      <c r="H815" s="3">
        <v>509618.03980000003</v>
      </c>
      <c r="I815" s="3">
        <v>180326.38329999999</v>
      </c>
      <c r="J815" t="s">
        <v>7049</v>
      </c>
      <c r="K815" s="4" t="str">
        <f>_xlfn.XLOOKUP($B815, Accounts!$B:$B, Accounts!$E:$E, "Not Found",0,1)</f>
        <v>Domiciliary</v>
      </c>
      <c r="L815" s="3">
        <f>_xlfn.XLOOKUP($B815, Accounts!$B:$B, Accounts!$G:$G,"Not Found",0,1)</f>
        <v>102526035</v>
      </c>
      <c r="M815" s="3" t="str">
        <f>_xlfn.XLOOKUP($B815, Loan!$B:$B, Loan!$D:$D, "No Loan",0,1)</f>
        <v>No Loan</v>
      </c>
      <c r="N815" s="1">
        <f>_xlfn.XLOOKUP($B815, Transaction!$B:$B, Transaction!$E:$E, "No Transaction",0,1)</f>
        <v>44604</v>
      </c>
      <c r="O815" t="str">
        <f>_xlfn.XLOOKUP($B815, Transaction!$B:$B, Transaction!$C:$C, "No Transaction",0,1)</f>
        <v>Money Transfer</v>
      </c>
      <c r="P815" t="str">
        <f>_xlfn.XLOOKUP($B815, Transaction!$B:$B, Transaction!$D:$D, "No Transaction",0,1)</f>
        <v>Internet Banking</v>
      </c>
      <c r="Q815" s="3">
        <f t="shared" si="24"/>
        <v>-329291.65650000004</v>
      </c>
      <c r="R815" s="3">
        <f t="shared" si="25"/>
        <v>-329291.65650000004</v>
      </c>
    </row>
    <row r="816" spans="1:18" x14ac:dyDescent="0.25">
      <c r="A816" t="s">
        <v>2178</v>
      </c>
      <c r="B816" s="5" t="s">
        <v>2179</v>
      </c>
      <c r="C816">
        <v>83</v>
      </c>
      <c r="D816" s="1">
        <v>14390</v>
      </c>
      <c r="E816" t="s">
        <v>6047</v>
      </c>
      <c r="F816" t="s">
        <v>6407</v>
      </c>
      <c r="G816" t="s">
        <v>6799</v>
      </c>
      <c r="H816" s="3">
        <v>705779.69819999998</v>
      </c>
      <c r="I816" s="3">
        <v>181088.212</v>
      </c>
      <c r="J816" t="s">
        <v>7050</v>
      </c>
      <c r="K816" s="4" t="str">
        <f>_xlfn.XLOOKUP($B816, Accounts!$B:$B, Accounts!$E:$E, "Not Found",0,1)</f>
        <v>Domiciliary</v>
      </c>
      <c r="L816" s="3">
        <f>_xlfn.XLOOKUP($B816, Accounts!$B:$B, Accounts!$G:$G,"Not Found",0,1)</f>
        <v>1033267941</v>
      </c>
      <c r="M816" s="3" t="str">
        <f>_xlfn.XLOOKUP($B816, Loan!$B:$B, Loan!$D:$D, "No Loan",0,1)</f>
        <v>No Loan</v>
      </c>
      <c r="N816" s="1">
        <f>_xlfn.XLOOKUP($B816, Transaction!$B:$B, Transaction!$E:$E, "No Transaction",0,1)</f>
        <v>44414</v>
      </c>
      <c r="O816" t="str">
        <f>_xlfn.XLOOKUP($B816, Transaction!$B:$B, Transaction!$C:$C, "No Transaction",0,1)</f>
        <v>Money Transfer</v>
      </c>
      <c r="P816" t="str">
        <f>_xlfn.XLOOKUP($B816, Transaction!$B:$B, Transaction!$D:$D, "No Transaction",0,1)</f>
        <v>Bank</v>
      </c>
      <c r="Q816" s="3">
        <f t="shared" si="24"/>
        <v>-524691.48619999993</v>
      </c>
      <c r="R816" s="3">
        <f t="shared" si="25"/>
        <v>-524691.48619999993</v>
      </c>
    </row>
    <row r="817" spans="1:18" x14ac:dyDescent="0.25">
      <c r="A817" t="s">
        <v>1899</v>
      </c>
      <c r="B817" s="5" t="s">
        <v>1900</v>
      </c>
      <c r="C817">
        <v>55</v>
      </c>
      <c r="D817" s="1">
        <v>24617</v>
      </c>
      <c r="E817" t="s">
        <v>6047</v>
      </c>
      <c r="F817" t="s">
        <v>6227</v>
      </c>
      <c r="G817" t="s">
        <v>6799</v>
      </c>
      <c r="H817" s="3">
        <v>1166846.9345</v>
      </c>
      <c r="I817" s="3">
        <v>363970.60340000002</v>
      </c>
      <c r="J817" t="s">
        <v>7051</v>
      </c>
      <c r="K817" s="4" t="str">
        <f>_xlfn.XLOOKUP($B817, Accounts!$B:$B, Accounts!$E:$E, "Not Found",0,1)</f>
        <v>Joint</v>
      </c>
      <c r="L817" s="3">
        <f>_xlfn.XLOOKUP($B817, Accounts!$B:$B, Accounts!$G:$G,"Not Found",0,1)</f>
        <v>1441484352</v>
      </c>
      <c r="M817" s="3" t="str">
        <f>_xlfn.XLOOKUP($B817, Loan!$B:$B, Loan!$D:$D, "No Loan",0,1)</f>
        <v>No Loan</v>
      </c>
      <c r="N817" s="1">
        <f>_xlfn.XLOOKUP($B817, Transaction!$B:$B, Transaction!$E:$E, "No Transaction",0,1)</f>
        <v>44416</v>
      </c>
      <c r="O817" t="str">
        <f>_xlfn.XLOOKUP($B817, Transaction!$B:$B, Transaction!$C:$C, "No Transaction",0,1)</f>
        <v>Online Payment</v>
      </c>
      <c r="P817" t="str">
        <f>_xlfn.XLOOKUP($B817, Transaction!$B:$B, Transaction!$D:$D, "No Transaction",0,1)</f>
        <v>Mobile</v>
      </c>
      <c r="Q817" s="3">
        <f t="shared" si="24"/>
        <v>-802876.33109999995</v>
      </c>
      <c r="R817" s="3">
        <f t="shared" si="25"/>
        <v>-802876.33109999995</v>
      </c>
    </row>
    <row r="818" spans="1:18" x14ac:dyDescent="0.25">
      <c r="A818" t="s">
        <v>4140</v>
      </c>
      <c r="B818" s="5" t="s">
        <v>4141</v>
      </c>
      <c r="C818">
        <v>18</v>
      </c>
      <c r="D818" s="1">
        <v>38131</v>
      </c>
      <c r="E818" t="s">
        <v>6047</v>
      </c>
      <c r="F818" t="s">
        <v>6339</v>
      </c>
      <c r="G818" t="s">
        <v>6799</v>
      </c>
      <c r="H818" s="3">
        <v>2434167.7776000001</v>
      </c>
      <c r="I818" s="3">
        <v>668783.21889999998</v>
      </c>
      <c r="J818" t="s">
        <v>7052</v>
      </c>
      <c r="K818" s="4" t="str">
        <f>_xlfn.XLOOKUP($B818, Accounts!$B:$B, Accounts!$E:$E, "Not Found",0,1)</f>
        <v>Domiciliary</v>
      </c>
      <c r="L818" s="3">
        <f>_xlfn.XLOOKUP($B818, Accounts!$B:$B, Accounts!$G:$G,"Not Found",0,1)</f>
        <v>3874372675</v>
      </c>
      <c r="M818" s="3" t="str">
        <f>_xlfn.XLOOKUP($B818, Loan!$B:$B, Loan!$D:$D, "No Loan",0,1)</f>
        <v>No Loan</v>
      </c>
      <c r="N818" s="1">
        <f>_xlfn.XLOOKUP($B818, Transaction!$B:$B, Transaction!$E:$E, "No Transaction",0,1)</f>
        <v>44329</v>
      </c>
      <c r="O818" t="str">
        <f>_xlfn.XLOOKUP($B818, Transaction!$B:$B, Transaction!$C:$C, "No Transaction",0,1)</f>
        <v>Money Deposit</v>
      </c>
      <c r="P818" t="str">
        <f>_xlfn.XLOOKUP($B818, Transaction!$B:$B, Transaction!$D:$D, "No Transaction",0,1)</f>
        <v>Bank</v>
      </c>
      <c r="Q818" s="3">
        <f t="shared" si="24"/>
        <v>-1765384.5587000002</v>
      </c>
      <c r="R818" s="3">
        <f t="shared" si="25"/>
        <v>-1765384.5587000002</v>
      </c>
    </row>
    <row r="819" spans="1:18" x14ac:dyDescent="0.25">
      <c r="A819" t="s">
        <v>5084</v>
      </c>
      <c r="B819" s="5" t="s">
        <v>5085</v>
      </c>
      <c r="C819">
        <v>32</v>
      </c>
      <c r="D819" s="1">
        <v>33018</v>
      </c>
      <c r="E819" t="s">
        <v>6047</v>
      </c>
      <c r="F819" t="s">
        <v>6100</v>
      </c>
      <c r="G819" t="s">
        <v>6799</v>
      </c>
      <c r="H819" s="3">
        <v>2569398.6094999998</v>
      </c>
      <c r="I819" s="3">
        <v>359536.12709999998</v>
      </c>
      <c r="J819" t="s">
        <v>7053</v>
      </c>
      <c r="K819" s="4" t="str">
        <f>_xlfn.XLOOKUP($B819, Accounts!$B:$B, Accounts!$E:$E, "Not Found",0,1)</f>
        <v>Fixed Deposit</v>
      </c>
      <c r="L819" s="3">
        <f>_xlfn.XLOOKUP($B819, Accounts!$B:$B, Accounts!$G:$G,"Not Found",0,1)</f>
        <v>902624008</v>
      </c>
      <c r="M819" s="3" t="str">
        <f>_xlfn.XLOOKUP($B819, Loan!$B:$B, Loan!$D:$D, "No Loan",0,1)</f>
        <v>No Loan</v>
      </c>
      <c r="N819" s="1">
        <f>_xlfn.XLOOKUP($B819, Transaction!$B:$B, Transaction!$E:$E, "No Transaction",0,1)</f>
        <v>44536</v>
      </c>
      <c r="O819" t="str">
        <f>_xlfn.XLOOKUP($B819, Transaction!$B:$B, Transaction!$C:$C, "No Transaction",0,1)</f>
        <v>Cash Withdrawal</v>
      </c>
      <c r="P819" t="str">
        <f>_xlfn.XLOOKUP($B819, Transaction!$B:$B, Transaction!$D:$D, "No Transaction",0,1)</f>
        <v>Bank</v>
      </c>
      <c r="Q819" s="3">
        <f t="shared" si="24"/>
        <v>-2209862.4823999996</v>
      </c>
      <c r="R819" s="3">
        <f t="shared" si="25"/>
        <v>-2209862.4823999996</v>
      </c>
    </row>
    <row r="820" spans="1:18" x14ac:dyDescent="0.25">
      <c r="A820" t="s">
        <v>3853</v>
      </c>
      <c r="B820" s="5" t="s">
        <v>3854</v>
      </c>
      <c r="C820">
        <v>38</v>
      </c>
      <c r="D820" s="1">
        <v>30826</v>
      </c>
      <c r="E820" t="s">
        <v>6047</v>
      </c>
      <c r="F820" t="s">
        <v>6144</v>
      </c>
      <c r="G820" t="s">
        <v>6799</v>
      </c>
      <c r="H820" s="3">
        <v>656372.92150000005</v>
      </c>
      <c r="I820" s="3">
        <v>141350.1177</v>
      </c>
      <c r="J820" t="s">
        <v>7054</v>
      </c>
      <c r="K820" s="4" t="str">
        <f>_xlfn.XLOOKUP($B820, Accounts!$B:$B, Accounts!$E:$E, "Not Found",0,1)</f>
        <v>Corporate</v>
      </c>
      <c r="L820" s="3">
        <f>_xlfn.XLOOKUP($B820, Accounts!$B:$B, Accounts!$G:$G,"Not Found",0,1)</f>
        <v>863987391</v>
      </c>
      <c r="M820" s="3" t="str">
        <f>_xlfn.XLOOKUP($B820, Loan!$B:$B, Loan!$D:$D, "No Loan",0,1)</f>
        <v>No Loan</v>
      </c>
      <c r="N820" s="1">
        <f>_xlfn.XLOOKUP($B820, Transaction!$B:$B, Transaction!$E:$E, "No Transaction",0,1)</f>
        <v>44233</v>
      </c>
      <c r="O820" t="str">
        <f>_xlfn.XLOOKUP($B820, Transaction!$B:$B, Transaction!$C:$C, "No Transaction",0,1)</f>
        <v>Money Deposit</v>
      </c>
      <c r="P820" t="str">
        <f>_xlfn.XLOOKUP($B820, Transaction!$B:$B, Transaction!$D:$D, "No Transaction",0,1)</f>
        <v>Bank</v>
      </c>
      <c r="Q820" s="3">
        <f t="shared" si="24"/>
        <v>-515022.80380000005</v>
      </c>
      <c r="R820" s="3">
        <f t="shared" si="25"/>
        <v>-515022.80380000005</v>
      </c>
    </row>
    <row r="821" spans="1:18" x14ac:dyDescent="0.25">
      <c r="A821" t="s">
        <v>2928</v>
      </c>
      <c r="B821" s="5" t="s">
        <v>2929</v>
      </c>
      <c r="C821">
        <v>60</v>
      </c>
      <c r="D821" s="1">
        <v>22791</v>
      </c>
      <c r="E821" t="s">
        <v>6047</v>
      </c>
      <c r="F821" t="s">
        <v>6360</v>
      </c>
      <c r="G821" t="s">
        <v>6799</v>
      </c>
      <c r="H821" s="3">
        <v>535094.20319999999</v>
      </c>
      <c r="I821" s="3">
        <v>124934.3364</v>
      </c>
      <c r="J821" t="s">
        <v>7055</v>
      </c>
      <c r="K821" s="4" t="str">
        <f>_xlfn.XLOOKUP($B821, Accounts!$B:$B, Accounts!$E:$E, "Not Found",0,1)</f>
        <v>Corporate</v>
      </c>
      <c r="L821" s="3">
        <f>_xlfn.XLOOKUP($B821, Accounts!$B:$B, Accounts!$G:$G,"Not Found",0,1)</f>
        <v>4826965</v>
      </c>
      <c r="M821" s="3" t="str">
        <f>_xlfn.XLOOKUP($B821, Loan!$B:$B, Loan!$D:$D, "No Loan",0,1)</f>
        <v>No Loan</v>
      </c>
      <c r="N821" s="1">
        <f>_xlfn.XLOOKUP($B821, Transaction!$B:$B, Transaction!$E:$E, "No Transaction",0,1)</f>
        <v>44489</v>
      </c>
      <c r="O821" t="str">
        <f>_xlfn.XLOOKUP($B821, Transaction!$B:$B, Transaction!$C:$C, "No Transaction",0,1)</f>
        <v>Money Transfer</v>
      </c>
      <c r="P821" t="str">
        <f>_xlfn.XLOOKUP($B821, Transaction!$B:$B, Transaction!$D:$D, "No Transaction",0,1)</f>
        <v>Bank</v>
      </c>
      <c r="Q821" s="3">
        <f t="shared" si="24"/>
        <v>-410159.86679999996</v>
      </c>
      <c r="R821" s="3">
        <f t="shared" si="25"/>
        <v>-410159.86679999996</v>
      </c>
    </row>
    <row r="822" spans="1:18" x14ac:dyDescent="0.25">
      <c r="A822" t="s">
        <v>5720</v>
      </c>
      <c r="B822" s="5" t="s">
        <v>5721</v>
      </c>
      <c r="C822">
        <v>69</v>
      </c>
      <c r="D822" s="1">
        <v>19503</v>
      </c>
      <c r="E822" t="s">
        <v>6047</v>
      </c>
      <c r="F822" t="s">
        <v>6066</v>
      </c>
      <c r="G822" t="s">
        <v>6799</v>
      </c>
      <c r="H822" s="3">
        <v>408104.6128</v>
      </c>
      <c r="I822" s="3">
        <v>90023.076400000005</v>
      </c>
      <c r="J822" t="s">
        <v>7056</v>
      </c>
      <c r="K822" s="4" t="str">
        <f>_xlfn.XLOOKUP($B822, Accounts!$B:$B, Accounts!$E:$E, "Not Found",0,1)</f>
        <v>Joint</v>
      </c>
      <c r="L822" s="3">
        <f>_xlfn.XLOOKUP($B822, Accounts!$B:$B, Accounts!$G:$G,"Not Found",0,1)</f>
        <v>2515127356</v>
      </c>
      <c r="M822" s="3">
        <f>_xlfn.XLOOKUP($B822, Loan!$B:$B, Loan!$D:$D, "No Loan",0,1)</f>
        <v>3372505962</v>
      </c>
      <c r="N822" s="1">
        <f>_xlfn.XLOOKUP($B822, Transaction!$B:$B, Transaction!$E:$E, "No Transaction",0,1)</f>
        <v>44604</v>
      </c>
      <c r="O822" t="str">
        <f>_xlfn.XLOOKUP($B822, Transaction!$B:$B, Transaction!$C:$C, "No Transaction",0,1)</f>
        <v>Loan Payment</v>
      </c>
      <c r="P822" t="str">
        <f>_xlfn.XLOOKUP($B822, Transaction!$B:$B, Transaction!$D:$D, "No Transaction",0,1)</f>
        <v>ACH</v>
      </c>
      <c r="Q822" s="3">
        <f t="shared" si="24"/>
        <v>-318081.53639999998</v>
      </c>
      <c r="R822" s="3">
        <f t="shared" si="25"/>
        <v>-318081.53639999998</v>
      </c>
    </row>
    <row r="823" spans="1:18" x14ac:dyDescent="0.25">
      <c r="A823" t="s">
        <v>1176</v>
      </c>
      <c r="B823" s="5" t="s">
        <v>1177</v>
      </c>
      <c r="C823">
        <v>25</v>
      </c>
      <c r="D823" s="1">
        <v>35574</v>
      </c>
      <c r="E823" t="s">
        <v>6047</v>
      </c>
      <c r="F823" t="s">
        <v>6707</v>
      </c>
      <c r="G823" t="s">
        <v>6799</v>
      </c>
      <c r="H823" s="3">
        <v>37028.9804</v>
      </c>
      <c r="I823" s="3">
        <v>22362.6</v>
      </c>
      <c r="J823" t="s">
        <v>7057</v>
      </c>
      <c r="K823" s="4" t="str">
        <f>_xlfn.XLOOKUP($B823, Accounts!$B:$B, Accounts!$E:$E, "Not Found",0,1)</f>
        <v>Corporate</v>
      </c>
      <c r="L823" s="3">
        <f>_xlfn.XLOOKUP($B823, Accounts!$B:$B, Accounts!$G:$G,"Not Found",0,1)</f>
        <v>1781504307</v>
      </c>
      <c r="M823" s="3" t="str">
        <f>_xlfn.XLOOKUP($B823, Loan!$B:$B, Loan!$D:$D, "No Loan",0,1)</f>
        <v>No Loan</v>
      </c>
      <c r="N823" s="1">
        <f>_xlfn.XLOOKUP($B823, Transaction!$B:$B, Transaction!$E:$E, "No Transaction",0,1)</f>
        <v>44502</v>
      </c>
      <c r="O823" t="str">
        <f>_xlfn.XLOOKUP($B823, Transaction!$B:$B, Transaction!$C:$C, "No Transaction",0,1)</f>
        <v>Money Transfer</v>
      </c>
      <c r="P823" t="str">
        <f>_xlfn.XLOOKUP($B823, Transaction!$B:$B, Transaction!$D:$D, "No Transaction",0,1)</f>
        <v>Bank</v>
      </c>
      <c r="Q823" s="3">
        <f t="shared" si="24"/>
        <v>-14666.380400000002</v>
      </c>
      <c r="R823" s="3">
        <f t="shared" si="25"/>
        <v>-14666.380400000002</v>
      </c>
    </row>
    <row r="824" spans="1:18" x14ac:dyDescent="0.25">
      <c r="A824" t="s">
        <v>2956</v>
      </c>
      <c r="B824" s="5" t="s">
        <v>2957</v>
      </c>
      <c r="C824">
        <v>39</v>
      </c>
      <c r="D824" s="1">
        <v>30461</v>
      </c>
      <c r="E824" t="s">
        <v>6047</v>
      </c>
      <c r="F824" t="s">
        <v>6757</v>
      </c>
      <c r="G824" t="s">
        <v>6799</v>
      </c>
      <c r="H824" s="3">
        <v>1572704.6484000001</v>
      </c>
      <c r="I824" s="3">
        <v>605843.38769999996</v>
      </c>
      <c r="J824" t="s">
        <v>7058</v>
      </c>
      <c r="K824" s="4" t="str">
        <f>_xlfn.XLOOKUP($B824, Accounts!$B:$B, Accounts!$E:$E, "Not Found",0,1)</f>
        <v>Fixed Deposit</v>
      </c>
      <c r="L824" s="3">
        <f>_xlfn.XLOOKUP($B824, Accounts!$B:$B, Accounts!$G:$G,"Not Found",0,1)</f>
        <v>3733015719</v>
      </c>
      <c r="M824" s="3" t="str">
        <f>_xlfn.XLOOKUP($B824, Loan!$B:$B, Loan!$D:$D, "No Loan",0,1)</f>
        <v>No Loan</v>
      </c>
      <c r="N824" s="1">
        <f>_xlfn.XLOOKUP($B824, Transaction!$B:$B, Transaction!$E:$E, "No Transaction",0,1)</f>
        <v>44654</v>
      </c>
      <c r="O824" t="str">
        <f>_xlfn.XLOOKUP($B824, Transaction!$B:$B, Transaction!$C:$C, "No Transaction",0,1)</f>
        <v>Money Deposit</v>
      </c>
      <c r="P824" t="str">
        <f>_xlfn.XLOOKUP($B824, Transaction!$B:$B, Transaction!$D:$D, "No Transaction",0,1)</f>
        <v>Bank</v>
      </c>
      <c r="Q824" s="3">
        <f t="shared" si="24"/>
        <v>-966861.2607000001</v>
      </c>
      <c r="R824" s="3">
        <f t="shared" si="25"/>
        <v>-966861.2607000001</v>
      </c>
    </row>
    <row r="825" spans="1:18" x14ac:dyDescent="0.25">
      <c r="A825" t="s">
        <v>2544</v>
      </c>
      <c r="B825" s="5" t="s">
        <v>2545</v>
      </c>
      <c r="C825">
        <v>32</v>
      </c>
      <c r="D825" s="1">
        <v>33018</v>
      </c>
      <c r="E825" t="s">
        <v>6047</v>
      </c>
      <c r="F825" t="s">
        <v>6561</v>
      </c>
      <c r="G825" t="s">
        <v>6799</v>
      </c>
      <c r="H825" s="3">
        <v>410883.31550000003</v>
      </c>
      <c r="I825" s="3">
        <v>303742.37819999998</v>
      </c>
      <c r="J825" t="s">
        <v>7059</v>
      </c>
      <c r="K825" s="4" t="str">
        <f>_xlfn.XLOOKUP($B825, Accounts!$B:$B, Accounts!$E:$E, "Not Found",0,1)</f>
        <v>Corporate</v>
      </c>
      <c r="L825" s="3">
        <f>_xlfn.XLOOKUP($B825, Accounts!$B:$B, Accounts!$G:$G,"Not Found",0,1)</f>
        <v>2533681916</v>
      </c>
      <c r="M825" s="3" t="str">
        <f>_xlfn.XLOOKUP($B825, Loan!$B:$B, Loan!$D:$D, "No Loan",0,1)</f>
        <v>No Loan</v>
      </c>
      <c r="N825" s="1">
        <f>_xlfn.XLOOKUP($B825, Transaction!$B:$B, Transaction!$E:$E, "No Transaction",0,1)</f>
        <v>44348</v>
      </c>
      <c r="O825" t="str">
        <f>_xlfn.XLOOKUP($B825, Transaction!$B:$B, Transaction!$C:$C, "No Transaction",0,1)</f>
        <v>Online Payment</v>
      </c>
      <c r="P825" t="str">
        <f>_xlfn.XLOOKUP($B825, Transaction!$B:$B, Transaction!$D:$D, "No Transaction",0,1)</f>
        <v>Mobile</v>
      </c>
      <c r="Q825" s="3">
        <f t="shared" si="24"/>
        <v>-107140.93730000005</v>
      </c>
      <c r="R825" s="3">
        <f t="shared" si="25"/>
        <v>-107140.93730000005</v>
      </c>
    </row>
    <row r="826" spans="1:18" x14ac:dyDescent="0.25">
      <c r="A826" t="s">
        <v>3953</v>
      </c>
      <c r="B826" s="5" t="s">
        <v>3954</v>
      </c>
      <c r="C826">
        <v>42</v>
      </c>
      <c r="D826" s="1">
        <v>29365</v>
      </c>
      <c r="E826" t="s">
        <v>6047</v>
      </c>
      <c r="F826" t="s">
        <v>6623</v>
      </c>
      <c r="G826" t="s">
        <v>6799</v>
      </c>
      <c r="H826" s="3">
        <v>403053.6629</v>
      </c>
      <c r="I826" s="3">
        <v>117057.0744</v>
      </c>
      <c r="J826" t="s">
        <v>7060</v>
      </c>
      <c r="K826" s="4" t="str">
        <f>_xlfn.XLOOKUP($B826, Accounts!$B:$B, Accounts!$E:$E, "Not Found",0,1)</f>
        <v>Savings</v>
      </c>
      <c r="L826" s="3">
        <f>_xlfn.XLOOKUP($B826, Accounts!$B:$B, Accounts!$G:$G,"Not Found",0,1)</f>
        <v>3800272</v>
      </c>
      <c r="M826" s="3" t="str">
        <f>_xlfn.XLOOKUP($B826, Loan!$B:$B, Loan!$D:$D, "No Loan",0,1)</f>
        <v>No Loan</v>
      </c>
      <c r="N826" s="1">
        <f>_xlfn.XLOOKUP($B826, Transaction!$B:$B, Transaction!$E:$E, "No Transaction",0,1)</f>
        <v>44540</v>
      </c>
      <c r="O826" t="str">
        <f>_xlfn.XLOOKUP($B826, Transaction!$B:$B, Transaction!$C:$C, "No Transaction",0,1)</f>
        <v>Money Transfer</v>
      </c>
      <c r="P826" t="str">
        <f>_xlfn.XLOOKUP($B826, Transaction!$B:$B, Transaction!$D:$D, "No Transaction",0,1)</f>
        <v>Internet Banking</v>
      </c>
      <c r="Q826" s="3">
        <f t="shared" si="24"/>
        <v>-285996.58850000001</v>
      </c>
      <c r="R826" s="3">
        <f t="shared" si="25"/>
        <v>-285996.58850000001</v>
      </c>
    </row>
    <row r="827" spans="1:18" x14ac:dyDescent="0.25">
      <c r="A827" t="s">
        <v>1033</v>
      </c>
      <c r="B827" s="5" t="s">
        <v>1034</v>
      </c>
      <c r="C827">
        <v>27</v>
      </c>
      <c r="D827" s="1">
        <v>34844</v>
      </c>
      <c r="E827" t="s">
        <v>6047</v>
      </c>
      <c r="F827" t="s">
        <v>6144</v>
      </c>
      <c r="G827" t="s">
        <v>6799</v>
      </c>
      <c r="H827" s="3">
        <v>226872.98929999999</v>
      </c>
      <c r="I827" s="3">
        <v>112199.0056</v>
      </c>
      <c r="J827" t="s">
        <v>7061</v>
      </c>
      <c r="K827" s="4" t="str">
        <f>_xlfn.XLOOKUP($B827, Accounts!$B:$B, Accounts!$E:$E, "Not Found",0,1)</f>
        <v>Current</v>
      </c>
      <c r="L827" s="3">
        <f>_xlfn.XLOOKUP($B827, Accounts!$B:$B, Accounts!$G:$G,"Not Found",0,1)</f>
        <v>1568576073</v>
      </c>
      <c r="M827" s="3" t="str">
        <f>_xlfn.XLOOKUP($B827, Loan!$B:$B, Loan!$D:$D, "No Loan",0,1)</f>
        <v>No Loan</v>
      </c>
      <c r="N827" s="1">
        <f>_xlfn.XLOOKUP($B827, Transaction!$B:$B, Transaction!$E:$E, "No Transaction",0,1)</f>
        <v>44557</v>
      </c>
      <c r="O827" t="str">
        <f>_xlfn.XLOOKUP($B827, Transaction!$B:$B, Transaction!$C:$C, "No Transaction",0,1)</f>
        <v>Money Deposit</v>
      </c>
      <c r="P827" t="str">
        <f>_xlfn.XLOOKUP($B827, Transaction!$B:$B, Transaction!$D:$D, "No Transaction",0,1)</f>
        <v>Bank</v>
      </c>
      <c r="Q827" s="3">
        <f t="shared" si="24"/>
        <v>-114673.98369999998</v>
      </c>
      <c r="R827" s="3">
        <f t="shared" si="25"/>
        <v>-114673.98369999998</v>
      </c>
    </row>
    <row r="828" spans="1:18" x14ac:dyDescent="0.25">
      <c r="A828" t="s">
        <v>3433</v>
      </c>
      <c r="B828" s="5" t="s">
        <v>3434</v>
      </c>
      <c r="C828">
        <v>56</v>
      </c>
      <c r="D828" s="1">
        <v>24252</v>
      </c>
      <c r="E828" t="s">
        <v>6047</v>
      </c>
      <c r="F828" t="s">
        <v>6109</v>
      </c>
      <c r="G828" t="s">
        <v>6799</v>
      </c>
      <c r="H828" s="3">
        <v>585929.2476</v>
      </c>
      <c r="I828" s="3">
        <v>282214.51689999999</v>
      </c>
      <c r="J828" t="s">
        <v>7062</v>
      </c>
      <c r="K828" s="4" t="str">
        <f>_xlfn.XLOOKUP($B828, Accounts!$B:$B, Accounts!$E:$E, "Not Found",0,1)</f>
        <v>Savings</v>
      </c>
      <c r="L828" s="3">
        <f>_xlfn.XLOOKUP($B828, Accounts!$B:$B, Accounts!$G:$G,"Not Found",0,1)</f>
        <v>1225629704</v>
      </c>
      <c r="M828" s="3" t="str">
        <f>_xlfn.XLOOKUP($B828, Loan!$B:$B, Loan!$D:$D, "No Loan",0,1)</f>
        <v>No Loan</v>
      </c>
      <c r="N828" s="1">
        <f>_xlfn.XLOOKUP($B828, Transaction!$B:$B, Transaction!$E:$E, "No Transaction",0,1)</f>
        <v>44240</v>
      </c>
      <c r="O828" t="str">
        <f>_xlfn.XLOOKUP($B828, Transaction!$B:$B, Transaction!$C:$C, "No Transaction",0,1)</f>
        <v>Money Transfer</v>
      </c>
      <c r="P828" t="str">
        <f>_xlfn.XLOOKUP($B828, Transaction!$B:$B, Transaction!$D:$D, "No Transaction",0,1)</f>
        <v>Mobile</v>
      </c>
      <c r="Q828" s="3">
        <f t="shared" si="24"/>
        <v>-303714.73070000001</v>
      </c>
      <c r="R828" s="3">
        <f t="shared" si="25"/>
        <v>-303714.73070000001</v>
      </c>
    </row>
    <row r="829" spans="1:18" x14ac:dyDescent="0.25">
      <c r="A829" t="s">
        <v>3092</v>
      </c>
      <c r="B829" s="5" t="s">
        <v>3093</v>
      </c>
      <c r="C829">
        <v>34</v>
      </c>
      <c r="D829" s="1">
        <v>32287</v>
      </c>
      <c r="E829" t="s">
        <v>6047</v>
      </c>
      <c r="F829" t="s">
        <v>6115</v>
      </c>
      <c r="G829" t="s">
        <v>6799</v>
      </c>
      <c r="H829" s="3">
        <v>519403.26510000002</v>
      </c>
      <c r="I829" s="3">
        <v>179262.46900000001</v>
      </c>
      <c r="J829" t="s">
        <v>7063</v>
      </c>
      <c r="K829" s="4" t="str">
        <f>_xlfn.XLOOKUP($B829, Accounts!$B:$B, Accounts!$E:$E, "Not Found",0,1)</f>
        <v>Savings</v>
      </c>
      <c r="L829" s="3">
        <f>_xlfn.XLOOKUP($B829, Accounts!$B:$B, Accounts!$G:$G,"Not Found",0,1)</f>
        <v>567423657</v>
      </c>
      <c r="M829" s="3" t="str">
        <f>_xlfn.XLOOKUP($B829, Loan!$B:$B, Loan!$D:$D, "No Loan",0,1)</f>
        <v>No Loan</v>
      </c>
      <c r="N829" s="1">
        <f>_xlfn.XLOOKUP($B829, Transaction!$B:$B, Transaction!$E:$E, "No Transaction",0,1)</f>
        <v>44432</v>
      </c>
      <c r="O829" t="str">
        <f>_xlfn.XLOOKUP($B829, Transaction!$B:$B, Transaction!$C:$C, "No Transaction",0,1)</f>
        <v>Money Deposit</v>
      </c>
      <c r="P829" t="str">
        <f>_xlfn.XLOOKUP($B829, Transaction!$B:$B, Transaction!$D:$D, "No Transaction",0,1)</f>
        <v>Bank</v>
      </c>
      <c r="Q829" s="3">
        <f t="shared" si="24"/>
        <v>-340140.79610000004</v>
      </c>
      <c r="R829" s="3">
        <f t="shared" si="25"/>
        <v>-340140.79610000004</v>
      </c>
    </row>
    <row r="830" spans="1:18" x14ac:dyDescent="0.25">
      <c r="A830" t="s">
        <v>5675</v>
      </c>
      <c r="B830" s="5" t="s">
        <v>5676</v>
      </c>
      <c r="C830">
        <v>29</v>
      </c>
      <c r="D830" s="1">
        <v>34113</v>
      </c>
      <c r="E830" t="s">
        <v>6047</v>
      </c>
      <c r="F830" t="s">
        <v>6249</v>
      </c>
      <c r="G830" t="s">
        <v>6799</v>
      </c>
      <c r="H830" s="3">
        <v>205426.24299999999</v>
      </c>
      <c r="I830" s="3">
        <v>36406.831599999998</v>
      </c>
      <c r="J830" t="s">
        <v>7064</v>
      </c>
      <c r="K830" s="4" t="str">
        <f>_xlfn.XLOOKUP($B830, Accounts!$B:$B, Accounts!$E:$E, "Not Found",0,1)</f>
        <v>Corporate</v>
      </c>
      <c r="L830" s="3">
        <f>_xlfn.XLOOKUP($B830, Accounts!$B:$B, Accounts!$G:$G,"Not Found",0,1)</f>
        <v>1775195136</v>
      </c>
      <c r="M830" s="3" t="str">
        <f>_xlfn.XLOOKUP($B830, Loan!$B:$B, Loan!$D:$D, "No Loan",0,1)</f>
        <v>No Loan</v>
      </c>
      <c r="N830" s="1">
        <f>_xlfn.XLOOKUP($B830, Transaction!$B:$B, Transaction!$E:$E, "No Transaction",0,1)</f>
        <v>44272</v>
      </c>
      <c r="O830" t="str">
        <f>_xlfn.XLOOKUP($B830, Transaction!$B:$B, Transaction!$C:$C, "No Transaction",0,1)</f>
        <v>Cash Withdrawal</v>
      </c>
      <c r="P830" t="str">
        <f>_xlfn.XLOOKUP($B830, Transaction!$B:$B, Transaction!$D:$D, "No Transaction",0,1)</f>
        <v>Bank</v>
      </c>
      <c r="Q830" s="3">
        <f t="shared" si="24"/>
        <v>-169019.41139999998</v>
      </c>
      <c r="R830" s="3">
        <f t="shared" si="25"/>
        <v>-169019.41139999998</v>
      </c>
    </row>
    <row r="831" spans="1:18" x14ac:dyDescent="0.25">
      <c r="A831" t="s">
        <v>1285</v>
      </c>
      <c r="B831" s="5" t="s">
        <v>1286</v>
      </c>
      <c r="C831">
        <v>46</v>
      </c>
      <c r="D831" s="1">
        <v>27904</v>
      </c>
      <c r="E831" t="s">
        <v>6047</v>
      </c>
      <c r="F831" t="s">
        <v>6220</v>
      </c>
      <c r="G831" t="s">
        <v>6799</v>
      </c>
      <c r="H831" s="3">
        <v>1133099.2649999999</v>
      </c>
      <c r="I831" s="3">
        <v>618955.47349999996</v>
      </c>
      <c r="J831" t="s">
        <v>7065</v>
      </c>
      <c r="K831" s="4" t="str">
        <f>_xlfn.XLOOKUP($B831, Accounts!$B:$B, Accounts!$E:$E, "Not Found",0,1)</f>
        <v>Domiciliary</v>
      </c>
      <c r="L831" s="3">
        <f>_xlfn.XLOOKUP($B831, Accounts!$B:$B, Accounts!$G:$G,"Not Found",0,1)</f>
        <v>3711545847</v>
      </c>
      <c r="M831" s="3" t="str">
        <f>_xlfn.XLOOKUP($B831, Loan!$B:$B, Loan!$D:$D, "No Loan",0,1)</f>
        <v>No Loan</v>
      </c>
      <c r="N831" s="1">
        <f>_xlfn.XLOOKUP($B831, Transaction!$B:$B, Transaction!$E:$E, "No Transaction",0,1)</f>
        <v>44268</v>
      </c>
      <c r="O831" t="str">
        <f>_xlfn.XLOOKUP($B831, Transaction!$B:$B, Transaction!$C:$C, "No Transaction",0,1)</f>
        <v>Cash Withdrawal</v>
      </c>
      <c r="P831" t="str">
        <f>_xlfn.XLOOKUP($B831, Transaction!$B:$B, Transaction!$D:$D, "No Transaction",0,1)</f>
        <v>ATM</v>
      </c>
      <c r="Q831" s="3">
        <f t="shared" si="24"/>
        <v>-514143.79149999993</v>
      </c>
      <c r="R831" s="3">
        <f t="shared" si="25"/>
        <v>-514143.79149999993</v>
      </c>
    </row>
    <row r="832" spans="1:18" x14ac:dyDescent="0.25">
      <c r="A832" t="s">
        <v>2070</v>
      </c>
      <c r="B832" s="5" t="s">
        <v>2071</v>
      </c>
      <c r="C832">
        <v>82</v>
      </c>
      <c r="D832" s="1">
        <v>14755</v>
      </c>
      <c r="E832" t="s">
        <v>6047</v>
      </c>
      <c r="F832" t="s">
        <v>6648</v>
      </c>
      <c r="G832" t="s">
        <v>6799</v>
      </c>
      <c r="H832" s="3">
        <v>59044.118600000002</v>
      </c>
      <c r="I832" s="3">
        <v>30440.523399999998</v>
      </c>
      <c r="J832" t="s">
        <v>7066</v>
      </c>
      <c r="K832" s="4" t="str">
        <f>_xlfn.XLOOKUP($B832, Accounts!$B:$B, Accounts!$E:$E, "Not Found",0,1)</f>
        <v>Savings</v>
      </c>
      <c r="L832" s="3">
        <f>_xlfn.XLOOKUP($B832, Accounts!$B:$B, Accounts!$G:$G,"Not Found",0,1)</f>
        <v>11427039</v>
      </c>
      <c r="M832" s="3" t="str">
        <f>_xlfn.XLOOKUP($B832, Loan!$B:$B, Loan!$D:$D, "No Loan",0,1)</f>
        <v>No Loan</v>
      </c>
      <c r="N832" s="1">
        <f>_xlfn.XLOOKUP($B832, Transaction!$B:$B, Transaction!$E:$E, "No Transaction",0,1)</f>
        <v>44459</v>
      </c>
      <c r="O832" t="str">
        <f>_xlfn.XLOOKUP($B832, Transaction!$B:$B, Transaction!$C:$C, "No Transaction",0,1)</f>
        <v>Money Deposit</v>
      </c>
      <c r="P832" t="str">
        <f>_xlfn.XLOOKUP($B832, Transaction!$B:$B, Transaction!$D:$D, "No Transaction",0,1)</f>
        <v>ATM</v>
      </c>
      <c r="Q832" s="3">
        <f t="shared" si="24"/>
        <v>-28603.595200000003</v>
      </c>
      <c r="R832" s="3">
        <f t="shared" si="25"/>
        <v>-28603.595200000003</v>
      </c>
    </row>
    <row r="833" spans="1:18" x14ac:dyDescent="0.25">
      <c r="A833" t="s">
        <v>1895</v>
      </c>
      <c r="B833" s="5" t="s">
        <v>1896</v>
      </c>
      <c r="C833">
        <v>30</v>
      </c>
      <c r="D833" s="1">
        <v>33748</v>
      </c>
      <c r="E833" t="s">
        <v>6047</v>
      </c>
      <c r="F833" t="s">
        <v>6704</v>
      </c>
      <c r="G833" t="s">
        <v>6799</v>
      </c>
      <c r="H833" s="3">
        <v>897649.48030000005</v>
      </c>
      <c r="I833" s="3">
        <v>424949.11479999998</v>
      </c>
      <c r="J833" t="s">
        <v>7067</v>
      </c>
      <c r="K833" s="4" t="str">
        <f>_xlfn.XLOOKUP($B833, Accounts!$B:$B, Accounts!$E:$E, "Not Found",0,1)</f>
        <v>Current</v>
      </c>
      <c r="L833" s="3">
        <f>_xlfn.XLOOKUP($B833, Accounts!$B:$B, Accounts!$G:$G,"Not Found",0,1)</f>
        <v>2783251284</v>
      </c>
      <c r="M833" s="3" t="str">
        <f>_xlfn.XLOOKUP($B833, Loan!$B:$B, Loan!$D:$D, "No Loan",0,1)</f>
        <v>No Loan</v>
      </c>
      <c r="N833" s="1">
        <f>_xlfn.XLOOKUP($B833, Transaction!$B:$B, Transaction!$E:$E, "No Transaction",0,1)</f>
        <v>44494</v>
      </c>
      <c r="O833" t="str">
        <f>_xlfn.XLOOKUP($B833, Transaction!$B:$B, Transaction!$C:$C, "No Transaction",0,1)</f>
        <v>Money Deposit</v>
      </c>
      <c r="P833" t="str">
        <f>_xlfn.XLOOKUP($B833, Transaction!$B:$B, Transaction!$D:$D, "No Transaction",0,1)</f>
        <v>Bank</v>
      </c>
      <c r="Q833" s="3">
        <f t="shared" si="24"/>
        <v>-472700.36550000007</v>
      </c>
      <c r="R833" s="3">
        <f t="shared" si="25"/>
        <v>-472700.36550000007</v>
      </c>
    </row>
    <row r="834" spans="1:18" x14ac:dyDescent="0.25">
      <c r="A834" t="s">
        <v>837</v>
      </c>
      <c r="B834" s="5" t="s">
        <v>838</v>
      </c>
      <c r="C834">
        <v>21</v>
      </c>
      <c r="D834" s="1">
        <v>37035</v>
      </c>
      <c r="E834" t="s">
        <v>6047</v>
      </c>
      <c r="F834" t="s">
        <v>6707</v>
      </c>
      <c r="G834" t="s">
        <v>6799</v>
      </c>
      <c r="H834" s="3">
        <v>834515.64069999999</v>
      </c>
      <c r="I834" s="3">
        <v>388708.60110000003</v>
      </c>
      <c r="J834" t="s">
        <v>7068</v>
      </c>
      <c r="K834" s="4" t="str">
        <f>_xlfn.XLOOKUP($B834, Accounts!$B:$B, Accounts!$E:$E, "Not Found",0,1)</f>
        <v>Domiciliary</v>
      </c>
      <c r="L834" s="3">
        <f>_xlfn.XLOOKUP($B834, Accounts!$B:$B, Accounts!$G:$G,"Not Found",0,1)</f>
        <v>2034949322</v>
      </c>
      <c r="M834" s="3" t="str">
        <f>_xlfn.XLOOKUP($B834, Loan!$B:$B, Loan!$D:$D, "No Loan",0,1)</f>
        <v>No Loan</v>
      </c>
      <c r="N834" s="1">
        <f>_xlfn.XLOOKUP($B834, Transaction!$B:$B, Transaction!$E:$E, "No Transaction",0,1)</f>
        <v>44238</v>
      </c>
      <c r="O834" t="str">
        <f>_xlfn.XLOOKUP($B834, Transaction!$B:$B, Transaction!$C:$C, "No Transaction",0,1)</f>
        <v>Money Deposit</v>
      </c>
      <c r="P834" t="str">
        <f>_xlfn.XLOOKUP($B834, Transaction!$B:$B, Transaction!$D:$D, "No Transaction",0,1)</f>
        <v>Bank</v>
      </c>
      <c r="Q834" s="3">
        <f t="shared" ref="Q834:Q897" si="26">$I834-$H834</f>
        <v>-445807.03959999996</v>
      </c>
      <c r="R834" s="3">
        <f t="shared" ref="R834:R897" si="27">IF($Q834 &gt;= 500000, $Q834+(0.02*$Q834), $Q834)</f>
        <v>-445807.03959999996</v>
      </c>
    </row>
    <row r="835" spans="1:18" x14ac:dyDescent="0.25">
      <c r="A835" t="s">
        <v>774</v>
      </c>
      <c r="B835" s="5" t="s">
        <v>775</v>
      </c>
      <c r="C835">
        <v>24</v>
      </c>
      <c r="D835" s="1">
        <v>35940</v>
      </c>
      <c r="E835" t="s">
        <v>6047</v>
      </c>
      <c r="F835" t="s">
        <v>6123</v>
      </c>
      <c r="G835" t="s">
        <v>6799</v>
      </c>
      <c r="H835" s="3">
        <v>2542970.7294999999</v>
      </c>
      <c r="I835" s="3">
        <v>1038705.7364000001</v>
      </c>
      <c r="J835" t="s">
        <v>7069</v>
      </c>
      <c r="K835" s="4" t="str">
        <f>_xlfn.XLOOKUP($B835, Accounts!$B:$B, Accounts!$E:$E, "Not Found",0,1)</f>
        <v>Current</v>
      </c>
      <c r="L835" s="3">
        <f>_xlfn.XLOOKUP($B835, Accounts!$B:$B, Accounts!$G:$G,"Not Found",0,1)</f>
        <v>1844297088</v>
      </c>
      <c r="M835" s="3">
        <f>_xlfn.XLOOKUP($B835, Loan!$B:$B, Loan!$D:$D, "No Loan",0,1)</f>
        <v>1098051012</v>
      </c>
      <c r="N835" s="1">
        <f>_xlfn.XLOOKUP($B835, Transaction!$B:$B, Transaction!$E:$E, "No Transaction",0,1)</f>
        <v>44536</v>
      </c>
      <c r="O835" t="str">
        <f>_xlfn.XLOOKUP($B835, Transaction!$B:$B, Transaction!$C:$C, "No Transaction",0,1)</f>
        <v>Loan Payment</v>
      </c>
      <c r="P835" t="str">
        <f>_xlfn.XLOOKUP($B835, Transaction!$B:$B, Transaction!$D:$D, "No Transaction",0,1)</f>
        <v>ACH</v>
      </c>
      <c r="Q835" s="3">
        <f t="shared" si="26"/>
        <v>-1504264.9930999998</v>
      </c>
      <c r="R835" s="3">
        <f t="shared" si="27"/>
        <v>-1504264.9930999998</v>
      </c>
    </row>
    <row r="836" spans="1:18" x14ac:dyDescent="0.25">
      <c r="A836" t="s">
        <v>4843</v>
      </c>
      <c r="B836" s="5" t="s">
        <v>4844</v>
      </c>
      <c r="C836">
        <v>73</v>
      </c>
      <c r="D836" s="1">
        <v>18042</v>
      </c>
      <c r="E836" t="s">
        <v>6047</v>
      </c>
      <c r="F836" t="s">
        <v>6399</v>
      </c>
      <c r="G836" t="s">
        <v>6799</v>
      </c>
      <c r="H836" s="3">
        <v>260575.3083</v>
      </c>
      <c r="I836" s="3">
        <v>123090.81230000001</v>
      </c>
      <c r="J836" t="s">
        <v>7070</v>
      </c>
      <c r="K836" s="4" t="str">
        <f>_xlfn.XLOOKUP($B836, Accounts!$B:$B, Accounts!$E:$E, "Not Found",0,1)</f>
        <v>Current</v>
      </c>
      <c r="L836" s="3">
        <f>_xlfn.XLOOKUP($B836, Accounts!$B:$B, Accounts!$G:$G,"Not Found",0,1)</f>
        <v>851947008</v>
      </c>
      <c r="M836" s="3" t="str">
        <f>_xlfn.XLOOKUP($B836, Loan!$B:$B, Loan!$D:$D, "No Loan",0,1)</f>
        <v>No Loan</v>
      </c>
      <c r="N836" s="1">
        <f>_xlfn.XLOOKUP($B836, Transaction!$B:$B, Transaction!$E:$E, "No Transaction",0,1)</f>
        <v>44244</v>
      </c>
      <c r="O836" t="str">
        <f>_xlfn.XLOOKUP($B836, Transaction!$B:$B, Transaction!$C:$C, "No Transaction",0,1)</f>
        <v>Money Deposit</v>
      </c>
      <c r="P836" t="str">
        <f>_xlfn.XLOOKUP($B836, Transaction!$B:$B, Transaction!$D:$D, "No Transaction",0,1)</f>
        <v>Bank</v>
      </c>
      <c r="Q836" s="3">
        <f t="shared" si="26"/>
        <v>-137484.49599999998</v>
      </c>
      <c r="R836" s="3">
        <f t="shared" si="27"/>
        <v>-137484.49599999998</v>
      </c>
    </row>
    <row r="837" spans="1:18" x14ac:dyDescent="0.25">
      <c r="A837" t="s">
        <v>3029</v>
      </c>
      <c r="B837" s="5" t="s">
        <v>3030</v>
      </c>
      <c r="C837">
        <v>48</v>
      </c>
      <c r="D837" s="1">
        <v>27174</v>
      </c>
      <c r="E837" t="s">
        <v>6047</v>
      </c>
      <c r="F837" t="s">
        <v>6161</v>
      </c>
      <c r="G837" t="s">
        <v>6799</v>
      </c>
      <c r="H837" s="3">
        <v>1781157.8022</v>
      </c>
      <c r="I837" s="3">
        <v>187942.8578</v>
      </c>
      <c r="J837" t="s">
        <v>7071</v>
      </c>
      <c r="K837" s="4" t="str">
        <f>_xlfn.XLOOKUP($B837, Accounts!$B:$B, Accounts!$E:$E, "Not Found",0,1)</f>
        <v>Current</v>
      </c>
      <c r="L837" s="3">
        <f>_xlfn.XLOOKUP($B837, Accounts!$B:$B, Accounts!$G:$G,"Not Found",0,1)</f>
        <v>570849216</v>
      </c>
      <c r="M837" s="3" t="str">
        <f>_xlfn.XLOOKUP($B837, Loan!$B:$B, Loan!$D:$D, "No Loan",0,1)</f>
        <v>No Loan</v>
      </c>
      <c r="N837" s="1">
        <f>_xlfn.XLOOKUP($B837, Transaction!$B:$B, Transaction!$E:$E, "No Transaction",0,1)</f>
        <v>44368</v>
      </c>
      <c r="O837" t="str">
        <f>_xlfn.XLOOKUP($B837, Transaction!$B:$B, Transaction!$C:$C, "No Transaction",0,1)</f>
        <v>Online Payment</v>
      </c>
      <c r="P837" t="str">
        <f>_xlfn.XLOOKUP($B837, Transaction!$B:$B, Transaction!$D:$D, "No Transaction",0,1)</f>
        <v>Mobile</v>
      </c>
      <c r="Q837" s="3">
        <f t="shared" si="26"/>
        <v>-1593214.9443999999</v>
      </c>
      <c r="R837" s="3">
        <f t="shared" si="27"/>
        <v>-1593214.9443999999</v>
      </c>
    </row>
    <row r="838" spans="1:18" x14ac:dyDescent="0.25">
      <c r="A838" t="s">
        <v>3140</v>
      </c>
      <c r="B838" s="5" t="s">
        <v>3141</v>
      </c>
      <c r="C838">
        <v>28</v>
      </c>
      <c r="D838" s="1">
        <v>34479</v>
      </c>
      <c r="E838" t="s">
        <v>6047</v>
      </c>
      <c r="F838" t="s">
        <v>6378</v>
      </c>
      <c r="G838" t="s">
        <v>6799</v>
      </c>
      <c r="H838" s="3">
        <v>76787.306599999996</v>
      </c>
      <c r="I838" s="3">
        <v>94169.160600000003</v>
      </c>
      <c r="J838" t="s">
        <v>7072</v>
      </c>
      <c r="K838" s="4" t="str">
        <f>_xlfn.XLOOKUP($B838, Accounts!$B:$B, Accounts!$E:$E, "Not Found",0,1)</f>
        <v>Savings</v>
      </c>
      <c r="L838" s="3">
        <f>_xlfn.XLOOKUP($B838, Accounts!$B:$B, Accounts!$G:$G,"Not Found",0,1)</f>
        <v>1780286688</v>
      </c>
      <c r="M838" s="3" t="str">
        <f>_xlfn.XLOOKUP($B838, Loan!$B:$B, Loan!$D:$D, "No Loan",0,1)</f>
        <v>No Loan</v>
      </c>
      <c r="N838" s="1">
        <f>_xlfn.XLOOKUP($B838, Transaction!$B:$B, Transaction!$E:$E, "No Transaction",0,1)</f>
        <v>44401</v>
      </c>
      <c r="O838" t="str">
        <f>_xlfn.XLOOKUP($B838, Transaction!$B:$B, Transaction!$C:$C, "No Transaction",0,1)</f>
        <v>Money Deposit</v>
      </c>
      <c r="P838" t="str">
        <f>_xlfn.XLOOKUP($B838, Transaction!$B:$B, Transaction!$D:$D, "No Transaction",0,1)</f>
        <v>Bank</v>
      </c>
      <c r="Q838" s="3">
        <f t="shared" si="26"/>
        <v>17381.854000000007</v>
      </c>
      <c r="R838" s="3">
        <f t="shared" si="27"/>
        <v>17381.854000000007</v>
      </c>
    </row>
    <row r="839" spans="1:18" x14ac:dyDescent="0.25">
      <c r="A839" t="s">
        <v>2278</v>
      </c>
      <c r="B839" s="5" t="s">
        <v>2279</v>
      </c>
      <c r="C839">
        <v>48</v>
      </c>
      <c r="D839" s="1">
        <v>27174</v>
      </c>
      <c r="E839" t="s">
        <v>6047</v>
      </c>
      <c r="F839" t="s">
        <v>6343</v>
      </c>
      <c r="G839" t="s">
        <v>6799</v>
      </c>
      <c r="H839" s="3">
        <v>1689560.4273000001</v>
      </c>
      <c r="I839" s="3">
        <v>510194.03460000001</v>
      </c>
      <c r="J839" t="s">
        <v>7073</v>
      </c>
      <c r="K839" s="4" t="str">
        <f>_xlfn.XLOOKUP($B839, Accounts!$B:$B, Accounts!$E:$E, "Not Found",0,1)</f>
        <v>Current</v>
      </c>
      <c r="L839" s="3">
        <f>_xlfn.XLOOKUP($B839, Accounts!$B:$B, Accounts!$G:$G,"Not Found",0,1)</f>
        <v>1580770731</v>
      </c>
      <c r="M839" s="3" t="str">
        <f>_xlfn.XLOOKUP($B839, Loan!$B:$B, Loan!$D:$D, "No Loan",0,1)</f>
        <v>No Loan</v>
      </c>
      <c r="N839" s="1">
        <f>_xlfn.XLOOKUP($B839, Transaction!$B:$B, Transaction!$E:$E, "No Transaction",0,1)</f>
        <v>44507</v>
      </c>
      <c r="O839" t="str">
        <f>_xlfn.XLOOKUP($B839, Transaction!$B:$B, Transaction!$C:$C, "No Transaction",0,1)</f>
        <v>Money Transfer</v>
      </c>
      <c r="P839" t="str">
        <f>_xlfn.XLOOKUP($B839, Transaction!$B:$B, Transaction!$D:$D, "No Transaction",0,1)</f>
        <v>Internet Banking</v>
      </c>
      <c r="Q839" s="3">
        <f t="shared" si="26"/>
        <v>-1179366.3927000002</v>
      </c>
      <c r="R839" s="3">
        <f t="shared" si="27"/>
        <v>-1179366.3927000002</v>
      </c>
    </row>
    <row r="840" spans="1:18" x14ac:dyDescent="0.25">
      <c r="A840" t="s">
        <v>5348</v>
      </c>
      <c r="B840" s="5" t="s">
        <v>5349</v>
      </c>
      <c r="C840">
        <v>41</v>
      </c>
      <c r="D840" s="1">
        <v>29730</v>
      </c>
      <c r="E840" t="s">
        <v>6047</v>
      </c>
      <c r="F840" t="s">
        <v>6051</v>
      </c>
      <c r="G840" t="s">
        <v>6799</v>
      </c>
      <c r="H840" s="3">
        <v>660940.81920000003</v>
      </c>
      <c r="I840" s="3">
        <v>79312.898300000001</v>
      </c>
      <c r="J840" t="s">
        <v>7074</v>
      </c>
      <c r="K840" s="4" t="str">
        <f>_xlfn.XLOOKUP($B840, Accounts!$B:$B, Accounts!$E:$E, "Not Found",0,1)</f>
        <v>Savings</v>
      </c>
      <c r="L840" s="3">
        <f>_xlfn.XLOOKUP($B840, Accounts!$B:$B, Accounts!$G:$G,"Not Found",0,1)</f>
        <v>499911489</v>
      </c>
      <c r="M840" s="3" t="str">
        <f>_xlfn.XLOOKUP($B840, Loan!$B:$B, Loan!$D:$D, "No Loan",0,1)</f>
        <v>No Loan</v>
      </c>
      <c r="N840" s="1">
        <f>_xlfn.XLOOKUP($B840, Transaction!$B:$B, Transaction!$E:$E, "No Transaction",0,1)</f>
        <v>44555</v>
      </c>
      <c r="O840" t="str">
        <f>_xlfn.XLOOKUP($B840, Transaction!$B:$B, Transaction!$C:$C, "No Transaction",0,1)</f>
        <v>Checks</v>
      </c>
      <c r="P840" t="str">
        <f>_xlfn.XLOOKUP($B840, Transaction!$B:$B, Transaction!$D:$D, "No Transaction",0,1)</f>
        <v>Informal Services</v>
      </c>
      <c r="Q840" s="3">
        <f t="shared" si="26"/>
        <v>-581627.92090000003</v>
      </c>
      <c r="R840" s="3">
        <f t="shared" si="27"/>
        <v>-581627.92090000003</v>
      </c>
    </row>
    <row r="841" spans="1:18" x14ac:dyDescent="0.25">
      <c r="A841" t="s">
        <v>4086</v>
      </c>
      <c r="B841" s="5" t="s">
        <v>4087</v>
      </c>
      <c r="C841">
        <v>46</v>
      </c>
      <c r="D841" s="1">
        <v>27904</v>
      </c>
      <c r="E841" t="s">
        <v>6487</v>
      </c>
      <c r="F841" t="s">
        <v>6179</v>
      </c>
      <c r="G841" t="s">
        <v>7075</v>
      </c>
      <c r="H841" s="3">
        <v>1005529.0752</v>
      </c>
      <c r="I841" s="3">
        <v>279034.31839999999</v>
      </c>
      <c r="J841" t="s">
        <v>7076</v>
      </c>
      <c r="K841" s="4" t="str">
        <f>_xlfn.XLOOKUP($B841, Accounts!$B:$B, Accounts!$E:$E, "Not Found",0,1)</f>
        <v>Corporate</v>
      </c>
      <c r="L841" s="3">
        <f>_xlfn.XLOOKUP($B841, Accounts!$B:$B, Accounts!$G:$G,"Not Found",0,1)</f>
        <v>922255796</v>
      </c>
      <c r="M841" s="3" t="str">
        <f>_xlfn.XLOOKUP($B841, Loan!$B:$B, Loan!$D:$D, "No Loan",0,1)</f>
        <v>No Loan</v>
      </c>
      <c r="N841" s="1">
        <f>_xlfn.XLOOKUP($B841, Transaction!$B:$B, Transaction!$E:$E, "No Transaction",0,1)</f>
        <v>44337</v>
      </c>
      <c r="O841" t="str">
        <f>_xlfn.XLOOKUP($B841, Transaction!$B:$B, Transaction!$C:$C, "No Transaction",0,1)</f>
        <v>Cash Withdrawal</v>
      </c>
      <c r="P841" t="str">
        <f>_xlfn.XLOOKUP($B841, Transaction!$B:$B, Transaction!$D:$D, "No Transaction",0,1)</f>
        <v>ATM</v>
      </c>
      <c r="Q841" s="3">
        <f t="shared" si="26"/>
        <v>-726494.75679999997</v>
      </c>
      <c r="R841" s="3">
        <f t="shared" si="27"/>
        <v>-726494.75679999997</v>
      </c>
    </row>
    <row r="842" spans="1:18" x14ac:dyDescent="0.25">
      <c r="A842" t="s">
        <v>5979</v>
      </c>
      <c r="B842" s="5" t="s">
        <v>5980</v>
      </c>
      <c r="C842">
        <v>80</v>
      </c>
      <c r="D842" s="1">
        <v>15486</v>
      </c>
      <c r="E842" t="s">
        <v>6487</v>
      </c>
      <c r="F842" t="s">
        <v>6407</v>
      </c>
      <c r="G842" t="s">
        <v>7075</v>
      </c>
      <c r="H842" s="3">
        <v>228419.99770000001</v>
      </c>
      <c r="I842" s="3">
        <v>50252.3995</v>
      </c>
      <c r="J842" t="s">
        <v>7077</v>
      </c>
      <c r="K842" s="4" t="str">
        <f>_xlfn.XLOOKUP($B842, Accounts!$B:$B, Accounts!$E:$E, "Not Found",0,1)</f>
        <v>Domiciliary</v>
      </c>
      <c r="L842" s="3">
        <f>_xlfn.XLOOKUP($B842, Accounts!$B:$B, Accounts!$G:$G,"Not Found",0,1)</f>
        <v>353372166</v>
      </c>
      <c r="M842" s="3" t="str">
        <f>_xlfn.XLOOKUP($B842, Loan!$B:$B, Loan!$D:$D, "No Loan",0,1)</f>
        <v>No Loan</v>
      </c>
      <c r="N842" s="1">
        <f>_xlfn.XLOOKUP($B842, Transaction!$B:$B, Transaction!$E:$E, "No Transaction",0,1)</f>
        <v>44533</v>
      </c>
      <c r="O842" t="str">
        <f>_xlfn.XLOOKUP($B842, Transaction!$B:$B, Transaction!$C:$C, "No Transaction",0,1)</f>
        <v>Online Payment</v>
      </c>
      <c r="P842" t="str">
        <f>_xlfn.XLOOKUP($B842, Transaction!$B:$B, Transaction!$D:$D, "No Transaction",0,1)</f>
        <v>Card</v>
      </c>
      <c r="Q842" s="3">
        <f t="shared" si="26"/>
        <v>-178167.59820000001</v>
      </c>
      <c r="R842" s="3">
        <f t="shared" si="27"/>
        <v>-178167.59820000001</v>
      </c>
    </row>
    <row r="843" spans="1:18" x14ac:dyDescent="0.25">
      <c r="A843" t="s">
        <v>5008</v>
      </c>
      <c r="B843" s="5" t="s">
        <v>5009</v>
      </c>
      <c r="C843">
        <v>30</v>
      </c>
      <c r="D843" s="1">
        <v>33748</v>
      </c>
      <c r="E843" t="s">
        <v>6487</v>
      </c>
      <c r="F843" t="s">
        <v>6053</v>
      </c>
      <c r="G843" t="s">
        <v>7075</v>
      </c>
      <c r="H843" s="3">
        <v>419517.80300000001</v>
      </c>
      <c r="I843" s="3">
        <v>104556.7448</v>
      </c>
      <c r="J843" t="s">
        <v>7078</v>
      </c>
      <c r="K843" s="4" t="str">
        <f>_xlfn.XLOOKUP($B843, Accounts!$B:$B, Accounts!$E:$E, "Not Found",0,1)</f>
        <v>Domiciliary</v>
      </c>
      <c r="L843" s="3">
        <f>_xlfn.XLOOKUP($B843, Accounts!$B:$B, Accounts!$G:$G,"Not Found",0,1)</f>
        <v>599874912</v>
      </c>
      <c r="M843" s="3" t="str">
        <f>_xlfn.XLOOKUP($B843, Loan!$B:$B, Loan!$D:$D, "No Loan",0,1)</f>
        <v>No Loan</v>
      </c>
      <c r="N843" s="1">
        <f>_xlfn.XLOOKUP($B843, Transaction!$B:$B, Transaction!$E:$E, "No Transaction",0,1)</f>
        <v>44208</v>
      </c>
      <c r="O843" t="str">
        <f>_xlfn.XLOOKUP($B843, Transaction!$B:$B, Transaction!$C:$C, "No Transaction",0,1)</f>
        <v>Money Deposit</v>
      </c>
      <c r="P843" t="str">
        <f>_xlfn.XLOOKUP($B843, Transaction!$B:$B, Transaction!$D:$D, "No Transaction",0,1)</f>
        <v>Bank</v>
      </c>
      <c r="Q843" s="3">
        <f t="shared" si="26"/>
        <v>-314961.05820000003</v>
      </c>
      <c r="R843" s="3">
        <f t="shared" si="27"/>
        <v>-314961.05820000003</v>
      </c>
    </row>
    <row r="844" spans="1:18" x14ac:dyDescent="0.25">
      <c r="A844" t="s">
        <v>5195</v>
      </c>
      <c r="B844" s="5" t="s">
        <v>5196</v>
      </c>
      <c r="C844">
        <v>66</v>
      </c>
      <c r="D844" s="1">
        <v>20599</v>
      </c>
      <c r="E844" t="s">
        <v>6487</v>
      </c>
      <c r="F844" t="s">
        <v>6152</v>
      </c>
      <c r="G844" t="s">
        <v>7075</v>
      </c>
      <c r="H844" s="3">
        <v>192729.76800000001</v>
      </c>
      <c r="I844" s="3">
        <v>223391.32199999999</v>
      </c>
      <c r="J844" t="s">
        <v>7079</v>
      </c>
      <c r="K844" s="4" t="str">
        <f>_xlfn.XLOOKUP($B844, Accounts!$B:$B, Accounts!$E:$E, "Not Found",0,1)</f>
        <v>Savings</v>
      </c>
      <c r="L844" s="3">
        <f>_xlfn.XLOOKUP($B844, Accounts!$B:$B, Accounts!$G:$G,"Not Found",0,1)</f>
        <v>2540499255</v>
      </c>
      <c r="M844" s="3" t="str">
        <f>_xlfn.XLOOKUP($B844, Loan!$B:$B, Loan!$D:$D, "No Loan",0,1)</f>
        <v>No Loan</v>
      </c>
      <c r="N844" s="1">
        <f>_xlfn.XLOOKUP($B844, Transaction!$B:$B, Transaction!$E:$E, "No Transaction",0,1)</f>
        <v>44452</v>
      </c>
      <c r="O844" t="str">
        <f>_xlfn.XLOOKUP($B844, Transaction!$B:$B, Transaction!$C:$C, "No Transaction",0,1)</f>
        <v>Money Transfer</v>
      </c>
      <c r="P844" t="str">
        <f>_xlfn.XLOOKUP($B844, Transaction!$B:$B, Transaction!$D:$D, "No Transaction",0,1)</f>
        <v>Mobile</v>
      </c>
      <c r="Q844" s="3">
        <f t="shared" si="26"/>
        <v>30661.553999999975</v>
      </c>
      <c r="R844" s="3">
        <f t="shared" si="27"/>
        <v>30661.553999999975</v>
      </c>
    </row>
    <row r="845" spans="1:18" x14ac:dyDescent="0.25">
      <c r="A845" t="s">
        <v>484</v>
      </c>
      <c r="B845" s="5" t="s">
        <v>485</v>
      </c>
      <c r="C845">
        <v>59</v>
      </c>
      <c r="D845" s="1">
        <v>23156</v>
      </c>
      <c r="E845" t="s">
        <v>6487</v>
      </c>
      <c r="F845" t="s">
        <v>6111</v>
      </c>
      <c r="G845" t="s">
        <v>7075</v>
      </c>
      <c r="H845" s="3">
        <v>110338.45570000001</v>
      </c>
      <c r="I845" s="3">
        <v>28086.152399999999</v>
      </c>
      <c r="J845" t="s">
        <v>7080</v>
      </c>
      <c r="K845" s="4" t="str">
        <f>_xlfn.XLOOKUP($B845, Accounts!$B:$B, Accounts!$E:$E, "Not Found",0,1)</f>
        <v>Current</v>
      </c>
      <c r="L845" s="3">
        <f>_xlfn.XLOOKUP($B845, Accounts!$B:$B, Accounts!$G:$G,"Not Found",0,1)</f>
        <v>1781669226</v>
      </c>
      <c r="M845" s="3" t="str">
        <f>_xlfn.XLOOKUP($B845, Loan!$B:$B, Loan!$D:$D, "No Loan",0,1)</f>
        <v>No Loan</v>
      </c>
      <c r="N845" s="1">
        <f>_xlfn.XLOOKUP($B845, Transaction!$B:$B, Transaction!$E:$E, "No Transaction",0,1)</f>
        <v>44679</v>
      </c>
      <c r="O845" t="str">
        <f>_xlfn.XLOOKUP($B845, Transaction!$B:$B, Transaction!$C:$C, "No Transaction",0,1)</f>
        <v>Cash Withdrawal</v>
      </c>
      <c r="P845" t="str">
        <f>_xlfn.XLOOKUP($B845, Transaction!$B:$B, Transaction!$D:$D, "No Transaction",0,1)</f>
        <v>POS</v>
      </c>
      <c r="Q845" s="3">
        <f t="shared" si="26"/>
        <v>-82252.3033</v>
      </c>
      <c r="R845" s="3">
        <f t="shared" si="27"/>
        <v>-82252.3033</v>
      </c>
    </row>
    <row r="846" spans="1:18" x14ac:dyDescent="0.25">
      <c r="A846" t="s">
        <v>1742</v>
      </c>
      <c r="B846" s="5" t="s">
        <v>1743</v>
      </c>
      <c r="C846">
        <v>33</v>
      </c>
      <c r="D846" s="1">
        <v>32652</v>
      </c>
      <c r="E846" t="s">
        <v>6487</v>
      </c>
      <c r="F846" t="s">
        <v>6563</v>
      </c>
      <c r="G846" t="s">
        <v>7075</v>
      </c>
      <c r="H846" s="3">
        <v>52344.548799999997</v>
      </c>
      <c r="I846" s="3">
        <v>11676.8609</v>
      </c>
      <c r="J846" t="s">
        <v>7081</v>
      </c>
      <c r="K846" s="4" t="str">
        <f>_xlfn.XLOOKUP($B846, Accounts!$B:$B, Accounts!$E:$E, "Not Found",0,1)</f>
        <v>Current</v>
      </c>
      <c r="L846" s="3">
        <f>_xlfn.XLOOKUP($B846, Accounts!$B:$B, Accounts!$G:$G,"Not Found",0,1)</f>
        <v>2552960256</v>
      </c>
      <c r="M846" s="3" t="str">
        <f>_xlfn.XLOOKUP($B846, Loan!$B:$B, Loan!$D:$D, "No Loan",0,1)</f>
        <v>No Loan</v>
      </c>
      <c r="N846" s="1">
        <f>_xlfn.XLOOKUP($B846, Transaction!$B:$B, Transaction!$E:$E, "No Transaction",0,1)</f>
        <v>44295</v>
      </c>
      <c r="O846" t="str">
        <f>_xlfn.XLOOKUP($B846, Transaction!$B:$B, Transaction!$C:$C, "No Transaction",0,1)</f>
        <v>Cash Withdrawal</v>
      </c>
      <c r="P846" t="str">
        <f>_xlfn.XLOOKUP($B846, Transaction!$B:$B, Transaction!$D:$D, "No Transaction",0,1)</f>
        <v>ATM</v>
      </c>
      <c r="Q846" s="3">
        <f t="shared" si="26"/>
        <v>-40667.687899999997</v>
      </c>
      <c r="R846" s="3">
        <f t="shared" si="27"/>
        <v>-40667.687899999997</v>
      </c>
    </row>
    <row r="847" spans="1:18" x14ac:dyDescent="0.25">
      <c r="A847" t="s">
        <v>131</v>
      </c>
      <c r="B847" s="5" t="s">
        <v>132</v>
      </c>
      <c r="C847">
        <v>83</v>
      </c>
      <c r="D847" s="1">
        <v>14390</v>
      </c>
      <c r="E847" t="s">
        <v>6487</v>
      </c>
      <c r="F847" t="s">
        <v>6723</v>
      </c>
      <c r="G847" t="s">
        <v>7075</v>
      </c>
      <c r="H847" s="3">
        <v>821290.21160000004</v>
      </c>
      <c r="I847" s="3">
        <v>305644.71169999999</v>
      </c>
      <c r="J847" t="s">
        <v>7082</v>
      </c>
      <c r="K847" s="4" t="str">
        <f>_xlfn.XLOOKUP($B847, Accounts!$B:$B, Accounts!$E:$E, "Not Found",0,1)</f>
        <v>Joint</v>
      </c>
      <c r="L847" s="3">
        <f>_xlfn.XLOOKUP($B847, Accounts!$B:$B, Accounts!$G:$G,"Not Found",0,1)</f>
        <v>3270533511</v>
      </c>
      <c r="M847" s="3" t="str">
        <f>_xlfn.XLOOKUP($B847, Loan!$B:$B, Loan!$D:$D, "No Loan",0,1)</f>
        <v>No Loan</v>
      </c>
      <c r="N847" s="1">
        <f>_xlfn.XLOOKUP($B847, Transaction!$B:$B, Transaction!$E:$E, "No Transaction",0,1)</f>
        <v>44560</v>
      </c>
      <c r="O847" t="str">
        <f>_xlfn.XLOOKUP($B847, Transaction!$B:$B, Transaction!$C:$C, "No Transaction",0,1)</f>
        <v>Money Deposit</v>
      </c>
      <c r="P847" t="str">
        <f>_xlfn.XLOOKUP($B847, Transaction!$B:$B, Transaction!$D:$D, "No Transaction",0,1)</f>
        <v>Bank</v>
      </c>
      <c r="Q847" s="3">
        <f t="shared" si="26"/>
        <v>-515645.49990000005</v>
      </c>
      <c r="R847" s="3">
        <f t="shared" si="27"/>
        <v>-515645.49990000005</v>
      </c>
    </row>
    <row r="848" spans="1:18" x14ac:dyDescent="0.25">
      <c r="A848" t="s">
        <v>4931</v>
      </c>
      <c r="B848" s="5" t="s">
        <v>4932</v>
      </c>
      <c r="C848">
        <v>61</v>
      </c>
      <c r="D848" s="1">
        <v>22425</v>
      </c>
      <c r="E848" t="s">
        <v>6487</v>
      </c>
      <c r="F848" t="s">
        <v>6325</v>
      </c>
      <c r="G848" t="s">
        <v>7075</v>
      </c>
      <c r="H848" s="3">
        <v>492769.95189999999</v>
      </c>
      <c r="I848" s="3">
        <v>138770.3768</v>
      </c>
      <c r="J848" t="s">
        <v>7083</v>
      </c>
      <c r="K848" s="4" t="str">
        <f>_xlfn.XLOOKUP($B848, Accounts!$B:$B, Accounts!$E:$E, "Not Found",0,1)</f>
        <v>Domiciliary</v>
      </c>
      <c r="L848" s="3">
        <f>_xlfn.XLOOKUP($B848, Accounts!$B:$B, Accounts!$G:$G,"Not Found",0,1)</f>
        <v>50793897</v>
      </c>
      <c r="M848" s="3" t="str">
        <f>_xlfn.XLOOKUP($B848, Loan!$B:$B, Loan!$D:$D, "No Loan",0,1)</f>
        <v>No Loan</v>
      </c>
      <c r="N848" s="1">
        <f>_xlfn.XLOOKUP($B848, Transaction!$B:$B, Transaction!$E:$E, "No Transaction",0,1)</f>
        <v>44386</v>
      </c>
      <c r="O848" t="str">
        <f>_xlfn.XLOOKUP($B848, Transaction!$B:$B, Transaction!$C:$C, "No Transaction",0,1)</f>
        <v>Checks</v>
      </c>
      <c r="P848" t="str">
        <f>_xlfn.XLOOKUP($B848, Transaction!$B:$B, Transaction!$D:$D, "No Transaction",0,1)</f>
        <v>Informal Services</v>
      </c>
      <c r="Q848" s="3">
        <f t="shared" si="26"/>
        <v>-353999.57510000002</v>
      </c>
      <c r="R848" s="3">
        <f t="shared" si="27"/>
        <v>-353999.57510000002</v>
      </c>
    </row>
    <row r="849" spans="1:18" x14ac:dyDescent="0.25">
      <c r="A849" t="s">
        <v>5104</v>
      </c>
      <c r="B849" s="5" t="s">
        <v>5105</v>
      </c>
      <c r="C849">
        <v>22</v>
      </c>
      <c r="D849" s="1">
        <v>36670</v>
      </c>
      <c r="E849" t="s">
        <v>6487</v>
      </c>
      <c r="F849" t="s">
        <v>6447</v>
      </c>
      <c r="G849" t="s">
        <v>7075</v>
      </c>
      <c r="H849" s="3">
        <v>1748950.0216999999</v>
      </c>
      <c r="I849" s="3">
        <v>569658.00710000005</v>
      </c>
      <c r="J849" t="s">
        <v>7084</v>
      </c>
      <c r="K849" s="4" t="str">
        <f>_xlfn.XLOOKUP($B849, Accounts!$B:$B, Accounts!$E:$E, "Not Found",0,1)</f>
        <v>Joint</v>
      </c>
      <c r="L849" s="3">
        <f>_xlfn.XLOOKUP($B849, Accounts!$B:$B, Accounts!$G:$G,"Not Found",0,1)</f>
        <v>1457045538</v>
      </c>
      <c r="M849" s="3" t="str">
        <f>_xlfn.XLOOKUP($B849, Loan!$B:$B, Loan!$D:$D, "No Loan",0,1)</f>
        <v>No Loan</v>
      </c>
      <c r="N849" s="1">
        <f>_xlfn.XLOOKUP($B849, Transaction!$B:$B, Transaction!$E:$E, "No Transaction",0,1)</f>
        <v>44202</v>
      </c>
      <c r="O849" t="str">
        <f>_xlfn.XLOOKUP($B849, Transaction!$B:$B, Transaction!$C:$C, "No Transaction",0,1)</f>
        <v>Checks</v>
      </c>
      <c r="P849" t="str">
        <f>_xlfn.XLOOKUP($B849, Transaction!$B:$B, Transaction!$D:$D, "No Transaction",0,1)</f>
        <v>Informal Services</v>
      </c>
      <c r="Q849" s="3">
        <f t="shared" si="26"/>
        <v>-1179292.0145999999</v>
      </c>
      <c r="R849" s="3">
        <f t="shared" si="27"/>
        <v>-1179292.0145999999</v>
      </c>
    </row>
    <row r="850" spans="1:18" x14ac:dyDescent="0.25">
      <c r="A850" t="s">
        <v>2794</v>
      </c>
      <c r="B850" s="5" t="s">
        <v>2795</v>
      </c>
      <c r="C850">
        <v>58</v>
      </c>
      <c r="D850" s="1">
        <v>23521</v>
      </c>
      <c r="E850" t="s">
        <v>6487</v>
      </c>
      <c r="F850" t="s">
        <v>6738</v>
      </c>
      <c r="G850" t="s">
        <v>7075</v>
      </c>
      <c r="H850" s="3">
        <v>491151.70289999997</v>
      </c>
      <c r="I850" s="3">
        <v>55021.424899999998</v>
      </c>
      <c r="J850" t="s">
        <v>7085</v>
      </c>
      <c r="K850" s="4" t="str">
        <f>_xlfn.XLOOKUP($B850, Accounts!$B:$B, Accounts!$E:$E, "Not Found",0,1)</f>
        <v>Savings</v>
      </c>
      <c r="L850" s="3">
        <f>_xlfn.XLOOKUP($B850, Accounts!$B:$B, Accounts!$G:$G,"Not Found",0,1)</f>
        <v>1870683375</v>
      </c>
      <c r="M850" s="3" t="str">
        <f>_xlfn.XLOOKUP($B850, Loan!$B:$B, Loan!$D:$D, "No Loan",0,1)</f>
        <v>No Loan</v>
      </c>
      <c r="N850" s="1">
        <f>_xlfn.XLOOKUP($B850, Transaction!$B:$B, Transaction!$E:$E, "No Transaction",0,1)</f>
        <v>44568</v>
      </c>
      <c r="O850" t="str">
        <f>_xlfn.XLOOKUP($B850, Transaction!$B:$B, Transaction!$C:$C, "No Transaction",0,1)</f>
        <v>Online Payment</v>
      </c>
      <c r="P850" t="str">
        <f>_xlfn.XLOOKUP($B850, Transaction!$B:$B, Transaction!$D:$D, "No Transaction",0,1)</f>
        <v>Internet Banking</v>
      </c>
      <c r="Q850" s="3">
        <f t="shared" si="26"/>
        <v>-436130.27799999999</v>
      </c>
      <c r="R850" s="3">
        <f t="shared" si="27"/>
        <v>-436130.27799999999</v>
      </c>
    </row>
    <row r="851" spans="1:18" x14ac:dyDescent="0.25">
      <c r="A851" t="s">
        <v>458</v>
      </c>
      <c r="B851" s="5" t="s">
        <v>459</v>
      </c>
      <c r="C851">
        <v>22</v>
      </c>
      <c r="D851" s="1">
        <v>36670</v>
      </c>
      <c r="E851" t="s">
        <v>6487</v>
      </c>
      <c r="F851" t="s">
        <v>6738</v>
      </c>
      <c r="G851" t="s">
        <v>7075</v>
      </c>
      <c r="H851" s="3">
        <v>114548.5646</v>
      </c>
      <c r="I851" s="3">
        <v>108984.7772</v>
      </c>
      <c r="J851" t="s">
        <v>7086</v>
      </c>
      <c r="K851" s="4" t="str">
        <f>_xlfn.XLOOKUP($B851, Accounts!$B:$B, Accounts!$E:$E, "Not Found",0,1)</f>
        <v>Domiciliary</v>
      </c>
      <c r="L851" s="3">
        <f>_xlfn.XLOOKUP($B851, Accounts!$B:$B, Accounts!$G:$G,"Not Found",0,1)</f>
        <v>642286443</v>
      </c>
      <c r="M851" s="3" t="str">
        <f>_xlfn.XLOOKUP($B851, Loan!$B:$B, Loan!$D:$D, "No Loan",0,1)</f>
        <v>No Loan</v>
      </c>
      <c r="N851" s="1">
        <f>_xlfn.XLOOKUP($B851, Transaction!$B:$B, Transaction!$E:$E, "No Transaction",0,1)</f>
        <v>44615</v>
      </c>
      <c r="O851" t="str">
        <f>_xlfn.XLOOKUP($B851, Transaction!$B:$B, Transaction!$C:$C, "No Transaction",0,1)</f>
        <v>Money Transfer</v>
      </c>
      <c r="P851" t="str">
        <f>_xlfn.XLOOKUP($B851, Transaction!$B:$B, Transaction!$D:$D, "No Transaction",0,1)</f>
        <v>Mobile</v>
      </c>
      <c r="Q851" s="3">
        <f t="shared" si="26"/>
        <v>-5563.7874000000011</v>
      </c>
      <c r="R851" s="3">
        <f t="shared" si="27"/>
        <v>-5563.7874000000011</v>
      </c>
    </row>
    <row r="852" spans="1:18" x14ac:dyDescent="0.25">
      <c r="A852" t="s">
        <v>4379</v>
      </c>
      <c r="B852" s="5" t="s">
        <v>4380</v>
      </c>
      <c r="C852">
        <v>84</v>
      </c>
      <c r="D852" s="1">
        <v>14025</v>
      </c>
      <c r="E852" t="s">
        <v>6487</v>
      </c>
      <c r="F852" t="s">
        <v>6445</v>
      </c>
      <c r="G852" t="s">
        <v>7075</v>
      </c>
      <c r="H852" s="3">
        <v>497932.0416</v>
      </c>
      <c r="I852" s="3">
        <v>349634.89010000002</v>
      </c>
      <c r="J852" t="s">
        <v>7087</v>
      </c>
      <c r="K852" s="4" t="str">
        <f>_xlfn.XLOOKUP($B852, Accounts!$B:$B, Accounts!$E:$E, "Not Found",0,1)</f>
        <v>Current</v>
      </c>
      <c r="L852" s="3">
        <f>_xlfn.XLOOKUP($B852, Accounts!$B:$B, Accounts!$G:$G,"Not Found",0,1)</f>
        <v>1852401825</v>
      </c>
      <c r="M852" s="3" t="str">
        <f>_xlfn.XLOOKUP($B852, Loan!$B:$B, Loan!$D:$D, "No Loan",0,1)</f>
        <v>No Loan</v>
      </c>
      <c r="N852" s="1">
        <f>_xlfn.XLOOKUP($B852, Transaction!$B:$B, Transaction!$E:$E, "No Transaction",0,1)</f>
        <v>44653</v>
      </c>
      <c r="O852" t="str">
        <f>_xlfn.XLOOKUP($B852, Transaction!$B:$B, Transaction!$C:$C, "No Transaction",0,1)</f>
        <v>Money Deposit</v>
      </c>
      <c r="P852" t="str">
        <f>_xlfn.XLOOKUP($B852, Transaction!$B:$B, Transaction!$D:$D, "No Transaction",0,1)</f>
        <v>Bank</v>
      </c>
      <c r="Q852" s="3">
        <f t="shared" si="26"/>
        <v>-148297.15149999998</v>
      </c>
      <c r="R852" s="3">
        <f t="shared" si="27"/>
        <v>-148297.15149999998</v>
      </c>
    </row>
    <row r="853" spans="1:18" x14ac:dyDescent="0.25">
      <c r="A853" t="s">
        <v>2904</v>
      </c>
      <c r="B853" s="5" t="s">
        <v>2905</v>
      </c>
      <c r="C853">
        <v>21</v>
      </c>
      <c r="D853" s="1">
        <v>37035</v>
      </c>
      <c r="E853" t="s">
        <v>6487</v>
      </c>
      <c r="F853" t="s">
        <v>6885</v>
      </c>
      <c r="G853" t="s">
        <v>7075</v>
      </c>
      <c r="H853" s="3">
        <v>597364.28339999996</v>
      </c>
      <c r="I853" s="3">
        <v>113641.4434</v>
      </c>
      <c r="J853" t="s">
        <v>7088</v>
      </c>
      <c r="K853" s="4" t="str">
        <f>_xlfn.XLOOKUP($B853, Accounts!$B:$B, Accounts!$E:$E, "Not Found",0,1)</f>
        <v>Savings</v>
      </c>
      <c r="L853" s="3">
        <f>_xlfn.XLOOKUP($B853, Accounts!$B:$B, Accounts!$G:$G,"Not Found",0,1)</f>
        <v>471737721</v>
      </c>
      <c r="M853" s="3" t="str">
        <f>_xlfn.XLOOKUP($B853, Loan!$B:$B, Loan!$D:$D, "No Loan",0,1)</f>
        <v>No Loan</v>
      </c>
      <c r="N853" s="1">
        <f>_xlfn.XLOOKUP($B853, Transaction!$B:$B, Transaction!$E:$E, "No Transaction",0,1)</f>
        <v>44450</v>
      </c>
      <c r="O853" t="str">
        <f>_xlfn.XLOOKUP($B853, Transaction!$B:$B, Transaction!$C:$C, "No Transaction",0,1)</f>
        <v>Money Transfer</v>
      </c>
      <c r="P853" t="str">
        <f>_xlfn.XLOOKUP($B853, Transaction!$B:$B, Transaction!$D:$D, "No Transaction",0,1)</f>
        <v>Mobile</v>
      </c>
      <c r="Q853" s="3">
        <f t="shared" si="26"/>
        <v>-483722.83999999997</v>
      </c>
      <c r="R853" s="3">
        <f t="shared" si="27"/>
        <v>-483722.83999999997</v>
      </c>
    </row>
    <row r="854" spans="1:18" x14ac:dyDescent="0.25">
      <c r="A854" t="s">
        <v>1194</v>
      </c>
      <c r="B854" s="5" t="s">
        <v>1195</v>
      </c>
      <c r="C854">
        <v>56</v>
      </c>
      <c r="D854" s="1">
        <v>24252</v>
      </c>
      <c r="E854" t="s">
        <v>6487</v>
      </c>
      <c r="F854" t="s">
        <v>6872</v>
      </c>
      <c r="G854" t="s">
        <v>7075</v>
      </c>
      <c r="H854" s="3">
        <v>283788.23839999997</v>
      </c>
      <c r="I854" s="3">
        <v>87837.352700000003</v>
      </c>
      <c r="J854" t="s">
        <v>7089</v>
      </c>
      <c r="K854" s="4" t="str">
        <f>_xlfn.XLOOKUP($B854, Accounts!$B:$B, Accounts!$E:$E, "Not Found",0,1)</f>
        <v>Domiciliary</v>
      </c>
      <c r="L854" s="3">
        <f>_xlfn.XLOOKUP($B854, Accounts!$B:$B, Accounts!$G:$G,"Not Found",0,1)</f>
        <v>458109846</v>
      </c>
      <c r="M854" s="3" t="str">
        <f>_xlfn.XLOOKUP($B854, Loan!$B:$B, Loan!$D:$D, "No Loan",0,1)</f>
        <v>No Loan</v>
      </c>
      <c r="N854" s="1">
        <f>_xlfn.XLOOKUP($B854, Transaction!$B:$B, Transaction!$E:$E, "No Transaction",0,1)</f>
        <v>44270</v>
      </c>
      <c r="O854" t="str">
        <f>_xlfn.XLOOKUP($B854, Transaction!$B:$B, Transaction!$C:$C, "No Transaction",0,1)</f>
        <v>Money Transfer</v>
      </c>
      <c r="P854" t="str">
        <f>_xlfn.XLOOKUP($B854, Transaction!$B:$B, Transaction!$D:$D, "No Transaction",0,1)</f>
        <v>Bank</v>
      </c>
      <c r="Q854" s="3">
        <f t="shared" si="26"/>
        <v>-195950.88569999998</v>
      </c>
      <c r="R854" s="3">
        <f t="shared" si="27"/>
        <v>-195950.88569999998</v>
      </c>
    </row>
    <row r="855" spans="1:18" x14ac:dyDescent="0.25">
      <c r="A855" t="s">
        <v>3354</v>
      </c>
      <c r="B855" s="5" t="s">
        <v>3355</v>
      </c>
      <c r="C855">
        <v>57</v>
      </c>
      <c r="D855" s="1">
        <v>23886</v>
      </c>
      <c r="E855" t="s">
        <v>6487</v>
      </c>
      <c r="F855" t="s">
        <v>6443</v>
      </c>
      <c r="G855" t="s">
        <v>7075</v>
      </c>
      <c r="H855" s="3">
        <v>188987.84529999999</v>
      </c>
      <c r="I855" s="3">
        <v>66145.745800000004</v>
      </c>
      <c r="J855" t="s">
        <v>7090</v>
      </c>
      <c r="K855" s="4" t="str">
        <f>_xlfn.XLOOKUP($B855, Accounts!$B:$B, Accounts!$E:$E, "Not Found",0,1)</f>
        <v>Savings</v>
      </c>
      <c r="L855" s="3">
        <f>_xlfn.XLOOKUP($B855, Accounts!$B:$B, Accounts!$G:$G,"Not Found",0,1)</f>
        <v>1306410676</v>
      </c>
      <c r="M855" s="3" t="str">
        <f>_xlfn.XLOOKUP($B855, Loan!$B:$B, Loan!$D:$D, "No Loan",0,1)</f>
        <v>No Loan</v>
      </c>
      <c r="N855" s="1">
        <f>_xlfn.XLOOKUP($B855, Transaction!$B:$B, Transaction!$E:$E, "No Transaction",0,1)</f>
        <v>44678</v>
      </c>
      <c r="O855" t="str">
        <f>_xlfn.XLOOKUP($B855, Transaction!$B:$B, Transaction!$C:$C, "No Transaction",0,1)</f>
        <v>Checks</v>
      </c>
      <c r="P855" t="str">
        <f>_xlfn.XLOOKUP($B855, Transaction!$B:$B, Transaction!$D:$D, "No Transaction",0,1)</f>
        <v>Bank</v>
      </c>
      <c r="Q855" s="3">
        <f t="shared" si="26"/>
        <v>-122842.09949999998</v>
      </c>
      <c r="R855" s="3">
        <f t="shared" si="27"/>
        <v>-122842.09949999998</v>
      </c>
    </row>
    <row r="856" spans="1:18" x14ac:dyDescent="0.25">
      <c r="A856" t="s">
        <v>4895</v>
      </c>
      <c r="B856" s="5" t="s">
        <v>4896</v>
      </c>
      <c r="C856">
        <v>84</v>
      </c>
      <c r="D856" s="1">
        <v>14025</v>
      </c>
      <c r="E856" t="s">
        <v>6487</v>
      </c>
      <c r="F856" t="s">
        <v>6757</v>
      </c>
      <c r="G856" t="s">
        <v>7075</v>
      </c>
      <c r="H856" s="3">
        <v>165213.86050000001</v>
      </c>
      <c r="I856" s="3">
        <v>41566.849600000001</v>
      </c>
      <c r="J856" t="s">
        <v>7091</v>
      </c>
      <c r="K856" s="4" t="str">
        <f>_xlfn.XLOOKUP($B856, Accounts!$B:$B, Accounts!$E:$E, "Not Found",0,1)</f>
        <v>Savings</v>
      </c>
      <c r="L856" s="3">
        <f>_xlfn.XLOOKUP($B856, Accounts!$B:$B, Accounts!$G:$G,"Not Found",0,1)</f>
        <v>555123249</v>
      </c>
      <c r="M856" s="3" t="str">
        <f>_xlfn.XLOOKUP($B856, Loan!$B:$B, Loan!$D:$D, "No Loan",0,1)</f>
        <v>No Loan</v>
      </c>
      <c r="N856" s="1">
        <f>_xlfn.XLOOKUP($B856, Transaction!$B:$B, Transaction!$E:$E, "No Transaction",0,1)</f>
        <v>44401</v>
      </c>
      <c r="O856" t="str">
        <f>_xlfn.XLOOKUP($B856, Transaction!$B:$B, Transaction!$C:$C, "No Transaction",0,1)</f>
        <v>Money Deposit</v>
      </c>
      <c r="P856" t="str">
        <f>_xlfn.XLOOKUP($B856, Transaction!$B:$B, Transaction!$D:$D, "No Transaction",0,1)</f>
        <v>Bank</v>
      </c>
      <c r="Q856" s="3">
        <f t="shared" si="26"/>
        <v>-123647.01090000001</v>
      </c>
      <c r="R856" s="3">
        <f t="shared" si="27"/>
        <v>-123647.01090000001</v>
      </c>
    </row>
    <row r="857" spans="1:18" x14ac:dyDescent="0.25">
      <c r="A857" t="s">
        <v>1556</v>
      </c>
      <c r="B857" s="5" t="s">
        <v>1557</v>
      </c>
      <c r="C857">
        <v>84</v>
      </c>
      <c r="D857" s="1">
        <v>14025</v>
      </c>
      <c r="E857" t="s">
        <v>6487</v>
      </c>
      <c r="F857" t="s">
        <v>6908</v>
      </c>
      <c r="G857" t="s">
        <v>7075</v>
      </c>
      <c r="H857" s="3">
        <v>2264886.4004000002</v>
      </c>
      <c r="I857" s="3">
        <v>719976.0834</v>
      </c>
      <c r="J857" t="s">
        <v>7092</v>
      </c>
      <c r="K857" s="4" t="str">
        <f>_xlfn.XLOOKUP($B857, Accounts!$B:$B, Accounts!$E:$E, "Not Found",0,1)</f>
        <v>Domiciliary</v>
      </c>
      <c r="L857" s="3">
        <f>_xlfn.XLOOKUP($B857, Accounts!$B:$B, Accounts!$G:$G,"Not Found",0,1)</f>
        <v>3281073156</v>
      </c>
      <c r="M857" s="3">
        <f>_xlfn.XLOOKUP($B857, Loan!$B:$B, Loan!$D:$D, "No Loan",0,1)</f>
        <v>863241705</v>
      </c>
      <c r="N857" s="1">
        <f>_xlfn.XLOOKUP($B857, Transaction!$B:$B, Transaction!$E:$E, "No Transaction",0,1)</f>
        <v>44420</v>
      </c>
      <c r="O857" t="str">
        <f>_xlfn.XLOOKUP($B857, Transaction!$B:$B, Transaction!$C:$C, "No Transaction",0,1)</f>
        <v>Loan Payment</v>
      </c>
      <c r="P857" t="str">
        <f>_xlfn.XLOOKUP($B857, Transaction!$B:$B, Transaction!$D:$D, "No Transaction",0,1)</f>
        <v>Mobile</v>
      </c>
      <c r="Q857" s="3">
        <f t="shared" si="26"/>
        <v>-1544910.3170000003</v>
      </c>
      <c r="R857" s="3">
        <f t="shared" si="27"/>
        <v>-1544910.3170000003</v>
      </c>
    </row>
    <row r="858" spans="1:18" x14ac:dyDescent="0.25">
      <c r="A858" t="s">
        <v>4022</v>
      </c>
      <c r="B858" s="5" t="s">
        <v>4023</v>
      </c>
      <c r="C858">
        <v>83</v>
      </c>
      <c r="D858" s="1">
        <v>14390</v>
      </c>
      <c r="E858" t="s">
        <v>6487</v>
      </c>
      <c r="F858" t="s">
        <v>6551</v>
      </c>
      <c r="G858" t="s">
        <v>7075</v>
      </c>
      <c r="H858" s="3">
        <v>253960.00779999999</v>
      </c>
      <c r="I858" s="3">
        <v>44136.497900000002</v>
      </c>
      <c r="J858" t="s">
        <v>7093</v>
      </c>
      <c r="K858" s="4" t="str">
        <f>_xlfn.XLOOKUP($B858, Accounts!$B:$B, Accounts!$E:$E, "Not Found",0,1)</f>
        <v>Current</v>
      </c>
      <c r="L858" s="3">
        <f>_xlfn.XLOOKUP($B858, Accounts!$B:$B, Accounts!$G:$G,"Not Found",0,1)</f>
        <v>20016825</v>
      </c>
      <c r="M858" s="3">
        <f>_xlfn.XLOOKUP($B858, Loan!$B:$B, Loan!$D:$D, "No Loan",0,1)</f>
        <v>646340.85</v>
      </c>
      <c r="N858" s="1">
        <f>_xlfn.XLOOKUP($B858, Transaction!$B:$B, Transaction!$E:$E, "No Transaction",0,1)</f>
        <v>44327</v>
      </c>
      <c r="O858" t="str">
        <f>_xlfn.XLOOKUP($B858, Transaction!$B:$B, Transaction!$C:$C, "No Transaction",0,1)</f>
        <v>Loan Payment</v>
      </c>
      <c r="P858" t="str">
        <f>_xlfn.XLOOKUP($B858, Transaction!$B:$B, Transaction!$D:$D, "No Transaction",0,1)</f>
        <v>AFT</v>
      </c>
      <c r="Q858" s="3">
        <f t="shared" si="26"/>
        <v>-209823.5099</v>
      </c>
      <c r="R858" s="3">
        <f t="shared" si="27"/>
        <v>-209823.5099</v>
      </c>
    </row>
    <row r="859" spans="1:18" x14ac:dyDescent="0.25">
      <c r="A859" t="s">
        <v>598</v>
      </c>
      <c r="B859" s="5" t="s">
        <v>599</v>
      </c>
      <c r="C859">
        <v>26</v>
      </c>
      <c r="D859" s="1">
        <v>35209</v>
      </c>
      <c r="E859" t="s">
        <v>6487</v>
      </c>
      <c r="F859" t="s">
        <v>6457</v>
      </c>
      <c r="G859" t="s">
        <v>7075</v>
      </c>
      <c r="H859" s="3">
        <v>26910.570199999998</v>
      </c>
      <c r="I859" s="3">
        <v>14935.3665</v>
      </c>
      <c r="J859" t="s">
        <v>7094</v>
      </c>
      <c r="K859" s="4" t="str">
        <f>_xlfn.XLOOKUP($B859, Accounts!$B:$B, Accounts!$E:$E, "Not Found",0,1)</f>
        <v>Savings</v>
      </c>
      <c r="L859" s="3">
        <f>_xlfn.XLOOKUP($B859, Accounts!$B:$B, Accounts!$G:$G,"Not Found",0,1)</f>
        <v>1488512025</v>
      </c>
      <c r="M859" s="3" t="str">
        <f>_xlfn.XLOOKUP($B859, Loan!$B:$B, Loan!$D:$D, "No Loan",0,1)</f>
        <v>No Loan</v>
      </c>
      <c r="N859" s="1">
        <f>_xlfn.XLOOKUP($B859, Transaction!$B:$B, Transaction!$E:$E, "No Transaction",0,1)</f>
        <v>44392</v>
      </c>
      <c r="O859" t="str">
        <f>_xlfn.XLOOKUP($B859, Transaction!$B:$B, Transaction!$C:$C, "No Transaction",0,1)</f>
        <v>Money Deposit</v>
      </c>
      <c r="P859" t="str">
        <f>_xlfn.XLOOKUP($B859, Transaction!$B:$B, Transaction!$D:$D, "No Transaction",0,1)</f>
        <v>Bank</v>
      </c>
      <c r="Q859" s="3">
        <f t="shared" si="26"/>
        <v>-11975.203699999998</v>
      </c>
      <c r="R859" s="3">
        <f t="shared" si="27"/>
        <v>-11975.203699999998</v>
      </c>
    </row>
    <row r="860" spans="1:18" x14ac:dyDescent="0.25">
      <c r="A860" t="s">
        <v>2886</v>
      </c>
      <c r="B860" s="5" t="s">
        <v>2887</v>
      </c>
      <c r="C860">
        <v>40</v>
      </c>
      <c r="D860" s="1">
        <v>30096</v>
      </c>
      <c r="E860" t="s">
        <v>6487</v>
      </c>
      <c r="F860" t="s">
        <v>6224</v>
      </c>
      <c r="G860" t="s">
        <v>7075</v>
      </c>
      <c r="H860" s="3">
        <v>1395620.0352</v>
      </c>
      <c r="I860" s="3">
        <v>116883.1779</v>
      </c>
      <c r="J860" t="s">
        <v>7095</v>
      </c>
      <c r="K860" s="4" t="str">
        <f>_xlfn.XLOOKUP($B860, Accounts!$B:$B, Accounts!$E:$E, "Not Found",0,1)</f>
        <v>Joint</v>
      </c>
      <c r="L860" s="3">
        <f>_xlfn.XLOOKUP($B860, Accounts!$B:$B, Accounts!$G:$G,"Not Found",0,1)</f>
        <v>714220416</v>
      </c>
      <c r="M860" s="3" t="str">
        <f>_xlfn.XLOOKUP($B860, Loan!$B:$B, Loan!$D:$D, "No Loan",0,1)</f>
        <v>No Loan</v>
      </c>
      <c r="N860" s="1">
        <f>_xlfn.XLOOKUP($B860, Transaction!$B:$B, Transaction!$E:$E, "No Transaction",0,1)</f>
        <v>44535</v>
      </c>
      <c r="O860" t="str">
        <f>_xlfn.XLOOKUP($B860, Transaction!$B:$B, Transaction!$C:$C, "No Transaction",0,1)</f>
        <v>Online Payment</v>
      </c>
      <c r="P860" t="str">
        <f>_xlfn.XLOOKUP($B860, Transaction!$B:$B, Transaction!$D:$D, "No Transaction",0,1)</f>
        <v>Card</v>
      </c>
      <c r="Q860" s="3">
        <f t="shared" si="26"/>
        <v>-1278736.8573</v>
      </c>
      <c r="R860" s="3">
        <f t="shared" si="27"/>
        <v>-1278736.8573</v>
      </c>
    </row>
    <row r="861" spans="1:18" x14ac:dyDescent="0.25">
      <c r="A861" t="s">
        <v>4038</v>
      </c>
      <c r="B861" s="5" t="s">
        <v>4039</v>
      </c>
      <c r="C861">
        <v>45</v>
      </c>
      <c r="D861" s="1">
        <v>28269</v>
      </c>
      <c r="E861" t="s">
        <v>6487</v>
      </c>
      <c r="F861" t="s">
        <v>6468</v>
      </c>
      <c r="G861" t="s">
        <v>7075</v>
      </c>
      <c r="H861" s="3">
        <v>1193658.0863999999</v>
      </c>
      <c r="I861" s="3">
        <v>226244.11730000001</v>
      </c>
      <c r="J861" t="s">
        <v>7096</v>
      </c>
      <c r="K861" s="4" t="str">
        <f>_xlfn.XLOOKUP($B861, Accounts!$B:$B, Accounts!$E:$E, "Not Found",0,1)</f>
        <v>Domiciliary</v>
      </c>
      <c r="L861" s="3">
        <f>_xlfn.XLOOKUP($B861, Accounts!$B:$B, Accounts!$G:$G,"Not Found",0,1)</f>
        <v>989684388</v>
      </c>
      <c r="M861" s="3" t="str">
        <f>_xlfn.XLOOKUP($B861, Loan!$B:$B, Loan!$D:$D, "No Loan",0,1)</f>
        <v>No Loan</v>
      </c>
      <c r="N861" s="1">
        <f>_xlfn.XLOOKUP($B861, Transaction!$B:$B, Transaction!$E:$E, "No Transaction",0,1)</f>
        <v>44400</v>
      </c>
      <c r="O861" t="str">
        <f>_xlfn.XLOOKUP($B861, Transaction!$B:$B, Transaction!$C:$C, "No Transaction",0,1)</f>
        <v>Cash Withdrawal</v>
      </c>
      <c r="P861" t="str">
        <f>_xlfn.XLOOKUP($B861, Transaction!$B:$B, Transaction!$D:$D, "No Transaction",0,1)</f>
        <v>ATM</v>
      </c>
      <c r="Q861" s="3">
        <f t="shared" si="26"/>
        <v>-967413.96909999987</v>
      </c>
      <c r="R861" s="3">
        <f t="shared" si="27"/>
        <v>-967413.96909999987</v>
      </c>
    </row>
    <row r="862" spans="1:18" x14ac:dyDescent="0.25">
      <c r="A862" t="s">
        <v>818</v>
      </c>
      <c r="B862" s="5" t="s">
        <v>819</v>
      </c>
      <c r="C862">
        <v>64</v>
      </c>
      <c r="D862" s="1">
        <v>21330</v>
      </c>
      <c r="E862" t="s">
        <v>6487</v>
      </c>
      <c r="F862" t="s">
        <v>6096</v>
      </c>
      <c r="G862" t="s">
        <v>7075</v>
      </c>
      <c r="H862" s="3">
        <v>1056916.3733999999</v>
      </c>
      <c r="I862" s="3">
        <v>424009.9804</v>
      </c>
      <c r="J862" t="s">
        <v>7097</v>
      </c>
      <c r="K862" s="4" t="str">
        <f>_xlfn.XLOOKUP($B862, Accounts!$B:$B, Accounts!$E:$E, "Not Found",0,1)</f>
        <v>Joint</v>
      </c>
      <c r="L862" s="3">
        <f>_xlfn.XLOOKUP($B862, Accounts!$B:$B, Accounts!$G:$G,"Not Found",0,1)</f>
        <v>652566856</v>
      </c>
      <c r="M862" s="3" t="str">
        <f>_xlfn.XLOOKUP($B862, Loan!$B:$B, Loan!$D:$D, "No Loan",0,1)</f>
        <v>No Loan</v>
      </c>
      <c r="N862" s="1">
        <f>_xlfn.XLOOKUP($B862, Transaction!$B:$B, Transaction!$E:$E, "No Transaction",0,1)</f>
        <v>44417</v>
      </c>
      <c r="O862" t="str">
        <f>_xlfn.XLOOKUP($B862, Transaction!$B:$B, Transaction!$C:$C, "No Transaction",0,1)</f>
        <v>Online Payment</v>
      </c>
      <c r="P862" t="str">
        <f>_xlfn.XLOOKUP($B862, Transaction!$B:$B, Transaction!$D:$D, "No Transaction",0,1)</f>
        <v>Internet Banking</v>
      </c>
      <c r="Q862" s="3">
        <f t="shared" si="26"/>
        <v>-632906.39299999992</v>
      </c>
      <c r="R862" s="3">
        <f t="shared" si="27"/>
        <v>-632906.39299999992</v>
      </c>
    </row>
    <row r="863" spans="1:18" x14ac:dyDescent="0.25">
      <c r="A863" t="s">
        <v>3623</v>
      </c>
      <c r="B863" s="5" t="s">
        <v>3624</v>
      </c>
      <c r="C863">
        <v>51</v>
      </c>
      <c r="D863" s="1">
        <v>26078</v>
      </c>
      <c r="E863" t="s">
        <v>6487</v>
      </c>
      <c r="F863" t="s">
        <v>6748</v>
      </c>
      <c r="G863" t="s">
        <v>7075</v>
      </c>
      <c r="H863" s="3">
        <v>317246.66879999998</v>
      </c>
      <c r="I863" s="3">
        <v>115869.3888</v>
      </c>
      <c r="J863" t="s">
        <v>7098</v>
      </c>
      <c r="K863" s="4" t="str">
        <f>_xlfn.XLOOKUP($B863, Accounts!$B:$B, Accounts!$E:$E, "Not Found",0,1)</f>
        <v>Domiciliary</v>
      </c>
      <c r="L863" s="3">
        <f>_xlfn.XLOOKUP($B863, Accounts!$B:$B, Accounts!$G:$G,"Not Found",0,1)</f>
        <v>1606626615</v>
      </c>
      <c r="M863" s="3" t="str">
        <f>_xlfn.XLOOKUP($B863, Loan!$B:$B, Loan!$D:$D, "No Loan",0,1)</f>
        <v>No Loan</v>
      </c>
      <c r="N863" s="1">
        <f>_xlfn.XLOOKUP($B863, Transaction!$B:$B, Transaction!$E:$E, "No Transaction",0,1)</f>
        <v>44518</v>
      </c>
      <c r="O863" t="str">
        <f>_xlfn.XLOOKUP($B863, Transaction!$B:$B, Transaction!$C:$C, "No Transaction",0,1)</f>
        <v>Online Payment</v>
      </c>
      <c r="P863" t="str">
        <f>_xlfn.XLOOKUP($B863, Transaction!$B:$B, Transaction!$D:$D, "No Transaction",0,1)</f>
        <v>Mobile</v>
      </c>
      <c r="Q863" s="3">
        <f t="shared" si="26"/>
        <v>-201377.27999999997</v>
      </c>
      <c r="R863" s="3">
        <f t="shared" si="27"/>
        <v>-201377.27999999997</v>
      </c>
    </row>
    <row r="864" spans="1:18" x14ac:dyDescent="0.25">
      <c r="A864" t="s">
        <v>977</v>
      </c>
      <c r="B864" s="5" t="s">
        <v>978</v>
      </c>
      <c r="C864">
        <v>79</v>
      </c>
      <c r="D864" s="1">
        <v>15851</v>
      </c>
      <c r="E864" t="s">
        <v>6487</v>
      </c>
      <c r="F864" t="s">
        <v>6443</v>
      </c>
      <c r="G864" t="s">
        <v>7075</v>
      </c>
      <c r="H864" s="3">
        <v>1340974.7858</v>
      </c>
      <c r="I864" s="3">
        <v>376317.64850000001</v>
      </c>
      <c r="J864" t="s">
        <v>7099</v>
      </c>
      <c r="K864" s="4" t="str">
        <f>_xlfn.XLOOKUP($B864, Accounts!$B:$B, Accounts!$E:$E, "Not Found",0,1)</f>
        <v>Current</v>
      </c>
      <c r="L864" s="3">
        <f>_xlfn.XLOOKUP($B864, Accounts!$B:$B, Accounts!$G:$G,"Not Found",0,1)</f>
        <v>1490427932</v>
      </c>
      <c r="M864" s="3">
        <f>_xlfn.XLOOKUP($B864, Loan!$B:$B, Loan!$D:$D, "No Loan",0,1)</f>
        <v>894827388</v>
      </c>
      <c r="N864" s="1">
        <f>_xlfn.XLOOKUP($B864, Transaction!$B:$B, Transaction!$E:$E, "No Transaction",0,1)</f>
        <v>44199</v>
      </c>
      <c r="O864" t="str">
        <f>_xlfn.XLOOKUP($B864, Transaction!$B:$B, Transaction!$C:$C, "No Transaction",0,1)</f>
        <v>Loan Payment</v>
      </c>
      <c r="P864" t="str">
        <f>_xlfn.XLOOKUP($B864, Transaction!$B:$B, Transaction!$D:$D, "No Transaction",0,1)</f>
        <v>AFT</v>
      </c>
      <c r="Q864" s="3">
        <f t="shared" si="26"/>
        <v>-964657.13729999994</v>
      </c>
      <c r="R864" s="3">
        <f t="shared" si="27"/>
        <v>-964657.13729999994</v>
      </c>
    </row>
    <row r="865" spans="1:18" x14ac:dyDescent="0.25">
      <c r="A865" t="s">
        <v>3978</v>
      </c>
      <c r="B865" s="5" t="s">
        <v>3979</v>
      </c>
      <c r="C865">
        <v>56</v>
      </c>
      <c r="D865" s="1">
        <v>24252</v>
      </c>
      <c r="E865" t="s">
        <v>6487</v>
      </c>
      <c r="F865" t="s">
        <v>6208</v>
      </c>
      <c r="G865" t="s">
        <v>7075</v>
      </c>
      <c r="H865" s="3">
        <v>133212.4829</v>
      </c>
      <c r="I865" s="3">
        <v>83853.752399999998</v>
      </c>
      <c r="J865" t="s">
        <v>7100</v>
      </c>
      <c r="K865" s="4" t="str">
        <f>_xlfn.XLOOKUP($B865, Accounts!$B:$B, Accounts!$E:$E, "Not Found",0,1)</f>
        <v>Joint</v>
      </c>
      <c r="L865" s="3">
        <f>_xlfn.XLOOKUP($B865, Accounts!$B:$B, Accounts!$G:$G,"Not Found",0,1)</f>
        <v>5976875</v>
      </c>
      <c r="M865" s="3" t="str">
        <f>_xlfn.XLOOKUP($B865, Loan!$B:$B, Loan!$D:$D, "No Loan",0,1)</f>
        <v>No Loan</v>
      </c>
      <c r="N865" s="1">
        <f>_xlfn.XLOOKUP($B865, Transaction!$B:$B, Transaction!$E:$E, "No Transaction",0,1)</f>
        <v>44230</v>
      </c>
      <c r="O865" t="str">
        <f>_xlfn.XLOOKUP($B865, Transaction!$B:$B, Transaction!$C:$C, "No Transaction",0,1)</f>
        <v>Money Deposit</v>
      </c>
      <c r="P865" t="str">
        <f>_xlfn.XLOOKUP($B865, Transaction!$B:$B, Transaction!$D:$D, "No Transaction",0,1)</f>
        <v>Bank</v>
      </c>
      <c r="Q865" s="3">
        <f t="shared" si="26"/>
        <v>-49358.730500000005</v>
      </c>
      <c r="R865" s="3">
        <f t="shared" si="27"/>
        <v>-49358.730500000005</v>
      </c>
    </row>
    <row r="866" spans="1:18" x14ac:dyDescent="0.25">
      <c r="A866" t="s">
        <v>2940</v>
      </c>
      <c r="B866" s="5" t="s">
        <v>2941</v>
      </c>
      <c r="C866">
        <v>71</v>
      </c>
      <c r="D866" s="1">
        <v>18773</v>
      </c>
      <c r="E866" t="s">
        <v>6487</v>
      </c>
      <c r="F866" t="s">
        <v>6204</v>
      </c>
      <c r="G866" t="s">
        <v>7075</v>
      </c>
      <c r="H866" s="3">
        <v>24209.921999999999</v>
      </c>
      <c r="I866" s="3">
        <v>9006.0910000000003</v>
      </c>
      <c r="J866" t="s">
        <v>6691</v>
      </c>
      <c r="K866" s="4" t="str">
        <f>_xlfn.XLOOKUP($B866, Accounts!$B:$B, Accounts!$E:$E, "Not Found",0,1)</f>
        <v>Fixed Deposit</v>
      </c>
      <c r="L866" s="3">
        <f>_xlfn.XLOOKUP($B866, Accounts!$B:$B, Accounts!$G:$G,"Not Found",0,1)</f>
        <v>1404128544</v>
      </c>
      <c r="M866" s="3" t="str">
        <f>_xlfn.XLOOKUP($B866, Loan!$B:$B, Loan!$D:$D, "No Loan",0,1)</f>
        <v>No Loan</v>
      </c>
      <c r="N866" s="1">
        <f>_xlfn.XLOOKUP($B866, Transaction!$B:$B, Transaction!$E:$E, "No Transaction",0,1)</f>
        <v>44239</v>
      </c>
      <c r="O866" t="str">
        <f>_xlfn.XLOOKUP($B866, Transaction!$B:$B, Transaction!$C:$C, "No Transaction",0,1)</f>
        <v>Money Deposit</v>
      </c>
      <c r="P866" t="str">
        <f>_xlfn.XLOOKUP($B866, Transaction!$B:$B, Transaction!$D:$D, "No Transaction",0,1)</f>
        <v>Bank</v>
      </c>
      <c r="Q866" s="3">
        <f t="shared" si="26"/>
        <v>-15203.830999999998</v>
      </c>
      <c r="R866" s="3">
        <f t="shared" si="27"/>
        <v>-15203.830999999998</v>
      </c>
    </row>
    <row r="867" spans="1:18" x14ac:dyDescent="0.25">
      <c r="A867" t="s">
        <v>4595</v>
      </c>
      <c r="B867" s="5" t="s">
        <v>4596</v>
      </c>
      <c r="C867">
        <v>19</v>
      </c>
      <c r="D867" s="1">
        <v>37766</v>
      </c>
      <c r="E867" t="s">
        <v>6487</v>
      </c>
      <c r="F867" t="s">
        <v>6222</v>
      </c>
      <c r="G867" t="s">
        <v>7075</v>
      </c>
      <c r="H867" s="3">
        <v>669212.77119999996</v>
      </c>
      <c r="I867" s="3">
        <v>210003.28510000001</v>
      </c>
      <c r="J867" t="s">
        <v>7101</v>
      </c>
      <c r="K867" s="4" t="str">
        <f>_xlfn.XLOOKUP($B867, Accounts!$B:$B, Accounts!$E:$E, "Not Found",0,1)</f>
        <v>Domiciliary</v>
      </c>
      <c r="L867" s="3">
        <f>_xlfn.XLOOKUP($B867, Accounts!$B:$B, Accounts!$G:$G,"Not Found",0,1)</f>
        <v>2281408308</v>
      </c>
      <c r="M867" s="3" t="str">
        <f>_xlfn.XLOOKUP($B867, Loan!$B:$B, Loan!$D:$D, "No Loan",0,1)</f>
        <v>No Loan</v>
      </c>
      <c r="N867" s="1">
        <f>_xlfn.XLOOKUP($B867, Transaction!$B:$B, Transaction!$E:$E, "No Transaction",0,1)</f>
        <v>44661</v>
      </c>
      <c r="O867" t="str">
        <f>_xlfn.XLOOKUP($B867, Transaction!$B:$B, Transaction!$C:$C, "No Transaction",0,1)</f>
        <v>Cash Withdrawal</v>
      </c>
      <c r="P867" t="str">
        <f>_xlfn.XLOOKUP($B867, Transaction!$B:$B, Transaction!$D:$D, "No Transaction",0,1)</f>
        <v>ATM</v>
      </c>
      <c r="Q867" s="3">
        <f t="shared" si="26"/>
        <v>-459209.48609999998</v>
      </c>
      <c r="R867" s="3">
        <f t="shared" si="27"/>
        <v>-459209.48609999998</v>
      </c>
    </row>
    <row r="868" spans="1:18" x14ac:dyDescent="0.25">
      <c r="A868" t="s">
        <v>5604</v>
      </c>
      <c r="B868" s="5" t="s">
        <v>5605</v>
      </c>
      <c r="C868">
        <v>48</v>
      </c>
      <c r="D868" s="1">
        <v>27174</v>
      </c>
      <c r="E868" t="s">
        <v>6487</v>
      </c>
      <c r="F868" t="s">
        <v>6786</v>
      </c>
      <c r="G868" t="s">
        <v>7075</v>
      </c>
      <c r="H868" s="3">
        <v>1735991.7341</v>
      </c>
      <c r="I868" s="3">
        <v>271014.53690000001</v>
      </c>
      <c r="J868" t="s">
        <v>7102</v>
      </c>
      <c r="K868" s="4" t="str">
        <f>_xlfn.XLOOKUP($B868, Accounts!$B:$B, Accounts!$E:$E, "Not Found",0,1)</f>
        <v>Savings</v>
      </c>
      <c r="L868" s="3">
        <f>_xlfn.XLOOKUP($B868, Accounts!$B:$B, Accounts!$G:$G,"Not Found",0,1)</f>
        <v>2680229532</v>
      </c>
      <c r="M868" s="3" t="str">
        <f>_xlfn.XLOOKUP($B868, Loan!$B:$B, Loan!$D:$D, "No Loan",0,1)</f>
        <v>No Loan</v>
      </c>
      <c r="N868" s="1">
        <f>_xlfn.XLOOKUP($B868, Transaction!$B:$B, Transaction!$E:$E, "No Transaction",0,1)</f>
        <v>44540</v>
      </c>
      <c r="O868" t="str">
        <f>_xlfn.XLOOKUP($B868, Transaction!$B:$B, Transaction!$C:$C, "No Transaction",0,1)</f>
        <v>Money Transfer</v>
      </c>
      <c r="P868" t="str">
        <f>_xlfn.XLOOKUP($B868, Transaction!$B:$B, Transaction!$D:$D, "No Transaction",0,1)</f>
        <v>Internet Banking</v>
      </c>
      <c r="Q868" s="3">
        <f t="shared" si="26"/>
        <v>-1464977.1972000001</v>
      </c>
      <c r="R868" s="3">
        <f t="shared" si="27"/>
        <v>-1464977.1972000001</v>
      </c>
    </row>
    <row r="869" spans="1:18" x14ac:dyDescent="0.25">
      <c r="A869" t="s">
        <v>997</v>
      </c>
      <c r="B869" s="5" t="s">
        <v>998</v>
      </c>
      <c r="C869">
        <v>54</v>
      </c>
      <c r="D869" s="1">
        <v>24982</v>
      </c>
      <c r="E869" t="s">
        <v>6487</v>
      </c>
      <c r="F869" t="s">
        <v>6364</v>
      </c>
      <c r="G869" t="s">
        <v>7075</v>
      </c>
      <c r="H869" s="3">
        <v>827479.83470000001</v>
      </c>
      <c r="I869" s="3">
        <v>770161.7193</v>
      </c>
      <c r="J869" t="s">
        <v>7103</v>
      </c>
      <c r="K869" s="4" t="str">
        <f>_xlfn.XLOOKUP($B869, Accounts!$B:$B, Accounts!$E:$E, "Not Found",0,1)</f>
        <v>Current</v>
      </c>
      <c r="L869" s="3">
        <f>_xlfn.XLOOKUP($B869, Accounts!$B:$B, Accounts!$G:$G,"Not Found",0,1)</f>
        <v>805364224</v>
      </c>
      <c r="M869" s="3" t="str">
        <f>_xlfn.XLOOKUP($B869, Loan!$B:$B, Loan!$D:$D, "No Loan",0,1)</f>
        <v>No Loan</v>
      </c>
      <c r="N869" s="1">
        <f>_xlfn.XLOOKUP($B869, Transaction!$B:$B, Transaction!$E:$E, "No Transaction",0,1)</f>
        <v>44471</v>
      </c>
      <c r="O869" t="str">
        <f>_xlfn.XLOOKUP($B869, Transaction!$B:$B, Transaction!$C:$C, "No Transaction",0,1)</f>
        <v>Cash Withdrawal</v>
      </c>
      <c r="P869" t="str">
        <f>_xlfn.XLOOKUP($B869, Transaction!$B:$B, Transaction!$D:$D, "No Transaction",0,1)</f>
        <v>ATM</v>
      </c>
      <c r="Q869" s="3">
        <f t="shared" si="26"/>
        <v>-57318.11540000001</v>
      </c>
      <c r="R869" s="3">
        <f t="shared" si="27"/>
        <v>-57318.11540000001</v>
      </c>
    </row>
    <row r="870" spans="1:18" x14ac:dyDescent="0.25">
      <c r="A870" t="s">
        <v>814</v>
      </c>
      <c r="B870" s="5" t="s">
        <v>815</v>
      </c>
      <c r="C870">
        <v>47</v>
      </c>
      <c r="D870" s="1">
        <v>27539</v>
      </c>
      <c r="E870" t="s">
        <v>6487</v>
      </c>
      <c r="F870" t="s">
        <v>6098</v>
      </c>
      <c r="G870" t="s">
        <v>7075</v>
      </c>
      <c r="H870" s="3">
        <v>249977.32190000001</v>
      </c>
      <c r="I870" s="3">
        <v>226021.1618</v>
      </c>
      <c r="J870" t="s">
        <v>7104</v>
      </c>
      <c r="K870" s="4" t="str">
        <f>_xlfn.XLOOKUP($B870, Accounts!$B:$B, Accounts!$E:$E, "Not Found",0,1)</f>
        <v>Current</v>
      </c>
      <c r="L870" s="3">
        <f>_xlfn.XLOOKUP($B870, Accounts!$B:$B, Accounts!$G:$G,"Not Found",0,1)</f>
        <v>1623883275</v>
      </c>
      <c r="M870" s="3" t="str">
        <f>_xlfn.XLOOKUP($B870, Loan!$B:$B, Loan!$D:$D, "No Loan",0,1)</f>
        <v>No Loan</v>
      </c>
      <c r="N870" s="1">
        <f>_xlfn.XLOOKUP($B870, Transaction!$B:$B, Transaction!$E:$E, "No Transaction",0,1)</f>
        <v>44345</v>
      </c>
      <c r="O870" t="str">
        <f>_xlfn.XLOOKUP($B870, Transaction!$B:$B, Transaction!$C:$C, "No Transaction",0,1)</f>
        <v>Money Transfer</v>
      </c>
      <c r="P870" t="str">
        <f>_xlfn.XLOOKUP($B870, Transaction!$B:$B, Transaction!$D:$D, "No Transaction",0,1)</f>
        <v>Mobile</v>
      </c>
      <c r="Q870" s="3">
        <f t="shared" si="26"/>
        <v>-23956.160100000008</v>
      </c>
      <c r="R870" s="3">
        <f t="shared" si="27"/>
        <v>-23956.160100000008</v>
      </c>
    </row>
    <row r="871" spans="1:18" x14ac:dyDescent="0.25">
      <c r="A871" t="s">
        <v>1204</v>
      </c>
      <c r="B871" s="5" t="s">
        <v>1205</v>
      </c>
      <c r="C871">
        <v>82</v>
      </c>
      <c r="D871" s="1">
        <v>14755</v>
      </c>
      <c r="E871" t="s">
        <v>6487</v>
      </c>
      <c r="F871" t="s">
        <v>6202</v>
      </c>
      <c r="G871" t="s">
        <v>7075</v>
      </c>
      <c r="H871" s="3">
        <v>572741.07339999999</v>
      </c>
      <c r="I871" s="3">
        <v>156634.0773</v>
      </c>
      <c r="J871" t="s">
        <v>7105</v>
      </c>
      <c r="K871" s="4" t="str">
        <f>_xlfn.XLOOKUP($B871, Accounts!$B:$B, Accounts!$E:$E, "Not Found",0,1)</f>
        <v>Joint</v>
      </c>
      <c r="L871" s="3">
        <f>_xlfn.XLOOKUP($B871, Accounts!$B:$B, Accounts!$G:$G,"Not Found",0,1)</f>
        <v>16972732</v>
      </c>
      <c r="M871" s="3" t="str">
        <f>_xlfn.XLOOKUP($B871, Loan!$B:$B, Loan!$D:$D, "No Loan",0,1)</f>
        <v>No Loan</v>
      </c>
      <c r="N871" s="1">
        <f>_xlfn.XLOOKUP($B871, Transaction!$B:$B, Transaction!$E:$E, "No Transaction",0,1)</f>
        <v>44290</v>
      </c>
      <c r="O871" t="str">
        <f>_xlfn.XLOOKUP($B871, Transaction!$B:$B, Transaction!$C:$C, "No Transaction",0,1)</f>
        <v>Online Payment</v>
      </c>
      <c r="P871" t="str">
        <f>_xlfn.XLOOKUP($B871, Transaction!$B:$B, Transaction!$D:$D, "No Transaction",0,1)</f>
        <v>Card</v>
      </c>
      <c r="Q871" s="3">
        <f t="shared" si="26"/>
        <v>-416106.99609999999</v>
      </c>
      <c r="R871" s="3">
        <f t="shared" si="27"/>
        <v>-416106.99609999999</v>
      </c>
    </row>
    <row r="872" spans="1:18" x14ac:dyDescent="0.25">
      <c r="A872" t="s">
        <v>5677</v>
      </c>
      <c r="B872" s="5" t="s">
        <v>5678</v>
      </c>
      <c r="C872">
        <v>31</v>
      </c>
      <c r="D872" s="1">
        <v>33383</v>
      </c>
      <c r="E872" t="s">
        <v>6487</v>
      </c>
      <c r="F872" t="s">
        <v>6282</v>
      </c>
      <c r="G872" t="s">
        <v>7075</v>
      </c>
      <c r="H872" s="3">
        <v>92758.868000000002</v>
      </c>
      <c r="I872" s="3">
        <v>50481.1152</v>
      </c>
      <c r="J872" t="s">
        <v>7106</v>
      </c>
      <c r="K872" s="4" t="str">
        <f>_xlfn.XLOOKUP($B872, Accounts!$B:$B, Accounts!$E:$E, "Not Found",0,1)</f>
        <v>Current</v>
      </c>
      <c r="L872" s="3">
        <f>_xlfn.XLOOKUP($B872, Accounts!$B:$B, Accounts!$G:$G,"Not Found",0,1)</f>
        <v>758073572</v>
      </c>
      <c r="M872" s="3">
        <f>_xlfn.XLOOKUP($B872, Loan!$B:$B, Loan!$D:$D, "No Loan",0,1)</f>
        <v>6475207348</v>
      </c>
      <c r="N872" s="1">
        <f>_xlfn.XLOOKUP($B872, Transaction!$B:$B, Transaction!$E:$E, "No Transaction",0,1)</f>
        <v>44512</v>
      </c>
      <c r="O872" t="str">
        <f>_xlfn.XLOOKUP($B872, Transaction!$B:$B, Transaction!$C:$C, "No Transaction",0,1)</f>
        <v>Loan Payment</v>
      </c>
      <c r="P872" t="str">
        <f>_xlfn.XLOOKUP($B872, Transaction!$B:$B, Transaction!$D:$D, "No Transaction",0,1)</f>
        <v>ACH</v>
      </c>
      <c r="Q872" s="3">
        <f t="shared" si="26"/>
        <v>-42277.752800000002</v>
      </c>
      <c r="R872" s="3">
        <f t="shared" si="27"/>
        <v>-42277.752800000002</v>
      </c>
    </row>
    <row r="873" spans="1:18" x14ac:dyDescent="0.25">
      <c r="A873" t="s">
        <v>3473</v>
      </c>
      <c r="B873" s="5" t="s">
        <v>3474</v>
      </c>
      <c r="C873">
        <v>52</v>
      </c>
      <c r="D873" s="1">
        <v>25713</v>
      </c>
      <c r="E873" t="s">
        <v>6487</v>
      </c>
      <c r="F873" t="s">
        <v>6100</v>
      </c>
      <c r="G873" t="s">
        <v>7075</v>
      </c>
      <c r="H873" s="3">
        <v>694245.60219999996</v>
      </c>
      <c r="I873" s="3">
        <v>827309.34259999997</v>
      </c>
      <c r="J873" t="s">
        <v>6918</v>
      </c>
      <c r="K873" s="4" t="str">
        <f>_xlfn.XLOOKUP($B873, Accounts!$B:$B, Accounts!$E:$E, "Not Found",0,1)</f>
        <v>Savings</v>
      </c>
      <c r="L873" s="3">
        <f>_xlfn.XLOOKUP($B873, Accounts!$B:$B, Accounts!$G:$G,"Not Found",0,1)</f>
        <v>4476138777</v>
      </c>
      <c r="M873" s="3" t="str">
        <f>_xlfn.XLOOKUP($B873, Loan!$B:$B, Loan!$D:$D, "No Loan",0,1)</f>
        <v>No Loan</v>
      </c>
      <c r="N873" s="1">
        <f>_xlfn.XLOOKUP($B873, Transaction!$B:$B, Transaction!$E:$E, "No Transaction",0,1)</f>
        <v>44545</v>
      </c>
      <c r="O873" t="str">
        <f>_xlfn.XLOOKUP($B873, Transaction!$B:$B, Transaction!$C:$C, "No Transaction",0,1)</f>
        <v>Money Transfer</v>
      </c>
      <c r="P873" t="str">
        <f>_xlfn.XLOOKUP($B873, Transaction!$B:$B, Transaction!$D:$D, "No Transaction",0,1)</f>
        <v>Bank</v>
      </c>
      <c r="Q873" s="3">
        <f t="shared" si="26"/>
        <v>133063.74040000001</v>
      </c>
      <c r="R873" s="3">
        <f t="shared" si="27"/>
        <v>133063.74040000001</v>
      </c>
    </row>
    <row r="874" spans="1:18" x14ac:dyDescent="0.25">
      <c r="A874" t="s">
        <v>3005</v>
      </c>
      <c r="B874" s="5" t="s">
        <v>3006</v>
      </c>
      <c r="C874">
        <v>79</v>
      </c>
      <c r="D874" s="1">
        <v>15851</v>
      </c>
      <c r="E874" t="s">
        <v>6487</v>
      </c>
      <c r="F874" t="s">
        <v>6204</v>
      </c>
      <c r="G874" t="s">
        <v>7075</v>
      </c>
      <c r="H874" s="3">
        <v>118553.71120000001</v>
      </c>
      <c r="I874" s="3">
        <v>44416.761100000003</v>
      </c>
      <c r="J874" t="s">
        <v>7107</v>
      </c>
      <c r="K874" s="4" t="str">
        <f>_xlfn.XLOOKUP($B874, Accounts!$B:$B, Accounts!$E:$E, "Not Found",0,1)</f>
        <v>Domiciliary</v>
      </c>
      <c r="L874" s="3">
        <f>_xlfn.XLOOKUP($B874, Accounts!$B:$B, Accounts!$G:$G,"Not Found",0,1)</f>
        <v>420853675</v>
      </c>
      <c r="M874" s="3" t="str">
        <f>_xlfn.XLOOKUP($B874, Loan!$B:$B, Loan!$D:$D, "No Loan",0,1)</f>
        <v>No Loan</v>
      </c>
      <c r="N874" s="1">
        <f>_xlfn.XLOOKUP($B874, Transaction!$B:$B, Transaction!$E:$E, "No Transaction",0,1)</f>
        <v>44455</v>
      </c>
      <c r="O874" t="str">
        <f>_xlfn.XLOOKUP($B874, Transaction!$B:$B, Transaction!$C:$C, "No Transaction",0,1)</f>
        <v>Cash Withdrawal</v>
      </c>
      <c r="P874" t="str">
        <f>_xlfn.XLOOKUP($B874, Transaction!$B:$B, Transaction!$D:$D, "No Transaction",0,1)</f>
        <v>ATM</v>
      </c>
      <c r="Q874" s="3">
        <f t="shared" si="26"/>
        <v>-74136.950100000002</v>
      </c>
      <c r="R874" s="3">
        <f t="shared" si="27"/>
        <v>-74136.950100000002</v>
      </c>
    </row>
    <row r="875" spans="1:18" x14ac:dyDescent="0.25">
      <c r="A875" t="s">
        <v>4235</v>
      </c>
      <c r="B875" s="5" t="s">
        <v>4236</v>
      </c>
      <c r="C875">
        <v>84</v>
      </c>
      <c r="D875" s="1">
        <v>14025</v>
      </c>
      <c r="E875" t="s">
        <v>6487</v>
      </c>
      <c r="F875" t="s">
        <v>6090</v>
      </c>
      <c r="G875" t="s">
        <v>7075</v>
      </c>
      <c r="H875" s="3">
        <v>178854.71</v>
      </c>
      <c r="I875" s="3">
        <v>27436.3125</v>
      </c>
      <c r="J875" t="s">
        <v>6978</v>
      </c>
      <c r="K875" s="4" t="str">
        <f>_xlfn.XLOOKUP($B875, Accounts!$B:$B, Accounts!$E:$E, "Not Found",0,1)</f>
        <v>Domiciliary</v>
      </c>
      <c r="L875" s="3">
        <f>_xlfn.XLOOKUP($B875, Accounts!$B:$B, Accounts!$G:$G,"Not Found",0,1)</f>
        <v>1529114688</v>
      </c>
      <c r="M875" s="3" t="str">
        <f>_xlfn.XLOOKUP($B875, Loan!$B:$B, Loan!$D:$D, "No Loan",0,1)</f>
        <v>No Loan</v>
      </c>
      <c r="N875" s="1">
        <f>_xlfn.XLOOKUP($B875, Transaction!$B:$B, Transaction!$E:$E, "No Transaction",0,1)</f>
        <v>44230</v>
      </c>
      <c r="O875" t="str">
        <f>_xlfn.XLOOKUP($B875, Transaction!$B:$B, Transaction!$C:$C, "No Transaction",0,1)</f>
        <v>Cash Withdrawal</v>
      </c>
      <c r="P875" t="str">
        <f>_xlfn.XLOOKUP($B875, Transaction!$B:$B, Transaction!$D:$D, "No Transaction",0,1)</f>
        <v>Bank</v>
      </c>
      <c r="Q875" s="3">
        <f t="shared" si="26"/>
        <v>-151418.39749999999</v>
      </c>
      <c r="R875" s="3">
        <f t="shared" si="27"/>
        <v>-151418.39749999999</v>
      </c>
    </row>
    <row r="876" spans="1:18" x14ac:dyDescent="0.25">
      <c r="A876" t="s">
        <v>108</v>
      </c>
      <c r="B876" s="5" t="s">
        <v>109</v>
      </c>
      <c r="C876">
        <v>55</v>
      </c>
      <c r="D876" s="1">
        <v>24617</v>
      </c>
      <c r="E876" t="s">
        <v>6487</v>
      </c>
      <c r="F876" t="s">
        <v>6471</v>
      </c>
      <c r="G876" t="s">
        <v>7075</v>
      </c>
      <c r="H876" s="3">
        <v>879489.48100000003</v>
      </c>
      <c r="I876" s="3">
        <v>97762.199099999998</v>
      </c>
      <c r="J876" t="s">
        <v>7108</v>
      </c>
      <c r="K876" s="4" t="str">
        <f>_xlfn.XLOOKUP($B876, Accounts!$B:$B, Accounts!$E:$E, "Not Found",0,1)</f>
        <v>Domiciliary</v>
      </c>
      <c r="L876" s="3">
        <f>_xlfn.XLOOKUP($B876, Accounts!$B:$B, Accounts!$G:$G,"Not Found",0,1)</f>
        <v>439253264</v>
      </c>
      <c r="M876" s="3" t="str">
        <f>_xlfn.XLOOKUP($B876, Loan!$B:$B, Loan!$D:$D, "No Loan",0,1)</f>
        <v>No Loan</v>
      </c>
      <c r="N876" s="1">
        <f>_xlfn.XLOOKUP($B876, Transaction!$B:$B, Transaction!$E:$E, "No Transaction",0,1)</f>
        <v>44237</v>
      </c>
      <c r="O876" t="str">
        <f>_xlfn.XLOOKUP($B876, Transaction!$B:$B, Transaction!$C:$C, "No Transaction",0,1)</f>
        <v>Money Deposit</v>
      </c>
      <c r="P876" t="str">
        <f>_xlfn.XLOOKUP($B876, Transaction!$B:$B, Transaction!$D:$D, "No Transaction",0,1)</f>
        <v>ATM</v>
      </c>
      <c r="Q876" s="3">
        <f t="shared" si="26"/>
        <v>-781727.28190000006</v>
      </c>
      <c r="R876" s="3">
        <f t="shared" si="27"/>
        <v>-781727.28190000006</v>
      </c>
    </row>
    <row r="877" spans="1:18" x14ac:dyDescent="0.25">
      <c r="A877" t="s">
        <v>5698</v>
      </c>
      <c r="B877" s="5" t="s">
        <v>5699</v>
      </c>
      <c r="C877">
        <v>74</v>
      </c>
      <c r="D877" s="1">
        <v>17677</v>
      </c>
      <c r="E877" t="s">
        <v>6487</v>
      </c>
      <c r="F877" t="s">
        <v>6373</v>
      </c>
      <c r="G877" t="s">
        <v>7075</v>
      </c>
      <c r="H877" s="3">
        <v>296923.21850000002</v>
      </c>
      <c r="I877" s="3">
        <v>120496.2898</v>
      </c>
      <c r="J877" t="s">
        <v>7109</v>
      </c>
      <c r="K877" s="4" t="str">
        <f>_xlfn.XLOOKUP($B877, Accounts!$B:$B, Accounts!$E:$E, "Not Found",0,1)</f>
        <v>Domiciliary</v>
      </c>
      <c r="L877" s="3">
        <f>_xlfn.XLOOKUP($B877, Accounts!$B:$B, Accounts!$G:$G,"Not Found",0,1)</f>
        <v>2617711764</v>
      </c>
      <c r="M877" s="3" t="str">
        <f>_xlfn.XLOOKUP($B877, Loan!$B:$B, Loan!$D:$D, "No Loan",0,1)</f>
        <v>No Loan</v>
      </c>
      <c r="N877" s="1">
        <f>_xlfn.XLOOKUP($B877, Transaction!$B:$B, Transaction!$E:$E, "No Transaction",0,1)</f>
        <v>44647</v>
      </c>
      <c r="O877" t="str">
        <f>_xlfn.XLOOKUP($B877, Transaction!$B:$B, Transaction!$C:$C, "No Transaction",0,1)</f>
        <v>Cash Withdrawal</v>
      </c>
      <c r="P877" t="str">
        <f>_xlfn.XLOOKUP($B877, Transaction!$B:$B, Transaction!$D:$D, "No Transaction",0,1)</f>
        <v>ATM</v>
      </c>
      <c r="Q877" s="3">
        <f t="shared" si="26"/>
        <v>-176426.92870000002</v>
      </c>
      <c r="R877" s="3">
        <f t="shared" si="27"/>
        <v>-176426.92870000002</v>
      </c>
    </row>
    <row r="878" spans="1:18" x14ac:dyDescent="0.25">
      <c r="A878" t="s">
        <v>2858</v>
      </c>
      <c r="B878" s="5" t="s">
        <v>2859</v>
      </c>
      <c r="C878">
        <v>68</v>
      </c>
      <c r="D878" s="1">
        <v>19869</v>
      </c>
      <c r="E878" t="s">
        <v>6487</v>
      </c>
      <c r="F878" t="s">
        <v>6563</v>
      </c>
      <c r="G878" t="s">
        <v>7075</v>
      </c>
      <c r="H878" s="3">
        <v>48562.804900000003</v>
      </c>
      <c r="I878" s="3">
        <v>46477.953500000003</v>
      </c>
      <c r="J878" t="s">
        <v>7110</v>
      </c>
      <c r="K878" s="4" t="str">
        <f>_xlfn.XLOOKUP($B878, Accounts!$B:$B, Accounts!$E:$E, "Not Found",0,1)</f>
        <v>Domiciliary</v>
      </c>
      <c r="L878" s="3">
        <f>_xlfn.XLOOKUP($B878, Accounts!$B:$B, Accounts!$G:$G,"Not Found",0,1)</f>
        <v>2524887072</v>
      </c>
      <c r="M878" s="3" t="str">
        <f>_xlfn.XLOOKUP($B878, Loan!$B:$B, Loan!$D:$D, "No Loan",0,1)</f>
        <v>No Loan</v>
      </c>
      <c r="N878" s="1">
        <f>_xlfn.XLOOKUP($B878, Transaction!$B:$B, Transaction!$E:$E, "No Transaction",0,1)</f>
        <v>44549</v>
      </c>
      <c r="O878" t="str">
        <f>_xlfn.XLOOKUP($B878, Transaction!$B:$B, Transaction!$C:$C, "No Transaction",0,1)</f>
        <v>Online Payment</v>
      </c>
      <c r="P878" t="str">
        <f>_xlfn.XLOOKUP($B878, Transaction!$B:$B, Transaction!$D:$D, "No Transaction",0,1)</f>
        <v>Internet Banking</v>
      </c>
      <c r="Q878" s="3">
        <f t="shared" si="26"/>
        <v>-2084.8513999999996</v>
      </c>
      <c r="R878" s="3">
        <f t="shared" si="27"/>
        <v>-2084.8513999999996</v>
      </c>
    </row>
    <row r="879" spans="1:18" x14ac:dyDescent="0.25">
      <c r="A879" t="s">
        <v>5358</v>
      </c>
      <c r="B879" s="5" t="s">
        <v>5359</v>
      </c>
      <c r="C879">
        <v>36</v>
      </c>
      <c r="D879" s="1">
        <v>31557</v>
      </c>
      <c r="E879" t="s">
        <v>6487</v>
      </c>
      <c r="F879" t="s">
        <v>6413</v>
      </c>
      <c r="G879" t="s">
        <v>7075</v>
      </c>
      <c r="H879" s="3">
        <v>836531.26410000003</v>
      </c>
      <c r="I879" s="3">
        <v>772573.68389999995</v>
      </c>
      <c r="J879" t="s">
        <v>7111</v>
      </c>
      <c r="K879" s="4" t="str">
        <f>_xlfn.XLOOKUP($B879, Accounts!$B:$B, Accounts!$E:$E, "Not Found",0,1)</f>
        <v>Current</v>
      </c>
      <c r="L879" s="3">
        <f>_xlfn.XLOOKUP($B879, Accounts!$B:$B, Accounts!$G:$G,"Not Found",0,1)</f>
        <v>1393045632</v>
      </c>
      <c r="M879" s="3" t="str">
        <f>_xlfn.XLOOKUP($B879, Loan!$B:$B, Loan!$D:$D, "No Loan",0,1)</f>
        <v>No Loan</v>
      </c>
      <c r="N879" s="1">
        <f>_xlfn.XLOOKUP($B879, Transaction!$B:$B, Transaction!$E:$E, "No Transaction",0,1)</f>
        <v>44510</v>
      </c>
      <c r="O879" t="str">
        <f>_xlfn.XLOOKUP($B879, Transaction!$B:$B, Transaction!$C:$C, "No Transaction",0,1)</f>
        <v>Online Payment</v>
      </c>
      <c r="P879" t="str">
        <f>_xlfn.XLOOKUP($B879, Transaction!$B:$B, Transaction!$D:$D, "No Transaction",0,1)</f>
        <v>Mobile</v>
      </c>
      <c r="Q879" s="3">
        <f t="shared" si="26"/>
        <v>-63957.580200000084</v>
      </c>
      <c r="R879" s="3">
        <f t="shared" si="27"/>
        <v>-63957.580200000084</v>
      </c>
    </row>
    <row r="880" spans="1:18" x14ac:dyDescent="0.25">
      <c r="A880" t="s">
        <v>1283</v>
      </c>
      <c r="B880" s="5" t="s">
        <v>1284</v>
      </c>
      <c r="C880">
        <v>69</v>
      </c>
      <c r="D880" s="1">
        <v>19503</v>
      </c>
      <c r="E880" t="s">
        <v>6487</v>
      </c>
      <c r="F880" t="s">
        <v>6258</v>
      </c>
      <c r="G880" t="s">
        <v>7075</v>
      </c>
      <c r="H880" s="3">
        <v>749893.65839999996</v>
      </c>
      <c r="I880" s="3">
        <v>590612.44839999999</v>
      </c>
      <c r="J880" t="s">
        <v>7112</v>
      </c>
      <c r="K880" s="4" t="str">
        <f>_xlfn.XLOOKUP($B880, Accounts!$B:$B, Accounts!$E:$E, "Not Found",0,1)</f>
        <v>Current</v>
      </c>
      <c r="L880" s="3">
        <f>_xlfn.XLOOKUP($B880, Accounts!$B:$B, Accounts!$G:$G,"Not Found",0,1)</f>
        <v>737220288</v>
      </c>
      <c r="M880" s="3" t="str">
        <f>_xlfn.XLOOKUP($B880, Loan!$B:$B, Loan!$D:$D, "No Loan",0,1)</f>
        <v>No Loan</v>
      </c>
      <c r="N880" s="1">
        <f>_xlfn.XLOOKUP($B880, Transaction!$B:$B, Transaction!$E:$E, "No Transaction",0,1)</f>
        <v>44421</v>
      </c>
      <c r="O880" t="str">
        <f>_xlfn.XLOOKUP($B880, Transaction!$B:$B, Transaction!$C:$C, "No Transaction",0,1)</f>
        <v>Online Payment</v>
      </c>
      <c r="P880" t="str">
        <f>_xlfn.XLOOKUP($B880, Transaction!$B:$B, Transaction!$D:$D, "No Transaction",0,1)</f>
        <v>Internet Banking</v>
      </c>
      <c r="Q880" s="3">
        <f t="shared" si="26"/>
        <v>-159281.20999999996</v>
      </c>
      <c r="R880" s="3">
        <f t="shared" si="27"/>
        <v>-159281.20999999996</v>
      </c>
    </row>
    <row r="881" spans="1:18" x14ac:dyDescent="0.25">
      <c r="A881" t="s">
        <v>3635</v>
      </c>
      <c r="B881" s="5" t="s">
        <v>3636</v>
      </c>
      <c r="C881">
        <v>51</v>
      </c>
      <c r="D881" s="1">
        <v>26078</v>
      </c>
      <c r="E881" t="s">
        <v>6487</v>
      </c>
      <c r="F881" t="s">
        <v>6150</v>
      </c>
      <c r="G881" t="s">
        <v>7075</v>
      </c>
      <c r="H881" s="3">
        <v>118377.03449999999</v>
      </c>
      <c r="I881" s="3">
        <v>39853.601600000002</v>
      </c>
      <c r="J881" t="s">
        <v>7113</v>
      </c>
      <c r="K881" s="4" t="str">
        <f>_xlfn.XLOOKUP($B881, Accounts!$B:$B, Accounts!$E:$E, "Not Found",0,1)</f>
        <v>Corporate</v>
      </c>
      <c r="L881" s="3">
        <f>_xlfn.XLOOKUP($B881, Accounts!$B:$B, Accounts!$G:$G,"Not Found",0,1)</f>
        <v>474285056</v>
      </c>
      <c r="M881" s="3" t="str">
        <f>_xlfn.XLOOKUP($B881, Loan!$B:$B, Loan!$D:$D, "No Loan",0,1)</f>
        <v>No Loan</v>
      </c>
      <c r="N881" s="1">
        <f>_xlfn.XLOOKUP($B881, Transaction!$B:$B, Transaction!$E:$E, "No Transaction",0,1)</f>
        <v>44623</v>
      </c>
      <c r="O881" t="str">
        <f>_xlfn.XLOOKUP($B881, Transaction!$B:$B, Transaction!$C:$C, "No Transaction",0,1)</f>
        <v>Money Transfer</v>
      </c>
      <c r="P881" t="str">
        <f>_xlfn.XLOOKUP($B881, Transaction!$B:$B, Transaction!$D:$D, "No Transaction",0,1)</f>
        <v>Bank</v>
      </c>
      <c r="Q881" s="3">
        <f t="shared" si="26"/>
        <v>-78523.432899999985</v>
      </c>
      <c r="R881" s="3">
        <f t="shared" si="27"/>
        <v>-78523.432899999985</v>
      </c>
    </row>
    <row r="882" spans="1:18" x14ac:dyDescent="0.25">
      <c r="A882" t="s">
        <v>5726</v>
      </c>
      <c r="B882" s="5" t="s">
        <v>5727</v>
      </c>
      <c r="C882">
        <v>45</v>
      </c>
      <c r="D882" s="1">
        <v>28269</v>
      </c>
      <c r="E882" t="s">
        <v>6487</v>
      </c>
      <c r="F882" t="s">
        <v>6674</v>
      </c>
      <c r="G882" t="s">
        <v>7075</v>
      </c>
      <c r="H882" s="3">
        <v>997276.07750000001</v>
      </c>
      <c r="I882" s="3">
        <v>156823.56640000001</v>
      </c>
      <c r="J882" t="s">
        <v>7114</v>
      </c>
      <c r="K882" s="4" t="str">
        <f>_xlfn.XLOOKUP($B882, Accounts!$B:$B, Accounts!$E:$E, "Not Found",0,1)</f>
        <v>Current</v>
      </c>
      <c r="L882" s="3">
        <f>_xlfn.XLOOKUP($B882, Accounts!$B:$B, Accounts!$G:$G,"Not Found",0,1)</f>
        <v>1197332928</v>
      </c>
      <c r="M882" s="3">
        <f>_xlfn.XLOOKUP($B882, Loan!$B:$B, Loan!$D:$D, "No Loan",0,1)</f>
        <v>4385540984</v>
      </c>
      <c r="N882" s="1">
        <f>_xlfn.XLOOKUP($B882, Transaction!$B:$B, Transaction!$E:$E, "No Transaction",0,1)</f>
        <v>44613</v>
      </c>
      <c r="O882" t="str">
        <f>_xlfn.XLOOKUP($B882, Transaction!$B:$B, Transaction!$C:$C, "No Transaction",0,1)</f>
        <v>Loan Payment</v>
      </c>
      <c r="P882" t="str">
        <f>_xlfn.XLOOKUP($B882, Transaction!$B:$B, Transaction!$D:$D, "No Transaction",0,1)</f>
        <v>Mobile</v>
      </c>
      <c r="Q882" s="3">
        <f t="shared" si="26"/>
        <v>-840452.5111</v>
      </c>
      <c r="R882" s="3">
        <f t="shared" si="27"/>
        <v>-840452.5111</v>
      </c>
    </row>
    <row r="883" spans="1:18" x14ac:dyDescent="0.25">
      <c r="A883" t="s">
        <v>205</v>
      </c>
      <c r="B883" s="5" t="s">
        <v>206</v>
      </c>
      <c r="C883">
        <v>67</v>
      </c>
      <c r="D883" s="1">
        <v>20234</v>
      </c>
      <c r="E883" t="s">
        <v>6487</v>
      </c>
      <c r="F883" t="s">
        <v>6086</v>
      </c>
      <c r="G883" t="s">
        <v>7075</v>
      </c>
      <c r="H883" s="3">
        <v>132716.33960000001</v>
      </c>
      <c r="I883" s="3">
        <v>87052.087899999999</v>
      </c>
      <c r="J883" t="s">
        <v>7115</v>
      </c>
      <c r="K883" s="4" t="str">
        <f>_xlfn.XLOOKUP($B883, Accounts!$B:$B, Accounts!$E:$E, "Not Found",0,1)</f>
        <v>Domiciliary</v>
      </c>
      <c r="L883" s="3">
        <f>_xlfn.XLOOKUP($B883, Accounts!$B:$B, Accounts!$G:$G,"Not Found",0,1)</f>
        <v>761719106</v>
      </c>
      <c r="M883" s="3" t="str">
        <f>_xlfn.XLOOKUP($B883, Loan!$B:$B, Loan!$D:$D, "No Loan",0,1)</f>
        <v>No Loan</v>
      </c>
      <c r="N883" s="1">
        <f>_xlfn.XLOOKUP($B883, Transaction!$B:$B, Transaction!$E:$E, "No Transaction",0,1)</f>
        <v>44649</v>
      </c>
      <c r="O883" t="str">
        <f>_xlfn.XLOOKUP($B883, Transaction!$B:$B, Transaction!$C:$C, "No Transaction",0,1)</f>
        <v>Money Deposit</v>
      </c>
      <c r="P883" t="str">
        <f>_xlfn.XLOOKUP($B883, Transaction!$B:$B, Transaction!$D:$D, "No Transaction",0,1)</f>
        <v>Bank</v>
      </c>
      <c r="Q883" s="3">
        <f t="shared" si="26"/>
        <v>-45664.251700000008</v>
      </c>
      <c r="R883" s="3">
        <f t="shared" si="27"/>
        <v>-45664.251700000008</v>
      </c>
    </row>
    <row r="884" spans="1:18" x14ac:dyDescent="0.25">
      <c r="A884" t="s">
        <v>419</v>
      </c>
      <c r="B884" s="5" t="s">
        <v>420</v>
      </c>
      <c r="C884">
        <v>81</v>
      </c>
      <c r="D884" s="1">
        <v>15120</v>
      </c>
      <c r="E884" t="s">
        <v>6487</v>
      </c>
      <c r="F884" t="s">
        <v>6245</v>
      </c>
      <c r="G884" t="s">
        <v>7075</v>
      </c>
      <c r="H884" s="3">
        <v>1043861.98</v>
      </c>
      <c r="I884" s="3">
        <v>798554.41469999996</v>
      </c>
      <c r="J884" t="s">
        <v>7116</v>
      </c>
      <c r="K884" s="4" t="str">
        <f>_xlfn.XLOOKUP($B884, Accounts!$B:$B, Accounts!$E:$E, "Not Found",0,1)</f>
        <v>Domiciliary</v>
      </c>
      <c r="L884" s="3">
        <f>_xlfn.XLOOKUP($B884, Accounts!$B:$B, Accounts!$G:$G,"Not Found",0,1)</f>
        <v>2319260559</v>
      </c>
      <c r="M884" s="3" t="str">
        <f>_xlfn.XLOOKUP($B884, Loan!$B:$B, Loan!$D:$D, "No Loan",0,1)</f>
        <v>No Loan</v>
      </c>
      <c r="N884" s="1">
        <f>_xlfn.XLOOKUP($B884, Transaction!$B:$B, Transaction!$E:$E, "No Transaction",0,1)</f>
        <v>44442</v>
      </c>
      <c r="O884" t="str">
        <f>_xlfn.XLOOKUP($B884, Transaction!$B:$B, Transaction!$C:$C, "No Transaction",0,1)</f>
        <v>Checks</v>
      </c>
      <c r="P884" t="str">
        <f>_xlfn.XLOOKUP($B884, Transaction!$B:$B, Transaction!$D:$D, "No Transaction",0,1)</f>
        <v>Informal Services</v>
      </c>
      <c r="Q884" s="3">
        <f t="shared" si="26"/>
        <v>-245307.56530000002</v>
      </c>
      <c r="R884" s="3">
        <f t="shared" si="27"/>
        <v>-245307.56530000002</v>
      </c>
    </row>
    <row r="885" spans="1:18" x14ac:dyDescent="0.25">
      <c r="A885" t="s">
        <v>5813</v>
      </c>
      <c r="B885" s="5" t="s">
        <v>5814</v>
      </c>
      <c r="C885">
        <v>18</v>
      </c>
      <c r="D885" s="1">
        <v>38131</v>
      </c>
      <c r="E885" t="s">
        <v>6487</v>
      </c>
      <c r="F885" t="s">
        <v>6175</v>
      </c>
      <c r="G885" t="s">
        <v>7075</v>
      </c>
      <c r="H885" s="3">
        <v>305496.55060000002</v>
      </c>
      <c r="I885" s="3">
        <v>275526.9523</v>
      </c>
      <c r="J885" t="s">
        <v>7117</v>
      </c>
      <c r="K885" s="4" t="str">
        <f>_xlfn.XLOOKUP($B885, Accounts!$B:$B, Accounts!$E:$E, "Not Found",0,1)</f>
        <v>Domiciliary</v>
      </c>
      <c r="L885" s="3">
        <f>_xlfn.XLOOKUP($B885, Accounts!$B:$B, Accounts!$G:$G,"Not Found",0,1)</f>
        <v>2820562368</v>
      </c>
      <c r="M885" s="3" t="str">
        <f>_xlfn.XLOOKUP($B885, Loan!$B:$B, Loan!$D:$D, "No Loan",0,1)</f>
        <v>No Loan</v>
      </c>
      <c r="N885" s="1">
        <f>_xlfn.XLOOKUP($B885, Transaction!$B:$B, Transaction!$E:$E, "No Transaction",0,1)</f>
        <v>44536</v>
      </c>
      <c r="O885" t="str">
        <f>_xlfn.XLOOKUP($B885, Transaction!$B:$B, Transaction!$C:$C, "No Transaction",0,1)</f>
        <v>Money Transfer</v>
      </c>
      <c r="P885" t="str">
        <f>_xlfn.XLOOKUP($B885, Transaction!$B:$B, Transaction!$D:$D, "No Transaction",0,1)</f>
        <v>Bank</v>
      </c>
      <c r="Q885" s="3">
        <f t="shared" si="26"/>
        <v>-29969.598300000012</v>
      </c>
      <c r="R885" s="3">
        <f t="shared" si="27"/>
        <v>-29969.598300000012</v>
      </c>
    </row>
    <row r="886" spans="1:18" x14ac:dyDescent="0.25">
      <c r="A886" t="s">
        <v>1797</v>
      </c>
      <c r="B886" s="5" t="s">
        <v>1798</v>
      </c>
      <c r="C886">
        <v>26</v>
      </c>
      <c r="D886" s="1">
        <v>35209</v>
      </c>
      <c r="E886" t="s">
        <v>6487</v>
      </c>
      <c r="F886" t="s">
        <v>6757</v>
      </c>
      <c r="G886" t="s">
        <v>7075</v>
      </c>
      <c r="H886" s="3">
        <v>135237.78030000001</v>
      </c>
      <c r="I886" s="3">
        <v>87793.706600000005</v>
      </c>
      <c r="J886" t="s">
        <v>7118</v>
      </c>
      <c r="K886" s="4" t="str">
        <f>_xlfn.XLOOKUP($B886, Accounts!$B:$B, Accounts!$E:$E, "Not Found",0,1)</f>
        <v>Current</v>
      </c>
      <c r="L886" s="3">
        <f>_xlfn.XLOOKUP($B886, Accounts!$B:$B, Accounts!$G:$G,"Not Found",0,1)</f>
        <v>47612214</v>
      </c>
      <c r="M886" s="3" t="str">
        <f>_xlfn.XLOOKUP($B886, Loan!$B:$B, Loan!$D:$D, "No Loan",0,1)</f>
        <v>No Loan</v>
      </c>
      <c r="N886" s="1">
        <f>_xlfn.XLOOKUP($B886, Transaction!$B:$B, Transaction!$E:$E, "No Transaction",0,1)</f>
        <v>44369</v>
      </c>
      <c r="O886" t="str">
        <f>_xlfn.XLOOKUP($B886, Transaction!$B:$B, Transaction!$C:$C, "No Transaction",0,1)</f>
        <v>Money Deposit</v>
      </c>
      <c r="P886" t="str">
        <f>_xlfn.XLOOKUP($B886, Transaction!$B:$B, Transaction!$D:$D, "No Transaction",0,1)</f>
        <v>ATM</v>
      </c>
      <c r="Q886" s="3">
        <f t="shared" si="26"/>
        <v>-47444.073700000008</v>
      </c>
      <c r="R886" s="3">
        <f t="shared" si="27"/>
        <v>-47444.073700000008</v>
      </c>
    </row>
    <row r="887" spans="1:18" x14ac:dyDescent="0.25">
      <c r="A887" t="s">
        <v>3459</v>
      </c>
      <c r="B887" s="5" t="s">
        <v>3460</v>
      </c>
      <c r="C887">
        <v>44</v>
      </c>
      <c r="D887" s="1">
        <v>28635</v>
      </c>
      <c r="E887" t="s">
        <v>6487</v>
      </c>
      <c r="F887" t="s">
        <v>6070</v>
      </c>
      <c r="G887" t="s">
        <v>7075</v>
      </c>
      <c r="H887" s="3">
        <v>800525.17260000005</v>
      </c>
      <c r="I887" s="3">
        <v>305079.26360000001</v>
      </c>
      <c r="J887" t="s">
        <v>7119</v>
      </c>
      <c r="K887" s="4" t="str">
        <f>_xlfn.XLOOKUP($B887, Accounts!$B:$B, Accounts!$E:$E, "Not Found",0,1)</f>
        <v>Current</v>
      </c>
      <c r="L887" s="3">
        <f>_xlfn.XLOOKUP($B887, Accounts!$B:$B, Accounts!$G:$G,"Not Found",0,1)</f>
        <v>21986695</v>
      </c>
      <c r="M887" s="3" t="str">
        <f>_xlfn.XLOOKUP($B887, Loan!$B:$B, Loan!$D:$D, "No Loan",0,1)</f>
        <v>No Loan</v>
      </c>
      <c r="N887" s="1">
        <f>_xlfn.XLOOKUP($B887, Transaction!$B:$B, Transaction!$E:$E, "No Transaction",0,1)</f>
        <v>44208</v>
      </c>
      <c r="O887" t="str">
        <f>_xlfn.XLOOKUP($B887, Transaction!$B:$B, Transaction!$C:$C, "No Transaction",0,1)</f>
        <v>Cash Withdrawal</v>
      </c>
      <c r="P887" t="str">
        <f>_xlfn.XLOOKUP($B887, Transaction!$B:$B, Transaction!$D:$D, "No Transaction",0,1)</f>
        <v>ATM</v>
      </c>
      <c r="Q887" s="3">
        <f t="shared" si="26"/>
        <v>-495445.90900000004</v>
      </c>
      <c r="R887" s="3">
        <f t="shared" si="27"/>
        <v>-495445.90900000004</v>
      </c>
    </row>
    <row r="888" spans="1:18" x14ac:dyDescent="0.25">
      <c r="A888" t="s">
        <v>2878</v>
      </c>
      <c r="B888" s="5" t="s">
        <v>2879</v>
      </c>
      <c r="C888">
        <v>56</v>
      </c>
      <c r="D888" s="1">
        <v>24252</v>
      </c>
      <c r="E888" t="s">
        <v>6487</v>
      </c>
      <c r="F888" t="s">
        <v>6252</v>
      </c>
      <c r="G888" t="s">
        <v>7075</v>
      </c>
      <c r="H888" s="3">
        <v>2232448.4062000001</v>
      </c>
      <c r="I888" s="3">
        <v>732957.46070000005</v>
      </c>
      <c r="J888" t="s">
        <v>7120</v>
      </c>
      <c r="K888" s="4" t="str">
        <f>_xlfn.XLOOKUP($B888, Accounts!$B:$B, Accounts!$E:$E, "Not Found",0,1)</f>
        <v>Joint</v>
      </c>
      <c r="L888" s="3">
        <f>_xlfn.XLOOKUP($B888, Accounts!$B:$B, Accounts!$G:$G,"Not Found",0,1)</f>
        <v>30705444</v>
      </c>
      <c r="M888" s="3" t="str">
        <f>_xlfn.XLOOKUP($B888, Loan!$B:$B, Loan!$D:$D, "No Loan",0,1)</f>
        <v>No Loan</v>
      </c>
      <c r="N888" s="1">
        <f>_xlfn.XLOOKUP($B888, Transaction!$B:$B, Transaction!$E:$E, "No Transaction",0,1)</f>
        <v>44573</v>
      </c>
      <c r="O888" t="str">
        <f>_xlfn.XLOOKUP($B888, Transaction!$B:$B, Transaction!$C:$C, "No Transaction",0,1)</f>
        <v>Cash Withdrawal</v>
      </c>
      <c r="P888" t="str">
        <f>_xlfn.XLOOKUP($B888, Transaction!$B:$B, Transaction!$D:$D, "No Transaction",0,1)</f>
        <v>POS</v>
      </c>
      <c r="Q888" s="3">
        <f t="shared" si="26"/>
        <v>-1499490.9454999999</v>
      </c>
      <c r="R888" s="3">
        <f t="shared" si="27"/>
        <v>-1499490.9454999999</v>
      </c>
    </row>
    <row r="889" spans="1:18" x14ac:dyDescent="0.25">
      <c r="A889" t="s">
        <v>921</v>
      </c>
      <c r="B889" s="5" t="s">
        <v>922</v>
      </c>
      <c r="C889">
        <v>35</v>
      </c>
      <c r="D889" s="1">
        <v>31922</v>
      </c>
      <c r="E889" t="s">
        <v>6487</v>
      </c>
      <c r="F889" t="s">
        <v>6272</v>
      </c>
      <c r="G889" t="s">
        <v>7075</v>
      </c>
      <c r="H889" s="3">
        <v>300043.58620000002</v>
      </c>
      <c r="I889" s="3">
        <v>315565.84110000002</v>
      </c>
      <c r="J889" t="s">
        <v>7121</v>
      </c>
      <c r="K889" s="4" t="str">
        <f>_xlfn.XLOOKUP($B889, Accounts!$B:$B, Accounts!$E:$E, "Not Found",0,1)</f>
        <v>Corporate</v>
      </c>
      <c r="L889" s="3">
        <f>_xlfn.XLOOKUP($B889, Accounts!$B:$B, Accounts!$G:$G,"Not Found",0,1)</f>
        <v>2019901422</v>
      </c>
      <c r="M889" s="3" t="str">
        <f>_xlfn.XLOOKUP($B889, Loan!$B:$B, Loan!$D:$D, "No Loan",0,1)</f>
        <v>No Loan</v>
      </c>
      <c r="N889" s="1">
        <f>_xlfn.XLOOKUP($B889, Transaction!$B:$B, Transaction!$E:$E, "No Transaction",0,1)</f>
        <v>44682</v>
      </c>
      <c r="O889" t="str">
        <f>_xlfn.XLOOKUP($B889, Transaction!$B:$B, Transaction!$C:$C, "No Transaction",0,1)</f>
        <v>Money Transfer</v>
      </c>
      <c r="P889" t="str">
        <f>_xlfn.XLOOKUP($B889, Transaction!$B:$B, Transaction!$D:$D, "No Transaction",0,1)</f>
        <v>Mobile</v>
      </c>
      <c r="Q889" s="3">
        <f t="shared" si="26"/>
        <v>15522.2549</v>
      </c>
      <c r="R889" s="3">
        <f t="shared" si="27"/>
        <v>15522.2549</v>
      </c>
    </row>
    <row r="890" spans="1:18" x14ac:dyDescent="0.25">
      <c r="A890" t="s">
        <v>3545</v>
      </c>
      <c r="B890" s="5" t="s">
        <v>3546</v>
      </c>
      <c r="C890">
        <v>76</v>
      </c>
      <c r="D890" s="1">
        <v>16947</v>
      </c>
      <c r="E890" t="s">
        <v>6487</v>
      </c>
      <c r="F890" t="s">
        <v>6191</v>
      </c>
      <c r="G890" t="s">
        <v>7075</v>
      </c>
      <c r="H890" s="3">
        <v>198561.71230000001</v>
      </c>
      <c r="I890" s="3">
        <v>49013.391100000001</v>
      </c>
      <c r="J890" t="s">
        <v>7122</v>
      </c>
      <c r="K890" s="4" t="str">
        <f>_xlfn.XLOOKUP($B890, Accounts!$B:$B, Accounts!$E:$E, "Not Found",0,1)</f>
        <v>Domiciliary</v>
      </c>
      <c r="L890" s="3">
        <f>_xlfn.XLOOKUP($B890, Accounts!$B:$B, Accounts!$G:$G,"Not Found",0,1)</f>
        <v>129372999</v>
      </c>
      <c r="M890" s="3" t="str">
        <f>_xlfn.XLOOKUP($B890, Loan!$B:$B, Loan!$D:$D, "No Loan",0,1)</f>
        <v>No Loan</v>
      </c>
      <c r="N890" s="1">
        <f>_xlfn.XLOOKUP($B890, Transaction!$B:$B, Transaction!$E:$E, "No Transaction",0,1)</f>
        <v>44311</v>
      </c>
      <c r="O890" t="str">
        <f>_xlfn.XLOOKUP($B890, Transaction!$B:$B, Transaction!$C:$C, "No Transaction",0,1)</f>
        <v>Cash Withdrawal</v>
      </c>
      <c r="P890" t="str">
        <f>_xlfn.XLOOKUP($B890, Transaction!$B:$B, Transaction!$D:$D, "No Transaction",0,1)</f>
        <v>ATM</v>
      </c>
      <c r="Q890" s="3">
        <f t="shared" si="26"/>
        <v>-149548.32120000001</v>
      </c>
      <c r="R890" s="3">
        <f t="shared" si="27"/>
        <v>-149548.32120000001</v>
      </c>
    </row>
    <row r="891" spans="1:18" x14ac:dyDescent="0.25">
      <c r="A891" t="s">
        <v>5065</v>
      </c>
      <c r="B891" s="5" t="s">
        <v>5066</v>
      </c>
      <c r="C891">
        <v>72</v>
      </c>
      <c r="D891" s="1">
        <v>18408</v>
      </c>
      <c r="E891" t="s">
        <v>6487</v>
      </c>
      <c r="F891" t="s">
        <v>6191</v>
      </c>
      <c r="G891" t="s">
        <v>7075</v>
      </c>
      <c r="H891" s="3">
        <v>253759.06770000001</v>
      </c>
      <c r="I891" s="3">
        <v>167218.47529999999</v>
      </c>
      <c r="J891" t="s">
        <v>7123</v>
      </c>
      <c r="K891" s="4" t="str">
        <f>_xlfn.XLOOKUP($B891, Accounts!$B:$B, Accounts!$E:$E, "Not Found",0,1)</f>
        <v>Joint</v>
      </c>
      <c r="L891" s="3">
        <f>_xlfn.XLOOKUP($B891, Accounts!$B:$B, Accounts!$G:$G,"Not Found",0,1)</f>
        <v>919231716</v>
      </c>
      <c r="M891" s="3" t="str">
        <f>_xlfn.XLOOKUP($B891, Loan!$B:$B, Loan!$D:$D, "No Loan",0,1)</f>
        <v>No Loan</v>
      </c>
      <c r="N891" s="1">
        <f>_xlfn.XLOOKUP($B891, Transaction!$B:$B, Transaction!$E:$E, "No Transaction",0,1)</f>
        <v>44292</v>
      </c>
      <c r="O891" t="str">
        <f>_xlfn.XLOOKUP($B891, Transaction!$B:$B, Transaction!$C:$C, "No Transaction",0,1)</f>
        <v>Money Transfer</v>
      </c>
      <c r="P891" t="str">
        <f>_xlfn.XLOOKUP($B891, Transaction!$B:$B, Transaction!$D:$D, "No Transaction",0,1)</f>
        <v>Bank</v>
      </c>
      <c r="Q891" s="3">
        <f t="shared" si="26"/>
        <v>-86540.592400000023</v>
      </c>
      <c r="R891" s="3">
        <f t="shared" si="27"/>
        <v>-86540.592400000023</v>
      </c>
    </row>
    <row r="892" spans="1:18" x14ac:dyDescent="0.25">
      <c r="A892" t="s">
        <v>5038</v>
      </c>
      <c r="B892" s="5" t="s">
        <v>5039</v>
      </c>
      <c r="C892">
        <v>45</v>
      </c>
      <c r="D892" s="1">
        <v>28269</v>
      </c>
      <c r="E892" t="s">
        <v>6487</v>
      </c>
      <c r="F892" t="s">
        <v>6125</v>
      </c>
      <c r="G892" t="s">
        <v>7075</v>
      </c>
      <c r="H892" s="3">
        <v>1995533.9364</v>
      </c>
      <c r="I892" s="3">
        <v>811248.91720000003</v>
      </c>
      <c r="J892" t="s">
        <v>7124</v>
      </c>
      <c r="K892" s="4" t="str">
        <f>_xlfn.XLOOKUP($B892, Accounts!$B:$B, Accounts!$E:$E, "Not Found",0,1)</f>
        <v>Current</v>
      </c>
      <c r="L892" s="3">
        <f>_xlfn.XLOOKUP($B892, Accounts!$B:$B, Accounts!$G:$G,"Not Found",0,1)</f>
        <v>2313962784</v>
      </c>
      <c r="M892" s="3" t="str">
        <f>_xlfn.XLOOKUP($B892, Loan!$B:$B, Loan!$D:$D, "No Loan",0,1)</f>
        <v>No Loan</v>
      </c>
      <c r="N892" s="1">
        <f>_xlfn.XLOOKUP($B892, Transaction!$B:$B, Transaction!$E:$E, "No Transaction",0,1)</f>
        <v>44585</v>
      </c>
      <c r="O892" t="str">
        <f>_xlfn.XLOOKUP($B892, Transaction!$B:$B, Transaction!$C:$C, "No Transaction",0,1)</f>
        <v>Money Deposit</v>
      </c>
      <c r="P892" t="str">
        <f>_xlfn.XLOOKUP($B892, Transaction!$B:$B, Transaction!$D:$D, "No Transaction",0,1)</f>
        <v>ATM</v>
      </c>
      <c r="Q892" s="3">
        <f t="shared" si="26"/>
        <v>-1184285.0192</v>
      </c>
      <c r="R892" s="3">
        <f t="shared" si="27"/>
        <v>-1184285.0192</v>
      </c>
    </row>
    <row r="893" spans="1:18" x14ac:dyDescent="0.25">
      <c r="A893" t="s">
        <v>486</v>
      </c>
      <c r="B893" s="5" t="s">
        <v>487</v>
      </c>
      <c r="C893">
        <v>31</v>
      </c>
      <c r="D893" s="1">
        <v>33383</v>
      </c>
      <c r="E893" t="s">
        <v>6487</v>
      </c>
      <c r="F893" t="s">
        <v>6908</v>
      </c>
      <c r="G893" t="s">
        <v>7075</v>
      </c>
      <c r="H893" s="3">
        <v>159081.75</v>
      </c>
      <c r="I893" s="3">
        <v>131719.68900000001</v>
      </c>
      <c r="J893" t="s">
        <v>7125</v>
      </c>
      <c r="K893" s="4" t="str">
        <f>_xlfn.XLOOKUP($B893, Accounts!$B:$B, Accounts!$E:$E, "Not Found",0,1)</f>
        <v>Current</v>
      </c>
      <c r="L893" s="3">
        <f>_xlfn.XLOOKUP($B893, Accounts!$B:$B, Accounts!$G:$G,"Not Found",0,1)</f>
        <v>1688417004</v>
      </c>
      <c r="M893" s="3" t="str">
        <f>_xlfn.XLOOKUP($B893, Loan!$B:$B, Loan!$D:$D, "No Loan",0,1)</f>
        <v>No Loan</v>
      </c>
      <c r="N893" s="1">
        <f>_xlfn.XLOOKUP($B893, Transaction!$B:$B, Transaction!$E:$E, "No Transaction",0,1)</f>
        <v>44523</v>
      </c>
      <c r="O893" t="str">
        <f>_xlfn.XLOOKUP($B893, Transaction!$B:$B, Transaction!$C:$C, "No Transaction",0,1)</f>
        <v>Checks</v>
      </c>
      <c r="P893" t="str">
        <f>_xlfn.XLOOKUP($B893, Transaction!$B:$B, Transaction!$D:$D, "No Transaction",0,1)</f>
        <v>Bank</v>
      </c>
      <c r="Q893" s="3">
        <f t="shared" si="26"/>
        <v>-27362.060999999987</v>
      </c>
      <c r="R893" s="3">
        <f t="shared" si="27"/>
        <v>-27362.060999999987</v>
      </c>
    </row>
    <row r="894" spans="1:18" x14ac:dyDescent="0.25">
      <c r="A894" t="s">
        <v>907</v>
      </c>
      <c r="B894" s="5" t="s">
        <v>908</v>
      </c>
      <c r="C894">
        <v>38</v>
      </c>
      <c r="D894" s="1">
        <v>30826</v>
      </c>
      <c r="E894" t="s">
        <v>6487</v>
      </c>
      <c r="F894" t="s">
        <v>6070</v>
      </c>
      <c r="G894" t="s">
        <v>7075</v>
      </c>
      <c r="H894" s="3">
        <v>149576.5148</v>
      </c>
      <c r="I894" s="3">
        <v>42485.219299999997</v>
      </c>
      <c r="J894" t="s">
        <v>7126</v>
      </c>
      <c r="K894" s="4" t="str">
        <f>_xlfn.XLOOKUP($B894, Accounts!$B:$B, Accounts!$E:$E, "Not Found",0,1)</f>
        <v>Corporate</v>
      </c>
      <c r="L894" s="3">
        <f>_xlfn.XLOOKUP($B894, Accounts!$B:$B, Accounts!$G:$G,"Not Found",0,1)</f>
        <v>984973597</v>
      </c>
      <c r="M894" s="3" t="str">
        <f>_xlfn.XLOOKUP($B894, Loan!$B:$B, Loan!$D:$D, "No Loan",0,1)</f>
        <v>No Loan</v>
      </c>
      <c r="N894" s="1">
        <f>_xlfn.XLOOKUP($B894, Transaction!$B:$B, Transaction!$E:$E, "No Transaction",0,1)</f>
        <v>44369</v>
      </c>
      <c r="O894" t="str">
        <f>_xlfn.XLOOKUP($B894, Transaction!$B:$B, Transaction!$C:$C, "No Transaction",0,1)</f>
        <v>Cash Withdrawal</v>
      </c>
      <c r="P894" t="str">
        <f>_xlfn.XLOOKUP($B894, Transaction!$B:$B, Transaction!$D:$D, "No Transaction",0,1)</f>
        <v>ATM</v>
      </c>
      <c r="Q894" s="3">
        <f t="shared" si="26"/>
        <v>-107091.29550000001</v>
      </c>
      <c r="R894" s="3">
        <f t="shared" si="27"/>
        <v>-107091.29550000001</v>
      </c>
    </row>
    <row r="895" spans="1:18" x14ac:dyDescent="0.25">
      <c r="A895" t="s">
        <v>1893</v>
      </c>
      <c r="B895" s="5" t="s">
        <v>1894</v>
      </c>
      <c r="C895">
        <v>48</v>
      </c>
      <c r="D895" s="1">
        <v>27174</v>
      </c>
      <c r="E895" t="s">
        <v>6487</v>
      </c>
      <c r="F895" t="s">
        <v>6397</v>
      </c>
      <c r="G895" t="s">
        <v>7075</v>
      </c>
      <c r="H895" s="3">
        <v>153656.18609999999</v>
      </c>
      <c r="I895" s="3">
        <v>47612.0766</v>
      </c>
      <c r="J895" t="s">
        <v>7127</v>
      </c>
      <c r="K895" s="4" t="str">
        <f>_xlfn.XLOOKUP($B895, Accounts!$B:$B, Accounts!$E:$E, "Not Found",0,1)</f>
        <v>Domiciliary</v>
      </c>
      <c r="L895" s="3">
        <f>_xlfn.XLOOKUP($B895, Accounts!$B:$B, Accounts!$G:$G,"Not Found",0,1)</f>
        <v>1094220864</v>
      </c>
      <c r="M895" s="3" t="str">
        <f>_xlfn.XLOOKUP($B895, Loan!$B:$B, Loan!$D:$D, "No Loan",0,1)</f>
        <v>No Loan</v>
      </c>
      <c r="N895" s="1">
        <f>_xlfn.XLOOKUP($B895, Transaction!$B:$B, Transaction!$E:$E, "No Transaction",0,1)</f>
        <v>44328</v>
      </c>
      <c r="O895" t="str">
        <f>_xlfn.XLOOKUP($B895, Transaction!$B:$B, Transaction!$C:$C, "No Transaction",0,1)</f>
        <v>Online Payment</v>
      </c>
      <c r="P895" t="str">
        <f>_xlfn.XLOOKUP($B895, Transaction!$B:$B, Transaction!$D:$D, "No Transaction",0,1)</f>
        <v>Mobile</v>
      </c>
      <c r="Q895" s="3">
        <f t="shared" si="26"/>
        <v>-106044.10949999999</v>
      </c>
      <c r="R895" s="3">
        <f t="shared" si="27"/>
        <v>-106044.10949999999</v>
      </c>
    </row>
    <row r="896" spans="1:18" x14ac:dyDescent="0.25">
      <c r="A896" t="s">
        <v>2944</v>
      </c>
      <c r="B896" s="5" t="s">
        <v>2945</v>
      </c>
      <c r="C896">
        <v>30</v>
      </c>
      <c r="D896" s="1">
        <v>33748</v>
      </c>
      <c r="E896" t="s">
        <v>6487</v>
      </c>
      <c r="F896" t="s">
        <v>6364</v>
      </c>
      <c r="G896" t="s">
        <v>7075</v>
      </c>
      <c r="H896" s="3">
        <v>530781.48</v>
      </c>
      <c r="I896" s="3">
        <v>641714.80929999996</v>
      </c>
      <c r="J896" t="s">
        <v>7128</v>
      </c>
      <c r="K896" s="4" t="str">
        <f>_xlfn.XLOOKUP($B896, Accounts!$B:$B, Accounts!$E:$E, "Not Found",0,1)</f>
        <v>Domiciliary</v>
      </c>
      <c r="L896" s="3">
        <f>_xlfn.XLOOKUP($B896, Accounts!$B:$B, Accounts!$G:$G,"Not Found",0,1)</f>
        <v>1410274404</v>
      </c>
      <c r="M896" s="3" t="str">
        <f>_xlfn.XLOOKUP($B896, Loan!$B:$B, Loan!$D:$D, "No Loan",0,1)</f>
        <v>No Loan</v>
      </c>
      <c r="N896" s="1">
        <f>_xlfn.XLOOKUP($B896, Transaction!$B:$B, Transaction!$E:$E, "No Transaction",0,1)</f>
        <v>44442</v>
      </c>
      <c r="O896" t="str">
        <f>_xlfn.XLOOKUP($B896, Transaction!$B:$B, Transaction!$C:$C, "No Transaction",0,1)</f>
        <v>Cash Withdrawal</v>
      </c>
      <c r="P896" t="str">
        <f>_xlfn.XLOOKUP($B896, Transaction!$B:$B, Transaction!$D:$D, "No Transaction",0,1)</f>
        <v>ATM</v>
      </c>
      <c r="Q896" s="3">
        <f t="shared" si="26"/>
        <v>110933.32929999998</v>
      </c>
      <c r="R896" s="3">
        <f t="shared" si="27"/>
        <v>110933.32929999998</v>
      </c>
    </row>
    <row r="897" spans="1:18" x14ac:dyDescent="0.25">
      <c r="A897" t="s">
        <v>3593</v>
      </c>
      <c r="B897" s="5" t="s">
        <v>3594</v>
      </c>
      <c r="C897">
        <v>47</v>
      </c>
      <c r="D897" s="1">
        <v>27539</v>
      </c>
      <c r="E897" t="s">
        <v>6487</v>
      </c>
      <c r="F897" t="s">
        <v>6076</v>
      </c>
      <c r="G897" t="s">
        <v>7075</v>
      </c>
      <c r="H897" s="3">
        <v>517296.3432</v>
      </c>
      <c r="I897" s="3">
        <v>324275.31959999999</v>
      </c>
      <c r="J897" t="s">
        <v>7129</v>
      </c>
      <c r="K897" s="4" t="str">
        <f>_xlfn.XLOOKUP($B897, Accounts!$B:$B, Accounts!$E:$E, "Not Found",0,1)</f>
        <v>Corporate</v>
      </c>
      <c r="L897" s="3">
        <f>_xlfn.XLOOKUP($B897, Accounts!$B:$B, Accounts!$G:$G,"Not Found",0,1)</f>
        <v>1864172646</v>
      </c>
      <c r="M897" s="3">
        <f>_xlfn.XLOOKUP($B897, Loan!$B:$B, Loan!$D:$D, "No Loan",0,1)</f>
        <v>5224433256</v>
      </c>
      <c r="N897" s="1">
        <f>_xlfn.XLOOKUP($B897, Transaction!$B:$B, Transaction!$E:$E, "No Transaction",0,1)</f>
        <v>44616</v>
      </c>
      <c r="O897" t="str">
        <f>_xlfn.XLOOKUP($B897, Transaction!$B:$B, Transaction!$C:$C, "No Transaction",0,1)</f>
        <v>Loan Payment</v>
      </c>
      <c r="P897" t="str">
        <f>_xlfn.XLOOKUP($B897, Transaction!$B:$B, Transaction!$D:$D, "No Transaction",0,1)</f>
        <v>AFT</v>
      </c>
      <c r="Q897" s="3">
        <f t="shared" si="26"/>
        <v>-193021.02360000001</v>
      </c>
      <c r="R897" s="3">
        <f t="shared" si="27"/>
        <v>-193021.02360000001</v>
      </c>
    </row>
    <row r="898" spans="1:18" x14ac:dyDescent="0.25">
      <c r="A898" t="s">
        <v>2764</v>
      </c>
      <c r="B898" s="5" t="s">
        <v>2765</v>
      </c>
      <c r="C898">
        <v>78</v>
      </c>
      <c r="D898" s="1">
        <v>16216</v>
      </c>
      <c r="E898" t="s">
        <v>6487</v>
      </c>
      <c r="F898" t="s">
        <v>6247</v>
      </c>
      <c r="G898" t="s">
        <v>7075</v>
      </c>
      <c r="H898" s="3">
        <v>611071.69880000001</v>
      </c>
      <c r="I898" s="3">
        <v>197699.6673</v>
      </c>
      <c r="J898" t="s">
        <v>7130</v>
      </c>
      <c r="K898" s="4" t="str">
        <f>_xlfn.XLOOKUP($B898, Accounts!$B:$B, Accounts!$E:$E, "Not Found",0,1)</f>
        <v>Domiciliary</v>
      </c>
      <c r="L898" s="3">
        <f>_xlfn.XLOOKUP($B898, Accounts!$B:$B, Accounts!$G:$G,"Not Found",0,1)</f>
        <v>1412186763</v>
      </c>
      <c r="M898" s="3" t="str">
        <f>_xlfn.XLOOKUP($B898, Loan!$B:$B, Loan!$D:$D, "No Loan",0,1)</f>
        <v>No Loan</v>
      </c>
      <c r="N898" s="1">
        <f>_xlfn.XLOOKUP($B898, Transaction!$B:$B, Transaction!$E:$E, "No Transaction",0,1)</f>
        <v>44327</v>
      </c>
      <c r="O898" t="str">
        <f>_xlfn.XLOOKUP($B898, Transaction!$B:$B, Transaction!$C:$C, "No Transaction",0,1)</f>
        <v>Cash Withdrawal</v>
      </c>
      <c r="P898" t="str">
        <f>_xlfn.XLOOKUP($B898, Transaction!$B:$B, Transaction!$D:$D, "No Transaction",0,1)</f>
        <v>Bank</v>
      </c>
      <c r="Q898" s="3">
        <f t="shared" ref="Q898:Q961" si="28">$I898-$H898</f>
        <v>-413372.03150000004</v>
      </c>
      <c r="R898" s="3">
        <f t="shared" ref="R898:R961" si="29">IF($Q898 &gt;= 500000, $Q898+(0.02*$Q898), $Q898)</f>
        <v>-413372.03150000004</v>
      </c>
    </row>
    <row r="899" spans="1:18" x14ac:dyDescent="0.25">
      <c r="A899" t="s">
        <v>5364</v>
      </c>
      <c r="B899" s="5" t="s">
        <v>5365</v>
      </c>
      <c r="C899">
        <v>50</v>
      </c>
      <c r="D899" s="1">
        <v>26443</v>
      </c>
      <c r="E899" t="s">
        <v>6487</v>
      </c>
      <c r="F899" t="s">
        <v>6674</v>
      </c>
      <c r="G899" t="s">
        <v>7075</v>
      </c>
      <c r="H899" s="3">
        <v>317381.34470000002</v>
      </c>
      <c r="I899" s="3">
        <v>189894.26980000001</v>
      </c>
      <c r="J899" t="s">
        <v>7131</v>
      </c>
      <c r="K899" s="4" t="str">
        <f>_xlfn.XLOOKUP($B899, Accounts!$B:$B, Accounts!$E:$E, "Not Found",0,1)</f>
        <v>Domiciliary</v>
      </c>
      <c r="L899" s="3">
        <f>_xlfn.XLOOKUP($B899, Accounts!$B:$B, Accounts!$G:$G,"Not Found",0,1)</f>
        <v>894848232</v>
      </c>
      <c r="M899" s="3" t="str">
        <f>_xlfn.XLOOKUP($B899, Loan!$B:$B, Loan!$D:$D, "No Loan",0,1)</f>
        <v>No Loan</v>
      </c>
      <c r="N899" s="1">
        <f>_xlfn.XLOOKUP($B899, Transaction!$B:$B, Transaction!$E:$E, "No Transaction",0,1)</f>
        <v>44343</v>
      </c>
      <c r="O899" t="str">
        <f>_xlfn.XLOOKUP($B899, Transaction!$B:$B, Transaction!$C:$C, "No Transaction",0,1)</f>
        <v>Money Deposit</v>
      </c>
      <c r="P899" t="str">
        <f>_xlfn.XLOOKUP($B899, Transaction!$B:$B, Transaction!$D:$D, "No Transaction",0,1)</f>
        <v>Bank</v>
      </c>
      <c r="Q899" s="3">
        <f t="shared" si="28"/>
        <v>-127487.07490000001</v>
      </c>
      <c r="R899" s="3">
        <f t="shared" si="29"/>
        <v>-127487.07490000001</v>
      </c>
    </row>
    <row r="900" spans="1:18" x14ac:dyDescent="0.25">
      <c r="A900" t="s">
        <v>514</v>
      </c>
      <c r="B900" s="5" t="s">
        <v>515</v>
      </c>
      <c r="C900">
        <v>63</v>
      </c>
      <c r="D900" s="1">
        <v>21695</v>
      </c>
      <c r="E900" t="s">
        <v>6487</v>
      </c>
      <c r="F900" t="s">
        <v>6597</v>
      </c>
      <c r="G900" t="s">
        <v>7075</v>
      </c>
      <c r="H900" s="3">
        <v>122771.6522</v>
      </c>
      <c r="I900" s="3">
        <v>119813.2991</v>
      </c>
      <c r="J900" t="s">
        <v>7132</v>
      </c>
      <c r="K900" s="4" t="str">
        <f>_xlfn.XLOOKUP($B900, Accounts!$B:$B, Accounts!$E:$E, "Not Found",0,1)</f>
        <v>Domiciliary</v>
      </c>
      <c r="L900" s="3">
        <f>_xlfn.XLOOKUP($B900, Accounts!$B:$B, Accounts!$G:$G,"Not Found",0,1)</f>
        <v>2219818125</v>
      </c>
      <c r="M900" s="3" t="str">
        <f>_xlfn.XLOOKUP($B900, Loan!$B:$B, Loan!$D:$D, "No Loan",0,1)</f>
        <v>No Loan</v>
      </c>
      <c r="N900" s="1">
        <f>_xlfn.XLOOKUP($B900, Transaction!$B:$B, Transaction!$E:$E, "No Transaction",0,1)</f>
        <v>44633</v>
      </c>
      <c r="O900" t="str">
        <f>_xlfn.XLOOKUP($B900, Transaction!$B:$B, Transaction!$C:$C, "No Transaction",0,1)</f>
        <v>Cash Withdrawal</v>
      </c>
      <c r="P900" t="str">
        <f>_xlfn.XLOOKUP($B900, Transaction!$B:$B, Transaction!$D:$D, "No Transaction",0,1)</f>
        <v>ATM</v>
      </c>
      <c r="Q900" s="3">
        <f t="shared" si="28"/>
        <v>-2958.353099999993</v>
      </c>
      <c r="R900" s="3">
        <f t="shared" si="29"/>
        <v>-2958.353099999993</v>
      </c>
    </row>
    <row r="901" spans="1:18" x14ac:dyDescent="0.25">
      <c r="A901" t="s">
        <v>3697</v>
      </c>
      <c r="B901" s="5" t="s">
        <v>3698</v>
      </c>
      <c r="C901">
        <v>26</v>
      </c>
      <c r="D901" s="1">
        <v>35209</v>
      </c>
      <c r="E901" t="s">
        <v>6487</v>
      </c>
      <c r="F901" t="s">
        <v>6881</v>
      </c>
      <c r="G901" t="s">
        <v>7075</v>
      </c>
      <c r="H901" s="3">
        <v>115980.8263</v>
      </c>
      <c r="I901" s="3">
        <v>55758.329299999998</v>
      </c>
      <c r="J901" t="s">
        <v>7133</v>
      </c>
      <c r="K901" s="4" t="str">
        <f>_xlfn.XLOOKUP($B901, Accounts!$B:$B, Accounts!$E:$E, "Not Found",0,1)</f>
        <v>Corporate</v>
      </c>
      <c r="L901" s="3">
        <f>_xlfn.XLOOKUP($B901, Accounts!$B:$B, Accounts!$G:$G,"Not Found",0,1)</f>
        <v>523629225</v>
      </c>
      <c r="M901" s="3">
        <f>_xlfn.XLOOKUP($B901, Loan!$B:$B, Loan!$D:$D, "No Loan",0,1)</f>
        <v>445105269</v>
      </c>
      <c r="N901" s="1">
        <f>_xlfn.XLOOKUP($B901, Transaction!$B:$B, Transaction!$E:$E, "No Transaction",0,1)</f>
        <v>44638</v>
      </c>
      <c r="O901" t="str">
        <f>_xlfn.XLOOKUP($B901, Transaction!$B:$B, Transaction!$C:$C, "No Transaction",0,1)</f>
        <v>Loan Payment</v>
      </c>
      <c r="P901" t="str">
        <f>_xlfn.XLOOKUP($B901, Transaction!$B:$B, Transaction!$D:$D, "No Transaction",0,1)</f>
        <v>AFT</v>
      </c>
      <c r="Q901" s="3">
        <f t="shared" si="28"/>
        <v>-60222.497000000003</v>
      </c>
      <c r="R901" s="3">
        <f t="shared" si="29"/>
        <v>-60222.497000000003</v>
      </c>
    </row>
    <row r="902" spans="1:18" x14ac:dyDescent="0.25">
      <c r="A902" t="s">
        <v>5401</v>
      </c>
      <c r="B902" s="5" t="s">
        <v>5402</v>
      </c>
      <c r="C902">
        <v>47</v>
      </c>
      <c r="D902" s="1">
        <v>27539</v>
      </c>
      <c r="E902" t="s">
        <v>6487</v>
      </c>
      <c r="F902" t="s">
        <v>6249</v>
      </c>
      <c r="G902" t="s">
        <v>7075</v>
      </c>
      <c r="H902" s="3">
        <v>79273.686400000006</v>
      </c>
      <c r="I902" s="3">
        <v>52963.392599999999</v>
      </c>
      <c r="J902" t="s">
        <v>7134</v>
      </c>
      <c r="K902" s="4" t="str">
        <f>_xlfn.XLOOKUP($B902, Accounts!$B:$B, Accounts!$E:$E, "Not Found",0,1)</f>
        <v>Savings</v>
      </c>
      <c r="L902" s="3">
        <f>_xlfn.XLOOKUP($B902, Accounts!$B:$B, Accounts!$G:$G,"Not Found",0,1)</f>
        <v>1847256459</v>
      </c>
      <c r="M902" s="3" t="str">
        <f>_xlfn.XLOOKUP($B902, Loan!$B:$B, Loan!$D:$D, "No Loan",0,1)</f>
        <v>No Loan</v>
      </c>
      <c r="N902" s="1">
        <f>_xlfn.XLOOKUP($B902, Transaction!$B:$B, Transaction!$E:$E, "No Transaction",0,1)</f>
        <v>44546</v>
      </c>
      <c r="O902" t="str">
        <f>_xlfn.XLOOKUP($B902, Transaction!$B:$B, Transaction!$C:$C, "No Transaction",0,1)</f>
        <v>Money Deposit</v>
      </c>
      <c r="P902" t="str">
        <f>_xlfn.XLOOKUP($B902, Transaction!$B:$B, Transaction!$D:$D, "No Transaction",0,1)</f>
        <v>Bank</v>
      </c>
      <c r="Q902" s="3">
        <f t="shared" si="28"/>
        <v>-26310.293800000007</v>
      </c>
      <c r="R902" s="3">
        <f t="shared" si="29"/>
        <v>-26310.293800000007</v>
      </c>
    </row>
    <row r="903" spans="1:18" x14ac:dyDescent="0.25">
      <c r="A903" t="s">
        <v>1931</v>
      </c>
      <c r="B903" s="5" t="s">
        <v>1932</v>
      </c>
      <c r="C903">
        <v>48</v>
      </c>
      <c r="D903" s="1">
        <v>27174</v>
      </c>
      <c r="E903" t="s">
        <v>6487</v>
      </c>
      <c r="F903" t="s">
        <v>6198</v>
      </c>
      <c r="G903" t="s">
        <v>7075</v>
      </c>
      <c r="H903" s="3">
        <v>634924.33920000005</v>
      </c>
      <c r="I903" s="3">
        <v>168784.05350000001</v>
      </c>
      <c r="J903" t="s">
        <v>7135</v>
      </c>
      <c r="K903" s="4" t="str">
        <f>_xlfn.XLOOKUP($B903, Accounts!$B:$B, Accounts!$E:$E, "Not Found",0,1)</f>
        <v>Current</v>
      </c>
      <c r="L903" s="3">
        <f>_xlfn.XLOOKUP($B903, Accounts!$B:$B, Accounts!$G:$G,"Not Found",0,1)</f>
        <v>3053480248</v>
      </c>
      <c r="M903" s="3" t="str">
        <f>_xlfn.XLOOKUP($B903, Loan!$B:$B, Loan!$D:$D, "No Loan",0,1)</f>
        <v>No Loan</v>
      </c>
      <c r="N903" s="1">
        <f>_xlfn.XLOOKUP($B903, Transaction!$B:$B, Transaction!$E:$E, "No Transaction",0,1)</f>
        <v>44403</v>
      </c>
      <c r="O903" t="str">
        <f>_xlfn.XLOOKUP($B903, Transaction!$B:$B, Transaction!$C:$C, "No Transaction",0,1)</f>
        <v>Online Payment</v>
      </c>
      <c r="P903" t="str">
        <f>_xlfn.XLOOKUP($B903, Transaction!$B:$B, Transaction!$D:$D, "No Transaction",0,1)</f>
        <v>Mobile</v>
      </c>
      <c r="Q903" s="3">
        <f t="shared" si="28"/>
        <v>-466140.28570000001</v>
      </c>
      <c r="R903" s="3">
        <f t="shared" si="29"/>
        <v>-466140.28570000001</v>
      </c>
    </row>
    <row r="904" spans="1:18" x14ac:dyDescent="0.25">
      <c r="A904" t="s">
        <v>4497</v>
      </c>
      <c r="B904" s="5" t="s">
        <v>4498</v>
      </c>
      <c r="C904">
        <v>83</v>
      </c>
      <c r="D904" s="1">
        <v>14390</v>
      </c>
      <c r="E904" t="s">
        <v>6487</v>
      </c>
      <c r="F904" t="s">
        <v>6113</v>
      </c>
      <c r="G904" t="s">
        <v>7075</v>
      </c>
      <c r="H904" s="3">
        <v>540484.33750000002</v>
      </c>
      <c r="I904" s="3">
        <v>320430.0001</v>
      </c>
      <c r="J904" t="s">
        <v>7136</v>
      </c>
      <c r="K904" s="4" t="str">
        <f>_xlfn.XLOOKUP($B904, Accounts!$B:$B, Accounts!$E:$E, "Not Found",0,1)</f>
        <v>Corporate</v>
      </c>
      <c r="L904" s="3">
        <f>_xlfn.XLOOKUP($B904, Accounts!$B:$B, Accounts!$G:$G,"Not Found",0,1)</f>
        <v>1626521268</v>
      </c>
      <c r="M904" s="3" t="str">
        <f>_xlfn.XLOOKUP($B904, Loan!$B:$B, Loan!$D:$D, "No Loan",0,1)</f>
        <v>No Loan</v>
      </c>
      <c r="N904" s="1">
        <f>_xlfn.XLOOKUP($B904, Transaction!$B:$B, Transaction!$E:$E, "No Transaction",0,1)</f>
        <v>44339</v>
      </c>
      <c r="O904" t="str">
        <f>_xlfn.XLOOKUP($B904, Transaction!$B:$B, Transaction!$C:$C, "No Transaction",0,1)</f>
        <v>Money Deposit</v>
      </c>
      <c r="P904" t="str">
        <f>_xlfn.XLOOKUP($B904, Transaction!$B:$B, Transaction!$D:$D, "No Transaction",0,1)</f>
        <v>ATM</v>
      </c>
      <c r="Q904" s="3">
        <f t="shared" si="28"/>
        <v>-220054.33740000002</v>
      </c>
      <c r="R904" s="3">
        <f t="shared" si="29"/>
        <v>-220054.33740000002</v>
      </c>
    </row>
    <row r="905" spans="1:18" x14ac:dyDescent="0.25">
      <c r="A905" t="s">
        <v>3001</v>
      </c>
      <c r="B905" s="5" t="s">
        <v>3002</v>
      </c>
      <c r="C905">
        <v>52</v>
      </c>
      <c r="D905" s="1">
        <v>25713</v>
      </c>
      <c r="E905" t="s">
        <v>6487</v>
      </c>
      <c r="F905" t="s">
        <v>6129</v>
      </c>
      <c r="G905" t="s">
        <v>7075</v>
      </c>
      <c r="H905" s="3">
        <v>158143.35819999999</v>
      </c>
      <c r="I905" s="3">
        <v>39745.300999999999</v>
      </c>
      <c r="J905" t="s">
        <v>7137</v>
      </c>
      <c r="K905" s="4" t="str">
        <f>_xlfn.XLOOKUP($B905, Accounts!$B:$B, Accounts!$E:$E, "Not Found",0,1)</f>
        <v>Domiciliary</v>
      </c>
      <c r="L905" s="3">
        <f>_xlfn.XLOOKUP($B905, Accounts!$B:$B, Accounts!$G:$G,"Not Found",0,1)</f>
        <v>2042718895</v>
      </c>
      <c r="M905" s="3" t="str">
        <f>_xlfn.XLOOKUP($B905, Loan!$B:$B, Loan!$D:$D, "No Loan",0,1)</f>
        <v>No Loan</v>
      </c>
      <c r="N905" s="1">
        <f>_xlfn.XLOOKUP($B905, Transaction!$B:$B, Transaction!$E:$E, "No Transaction",0,1)</f>
        <v>44318</v>
      </c>
      <c r="O905" t="str">
        <f>_xlfn.XLOOKUP($B905, Transaction!$B:$B, Transaction!$C:$C, "No Transaction",0,1)</f>
        <v>Online Payment</v>
      </c>
      <c r="P905" t="str">
        <f>_xlfn.XLOOKUP($B905, Transaction!$B:$B, Transaction!$D:$D, "No Transaction",0,1)</f>
        <v>Mobile</v>
      </c>
      <c r="Q905" s="3">
        <f t="shared" si="28"/>
        <v>-118398.05719999998</v>
      </c>
      <c r="R905" s="3">
        <f t="shared" si="29"/>
        <v>-118398.05719999998</v>
      </c>
    </row>
    <row r="906" spans="1:18" x14ac:dyDescent="0.25">
      <c r="A906" t="s">
        <v>2180</v>
      </c>
      <c r="B906" s="5" t="s">
        <v>2181</v>
      </c>
      <c r="C906">
        <v>61</v>
      </c>
      <c r="D906" s="1">
        <v>22425</v>
      </c>
      <c r="E906" t="s">
        <v>6487</v>
      </c>
      <c r="F906" t="s">
        <v>6111</v>
      </c>
      <c r="G906" t="s">
        <v>7075</v>
      </c>
      <c r="H906" s="3">
        <v>1030232.5568</v>
      </c>
      <c r="I906" s="3">
        <v>539458.94149999996</v>
      </c>
      <c r="J906" t="s">
        <v>7138</v>
      </c>
      <c r="K906" s="4" t="str">
        <f>_xlfn.XLOOKUP($B906, Accounts!$B:$B, Accounts!$E:$E, "Not Found",0,1)</f>
        <v>Current</v>
      </c>
      <c r="L906" s="3">
        <f>_xlfn.XLOOKUP($B906, Accounts!$B:$B, Accounts!$G:$G,"Not Found",0,1)</f>
        <v>231029022</v>
      </c>
      <c r="M906" s="3" t="str">
        <f>_xlfn.XLOOKUP($B906, Loan!$B:$B, Loan!$D:$D, "No Loan",0,1)</f>
        <v>No Loan</v>
      </c>
      <c r="N906" s="1">
        <f>_xlfn.XLOOKUP($B906, Transaction!$B:$B, Transaction!$E:$E, "No Transaction",0,1)</f>
        <v>44495</v>
      </c>
      <c r="O906" t="str">
        <f>_xlfn.XLOOKUP($B906, Transaction!$B:$B, Transaction!$C:$C, "No Transaction",0,1)</f>
        <v>Money Deposit</v>
      </c>
      <c r="P906" t="str">
        <f>_xlfn.XLOOKUP($B906, Transaction!$B:$B, Transaction!$D:$D, "No Transaction",0,1)</f>
        <v>Bank</v>
      </c>
      <c r="Q906" s="3">
        <f t="shared" si="28"/>
        <v>-490773.61530000006</v>
      </c>
      <c r="R906" s="3">
        <f t="shared" si="29"/>
        <v>-490773.61530000006</v>
      </c>
    </row>
    <row r="907" spans="1:18" x14ac:dyDescent="0.25">
      <c r="A907" t="s">
        <v>4519</v>
      </c>
      <c r="B907" s="5" t="s">
        <v>4520</v>
      </c>
      <c r="C907">
        <v>81</v>
      </c>
      <c r="D907" s="1">
        <v>15120</v>
      </c>
      <c r="E907" t="s">
        <v>6487</v>
      </c>
      <c r="F907" t="s">
        <v>6597</v>
      </c>
      <c r="G907" t="s">
        <v>7075</v>
      </c>
      <c r="H907" s="3">
        <v>252864.88099999999</v>
      </c>
      <c r="I907" s="3">
        <v>283297.39120000001</v>
      </c>
      <c r="J907" t="s">
        <v>7139</v>
      </c>
      <c r="K907" s="4" t="str">
        <f>_xlfn.XLOOKUP($B907, Accounts!$B:$B, Accounts!$E:$E, "Not Found",0,1)</f>
        <v>Joint</v>
      </c>
      <c r="L907" s="3">
        <f>_xlfn.XLOOKUP($B907, Accounts!$B:$B, Accounts!$G:$G,"Not Found",0,1)</f>
        <v>841161132</v>
      </c>
      <c r="M907" s="3" t="str">
        <f>_xlfn.XLOOKUP($B907, Loan!$B:$B, Loan!$D:$D, "No Loan",0,1)</f>
        <v>No Loan</v>
      </c>
      <c r="N907" s="1">
        <f>_xlfn.XLOOKUP($B907, Transaction!$B:$B, Transaction!$E:$E, "No Transaction",0,1)</f>
        <v>44522</v>
      </c>
      <c r="O907" t="str">
        <f>_xlfn.XLOOKUP($B907, Transaction!$B:$B, Transaction!$C:$C, "No Transaction",0,1)</f>
        <v>Money Deposit</v>
      </c>
      <c r="P907" t="str">
        <f>_xlfn.XLOOKUP($B907, Transaction!$B:$B, Transaction!$D:$D, "No Transaction",0,1)</f>
        <v>ATM</v>
      </c>
      <c r="Q907" s="3">
        <f t="shared" si="28"/>
        <v>30432.510200000019</v>
      </c>
      <c r="R907" s="3">
        <f t="shared" si="29"/>
        <v>30432.510200000019</v>
      </c>
    </row>
    <row r="908" spans="1:18" x14ac:dyDescent="0.25">
      <c r="A908" t="s">
        <v>3679</v>
      </c>
      <c r="B908" s="5" t="s">
        <v>3680</v>
      </c>
      <c r="C908">
        <v>79</v>
      </c>
      <c r="D908" s="1">
        <v>15851</v>
      </c>
      <c r="E908" t="s">
        <v>6487</v>
      </c>
      <c r="F908" t="s">
        <v>6181</v>
      </c>
      <c r="G908" t="s">
        <v>7075</v>
      </c>
      <c r="H908" s="3">
        <v>730384.02119999996</v>
      </c>
      <c r="I908" s="3">
        <v>144603.76079999999</v>
      </c>
      <c r="J908" t="s">
        <v>7140</v>
      </c>
      <c r="K908" s="4" t="str">
        <f>_xlfn.XLOOKUP($B908, Accounts!$B:$B, Accounts!$E:$E, "Not Found",0,1)</f>
        <v>Savings</v>
      </c>
      <c r="L908" s="3">
        <f>_xlfn.XLOOKUP($B908, Accounts!$B:$B, Accounts!$G:$G,"Not Found",0,1)</f>
        <v>25623492</v>
      </c>
      <c r="M908" s="3" t="str">
        <f>_xlfn.XLOOKUP($B908, Loan!$B:$B, Loan!$D:$D, "No Loan",0,1)</f>
        <v>No Loan</v>
      </c>
      <c r="N908" s="1">
        <f>_xlfn.XLOOKUP($B908, Transaction!$B:$B, Transaction!$E:$E, "No Transaction",0,1)</f>
        <v>44376</v>
      </c>
      <c r="O908" t="str">
        <f>_xlfn.XLOOKUP($B908, Transaction!$B:$B, Transaction!$C:$C, "No Transaction",0,1)</f>
        <v>Checks</v>
      </c>
      <c r="P908" t="str">
        <f>_xlfn.XLOOKUP($B908, Transaction!$B:$B, Transaction!$D:$D, "No Transaction",0,1)</f>
        <v>Informal Services</v>
      </c>
      <c r="Q908" s="3">
        <f t="shared" si="28"/>
        <v>-585780.26040000003</v>
      </c>
      <c r="R908" s="3">
        <f t="shared" si="29"/>
        <v>-585780.26040000003</v>
      </c>
    </row>
    <row r="909" spans="1:18" x14ac:dyDescent="0.25">
      <c r="A909" t="s">
        <v>3813</v>
      </c>
      <c r="B909" s="5" t="s">
        <v>3814</v>
      </c>
      <c r="C909">
        <v>28</v>
      </c>
      <c r="D909" s="1">
        <v>34479</v>
      </c>
      <c r="E909" t="s">
        <v>6487</v>
      </c>
      <c r="F909" t="s">
        <v>6113</v>
      </c>
      <c r="G909" t="s">
        <v>7075</v>
      </c>
      <c r="H909" s="3">
        <v>636897.33200000005</v>
      </c>
      <c r="I909" s="3">
        <v>210324.2352</v>
      </c>
      <c r="J909" t="s">
        <v>7141</v>
      </c>
      <c r="K909" s="4" t="str">
        <f>_xlfn.XLOOKUP($B909, Accounts!$B:$B, Accounts!$E:$E, "Not Found",0,1)</f>
        <v>Domiciliary</v>
      </c>
      <c r="L909" s="3">
        <f>_xlfn.XLOOKUP($B909, Accounts!$B:$B, Accounts!$G:$G,"Not Found",0,1)</f>
        <v>666055308</v>
      </c>
      <c r="M909" s="3">
        <f>_xlfn.XLOOKUP($B909, Loan!$B:$B, Loan!$D:$D, "No Loan",0,1)</f>
        <v>1339052736</v>
      </c>
      <c r="N909" s="1">
        <f>_xlfn.XLOOKUP($B909, Transaction!$B:$B, Transaction!$E:$E, "No Transaction",0,1)</f>
        <v>44396</v>
      </c>
      <c r="O909" t="str">
        <f>_xlfn.XLOOKUP($B909, Transaction!$B:$B, Transaction!$C:$C, "No Transaction",0,1)</f>
        <v>Loan Payment</v>
      </c>
      <c r="P909" t="str">
        <f>_xlfn.XLOOKUP($B909, Transaction!$B:$B, Transaction!$D:$D, "No Transaction",0,1)</f>
        <v>AFT</v>
      </c>
      <c r="Q909" s="3">
        <f t="shared" si="28"/>
        <v>-426573.09680000006</v>
      </c>
      <c r="R909" s="3">
        <f t="shared" si="29"/>
        <v>-426573.09680000006</v>
      </c>
    </row>
    <row r="910" spans="1:18" x14ac:dyDescent="0.25">
      <c r="A910" t="s">
        <v>4148</v>
      </c>
      <c r="B910" s="5" t="s">
        <v>4149</v>
      </c>
      <c r="C910">
        <v>41</v>
      </c>
      <c r="D910" s="1">
        <v>29730</v>
      </c>
      <c r="E910" t="s">
        <v>6487</v>
      </c>
      <c r="F910" t="s">
        <v>6938</v>
      </c>
      <c r="G910" t="s">
        <v>7075</v>
      </c>
      <c r="H910" s="3">
        <v>14079.1828</v>
      </c>
      <c r="I910" s="3">
        <v>11615.325800000001</v>
      </c>
      <c r="J910" t="s">
        <v>7142</v>
      </c>
      <c r="K910" s="4" t="str">
        <f>_xlfn.XLOOKUP($B910, Accounts!$B:$B, Accounts!$E:$E, "Not Found",0,1)</f>
        <v>Domiciliary</v>
      </c>
      <c r="L910" s="3">
        <f>_xlfn.XLOOKUP($B910, Accounts!$B:$B, Accounts!$G:$G,"Not Found",0,1)</f>
        <v>4223826334</v>
      </c>
      <c r="M910" s="3" t="str">
        <f>_xlfn.XLOOKUP($B910, Loan!$B:$B, Loan!$D:$D, "No Loan",0,1)</f>
        <v>No Loan</v>
      </c>
      <c r="N910" s="1">
        <f>_xlfn.XLOOKUP($B910, Transaction!$B:$B, Transaction!$E:$E, "No Transaction",0,1)</f>
        <v>44483</v>
      </c>
      <c r="O910" t="str">
        <f>_xlfn.XLOOKUP($B910, Transaction!$B:$B, Transaction!$C:$C, "No Transaction",0,1)</f>
        <v>Cash Withdrawal</v>
      </c>
      <c r="P910" t="str">
        <f>_xlfn.XLOOKUP($B910, Transaction!$B:$B, Transaction!$D:$D, "No Transaction",0,1)</f>
        <v>ATM</v>
      </c>
      <c r="Q910" s="3">
        <f t="shared" si="28"/>
        <v>-2463.857</v>
      </c>
      <c r="R910" s="3">
        <f t="shared" si="29"/>
        <v>-2463.857</v>
      </c>
    </row>
    <row r="911" spans="1:18" x14ac:dyDescent="0.25">
      <c r="A911" t="s">
        <v>3084</v>
      </c>
      <c r="B911" s="5" t="s">
        <v>3085</v>
      </c>
      <c r="C911">
        <v>31</v>
      </c>
      <c r="D911" s="1">
        <v>33383</v>
      </c>
      <c r="E911" t="s">
        <v>6487</v>
      </c>
      <c r="F911" t="s">
        <v>6134</v>
      </c>
      <c r="G911" t="s">
        <v>7075</v>
      </c>
      <c r="H911" s="3">
        <v>1016709.9064</v>
      </c>
      <c r="I911" s="3">
        <v>93171.931299999997</v>
      </c>
      <c r="J911" t="s">
        <v>7143</v>
      </c>
      <c r="K911" s="4" t="str">
        <f>_xlfn.XLOOKUP($B911, Accounts!$B:$B, Accounts!$E:$E, "Not Found",0,1)</f>
        <v>Savings</v>
      </c>
      <c r="L911" s="3">
        <f>_xlfn.XLOOKUP($B911, Accounts!$B:$B, Accounts!$G:$G,"Not Found",0,1)</f>
        <v>832589706</v>
      </c>
      <c r="M911" s="3" t="str">
        <f>_xlfn.XLOOKUP($B911, Loan!$B:$B, Loan!$D:$D, "No Loan",0,1)</f>
        <v>No Loan</v>
      </c>
      <c r="N911" s="1">
        <f>_xlfn.XLOOKUP($B911, Transaction!$B:$B, Transaction!$E:$E, "No Transaction",0,1)</f>
        <v>44324</v>
      </c>
      <c r="O911" t="str">
        <f>_xlfn.XLOOKUP($B911, Transaction!$B:$B, Transaction!$C:$C, "No Transaction",0,1)</f>
        <v>Money Transfer</v>
      </c>
      <c r="P911" t="str">
        <f>_xlfn.XLOOKUP($B911, Transaction!$B:$B, Transaction!$D:$D, "No Transaction",0,1)</f>
        <v>Bank</v>
      </c>
      <c r="Q911" s="3">
        <f t="shared" si="28"/>
        <v>-923537.97509999992</v>
      </c>
      <c r="R911" s="3">
        <f t="shared" si="29"/>
        <v>-923537.97509999992</v>
      </c>
    </row>
    <row r="912" spans="1:18" x14ac:dyDescent="0.25">
      <c r="A912" t="s">
        <v>2466</v>
      </c>
      <c r="B912" s="5" t="s">
        <v>2467</v>
      </c>
      <c r="C912">
        <v>67</v>
      </c>
      <c r="D912" s="1">
        <v>20234</v>
      </c>
      <c r="E912" t="s">
        <v>6487</v>
      </c>
      <c r="F912" t="s">
        <v>6113</v>
      </c>
      <c r="G912" t="s">
        <v>7075</v>
      </c>
      <c r="H912" s="3">
        <v>374513.1936</v>
      </c>
      <c r="I912" s="3">
        <v>297799.7219</v>
      </c>
      <c r="J912" t="s">
        <v>7144</v>
      </c>
      <c r="K912" s="4" t="str">
        <f>_xlfn.XLOOKUP($B912, Accounts!$B:$B, Accounts!$E:$E, "Not Found",0,1)</f>
        <v>Savings</v>
      </c>
      <c r="L912" s="3">
        <f>_xlfn.XLOOKUP($B912, Accounts!$B:$B, Accounts!$G:$G,"Not Found",0,1)</f>
        <v>12912192</v>
      </c>
      <c r="M912" s="3">
        <f>_xlfn.XLOOKUP($B912, Loan!$B:$B, Loan!$D:$D, "No Loan",0,1)</f>
        <v>921744224</v>
      </c>
      <c r="N912" s="1">
        <f>_xlfn.XLOOKUP($B912, Transaction!$B:$B, Transaction!$E:$E, "No Transaction",0,1)</f>
        <v>44519</v>
      </c>
      <c r="O912" t="str">
        <f>_xlfn.XLOOKUP($B912, Transaction!$B:$B, Transaction!$C:$C, "No Transaction",0,1)</f>
        <v>Loan Payment</v>
      </c>
      <c r="P912" t="str">
        <f>_xlfn.XLOOKUP($B912, Transaction!$B:$B, Transaction!$D:$D, "No Transaction",0,1)</f>
        <v>Mobile</v>
      </c>
      <c r="Q912" s="3">
        <f t="shared" si="28"/>
        <v>-76713.471699999995</v>
      </c>
      <c r="R912" s="3">
        <f t="shared" si="29"/>
        <v>-76713.471699999995</v>
      </c>
    </row>
    <row r="913" spans="1:18" x14ac:dyDescent="0.25">
      <c r="A913" t="s">
        <v>971</v>
      </c>
      <c r="B913" s="5" t="s">
        <v>972</v>
      </c>
      <c r="C913">
        <v>35</v>
      </c>
      <c r="D913" s="1">
        <v>31922</v>
      </c>
      <c r="E913" t="s">
        <v>6487</v>
      </c>
      <c r="F913" t="s">
        <v>6161</v>
      </c>
      <c r="G913" t="s">
        <v>7075</v>
      </c>
      <c r="H913" s="3">
        <v>269723.6972</v>
      </c>
      <c r="I913" s="3">
        <v>48044.533600000002</v>
      </c>
      <c r="J913" t="s">
        <v>7145</v>
      </c>
      <c r="K913" s="4" t="str">
        <f>_xlfn.XLOOKUP($B913, Accounts!$B:$B, Accounts!$E:$E, "Not Found",0,1)</f>
        <v>Current</v>
      </c>
      <c r="L913" s="3">
        <f>_xlfn.XLOOKUP($B913, Accounts!$B:$B, Accounts!$G:$G,"Not Found",0,1)</f>
        <v>1512273612</v>
      </c>
      <c r="M913" s="3" t="str">
        <f>_xlfn.XLOOKUP($B913, Loan!$B:$B, Loan!$D:$D, "No Loan",0,1)</f>
        <v>No Loan</v>
      </c>
      <c r="N913" s="1">
        <f>_xlfn.XLOOKUP($B913, Transaction!$B:$B, Transaction!$E:$E, "No Transaction",0,1)</f>
        <v>44481</v>
      </c>
      <c r="O913" t="str">
        <f>_xlfn.XLOOKUP($B913, Transaction!$B:$B, Transaction!$C:$C, "No Transaction",0,1)</f>
        <v>Checks</v>
      </c>
      <c r="P913" t="str">
        <f>_xlfn.XLOOKUP($B913, Transaction!$B:$B, Transaction!$D:$D, "No Transaction",0,1)</f>
        <v>Informal Services</v>
      </c>
      <c r="Q913" s="3">
        <f t="shared" si="28"/>
        <v>-221679.1636</v>
      </c>
      <c r="R913" s="3">
        <f t="shared" si="29"/>
        <v>-221679.1636</v>
      </c>
    </row>
    <row r="914" spans="1:18" x14ac:dyDescent="0.25">
      <c r="A914" t="s">
        <v>2780</v>
      </c>
      <c r="B914" s="5" t="s">
        <v>2781</v>
      </c>
      <c r="C914">
        <v>32</v>
      </c>
      <c r="D914" s="1">
        <v>33018</v>
      </c>
      <c r="E914" t="s">
        <v>6487</v>
      </c>
      <c r="F914" t="s">
        <v>6134</v>
      </c>
      <c r="G914" t="s">
        <v>7075</v>
      </c>
      <c r="H914" s="3">
        <v>235700.9215</v>
      </c>
      <c r="I914" s="3">
        <v>102929.9437</v>
      </c>
      <c r="J914" t="s">
        <v>7146</v>
      </c>
      <c r="K914" s="4" t="str">
        <f>_xlfn.XLOOKUP($B914, Accounts!$B:$B, Accounts!$E:$E, "Not Found",0,1)</f>
        <v>Corporate</v>
      </c>
      <c r="L914" s="3">
        <f>_xlfn.XLOOKUP($B914, Accounts!$B:$B, Accounts!$G:$G,"Not Found",0,1)</f>
        <v>2247360128</v>
      </c>
      <c r="M914" s="3" t="str">
        <f>_xlfn.XLOOKUP($B914, Loan!$B:$B, Loan!$D:$D, "No Loan",0,1)</f>
        <v>No Loan</v>
      </c>
      <c r="N914" s="1">
        <f>_xlfn.XLOOKUP($B914, Transaction!$B:$B, Transaction!$E:$E, "No Transaction",0,1)</f>
        <v>44261</v>
      </c>
      <c r="O914" t="str">
        <f>_xlfn.XLOOKUP($B914, Transaction!$B:$B, Transaction!$C:$C, "No Transaction",0,1)</f>
        <v>Checks</v>
      </c>
      <c r="P914" t="str">
        <f>_xlfn.XLOOKUP($B914, Transaction!$B:$B, Transaction!$D:$D, "No Transaction",0,1)</f>
        <v>Informal Services</v>
      </c>
      <c r="Q914" s="3">
        <f t="shared" si="28"/>
        <v>-132770.97779999999</v>
      </c>
      <c r="R914" s="3">
        <f t="shared" si="29"/>
        <v>-132770.97779999999</v>
      </c>
    </row>
    <row r="915" spans="1:18" x14ac:dyDescent="0.25">
      <c r="A915" t="s">
        <v>1722</v>
      </c>
      <c r="B915" s="5" t="s">
        <v>1723</v>
      </c>
      <c r="C915">
        <v>44</v>
      </c>
      <c r="D915" s="1">
        <v>28635</v>
      </c>
      <c r="E915" t="s">
        <v>6487</v>
      </c>
      <c r="F915" t="s">
        <v>6850</v>
      </c>
      <c r="G915" t="s">
        <v>7075</v>
      </c>
      <c r="H915" s="3">
        <v>713832.78269999998</v>
      </c>
      <c r="I915" s="3">
        <v>132798.6213</v>
      </c>
      <c r="J915" t="s">
        <v>7147</v>
      </c>
      <c r="K915" s="4" t="str">
        <f>_xlfn.XLOOKUP($B915, Accounts!$B:$B, Accounts!$E:$E, "Not Found",0,1)</f>
        <v>Joint</v>
      </c>
      <c r="L915" s="3">
        <f>_xlfn.XLOOKUP($B915, Accounts!$B:$B, Accounts!$G:$G,"Not Found",0,1)</f>
        <v>4280208032</v>
      </c>
      <c r="M915" s="3" t="str">
        <f>_xlfn.XLOOKUP($B915, Loan!$B:$B, Loan!$D:$D, "No Loan",0,1)</f>
        <v>No Loan</v>
      </c>
      <c r="N915" s="1">
        <f>_xlfn.XLOOKUP($B915, Transaction!$B:$B, Transaction!$E:$E, "No Transaction",0,1)</f>
        <v>44285</v>
      </c>
      <c r="O915" t="str">
        <f>_xlfn.XLOOKUP($B915, Transaction!$B:$B, Transaction!$C:$C, "No Transaction",0,1)</f>
        <v>Money Transfer</v>
      </c>
      <c r="P915" t="str">
        <f>_xlfn.XLOOKUP($B915, Transaction!$B:$B, Transaction!$D:$D, "No Transaction",0,1)</f>
        <v>Mobile</v>
      </c>
      <c r="Q915" s="3">
        <f t="shared" si="28"/>
        <v>-581034.16139999998</v>
      </c>
      <c r="R915" s="3">
        <f t="shared" si="29"/>
        <v>-581034.16139999998</v>
      </c>
    </row>
    <row r="916" spans="1:18" x14ac:dyDescent="0.25">
      <c r="A916" t="s">
        <v>1791</v>
      </c>
      <c r="B916" s="5" t="s">
        <v>1792</v>
      </c>
      <c r="C916">
        <v>62</v>
      </c>
      <c r="D916" s="1">
        <v>22060</v>
      </c>
      <c r="E916" t="s">
        <v>6487</v>
      </c>
      <c r="F916" t="s">
        <v>6173</v>
      </c>
      <c r="G916" t="s">
        <v>7075</v>
      </c>
      <c r="H916" s="3">
        <v>537536.43610000005</v>
      </c>
      <c r="I916" s="3">
        <v>321145.24400000001</v>
      </c>
      <c r="J916" t="s">
        <v>7148</v>
      </c>
      <c r="K916" s="4" t="str">
        <f>_xlfn.XLOOKUP($B916, Accounts!$B:$B, Accounts!$E:$E, "Not Found",0,1)</f>
        <v>Current</v>
      </c>
      <c r="L916" s="3">
        <f>_xlfn.XLOOKUP($B916, Accounts!$B:$B, Accounts!$G:$G,"Not Found",0,1)</f>
        <v>48889536</v>
      </c>
      <c r="M916" s="3" t="str">
        <f>_xlfn.XLOOKUP($B916, Loan!$B:$B, Loan!$D:$D, "No Loan",0,1)</f>
        <v>No Loan</v>
      </c>
      <c r="N916" s="1">
        <f>_xlfn.XLOOKUP($B916, Transaction!$B:$B, Transaction!$E:$E, "No Transaction",0,1)</f>
        <v>44236</v>
      </c>
      <c r="O916" t="str">
        <f>_xlfn.XLOOKUP($B916, Transaction!$B:$B, Transaction!$C:$C, "No Transaction",0,1)</f>
        <v>Money Deposit</v>
      </c>
      <c r="P916" t="str">
        <f>_xlfn.XLOOKUP($B916, Transaction!$B:$B, Transaction!$D:$D, "No Transaction",0,1)</f>
        <v>Bank</v>
      </c>
      <c r="Q916" s="3">
        <f t="shared" si="28"/>
        <v>-216391.19210000004</v>
      </c>
      <c r="R916" s="3">
        <f t="shared" si="29"/>
        <v>-216391.19210000004</v>
      </c>
    </row>
    <row r="917" spans="1:18" x14ac:dyDescent="0.25">
      <c r="A917" t="s">
        <v>1025</v>
      </c>
      <c r="B917" s="5" t="s">
        <v>1026</v>
      </c>
      <c r="C917">
        <v>78</v>
      </c>
      <c r="D917" s="1">
        <v>16216</v>
      </c>
      <c r="E917" t="s">
        <v>6487</v>
      </c>
      <c r="F917" t="s">
        <v>6080</v>
      </c>
      <c r="G917" t="s">
        <v>7075</v>
      </c>
      <c r="H917" s="3">
        <v>919850.40040000004</v>
      </c>
      <c r="I917" s="3">
        <v>195279.71609999999</v>
      </c>
      <c r="J917" t="s">
        <v>7149</v>
      </c>
      <c r="K917" s="4" t="str">
        <f>_xlfn.XLOOKUP($B917, Accounts!$B:$B, Accounts!$E:$E, "Not Found",0,1)</f>
        <v>Domiciliary</v>
      </c>
      <c r="L917" s="3">
        <f>_xlfn.XLOOKUP($B917, Accounts!$B:$B, Accounts!$G:$G,"Not Found",0,1)</f>
        <v>851945875</v>
      </c>
      <c r="M917" s="3" t="str">
        <f>_xlfn.XLOOKUP($B917, Loan!$B:$B, Loan!$D:$D, "No Loan",0,1)</f>
        <v>No Loan</v>
      </c>
      <c r="N917" s="1">
        <f>_xlfn.XLOOKUP($B917, Transaction!$B:$B, Transaction!$E:$E, "No Transaction",0,1)</f>
        <v>44611</v>
      </c>
      <c r="O917" t="str">
        <f>_xlfn.XLOOKUP($B917, Transaction!$B:$B, Transaction!$C:$C, "No Transaction",0,1)</f>
        <v>Cash Withdrawal</v>
      </c>
      <c r="P917" t="str">
        <f>_xlfn.XLOOKUP($B917, Transaction!$B:$B, Transaction!$D:$D, "No Transaction",0,1)</f>
        <v>POS</v>
      </c>
      <c r="Q917" s="3">
        <f t="shared" si="28"/>
        <v>-724570.68430000008</v>
      </c>
      <c r="R917" s="3">
        <f t="shared" si="29"/>
        <v>-724570.68430000008</v>
      </c>
    </row>
    <row r="918" spans="1:18" x14ac:dyDescent="0.25">
      <c r="A918" t="s">
        <v>1953</v>
      </c>
      <c r="B918" s="5" t="s">
        <v>1954</v>
      </c>
      <c r="C918">
        <v>67</v>
      </c>
      <c r="D918" s="1">
        <v>20234</v>
      </c>
      <c r="E918" t="s">
        <v>6487</v>
      </c>
      <c r="F918" t="s">
        <v>6680</v>
      </c>
      <c r="G918" t="s">
        <v>7075</v>
      </c>
      <c r="H918" s="3">
        <v>351614.29359999998</v>
      </c>
      <c r="I918" s="3">
        <v>134676.4515</v>
      </c>
      <c r="J918" t="s">
        <v>7150</v>
      </c>
      <c r="K918" s="4" t="str">
        <f>_xlfn.XLOOKUP($B918, Accounts!$B:$B, Accounts!$E:$E, "Not Found",0,1)</f>
        <v>Joint</v>
      </c>
      <c r="L918" s="3">
        <f>_xlfn.XLOOKUP($B918, Accounts!$B:$B, Accounts!$G:$G,"Not Found",0,1)</f>
        <v>956821294</v>
      </c>
      <c r="M918" s="3" t="str">
        <f>_xlfn.XLOOKUP($B918, Loan!$B:$B, Loan!$D:$D, "No Loan",0,1)</f>
        <v>No Loan</v>
      </c>
      <c r="N918" s="1">
        <f>_xlfn.XLOOKUP($B918, Transaction!$B:$B, Transaction!$E:$E, "No Transaction",0,1)</f>
        <v>44661</v>
      </c>
      <c r="O918" t="str">
        <f>_xlfn.XLOOKUP($B918, Transaction!$B:$B, Transaction!$C:$C, "No Transaction",0,1)</f>
        <v>Money Transfer</v>
      </c>
      <c r="P918" t="str">
        <f>_xlfn.XLOOKUP($B918, Transaction!$B:$B, Transaction!$D:$D, "No Transaction",0,1)</f>
        <v>Mobile</v>
      </c>
      <c r="Q918" s="3">
        <f t="shared" si="28"/>
        <v>-216937.84209999998</v>
      </c>
      <c r="R918" s="3">
        <f t="shared" si="29"/>
        <v>-216937.84209999998</v>
      </c>
    </row>
    <row r="919" spans="1:18" x14ac:dyDescent="0.25">
      <c r="A919" t="s">
        <v>5377</v>
      </c>
      <c r="B919" s="5" t="s">
        <v>5378</v>
      </c>
      <c r="C919">
        <v>31</v>
      </c>
      <c r="D919" s="1">
        <v>33383</v>
      </c>
      <c r="E919" t="s">
        <v>6487</v>
      </c>
      <c r="F919" t="s">
        <v>6413</v>
      </c>
      <c r="G919" t="s">
        <v>7075</v>
      </c>
      <c r="H919" s="3">
        <v>882077.91059999994</v>
      </c>
      <c r="I919" s="3">
        <v>367252.43800000002</v>
      </c>
      <c r="J919" t="s">
        <v>7151</v>
      </c>
      <c r="K919" s="4" t="str">
        <f>_xlfn.XLOOKUP($B919, Accounts!$B:$B, Accounts!$E:$E, "Not Found",0,1)</f>
        <v>Joint</v>
      </c>
      <c r="L919" s="3">
        <f>_xlfn.XLOOKUP($B919, Accounts!$B:$B, Accounts!$G:$G,"Not Found",0,1)</f>
        <v>978506763</v>
      </c>
      <c r="M919" s="3" t="str">
        <f>_xlfn.XLOOKUP($B919, Loan!$B:$B, Loan!$D:$D, "No Loan",0,1)</f>
        <v>No Loan</v>
      </c>
      <c r="N919" s="1">
        <f>_xlfn.XLOOKUP($B919, Transaction!$B:$B, Transaction!$E:$E, "No Transaction",0,1)</f>
        <v>44379</v>
      </c>
      <c r="O919" t="str">
        <f>_xlfn.XLOOKUP($B919, Transaction!$B:$B, Transaction!$C:$C, "No Transaction",0,1)</f>
        <v>Money Transfer</v>
      </c>
      <c r="P919" t="str">
        <f>_xlfn.XLOOKUP($B919, Transaction!$B:$B, Transaction!$D:$D, "No Transaction",0,1)</f>
        <v>Mobile</v>
      </c>
      <c r="Q919" s="3">
        <f t="shared" si="28"/>
        <v>-514825.47259999992</v>
      </c>
      <c r="R919" s="3">
        <f t="shared" si="29"/>
        <v>-514825.47259999992</v>
      </c>
    </row>
    <row r="920" spans="1:18" x14ac:dyDescent="0.25">
      <c r="A920" t="s">
        <v>2962</v>
      </c>
      <c r="B920" s="5" t="s">
        <v>2963</v>
      </c>
      <c r="C920">
        <v>76</v>
      </c>
      <c r="D920" s="1">
        <v>16947</v>
      </c>
      <c r="E920" t="s">
        <v>6487</v>
      </c>
      <c r="F920" t="s">
        <v>6113</v>
      </c>
      <c r="G920" t="s">
        <v>7075</v>
      </c>
      <c r="H920" s="3">
        <v>1065754.4324</v>
      </c>
      <c r="I920" s="3">
        <v>280356.10720000003</v>
      </c>
      <c r="J920" t="s">
        <v>7152</v>
      </c>
      <c r="K920" s="4" t="str">
        <f>_xlfn.XLOOKUP($B920, Accounts!$B:$B, Accounts!$E:$E, "Not Found",0,1)</f>
        <v>Current</v>
      </c>
      <c r="L920" s="3">
        <f>_xlfn.XLOOKUP($B920, Accounts!$B:$B, Accounts!$G:$G,"Not Found",0,1)</f>
        <v>1647935576</v>
      </c>
      <c r="M920" s="3">
        <f>_xlfn.XLOOKUP($B920, Loan!$B:$B, Loan!$D:$D, "No Loan",0,1)</f>
        <v>19256600128</v>
      </c>
      <c r="N920" s="1">
        <f>_xlfn.XLOOKUP($B920, Transaction!$B:$B, Transaction!$E:$E, "No Transaction",0,1)</f>
        <v>44509</v>
      </c>
      <c r="O920" t="str">
        <f>_xlfn.XLOOKUP($B920, Transaction!$B:$B, Transaction!$C:$C, "No Transaction",0,1)</f>
        <v>Loan Payment</v>
      </c>
      <c r="P920" t="str">
        <f>_xlfn.XLOOKUP($B920, Transaction!$B:$B, Transaction!$D:$D, "No Transaction",0,1)</f>
        <v>AFT</v>
      </c>
      <c r="Q920" s="3">
        <f t="shared" si="28"/>
        <v>-785398.32520000008</v>
      </c>
      <c r="R920" s="3">
        <f t="shared" si="29"/>
        <v>-785398.32520000008</v>
      </c>
    </row>
    <row r="921" spans="1:18" x14ac:dyDescent="0.25">
      <c r="A921" t="s">
        <v>682</v>
      </c>
      <c r="B921" s="5" t="s">
        <v>683</v>
      </c>
      <c r="C921">
        <v>56</v>
      </c>
      <c r="D921" s="1">
        <v>24252</v>
      </c>
      <c r="E921" t="s">
        <v>6487</v>
      </c>
      <c r="F921" t="s">
        <v>6289</v>
      </c>
      <c r="G921" t="s">
        <v>7075</v>
      </c>
      <c r="H921" s="3">
        <v>152556.65960000001</v>
      </c>
      <c r="I921" s="3">
        <v>108042.2322</v>
      </c>
      <c r="J921" t="s">
        <v>7153</v>
      </c>
      <c r="K921" s="4" t="str">
        <f>_xlfn.XLOOKUP($B921, Accounts!$B:$B, Accounts!$E:$E, "Not Found",0,1)</f>
        <v>Domiciliary</v>
      </c>
      <c r="L921" s="3">
        <f>_xlfn.XLOOKUP($B921, Accounts!$B:$B, Accounts!$G:$G,"Not Found",0,1)</f>
        <v>123401696</v>
      </c>
      <c r="M921" s="3" t="str">
        <f>_xlfn.XLOOKUP($B921, Loan!$B:$B, Loan!$D:$D, "No Loan",0,1)</f>
        <v>No Loan</v>
      </c>
      <c r="N921" s="1">
        <f>_xlfn.XLOOKUP($B921, Transaction!$B:$B, Transaction!$E:$E, "No Transaction",0,1)</f>
        <v>44357</v>
      </c>
      <c r="O921" t="str">
        <f>_xlfn.XLOOKUP($B921, Transaction!$B:$B, Transaction!$C:$C, "No Transaction",0,1)</f>
        <v>Cash Withdrawal</v>
      </c>
      <c r="P921" t="str">
        <f>_xlfn.XLOOKUP($B921, Transaction!$B:$B, Transaction!$D:$D, "No Transaction",0,1)</f>
        <v>POS</v>
      </c>
      <c r="Q921" s="3">
        <f t="shared" si="28"/>
        <v>-44514.427400000015</v>
      </c>
      <c r="R921" s="3">
        <f t="shared" si="29"/>
        <v>-44514.427400000015</v>
      </c>
    </row>
    <row r="922" spans="1:18" x14ac:dyDescent="0.25">
      <c r="A922" t="s">
        <v>2412</v>
      </c>
      <c r="B922" s="5" t="s">
        <v>2413</v>
      </c>
      <c r="C922">
        <v>76</v>
      </c>
      <c r="D922" s="1">
        <v>16947</v>
      </c>
      <c r="E922" t="s">
        <v>6487</v>
      </c>
      <c r="F922" t="s">
        <v>6277</v>
      </c>
      <c r="G922" t="s">
        <v>7075</v>
      </c>
      <c r="H922" s="3">
        <v>990980.39890000003</v>
      </c>
      <c r="I922" s="3">
        <v>333090.7586</v>
      </c>
      <c r="J922" t="s">
        <v>7154</v>
      </c>
      <c r="K922" s="4" t="str">
        <f>_xlfn.XLOOKUP($B922, Accounts!$B:$B, Accounts!$E:$E, "Not Found",0,1)</f>
        <v>Current</v>
      </c>
      <c r="L922" s="3">
        <f>_xlfn.XLOOKUP($B922, Accounts!$B:$B, Accounts!$G:$G,"Not Found",0,1)</f>
        <v>903985332</v>
      </c>
      <c r="M922" s="3">
        <f>_xlfn.XLOOKUP($B922, Loan!$B:$B, Loan!$D:$D, "No Loan",0,1)</f>
        <v>721798.22</v>
      </c>
      <c r="N922" s="1">
        <f>_xlfn.XLOOKUP($B922, Transaction!$B:$B, Transaction!$E:$E, "No Transaction",0,1)</f>
        <v>44410</v>
      </c>
      <c r="O922" t="str">
        <f>_xlfn.XLOOKUP($B922, Transaction!$B:$B, Transaction!$C:$C, "No Transaction",0,1)</f>
        <v>Loan Payment</v>
      </c>
      <c r="P922" t="str">
        <f>_xlfn.XLOOKUP($B922, Transaction!$B:$B, Transaction!$D:$D, "No Transaction",0,1)</f>
        <v>Mobile</v>
      </c>
      <c r="Q922" s="3">
        <f t="shared" si="28"/>
        <v>-657889.64030000009</v>
      </c>
      <c r="R922" s="3">
        <f t="shared" si="29"/>
        <v>-657889.64030000009</v>
      </c>
    </row>
    <row r="923" spans="1:18" x14ac:dyDescent="0.25">
      <c r="A923" t="s">
        <v>4517</v>
      </c>
      <c r="B923" s="5" t="s">
        <v>4518</v>
      </c>
      <c r="C923">
        <v>40</v>
      </c>
      <c r="D923" s="1">
        <v>30096</v>
      </c>
      <c r="E923" t="s">
        <v>6487</v>
      </c>
      <c r="F923" t="s">
        <v>6196</v>
      </c>
      <c r="G923" t="s">
        <v>7075</v>
      </c>
      <c r="H923" s="3">
        <v>679198.45990000002</v>
      </c>
      <c r="I923" s="3">
        <v>233046.96090000001</v>
      </c>
      <c r="J923" t="s">
        <v>6149</v>
      </c>
      <c r="K923" s="4" t="str">
        <f>_xlfn.XLOOKUP($B923, Accounts!$B:$B, Accounts!$E:$E, "Not Found",0,1)</f>
        <v>Current</v>
      </c>
      <c r="L923" s="3">
        <f>_xlfn.XLOOKUP($B923, Accounts!$B:$B, Accounts!$G:$G,"Not Found",0,1)</f>
        <v>218440625</v>
      </c>
      <c r="M923" s="3" t="str">
        <f>_xlfn.XLOOKUP($B923, Loan!$B:$B, Loan!$D:$D, "No Loan",0,1)</f>
        <v>No Loan</v>
      </c>
      <c r="N923" s="1">
        <f>_xlfn.XLOOKUP($B923, Transaction!$B:$B, Transaction!$E:$E, "No Transaction",0,1)</f>
        <v>44593</v>
      </c>
      <c r="O923" t="str">
        <f>_xlfn.XLOOKUP($B923, Transaction!$B:$B, Transaction!$C:$C, "No Transaction",0,1)</f>
        <v>Online Payment</v>
      </c>
      <c r="P923" t="str">
        <f>_xlfn.XLOOKUP($B923, Transaction!$B:$B, Transaction!$D:$D, "No Transaction",0,1)</f>
        <v>Card</v>
      </c>
      <c r="Q923" s="3">
        <f t="shared" si="28"/>
        <v>-446151.49900000001</v>
      </c>
      <c r="R923" s="3">
        <f t="shared" si="29"/>
        <v>-446151.49900000001</v>
      </c>
    </row>
    <row r="924" spans="1:18" x14ac:dyDescent="0.25">
      <c r="A924" t="s">
        <v>2145</v>
      </c>
      <c r="B924" s="5" t="s">
        <v>2146</v>
      </c>
      <c r="C924">
        <v>51</v>
      </c>
      <c r="D924" s="1">
        <v>26078</v>
      </c>
      <c r="E924" t="s">
        <v>6487</v>
      </c>
      <c r="F924" t="s">
        <v>6084</v>
      </c>
      <c r="G924" t="s">
        <v>7075</v>
      </c>
      <c r="H924" s="3">
        <v>878001.60580000002</v>
      </c>
      <c r="I924" s="3">
        <v>278378.15620000003</v>
      </c>
      <c r="J924" t="s">
        <v>7155</v>
      </c>
      <c r="K924" s="4" t="str">
        <f>_xlfn.XLOOKUP($B924, Accounts!$B:$B, Accounts!$E:$E, "Not Found",0,1)</f>
        <v>Domiciliary</v>
      </c>
      <c r="L924" s="3">
        <f>_xlfn.XLOOKUP($B924, Accounts!$B:$B, Accounts!$G:$G,"Not Found",0,1)</f>
        <v>4333654875</v>
      </c>
      <c r="M924" s="3" t="str">
        <f>_xlfn.XLOOKUP($B924, Loan!$B:$B, Loan!$D:$D, "No Loan",0,1)</f>
        <v>No Loan</v>
      </c>
      <c r="N924" s="1">
        <f>_xlfn.XLOOKUP($B924, Transaction!$B:$B, Transaction!$E:$E, "No Transaction",0,1)</f>
        <v>44342</v>
      </c>
      <c r="O924" t="str">
        <f>_xlfn.XLOOKUP($B924, Transaction!$B:$B, Transaction!$C:$C, "No Transaction",0,1)</f>
        <v>Checks</v>
      </c>
      <c r="P924" t="str">
        <f>_xlfn.XLOOKUP($B924, Transaction!$B:$B, Transaction!$D:$D, "No Transaction",0,1)</f>
        <v>Bank</v>
      </c>
      <c r="Q924" s="3">
        <f t="shared" si="28"/>
        <v>-599623.44959999993</v>
      </c>
      <c r="R924" s="3">
        <f t="shared" si="29"/>
        <v>-599623.44959999993</v>
      </c>
    </row>
    <row r="925" spans="1:18" x14ac:dyDescent="0.25">
      <c r="A925" t="s">
        <v>4138</v>
      </c>
      <c r="B925" s="5" t="s">
        <v>4139</v>
      </c>
      <c r="C925">
        <v>43</v>
      </c>
      <c r="D925" s="1">
        <v>29000</v>
      </c>
      <c r="E925" t="s">
        <v>6487</v>
      </c>
      <c r="F925" t="s">
        <v>6154</v>
      </c>
      <c r="G925" t="s">
        <v>7075</v>
      </c>
      <c r="H925" s="3">
        <v>687073.57490000001</v>
      </c>
      <c r="I925" s="3">
        <v>85884.196899999995</v>
      </c>
      <c r="J925" t="s">
        <v>7156</v>
      </c>
      <c r="K925" s="4" t="str">
        <f>_xlfn.XLOOKUP($B925, Accounts!$B:$B, Accounts!$E:$E, "Not Found",0,1)</f>
        <v>Corporate</v>
      </c>
      <c r="L925" s="3">
        <f>_xlfn.XLOOKUP($B925, Accounts!$B:$B, Accounts!$G:$G,"Not Found",0,1)</f>
        <v>745714452</v>
      </c>
      <c r="M925" s="3" t="str">
        <f>_xlfn.XLOOKUP($B925, Loan!$B:$B, Loan!$D:$D, "No Loan",0,1)</f>
        <v>No Loan</v>
      </c>
      <c r="N925" s="1">
        <f>_xlfn.XLOOKUP($B925, Transaction!$B:$B, Transaction!$E:$E, "No Transaction",0,1)</f>
        <v>44496</v>
      </c>
      <c r="O925" t="str">
        <f>_xlfn.XLOOKUP($B925, Transaction!$B:$B, Transaction!$C:$C, "No Transaction",0,1)</f>
        <v>Money Transfer</v>
      </c>
      <c r="P925" t="str">
        <f>_xlfn.XLOOKUP($B925, Transaction!$B:$B, Transaction!$D:$D, "No Transaction",0,1)</f>
        <v>Mobile</v>
      </c>
      <c r="Q925" s="3">
        <f t="shared" si="28"/>
        <v>-601189.37800000003</v>
      </c>
      <c r="R925" s="3">
        <f t="shared" si="29"/>
        <v>-601189.37800000003</v>
      </c>
    </row>
    <row r="926" spans="1:18" x14ac:dyDescent="0.25">
      <c r="A926" t="s">
        <v>2186</v>
      </c>
      <c r="B926" s="5" t="s">
        <v>2187</v>
      </c>
      <c r="C926">
        <v>73</v>
      </c>
      <c r="D926" s="1">
        <v>18042</v>
      </c>
      <c r="E926" t="s">
        <v>6487</v>
      </c>
      <c r="F926" t="s">
        <v>6165</v>
      </c>
      <c r="G926" t="s">
        <v>7075</v>
      </c>
      <c r="H926" s="3">
        <v>437447.4841</v>
      </c>
      <c r="I926" s="3">
        <v>97829.164600000004</v>
      </c>
      <c r="J926" t="s">
        <v>7157</v>
      </c>
      <c r="K926" s="4" t="str">
        <f>_xlfn.XLOOKUP($B926, Accounts!$B:$B, Accounts!$E:$E, "Not Found",0,1)</f>
        <v>Corporate</v>
      </c>
      <c r="L926" s="3">
        <f>_xlfn.XLOOKUP($B926, Accounts!$B:$B, Accounts!$G:$G,"Not Found",0,1)</f>
        <v>3655960014</v>
      </c>
      <c r="M926" s="3" t="str">
        <f>_xlfn.XLOOKUP($B926, Loan!$B:$B, Loan!$D:$D, "No Loan",0,1)</f>
        <v>No Loan</v>
      </c>
      <c r="N926" s="1">
        <f>_xlfn.XLOOKUP($B926, Transaction!$B:$B, Transaction!$E:$E, "No Transaction",0,1)</f>
        <v>44541</v>
      </c>
      <c r="O926" t="str">
        <f>_xlfn.XLOOKUP($B926, Transaction!$B:$B, Transaction!$C:$C, "No Transaction",0,1)</f>
        <v>Checks</v>
      </c>
      <c r="P926" t="str">
        <f>_xlfn.XLOOKUP($B926, Transaction!$B:$B, Transaction!$D:$D, "No Transaction",0,1)</f>
        <v>Bank</v>
      </c>
      <c r="Q926" s="3">
        <f t="shared" si="28"/>
        <v>-339618.31949999998</v>
      </c>
      <c r="R926" s="3">
        <f t="shared" si="29"/>
        <v>-339618.31949999998</v>
      </c>
    </row>
    <row r="927" spans="1:18" x14ac:dyDescent="0.25">
      <c r="A927" t="s">
        <v>345</v>
      </c>
      <c r="B927" s="5" t="s">
        <v>346</v>
      </c>
      <c r="C927">
        <v>53</v>
      </c>
      <c r="D927" s="1">
        <v>25347</v>
      </c>
      <c r="E927" t="s">
        <v>6487</v>
      </c>
      <c r="F927" t="s">
        <v>7018</v>
      </c>
      <c r="G927" t="s">
        <v>7075</v>
      </c>
      <c r="H927" s="3">
        <v>288823.42119999998</v>
      </c>
      <c r="I927" s="3">
        <v>78559.970600000001</v>
      </c>
      <c r="J927" t="s">
        <v>7158</v>
      </c>
      <c r="K927" s="4" t="str">
        <f>_xlfn.XLOOKUP($B927, Accounts!$B:$B, Accounts!$E:$E, "Not Found",0,1)</f>
        <v>Domiciliary</v>
      </c>
      <c r="L927" s="3">
        <f>_xlfn.XLOOKUP($B927, Accounts!$B:$B, Accounts!$G:$G,"Not Found",0,1)</f>
        <v>3800183499</v>
      </c>
      <c r="M927" s="3" t="str">
        <f>_xlfn.XLOOKUP($B927, Loan!$B:$B, Loan!$D:$D, "No Loan",0,1)</f>
        <v>No Loan</v>
      </c>
      <c r="N927" s="1">
        <f>_xlfn.XLOOKUP($B927, Transaction!$B:$B, Transaction!$E:$E, "No Transaction",0,1)</f>
        <v>44381</v>
      </c>
      <c r="O927" t="str">
        <f>_xlfn.XLOOKUP($B927, Transaction!$B:$B, Transaction!$C:$C, "No Transaction",0,1)</f>
        <v>Money Deposit</v>
      </c>
      <c r="P927" t="str">
        <f>_xlfn.XLOOKUP($B927, Transaction!$B:$B, Transaction!$D:$D, "No Transaction",0,1)</f>
        <v>Bank</v>
      </c>
      <c r="Q927" s="3">
        <f t="shared" si="28"/>
        <v>-210263.45059999998</v>
      </c>
      <c r="R927" s="3">
        <f t="shared" si="29"/>
        <v>-210263.45059999998</v>
      </c>
    </row>
    <row r="928" spans="1:18" x14ac:dyDescent="0.25">
      <c r="A928" t="s">
        <v>951</v>
      </c>
      <c r="B928" s="5" t="s">
        <v>952</v>
      </c>
      <c r="C928">
        <v>39</v>
      </c>
      <c r="D928" s="1">
        <v>30461</v>
      </c>
      <c r="E928" t="s">
        <v>6487</v>
      </c>
      <c r="F928" t="s">
        <v>6082</v>
      </c>
      <c r="G928" t="s">
        <v>7075</v>
      </c>
      <c r="H928" s="3">
        <v>980086.5673</v>
      </c>
      <c r="I928" s="3">
        <v>443739.19380000001</v>
      </c>
      <c r="J928" t="s">
        <v>7159</v>
      </c>
      <c r="K928" s="4" t="str">
        <f>_xlfn.XLOOKUP($B928, Accounts!$B:$B, Accounts!$E:$E, "Not Found",0,1)</f>
        <v>Domiciliary</v>
      </c>
      <c r="L928" s="3">
        <f>_xlfn.XLOOKUP($B928, Accounts!$B:$B, Accounts!$G:$G,"Not Found",0,1)</f>
        <v>103516876</v>
      </c>
      <c r="M928" s="3" t="str">
        <f>_xlfn.XLOOKUP($B928, Loan!$B:$B, Loan!$D:$D, "No Loan",0,1)</f>
        <v>No Loan</v>
      </c>
      <c r="N928" s="1">
        <f>_xlfn.XLOOKUP($B928, Transaction!$B:$B, Transaction!$E:$E, "No Transaction",0,1)</f>
        <v>44286</v>
      </c>
      <c r="O928" t="str">
        <f>_xlfn.XLOOKUP($B928, Transaction!$B:$B, Transaction!$C:$C, "No Transaction",0,1)</f>
        <v>Online Payment</v>
      </c>
      <c r="P928" t="str">
        <f>_xlfn.XLOOKUP($B928, Transaction!$B:$B, Transaction!$D:$D, "No Transaction",0,1)</f>
        <v>Mobile</v>
      </c>
      <c r="Q928" s="3">
        <f t="shared" si="28"/>
        <v>-536347.37349999999</v>
      </c>
      <c r="R928" s="3">
        <f t="shared" si="29"/>
        <v>-536347.37349999999</v>
      </c>
    </row>
    <row r="929" spans="1:18" x14ac:dyDescent="0.25">
      <c r="A929" t="s">
        <v>668</v>
      </c>
      <c r="B929" s="5" t="s">
        <v>669</v>
      </c>
      <c r="C929">
        <v>41</v>
      </c>
      <c r="D929" s="1">
        <v>29730</v>
      </c>
      <c r="E929" t="s">
        <v>6487</v>
      </c>
      <c r="F929" t="s">
        <v>6096</v>
      </c>
      <c r="G929" t="s">
        <v>7075</v>
      </c>
      <c r="H929" s="3">
        <v>38406.799299999999</v>
      </c>
      <c r="I929" s="3">
        <v>25028.430899999999</v>
      </c>
      <c r="J929" t="s">
        <v>7160</v>
      </c>
      <c r="K929" s="4" t="str">
        <f>_xlfn.XLOOKUP($B929, Accounts!$B:$B, Accounts!$E:$E, "Not Found",0,1)</f>
        <v>Domiciliary</v>
      </c>
      <c r="L929" s="3">
        <f>_xlfn.XLOOKUP($B929, Accounts!$B:$B, Accounts!$G:$G,"Not Found",0,1)</f>
        <v>12535308</v>
      </c>
      <c r="M929" s="3" t="str">
        <f>_xlfn.XLOOKUP($B929, Loan!$B:$B, Loan!$D:$D, "No Loan",0,1)</f>
        <v>No Loan</v>
      </c>
      <c r="N929" s="1">
        <f>_xlfn.XLOOKUP($B929, Transaction!$B:$B, Transaction!$E:$E, "No Transaction",0,1)</f>
        <v>44569</v>
      </c>
      <c r="O929" t="str">
        <f>_xlfn.XLOOKUP($B929, Transaction!$B:$B, Transaction!$C:$C, "No Transaction",0,1)</f>
        <v>Cash Withdrawal</v>
      </c>
      <c r="P929" t="str">
        <f>_xlfn.XLOOKUP($B929, Transaction!$B:$B, Transaction!$D:$D, "No Transaction",0,1)</f>
        <v>ATM</v>
      </c>
      <c r="Q929" s="3">
        <f t="shared" si="28"/>
        <v>-13378.368399999999</v>
      </c>
      <c r="R929" s="3">
        <f t="shared" si="29"/>
        <v>-13378.368399999999</v>
      </c>
    </row>
    <row r="930" spans="1:18" x14ac:dyDescent="0.25">
      <c r="A930" t="s">
        <v>1295</v>
      </c>
      <c r="B930" s="5" t="s">
        <v>1296</v>
      </c>
      <c r="C930">
        <v>59</v>
      </c>
      <c r="D930" s="1">
        <v>23156</v>
      </c>
      <c r="E930" t="s">
        <v>6487</v>
      </c>
      <c r="F930" t="s">
        <v>6292</v>
      </c>
      <c r="G930" t="s">
        <v>7075</v>
      </c>
      <c r="H930" s="3">
        <v>137449.45079999999</v>
      </c>
      <c r="I930" s="3">
        <v>52943.492200000001</v>
      </c>
      <c r="J930" t="s">
        <v>7161</v>
      </c>
      <c r="K930" s="4" t="str">
        <f>_xlfn.XLOOKUP($B930, Accounts!$B:$B, Accounts!$E:$E, "Not Found",0,1)</f>
        <v>Domiciliary</v>
      </c>
      <c r="L930" s="3">
        <f>_xlfn.XLOOKUP($B930, Accounts!$B:$B, Accounts!$G:$G,"Not Found",0,1)</f>
        <v>860073984</v>
      </c>
      <c r="M930" s="3" t="str">
        <f>_xlfn.XLOOKUP($B930, Loan!$B:$B, Loan!$D:$D, "No Loan",0,1)</f>
        <v>No Loan</v>
      </c>
      <c r="N930" s="1">
        <f>_xlfn.XLOOKUP($B930, Transaction!$B:$B, Transaction!$E:$E, "No Transaction",0,1)</f>
        <v>44610</v>
      </c>
      <c r="O930" t="str">
        <f>_xlfn.XLOOKUP($B930, Transaction!$B:$B, Transaction!$C:$C, "No Transaction",0,1)</f>
        <v>Cash Withdrawal</v>
      </c>
      <c r="P930" t="str">
        <f>_xlfn.XLOOKUP($B930, Transaction!$B:$B, Transaction!$D:$D, "No Transaction",0,1)</f>
        <v>ATM</v>
      </c>
      <c r="Q930" s="3">
        <f t="shared" si="28"/>
        <v>-84505.958599999984</v>
      </c>
      <c r="R930" s="3">
        <f t="shared" si="29"/>
        <v>-84505.958599999984</v>
      </c>
    </row>
    <row r="931" spans="1:18" x14ac:dyDescent="0.25">
      <c r="A931" t="s">
        <v>4982</v>
      </c>
      <c r="B931" s="5" t="s">
        <v>4983</v>
      </c>
      <c r="C931">
        <v>69</v>
      </c>
      <c r="D931" s="1">
        <v>19503</v>
      </c>
      <c r="E931" t="s">
        <v>6487</v>
      </c>
      <c r="F931" t="s">
        <v>6171</v>
      </c>
      <c r="G931" t="s">
        <v>7075</v>
      </c>
      <c r="H931" s="3">
        <v>191149.272</v>
      </c>
      <c r="I931" s="3">
        <v>173076.97719999999</v>
      </c>
      <c r="J931" t="s">
        <v>7162</v>
      </c>
      <c r="K931" s="4" t="str">
        <f>_xlfn.XLOOKUP($B931, Accounts!$B:$B, Accounts!$E:$E, "Not Found",0,1)</f>
        <v>Domiciliary</v>
      </c>
      <c r="L931" s="3">
        <f>_xlfn.XLOOKUP($B931, Accounts!$B:$B, Accounts!$G:$G,"Not Found",0,1)</f>
        <v>1523638842</v>
      </c>
      <c r="M931" s="3" t="str">
        <f>_xlfn.XLOOKUP($B931, Loan!$B:$B, Loan!$D:$D, "No Loan",0,1)</f>
        <v>No Loan</v>
      </c>
      <c r="N931" s="1">
        <f>_xlfn.XLOOKUP($B931, Transaction!$B:$B, Transaction!$E:$E, "No Transaction",0,1)</f>
        <v>44415</v>
      </c>
      <c r="O931" t="str">
        <f>_xlfn.XLOOKUP($B931, Transaction!$B:$B, Transaction!$C:$C, "No Transaction",0,1)</f>
        <v>Online Payment</v>
      </c>
      <c r="P931" t="str">
        <f>_xlfn.XLOOKUP($B931, Transaction!$B:$B, Transaction!$D:$D, "No Transaction",0,1)</f>
        <v>Mobile</v>
      </c>
      <c r="Q931" s="3">
        <f t="shared" si="28"/>
        <v>-18072.294800000003</v>
      </c>
      <c r="R931" s="3">
        <f t="shared" si="29"/>
        <v>-18072.294800000003</v>
      </c>
    </row>
    <row r="932" spans="1:18" x14ac:dyDescent="0.25">
      <c r="A932" t="s">
        <v>3663</v>
      </c>
      <c r="B932" s="5" t="s">
        <v>3664</v>
      </c>
      <c r="C932">
        <v>25</v>
      </c>
      <c r="D932" s="1">
        <v>35574</v>
      </c>
      <c r="E932" t="s">
        <v>6487</v>
      </c>
      <c r="F932" t="s">
        <v>6183</v>
      </c>
      <c r="G932" t="s">
        <v>7075</v>
      </c>
      <c r="H932" s="3">
        <v>1029868.1335999999</v>
      </c>
      <c r="I932" s="3">
        <v>349792.53580000001</v>
      </c>
      <c r="J932" t="s">
        <v>7163</v>
      </c>
      <c r="K932" s="4" t="str">
        <f>_xlfn.XLOOKUP($B932, Accounts!$B:$B, Accounts!$E:$E, "Not Found",0,1)</f>
        <v>Domiciliary</v>
      </c>
      <c r="L932" s="3">
        <f>_xlfn.XLOOKUP($B932, Accounts!$B:$B, Accounts!$G:$G,"Not Found",0,1)</f>
        <v>313666932</v>
      </c>
      <c r="M932" s="3" t="str">
        <f>_xlfn.XLOOKUP($B932, Loan!$B:$B, Loan!$D:$D, "No Loan",0,1)</f>
        <v>No Loan</v>
      </c>
      <c r="N932" s="1">
        <f>_xlfn.XLOOKUP($B932, Transaction!$B:$B, Transaction!$E:$E, "No Transaction",0,1)</f>
        <v>44405</v>
      </c>
      <c r="O932" t="str">
        <f>_xlfn.XLOOKUP($B932, Transaction!$B:$B, Transaction!$C:$C, "No Transaction",0,1)</f>
        <v>Money Deposit</v>
      </c>
      <c r="P932" t="str">
        <f>_xlfn.XLOOKUP($B932, Transaction!$B:$B, Transaction!$D:$D, "No Transaction",0,1)</f>
        <v>Bank</v>
      </c>
      <c r="Q932" s="3">
        <f t="shared" si="28"/>
        <v>-680075.59779999987</v>
      </c>
      <c r="R932" s="3">
        <f t="shared" si="29"/>
        <v>-680075.59779999987</v>
      </c>
    </row>
    <row r="933" spans="1:18" x14ac:dyDescent="0.25">
      <c r="A933" t="s">
        <v>4034</v>
      </c>
      <c r="B933" s="5" t="s">
        <v>4035</v>
      </c>
      <c r="C933">
        <v>39</v>
      </c>
      <c r="D933" s="1">
        <v>30461</v>
      </c>
      <c r="E933" t="s">
        <v>6487</v>
      </c>
      <c r="F933" t="s">
        <v>6106</v>
      </c>
      <c r="G933" t="s">
        <v>7075</v>
      </c>
      <c r="H933" s="3">
        <v>200417.34169999999</v>
      </c>
      <c r="I933" s="3">
        <v>103952.7311</v>
      </c>
      <c r="J933" t="s">
        <v>7164</v>
      </c>
      <c r="K933" s="4" t="str">
        <f>_xlfn.XLOOKUP($B933, Accounts!$B:$B, Accounts!$E:$E, "Not Found",0,1)</f>
        <v>Current</v>
      </c>
      <c r="L933" s="3">
        <f>_xlfn.XLOOKUP($B933, Accounts!$B:$B, Accounts!$G:$G,"Not Found",0,1)</f>
        <v>693426888</v>
      </c>
      <c r="M933" s="3" t="str">
        <f>_xlfn.XLOOKUP($B933, Loan!$B:$B, Loan!$D:$D, "No Loan",0,1)</f>
        <v>No Loan</v>
      </c>
      <c r="N933" s="1">
        <f>_xlfn.XLOOKUP($B933, Transaction!$B:$B, Transaction!$E:$E, "No Transaction",0,1)</f>
        <v>44593</v>
      </c>
      <c r="O933" t="str">
        <f>_xlfn.XLOOKUP($B933, Transaction!$B:$B, Transaction!$C:$C, "No Transaction",0,1)</f>
        <v>Cash Withdrawal</v>
      </c>
      <c r="P933" t="str">
        <f>_xlfn.XLOOKUP($B933, Transaction!$B:$B, Transaction!$D:$D, "No Transaction",0,1)</f>
        <v>ATM</v>
      </c>
      <c r="Q933" s="3">
        <f t="shared" si="28"/>
        <v>-96464.610599999985</v>
      </c>
      <c r="R933" s="3">
        <f t="shared" si="29"/>
        <v>-96464.610599999985</v>
      </c>
    </row>
    <row r="934" spans="1:18" x14ac:dyDescent="0.25">
      <c r="A934" t="s">
        <v>2141</v>
      </c>
      <c r="B934" s="5" t="s">
        <v>2142</v>
      </c>
      <c r="C934">
        <v>23</v>
      </c>
      <c r="D934" s="1">
        <v>36305</v>
      </c>
      <c r="E934" t="s">
        <v>6487</v>
      </c>
      <c r="F934" t="s">
        <v>6505</v>
      </c>
      <c r="G934" t="s">
        <v>7075</v>
      </c>
      <c r="H934" s="3">
        <v>641482.78960000002</v>
      </c>
      <c r="I934" s="3">
        <v>344635.15740000003</v>
      </c>
      <c r="J934" t="s">
        <v>7165</v>
      </c>
      <c r="K934" s="4" t="str">
        <f>_xlfn.XLOOKUP($B934, Accounts!$B:$B, Accounts!$E:$E, "Not Found",0,1)</f>
        <v>Joint</v>
      </c>
      <c r="L934" s="3">
        <f>_xlfn.XLOOKUP($B934, Accounts!$B:$B, Accounts!$G:$G,"Not Found",0,1)</f>
        <v>1991279056</v>
      </c>
      <c r="M934" s="3" t="str">
        <f>_xlfn.XLOOKUP($B934, Loan!$B:$B, Loan!$D:$D, "No Loan",0,1)</f>
        <v>No Loan</v>
      </c>
      <c r="N934" s="1">
        <f>_xlfn.XLOOKUP($B934, Transaction!$B:$B, Transaction!$E:$E, "No Transaction",0,1)</f>
        <v>44552</v>
      </c>
      <c r="O934" t="str">
        <f>_xlfn.XLOOKUP($B934, Transaction!$B:$B, Transaction!$C:$C, "No Transaction",0,1)</f>
        <v>Money Transfer</v>
      </c>
      <c r="P934" t="str">
        <f>_xlfn.XLOOKUP($B934, Transaction!$B:$B, Transaction!$D:$D, "No Transaction",0,1)</f>
        <v>Mobile</v>
      </c>
      <c r="Q934" s="3">
        <f t="shared" si="28"/>
        <v>-296847.63219999999</v>
      </c>
      <c r="R934" s="3">
        <f t="shared" si="29"/>
        <v>-296847.63219999999</v>
      </c>
    </row>
    <row r="935" spans="1:18" x14ac:dyDescent="0.25">
      <c r="A935" t="s">
        <v>2274</v>
      </c>
      <c r="B935" s="5" t="s">
        <v>2275</v>
      </c>
      <c r="C935">
        <v>52</v>
      </c>
      <c r="D935" s="1">
        <v>25713</v>
      </c>
      <c r="E935" t="s">
        <v>6487</v>
      </c>
      <c r="F935" t="s">
        <v>6131</v>
      </c>
      <c r="G935" t="s">
        <v>7075</v>
      </c>
      <c r="H935" s="3">
        <v>173531.57070000001</v>
      </c>
      <c r="I935" s="3">
        <v>50588.475100000003</v>
      </c>
      <c r="J935" t="s">
        <v>7166</v>
      </c>
      <c r="K935" s="4" t="str">
        <f>_xlfn.XLOOKUP($B935, Accounts!$B:$B, Accounts!$E:$E, "Not Found",0,1)</f>
        <v>Domiciliary</v>
      </c>
      <c r="L935" s="3">
        <f>_xlfn.XLOOKUP($B935, Accounts!$B:$B, Accounts!$G:$G,"Not Found",0,1)</f>
        <v>116733045</v>
      </c>
      <c r="M935" s="3">
        <f>_xlfn.XLOOKUP($B935, Loan!$B:$B, Loan!$D:$D, "No Loan",0,1)</f>
        <v>1369673318</v>
      </c>
      <c r="N935" s="1">
        <f>_xlfn.XLOOKUP($B935, Transaction!$B:$B, Transaction!$E:$E, "No Transaction",0,1)</f>
        <v>44636</v>
      </c>
      <c r="O935" t="str">
        <f>_xlfn.XLOOKUP($B935, Transaction!$B:$B, Transaction!$C:$C, "No Transaction",0,1)</f>
        <v>Loan Payment</v>
      </c>
      <c r="P935" t="str">
        <f>_xlfn.XLOOKUP($B935, Transaction!$B:$B, Transaction!$D:$D, "No Transaction",0,1)</f>
        <v>AFT</v>
      </c>
      <c r="Q935" s="3">
        <f t="shared" si="28"/>
        <v>-122943.0956</v>
      </c>
      <c r="R935" s="3">
        <f t="shared" si="29"/>
        <v>-122943.0956</v>
      </c>
    </row>
    <row r="936" spans="1:18" x14ac:dyDescent="0.25">
      <c r="A936" t="s">
        <v>1549</v>
      </c>
      <c r="B936" s="5" t="s">
        <v>1550</v>
      </c>
      <c r="C936">
        <v>39</v>
      </c>
      <c r="D936" s="1">
        <v>30461</v>
      </c>
      <c r="E936" t="s">
        <v>6487</v>
      </c>
      <c r="F936" t="s">
        <v>6198</v>
      </c>
      <c r="G936" t="s">
        <v>7075</v>
      </c>
      <c r="H936" s="3">
        <v>941649.19660000002</v>
      </c>
      <c r="I936" s="3">
        <v>362411.03950000001</v>
      </c>
      <c r="J936" t="s">
        <v>7167</v>
      </c>
      <c r="K936" s="4" t="str">
        <f>_xlfn.XLOOKUP($B936, Accounts!$B:$B, Accounts!$E:$E, "Not Found",0,1)</f>
        <v>Corporate</v>
      </c>
      <c r="L936" s="3">
        <f>_xlfn.XLOOKUP($B936, Accounts!$B:$B, Accounts!$G:$G,"Not Found",0,1)</f>
        <v>835364853</v>
      </c>
      <c r="M936" s="3" t="str">
        <f>_xlfn.XLOOKUP($B936, Loan!$B:$B, Loan!$D:$D, "No Loan",0,1)</f>
        <v>No Loan</v>
      </c>
      <c r="N936" s="1">
        <f>_xlfn.XLOOKUP($B936, Transaction!$B:$B, Transaction!$E:$E, "No Transaction",0,1)</f>
        <v>44434</v>
      </c>
      <c r="O936" t="str">
        <f>_xlfn.XLOOKUP($B936, Transaction!$B:$B, Transaction!$C:$C, "No Transaction",0,1)</f>
        <v>Money Deposit</v>
      </c>
      <c r="P936" t="str">
        <f>_xlfn.XLOOKUP($B936, Transaction!$B:$B, Transaction!$D:$D, "No Transaction",0,1)</f>
        <v>Bank</v>
      </c>
      <c r="Q936" s="3">
        <f t="shared" si="28"/>
        <v>-579238.15709999995</v>
      </c>
      <c r="R936" s="3">
        <f t="shared" si="29"/>
        <v>-579238.15709999995</v>
      </c>
    </row>
    <row r="937" spans="1:18" x14ac:dyDescent="0.25">
      <c r="A937" t="s">
        <v>3936</v>
      </c>
      <c r="B937" s="5" t="s">
        <v>3937</v>
      </c>
      <c r="C937">
        <v>37</v>
      </c>
      <c r="D937" s="1">
        <v>31191</v>
      </c>
      <c r="E937" t="s">
        <v>6487</v>
      </c>
      <c r="F937" t="s">
        <v>6227</v>
      </c>
      <c r="G937" t="s">
        <v>7168</v>
      </c>
      <c r="H937" s="3">
        <v>941401.34950000001</v>
      </c>
      <c r="I937" s="3">
        <v>365816.28529999999</v>
      </c>
      <c r="J937" t="s">
        <v>7169</v>
      </c>
      <c r="K937" s="4" t="str">
        <f>_xlfn.XLOOKUP($B937, Accounts!$B:$B, Accounts!$E:$E, "Not Found",0,1)</f>
        <v>Savings</v>
      </c>
      <c r="L937" s="3">
        <f>_xlfn.XLOOKUP($B937, Accounts!$B:$B, Accounts!$G:$G,"Not Found",0,1)</f>
        <v>86385432</v>
      </c>
      <c r="M937" s="3" t="str">
        <f>_xlfn.XLOOKUP($B937, Loan!$B:$B, Loan!$D:$D, "No Loan",0,1)</f>
        <v>No Loan</v>
      </c>
      <c r="N937" s="1">
        <f>_xlfn.XLOOKUP($B937, Transaction!$B:$B, Transaction!$E:$E, "No Transaction",0,1)</f>
        <v>44279</v>
      </c>
      <c r="O937" t="str">
        <f>_xlfn.XLOOKUP($B937, Transaction!$B:$B, Transaction!$C:$C, "No Transaction",0,1)</f>
        <v>Online Payment</v>
      </c>
      <c r="P937" t="str">
        <f>_xlfn.XLOOKUP($B937, Transaction!$B:$B, Transaction!$D:$D, "No Transaction",0,1)</f>
        <v>Card</v>
      </c>
      <c r="Q937" s="3">
        <f t="shared" si="28"/>
        <v>-575585.06420000002</v>
      </c>
      <c r="R937" s="3">
        <f t="shared" si="29"/>
        <v>-575585.06420000002</v>
      </c>
    </row>
    <row r="938" spans="1:18" x14ac:dyDescent="0.25">
      <c r="A938" t="s">
        <v>1433</v>
      </c>
      <c r="B938" s="5" t="s">
        <v>1434</v>
      </c>
      <c r="C938">
        <v>40</v>
      </c>
      <c r="D938" s="1">
        <v>30096</v>
      </c>
      <c r="E938" t="s">
        <v>6487</v>
      </c>
      <c r="F938" t="s">
        <v>6376</v>
      </c>
      <c r="G938" t="s">
        <v>7168</v>
      </c>
      <c r="H938" s="3">
        <v>609698.13119999995</v>
      </c>
      <c r="I938" s="3">
        <v>279851.44219999999</v>
      </c>
      <c r="J938" t="s">
        <v>7170</v>
      </c>
      <c r="K938" s="4" t="str">
        <f>_xlfn.XLOOKUP($B938, Accounts!$B:$B, Accounts!$E:$E, "Not Found",0,1)</f>
        <v>Current</v>
      </c>
      <c r="L938" s="3">
        <f>_xlfn.XLOOKUP($B938, Accounts!$B:$B, Accounts!$G:$G,"Not Found",0,1)</f>
        <v>572042925</v>
      </c>
      <c r="M938" s="3" t="str">
        <f>_xlfn.XLOOKUP($B938, Loan!$B:$B, Loan!$D:$D, "No Loan",0,1)</f>
        <v>No Loan</v>
      </c>
      <c r="N938" s="1">
        <f>_xlfn.XLOOKUP($B938, Transaction!$B:$B, Transaction!$E:$E, "No Transaction",0,1)</f>
        <v>44558</v>
      </c>
      <c r="O938" t="str">
        <f>_xlfn.XLOOKUP($B938, Transaction!$B:$B, Transaction!$C:$C, "No Transaction",0,1)</f>
        <v>Cash Withdrawal</v>
      </c>
      <c r="P938" t="str">
        <f>_xlfn.XLOOKUP($B938, Transaction!$B:$B, Transaction!$D:$D, "No Transaction",0,1)</f>
        <v>Bank</v>
      </c>
      <c r="Q938" s="3">
        <f t="shared" si="28"/>
        <v>-329846.68899999995</v>
      </c>
      <c r="R938" s="3">
        <f t="shared" si="29"/>
        <v>-329846.68899999995</v>
      </c>
    </row>
    <row r="939" spans="1:18" x14ac:dyDescent="0.25">
      <c r="A939" t="s">
        <v>341</v>
      </c>
      <c r="B939" s="5" t="s">
        <v>342</v>
      </c>
      <c r="C939">
        <v>60</v>
      </c>
      <c r="D939" s="1">
        <v>22791</v>
      </c>
      <c r="E939" t="s">
        <v>6487</v>
      </c>
      <c r="F939" t="s">
        <v>6413</v>
      </c>
      <c r="G939" t="s">
        <v>7168</v>
      </c>
      <c r="H939" s="3">
        <v>623735.05920000002</v>
      </c>
      <c r="I939" s="3">
        <v>269907.17109999998</v>
      </c>
      <c r="J939" t="s">
        <v>7171</v>
      </c>
      <c r="K939" s="4" t="str">
        <f>_xlfn.XLOOKUP($B939, Accounts!$B:$B, Accounts!$E:$E, "Not Found",0,1)</f>
        <v>Joint</v>
      </c>
      <c r="L939" s="3">
        <f>_xlfn.XLOOKUP($B939, Accounts!$B:$B, Accounts!$G:$G,"Not Found",0,1)</f>
        <v>1227239013</v>
      </c>
      <c r="M939" s="3" t="str">
        <f>_xlfn.XLOOKUP($B939, Loan!$B:$B, Loan!$D:$D, "No Loan",0,1)</f>
        <v>No Loan</v>
      </c>
      <c r="N939" s="1">
        <f>_xlfn.XLOOKUP($B939, Transaction!$B:$B, Transaction!$E:$E, "No Transaction",0,1)</f>
        <v>44337</v>
      </c>
      <c r="O939" t="str">
        <f>_xlfn.XLOOKUP($B939, Transaction!$B:$B, Transaction!$C:$C, "No Transaction",0,1)</f>
        <v>Money Deposit</v>
      </c>
      <c r="P939" t="str">
        <f>_xlfn.XLOOKUP($B939, Transaction!$B:$B, Transaction!$D:$D, "No Transaction",0,1)</f>
        <v>Bank</v>
      </c>
      <c r="Q939" s="3">
        <f t="shared" si="28"/>
        <v>-353827.88810000004</v>
      </c>
      <c r="R939" s="3">
        <f t="shared" si="29"/>
        <v>-353827.88810000004</v>
      </c>
    </row>
    <row r="940" spans="1:18" x14ac:dyDescent="0.25">
      <c r="A940" t="s">
        <v>1242</v>
      </c>
      <c r="B940" s="5" t="s">
        <v>1243</v>
      </c>
      <c r="C940">
        <v>44</v>
      </c>
      <c r="D940" s="1">
        <v>28635</v>
      </c>
      <c r="E940" t="s">
        <v>6487</v>
      </c>
      <c r="F940" t="s">
        <v>6399</v>
      </c>
      <c r="G940" t="s">
        <v>7168</v>
      </c>
      <c r="H940" s="3">
        <v>202809.74400000001</v>
      </c>
      <c r="I940" s="3">
        <v>101709.0866</v>
      </c>
      <c r="J940" t="s">
        <v>7172</v>
      </c>
      <c r="K940" s="4" t="str">
        <f>_xlfn.XLOOKUP($B940, Accounts!$B:$B, Accounts!$E:$E, "Not Found",0,1)</f>
        <v>Fixed Deposit</v>
      </c>
      <c r="L940" s="3">
        <f>_xlfn.XLOOKUP($B940, Accounts!$B:$B, Accounts!$G:$G,"Not Found",0,1)</f>
        <v>803675453</v>
      </c>
      <c r="M940" s="3" t="str">
        <f>_xlfn.XLOOKUP($B940, Loan!$B:$B, Loan!$D:$D, "No Loan",0,1)</f>
        <v>No Loan</v>
      </c>
      <c r="N940" s="1">
        <f>_xlfn.XLOOKUP($B940, Transaction!$B:$B, Transaction!$E:$E, "No Transaction",0,1)</f>
        <v>44232</v>
      </c>
      <c r="O940" t="str">
        <f>_xlfn.XLOOKUP($B940, Transaction!$B:$B, Transaction!$C:$C, "No Transaction",0,1)</f>
        <v>Money Transfer</v>
      </c>
      <c r="P940" t="str">
        <f>_xlfn.XLOOKUP($B940, Transaction!$B:$B, Transaction!$D:$D, "No Transaction",0,1)</f>
        <v>ATM</v>
      </c>
      <c r="Q940" s="3">
        <f t="shared" si="28"/>
        <v>-101100.65740000001</v>
      </c>
      <c r="R940" s="3">
        <f t="shared" si="29"/>
        <v>-101100.65740000001</v>
      </c>
    </row>
    <row r="941" spans="1:18" x14ac:dyDescent="0.25">
      <c r="A941" t="s">
        <v>1911</v>
      </c>
      <c r="B941" s="5" t="s">
        <v>1912</v>
      </c>
      <c r="C941">
        <v>28</v>
      </c>
      <c r="D941" s="1">
        <v>34479</v>
      </c>
      <c r="E941" t="s">
        <v>6487</v>
      </c>
      <c r="F941" t="s">
        <v>6103</v>
      </c>
      <c r="G941" t="s">
        <v>7168</v>
      </c>
      <c r="H941" s="3">
        <v>153872.47169999999</v>
      </c>
      <c r="I941" s="3">
        <v>151325.617</v>
      </c>
      <c r="J941" t="s">
        <v>7173</v>
      </c>
      <c r="K941" s="4" t="str">
        <f>_xlfn.XLOOKUP($B941, Accounts!$B:$B, Accounts!$E:$E, "Not Found",0,1)</f>
        <v>Domiciliary</v>
      </c>
      <c r="L941" s="3">
        <f>_xlfn.XLOOKUP($B941, Accounts!$B:$B, Accounts!$G:$G,"Not Found",0,1)</f>
        <v>850646811</v>
      </c>
      <c r="M941" s="3">
        <f>_xlfn.XLOOKUP($B941, Loan!$B:$B, Loan!$D:$D, "No Loan",0,1)</f>
        <v>794809057</v>
      </c>
      <c r="N941" s="1">
        <f>_xlfn.XLOOKUP($B941, Transaction!$B:$B, Transaction!$E:$E, "No Transaction",0,1)</f>
        <v>44617</v>
      </c>
      <c r="O941" t="str">
        <f>_xlfn.XLOOKUP($B941, Transaction!$B:$B, Transaction!$C:$C, "No Transaction",0,1)</f>
        <v>Loan Payment</v>
      </c>
      <c r="P941" t="str">
        <f>_xlfn.XLOOKUP($B941, Transaction!$B:$B, Transaction!$D:$D, "No Transaction",0,1)</f>
        <v>AFT</v>
      </c>
      <c r="Q941" s="3">
        <f t="shared" si="28"/>
        <v>-2546.8546999999962</v>
      </c>
      <c r="R941" s="3">
        <f t="shared" si="29"/>
        <v>-2546.8546999999962</v>
      </c>
    </row>
    <row r="942" spans="1:18" x14ac:dyDescent="0.25">
      <c r="A942" t="s">
        <v>5482</v>
      </c>
      <c r="B942" s="5" t="s">
        <v>5483</v>
      </c>
      <c r="C942">
        <v>41</v>
      </c>
      <c r="D942" s="1">
        <v>29730</v>
      </c>
      <c r="E942" t="s">
        <v>6487</v>
      </c>
      <c r="F942" t="s">
        <v>6599</v>
      </c>
      <c r="G942" t="s">
        <v>7168</v>
      </c>
      <c r="H942" s="3">
        <v>508649.83020000003</v>
      </c>
      <c r="I942" s="3">
        <v>354622.06469999999</v>
      </c>
      <c r="J942" t="s">
        <v>7174</v>
      </c>
      <c r="K942" s="4" t="str">
        <f>_xlfn.XLOOKUP($B942, Accounts!$B:$B, Accounts!$E:$E, "Not Found",0,1)</f>
        <v>Current</v>
      </c>
      <c r="L942" s="3">
        <f>_xlfn.XLOOKUP($B942, Accounts!$B:$B, Accounts!$G:$G,"Not Found",0,1)</f>
        <v>1023219657</v>
      </c>
      <c r="M942" s="3">
        <f>_xlfn.XLOOKUP($B942, Loan!$B:$B, Loan!$D:$D, "No Loan",0,1)</f>
        <v>3496661548</v>
      </c>
      <c r="N942" s="1">
        <f>_xlfn.XLOOKUP($B942, Transaction!$B:$B, Transaction!$E:$E, "No Transaction",0,1)</f>
        <v>44592</v>
      </c>
      <c r="O942" t="str">
        <f>_xlfn.XLOOKUP($B942, Transaction!$B:$B, Transaction!$C:$C, "No Transaction",0,1)</f>
        <v>Loan Payment</v>
      </c>
      <c r="P942" t="str">
        <f>_xlfn.XLOOKUP($B942, Transaction!$B:$B, Transaction!$D:$D, "No Transaction",0,1)</f>
        <v>AFT</v>
      </c>
      <c r="Q942" s="3">
        <f t="shared" si="28"/>
        <v>-154027.76550000004</v>
      </c>
      <c r="R942" s="3">
        <f t="shared" si="29"/>
        <v>-154027.76550000004</v>
      </c>
    </row>
    <row r="943" spans="1:18" x14ac:dyDescent="0.25">
      <c r="A943" t="s">
        <v>2660</v>
      </c>
      <c r="B943" s="5" t="s">
        <v>2661</v>
      </c>
      <c r="C943">
        <v>58</v>
      </c>
      <c r="D943" s="1">
        <v>23521</v>
      </c>
      <c r="E943" t="s">
        <v>6487</v>
      </c>
      <c r="F943" t="s">
        <v>6082</v>
      </c>
      <c r="G943" t="s">
        <v>7168</v>
      </c>
      <c r="H943" s="3">
        <v>213337.18</v>
      </c>
      <c r="I943" s="3">
        <v>60222.038200000003</v>
      </c>
      <c r="J943" t="s">
        <v>7175</v>
      </c>
      <c r="K943" s="4" t="str">
        <f>_xlfn.XLOOKUP($B943, Accounts!$B:$B, Accounts!$E:$E, "Not Found",0,1)</f>
        <v>Joint</v>
      </c>
      <c r="L943" s="3">
        <f>_xlfn.XLOOKUP($B943, Accounts!$B:$B, Accounts!$G:$G,"Not Found",0,1)</f>
        <v>416971968</v>
      </c>
      <c r="M943" s="3" t="str">
        <f>_xlfn.XLOOKUP($B943, Loan!$B:$B, Loan!$D:$D, "No Loan",0,1)</f>
        <v>No Loan</v>
      </c>
      <c r="N943" s="1">
        <f>_xlfn.XLOOKUP($B943, Transaction!$B:$B, Transaction!$E:$E, "No Transaction",0,1)</f>
        <v>44304</v>
      </c>
      <c r="O943" t="str">
        <f>_xlfn.XLOOKUP($B943, Transaction!$B:$B, Transaction!$C:$C, "No Transaction",0,1)</f>
        <v>Money Transfer</v>
      </c>
      <c r="P943" t="str">
        <f>_xlfn.XLOOKUP($B943, Transaction!$B:$B, Transaction!$D:$D, "No Transaction",0,1)</f>
        <v>Internet Banking</v>
      </c>
      <c r="Q943" s="3">
        <f t="shared" si="28"/>
        <v>-153115.14179999998</v>
      </c>
      <c r="R943" s="3">
        <f t="shared" si="29"/>
        <v>-153115.14179999998</v>
      </c>
    </row>
    <row r="944" spans="1:18" x14ac:dyDescent="0.25">
      <c r="A944" t="s">
        <v>3180</v>
      </c>
      <c r="B944" s="5" t="s">
        <v>3181</v>
      </c>
      <c r="C944">
        <v>21</v>
      </c>
      <c r="D944" s="1">
        <v>37035</v>
      </c>
      <c r="E944" t="s">
        <v>6487</v>
      </c>
      <c r="F944" t="s">
        <v>6318</v>
      </c>
      <c r="G944" t="s">
        <v>7168</v>
      </c>
      <c r="H944" s="3">
        <v>425498.087</v>
      </c>
      <c r="I944" s="3">
        <v>145323.962</v>
      </c>
      <c r="J944" t="s">
        <v>7176</v>
      </c>
      <c r="K944" s="4" t="str">
        <f>_xlfn.XLOOKUP($B944, Accounts!$B:$B, Accounts!$E:$E, "Not Found",0,1)</f>
        <v>Joint</v>
      </c>
      <c r="L944" s="3">
        <f>_xlfn.XLOOKUP($B944, Accounts!$B:$B, Accounts!$G:$G,"Not Found",0,1)</f>
        <v>1103930742</v>
      </c>
      <c r="M944" s="3" t="str">
        <f>_xlfn.XLOOKUP($B944, Loan!$B:$B, Loan!$D:$D, "No Loan",0,1)</f>
        <v>No Loan</v>
      </c>
      <c r="N944" s="1">
        <f>_xlfn.XLOOKUP($B944, Transaction!$B:$B, Transaction!$E:$E, "No Transaction",0,1)</f>
        <v>44588</v>
      </c>
      <c r="O944" t="str">
        <f>_xlfn.XLOOKUP($B944, Transaction!$B:$B, Transaction!$C:$C, "No Transaction",0,1)</f>
        <v>Money Deposit</v>
      </c>
      <c r="P944" t="str">
        <f>_xlfn.XLOOKUP($B944, Transaction!$B:$B, Transaction!$D:$D, "No Transaction",0,1)</f>
        <v>Bank</v>
      </c>
      <c r="Q944" s="3">
        <f t="shared" si="28"/>
        <v>-280174.125</v>
      </c>
      <c r="R944" s="3">
        <f t="shared" si="29"/>
        <v>-280174.125</v>
      </c>
    </row>
    <row r="945" spans="1:18" x14ac:dyDescent="0.25">
      <c r="A945" t="s">
        <v>2228</v>
      </c>
      <c r="B945" s="5" t="s">
        <v>2229</v>
      </c>
      <c r="C945">
        <v>26</v>
      </c>
      <c r="D945" s="1">
        <v>35209</v>
      </c>
      <c r="E945" t="s">
        <v>6487</v>
      </c>
      <c r="F945" t="s">
        <v>6399</v>
      </c>
      <c r="G945" t="s">
        <v>7168</v>
      </c>
      <c r="H945" s="3">
        <v>514861.52149999997</v>
      </c>
      <c r="I945" s="3">
        <v>154035.28260000001</v>
      </c>
      <c r="J945" t="s">
        <v>7177</v>
      </c>
      <c r="K945" s="4" t="str">
        <f>_xlfn.XLOOKUP($B945, Accounts!$B:$B, Accounts!$E:$E, "Not Found",0,1)</f>
        <v>Savings</v>
      </c>
      <c r="L945" s="3">
        <f>_xlfn.XLOOKUP($B945, Accounts!$B:$B, Accounts!$G:$G,"Not Found",0,1)</f>
        <v>330687</v>
      </c>
      <c r="M945" s="3" t="str">
        <f>_xlfn.XLOOKUP($B945, Loan!$B:$B, Loan!$D:$D, "No Loan",0,1)</f>
        <v>No Loan</v>
      </c>
      <c r="N945" s="1">
        <f>_xlfn.XLOOKUP($B945, Transaction!$B:$B, Transaction!$E:$E, "No Transaction",0,1)</f>
        <v>44530</v>
      </c>
      <c r="O945" t="str">
        <f>_xlfn.XLOOKUP($B945, Transaction!$B:$B, Transaction!$C:$C, "No Transaction",0,1)</f>
        <v>Checks</v>
      </c>
      <c r="P945" t="str">
        <f>_xlfn.XLOOKUP($B945, Transaction!$B:$B, Transaction!$D:$D, "No Transaction",0,1)</f>
        <v>Informal Services</v>
      </c>
      <c r="Q945" s="3">
        <f t="shared" si="28"/>
        <v>-360826.2389</v>
      </c>
      <c r="R945" s="3">
        <f t="shared" si="29"/>
        <v>-360826.2389</v>
      </c>
    </row>
    <row r="946" spans="1:18" x14ac:dyDescent="0.25">
      <c r="A946" t="s">
        <v>5204</v>
      </c>
      <c r="B946" s="5" t="s">
        <v>5205</v>
      </c>
      <c r="C946">
        <v>78</v>
      </c>
      <c r="D946" s="1">
        <v>16216</v>
      </c>
      <c r="E946" t="s">
        <v>6487</v>
      </c>
      <c r="F946" t="s">
        <v>6275</v>
      </c>
      <c r="G946" t="s">
        <v>7168</v>
      </c>
      <c r="H946" s="3">
        <v>2380126.6118999999</v>
      </c>
      <c r="I946" s="3">
        <v>537973.82319999998</v>
      </c>
      <c r="J946" t="s">
        <v>7178</v>
      </c>
      <c r="K946" s="4" t="str">
        <f>_xlfn.XLOOKUP($B946, Accounts!$B:$B, Accounts!$E:$E, "Not Found",0,1)</f>
        <v>Joint</v>
      </c>
      <c r="L946" s="3">
        <f>_xlfn.XLOOKUP($B946, Accounts!$B:$B, Accounts!$G:$G,"Not Found",0,1)</f>
        <v>8939504</v>
      </c>
      <c r="M946" s="3" t="str">
        <f>_xlfn.XLOOKUP($B946, Loan!$B:$B, Loan!$D:$D, "No Loan",0,1)</f>
        <v>No Loan</v>
      </c>
      <c r="N946" s="1">
        <f>_xlfn.XLOOKUP($B946, Transaction!$B:$B, Transaction!$E:$E, "No Transaction",0,1)</f>
        <v>44441</v>
      </c>
      <c r="O946" t="str">
        <f>_xlfn.XLOOKUP($B946, Transaction!$B:$B, Transaction!$C:$C, "No Transaction",0,1)</f>
        <v>Money Transfer</v>
      </c>
      <c r="P946" t="str">
        <f>_xlfn.XLOOKUP($B946, Transaction!$B:$B, Transaction!$D:$D, "No Transaction",0,1)</f>
        <v>Mobile</v>
      </c>
      <c r="Q946" s="3">
        <f t="shared" si="28"/>
        <v>-1842152.7886999999</v>
      </c>
      <c r="R946" s="3">
        <f t="shared" si="29"/>
        <v>-1842152.7886999999</v>
      </c>
    </row>
    <row r="947" spans="1:18" x14ac:dyDescent="0.25">
      <c r="A947" t="s">
        <v>4755</v>
      </c>
      <c r="B947" s="5" t="s">
        <v>4756</v>
      </c>
      <c r="C947">
        <v>76</v>
      </c>
      <c r="D947" s="1">
        <v>16947</v>
      </c>
      <c r="E947" t="s">
        <v>6487</v>
      </c>
      <c r="F947" t="s">
        <v>6111</v>
      </c>
      <c r="G947" t="s">
        <v>7168</v>
      </c>
      <c r="H947" s="3">
        <v>151010.29139999999</v>
      </c>
      <c r="I947" s="3">
        <v>122548.69070000001</v>
      </c>
      <c r="J947" t="s">
        <v>7179</v>
      </c>
      <c r="K947" s="4" t="str">
        <f>_xlfn.XLOOKUP($B947, Accounts!$B:$B, Accounts!$E:$E, "Not Found",0,1)</f>
        <v>Savings</v>
      </c>
      <c r="L947" s="3">
        <f>_xlfn.XLOOKUP($B947, Accounts!$B:$B, Accounts!$G:$G,"Not Found",0,1)</f>
        <v>2737187128</v>
      </c>
      <c r="M947" s="3" t="str">
        <f>_xlfn.XLOOKUP($B947, Loan!$B:$B, Loan!$D:$D, "No Loan",0,1)</f>
        <v>No Loan</v>
      </c>
      <c r="N947" s="1">
        <f>_xlfn.XLOOKUP($B947, Transaction!$B:$B, Transaction!$E:$E, "No Transaction",0,1)</f>
        <v>44209</v>
      </c>
      <c r="O947" t="str">
        <f>_xlfn.XLOOKUP($B947, Transaction!$B:$B, Transaction!$C:$C, "No Transaction",0,1)</f>
        <v>Money Transfer</v>
      </c>
      <c r="P947" t="str">
        <f>_xlfn.XLOOKUP($B947, Transaction!$B:$B, Transaction!$D:$D, "No Transaction",0,1)</f>
        <v>Internet Banking</v>
      </c>
      <c r="Q947" s="3">
        <f t="shared" si="28"/>
        <v>-28461.600699999981</v>
      </c>
      <c r="R947" s="3">
        <f t="shared" si="29"/>
        <v>-28461.600699999981</v>
      </c>
    </row>
    <row r="948" spans="1:18" x14ac:dyDescent="0.25">
      <c r="A948" t="s">
        <v>1076</v>
      </c>
      <c r="B948" s="5" t="s">
        <v>1077</v>
      </c>
      <c r="C948">
        <v>59</v>
      </c>
      <c r="D948" s="1">
        <v>23156</v>
      </c>
      <c r="E948" t="s">
        <v>6487</v>
      </c>
      <c r="F948" t="s">
        <v>6119</v>
      </c>
      <c r="G948" t="s">
        <v>7168</v>
      </c>
      <c r="H948" s="3">
        <v>513784.674</v>
      </c>
      <c r="I948" s="3">
        <v>270329.78230000002</v>
      </c>
      <c r="J948" t="s">
        <v>7180</v>
      </c>
      <c r="K948" s="4" t="str">
        <f>_xlfn.XLOOKUP($B948, Accounts!$B:$B, Accounts!$E:$E, "Not Found",0,1)</f>
        <v>Current</v>
      </c>
      <c r="L948" s="3">
        <f>_xlfn.XLOOKUP($B948, Accounts!$B:$B, Accounts!$G:$G,"Not Found",0,1)</f>
        <v>889495893</v>
      </c>
      <c r="M948" s="3" t="str">
        <f>_xlfn.XLOOKUP($B948, Loan!$B:$B, Loan!$D:$D, "No Loan",0,1)</f>
        <v>No Loan</v>
      </c>
      <c r="N948" s="1">
        <f>_xlfn.XLOOKUP($B948, Transaction!$B:$B, Transaction!$E:$E, "No Transaction",0,1)</f>
        <v>44341</v>
      </c>
      <c r="O948" t="str">
        <f>_xlfn.XLOOKUP($B948, Transaction!$B:$B, Transaction!$C:$C, "No Transaction",0,1)</f>
        <v>Money Transfer</v>
      </c>
      <c r="P948" t="str">
        <f>_xlfn.XLOOKUP($B948, Transaction!$B:$B, Transaction!$D:$D, "No Transaction",0,1)</f>
        <v>Bank</v>
      </c>
      <c r="Q948" s="3">
        <f t="shared" si="28"/>
        <v>-243454.89169999998</v>
      </c>
      <c r="R948" s="3">
        <f t="shared" si="29"/>
        <v>-243454.89169999998</v>
      </c>
    </row>
    <row r="949" spans="1:18" x14ac:dyDescent="0.25">
      <c r="A949" t="s">
        <v>2642</v>
      </c>
      <c r="B949" s="5" t="s">
        <v>2643</v>
      </c>
      <c r="C949">
        <v>74</v>
      </c>
      <c r="D949" s="1">
        <v>17677</v>
      </c>
      <c r="E949" t="s">
        <v>6487</v>
      </c>
      <c r="F949" t="s">
        <v>6723</v>
      </c>
      <c r="G949" t="s">
        <v>7168</v>
      </c>
      <c r="H949" s="3">
        <v>855084.96120000002</v>
      </c>
      <c r="I949" s="3">
        <v>133476.67689999999</v>
      </c>
      <c r="J949" t="s">
        <v>7181</v>
      </c>
      <c r="K949" s="4" t="str">
        <f>_xlfn.XLOOKUP($B949, Accounts!$B:$B, Accounts!$E:$E, "Not Found",0,1)</f>
        <v>Domiciliary</v>
      </c>
      <c r="L949" s="3">
        <f>_xlfn.XLOOKUP($B949, Accounts!$B:$B, Accounts!$G:$G,"Not Found",0,1)</f>
        <v>1818520275</v>
      </c>
      <c r="M949" s="3" t="str">
        <f>_xlfn.XLOOKUP($B949, Loan!$B:$B, Loan!$D:$D, "No Loan",0,1)</f>
        <v>No Loan</v>
      </c>
      <c r="N949" s="1">
        <f>_xlfn.XLOOKUP($B949, Transaction!$B:$B, Transaction!$E:$E, "No Transaction",0,1)</f>
        <v>44385</v>
      </c>
      <c r="O949" t="str">
        <f>_xlfn.XLOOKUP($B949, Transaction!$B:$B, Transaction!$C:$C, "No Transaction",0,1)</f>
        <v>Cash Withdrawal</v>
      </c>
      <c r="P949" t="str">
        <f>_xlfn.XLOOKUP($B949, Transaction!$B:$B, Transaction!$D:$D, "No Transaction",0,1)</f>
        <v>Bank</v>
      </c>
      <c r="Q949" s="3">
        <f t="shared" si="28"/>
        <v>-721608.28430000006</v>
      </c>
      <c r="R949" s="3">
        <f t="shared" si="29"/>
        <v>-721608.28430000006</v>
      </c>
    </row>
    <row r="950" spans="1:18" x14ac:dyDescent="0.25">
      <c r="A950" t="s">
        <v>4287</v>
      </c>
      <c r="B950" s="5" t="s">
        <v>4288</v>
      </c>
      <c r="C950">
        <v>40</v>
      </c>
      <c r="D950" s="1">
        <v>30096</v>
      </c>
      <c r="E950" t="s">
        <v>6487</v>
      </c>
      <c r="F950" t="s">
        <v>6048</v>
      </c>
      <c r="G950" t="s">
        <v>7168</v>
      </c>
      <c r="H950" s="3">
        <v>207152.25</v>
      </c>
      <c r="I950" s="3">
        <v>97444.418399999995</v>
      </c>
      <c r="J950" t="s">
        <v>7182</v>
      </c>
      <c r="K950" s="4" t="str">
        <f>_xlfn.XLOOKUP($B950, Accounts!$B:$B, Accounts!$E:$E, "Not Found",0,1)</f>
        <v>Domiciliary</v>
      </c>
      <c r="L950" s="3">
        <f>_xlfn.XLOOKUP($B950, Accounts!$B:$B, Accounts!$G:$G,"Not Found",0,1)</f>
        <v>2883727</v>
      </c>
      <c r="M950" s="3" t="str">
        <f>_xlfn.XLOOKUP($B950, Loan!$B:$B, Loan!$D:$D, "No Loan",0,1)</f>
        <v>No Loan</v>
      </c>
      <c r="N950" s="1">
        <f>_xlfn.XLOOKUP($B950, Transaction!$B:$B, Transaction!$E:$E, "No Transaction",0,1)</f>
        <v>44600</v>
      </c>
      <c r="O950" t="str">
        <f>_xlfn.XLOOKUP($B950, Transaction!$B:$B, Transaction!$C:$C, "No Transaction",0,1)</f>
        <v>Money Deposit</v>
      </c>
      <c r="P950" t="str">
        <f>_xlfn.XLOOKUP($B950, Transaction!$B:$B, Transaction!$D:$D, "No Transaction",0,1)</f>
        <v>ATM</v>
      </c>
      <c r="Q950" s="3">
        <f t="shared" si="28"/>
        <v>-109707.8316</v>
      </c>
      <c r="R950" s="3">
        <f t="shared" si="29"/>
        <v>-109707.8316</v>
      </c>
    </row>
    <row r="951" spans="1:18" x14ac:dyDescent="0.25">
      <c r="A951" t="s">
        <v>4447</v>
      </c>
      <c r="B951" s="5" t="s">
        <v>4448</v>
      </c>
      <c r="C951">
        <v>62</v>
      </c>
      <c r="D951" s="1">
        <v>22060</v>
      </c>
      <c r="E951" t="s">
        <v>6487</v>
      </c>
      <c r="F951" t="s">
        <v>6427</v>
      </c>
      <c r="G951" t="s">
        <v>7168</v>
      </c>
      <c r="H951" s="3">
        <v>476277.94679999998</v>
      </c>
      <c r="I951" s="3">
        <v>341354.27639999997</v>
      </c>
      <c r="J951" t="s">
        <v>7183</v>
      </c>
      <c r="K951" s="4" t="str">
        <f>_xlfn.XLOOKUP($B951, Accounts!$B:$B, Accounts!$E:$E, "Not Found",0,1)</f>
        <v>Current</v>
      </c>
      <c r="L951" s="3">
        <f>_xlfn.XLOOKUP($B951, Accounts!$B:$B, Accounts!$G:$G,"Not Found",0,1)</f>
        <v>159194754</v>
      </c>
      <c r="M951" s="3" t="str">
        <f>_xlfn.XLOOKUP($B951, Loan!$B:$B, Loan!$D:$D, "No Loan",0,1)</f>
        <v>No Loan</v>
      </c>
      <c r="N951" s="1">
        <f>_xlfn.XLOOKUP($B951, Transaction!$B:$B, Transaction!$E:$E, "No Transaction",0,1)</f>
        <v>44537</v>
      </c>
      <c r="O951" t="str">
        <f>_xlfn.XLOOKUP($B951, Transaction!$B:$B, Transaction!$C:$C, "No Transaction",0,1)</f>
        <v>Online Payment</v>
      </c>
      <c r="P951" t="str">
        <f>_xlfn.XLOOKUP($B951, Transaction!$B:$B, Transaction!$D:$D, "No Transaction",0,1)</f>
        <v>Card</v>
      </c>
      <c r="Q951" s="3">
        <f t="shared" si="28"/>
        <v>-134923.6704</v>
      </c>
      <c r="R951" s="3">
        <f t="shared" si="29"/>
        <v>-134923.6704</v>
      </c>
    </row>
    <row r="952" spans="1:18" x14ac:dyDescent="0.25">
      <c r="A952" t="s">
        <v>5532</v>
      </c>
      <c r="B952" s="5" t="s">
        <v>5533</v>
      </c>
      <c r="C952">
        <v>21</v>
      </c>
      <c r="D952" s="1">
        <v>37035</v>
      </c>
      <c r="E952" t="s">
        <v>6487</v>
      </c>
      <c r="F952" t="s">
        <v>6245</v>
      </c>
      <c r="G952" t="s">
        <v>7168</v>
      </c>
      <c r="H952" s="3">
        <v>307762.402</v>
      </c>
      <c r="I952" s="3">
        <v>234087.08549999999</v>
      </c>
      <c r="J952" t="s">
        <v>7184</v>
      </c>
      <c r="K952" s="4" t="str">
        <f>_xlfn.XLOOKUP($B952, Accounts!$B:$B, Accounts!$E:$E, "Not Found",0,1)</f>
        <v>Savings</v>
      </c>
      <c r="L952" s="3">
        <f>_xlfn.XLOOKUP($B952, Accounts!$B:$B, Accounts!$G:$G,"Not Found",0,1)</f>
        <v>2440426077</v>
      </c>
      <c r="M952" s="3" t="str">
        <f>_xlfn.XLOOKUP($B952, Loan!$B:$B, Loan!$D:$D, "No Loan",0,1)</f>
        <v>No Loan</v>
      </c>
      <c r="N952" s="1">
        <f>_xlfn.XLOOKUP($B952, Transaction!$B:$B, Transaction!$E:$E, "No Transaction",0,1)</f>
        <v>44285</v>
      </c>
      <c r="O952" t="str">
        <f>_xlfn.XLOOKUP($B952, Transaction!$B:$B, Transaction!$C:$C, "No Transaction",0,1)</f>
        <v>Online Payment</v>
      </c>
      <c r="P952" t="str">
        <f>_xlfn.XLOOKUP($B952, Transaction!$B:$B, Transaction!$D:$D, "No Transaction",0,1)</f>
        <v>Internet Banking</v>
      </c>
      <c r="Q952" s="3">
        <f t="shared" si="28"/>
        <v>-73675.316500000015</v>
      </c>
      <c r="R952" s="3">
        <f t="shared" si="29"/>
        <v>-73675.316500000015</v>
      </c>
    </row>
    <row r="953" spans="1:18" x14ac:dyDescent="0.25">
      <c r="A953" t="s">
        <v>2694</v>
      </c>
      <c r="B953" s="5" t="s">
        <v>2695</v>
      </c>
      <c r="C953">
        <v>51</v>
      </c>
      <c r="D953" s="1">
        <v>26078</v>
      </c>
      <c r="E953" t="s">
        <v>6487</v>
      </c>
      <c r="F953" t="s">
        <v>6247</v>
      </c>
      <c r="G953" t="s">
        <v>7168</v>
      </c>
      <c r="H953" s="3">
        <v>1011443.268</v>
      </c>
      <c r="I953" s="3">
        <v>210004.15030000001</v>
      </c>
      <c r="J953" t="s">
        <v>7185</v>
      </c>
      <c r="K953" s="4" t="str">
        <f>_xlfn.XLOOKUP($B953, Accounts!$B:$B, Accounts!$E:$E, "Not Found",0,1)</f>
        <v>Savings</v>
      </c>
      <c r="L953" s="3">
        <f>_xlfn.XLOOKUP($B953, Accounts!$B:$B, Accounts!$G:$G,"Not Found",0,1)</f>
        <v>45258798</v>
      </c>
      <c r="M953" s="3" t="str">
        <f>_xlfn.XLOOKUP($B953, Loan!$B:$B, Loan!$D:$D, "No Loan",0,1)</f>
        <v>No Loan</v>
      </c>
      <c r="N953" s="1">
        <f>_xlfn.XLOOKUP($B953, Transaction!$B:$B, Transaction!$E:$E, "No Transaction",0,1)</f>
        <v>44581</v>
      </c>
      <c r="O953" t="str">
        <f>_xlfn.XLOOKUP($B953, Transaction!$B:$B, Transaction!$C:$C, "No Transaction",0,1)</f>
        <v>Checks</v>
      </c>
      <c r="P953" t="str">
        <f>_xlfn.XLOOKUP($B953, Transaction!$B:$B, Transaction!$D:$D, "No Transaction",0,1)</f>
        <v>Informal Services</v>
      </c>
      <c r="Q953" s="3">
        <f t="shared" si="28"/>
        <v>-801439.11770000006</v>
      </c>
      <c r="R953" s="3">
        <f t="shared" si="29"/>
        <v>-801439.11770000006</v>
      </c>
    </row>
    <row r="954" spans="1:18" x14ac:dyDescent="0.25">
      <c r="A954" t="s">
        <v>5208</v>
      </c>
      <c r="B954" s="5" t="s">
        <v>5209</v>
      </c>
      <c r="C954">
        <v>37</v>
      </c>
      <c r="D954" s="1">
        <v>31191</v>
      </c>
      <c r="E954" t="s">
        <v>6487</v>
      </c>
      <c r="F954" t="s">
        <v>6427</v>
      </c>
      <c r="G954" t="s">
        <v>7168</v>
      </c>
      <c r="H954" s="3">
        <v>627661.98809999996</v>
      </c>
      <c r="I954" s="3">
        <v>386775.49530000001</v>
      </c>
      <c r="J954" t="s">
        <v>7186</v>
      </c>
      <c r="K954" s="4" t="str">
        <f>_xlfn.XLOOKUP($B954, Accounts!$B:$B, Accounts!$E:$E, "Not Found",0,1)</f>
        <v>Savings</v>
      </c>
      <c r="L954" s="3">
        <f>_xlfn.XLOOKUP($B954, Accounts!$B:$B, Accounts!$G:$G,"Not Found",0,1)</f>
        <v>318829056</v>
      </c>
      <c r="M954" s="3" t="str">
        <f>_xlfn.XLOOKUP($B954, Loan!$B:$B, Loan!$D:$D, "No Loan",0,1)</f>
        <v>No Loan</v>
      </c>
      <c r="N954" s="1">
        <f>_xlfn.XLOOKUP($B954, Transaction!$B:$B, Transaction!$E:$E, "No Transaction",0,1)</f>
        <v>44278</v>
      </c>
      <c r="O954" t="str">
        <f>_xlfn.XLOOKUP($B954, Transaction!$B:$B, Transaction!$C:$C, "No Transaction",0,1)</f>
        <v>Money Deposit</v>
      </c>
      <c r="P954" t="str">
        <f>_xlfn.XLOOKUP($B954, Transaction!$B:$B, Transaction!$D:$D, "No Transaction",0,1)</f>
        <v>Bank</v>
      </c>
      <c r="Q954" s="3">
        <f t="shared" si="28"/>
        <v>-240886.49279999995</v>
      </c>
      <c r="R954" s="3">
        <f t="shared" si="29"/>
        <v>-240886.49279999995</v>
      </c>
    </row>
    <row r="955" spans="1:18" x14ac:dyDescent="0.25">
      <c r="A955" t="s">
        <v>636</v>
      </c>
      <c r="B955" s="5" t="s">
        <v>637</v>
      </c>
      <c r="C955">
        <v>43</v>
      </c>
      <c r="D955" s="1">
        <v>29000</v>
      </c>
      <c r="E955" t="s">
        <v>6487</v>
      </c>
      <c r="F955" t="s">
        <v>6881</v>
      </c>
      <c r="G955" t="s">
        <v>7168</v>
      </c>
      <c r="H955" s="3">
        <v>1166648.1713</v>
      </c>
      <c r="I955" s="3">
        <v>389467.5098</v>
      </c>
      <c r="J955" t="s">
        <v>7187</v>
      </c>
      <c r="K955" s="4" t="str">
        <f>_xlfn.XLOOKUP($B955, Accounts!$B:$B, Accounts!$E:$E, "Not Found",0,1)</f>
        <v>Current</v>
      </c>
      <c r="L955" s="3">
        <f>_xlfn.XLOOKUP($B955, Accounts!$B:$B, Accounts!$G:$G,"Not Found",0,1)</f>
        <v>56371968</v>
      </c>
      <c r="M955" s="3" t="str">
        <f>_xlfn.XLOOKUP($B955, Loan!$B:$B, Loan!$D:$D, "No Loan",0,1)</f>
        <v>No Loan</v>
      </c>
      <c r="N955" s="1">
        <f>_xlfn.XLOOKUP($B955, Transaction!$B:$B, Transaction!$E:$E, "No Transaction",0,1)</f>
        <v>44626</v>
      </c>
      <c r="O955" t="str">
        <f>_xlfn.XLOOKUP($B955, Transaction!$B:$B, Transaction!$C:$C, "No Transaction",0,1)</f>
        <v>Money Deposit</v>
      </c>
      <c r="P955" t="str">
        <f>_xlfn.XLOOKUP($B955, Transaction!$B:$B, Transaction!$D:$D, "No Transaction",0,1)</f>
        <v>Bank</v>
      </c>
      <c r="Q955" s="3">
        <f t="shared" si="28"/>
        <v>-777180.66150000005</v>
      </c>
      <c r="R955" s="3">
        <f t="shared" si="29"/>
        <v>-777180.66150000005</v>
      </c>
    </row>
    <row r="956" spans="1:18" x14ac:dyDescent="0.25">
      <c r="A956" t="s">
        <v>5890</v>
      </c>
      <c r="B956" s="5" t="s">
        <v>5891</v>
      </c>
      <c r="C956">
        <v>33</v>
      </c>
      <c r="D956" s="1">
        <v>32652</v>
      </c>
      <c r="E956" t="s">
        <v>6487</v>
      </c>
      <c r="F956" t="s">
        <v>6086</v>
      </c>
      <c r="G956" t="s">
        <v>7168</v>
      </c>
      <c r="H956" s="3">
        <v>484808.7034</v>
      </c>
      <c r="I956" s="3">
        <v>249833.88769999999</v>
      </c>
      <c r="J956" t="s">
        <v>7188</v>
      </c>
      <c r="K956" s="4" t="str">
        <f>_xlfn.XLOOKUP($B956, Accounts!$B:$B, Accounts!$E:$E, "Not Found",0,1)</f>
        <v>Corporate</v>
      </c>
      <c r="L956" s="3">
        <f>_xlfn.XLOOKUP($B956, Accounts!$B:$B, Accounts!$G:$G,"Not Found",0,1)</f>
        <v>705899264</v>
      </c>
      <c r="M956" s="3" t="str">
        <f>_xlfn.XLOOKUP($B956, Loan!$B:$B, Loan!$D:$D, "No Loan",0,1)</f>
        <v>No Loan</v>
      </c>
      <c r="N956" s="1">
        <f>_xlfn.XLOOKUP($B956, Transaction!$B:$B, Transaction!$E:$E, "No Transaction",0,1)</f>
        <v>44670</v>
      </c>
      <c r="O956" t="str">
        <f>_xlfn.XLOOKUP($B956, Transaction!$B:$B, Transaction!$C:$C, "No Transaction",0,1)</f>
        <v>Online Payment</v>
      </c>
      <c r="P956" t="str">
        <f>_xlfn.XLOOKUP($B956, Transaction!$B:$B, Transaction!$D:$D, "No Transaction",0,1)</f>
        <v>Mobile</v>
      </c>
      <c r="Q956" s="3">
        <f t="shared" si="28"/>
        <v>-234974.81570000001</v>
      </c>
      <c r="R956" s="3">
        <f t="shared" si="29"/>
        <v>-234974.81570000001</v>
      </c>
    </row>
    <row r="957" spans="1:18" x14ac:dyDescent="0.25">
      <c r="A957" t="s">
        <v>1425</v>
      </c>
      <c r="B957" s="5" t="s">
        <v>1426</v>
      </c>
      <c r="C957">
        <v>32</v>
      </c>
      <c r="D957" s="1">
        <v>33018</v>
      </c>
      <c r="E957" t="s">
        <v>6487</v>
      </c>
      <c r="F957" t="s">
        <v>6152</v>
      </c>
      <c r="G957" t="s">
        <v>7168</v>
      </c>
      <c r="H957" s="3">
        <v>350343.25819999998</v>
      </c>
      <c r="I957" s="3">
        <v>192916.28760000001</v>
      </c>
      <c r="J957" t="s">
        <v>7189</v>
      </c>
      <c r="K957" s="4" t="str">
        <f>_xlfn.XLOOKUP($B957, Accounts!$B:$B, Accounts!$E:$E, "Not Found",0,1)</f>
        <v>Domiciliary</v>
      </c>
      <c r="L957" s="3">
        <f>_xlfn.XLOOKUP($B957, Accounts!$B:$B, Accounts!$G:$G,"Not Found",0,1)</f>
        <v>12435192</v>
      </c>
      <c r="M957" s="3" t="str">
        <f>_xlfn.XLOOKUP($B957, Loan!$B:$B, Loan!$D:$D, "No Loan",0,1)</f>
        <v>No Loan</v>
      </c>
      <c r="N957" s="1">
        <f>_xlfn.XLOOKUP($B957, Transaction!$B:$B, Transaction!$E:$E, "No Transaction",0,1)</f>
        <v>44324</v>
      </c>
      <c r="O957" t="str">
        <f>_xlfn.XLOOKUP($B957, Transaction!$B:$B, Transaction!$C:$C, "No Transaction",0,1)</f>
        <v>Online Payment</v>
      </c>
      <c r="P957" t="str">
        <f>_xlfn.XLOOKUP($B957, Transaction!$B:$B, Transaction!$D:$D, "No Transaction",0,1)</f>
        <v>Mobile</v>
      </c>
      <c r="Q957" s="3">
        <f t="shared" si="28"/>
        <v>-157426.97059999997</v>
      </c>
      <c r="R957" s="3">
        <f t="shared" si="29"/>
        <v>-157426.97059999997</v>
      </c>
    </row>
    <row r="958" spans="1:18" x14ac:dyDescent="0.25">
      <c r="A958" t="s">
        <v>4689</v>
      </c>
      <c r="B958" s="5" t="s">
        <v>4690</v>
      </c>
      <c r="C958">
        <v>80</v>
      </c>
      <c r="D958" s="1">
        <v>15486</v>
      </c>
      <c r="E958" t="s">
        <v>6487</v>
      </c>
      <c r="F958" t="s">
        <v>6530</v>
      </c>
      <c r="G958" t="s">
        <v>7168</v>
      </c>
      <c r="H958" s="3">
        <v>160756.04740000001</v>
      </c>
      <c r="I958" s="3">
        <v>181743.64240000001</v>
      </c>
      <c r="J958" t="s">
        <v>7190</v>
      </c>
      <c r="K958" s="4" t="str">
        <f>_xlfn.XLOOKUP($B958, Accounts!$B:$B, Accounts!$E:$E, "Not Found",0,1)</f>
        <v>Joint</v>
      </c>
      <c r="L958" s="3">
        <f>_xlfn.XLOOKUP($B958, Accounts!$B:$B, Accounts!$G:$G,"Not Found",0,1)</f>
        <v>4670258004</v>
      </c>
      <c r="M958" s="3">
        <f>_xlfn.XLOOKUP($B958, Loan!$B:$B, Loan!$D:$D, "No Loan",0,1)</f>
        <v>1176441072</v>
      </c>
      <c r="N958" s="1">
        <f>_xlfn.XLOOKUP($B958, Transaction!$B:$B, Transaction!$E:$E, "No Transaction",0,1)</f>
        <v>44363</v>
      </c>
      <c r="O958" t="str">
        <f>_xlfn.XLOOKUP($B958, Transaction!$B:$B, Transaction!$C:$C, "No Transaction",0,1)</f>
        <v>Loan Payment</v>
      </c>
      <c r="P958" t="str">
        <f>_xlfn.XLOOKUP($B958, Transaction!$B:$B, Transaction!$D:$D, "No Transaction",0,1)</f>
        <v>AFT</v>
      </c>
      <c r="Q958" s="3">
        <f t="shared" si="28"/>
        <v>20987.595000000001</v>
      </c>
      <c r="R958" s="3">
        <f t="shared" si="29"/>
        <v>20987.595000000001</v>
      </c>
    </row>
    <row r="959" spans="1:18" x14ac:dyDescent="0.25">
      <c r="A959" t="s">
        <v>1683</v>
      </c>
      <c r="B959" s="5" t="s">
        <v>1684</v>
      </c>
      <c r="C959">
        <v>38</v>
      </c>
      <c r="D959" s="1">
        <v>30826</v>
      </c>
      <c r="E959" t="s">
        <v>6487</v>
      </c>
      <c r="F959" t="s">
        <v>6106</v>
      </c>
      <c r="G959" t="s">
        <v>7168</v>
      </c>
      <c r="H959" s="3">
        <v>1769278.68</v>
      </c>
      <c r="I959" s="3">
        <v>487849.10800000001</v>
      </c>
      <c r="J959" t="s">
        <v>7191</v>
      </c>
      <c r="K959" s="4" t="str">
        <f>_xlfn.XLOOKUP($B959, Accounts!$B:$B, Accounts!$E:$E, "Not Found",0,1)</f>
        <v>Joint</v>
      </c>
      <c r="L959" s="3">
        <f>_xlfn.XLOOKUP($B959, Accounts!$B:$B, Accounts!$G:$G,"Not Found",0,1)</f>
        <v>1649527136</v>
      </c>
      <c r="M959" s="3" t="str">
        <f>_xlfn.XLOOKUP($B959, Loan!$B:$B, Loan!$D:$D, "No Loan",0,1)</f>
        <v>No Loan</v>
      </c>
      <c r="N959" s="1">
        <f>_xlfn.XLOOKUP($B959, Transaction!$B:$B, Transaction!$E:$E, "No Transaction",0,1)</f>
        <v>44589</v>
      </c>
      <c r="O959" t="str">
        <f>_xlfn.XLOOKUP($B959, Transaction!$B:$B, Transaction!$C:$C, "No Transaction",0,1)</f>
        <v>Online Payment</v>
      </c>
      <c r="P959" t="str">
        <f>_xlfn.XLOOKUP($B959, Transaction!$B:$B, Transaction!$D:$D, "No Transaction",0,1)</f>
        <v>Card</v>
      </c>
      <c r="Q959" s="3">
        <f t="shared" si="28"/>
        <v>-1281429.5719999999</v>
      </c>
      <c r="R959" s="3">
        <f t="shared" si="29"/>
        <v>-1281429.5719999999</v>
      </c>
    </row>
    <row r="960" spans="1:18" x14ac:dyDescent="0.25">
      <c r="A960" t="s">
        <v>361</v>
      </c>
      <c r="B960" s="5" t="s">
        <v>362</v>
      </c>
      <c r="C960">
        <v>47</v>
      </c>
      <c r="D960" s="1">
        <v>27539</v>
      </c>
      <c r="E960" t="s">
        <v>6487</v>
      </c>
      <c r="F960" t="s">
        <v>6373</v>
      </c>
      <c r="G960" t="s">
        <v>7168</v>
      </c>
      <c r="H960" s="3">
        <v>3123544.4654999999</v>
      </c>
      <c r="I960" s="3">
        <v>1712270.2842999999</v>
      </c>
      <c r="J960" t="s">
        <v>7192</v>
      </c>
      <c r="K960" s="4" t="str">
        <f>_xlfn.XLOOKUP($B960, Accounts!$B:$B, Accounts!$E:$E, "Not Found",0,1)</f>
        <v>Current</v>
      </c>
      <c r="L960" s="3">
        <f>_xlfn.XLOOKUP($B960, Accounts!$B:$B, Accounts!$G:$G,"Not Found",0,1)</f>
        <v>9242337</v>
      </c>
      <c r="M960" s="3" t="str">
        <f>_xlfn.XLOOKUP($B960, Loan!$B:$B, Loan!$D:$D, "No Loan",0,1)</f>
        <v>No Loan</v>
      </c>
      <c r="N960" s="1">
        <f>_xlfn.XLOOKUP($B960, Transaction!$B:$B, Transaction!$E:$E, "No Transaction",0,1)</f>
        <v>44481</v>
      </c>
      <c r="O960" t="str">
        <f>_xlfn.XLOOKUP($B960, Transaction!$B:$B, Transaction!$C:$C, "No Transaction",0,1)</f>
        <v>Money Deposit</v>
      </c>
      <c r="P960" t="str">
        <f>_xlfn.XLOOKUP($B960, Transaction!$B:$B, Transaction!$D:$D, "No Transaction",0,1)</f>
        <v>ATM</v>
      </c>
      <c r="Q960" s="3">
        <f t="shared" si="28"/>
        <v>-1411274.1812</v>
      </c>
      <c r="R960" s="3">
        <f t="shared" si="29"/>
        <v>-1411274.1812</v>
      </c>
    </row>
    <row r="961" spans="1:18" x14ac:dyDescent="0.25">
      <c r="A961" t="s">
        <v>3825</v>
      </c>
      <c r="B961" s="5" t="s">
        <v>3826</v>
      </c>
      <c r="C961">
        <v>77</v>
      </c>
      <c r="D961" s="1">
        <v>16581</v>
      </c>
      <c r="E961" t="s">
        <v>6487</v>
      </c>
      <c r="F961" t="s">
        <v>6424</v>
      </c>
      <c r="G961" t="s">
        <v>7168</v>
      </c>
      <c r="H961" s="3">
        <v>391405.92349999998</v>
      </c>
      <c r="I961" s="3">
        <v>37946.472600000001</v>
      </c>
      <c r="J961" t="s">
        <v>7193</v>
      </c>
      <c r="K961" s="4" t="str">
        <f>_xlfn.XLOOKUP($B961, Accounts!$B:$B, Accounts!$E:$E, "Not Found",0,1)</f>
        <v>Corporate</v>
      </c>
      <c r="L961" s="3">
        <f>_xlfn.XLOOKUP($B961, Accounts!$B:$B, Accounts!$G:$G,"Not Found",0,1)</f>
        <v>82561554</v>
      </c>
      <c r="M961" s="3" t="str">
        <f>_xlfn.XLOOKUP($B961, Loan!$B:$B, Loan!$D:$D, "No Loan",0,1)</f>
        <v>No Loan</v>
      </c>
      <c r="N961" s="1">
        <f>_xlfn.XLOOKUP($B961, Transaction!$B:$B, Transaction!$E:$E, "No Transaction",0,1)</f>
        <v>44544</v>
      </c>
      <c r="O961" t="str">
        <f>_xlfn.XLOOKUP($B961, Transaction!$B:$B, Transaction!$C:$C, "No Transaction",0,1)</f>
        <v>Cash Withdrawal</v>
      </c>
      <c r="P961" t="str">
        <f>_xlfn.XLOOKUP($B961, Transaction!$B:$B, Transaction!$D:$D, "No Transaction",0,1)</f>
        <v>ATM</v>
      </c>
      <c r="Q961" s="3">
        <f t="shared" si="28"/>
        <v>-353459.4509</v>
      </c>
      <c r="R961" s="3">
        <f t="shared" si="29"/>
        <v>-353459.4509</v>
      </c>
    </row>
    <row r="962" spans="1:18" x14ac:dyDescent="0.25">
      <c r="A962" t="s">
        <v>5494</v>
      </c>
      <c r="B962" s="5" t="s">
        <v>5495</v>
      </c>
      <c r="C962">
        <v>47</v>
      </c>
      <c r="D962" s="1">
        <v>27539</v>
      </c>
      <c r="E962" t="s">
        <v>6487</v>
      </c>
      <c r="F962" t="s">
        <v>6208</v>
      </c>
      <c r="G962" t="s">
        <v>7168</v>
      </c>
      <c r="H962" s="3">
        <v>1282034.4867</v>
      </c>
      <c r="I962" s="3">
        <v>572699.43240000005</v>
      </c>
      <c r="J962" t="s">
        <v>7194</v>
      </c>
      <c r="K962" s="4" t="str">
        <f>_xlfn.XLOOKUP($B962, Accounts!$B:$B, Accounts!$E:$E, "Not Found",0,1)</f>
        <v>Corporate</v>
      </c>
      <c r="L962" s="3">
        <f>_xlfn.XLOOKUP($B962, Accounts!$B:$B, Accounts!$G:$G,"Not Found",0,1)</f>
        <v>2430199824</v>
      </c>
      <c r="M962" s="3" t="str">
        <f>_xlfn.XLOOKUP($B962, Loan!$B:$B, Loan!$D:$D, "No Loan",0,1)</f>
        <v>No Loan</v>
      </c>
      <c r="N962" s="1">
        <f>_xlfn.XLOOKUP($B962, Transaction!$B:$B, Transaction!$E:$E, "No Transaction",0,1)</f>
        <v>44274</v>
      </c>
      <c r="O962" t="str">
        <f>_xlfn.XLOOKUP($B962, Transaction!$B:$B, Transaction!$C:$C, "No Transaction",0,1)</f>
        <v>Online Payment</v>
      </c>
      <c r="P962" t="str">
        <f>_xlfn.XLOOKUP($B962, Transaction!$B:$B, Transaction!$D:$D, "No Transaction",0,1)</f>
        <v>Card</v>
      </c>
      <c r="Q962" s="3">
        <f t="shared" ref="Q962:Q1025" si="30">$I962-$H962</f>
        <v>-709335.05429999996</v>
      </c>
      <c r="R962" s="3">
        <f t="shared" ref="R962:R1025" si="31">IF($Q962 &gt;= 500000, $Q962+(0.02*$Q962), $Q962)</f>
        <v>-709335.05429999996</v>
      </c>
    </row>
    <row r="963" spans="1:18" x14ac:dyDescent="0.25">
      <c r="A963" t="s">
        <v>1409</v>
      </c>
      <c r="B963" s="5" t="s">
        <v>1410</v>
      </c>
      <c r="C963">
        <v>36</v>
      </c>
      <c r="D963" s="1">
        <v>31557</v>
      </c>
      <c r="E963" t="s">
        <v>6487</v>
      </c>
      <c r="F963" t="s">
        <v>6674</v>
      </c>
      <c r="G963" t="s">
        <v>7168</v>
      </c>
      <c r="H963" s="3">
        <v>66334.720300000001</v>
      </c>
      <c r="I963" s="3">
        <v>37557.157800000001</v>
      </c>
      <c r="J963" t="s">
        <v>7195</v>
      </c>
      <c r="K963" s="4" t="str">
        <f>_xlfn.XLOOKUP($B963, Accounts!$B:$B, Accounts!$E:$E, "Not Found",0,1)</f>
        <v>Savings</v>
      </c>
      <c r="L963" s="3">
        <f>_xlfn.XLOOKUP($B963, Accounts!$B:$B, Accounts!$G:$G,"Not Found",0,1)</f>
        <v>941583252</v>
      </c>
      <c r="M963" s="3" t="str">
        <f>_xlfn.XLOOKUP($B963, Loan!$B:$B, Loan!$D:$D, "No Loan",0,1)</f>
        <v>No Loan</v>
      </c>
      <c r="N963" s="1">
        <f>_xlfn.XLOOKUP($B963, Transaction!$B:$B, Transaction!$E:$E, "No Transaction",0,1)</f>
        <v>44257</v>
      </c>
      <c r="O963" t="str">
        <f>_xlfn.XLOOKUP($B963, Transaction!$B:$B, Transaction!$C:$C, "No Transaction",0,1)</f>
        <v>Checks</v>
      </c>
      <c r="P963" t="str">
        <f>_xlfn.XLOOKUP($B963, Transaction!$B:$B, Transaction!$D:$D, "No Transaction",0,1)</f>
        <v>Informal Services</v>
      </c>
      <c r="Q963" s="3">
        <f t="shared" si="30"/>
        <v>-28777.5625</v>
      </c>
      <c r="R963" s="3">
        <f t="shared" si="31"/>
        <v>-28777.5625</v>
      </c>
    </row>
    <row r="964" spans="1:18" x14ac:dyDescent="0.25">
      <c r="A964" t="s">
        <v>5898</v>
      </c>
      <c r="B964" s="5" t="s">
        <v>5899</v>
      </c>
      <c r="C964">
        <v>55</v>
      </c>
      <c r="D964" s="1">
        <v>24617</v>
      </c>
      <c r="E964" t="s">
        <v>6487</v>
      </c>
      <c r="F964" t="s">
        <v>6325</v>
      </c>
      <c r="G964" t="s">
        <v>7168</v>
      </c>
      <c r="H964" s="3">
        <v>301089.9902</v>
      </c>
      <c r="I964" s="3">
        <v>113900.14019999999</v>
      </c>
      <c r="J964" t="s">
        <v>6980</v>
      </c>
      <c r="K964" s="4" t="str">
        <f>_xlfn.XLOOKUP($B964, Accounts!$B:$B, Accounts!$E:$E, "Not Found",0,1)</f>
        <v>Domiciliary</v>
      </c>
      <c r="L964" s="3">
        <f>_xlfn.XLOOKUP($B964, Accounts!$B:$B, Accounts!$G:$G,"Not Found",0,1)</f>
        <v>3650615394</v>
      </c>
      <c r="M964" s="3" t="str">
        <f>_xlfn.XLOOKUP($B964, Loan!$B:$B, Loan!$D:$D, "No Loan",0,1)</f>
        <v>No Loan</v>
      </c>
      <c r="N964" s="1">
        <f>_xlfn.XLOOKUP($B964, Transaction!$B:$B, Transaction!$E:$E, "No Transaction",0,1)</f>
        <v>44519</v>
      </c>
      <c r="O964" t="str">
        <f>_xlfn.XLOOKUP($B964, Transaction!$B:$B, Transaction!$C:$C, "No Transaction",0,1)</f>
        <v>Money Transfer</v>
      </c>
      <c r="P964" t="str">
        <f>_xlfn.XLOOKUP($B964, Transaction!$B:$B, Transaction!$D:$D, "No Transaction",0,1)</f>
        <v>Mobile</v>
      </c>
      <c r="Q964" s="3">
        <f t="shared" si="30"/>
        <v>-187189.85</v>
      </c>
      <c r="R964" s="3">
        <f t="shared" si="31"/>
        <v>-187189.85</v>
      </c>
    </row>
    <row r="965" spans="1:18" x14ac:dyDescent="0.25">
      <c r="A965" t="s">
        <v>1740</v>
      </c>
      <c r="B965" s="5" t="s">
        <v>1741</v>
      </c>
      <c r="C965">
        <v>24</v>
      </c>
      <c r="D965" s="1">
        <v>35940</v>
      </c>
      <c r="E965" t="s">
        <v>6487</v>
      </c>
      <c r="F965" t="s">
        <v>6355</v>
      </c>
      <c r="G965" t="s">
        <v>7168</v>
      </c>
      <c r="H965" s="3">
        <v>1236148.3373</v>
      </c>
      <c r="I965" s="3">
        <v>170534.3327</v>
      </c>
      <c r="J965" t="s">
        <v>7196</v>
      </c>
      <c r="K965" s="4" t="str">
        <f>_xlfn.XLOOKUP($B965, Accounts!$B:$B, Accounts!$E:$E, "Not Found",0,1)</f>
        <v>Domiciliary</v>
      </c>
      <c r="L965" s="3">
        <f>_xlfn.XLOOKUP($B965, Accounts!$B:$B, Accounts!$G:$G,"Not Found",0,1)</f>
        <v>1652934528</v>
      </c>
      <c r="M965" s="3" t="str">
        <f>_xlfn.XLOOKUP($B965, Loan!$B:$B, Loan!$D:$D, "No Loan",0,1)</f>
        <v>No Loan</v>
      </c>
      <c r="N965" s="1">
        <f>_xlfn.XLOOKUP($B965, Transaction!$B:$B, Transaction!$E:$E, "No Transaction",0,1)</f>
        <v>44331</v>
      </c>
      <c r="O965" t="str">
        <f>_xlfn.XLOOKUP($B965, Transaction!$B:$B, Transaction!$C:$C, "No Transaction",0,1)</f>
        <v>Money Deposit</v>
      </c>
      <c r="P965" t="str">
        <f>_xlfn.XLOOKUP($B965, Transaction!$B:$B, Transaction!$D:$D, "No Transaction",0,1)</f>
        <v>Bank</v>
      </c>
      <c r="Q965" s="3">
        <f t="shared" si="30"/>
        <v>-1065614.0046000001</v>
      </c>
      <c r="R965" s="3">
        <f t="shared" si="31"/>
        <v>-1065614.0046000001</v>
      </c>
    </row>
    <row r="966" spans="1:18" x14ac:dyDescent="0.25">
      <c r="A966" t="s">
        <v>2362</v>
      </c>
      <c r="B966" s="5" t="s">
        <v>2363</v>
      </c>
      <c r="C966">
        <v>64</v>
      </c>
      <c r="D966" s="1">
        <v>21330</v>
      </c>
      <c r="E966" t="s">
        <v>6487</v>
      </c>
      <c r="F966" t="s">
        <v>6210</v>
      </c>
      <c r="G966" t="s">
        <v>7168</v>
      </c>
      <c r="H966" s="3">
        <v>963625.90599999996</v>
      </c>
      <c r="I966" s="3">
        <v>541771.8983</v>
      </c>
      <c r="J966" t="s">
        <v>7197</v>
      </c>
      <c r="K966" s="4" t="str">
        <f>_xlfn.XLOOKUP($B966, Accounts!$B:$B, Accounts!$E:$E, "Not Found",0,1)</f>
        <v>Corporate</v>
      </c>
      <c r="L966" s="3">
        <f>_xlfn.XLOOKUP($B966, Accounts!$B:$B, Accounts!$G:$G,"Not Found",0,1)</f>
        <v>1314259089</v>
      </c>
      <c r="M966" s="3" t="str">
        <f>_xlfn.XLOOKUP($B966, Loan!$B:$B, Loan!$D:$D, "No Loan",0,1)</f>
        <v>No Loan</v>
      </c>
      <c r="N966" s="1">
        <f>_xlfn.XLOOKUP($B966, Transaction!$B:$B, Transaction!$E:$E, "No Transaction",0,1)</f>
        <v>44256</v>
      </c>
      <c r="O966" t="str">
        <f>_xlfn.XLOOKUP($B966, Transaction!$B:$B, Transaction!$C:$C, "No Transaction",0,1)</f>
        <v>Money Deposit</v>
      </c>
      <c r="P966" t="str">
        <f>_xlfn.XLOOKUP($B966, Transaction!$B:$B, Transaction!$D:$D, "No Transaction",0,1)</f>
        <v>ATM</v>
      </c>
      <c r="Q966" s="3">
        <f t="shared" si="30"/>
        <v>-421854.00769999996</v>
      </c>
      <c r="R966" s="3">
        <f t="shared" si="31"/>
        <v>-421854.00769999996</v>
      </c>
    </row>
    <row r="967" spans="1:18" x14ac:dyDescent="0.25">
      <c r="A967" t="s">
        <v>3285</v>
      </c>
      <c r="B967" s="5" t="s">
        <v>3286</v>
      </c>
      <c r="C967">
        <v>83</v>
      </c>
      <c r="D967" s="1">
        <v>14390</v>
      </c>
      <c r="E967" t="s">
        <v>6487</v>
      </c>
      <c r="F967" t="s">
        <v>6429</v>
      </c>
      <c r="G967" t="s">
        <v>7168</v>
      </c>
      <c r="H967" s="3">
        <v>868683.63970000006</v>
      </c>
      <c r="I967" s="3">
        <v>149828.00390000001</v>
      </c>
      <c r="J967" t="s">
        <v>7198</v>
      </c>
      <c r="K967" s="4" t="str">
        <f>_xlfn.XLOOKUP($B967, Accounts!$B:$B, Accounts!$E:$E, "Not Found",0,1)</f>
        <v>Domiciliary</v>
      </c>
      <c r="L967" s="3">
        <f>_xlfn.XLOOKUP($B967, Accounts!$B:$B, Accounts!$G:$G,"Not Found",0,1)</f>
        <v>418988259</v>
      </c>
      <c r="M967" s="3" t="str">
        <f>_xlfn.XLOOKUP($B967, Loan!$B:$B, Loan!$D:$D, "No Loan",0,1)</f>
        <v>No Loan</v>
      </c>
      <c r="N967" s="1">
        <f>_xlfn.XLOOKUP($B967, Transaction!$B:$B, Transaction!$E:$E, "No Transaction",0,1)</f>
        <v>44641</v>
      </c>
      <c r="O967" t="str">
        <f>_xlfn.XLOOKUP($B967, Transaction!$B:$B, Transaction!$C:$C, "No Transaction",0,1)</f>
        <v>Money Deposit</v>
      </c>
      <c r="P967" t="str">
        <f>_xlfn.XLOOKUP($B967, Transaction!$B:$B, Transaction!$D:$D, "No Transaction",0,1)</f>
        <v>Bank</v>
      </c>
      <c r="Q967" s="3">
        <f t="shared" si="30"/>
        <v>-718855.63580000005</v>
      </c>
      <c r="R967" s="3">
        <f t="shared" si="31"/>
        <v>-718855.63580000005</v>
      </c>
    </row>
    <row r="968" spans="1:18" x14ac:dyDescent="0.25">
      <c r="A968" t="s">
        <v>1347</v>
      </c>
      <c r="B968" s="5" t="s">
        <v>2165</v>
      </c>
      <c r="C968">
        <v>41</v>
      </c>
      <c r="D968" s="1">
        <v>29730</v>
      </c>
      <c r="E968" t="s">
        <v>6487</v>
      </c>
      <c r="F968" t="s">
        <v>6070</v>
      </c>
      <c r="G968" t="s">
        <v>7168</v>
      </c>
      <c r="H968" s="3">
        <v>1182517.8378000001</v>
      </c>
      <c r="I968" s="3">
        <v>169617.40239999999</v>
      </c>
      <c r="J968" t="s">
        <v>7199</v>
      </c>
      <c r="K968" s="4" t="str">
        <f>_xlfn.XLOOKUP($B968, Accounts!$B:$B, Accounts!$E:$E, "Not Found",0,1)</f>
        <v>Corporate</v>
      </c>
      <c r="L968" s="3">
        <f>_xlfn.XLOOKUP($B968, Accounts!$B:$B, Accounts!$G:$G,"Not Found",0,1)</f>
        <v>571641732</v>
      </c>
      <c r="M968" s="3" t="str">
        <f>_xlfn.XLOOKUP($B968, Loan!$B:$B, Loan!$D:$D, "No Loan",0,1)</f>
        <v>No Loan</v>
      </c>
      <c r="N968" s="1">
        <f>_xlfn.XLOOKUP($B968, Transaction!$B:$B, Transaction!$E:$E, "No Transaction",0,1)</f>
        <v>44628</v>
      </c>
      <c r="O968" t="str">
        <f>_xlfn.XLOOKUP($B968, Transaction!$B:$B, Transaction!$C:$C, "No Transaction",0,1)</f>
        <v>Checks</v>
      </c>
      <c r="P968" t="str">
        <f>_xlfn.XLOOKUP($B968, Transaction!$B:$B, Transaction!$D:$D, "No Transaction",0,1)</f>
        <v>Informal Services</v>
      </c>
      <c r="Q968" s="3">
        <f t="shared" si="30"/>
        <v>-1012900.4354000001</v>
      </c>
      <c r="R968" s="3">
        <f t="shared" si="31"/>
        <v>-1012900.4354000001</v>
      </c>
    </row>
    <row r="969" spans="1:18" x14ac:dyDescent="0.25">
      <c r="A969" t="s">
        <v>1160</v>
      </c>
      <c r="B969" s="5" t="s">
        <v>1161</v>
      </c>
      <c r="C969">
        <v>22</v>
      </c>
      <c r="D969" s="1">
        <v>36670</v>
      </c>
      <c r="E969" t="s">
        <v>6487</v>
      </c>
      <c r="F969" t="s">
        <v>6189</v>
      </c>
      <c r="G969" t="s">
        <v>7168</v>
      </c>
      <c r="H969" s="3">
        <v>2709947.0175999999</v>
      </c>
      <c r="I969" s="3">
        <v>585630.10869999998</v>
      </c>
      <c r="J969" t="s">
        <v>7200</v>
      </c>
      <c r="K969" s="4" t="str">
        <f>_xlfn.XLOOKUP($B969, Accounts!$B:$B, Accounts!$E:$E, "Not Found",0,1)</f>
        <v>Corporate</v>
      </c>
      <c r="L969" s="3">
        <f>_xlfn.XLOOKUP($B969, Accounts!$B:$B, Accounts!$G:$G,"Not Found",0,1)</f>
        <v>1106345856</v>
      </c>
      <c r="M969" s="3" t="str">
        <f>_xlfn.XLOOKUP($B969, Loan!$B:$B, Loan!$D:$D, "No Loan",0,1)</f>
        <v>No Loan</v>
      </c>
      <c r="N969" s="1">
        <f>_xlfn.XLOOKUP($B969, Transaction!$B:$B, Transaction!$E:$E, "No Transaction",0,1)</f>
        <v>44584</v>
      </c>
      <c r="O969" t="str">
        <f>_xlfn.XLOOKUP($B969, Transaction!$B:$B, Transaction!$C:$C, "No Transaction",0,1)</f>
        <v>Online Payment</v>
      </c>
      <c r="P969" t="str">
        <f>_xlfn.XLOOKUP($B969, Transaction!$B:$B, Transaction!$D:$D, "No Transaction",0,1)</f>
        <v>Mobile</v>
      </c>
      <c r="Q969" s="3">
        <f t="shared" si="30"/>
        <v>-2124316.9089000002</v>
      </c>
      <c r="R969" s="3">
        <f t="shared" si="31"/>
        <v>-2124316.9089000002</v>
      </c>
    </row>
    <row r="970" spans="1:18" x14ac:dyDescent="0.25">
      <c r="A970" t="s">
        <v>4679</v>
      </c>
      <c r="B970" s="5" t="s">
        <v>4680</v>
      </c>
      <c r="C970">
        <v>70</v>
      </c>
      <c r="D970" s="1">
        <v>19138</v>
      </c>
      <c r="E970" t="s">
        <v>6487</v>
      </c>
      <c r="F970" t="s">
        <v>6297</v>
      </c>
      <c r="G970" t="s">
        <v>7168</v>
      </c>
      <c r="H970" s="3">
        <v>549058.65110000002</v>
      </c>
      <c r="I970" s="3">
        <v>193966.5141</v>
      </c>
      <c r="J970" t="s">
        <v>7201</v>
      </c>
      <c r="K970" s="4" t="str">
        <f>_xlfn.XLOOKUP($B970, Accounts!$B:$B, Accounts!$E:$E, "Not Found",0,1)</f>
        <v>Savings</v>
      </c>
      <c r="L970" s="3">
        <f>_xlfn.XLOOKUP($B970, Accounts!$B:$B, Accounts!$G:$G,"Not Found",0,1)</f>
        <v>1701962112</v>
      </c>
      <c r="M970" s="3" t="str">
        <f>_xlfn.XLOOKUP($B970, Loan!$B:$B, Loan!$D:$D, "No Loan",0,1)</f>
        <v>No Loan</v>
      </c>
      <c r="N970" s="1">
        <f>_xlfn.XLOOKUP($B970, Transaction!$B:$B, Transaction!$E:$E, "No Transaction",0,1)</f>
        <v>44411</v>
      </c>
      <c r="O970" t="str">
        <f>_xlfn.XLOOKUP($B970, Transaction!$B:$B, Transaction!$C:$C, "No Transaction",0,1)</f>
        <v>Online Payment</v>
      </c>
      <c r="P970" t="str">
        <f>_xlfn.XLOOKUP($B970, Transaction!$B:$B, Transaction!$D:$D, "No Transaction",0,1)</f>
        <v>Mobile</v>
      </c>
      <c r="Q970" s="3">
        <f t="shared" si="30"/>
        <v>-355092.13699999999</v>
      </c>
      <c r="R970" s="3">
        <f t="shared" si="31"/>
        <v>-355092.13699999999</v>
      </c>
    </row>
    <row r="971" spans="1:18" x14ac:dyDescent="0.25">
      <c r="A971" t="s">
        <v>508</v>
      </c>
      <c r="B971" s="5" t="s">
        <v>509</v>
      </c>
      <c r="C971">
        <v>66</v>
      </c>
      <c r="D971" s="1">
        <v>20599</v>
      </c>
      <c r="E971" t="s">
        <v>6487</v>
      </c>
      <c r="F971" t="s">
        <v>6181</v>
      </c>
      <c r="G971" t="s">
        <v>7168</v>
      </c>
      <c r="H971" s="3">
        <v>826021.00769999996</v>
      </c>
      <c r="I971" s="3">
        <v>441629.21149999998</v>
      </c>
      <c r="J971" t="s">
        <v>7202</v>
      </c>
      <c r="K971" s="4" t="str">
        <f>_xlfn.XLOOKUP($B971, Accounts!$B:$B, Accounts!$E:$E, "Not Found",0,1)</f>
        <v>Savings</v>
      </c>
      <c r="L971" s="3">
        <f>_xlfn.XLOOKUP($B971, Accounts!$B:$B, Accounts!$G:$G,"Not Found",0,1)</f>
        <v>291252561</v>
      </c>
      <c r="M971" s="3" t="str">
        <f>_xlfn.XLOOKUP($B971, Loan!$B:$B, Loan!$D:$D, "No Loan",0,1)</f>
        <v>No Loan</v>
      </c>
      <c r="N971" s="1">
        <f>_xlfn.XLOOKUP($B971, Transaction!$B:$B, Transaction!$E:$E, "No Transaction",0,1)</f>
        <v>44533</v>
      </c>
      <c r="O971" t="str">
        <f>_xlfn.XLOOKUP($B971, Transaction!$B:$B, Transaction!$C:$C, "No Transaction",0,1)</f>
        <v>Money Deposit</v>
      </c>
      <c r="P971" t="str">
        <f>_xlfn.XLOOKUP($B971, Transaction!$B:$B, Transaction!$D:$D, "No Transaction",0,1)</f>
        <v>Bank</v>
      </c>
      <c r="Q971" s="3">
        <f t="shared" si="30"/>
        <v>-384391.79619999998</v>
      </c>
      <c r="R971" s="3">
        <f t="shared" si="31"/>
        <v>-384391.79619999998</v>
      </c>
    </row>
    <row r="972" spans="1:18" x14ac:dyDescent="0.25">
      <c r="A972" t="s">
        <v>4225</v>
      </c>
      <c r="B972" s="5" t="s">
        <v>4226</v>
      </c>
      <c r="C972">
        <v>71</v>
      </c>
      <c r="D972" s="1">
        <v>18773</v>
      </c>
      <c r="E972" t="s">
        <v>6487</v>
      </c>
      <c r="F972" t="s">
        <v>6289</v>
      </c>
      <c r="G972" t="s">
        <v>7168</v>
      </c>
      <c r="H972" s="3">
        <v>178265.14290000001</v>
      </c>
      <c r="I972" s="3">
        <v>75294.362099999998</v>
      </c>
      <c r="J972" t="s">
        <v>7203</v>
      </c>
      <c r="K972" s="4" t="str">
        <f>_xlfn.XLOOKUP($B972, Accounts!$B:$B, Accounts!$E:$E, "Not Found",0,1)</f>
        <v>Domiciliary</v>
      </c>
      <c r="L972" s="3">
        <f>_xlfn.XLOOKUP($B972, Accounts!$B:$B, Accounts!$G:$G,"Not Found",0,1)</f>
        <v>1128729437</v>
      </c>
      <c r="M972" s="3" t="str">
        <f>_xlfn.XLOOKUP($B972, Loan!$B:$B, Loan!$D:$D, "No Loan",0,1)</f>
        <v>No Loan</v>
      </c>
      <c r="N972" s="1">
        <f>_xlfn.XLOOKUP($B972, Transaction!$B:$B, Transaction!$E:$E, "No Transaction",0,1)</f>
        <v>44212</v>
      </c>
      <c r="O972" t="str">
        <f>_xlfn.XLOOKUP($B972, Transaction!$B:$B, Transaction!$C:$C, "No Transaction",0,1)</f>
        <v>Money Transfer</v>
      </c>
      <c r="P972" t="str">
        <f>_xlfn.XLOOKUP($B972, Transaction!$B:$B, Transaction!$D:$D, "No Transaction",0,1)</f>
        <v>ATM</v>
      </c>
      <c r="Q972" s="3">
        <f t="shared" si="30"/>
        <v>-102970.78080000001</v>
      </c>
      <c r="R972" s="3">
        <f t="shared" si="31"/>
        <v>-102970.78080000001</v>
      </c>
    </row>
    <row r="973" spans="1:18" x14ac:dyDescent="0.25">
      <c r="A973" t="s">
        <v>2040</v>
      </c>
      <c r="B973" s="5" t="s">
        <v>2041</v>
      </c>
      <c r="C973">
        <v>63</v>
      </c>
      <c r="D973" s="1">
        <v>21695</v>
      </c>
      <c r="E973" t="s">
        <v>6487</v>
      </c>
      <c r="F973" t="s">
        <v>6350</v>
      </c>
      <c r="G973" t="s">
        <v>7168</v>
      </c>
      <c r="H973" s="3">
        <v>1073972.8570999999</v>
      </c>
      <c r="I973" s="3">
        <v>181444.88800000001</v>
      </c>
      <c r="J973" t="s">
        <v>7204</v>
      </c>
      <c r="K973" s="4" t="str">
        <f>_xlfn.XLOOKUP($B973, Accounts!$B:$B, Accounts!$E:$E, "Not Found",0,1)</f>
        <v>Domiciliary</v>
      </c>
      <c r="L973" s="3">
        <f>_xlfn.XLOOKUP($B973, Accounts!$B:$B, Accounts!$G:$G,"Not Found",0,1)</f>
        <v>1230950424</v>
      </c>
      <c r="M973" s="3" t="str">
        <f>_xlfn.XLOOKUP($B973, Loan!$B:$B, Loan!$D:$D, "No Loan",0,1)</f>
        <v>No Loan</v>
      </c>
      <c r="N973" s="1">
        <f>_xlfn.XLOOKUP($B973, Transaction!$B:$B, Transaction!$E:$E, "No Transaction",0,1)</f>
        <v>44239</v>
      </c>
      <c r="O973" t="str">
        <f>_xlfn.XLOOKUP($B973, Transaction!$B:$B, Transaction!$C:$C, "No Transaction",0,1)</f>
        <v>Money Deposit</v>
      </c>
      <c r="P973" t="str">
        <f>_xlfn.XLOOKUP($B973, Transaction!$B:$B, Transaction!$D:$D, "No Transaction",0,1)</f>
        <v>Bank</v>
      </c>
      <c r="Q973" s="3">
        <f t="shared" si="30"/>
        <v>-892527.96909999987</v>
      </c>
      <c r="R973" s="3">
        <f t="shared" si="31"/>
        <v>-892527.96909999987</v>
      </c>
    </row>
    <row r="974" spans="1:18" x14ac:dyDescent="0.25">
      <c r="A974" t="s">
        <v>3427</v>
      </c>
      <c r="B974" s="5" t="s">
        <v>3428</v>
      </c>
      <c r="C974">
        <v>85</v>
      </c>
      <c r="D974" s="1">
        <v>13659</v>
      </c>
      <c r="E974" t="s">
        <v>6487</v>
      </c>
      <c r="F974" t="s">
        <v>6505</v>
      </c>
      <c r="G974" t="s">
        <v>7168</v>
      </c>
      <c r="H974" s="3">
        <v>951121.85309999995</v>
      </c>
      <c r="I974" s="3">
        <v>301822.66810000001</v>
      </c>
      <c r="J974" t="s">
        <v>7205</v>
      </c>
      <c r="K974" s="4" t="str">
        <f>_xlfn.XLOOKUP($B974, Accounts!$B:$B, Accounts!$E:$E, "Not Found",0,1)</f>
        <v>Current</v>
      </c>
      <c r="L974" s="3">
        <f>_xlfn.XLOOKUP($B974, Accounts!$B:$B, Accounts!$G:$G,"Not Found",0,1)</f>
        <v>1815933924</v>
      </c>
      <c r="M974" s="3" t="str">
        <f>_xlfn.XLOOKUP($B974, Loan!$B:$B, Loan!$D:$D, "No Loan",0,1)</f>
        <v>No Loan</v>
      </c>
      <c r="N974" s="1">
        <f>_xlfn.XLOOKUP($B974, Transaction!$B:$B, Transaction!$E:$E, "No Transaction",0,1)</f>
        <v>44640</v>
      </c>
      <c r="O974" t="str">
        <f>_xlfn.XLOOKUP($B974, Transaction!$B:$B, Transaction!$C:$C, "No Transaction",0,1)</f>
        <v>Cash Withdrawal</v>
      </c>
      <c r="P974" t="str">
        <f>_xlfn.XLOOKUP($B974, Transaction!$B:$B, Transaction!$D:$D, "No Transaction",0,1)</f>
        <v>POS</v>
      </c>
      <c r="Q974" s="3">
        <f t="shared" si="30"/>
        <v>-649299.18499999994</v>
      </c>
      <c r="R974" s="3">
        <f t="shared" si="31"/>
        <v>-649299.18499999994</v>
      </c>
    </row>
    <row r="975" spans="1:18" x14ac:dyDescent="0.25">
      <c r="A975" t="s">
        <v>5146</v>
      </c>
      <c r="B975" s="5" t="s">
        <v>5147</v>
      </c>
      <c r="C975">
        <v>25</v>
      </c>
      <c r="D975" s="1">
        <v>35574</v>
      </c>
      <c r="E975" t="s">
        <v>6487</v>
      </c>
      <c r="F975" t="s">
        <v>6597</v>
      </c>
      <c r="G975" t="s">
        <v>7168</v>
      </c>
      <c r="H975" s="3">
        <v>443776.82909999997</v>
      </c>
      <c r="I975" s="3">
        <v>173072.9633</v>
      </c>
      <c r="J975" t="s">
        <v>7206</v>
      </c>
      <c r="K975" s="4" t="str">
        <f>_xlfn.XLOOKUP($B975, Accounts!$B:$B, Accounts!$E:$E, "Not Found",0,1)</f>
        <v>Domiciliary</v>
      </c>
      <c r="L975" s="3">
        <f>_xlfn.XLOOKUP($B975, Accounts!$B:$B, Accounts!$G:$G,"Not Found",0,1)</f>
        <v>291262818</v>
      </c>
      <c r="M975" s="3" t="str">
        <f>_xlfn.XLOOKUP($B975, Loan!$B:$B, Loan!$D:$D, "No Loan",0,1)</f>
        <v>No Loan</v>
      </c>
      <c r="N975" s="1">
        <f>_xlfn.XLOOKUP($B975, Transaction!$B:$B, Transaction!$E:$E, "No Transaction",0,1)</f>
        <v>44669</v>
      </c>
      <c r="O975" t="str">
        <f>_xlfn.XLOOKUP($B975, Transaction!$B:$B, Transaction!$C:$C, "No Transaction",0,1)</f>
        <v>Online Payment</v>
      </c>
      <c r="P975" t="str">
        <f>_xlfn.XLOOKUP($B975, Transaction!$B:$B, Transaction!$D:$D, "No Transaction",0,1)</f>
        <v>Mobile</v>
      </c>
      <c r="Q975" s="3">
        <f t="shared" si="30"/>
        <v>-270703.86579999997</v>
      </c>
      <c r="R975" s="3">
        <f t="shared" si="31"/>
        <v>-270703.86579999997</v>
      </c>
    </row>
    <row r="976" spans="1:18" x14ac:dyDescent="0.25">
      <c r="A976" t="s">
        <v>4436</v>
      </c>
      <c r="B976" s="5" t="s">
        <v>4437</v>
      </c>
      <c r="C976">
        <v>68</v>
      </c>
      <c r="D976" s="1">
        <v>19869</v>
      </c>
      <c r="E976" t="s">
        <v>6487</v>
      </c>
      <c r="F976" t="s">
        <v>6542</v>
      </c>
      <c r="G976" t="s">
        <v>7168</v>
      </c>
      <c r="H976" s="3">
        <v>528116.25120000006</v>
      </c>
      <c r="I976" s="3">
        <v>211564.6428</v>
      </c>
      <c r="J976" t="s">
        <v>7207</v>
      </c>
      <c r="K976" s="4" t="str">
        <f>_xlfn.XLOOKUP($B976, Accounts!$B:$B, Accounts!$E:$E, "Not Found",0,1)</f>
        <v>Fixed Deposit</v>
      </c>
      <c r="L976" s="3">
        <f>_xlfn.XLOOKUP($B976, Accounts!$B:$B, Accounts!$G:$G,"Not Found",0,1)</f>
        <v>2188883088</v>
      </c>
      <c r="M976" s="3">
        <f>_xlfn.XLOOKUP($B976, Loan!$B:$B, Loan!$D:$D, "No Loan",0,1)</f>
        <v>14240139552</v>
      </c>
      <c r="N976" s="1">
        <f>_xlfn.XLOOKUP($B976, Transaction!$B:$B, Transaction!$E:$E, "No Transaction",0,1)</f>
        <v>44259</v>
      </c>
      <c r="O976" t="str">
        <f>_xlfn.XLOOKUP($B976, Transaction!$B:$B, Transaction!$C:$C, "No Transaction",0,1)</f>
        <v>Loan Payment</v>
      </c>
      <c r="P976" t="str">
        <f>_xlfn.XLOOKUP($B976, Transaction!$B:$B, Transaction!$D:$D, "No Transaction",0,1)</f>
        <v>AFT</v>
      </c>
      <c r="Q976" s="3">
        <f t="shared" si="30"/>
        <v>-316551.60840000003</v>
      </c>
      <c r="R976" s="3">
        <f t="shared" si="31"/>
        <v>-316551.60840000003</v>
      </c>
    </row>
    <row r="977" spans="1:18" x14ac:dyDescent="0.25">
      <c r="A977" t="s">
        <v>3517</v>
      </c>
      <c r="B977" s="5" t="s">
        <v>3518</v>
      </c>
      <c r="C977">
        <v>64</v>
      </c>
      <c r="D977" s="1">
        <v>21330</v>
      </c>
      <c r="E977" t="s">
        <v>6487</v>
      </c>
      <c r="F977" t="s">
        <v>6229</v>
      </c>
      <c r="G977" t="s">
        <v>7168</v>
      </c>
      <c r="H977" s="3">
        <v>204249.00520000001</v>
      </c>
      <c r="I977" s="3">
        <v>50869.563600000001</v>
      </c>
      <c r="J977" t="s">
        <v>7208</v>
      </c>
      <c r="K977" s="4" t="str">
        <f>_xlfn.XLOOKUP($B977, Accounts!$B:$B, Accounts!$E:$E, "Not Found",0,1)</f>
        <v>Domiciliary</v>
      </c>
      <c r="L977" s="3">
        <f>_xlfn.XLOOKUP($B977, Accounts!$B:$B, Accounts!$G:$G,"Not Found",0,1)</f>
        <v>131150237</v>
      </c>
      <c r="M977" s="3" t="str">
        <f>_xlfn.XLOOKUP($B977, Loan!$B:$B, Loan!$D:$D, "No Loan",0,1)</f>
        <v>No Loan</v>
      </c>
      <c r="N977" s="1">
        <f>_xlfn.XLOOKUP($B977, Transaction!$B:$B, Transaction!$E:$E, "No Transaction",0,1)</f>
        <v>44241</v>
      </c>
      <c r="O977" t="str">
        <f>_xlfn.XLOOKUP($B977, Transaction!$B:$B, Transaction!$C:$C, "No Transaction",0,1)</f>
        <v>Online Payment</v>
      </c>
      <c r="P977" t="str">
        <f>_xlfn.XLOOKUP($B977, Transaction!$B:$B, Transaction!$D:$D, "No Transaction",0,1)</f>
        <v>Internet Banking</v>
      </c>
      <c r="Q977" s="3">
        <f t="shared" si="30"/>
        <v>-153379.44160000002</v>
      </c>
      <c r="R977" s="3">
        <f t="shared" si="31"/>
        <v>-153379.44160000002</v>
      </c>
    </row>
    <row r="978" spans="1:18" x14ac:dyDescent="0.25">
      <c r="A978" t="s">
        <v>2726</v>
      </c>
      <c r="B978" s="5" t="s">
        <v>2727</v>
      </c>
      <c r="C978">
        <v>60</v>
      </c>
      <c r="D978" s="1">
        <v>22791</v>
      </c>
      <c r="E978" t="s">
        <v>6487</v>
      </c>
      <c r="F978" t="s">
        <v>6181</v>
      </c>
      <c r="G978" t="s">
        <v>7168</v>
      </c>
      <c r="H978" s="3">
        <v>167605.97260000001</v>
      </c>
      <c r="I978" s="3">
        <v>84228.2552</v>
      </c>
      <c r="J978" t="s">
        <v>7209</v>
      </c>
      <c r="K978" s="4" t="str">
        <f>_xlfn.XLOOKUP($B978, Accounts!$B:$B, Accounts!$E:$E, "Not Found",0,1)</f>
        <v>Domiciliary</v>
      </c>
      <c r="L978" s="3">
        <f>_xlfn.XLOOKUP($B978, Accounts!$B:$B, Accounts!$G:$G,"Not Found",0,1)</f>
        <v>319199244</v>
      </c>
      <c r="M978" s="3" t="str">
        <f>_xlfn.XLOOKUP($B978, Loan!$B:$B, Loan!$D:$D, "No Loan",0,1)</f>
        <v>No Loan</v>
      </c>
      <c r="N978" s="1">
        <f>_xlfn.XLOOKUP($B978, Transaction!$B:$B, Transaction!$E:$E, "No Transaction",0,1)</f>
        <v>44411</v>
      </c>
      <c r="O978" t="str">
        <f>_xlfn.XLOOKUP($B978, Transaction!$B:$B, Transaction!$C:$C, "No Transaction",0,1)</f>
        <v>Online Payment</v>
      </c>
      <c r="P978" t="str">
        <f>_xlfn.XLOOKUP($B978, Transaction!$B:$B, Transaction!$D:$D, "No Transaction",0,1)</f>
        <v>Internet Banking</v>
      </c>
      <c r="Q978" s="3">
        <f t="shared" si="30"/>
        <v>-83377.717400000009</v>
      </c>
      <c r="R978" s="3">
        <f t="shared" si="31"/>
        <v>-83377.717400000009</v>
      </c>
    </row>
    <row r="979" spans="1:18" x14ac:dyDescent="0.25">
      <c r="A979" t="s">
        <v>6020</v>
      </c>
      <c r="B979" s="5" t="s">
        <v>6021</v>
      </c>
      <c r="C979">
        <v>61</v>
      </c>
      <c r="D979" s="1">
        <v>22425</v>
      </c>
      <c r="E979" t="s">
        <v>6487</v>
      </c>
      <c r="F979" t="s">
        <v>6187</v>
      </c>
      <c r="G979" t="s">
        <v>7168</v>
      </c>
      <c r="H979" s="3">
        <v>1505541.4702999999</v>
      </c>
      <c r="I979" s="3">
        <v>298160.38069999998</v>
      </c>
      <c r="J979" t="s">
        <v>7210</v>
      </c>
      <c r="K979" s="4" t="str">
        <f>_xlfn.XLOOKUP($B979, Accounts!$B:$B, Accounts!$E:$E, "Not Found",0,1)</f>
        <v>Current</v>
      </c>
      <c r="L979" s="3">
        <f>_xlfn.XLOOKUP($B979, Accounts!$B:$B, Accounts!$G:$G,"Not Found",0,1)</f>
        <v>1460477408</v>
      </c>
      <c r="M979" s="3" t="str">
        <f>_xlfn.XLOOKUP($B979, Loan!$B:$B, Loan!$D:$D, "No Loan",0,1)</f>
        <v>No Loan</v>
      </c>
      <c r="N979" s="1">
        <f>_xlfn.XLOOKUP($B979, Transaction!$B:$B, Transaction!$E:$E, "No Transaction",0,1)</f>
        <v>44234</v>
      </c>
      <c r="O979" t="str">
        <f>_xlfn.XLOOKUP($B979, Transaction!$B:$B, Transaction!$C:$C, "No Transaction",0,1)</f>
        <v>Money Deposit</v>
      </c>
      <c r="P979" t="str">
        <f>_xlfn.XLOOKUP($B979, Transaction!$B:$B, Transaction!$D:$D, "No Transaction",0,1)</f>
        <v>ATM</v>
      </c>
      <c r="Q979" s="3">
        <f t="shared" si="30"/>
        <v>-1207381.0896000001</v>
      </c>
      <c r="R979" s="3">
        <f t="shared" si="31"/>
        <v>-1207381.0896000001</v>
      </c>
    </row>
    <row r="980" spans="1:18" x14ac:dyDescent="0.25">
      <c r="A980" t="s">
        <v>1999</v>
      </c>
      <c r="B980" s="5" t="s">
        <v>2000</v>
      </c>
      <c r="C980">
        <v>65</v>
      </c>
      <c r="D980" s="1">
        <v>20964</v>
      </c>
      <c r="E980" t="s">
        <v>6487</v>
      </c>
      <c r="F980" t="s">
        <v>6150</v>
      </c>
      <c r="G980" t="s">
        <v>7168</v>
      </c>
      <c r="H980" s="3">
        <v>1357515.5592</v>
      </c>
      <c r="I980" s="3">
        <v>436548.42460000003</v>
      </c>
      <c r="J980" t="s">
        <v>7211</v>
      </c>
      <c r="K980" s="4" t="str">
        <f>_xlfn.XLOOKUP($B980, Accounts!$B:$B, Accounts!$E:$E, "Not Found",0,1)</f>
        <v>Joint</v>
      </c>
      <c r="L980" s="3">
        <f>_xlfn.XLOOKUP($B980, Accounts!$B:$B, Accounts!$G:$G,"Not Found",0,1)</f>
        <v>265014945</v>
      </c>
      <c r="M980" s="3" t="str">
        <f>_xlfn.XLOOKUP($B980, Loan!$B:$B, Loan!$D:$D, "No Loan",0,1)</f>
        <v>No Loan</v>
      </c>
      <c r="N980" s="1">
        <f>_xlfn.XLOOKUP($B980, Transaction!$B:$B, Transaction!$E:$E, "No Transaction",0,1)</f>
        <v>44551</v>
      </c>
      <c r="O980" t="str">
        <f>_xlfn.XLOOKUP($B980, Transaction!$B:$B, Transaction!$C:$C, "No Transaction",0,1)</f>
        <v>Online Payment</v>
      </c>
      <c r="P980" t="str">
        <f>_xlfn.XLOOKUP($B980, Transaction!$B:$B, Transaction!$D:$D, "No Transaction",0,1)</f>
        <v>Internet Banking</v>
      </c>
      <c r="Q980" s="3">
        <f t="shared" si="30"/>
        <v>-920967.13459999999</v>
      </c>
      <c r="R980" s="3">
        <f t="shared" si="31"/>
        <v>-920967.13459999999</v>
      </c>
    </row>
    <row r="981" spans="1:18" x14ac:dyDescent="0.25">
      <c r="A981" t="s">
        <v>3511</v>
      </c>
      <c r="B981" s="5" t="s">
        <v>3512</v>
      </c>
      <c r="C981">
        <v>71</v>
      </c>
      <c r="D981" s="1">
        <v>18773</v>
      </c>
      <c r="E981" t="s">
        <v>6487</v>
      </c>
      <c r="F981" t="s">
        <v>6177</v>
      </c>
      <c r="G981" t="s">
        <v>7168</v>
      </c>
      <c r="H981" s="3">
        <v>258168.25339999999</v>
      </c>
      <c r="I981" s="3">
        <v>78349.900899999993</v>
      </c>
      <c r="J981" t="s">
        <v>7212</v>
      </c>
      <c r="K981" s="4" t="str">
        <f>_xlfn.XLOOKUP($B981, Accounts!$B:$B, Accounts!$E:$E, "Not Found",0,1)</f>
        <v>Corporate</v>
      </c>
      <c r="L981" s="3">
        <f>_xlfn.XLOOKUP($B981, Accounts!$B:$B, Accounts!$G:$G,"Not Found",0,1)</f>
        <v>359386368</v>
      </c>
      <c r="M981" s="3">
        <f>_xlfn.XLOOKUP($B981, Loan!$B:$B, Loan!$D:$D, "No Loan",0,1)</f>
        <v>15463784144</v>
      </c>
      <c r="N981" s="1">
        <f>_xlfn.XLOOKUP($B981, Transaction!$B:$B, Transaction!$E:$E, "No Transaction",0,1)</f>
        <v>44407</v>
      </c>
      <c r="O981" t="str">
        <f>_xlfn.XLOOKUP($B981, Transaction!$B:$B, Transaction!$C:$C, "No Transaction",0,1)</f>
        <v>Loan Payment</v>
      </c>
      <c r="P981" t="str">
        <f>_xlfn.XLOOKUP($B981, Transaction!$B:$B, Transaction!$D:$D, "No Transaction",0,1)</f>
        <v>AFT</v>
      </c>
      <c r="Q981" s="3">
        <f t="shared" si="30"/>
        <v>-179818.35249999998</v>
      </c>
      <c r="R981" s="3">
        <f t="shared" si="31"/>
        <v>-179818.35249999998</v>
      </c>
    </row>
    <row r="982" spans="1:18" x14ac:dyDescent="0.25">
      <c r="A982" t="s">
        <v>1913</v>
      </c>
      <c r="B982" s="5" t="s">
        <v>1914</v>
      </c>
      <c r="C982">
        <v>27</v>
      </c>
      <c r="D982" s="1">
        <v>34844</v>
      </c>
      <c r="E982" t="s">
        <v>6487</v>
      </c>
      <c r="F982" t="s">
        <v>6240</v>
      </c>
      <c r="G982" t="s">
        <v>7168</v>
      </c>
      <c r="H982" s="3">
        <v>383742.53379999998</v>
      </c>
      <c r="I982" s="3">
        <v>130472.4615</v>
      </c>
      <c r="J982" t="s">
        <v>7213</v>
      </c>
      <c r="K982" s="4" t="str">
        <f>_xlfn.XLOOKUP($B982, Accounts!$B:$B, Accounts!$E:$E, "Not Found",0,1)</f>
        <v>Domiciliary</v>
      </c>
      <c r="L982" s="3">
        <f>_xlfn.XLOOKUP($B982, Accounts!$B:$B, Accounts!$G:$G,"Not Found",0,1)</f>
        <v>268015125</v>
      </c>
      <c r="M982" s="3" t="str">
        <f>_xlfn.XLOOKUP($B982, Loan!$B:$B, Loan!$D:$D, "No Loan",0,1)</f>
        <v>No Loan</v>
      </c>
      <c r="N982" s="1">
        <f>_xlfn.XLOOKUP($B982, Transaction!$B:$B, Transaction!$E:$E, "No Transaction",0,1)</f>
        <v>44535</v>
      </c>
      <c r="O982" t="str">
        <f>_xlfn.XLOOKUP($B982, Transaction!$B:$B, Transaction!$C:$C, "No Transaction",0,1)</f>
        <v>Money Transfer</v>
      </c>
      <c r="P982" t="str">
        <f>_xlfn.XLOOKUP($B982, Transaction!$B:$B, Transaction!$D:$D, "No Transaction",0,1)</f>
        <v>Mobile</v>
      </c>
      <c r="Q982" s="3">
        <f t="shared" si="30"/>
        <v>-253270.07229999997</v>
      </c>
      <c r="R982" s="3">
        <f t="shared" si="31"/>
        <v>-253270.07229999997</v>
      </c>
    </row>
    <row r="983" spans="1:18" x14ac:dyDescent="0.25">
      <c r="A983" t="s">
        <v>1244</v>
      </c>
      <c r="B983" s="5" t="s">
        <v>1245</v>
      </c>
      <c r="C983">
        <v>84</v>
      </c>
      <c r="D983" s="1">
        <v>14025</v>
      </c>
      <c r="E983" t="s">
        <v>6487</v>
      </c>
      <c r="F983" t="s">
        <v>6144</v>
      </c>
      <c r="G983" t="s">
        <v>7168</v>
      </c>
      <c r="H983" s="3">
        <v>32527.755000000001</v>
      </c>
      <c r="I983" s="3">
        <v>25501.759900000001</v>
      </c>
      <c r="J983" t="s">
        <v>7214</v>
      </c>
      <c r="K983" s="4" t="str">
        <f>_xlfn.XLOOKUP($B983, Accounts!$B:$B, Accounts!$E:$E, "Not Found",0,1)</f>
        <v>Current</v>
      </c>
      <c r="L983" s="3">
        <f>_xlfn.XLOOKUP($B983, Accounts!$B:$B, Accounts!$G:$G,"Not Found",0,1)</f>
        <v>1242777536</v>
      </c>
      <c r="M983" s="3" t="str">
        <f>_xlfn.XLOOKUP($B983, Loan!$B:$B, Loan!$D:$D, "No Loan",0,1)</f>
        <v>No Loan</v>
      </c>
      <c r="N983" s="1">
        <f>_xlfn.XLOOKUP($B983, Transaction!$B:$B, Transaction!$E:$E, "No Transaction",0,1)</f>
        <v>44429</v>
      </c>
      <c r="O983" t="str">
        <f>_xlfn.XLOOKUP($B983, Transaction!$B:$B, Transaction!$C:$C, "No Transaction",0,1)</f>
        <v>Cash Withdrawal</v>
      </c>
      <c r="P983" t="str">
        <f>_xlfn.XLOOKUP($B983, Transaction!$B:$B, Transaction!$D:$D, "No Transaction",0,1)</f>
        <v>ATM</v>
      </c>
      <c r="Q983" s="3">
        <f t="shared" si="30"/>
        <v>-7025.9951000000001</v>
      </c>
      <c r="R983" s="3">
        <f t="shared" si="31"/>
        <v>-7025.9951000000001</v>
      </c>
    </row>
    <row r="984" spans="1:18" x14ac:dyDescent="0.25">
      <c r="A984" t="s">
        <v>3940</v>
      </c>
      <c r="B984" s="5" t="s">
        <v>3941</v>
      </c>
      <c r="C984">
        <v>84</v>
      </c>
      <c r="D984" s="1">
        <v>14025</v>
      </c>
      <c r="E984" t="s">
        <v>6487</v>
      </c>
      <c r="F984" t="s">
        <v>6189</v>
      </c>
      <c r="G984" t="s">
        <v>7168</v>
      </c>
      <c r="H984" s="3">
        <v>41045.709300000002</v>
      </c>
      <c r="I984" s="3">
        <v>53435.432699999998</v>
      </c>
      <c r="J984" t="s">
        <v>7215</v>
      </c>
      <c r="K984" s="4" t="str">
        <f>_xlfn.XLOOKUP($B984, Accounts!$B:$B, Accounts!$E:$E, "Not Found",0,1)</f>
        <v>Corporate</v>
      </c>
      <c r="L984" s="3">
        <f>_xlfn.XLOOKUP($B984, Accounts!$B:$B, Accounts!$G:$G,"Not Found",0,1)</f>
        <v>2426223525</v>
      </c>
      <c r="M984" s="3" t="str">
        <f>_xlfn.XLOOKUP($B984, Loan!$B:$B, Loan!$D:$D, "No Loan",0,1)</f>
        <v>No Loan</v>
      </c>
      <c r="N984" s="1">
        <f>_xlfn.XLOOKUP($B984, Transaction!$B:$B, Transaction!$E:$E, "No Transaction",0,1)</f>
        <v>44435</v>
      </c>
      <c r="O984" t="str">
        <f>_xlfn.XLOOKUP($B984, Transaction!$B:$B, Transaction!$C:$C, "No Transaction",0,1)</f>
        <v>Online Payment</v>
      </c>
      <c r="P984" t="str">
        <f>_xlfn.XLOOKUP($B984, Transaction!$B:$B, Transaction!$D:$D, "No Transaction",0,1)</f>
        <v>Mobile</v>
      </c>
      <c r="Q984" s="3">
        <f t="shared" si="30"/>
        <v>12389.723399999995</v>
      </c>
      <c r="R984" s="3">
        <f t="shared" si="31"/>
        <v>12389.723399999995</v>
      </c>
    </row>
    <row r="985" spans="1:18" x14ac:dyDescent="0.25">
      <c r="A985" t="s">
        <v>1102</v>
      </c>
      <c r="B985" s="5" t="s">
        <v>1103</v>
      </c>
      <c r="C985">
        <v>71</v>
      </c>
      <c r="D985" s="1">
        <v>18773</v>
      </c>
      <c r="E985" t="s">
        <v>6487</v>
      </c>
      <c r="F985" t="s">
        <v>6169</v>
      </c>
      <c r="G985" t="s">
        <v>7168</v>
      </c>
      <c r="H985" s="3">
        <v>1620094.6987000001</v>
      </c>
      <c r="I985" s="3">
        <v>773983.59750000003</v>
      </c>
      <c r="J985" t="s">
        <v>7216</v>
      </c>
      <c r="K985" s="4" t="str">
        <f>_xlfn.XLOOKUP($B985, Accounts!$B:$B, Accounts!$E:$E, "Not Found",0,1)</f>
        <v>Corporate</v>
      </c>
      <c r="L985" s="3">
        <f>_xlfn.XLOOKUP($B985, Accounts!$B:$B, Accounts!$G:$G,"Not Found",0,1)</f>
        <v>140152038</v>
      </c>
      <c r="M985" s="3" t="str">
        <f>_xlfn.XLOOKUP($B985, Loan!$B:$B, Loan!$D:$D, "No Loan",0,1)</f>
        <v>No Loan</v>
      </c>
      <c r="N985" s="1">
        <f>_xlfn.XLOOKUP($B985, Transaction!$B:$B, Transaction!$E:$E, "No Transaction",0,1)</f>
        <v>44274</v>
      </c>
      <c r="O985" t="str">
        <f>_xlfn.XLOOKUP($B985, Transaction!$B:$B, Transaction!$C:$C, "No Transaction",0,1)</f>
        <v>Checks</v>
      </c>
      <c r="P985" t="str">
        <f>_xlfn.XLOOKUP($B985, Transaction!$B:$B, Transaction!$D:$D, "No Transaction",0,1)</f>
        <v>Informal Services</v>
      </c>
      <c r="Q985" s="3">
        <f t="shared" si="30"/>
        <v>-846111.10120000003</v>
      </c>
      <c r="R985" s="3">
        <f t="shared" si="31"/>
        <v>-846111.10120000003</v>
      </c>
    </row>
    <row r="986" spans="1:18" x14ac:dyDescent="0.25">
      <c r="A986" t="s">
        <v>1841</v>
      </c>
      <c r="B986" s="5" t="s">
        <v>1842</v>
      </c>
      <c r="C986">
        <v>61</v>
      </c>
      <c r="D986" s="1">
        <v>22425</v>
      </c>
      <c r="E986" t="s">
        <v>6487</v>
      </c>
      <c r="F986" t="s">
        <v>6680</v>
      </c>
      <c r="G986" t="s">
        <v>7168</v>
      </c>
      <c r="H986" s="3">
        <v>139422.32509999999</v>
      </c>
      <c r="I986" s="3">
        <v>56955.502999999997</v>
      </c>
      <c r="J986" t="s">
        <v>7217</v>
      </c>
      <c r="K986" s="4" t="str">
        <f>_xlfn.XLOOKUP($B986, Accounts!$B:$B, Accounts!$E:$E, "Not Found",0,1)</f>
        <v>Current</v>
      </c>
      <c r="L986" s="3">
        <f>_xlfn.XLOOKUP($B986, Accounts!$B:$B, Accounts!$G:$G,"Not Found",0,1)</f>
        <v>889495425</v>
      </c>
      <c r="M986" s="3" t="str">
        <f>_xlfn.XLOOKUP($B986, Loan!$B:$B, Loan!$D:$D, "No Loan",0,1)</f>
        <v>No Loan</v>
      </c>
      <c r="N986" s="1">
        <f>_xlfn.XLOOKUP($B986, Transaction!$B:$B, Transaction!$E:$E, "No Transaction",0,1)</f>
        <v>44386</v>
      </c>
      <c r="O986" t="str">
        <f>_xlfn.XLOOKUP($B986, Transaction!$B:$B, Transaction!$C:$C, "No Transaction",0,1)</f>
        <v>Online Payment</v>
      </c>
      <c r="P986" t="str">
        <f>_xlfn.XLOOKUP($B986, Transaction!$B:$B, Transaction!$D:$D, "No Transaction",0,1)</f>
        <v>Card</v>
      </c>
      <c r="Q986" s="3">
        <f t="shared" si="30"/>
        <v>-82466.82209999999</v>
      </c>
      <c r="R986" s="3">
        <f t="shared" si="31"/>
        <v>-82466.82209999999</v>
      </c>
    </row>
    <row r="987" spans="1:18" x14ac:dyDescent="0.25">
      <c r="A987" t="s">
        <v>4776</v>
      </c>
      <c r="B987" s="5" t="s">
        <v>4777</v>
      </c>
      <c r="C987">
        <v>33</v>
      </c>
      <c r="D987" s="1">
        <v>32652</v>
      </c>
      <c r="E987" t="s">
        <v>6487</v>
      </c>
      <c r="F987" t="s">
        <v>6098</v>
      </c>
      <c r="G987" t="s">
        <v>7168</v>
      </c>
      <c r="H987" s="3">
        <v>350286.78330000001</v>
      </c>
      <c r="I987" s="3">
        <v>188024.9056</v>
      </c>
      <c r="J987" t="s">
        <v>7218</v>
      </c>
      <c r="K987" s="4" t="str">
        <f>_xlfn.XLOOKUP($B987, Accounts!$B:$B, Accounts!$E:$E, "Not Found",0,1)</f>
        <v>Domiciliary</v>
      </c>
      <c r="L987" s="3">
        <f>_xlfn.XLOOKUP($B987, Accounts!$B:$B, Accounts!$G:$G,"Not Found",0,1)</f>
        <v>588736812</v>
      </c>
      <c r="M987" s="3" t="str">
        <f>_xlfn.XLOOKUP($B987, Loan!$B:$B, Loan!$D:$D, "No Loan",0,1)</f>
        <v>No Loan</v>
      </c>
      <c r="N987" s="1">
        <f>_xlfn.XLOOKUP($B987, Transaction!$B:$B, Transaction!$E:$E, "No Transaction",0,1)</f>
        <v>44671</v>
      </c>
      <c r="O987" t="str">
        <f>_xlfn.XLOOKUP($B987, Transaction!$B:$B, Transaction!$C:$C, "No Transaction",0,1)</f>
        <v>Cash Withdrawal</v>
      </c>
      <c r="P987" t="str">
        <f>_xlfn.XLOOKUP($B987, Transaction!$B:$B, Transaction!$D:$D, "No Transaction",0,1)</f>
        <v>Bank</v>
      </c>
      <c r="Q987" s="3">
        <f t="shared" si="30"/>
        <v>-162261.87770000001</v>
      </c>
      <c r="R987" s="3">
        <f t="shared" si="31"/>
        <v>-162261.87770000001</v>
      </c>
    </row>
    <row r="988" spans="1:18" x14ac:dyDescent="0.25">
      <c r="A988" t="s">
        <v>1965</v>
      </c>
      <c r="B988" s="5" t="s">
        <v>1966</v>
      </c>
      <c r="C988">
        <v>35</v>
      </c>
      <c r="D988" s="1">
        <v>31922</v>
      </c>
      <c r="E988" t="s">
        <v>6487</v>
      </c>
      <c r="F988" t="s">
        <v>6431</v>
      </c>
      <c r="G988" t="s">
        <v>7168</v>
      </c>
      <c r="H988" s="3">
        <v>1145916.7542000001</v>
      </c>
      <c r="I988" s="3">
        <v>660587.30530000001</v>
      </c>
      <c r="J988" t="s">
        <v>7219</v>
      </c>
      <c r="K988" s="4" t="str">
        <f>_xlfn.XLOOKUP($B988, Accounts!$B:$B, Accounts!$E:$E, "Not Found",0,1)</f>
        <v>Domiciliary</v>
      </c>
      <c r="L988" s="3">
        <f>_xlfn.XLOOKUP($B988, Accounts!$B:$B, Accounts!$G:$G,"Not Found",0,1)</f>
        <v>33952278</v>
      </c>
      <c r="M988" s="3" t="str">
        <f>_xlfn.XLOOKUP($B988, Loan!$B:$B, Loan!$D:$D, "No Loan",0,1)</f>
        <v>No Loan</v>
      </c>
      <c r="N988" s="1">
        <f>_xlfn.XLOOKUP($B988, Transaction!$B:$B, Transaction!$E:$E, "No Transaction",0,1)</f>
        <v>44347</v>
      </c>
      <c r="O988" t="str">
        <f>_xlfn.XLOOKUP($B988, Transaction!$B:$B, Transaction!$C:$C, "No Transaction",0,1)</f>
        <v>Money Transfer</v>
      </c>
      <c r="P988" t="str">
        <f>_xlfn.XLOOKUP($B988, Transaction!$B:$B, Transaction!$D:$D, "No Transaction",0,1)</f>
        <v>Internet Banking</v>
      </c>
      <c r="Q988" s="3">
        <f t="shared" si="30"/>
        <v>-485329.44890000008</v>
      </c>
      <c r="R988" s="3">
        <f t="shared" si="31"/>
        <v>-485329.44890000008</v>
      </c>
    </row>
    <row r="989" spans="1:18" x14ac:dyDescent="0.25">
      <c r="A989" t="s">
        <v>736</v>
      </c>
      <c r="B989" s="5" t="s">
        <v>737</v>
      </c>
      <c r="C989">
        <v>61</v>
      </c>
      <c r="D989" s="1">
        <v>22425</v>
      </c>
      <c r="E989" t="s">
        <v>6487</v>
      </c>
      <c r="F989" t="s">
        <v>6538</v>
      </c>
      <c r="G989" t="s">
        <v>7168</v>
      </c>
      <c r="H989" s="3">
        <v>1112801.5404999999</v>
      </c>
      <c r="I989" s="3">
        <v>324567.11599999998</v>
      </c>
      <c r="J989" t="s">
        <v>7220</v>
      </c>
      <c r="K989" s="4" t="str">
        <f>_xlfn.XLOOKUP($B989, Accounts!$B:$B, Accounts!$E:$E, "Not Found",0,1)</f>
        <v>Domiciliary</v>
      </c>
      <c r="L989" s="3">
        <f>_xlfn.XLOOKUP($B989, Accounts!$B:$B, Accounts!$G:$G,"Not Found",0,1)</f>
        <v>3068505312</v>
      </c>
      <c r="M989" s="3" t="str">
        <f>_xlfn.XLOOKUP($B989, Loan!$B:$B, Loan!$D:$D, "No Loan",0,1)</f>
        <v>No Loan</v>
      </c>
      <c r="N989" s="1">
        <f>_xlfn.XLOOKUP($B989, Transaction!$B:$B, Transaction!$E:$E, "No Transaction",0,1)</f>
        <v>44500</v>
      </c>
      <c r="O989" t="str">
        <f>_xlfn.XLOOKUP($B989, Transaction!$B:$B, Transaction!$C:$C, "No Transaction",0,1)</f>
        <v>Cash Withdrawal</v>
      </c>
      <c r="P989" t="str">
        <f>_xlfn.XLOOKUP($B989, Transaction!$B:$B, Transaction!$D:$D, "No Transaction",0,1)</f>
        <v>Bank</v>
      </c>
      <c r="Q989" s="3">
        <f t="shared" si="30"/>
        <v>-788234.42449999996</v>
      </c>
      <c r="R989" s="3">
        <f t="shared" si="31"/>
        <v>-788234.42449999996</v>
      </c>
    </row>
    <row r="990" spans="1:18" x14ac:dyDescent="0.25">
      <c r="A990" t="s">
        <v>1523</v>
      </c>
      <c r="B990" s="5" t="s">
        <v>1524</v>
      </c>
      <c r="C990">
        <v>26</v>
      </c>
      <c r="D990" s="1">
        <v>35209</v>
      </c>
      <c r="E990" t="s">
        <v>6487</v>
      </c>
      <c r="F990" t="s">
        <v>6113</v>
      </c>
      <c r="G990" t="s">
        <v>7168</v>
      </c>
      <c r="H990" s="3">
        <v>556830.61</v>
      </c>
      <c r="I990" s="3">
        <v>290498.52919999999</v>
      </c>
      <c r="J990" t="s">
        <v>7221</v>
      </c>
      <c r="K990" s="4" t="str">
        <f>_xlfn.XLOOKUP($B990, Accounts!$B:$B, Accounts!$E:$E, "Not Found",0,1)</f>
        <v>Domiciliary</v>
      </c>
      <c r="L990" s="3">
        <f>_xlfn.XLOOKUP($B990, Accounts!$B:$B, Accounts!$G:$G,"Not Found",0,1)</f>
        <v>791217</v>
      </c>
      <c r="M990" s="3" t="str">
        <f>_xlfn.XLOOKUP($B990, Loan!$B:$B, Loan!$D:$D, "No Loan",0,1)</f>
        <v>No Loan</v>
      </c>
      <c r="N990" s="1">
        <f>_xlfn.XLOOKUP($B990, Transaction!$B:$B, Transaction!$E:$E, "No Transaction",0,1)</f>
        <v>44245</v>
      </c>
      <c r="O990" t="str">
        <f>_xlfn.XLOOKUP($B990, Transaction!$B:$B, Transaction!$C:$C, "No Transaction",0,1)</f>
        <v>Online Payment</v>
      </c>
      <c r="P990" t="str">
        <f>_xlfn.XLOOKUP($B990, Transaction!$B:$B, Transaction!$D:$D, "No Transaction",0,1)</f>
        <v>Mobile</v>
      </c>
      <c r="Q990" s="3">
        <f t="shared" si="30"/>
        <v>-266332.0808</v>
      </c>
      <c r="R990" s="3">
        <f t="shared" si="31"/>
        <v>-266332.0808</v>
      </c>
    </row>
    <row r="991" spans="1:18" x14ac:dyDescent="0.25">
      <c r="A991" t="s">
        <v>1403</v>
      </c>
      <c r="B991" s="5" t="s">
        <v>1404</v>
      </c>
      <c r="C991">
        <v>19</v>
      </c>
      <c r="D991" s="1">
        <v>37766</v>
      </c>
      <c r="E991" t="s">
        <v>6487</v>
      </c>
      <c r="F991" t="s">
        <v>6435</v>
      </c>
      <c r="G991" t="s">
        <v>7168</v>
      </c>
      <c r="H991" s="3">
        <v>94157.697</v>
      </c>
      <c r="I991" s="3">
        <v>32955.194000000003</v>
      </c>
      <c r="J991" t="s">
        <v>7222</v>
      </c>
      <c r="K991" s="4" t="str">
        <f>_xlfn.XLOOKUP($B991, Accounts!$B:$B, Accounts!$E:$E, "Not Found",0,1)</f>
        <v>Corporate</v>
      </c>
      <c r="L991" s="3">
        <f>_xlfn.XLOOKUP($B991, Accounts!$B:$B, Accounts!$G:$G,"Not Found",0,1)</f>
        <v>4075713664</v>
      </c>
      <c r="M991" s="3" t="str">
        <f>_xlfn.XLOOKUP($B991, Loan!$B:$B, Loan!$D:$D, "No Loan",0,1)</f>
        <v>No Loan</v>
      </c>
      <c r="N991" s="1">
        <f>_xlfn.XLOOKUP($B991, Transaction!$B:$B, Transaction!$E:$E, "No Transaction",0,1)</f>
        <v>44543</v>
      </c>
      <c r="O991" t="str">
        <f>_xlfn.XLOOKUP($B991, Transaction!$B:$B, Transaction!$C:$C, "No Transaction",0,1)</f>
        <v>Online Payment</v>
      </c>
      <c r="P991" t="str">
        <f>_xlfn.XLOOKUP($B991, Transaction!$B:$B, Transaction!$D:$D, "No Transaction",0,1)</f>
        <v>Mobile</v>
      </c>
      <c r="Q991" s="3">
        <f t="shared" si="30"/>
        <v>-61202.502999999997</v>
      </c>
      <c r="R991" s="3">
        <f t="shared" si="31"/>
        <v>-61202.502999999997</v>
      </c>
    </row>
    <row r="992" spans="1:18" x14ac:dyDescent="0.25">
      <c r="A992" t="s">
        <v>4040</v>
      </c>
      <c r="B992" s="5" t="s">
        <v>4041</v>
      </c>
      <c r="C992">
        <v>77</v>
      </c>
      <c r="D992" s="1">
        <v>16581</v>
      </c>
      <c r="E992" t="s">
        <v>6487</v>
      </c>
      <c r="F992" t="s">
        <v>6343</v>
      </c>
      <c r="G992" t="s">
        <v>7168</v>
      </c>
      <c r="H992" s="3">
        <v>2006627.3835</v>
      </c>
      <c r="I992" s="3">
        <v>436441.4559</v>
      </c>
      <c r="J992" t="s">
        <v>7223</v>
      </c>
      <c r="K992" s="4" t="str">
        <f>_xlfn.XLOOKUP($B992, Accounts!$B:$B, Accounts!$E:$E, "Not Found",0,1)</f>
        <v>Domiciliary</v>
      </c>
      <c r="L992" s="3">
        <f>_xlfn.XLOOKUP($B992, Accounts!$B:$B, Accounts!$G:$G,"Not Found",0,1)</f>
        <v>672969222</v>
      </c>
      <c r="M992" s="3" t="str">
        <f>_xlfn.XLOOKUP($B992, Loan!$B:$B, Loan!$D:$D, "No Loan",0,1)</f>
        <v>No Loan</v>
      </c>
      <c r="N992" s="1">
        <f>_xlfn.XLOOKUP($B992, Transaction!$B:$B, Transaction!$E:$E, "No Transaction",0,1)</f>
        <v>44625</v>
      </c>
      <c r="O992" t="str">
        <f>_xlfn.XLOOKUP($B992, Transaction!$B:$B, Transaction!$C:$C, "No Transaction",0,1)</f>
        <v>Online Payment</v>
      </c>
      <c r="P992" t="str">
        <f>_xlfn.XLOOKUP($B992, Transaction!$B:$B, Transaction!$D:$D, "No Transaction",0,1)</f>
        <v>Internet Banking</v>
      </c>
      <c r="Q992" s="3">
        <f t="shared" si="30"/>
        <v>-1570185.9276000001</v>
      </c>
      <c r="R992" s="3">
        <f t="shared" si="31"/>
        <v>-1570185.9276000001</v>
      </c>
    </row>
    <row r="993" spans="1:18" x14ac:dyDescent="0.25">
      <c r="A993" t="s">
        <v>4293</v>
      </c>
      <c r="B993" s="5" t="s">
        <v>4294</v>
      </c>
      <c r="C993">
        <v>58</v>
      </c>
      <c r="D993" s="1">
        <v>23521</v>
      </c>
      <c r="E993" t="s">
        <v>6487</v>
      </c>
      <c r="F993" t="s">
        <v>6339</v>
      </c>
      <c r="G993" t="s">
        <v>7168</v>
      </c>
      <c r="H993" s="3">
        <v>169677.15839999999</v>
      </c>
      <c r="I993" s="3">
        <v>68295.056299999997</v>
      </c>
      <c r="J993" t="s">
        <v>7224</v>
      </c>
      <c r="K993" s="4" t="str">
        <f>_xlfn.XLOOKUP($B993, Accounts!$B:$B, Accounts!$E:$E, "Not Found",0,1)</f>
        <v>Corporate</v>
      </c>
      <c r="L993" s="3">
        <f>_xlfn.XLOOKUP($B993, Accounts!$B:$B, Accounts!$G:$G,"Not Found",0,1)</f>
        <v>1842602868</v>
      </c>
      <c r="M993" s="3" t="str">
        <f>_xlfn.XLOOKUP($B993, Loan!$B:$B, Loan!$D:$D, "No Loan",0,1)</f>
        <v>No Loan</v>
      </c>
      <c r="N993" s="1">
        <f>_xlfn.XLOOKUP($B993, Transaction!$B:$B, Transaction!$E:$E, "No Transaction",0,1)</f>
        <v>44490</v>
      </c>
      <c r="O993" t="str">
        <f>_xlfn.XLOOKUP($B993, Transaction!$B:$B, Transaction!$C:$C, "No Transaction",0,1)</f>
        <v>Cash Withdrawal</v>
      </c>
      <c r="P993" t="str">
        <f>_xlfn.XLOOKUP($B993, Transaction!$B:$B, Transaction!$D:$D, "No Transaction",0,1)</f>
        <v>ATM</v>
      </c>
      <c r="Q993" s="3">
        <f t="shared" si="30"/>
        <v>-101382.10209999999</v>
      </c>
      <c r="R993" s="3">
        <f t="shared" si="31"/>
        <v>-101382.10209999999</v>
      </c>
    </row>
    <row r="994" spans="1:18" x14ac:dyDescent="0.25">
      <c r="A994" t="s">
        <v>3884</v>
      </c>
      <c r="B994" s="5" t="s">
        <v>3885</v>
      </c>
      <c r="C994">
        <v>49</v>
      </c>
      <c r="D994" s="1">
        <v>26808</v>
      </c>
      <c r="E994" t="s">
        <v>6487</v>
      </c>
      <c r="F994" t="s">
        <v>6680</v>
      </c>
      <c r="G994" t="s">
        <v>7168</v>
      </c>
      <c r="H994" s="3">
        <v>47282.744100000004</v>
      </c>
      <c r="I994" s="3">
        <v>41720.068299999999</v>
      </c>
      <c r="J994" t="s">
        <v>7225</v>
      </c>
      <c r="K994" s="4" t="str">
        <f>_xlfn.XLOOKUP($B994, Accounts!$B:$B, Accounts!$E:$E, "Not Found",0,1)</f>
        <v>Savings</v>
      </c>
      <c r="L994" s="3">
        <f>_xlfn.XLOOKUP($B994, Accounts!$B:$B, Accounts!$G:$G,"Not Found",0,1)</f>
        <v>2759250624</v>
      </c>
      <c r="M994" s="3" t="str">
        <f>_xlfn.XLOOKUP($B994, Loan!$B:$B, Loan!$D:$D, "No Loan",0,1)</f>
        <v>No Loan</v>
      </c>
      <c r="N994" s="1">
        <f>_xlfn.XLOOKUP($B994, Transaction!$B:$B, Transaction!$E:$E, "No Transaction",0,1)</f>
        <v>44317</v>
      </c>
      <c r="O994" t="str">
        <f>_xlfn.XLOOKUP($B994, Transaction!$B:$B, Transaction!$C:$C, "No Transaction",0,1)</f>
        <v>Money Transfer</v>
      </c>
      <c r="P994" t="str">
        <f>_xlfn.XLOOKUP($B994, Transaction!$B:$B, Transaction!$D:$D, "No Transaction",0,1)</f>
        <v>Mobile</v>
      </c>
      <c r="Q994" s="3">
        <f t="shared" si="30"/>
        <v>-5562.6758000000045</v>
      </c>
      <c r="R994" s="3">
        <f t="shared" si="31"/>
        <v>-5562.6758000000045</v>
      </c>
    </row>
    <row r="995" spans="1:18" x14ac:dyDescent="0.25">
      <c r="A995" t="s">
        <v>4271</v>
      </c>
      <c r="B995" s="5" t="s">
        <v>4272</v>
      </c>
      <c r="C995">
        <v>73</v>
      </c>
      <c r="D995" s="1">
        <v>18042</v>
      </c>
      <c r="E995" t="s">
        <v>6487</v>
      </c>
      <c r="F995" t="s">
        <v>6723</v>
      </c>
      <c r="G995" t="s">
        <v>7168</v>
      </c>
      <c r="H995" s="3">
        <v>204597.05290000001</v>
      </c>
      <c r="I995" s="3">
        <v>272234.43160000001</v>
      </c>
      <c r="J995" t="s">
        <v>7226</v>
      </c>
      <c r="K995" s="4" t="str">
        <f>_xlfn.XLOOKUP($B995, Accounts!$B:$B, Accounts!$E:$E, "Not Found",0,1)</f>
        <v>Domiciliary</v>
      </c>
      <c r="L995" s="3">
        <f>_xlfn.XLOOKUP($B995, Accounts!$B:$B, Accounts!$G:$G,"Not Found",0,1)</f>
        <v>742801514</v>
      </c>
      <c r="M995" s="3" t="str">
        <f>_xlfn.XLOOKUP($B995, Loan!$B:$B, Loan!$D:$D, "No Loan",0,1)</f>
        <v>No Loan</v>
      </c>
      <c r="N995" s="1">
        <f>_xlfn.XLOOKUP($B995, Transaction!$B:$B, Transaction!$E:$E, "No Transaction",0,1)</f>
        <v>44485</v>
      </c>
      <c r="O995" t="str">
        <f>_xlfn.XLOOKUP($B995, Transaction!$B:$B, Transaction!$C:$C, "No Transaction",0,1)</f>
        <v>Cash Withdrawal</v>
      </c>
      <c r="P995" t="str">
        <f>_xlfn.XLOOKUP($B995, Transaction!$B:$B, Transaction!$D:$D, "No Transaction",0,1)</f>
        <v>ATM</v>
      </c>
      <c r="Q995" s="3">
        <f t="shared" si="30"/>
        <v>67637.378700000001</v>
      </c>
      <c r="R995" s="3">
        <f t="shared" si="31"/>
        <v>67637.378700000001</v>
      </c>
    </row>
    <row r="996" spans="1:18" x14ac:dyDescent="0.25">
      <c r="A996" t="s">
        <v>4725</v>
      </c>
      <c r="B996" s="5" t="s">
        <v>4726</v>
      </c>
      <c r="C996">
        <v>49</v>
      </c>
      <c r="D996" s="1">
        <v>26808</v>
      </c>
      <c r="E996" t="s">
        <v>6487</v>
      </c>
      <c r="F996" t="s">
        <v>6908</v>
      </c>
      <c r="G996" t="s">
        <v>7168</v>
      </c>
      <c r="H996" s="3">
        <v>762328.24699999997</v>
      </c>
      <c r="I996" s="3">
        <v>65591.992899999997</v>
      </c>
      <c r="J996" t="s">
        <v>7227</v>
      </c>
      <c r="K996" s="4" t="str">
        <f>_xlfn.XLOOKUP($B996, Accounts!$B:$B, Accounts!$E:$E, "Not Found",0,1)</f>
        <v>Current</v>
      </c>
      <c r="L996" s="3">
        <f>_xlfn.XLOOKUP($B996, Accounts!$B:$B, Accounts!$G:$G,"Not Found",0,1)</f>
        <v>465756633</v>
      </c>
      <c r="M996" s="3" t="str">
        <f>_xlfn.XLOOKUP($B996, Loan!$B:$B, Loan!$D:$D, "No Loan",0,1)</f>
        <v>No Loan</v>
      </c>
      <c r="N996" s="1">
        <f>_xlfn.XLOOKUP($B996, Transaction!$B:$B, Transaction!$E:$E, "No Transaction",0,1)</f>
        <v>44569</v>
      </c>
      <c r="O996" t="str">
        <f>_xlfn.XLOOKUP($B996, Transaction!$B:$B, Transaction!$C:$C, "No Transaction",0,1)</f>
        <v>Cash Withdrawal</v>
      </c>
      <c r="P996" t="str">
        <f>_xlfn.XLOOKUP($B996, Transaction!$B:$B, Transaction!$D:$D, "No Transaction",0,1)</f>
        <v>ATM</v>
      </c>
      <c r="Q996" s="3">
        <f t="shared" si="30"/>
        <v>-696736.25410000002</v>
      </c>
      <c r="R996" s="3">
        <f t="shared" si="31"/>
        <v>-696736.25410000002</v>
      </c>
    </row>
    <row r="997" spans="1:18" x14ac:dyDescent="0.25">
      <c r="A997" t="s">
        <v>3188</v>
      </c>
      <c r="B997" s="5" t="s">
        <v>3189</v>
      </c>
      <c r="C997">
        <v>35</v>
      </c>
      <c r="D997" s="1">
        <v>31922</v>
      </c>
      <c r="E997" t="s">
        <v>6487</v>
      </c>
      <c r="F997" t="s">
        <v>6623</v>
      </c>
      <c r="G997" t="s">
        <v>7168</v>
      </c>
      <c r="H997" s="3">
        <v>442275.47139999998</v>
      </c>
      <c r="I997" s="3">
        <v>537088.27549999999</v>
      </c>
      <c r="J997" t="s">
        <v>7228</v>
      </c>
      <c r="K997" s="4" t="str">
        <f>_xlfn.XLOOKUP($B997, Accounts!$B:$B, Accounts!$E:$E, "Not Found",0,1)</f>
        <v>Joint</v>
      </c>
      <c r="L997" s="3">
        <f>_xlfn.XLOOKUP($B997, Accounts!$B:$B, Accounts!$G:$G,"Not Found",0,1)</f>
        <v>622651392</v>
      </c>
      <c r="M997" s="3" t="str">
        <f>_xlfn.XLOOKUP($B997, Loan!$B:$B, Loan!$D:$D, "No Loan",0,1)</f>
        <v>No Loan</v>
      </c>
      <c r="N997" s="1">
        <f>_xlfn.XLOOKUP($B997, Transaction!$B:$B, Transaction!$E:$E, "No Transaction",0,1)</f>
        <v>44642</v>
      </c>
      <c r="O997" t="str">
        <f>_xlfn.XLOOKUP($B997, Transaction!$B:$B, Transaction!$C:$C, "No Transaction",0,1)</f>
        <v>Money Deposit</v>
      </c>
      <c r="P997" t="str">
        <f>_xlfn.XLOOKUP($B997, Transaction!$B:$B, Transaction!$D:$D, "No Transaction",0,1)</f>
        <v>Bank</v>
      </c>
      <c r="Q997" s="3">
        <f t="shared" si="30"/>
        <v>94812.804100000008</v>
      </c>
      <c r="R997" s="3">
        <f t="shared" si="31"/>
        <v>94812.804100000008</v>
      </c>
    </row>
    <row r="998" spans="1:18" x14ac:dyDescent="0.25">
      <c r="A998" t="s">
        <v>5756</v>
      </c>
      <c r="B998" s="5" t="s">
        <v>5757</v>
      </c>
      <c r="C998">
        <v>65</v>
      </c>
      <c r="D998" s="1">
        <v>20964</v>
      </c>
      <c r="E998" t="s">
        <v>6487</v>
      </c>
      <c r="F998" t="s">
        <v>6404</v>
      </c>
      <c r="G998" t="s">
        <v>7168</v>
      </c>
      <c r="H998" s="3">
        <v>74293.469800000006</v>
      </c>
      <c r="I998" s="3">
        <v>14035.2001</v>
      </c>
      <c r="J998" t="s">
        <v>7229</v>
      </c>
      <c r="K998" s="4" t="str">
        <f>_xlfn.XLOOKUP($B998, Accounts!$B:$B, Accounts!$E:$E, "Not Found",0,1)</f>
        <v>Domiciliary</v>
      </c>
      <c r="L998" s="3">
        <f>_xlfn.XLOOKUP($B998, Accounts!$B:$B, Accounts!$G:$G,"Not Found",0,1)</f>
        <v>310190769</v>
      </c>
      <c r="M998" s="3" t="str">
        <f>_xlfn.XLOOKUP($B998, Loan!$B:$B, Loan!$D:$D, "No Loan",0,1)</f>
        <v>No Loan</v>
      </c>
      <c r="N998" s="1">
        <f>_xlfn.XLOOKUP($B998, Transaction!$B:$B, Transaction!$E:$E, "No Transaction",0,1)</f>
        <v>44260</v>
      </c>
      <c r="O998" t="str">
        <f>_xlfn.XLOOKUP($B998, Transaction!$B:$B, Transaction!$C:$C, "No Transaction",0,1)</f>
        <v>Money Deposit</v>
      </c>
      <c r="P998" t="str">
        <f>_xlfn.XLOOKUP($B998, Transaction!$B:$B, Transaction!$D:$D, "No Transaction",0,1)</f>
        <v>Bank</v>
      </c>
      <c r="Q998" s="3">
        <f t="shared" si="30"/>
        <v>-60258.269700000004</v>
      </c>
      <c r="R998" s="3">
        <f t="shared" si="31"/>
        <v>-60258.269700000004</v>
      </c>
    </row>
    <row r="999" spans="1:18" x14ac:dyDescent="0.25">
      <c r="A999" t="s">
        <v>5148</v>
      </c>
      <c r="B999" s="5" t="s">
        <v>5149</v>
      </c>
      <c r="C999">
        <v>34</v>
      </c>
      <c r="D999" s="1">
        <v>32287</v>
      </c>
      <c r="E999" t="s">
        <v>6487</v>
      </c>
      <c r="F999" t="s">
        <v>6086</v>
      </c>
      <c r="G999" t="s">
        <v>7168</v>
      </c>
      <c r="H999" s="3">
        <v>3384843.5617999998</v>
      </c>
      <c r="I999" s="3">
        <v>1241535.0725</v>
      </c>
      <c r="J999" t="s">
        <v>7230</v>
      </c>
      <c r="K999" s="4" t="str">
        <f>_xlfn.XLOOKUP($B999, Accounts!$B:$B, Accounts!$E:$E, "Not Found",0,1)</f>
        <v>Current</v>
      </c>
      <c r="L999" s="3">
        <f>_xlfn.XLOOKUP($B999, Accounts!$B:$B, Accounts!$G:$G,"Not Found",0,1)</f>
        <v>196216482</v>
      </c>
      <c r="M999" s="3">
        <f>_xlfn.XLOOKUP($B999, Loan!$B:$B, Loan!$D:$D, "No Loan",0,1)</f>
        <v>15207829824</v>
      </c>
      <c r="N999" s="1">
        <f>_xlfn.XLOOKUP($B999, Transaction!$B:$B, Transaction!$E:$E, "No Transaction",0,1)</f>
        <v>44344</v>
      </c>
      <c r="O999" t="str">
        <f>_xlfn.XLOOKUP($B999, Transaction!$B:$B, Transaction!$C:$C, "No Transaction",0,1)</f>
        <v>Loan Payment</v>
      </c>
      <c r="P999" t="str">
        <f>_xlfn.XLOOKUP($B999, Transaction!$B:$B, Transaction!$D:$D, "No Transaction",0,1)</f>
        <v>AFT</v>
      </c>
      <c r="Q999" s="3">
        <f t="shared" si="30"/>
        <v>-2143308.4892999995</v>
      </c>
      <c r="R999" s="3">
        <f t="shared" si="31"/>
        <v>-2143308.4892999995</v>
      </c>
    </row>
    <row r="1000" spans="1:18" x14ac:dyDescent="0.25">
      <c r="A1000" t="s">
        <v>1703</v>
      </c>
      <c r="B1000" s="5" t="s">
        <v>1704</v>
      </c>
      <c r="C1000">
        <v>56</v>
      </c>
      <c r="D1000" s="1">
        <v>24252</v>
      </c>
      <c r="E1000" t="s">
        <v>6487</v>
      </c>
      <c r="F1000" t="s">
        <v>6757</v>
      </c>
      <c r="G1000" t="s">
        <v>7168</v>
      </c>
      <c r="H1000" s="3">
        <v>2419115.1727</v>
      </c>
      <c r="I1000" s="3">
        <v>714332.35290000006</v>
      </c>
      <c r="J1000" t="s">
        <v>7231</v>
      </c>
      <c r="K1000" s="4" t="str">
        <f>_xlfn.XLOOKUP($B1000, Accounts!$B:$B, Accounts!$E:$E, "Not Found",0,1)</f>
        <v>Domiciliary</v>
      </c>
      <c r="L1000" s="3">
        <f>_xlfn.XLOOKUP($B1000, Accounts!$B:$B, Accounts!$G:$G,"Not Found",0,1)</f>
        <v>112254768</v>
      </c>
      <c r="M1000" s="3" t="str">
        <f>_xlfn.XLOOKUP($B1000, Loan!$B:$B, Loan!$D:$D, "No Loan",0,1)</f>
        <v>No Loan</v>
      </c>
      <c r="N1000" s="1">
        <f>_xlfn.XLOOKUP($B1000, Transaction!$B:$B, Transaction!$E:$E, "No Transaction",0,1)</f>
        <v>44540</v>
      </c>
      <c r="O1000" t="str">
        <f>_xlfn.XLOOKUP($B1000, Transaction!$B:$B, Transaction!$C:$C, "No Transaction",0,1)</f>
        <v>Money Transfer</v>
      </c>
      <c r="P1000" t="str">
        <f>_xlfn.XLOOKUP($B1000, Transaction!$B:$B, Transaction!$D:$D, "No Transaction",0,1)</f>
        <v>ATM</v>
      </c>
      <c r="Q1000" s="3">
        <f t="shared" si="30"/>
        <v>-1704782.8197999999</v>
      </c>
      <c r="R1000" s="3">
        <f t="shared" si="31"/>
        <v>-1704782.8197999999</v>
      </c>
    </row>
    <row r="1001" spans="1:18" x14ac:dyDescent="0.25">
      <c r="A1001" t="s">
        <v>4703</v>
      </c>
      <c r="B1001" s="5" t="s">
        <v>4704</v>
      </c>
      <c r="C1001">
        <v>36</v>
      </c>
      <c r="D1001" s="1">
        <v>31557</v>
      </c>
      <c r="E1001" t="s">
        <v>6487</v>
      </c>
      <c r="F1001" t="s">
        <v>6256</v>
      </c>
      <c r="G1001" t="s">
        <v>7168</v>
      </c>
      <c r="H1001" s="3">
        <v>80407.613800000006</v>
      </c>
      <c r="I1001" s="3">
        <v>37910.700900000003</v>
      </c>
      <c r="J1001" t="s">
        <v>7232</v>
      </c>
      <c r="K1001" s="4" t="str">
        <f>_xlfn.XLOOKUP($B1001, Accounts!$B:$B, Accounts!$E:$E, "Not Found",0,1)</f>
        <v>Corporate</v>
      </c>
      <c r="L1001" s="3">
        <f>_xlfn.XLOOKUP($B1001, Accounts!$B:$B, Accounts!$G:$G,"Not Found",0,1)</f>
        <v>985776318</v>
      </c>
      <c r="M1001" s="3" t="str">
        <f>_xlfn.XLOOKUP($B1001, Loan!$B:$B, Loan!$D:$D, "No Loan",0,1)</f>
        <v>No Loan</v>
      </c>
      <c r="N1001" s="1">
        <f>_xlfn.XLOOKUP($B1001, Transaction!$B:$B, Transaction!$E:$E, "No Transaction",0,1)</f>
        <v>44338</v>
      </c>
      <c r="O1001" t="str">
        <f>_xlfn.XLOOKUP($B1001, Transaction!$B:$B, Transaction!$C:$C, "No Transaction",0,1)</f>
        <v>Money Transfer</v>
      </c>
      <c r="P1001" t="str">
        <f>_xlfn.XLOOKUP($B1001, Transaction!$B:$B, Transaction!$D:$D, "No Transaction",0,1)</f>
        <v>Mobile</v>
      </c>
      <c r="Q1001" s="3">
        <f t="shared" si="30"/>
        <v>-42496.912900000003</v>
      </c>
      <c r="R1001" s="3">
        <f t="shared" si="31"/>
        <v>-42496.912900000003</v>
      </c>
    </row>
    <row r="1002" spans="1:18" x14ac:dyDescent="0.25">
      <c r="A1002" t="s">
        <v>1092</v>
      </c>
      <c r="B1002" s="5" t="s">
        <v>1093</v>
      </c>
      <c r="C1002">
        <v>27</v>
      </c>
      <c r="D1002" s="1">
        <v>34844</v>
      </c>
      <c r="E1002" t="s">
        <v>6487</v>
      </c>
      <c r="F1002" t="s">
        <v>6138</v>
      </c>
      <c r="G1002" t="s">
        <v>7168</v>
      </c>
      <c r="H1002" s="3">
        <v>2036733.0375000001</v>
      </c>
      <c r="I1002" s="3">
        <v>773673.69649999996</v>
      </c>
      <c r="J1002" t="s">
        <v>7233</v>
      </c>
      <c r="K1002" s="4" t="str">
        <f>_xlfn.XLOOKUP($B1002, Accounts!$B:$B, Accounts!$E:$E, "Not Found",0,1)</f>
        <v>Savings</v>
      </c>
      <c r="L1002" s="3">
        <f>_xlfn.XLOOKUP($B1002, Accounts!$B:$B, Accounts!$G:$G,"Not Found",0,1)</f>
        <v>901612892</v>
      </c>
      <c r="M1002" s="3">
        <f>_xlfn.XLOOKUP($B1002, Loan!$B:$B, Loan!$D:$D, "No Loan",0,1)</f>
        <v>1976426928</v>
      </c>
      <c r="N1002" s="1">
        <f>_xlfn.XLOOKUP($B1002, Transaction!$B:$B, Transaction!$E:$E, "No Transaction",0,1)</f>
        <v>44600</v>
      </c>
      <c r="O1002" t="str">
        <f>_xlfn.XLOOKUP($B1002, Transaction!$B:$B, Transaction!$C:$C, "No Transaction",0,1)</f>
        <v>Loan Payment</v>
      </c>
      <c r="P1002" t="str">
        <f>_xlfn.XLOOKUP($B1002, Transaction!$B:$B, Transaction!$D:$D, "No Transaction",0,1)</f>
        <v>AFT</v>
      </c>
      <c r="Q1002" s="3">
        <f t="shared" si="30"/>
        <v>-1263059.341</v>
      </c>
      <c r="R1002" s="3">
        <f t="shared" si="31"/>
        <v>-1263059.341</v>
      </c>
    </row>
    <row r="1003" spans="1:18" x14ac:dyDescent="0.25">
      <c r="A1003" t="s">
        <v>351</v>
      </c>
      <c r="B1003" s="5" t="s">
        <v>352</v>
      </c>
      <c r="C1003">
        <v>58</v>
      </c>
      <c r="D1003" s="1">
        <v>23521</v>
      </c>
      <c r="E1003" t="s">
        <v>6487</v>
      </c>
      <c r="F1003" t="s">
        <v>6563</v>
      </c>
      <c r="G1003" t="s">
        <v>7168</v>
      </c>
      <c r="H1003" s="3">
        <v>702159.57640000002</v>
      </c>
      <c r="I1003" s="3">
        <v>172530.63879999999</v>
      </c>
      <c r="J1003" t="s">
        <v>7234</v>
      </c>
      <c r="K1003" s="4" t="str">
        <f>_xlfn.XLOOKUP($B1003, Accounts!$B:$B, Accounts!$E:$E, "Not Found",0,1)</f>
        <v>Savings</v>
      </c>
      <c r="L1003" s="3">
        <f>_xlfn.XLOOKUP($B1003, Accounts!$B:$B, Accounts!$G:$G,"Not Found",0,1)</f>
        <v>11407648</v>
      </c>
      <c r="M1003" s="3">
        <f>_xlfn.XLOOKUP($B1003, Loan!$B:$B, Loan!$D:$D, "No Loan",0,1)</f>
        <v>150301.07999999999</v>
      </c>
      <c r="N1003" s="1">
        <f>_xlfn.XLOOKUP($B1003, Transaction!$B:$B, Transaction!$E:$E, "No Transaction",0,1)</f>
        <v>44259</v>
      </c>
      <c r="O1003" t="str">
        <f>_xlfn.XLOOKUP($B1003, Transaction!$B:$B, Transaction!$C:$C, "No Transaction",0,1)</f>
        <v>Loan Payment</v>
      </c>
      <c r="P1003" t="str">
        <f>_xlfn.XLOOKUP($B1003, Transaction!$B:$B, Transaction!$D:$D, "No Transaction",0,1)</f>
        <v>ACH</v>
      </c>
      <c r="Q1003" s="3">
        <f t="shared" si="30"/>
        <v>-529628.93760000006</v>
      </c>
      <c r="R1003" s="3">
        <f t="shared" si="31"/>
        <v>-529628.93760000006</v>
      </c>
    </row>
    <row r="1004" spans="1:18" x14ac:dyDescent="0.25">
      <c r="A1004" t="s">
        <v>1987</v>
      </c>
      <c r="B1004" s="5" t="s">
        <v>1988</v>
      </c>
      <c r="C1004">
        <v>66</v>
      </c>
      <c r="D1004" s="1">
        <v>20599</v>
      </c>
      <c r="E1004" t="s">
        <v>6487</v>
      </c>
      <c r="F1004" t="s">
        <v>6413</v>
      </c>
      <c r="G1004" t="s">
        <v>7168</v>
      </c>
      <c r="H1004" s="3">
        <v>1933423.9510999999</v>
      </c>
      <c r="I1004" s="3">
        <v>1053435.8470000001</v>
      </c>
      <c r="J1004" t="s">
        <v>7235</v>
      </c>
      <c r="K1004" s="4" t="str">
        <f>_xlfn.XLOOKUP($B1004, Accounts!$B:$B, Accounts!$E:$E, "Not Found",0,1)</f>
        <v>Domiciliary</v>
      </c>
      <c r="L1004" s="3">
        <f>_xlfn.XLOOKUP($B1004, Accounts!$B:$B, Accounts!$G:$G,"Not Found",0,1)</f>
        <v>1565654796</v>
      </c>
      <c r="M1004" s="3" t="str">
        <f>_xlfn.XLOOKUP($B1004, Loan!$B:$B, Loan!$D:$D, "No Loan",0,1)</f>
        <v>No Loan</v>
      </c>
      <c r="N1004" s="1">
        <f>_xlfn.XLOOKUP($B1004, Transaction!$B:$B, Transaction!$E:$E, "No Transaction",0,1)</f>
        <v>44570</v>
      </c>
      <c r="O1004" t="str">
        <f>_xlfn.XLOOKUP($B1004, Transaction!$B:$B, Transaction!$C:$C, "No Transaction",0,1)</f>
        <v>Cash Withdrawal</v>
      </c>
      <c r="P1004" t="str">
        <f>_xlfn.XLOOKUP($B1004, Transaction!$B:$B, Transaction!$D:$D, "No Transaction",0,1)</f>
        <v>Bank</v>
      </c>
      <c r="Q1004" s="3">
        <f t="shared" si="30"/>
        <v>-879988.10409999988</v>
      </c>
      <c r="R1004" s="3">
        <f t="shared" si="31"/>
        <v>-879988.10409999988</v>
      </c>
    </row>
    <row r="1005" spans="1:18" x14ac:dyDescent="0.25">
      <c r="A1005" t="s">
        <v>3932</v>
      </c>
      <c r="B1005" s="5" t="s">
        <v>3933</v>
      </c>
      <c r="C1005">
        <v>70</v>
      </c>
      <c r="D1005" s="1">
        <v>19138</v>
      </c>
      <c r="E1005" t="s">
        <v>6487</v>
      </c>
      <c r="F1005" t="s">
        <v>6714</v>
      </c>
      <c r="G1005" t="s">
        <v>7168</v>
      </c>
      <c r="H1005" s="3">
        <v>321683.0857</v>
      </c>
      <c r="I1005" s="3">
        <v>37268.162400000001</v>
      </c>
      <c r="J1005" t="s">
        <v>7236</v>
      </c>
      <c r="K1005" s="4" t="str">
        <f>_xlfn.XLOOKUP($B1005, Accounts!$B:$B, Accounts!$E:$E, "Not Found",0,1)</f>
        <v>Corporate</v>
      </c>
      <c r="L1005" s="3">
        <f>_xlfn.XLOOKUP($B1005, Accounts!$B:$B, Accounts!$G:$G,"Not Found",0,1)</f>
        <v>70386822</v>
      </c>
      <c r="M1005" s="3" t="str">
        <f>_xlfn.XLOOKUP($B1005, Loan!$B:$B, Loan!$D:$D, "No Loan",0,1)</f>
        <v>No Loan</v>
      </c>
      <c r="N1005" s="1">
        <f>_xlfn.XLOOKUP($B1005, Transaction!$B:$B, Transaction!$E:$E, "No Transaction",0,1)</f>
        <v>44485</v>
      </c>
      <c r="O1005" t="str">
        <f>_xlfn.XLOOKUP($B1005, Transaction!$B:$B, Transaction!$C:$C, "No Transaction",0,1)</f>
        <v>Online Payment</v>
      </c>
      <c r="P1005" t="str">
        <f>_xlfn.XLOOKUP($B1005, Transaction!$B:$B, Transaction!$D:$D, "No Transaction",0,1)</f>
        <v>Internet Banking</v>
      </c>
      <c r="Q1005" s="3">
        <f t="shared" si="30"/>
        <v>-284414.92330000002</v>
      </c>
      <c r="R1005" s="3">
        <f t="shared" si="31"/>
        <v>-284414.92330000002</v>
      </c>
    </row>
    <row r="1006" spans="1:18" x14ac:dyDescent="0.25">
      <c r="A1006" t="s">
        <v>674</v>
      </c>
      <c r="B1006" s="5" t="s">
        <v>675</v>
      </c>
      <c r="C1006">
        <v>25</v>
      </c>
      <c r="D1006" s="1">
        <v>35574</v>
      </c>
      <c r="E1006" t="s">
        <v>6487</v>
      </c>
      <c r="F1006" t="s">
        <v>6142</v>
      </c>
      <c r="G1006" t="s">
        <v>7168</v>
      </c>
      <c r="H1006" s="3">
        <v>34566.958100000003</v>
      </c>
      <c r="I1006" s="3">
        <v>5757.8675999999996</v>
      </c>
      <c r="J1006" t="s">
        <v>7237</v>
      </c>
      <c r="K1006" s="4" t="str">
        <f>_xlfn.XLOOKUP($B1006, Accounts!$B:$B, Accounts!$E:$E, "Not Found",0,1)</f>
        <v>Domiciliary</v>
      </c>
      <c r="L1006" s="3">
        <f>_xlfn.XLOOKUP($B1006, Accounts!$B:$B, Accounts!$G:$G,"Not Found",0,1)</f>
        <v>1685690409</v>
      </c>
      <c r="M1006" s="3" t="str">
        <f>_xlfn.XLOOKUP($B1006, Loan!$B:$B, Loan!$D:$D, "No Loan",0,1)</f>
        <v>No Loan</v>
      </c>
      <c r="N1006" s="1">
        <f>_xlfn.XLOOKUP($B1006, Transaction!$B:$B, Transaction!$E:$E, "No Transaction",0,1)</f>
        <v>44527</v>
      </c>
      <c r="O1006" t="str">
        <f>_xlfn.XLOOKUP($B1006, Transaction!$B:$B, Transaction!$C:$C, "No Transaction",0,1)</f>
        <v>Checks</v>
      </c>
      <c r="P1006" t="str">
        <f>_xlfn.XLOOKUP($B1006, Transaction!$B:$B, Transaction!$D:$D, "No Transaction",0,1)</f>
        <v>Informal Services</v>
      </c>
      <c r="Q1006" s="3">
        <f t="shared" si="30"/>
        <v>-28809.090500000006</v>
      </c>
      <c r="R1006" s="3">
        <f t="shared" si="31"/>
        <v>-28809.090500000006</v>
      </c>
    </row>
    <row r="1007" spans="1:18" x14ac:dyDescent="0.25">
      <c r="A1007" t="s">
        <v>1580</v>
      </c>
      <c r="B1007" s="5" t="s">
        <v>2761</v>
      </c>
      <c r="C1007">
        <v>64</v>
      </c>
      <c r="D1007" s="1">
        <v>21330</v>
      </c>
      <c r="E1007" t="s">
        <v>6487</v>
      </c>
      <c r="F1007" t="s">
        <v>6597</v>
      </c>
      <c r="G1007" t="s">
        <v>7168</v>
      </c>
      <c r="H1007" s="3">
        <v>1206148.1292999999</v>
      </c>
      <c r="I1007" s="3">
        <v>266637.82819999999</v>
      </c>
      <c r="J1007" t="s">
        <v>7238</v>
      </c>
      <c r="K1007" s="4" t="str">
        <f>_xlfn.XLOOKUP($B1007, Accounts!$B:$B, Accounts!$E:$E, "Not Found",0,1)</f>
        <v>Domiciliary</v>
      </c>
      <c r="L1007" s="3">
        <f>_xlfn.XLOOKUP($B1007, Accounts!$B:$B, Accounts!$G:$G,"Not Found",0,1)</f>
        <v>12512017</v>
      </c>
      <c r="M1007" s="3" t="str">
        <f>_xlfn.XLOOKUP($B1007, Loan!$B:$B, Loan!$D:$D, "No Loan",0,1)</f>
        <v>No Loan</v>
      </c>
      <c r="N1007" s="1">
        <f>_xlfn.XLOOKUP($B1007, Transaction!$B:$B, Transaction!$E:$E, "No Transaction",0,1)</f>
        <v>44233</v>
      </c>
      <c r="O1007" t="str">
        <f>_xlfn.XLOOKUP($B1007, Transaction!$B:$B, Transaction!$C:$C, "No Transaction",0,1)</f>
        <v>Cash Withdrawal</v>
      </c>
      <c r="P1007" t="str">
        <f>_xlfn.XLOOKUP($B1007, Transaction!$B:$B, Transaction!$D:$D, "No Transaction",0,1)</f>
        <v>POS</v>
      </c>
      <c r="Q1007" s="3">
        <f t="shared" si="30"/>
        <v>-939510.30109999992</v>
      </c>
      <c r="R1007" s="3">
        <f t="shared" si="31"/>
        <v>-939510.30109999992</v>
      </c>
    </row>
    <row r="1008" spans="1:18" x14ac:dyDescent="0.25">
      <c r="A1008" t="s">
        <v>2918</v>
      </c>
      <c r="B1008" s="5" t="s">
        <v>2919</v>
      </c>
      <c r="C1008">
        <v>46</v>
      </c>
      <c r="D1008" s="1">
        <v>27904</v>
      </c>
      <c r="E1008" t="s">
        <v>6487</v>
      </c>
      <c r="F1008" t="s">
        <v>6479</v>
      </c>
      <c r="G1008" t="s">
        <v>7168</v>
      </c>
      <c r="H1008" s="3">
        <v>224120.4584</v>
      </c>
      <c r="I1008" s="3">
        <v>102052.47410000001</v>
      </c>
      <c r="J1008" t="s">
        <v>7239</v>
      </c>
      <c r="K1008" s="4" t="str">
        <f>_xlfn.XLOOKUP($B1008, Accounts!$B:$B, Accounts!$E:$E, "Not Found",0,1)</f>
        <v>Corporate</v>
      </c>
      <c r="L1008" s="3">
        <f>_xlfn.XLOOKUP($B1008, Accounts!$B:$B, Accounts!$G:$G,"Not Found",0,1)</f>
        <v>260826748</v>
      </c>
      <c r="M1008" s="3" t="str">
        <f>_xlfn.XLOOKUP($B1008, Loan!$B:$B, Loan!$D:$D, "No Loan",0,1)</f>
        <v>No Loan</v>
      </c>
      <c r="N1008" s="1">
        <f>_xlfn.XLOOKUP($B1008, Transaction!$B:$B, Transaction!$E:$E, "No Transaction",0,1)</f>
        <v>44611</v>
      </c>
      <c r="O1008" t="str">
        <f>_xlfn.XLOOKUP($B1008, Transaction!$B:$B, Transaction!$C:$C, "No Transaction",0,1)</f>
        <v>Cash Withdrawal</v>
      </c>
      <c r="P1008" t="str">
        <f>_xlfn.XLOOKUP($B1008, Transaction!$B:$B, Transaction!$D:$D, "No Transaction",0,1)</f>
        <v>ATM</v>
      </c>
      <c r="Q1008" s="3">
        <f t="shared" si="30"/>
        <v>-122067.9843</v>
      </c>
      <c r="R1008" s="3">
        <f t="shared" si="31"/>
        <v>-122067.9843</v>
      </c>
    </row>
    <row r="1009" spans="1:18" x14ac:dyDescent="0.25">
      <c r="A1009" t="s">
        <v>5914</v>
      </c>
      <c r="B1009" s="5" t="s">
        <v>5915</v>
      </c>
      <c r="C1009">
        <v>30</v>
      </c>
      <c r="D1009" s="1">
        <v>33748</v>
      </c>
      <c r="E1009" t="s">
        <v>6487</v>
      </c>
      <c r="F1009" t="s">
        <v>6262</v>
      </c>
      <c r="G1009" t="s">
        <v>7168</v>
      </c>
      <c r="H1009" s="3">
        <v>2632942.2157999999</v>
      </c>
      <c r="I1009" s="3">
        <v>712403.72820000001</v>
      </c>
      <c r="J1009" t="s">
        <v>7240</v>
      </c>
      <c r="K1009" s="4" t="str">
        <f>_xlfn.XLOOKUP($B1009, Accounts!$B:$B, Accounts!$E:$E, "Not Found",0,1)</f>
        <v>Domiciliary</v>
      </c>
      <c r="L1009" s="3">
        <f>_xlfn.XLOOKUP($B1009, Accounts!$B:$B, Accounts!$G:$G,"Not Found",0,1)</f>
        <v>33791767</v>
      </c>
      <c r="M1009" s="3" t="str">
        <f>_xlfn.XLOOKUP($B1009, Loan!$B:$B, Loan!$D:$D, "No Loan",0,1)</f>
        <v>No Loan</v>
      </c>
      <c r="N1009" s="1">
        <f>_xlfn.XLOOKUP($B1009, Transaction!$B:$B, Transaction!$E:$E, "No Transaction",0,1)</f>
        <v>44572</v>
      </c>
      <c r="O1009" t="str">
        <f>_xlfn.XLOOKUP($B1009, Transaction!$B:$B, Transaction!$C:$C, "No Transaction",0,1)</f>
        <v>Money Deposit</v>
      </c>
      <c r="P1009" t="str">
        <f>_xlfn.XLOOKUP($B1009, Transaction!$B:$B, Transaction!$D:$D, "No Transaction",0,1)</f>
        <v>ATM</v>
      </c>
      <c r="Q1009" s="3">
        <f t="shared" si="30"/>
        <v>-1920538.4875999999</v>
      </c>
      <c r="R1009" s="3">
        <f t="shared" si="31"/>
        <v>-1920538.4875999999</v>
      </c>
    </row>
    <row r="1010" spans="1:18" x14ac:dyDescent="0.25">
      <c r="A1010" t="s">
        <v>3924</v>
      </c>
      <c r="B1010" s="5" t="s">
        <v>3925</v>
      </c>
      <c r="C1010">
        <v>63</v>
      </c>
      <c r="D1010" s="1">
        <v>21695</v>
      </c>
      <c r="E1010" t="s">
        <v>6487</v>
      </c>
      <c r="F1010" t="s">
        <v>6391</v>
      </c>
      <c r="G1010" t="s">
        <v>7168</v>
      </c>
      <c r="H1010" s="3">
        <v>27280.613799999999</v>
      </c>
      <c r="I1010" s="3">
        <v>14479.7104</v>
      </c>
      <c r="J1010" t="s">
        <v>7241</v>
      </c>
      <c r="K1010" s="4" t="str">
        <f>_xlfn.XLOOKUP($B1010, Accounts!$B:$B, Accounts!$E:$E, "Not Found",0,1)</f>
        <v>Current</v>
      </c>
      <c r="L1010" s="3">
        <f>_xlfn.XLOOKUP($B1010, Accounts!$B:$B, Accounts!$G:$G,"Not Found",0,1)</f>
        <v>40812018</v>
      </c>
      <c r="M1010" s="3" t="str">
        <f>_xlfn.XLOOKUP($B1010, Loan!$B:$B, Loan!$D:$D, "No Loan",0,1)</f>
        <v>No Loan</v>
      </c>
      <c r="N1010" s="1">
        <f>_xlfn.XLOOKUP($B1010, Transaction!$B:$B, Transaction!$E:$E, "No Transaction",0,1)</f>
        <v>44652</v>
      </c>
      <c r="O1010" t="str">
        <f>_xlfn.XLOOKUP($B1010, Transaction!$B:$B, Transaction!$C:$C, "No Transaction",0,1)</f>
        <v>Checks</v>
      </c>
      <c r="P1010" t="str">
        <f>_xlfn.XLOOKUP($B1010, Transaction!$B:$B, Transaction!$D:$D, "No Transaction",0,1)</f>
        <v>Informal Services</v>
      </c>
      <c r="Q1010" s="3">
        <f t="shared" si="30"/>
        <v>-12800.903399999999</v>
      </c>
      <c r="R1010" s="3">
        <f t="shared" si="31"/>
        <v>-12800.903399999999</v>
      </c>
    </row>
    <row r="1011" spans="1:18" x14ac:dyDescent="0.25">
      <c r="A1011" t="s">
        <v>3485</v>
      </c>
      <c r="B1011" s="5" t="s">
        <v>3486</v>
      </c>
      <c r="C1011">
        <v>46</v>
      </c>
      <c r="D1011" s="1">
        <v>27904</v>
      </c>
      <c r="E1011" t="s">
        <v>6487</v>
      </c>
      <c r="F1011" t="s">
        <v>6264</v>
      </c>
      <c r="G1011" t="s">
        <v>7168</v>
      </c>
      <c r="H1011" s="3">
        <v>964879.39769999997</v>
      </c>
      <c r="I1011" s="3">
        <v>317756.04570000002</v>
      </c>
      <c r="J1011" t="s">
        <v>7242</v>
      </c>
      <c r="K1011" s="4" t="str">
        <f>_xlfn.XLOOKUP($B1011, Accounts!$B:$B, Accounts!$E:$E, "Not Found",0,1)</f>
        <v>Domiciliary</v>
      </c>
      <c r="L1011" s="3">
        <f>_xlfn.XLOOKUP($B1011, Accounts!$B:$B, Accounts!$G:$G,"Not Found",0,1)</f>
        <v>1336248402</v>
      </c>
      <c r="M1011" s="3" t="str">
        <f>_xlfn.XLOOKUP($B1011, Loan!$B:$B, Loan!$D:$D, "No Loan",0,1)</f>
        <v>No Loan</v>
      </c>
      <c r="N1011" s="1">
        <f>_xlfn.XLOOKUP($B1011, Transaction!$B:$B, Transaction!$E:$E, "No Transaction",0,1)</f>
        <v>44508</v>
      </c>
      <c r="O1011" t="str">
        <f>_xlfn.XLOOKUP($B1011, Transaction!$B:$B, Transaction!$C:$C, "No Transaction",0,1)</f>
        <v>Money Deposit</v>
      </c>
      <c r="P1011" t="str">
        <f>_xlfn.XLOOKUP($B1011, Transaction!$B:$B, Transaction!$D:$D, "No Transaction",0,1)</f>
        <v>Bank</v>
      </c>
      <c r="Q1011" s="3">
        <f t="shared" si="30"/>
        <v>-647123.35199999996</v>
      </c>
      <c r="R1011" s="3">
        <f t="shared" si="31"/>
        <v>-647123.35199999996</v>
      </c>
    </row>
    <row r="1012" spans="1:18" x14ac:dyDescent="0.25">
      <c r="A1012" t="s">
        <v>865</v>
      </c>
      <c r="B1012" s="5" t="s">
        <v>866</v>
      </c>
      <c r="C1012">
        <v>49</v>
      </c>
      <c r="D1012" s="1">
        <v>26808</v>
      </c>
      <c r="E1012" t="s">
        <v>6487</v>
      </c>
      <c r="F1012" t="s">
        <v>6096</v>
      </c>
      <c r="G1012" t="s">
        <v>7168</v>
      </c>
      <c r="H1012" s="3">
        <v>300687.9583</v>
      </c>
      <c r="I1012" s="3">
        <v>93473.477799999993</v>
      </c>
      <c r="J1012" t="s">
        <v>7243</v>
      </c>
      <c r="K1012" s="4" t="str">
        <f>_xlfn.XLOOKUP($B1012, Accounts!$B:$B, Accounts!$E:$E, "Not Found",0,1)</f>
        <v>Joint</v>
      </c>
      <c r="L1012" s="3">
        <f>_xlfn.XLOOKUP($B1012, Accounts!$B:$B, Accounts!$G:$G,"Not Found",0,1)</f>
        <v>345819232</v>
      </c>
      <c r="M1012" s="3">
        <f>_xlfn.XLOOKUP($B1012, Loan!$B:$B, Loan!$D:$D, "No Loan",0,1)</f>
        <v>2862007104</v>
      </c>
      <c r="N1012" s="1">
        <f>_xlfn.XLOOKUP($B1012, Transaction!$B:$B, Transaction!$E:$E, "No Transaction",0,1)</f>
        <v>44498</v>
      </c>
      <c r="O1012" t="str">
        <f>_xlfn.XLOOKUP($B1012, Transaction!$B:$B, Transaction!$C:$C, "No Transaction",0,1)</f>
        <v>Loan Payment</v>
      </c>
      <c r="P1012" t="str">
        <f>_xlfn.XLOOKUP($B1012, Transaction!$B:$B, Transaction!$D:$D, "No Transaction",0,1)</f>
        <v>AFT</v>
      </c>
      <c r="Q1012" s="3">
        <f t="shared" si="30"/>
        <v>-207214.48050000001</v>
      </c>
      <c r="R1012" s="3">
        <f t="shared" si="31"/>
        <v>-207214.48050000001</v>
      </c>
    </row>
    <row r="1013" spans="1:18" x14ac:dyDescent="0.25">
      <c r="A1013" t="s">
        <v>1867</v>
      </c>
      <c r="B1013" s="5" t="s">
        <v>1868</v>
      </c>
      <c r="C1013">
        <v>61</v>
      </c>
      <c r="D1013" s="1">
        <v>22425</v>
      </c>
      <c r="E1013" t="s">
        <v>6487</v>
      </c>
      <c r="F1013" t="s">
        <v>6378</v>
      </c>
      <c r="G1013" t="s">
        <v>7168</v>
      </c>
      <c r="H1013" s="3">
        <v>1591120.1725000001</v>
      </c>
      <c r="I1013" s="3">
        <v>452631.8175</v>
      </c>
      <c r="J1013" t="s">
        <v>7244</v>
      </c>
      <c r="K1013" s="4" t="str">
        <f>_xlfn.XLOOKUP($B1013, Accounts!$B:$B, Accounts!$E:$E, "Not Found",0,1)</f>
        <v>Corporate</v>
      </c>
      <c r="L1013" s="3">
        <f>_xlfn.XLOOKUP($B1013, Accounts!$B:$B, Accounts!$G:$G,"Not Found",0,1)</f>
        <v>2642176064</v>
      </c>
      <c r="M1013" s="3" t="str">
        <f>_xlfn.XLOOKUP($B1013, Loan!$B:$B, Loan!$D:$D, "No Loan",0,1)</f>
        <v>No Loan</v>
      </c>
      <c r="N1013" s="1">
        <f>_xlfn.XLOOKUP($B1013, Transaction!$B:$B, Transaction!$E:$E, "No Transaction",0,1)</f>
        <v>44408</v>
      </c>
      <c r="O1013" t="str">
        <f>_xlfn.XLOOKUP($B1013, Transaction!$B:$B, Transaction!$C:$C, "No Transaction",0,1)</f>
        <v>Online Payment</v>
      </c>
      <c r="P1013" t="str">
        <f>_xlfn.XLOOKUP($B1013, Transaction!$B:$B, Transaction!$D:$D, "No Transaction",0,1)</f>
        <v>Internet Banking</v>
      </c>
      <c r="Q1013" s="3">
        <f t="shared" si="30"/>
        <v>-1138488.355</v>
      </c>
      <c r="R1013" s="3">
        <f t="shared" si="31"/>
        <v>-1138488.355</v>
      </c>
    </row>
    <row r="1014" spans="1:18" x14ac:dyDescent="0.25">
      <c r="A1014" t="s">
        <v>448</v>
      </c>
      <c r="B1014" s="5" t="s">
        <v>449</v>
      </c>
      <c r="C1014">
        <v>79</v>
      </c>
      <c r="D1014" s="1">
        <v>15851</v>
      </c>
      <c r="E1014" t="s">
        <v>6487</v>
      </c>
      <c r="F1014" t="s">
        <v>6885</v>
      </c>
      <c r="G1014" t="s">
        <v>7168</v>
      </c>
      <c r="H1014" s="3">
        <v>794956.82779999997</v>
      </c>
      <c r="I1014" s="3">
        <v>231097.3088</v>
      </c>
      <c r="J1014" t="s">
        <v>7245</v>
      </c>
      <c r="K1014" s="4" t="str">
        <f>_xlfn.XLOOKUP($B1014, Accounts!$B:$B, Accounts!$E:$E, "Not Found",0,1)</f>
        <v>Savings</v>
      </c>
      <c r="L1014" s="3">
        <f>_xlfn.XLOOKUP($B1014, Accounts!$B:$B, Accounts!$G:$G,"Not Found",0,1)</f>
        <v>1260306582</v>
      </c>
      <c r="M1014" s="3" t="str">
        <f>_xlfn.XLOOKUP($B1014, Loan!$B:$B, Loan!$D:$D, "No Loan",0,1)</f>
        <v>No Loan</v>
      </c>
      <c r="N1014" s="1">
        <f>_xlfn.XLOOKUP($B1014, Transaction!$B:$B, Transaction!$E:$E, "No Transaction",0,1)</f>
        <v>44283</v>
      </c>
      <c r="O1014" t="str">
        <f>_xlfn.XLOOKUP($B1014, Transaction!$B:$B, Transaction!$C:$C, "No Transaction",0,1)</f>
        <v>Money Deposit</v>
      </c>
      <c r="P1014" t="str">
        <f>_xlfn.XLOOKUP($B1014, Transaction!$B:$B, Transaction!$D:$D, "No Transaction",0,1)</f>
        <v>Bank</v>
      </c>
      <c r="Q1014" s="3">
        <f t="shared" si="30"/>
        <v>-563859.51899999997</v>
      </c>
      <c r="R1014" s="3">
        <f t="shared" si="31"/>
        <v>-563859.51899999997</v>
      </c>
    </row>
    <row r="1015" spans="1:18" x14ac:dyDescent="0.25">
      <c r="A1015" t="s">
        <v>4759</v>
      </c>
      <c r="B1015" s="5" t="s">
        <v>4760</v>
      </c>
      <c r="C1015">
        <v>73</v>
      </c>
      <c r="D1015" s="1">
        <v>18042</v>
      </c>
      <c r="E1015" t="s">
        <v>6487</v>
      </c>
      <c r="F1015" t="s">
        <v>6364</v>
      </c>
      <c r="G1015" t="s">
        <v>7168</v>
      </c>
      <c r="H1015" s="3">
        <v>789183.24040000001</v>
      </c>
      <c r="I1015" s="3">
        <v>292636.10889999999</v>
      </c>
      <c r="J1015" t="s">
        <v>7246</v>
      </c>
      <c r="K1015" s="4" t="str">
        <f>_xlfn.XLOOKUP($B1015, Accounts!$B:$B, Accounts!$E:$E, "Not Found",0,1)</f>
        <v>Domiciliary</v>
      </c>
      <c r="L1015" s="3">
        <f>_xlfn.XLOOKUP($B1015, Accounts!$B:$B, Accounts!$G:$G,"Not Found",0,1)</f>
        <v>954338706</v>
      </c>
      <c r="M1015" s="3">
        <f>_xlfn.XLOOKUP($B1015, Loan!$B:$B, Loan!$D:$D, "No Loan",0,1)</f>
        <v>3929785065</v>
      </c>
      <c r="N1015" s="1">
        <f>_xlfn.XLOOKUP($B1015, Transaction!$B:$B, Transaction!$E:$E, "No Transaction",0,1)</f>
        <v>44479</v>
      </c>
      <c r="O1015" t="str">
        <f>_xlfn.XLOOKUP($B1015, Transaction!$B:$B, Transaction!$C:$C, "No Transaction",0,1)</f>
        <v>Loan Payment</v>
      </c>
      <c r="P1015" t="str">
        <f>_xlfn.XLOOKUP($B1015, Transaction!$B:$B, Transaction!$D:$D, "No Transaction",0,1)</f>
        <v>AFT</v>
      </c>
      <c r="Q1015" s="3">
        <f t="shared" si="30"/>
        <v>-496547.13150000002</v>
      </c>
      <c r="R1015" s="3">
        <f t="shared" si="31"/>
        <v>-496547.13150000002</v>
      </c>
    </row>
    <row r="1016" spans="1:18" x14ac:dyDescent="0.25">
      <c r="A1016" t="s">
        <v>3069</v>
      </c>
      <c r="B1016" s="5" t="s">
        <v>3070</v>
      </c>
      <c r="C1016">
        <v>76</v>
      </c>
      <c r="D1016" s="1">
        <v>16947</v>
      </c>
      <c r="E1016" t="s">
        <v>6487</v>
      </c>
      <c r="F1016" t="s">
        <v>6641</v>
      </c>
      <c r="G1016" t="s">
        <v>7168</v>
      </c>
      <c r="H1016" s="3">
        <v>619711.85430000001</v>
      </c>
      <c r="I1016" s="3">
        <v>346802.5577</v>
      </c>
      <c r="J1016" t="s">
        <v>7247</v>
      </c>
      <c r="K1016" s="4" t="str">
        <f>_xlfn.XLOOKUP($B1016, Accounts!$B:$B, Accounts!$E:$E, "Not Found",0,1)</f>
        <v>Current</v>
      </c>
      <c r="L1016" s="3">
        <f>_xlfn.XLOOKUP($B1016, Accounts!$B:$B, Accounts!$G:$G,"Not Found",0,1)</f>
        <v>3800134976</v>
      </c>
      <c r="M1016" s="3">
        <f>_xlfn.XLOOKUP($B1016, Loan!$B:$B, Loan!$D:$D, "No Loan",0,1)</f>
        <v>18748735488</v>
      </c>
      <c r="N1016" s="1">
        <f>_xlfn.XLOOKUP($B1016, Transaction!$B:$B, Transaction!$E:$E, "No Transaction",0,1)</f>
        <v>44308</v>
      </c>
      <c r="O1016" t="str">
        <f>_xlfn.XLOOKUP($B1016, Transaction!$B:$B, Transaction!$C:$C, "No Transaction",0,1)</f>
        <v>Loan Payment</v>
      </c>
      <c r="P1016" t="str">
        <f>_xlfn.XLOOKUP($B1016, Transaction!$B:$B, Transaction!$D:$D, "No Transaction",0,1)</f>
        <v>Mobile</v>
      </c>
      <c r="Q1016" s="3">
        <f t="shared" si="30"/>
        <v>-272909.2966</v>
      </c>
      <c r="R1016" s="3">
        <f t="shared" si="31"/>
        <v>-272909.2966</v>
      </c>
    </row>
    <row r="1017" spans="1:18" x14ac:dyDescent="0.25">
      <c r="A1017" t="s">
        <v>5022</v>
      </c>
      <c r="B1017" s="5" t="s">
        <v>5023</v>
      </c>
      <c r="C1017">
        <v>46</v>
      </c>
      <c r="D1017" s="1">
        <v>27904</v>
      </c>
      <c r="E1017" t="s">
        <v>6487</v>
      </c>
      <c r="F1017" t="s">
        <v>6662</v>
      </c>
      <c r="G1017" t="s">
        <v>7168</v>
      </c>
      <c r="H1017" s="3">
        <v>602427.99589999998</v>
      </c>
      <c r="I1017" s="3">
        <v>98781.686499999996</v>
      </c>
      <c r="J1017" t="s">
        <v>7248</v>
      </c>
      <c r="K1017" s="4" t="str">
        <f>_xlfn.XLOOKUP($B1017, Accounts!$B:$B, Accounts!$E:$E, "Not Found",0,1)</f>
        <v>Fixed Deposit</v>
      </c>
      <c r="L1017" s="3">
        <f>_xlfn.XLOOKUP($B1017, Accounts!$B:$B, Accounts!$G:$G,"Not Found",0,1)</f>
        <v>629734275</v>
      </c>
      <c r="M1017" s="3" t="str">
        <f>_xlfn.XLOOKUP($B1017, Loan!$B:$B, Loan!$D:$D, "No Loan",0,1)</f>
        <v>No Loan</v>
      </c>
      <c r="N1017" s="1">
        <f>_xlfn.XLOOKUP($B1017, Transaction!$B:$B, Transaction!$E:$E, "No Transaction",0,1)</f>
        <v>44550</v>
      </c>
      <c r="O1017" t="str">
        <f>_xlfn.XLOOKUP($B1017, Transaction!$B:$B, Transaction!$C:$C, "No Transaction",0,1)</f>
        <v>Cash Withdrawal</v>
      </c>
      <c r="P1017" t="str">
        <f>_xlfn.XLOOKUP($B1017, Transaction!$B:$B, Transaction!$D:$D, "No Transaction",0,1)</f>
        <v>POS</v>
      </c>
      <c r="Q1017" s="3">
        <f t="shared" si="30"/>
        <v>-503646.30939999997</v>
      </c>
      <c r="R1017" s="3">
        <f t="shared" si="31"/>
        <v>-503646.30939999997</v>
      </c>
    </row>
    <row r="1018" spans="1:18" x14ac:dyDescent="0.25">
      <c r="A1018" t="s">
        <v>1487</v>
      </c>
      <c r="B1018" s="5" t="s">
        <v>1488</v>
      </c>
      <c r="C1018">
        <v>39</v>
      </c>
      <c r="D1018" s="1">
        <v>30461</v>
      </c>
      <c r="E1018" t="s">
        <v>6487</v>
      </c>
      <c r="F1018" t="s">
        <v>6189</v>
      </c>
      <c r="G1018" t="s">
        <v>7168</v>
      </c>
      <c r="H1018" s="3">
        <v>372862.00089999998</v>
      </c>
      <c r="I1018" s="3">
        <v>124959.1571</v>
      </c>
      <c r="J1018" t="s">
        <v>7249</v>
      </c>
      <c r="K1018" s="4" t="str">
        <f>_xlfn.XLOOKUP($B1018, Accounts!$B:$B, Accounts!$E:$E, "Not Found",0,1)</f>
        <v>Current</v>
      </c>
      <c r="L1018" s="3">
        <f>_xlfn.XLOOKUP($B1018, Accounts!$B:$B, Accounts!$G:$G,"Not Found",0,1)</f>
        <v>57690282</v>
      </c>
      <c r="M1018" s="3" t="str">
        <f>_xlfn.XLOOKUP($B1018, Loan!$B:$B, Loan!$D:$D, "No Loan",0,1)</f>
        <v>No Loan</v>
      </c>
      <c r="N1018" s="1">
        <f>_xlfn.XLOOKUP($B1018, Transaction!$B:$B, Transaction!$E:$E, "No Transaction",0,1)</f>
        <v>44585</v>
      </c>
      <c r="O1018" t="str">
        <f>_xlfn.XLOOKUP($B1018, Transaction!$B:$B, Transaction!$C:$C, "No Transaction",0,1)</f>
        <v>Checks</v>
      </c>
      <c r="P1018" t="str">
        <f>_xlfn.XLOOKUP($B1018, Transaction!$B:$B, Transaction!$D:$D, "No Transaction",0,1)</f>
        <v>Informal Services</v>
      </c>
      <c r="Q1018" s="3">
        <f t="shared" si="30"/>
        <v>-247902.84379999997</v>
      </c>
      <c r="R1018" s="3">
        <f t="shared" si="31"/>
        <v>-247902.84379999997</v>
      </c>
    </row>
    <row r="1019" spans="1:18" x14ac:dyDescent="0.25">
      <c r="A1019" t="s">
        <v>560</v>
      </c>
      <c r="B1019" s="5" t="s">
        <v>561</v>
      </c>
      <c r="C1019">
        <v>56</v>
      </c>
      <c r="D1019" s="1">
        <v>24252</v>
      </c>
      <c r="E1019" t="s">
        <v>6487</v>
      </c>
      <c r="F1019" t="s">
        <v>6098</v>
      </c>
      <c r="G1019" t="s">
        <v>7168</v>
      </c>
      <c r="H1019" s="3">
        <v>117731.25260000001</v>
      </c>
      <c r="I1019" s="3">
        <v>21087.4385</v>
      </c>
      <c r="J1019" t="s">
        <v>7250</v>
      </c>
      <c r="K1019" s="4" t="str">
        <f>_xlfn.XLOOKUP($B1019, Accounts!$B:$B, Accounts!$E:$E, "Not Found",0,1)</f>
        <v>Domiciliary</v>
      </c>
      <c r="L1019" s="3">
        <f>_xlfn.XLOOKUP($B1019, Accounts!$B:$B, Accounts!$G:$G,"Not Found",0,1)</f>
        <v>876873175</v>
      </c>
      <c r="M1019" s="3" t="str">
        <f>_xlfn.XLOOKUP($B1019, Loan!$B:$B, Loan!$D:$D, "No Loan",0,1)</f>
        <v>No Loan</v>
      </c>
      <c r="N1019" s="1">
        <f>_xlfn.XLOOKUP($B1019, Transaction!$B:$B, Transaction!$E:$E, "No Transaction",0,1)</f>
        <v>44443</v>
      </c>
      <c r="O1019" t="str">
        <f>_xlfn.XLOOKUP($B1019, Transaction!$B:$B, Transaction!$C:$C, "No Transaction",0,1)</f>
        <v>Checks</v>
      </c>
      <c r="P1019" t="str">
        <f>_xlfn.XLOOKUP($B1019, Transaction!$B:$B, Transaction!$D:$D, "No Transaction",0,1)</f>
        <v>Bank</v>
      </c>
      <c r="Q1019" s="3">
        <f t="shared" si="30"/>
        <v>-96643.814100000003</v>
      </c>
      <c r="R1019" s="3">
        <f t="shared" si="31"/>
        <v>-96643.814100000003</v>
      </c>
    </row>
    <row r="1020" spans="1:18" x14ac:dyDescent="0.25">
      <c r="A1020" t="s">
        <v>3783</v>
      </c>
      <c r="B1020" s="5" t="s">
        <v>3784</v>
      </c>
      <c r="C1020">
        <v>82</v>
      </c>
      <c r="D1020" s="1">
        <v>14755</v>
      </c>
      <c r="E1020" t="s">
        <v>6487</v>
      </c>
      <c r="F1020" t="s">
        <v>6282</v>
      </c>
      <c r="G1020" t="s">
        <v>7168</v>
      </c>
      <c r="H1020" s="3">
        <v>82101.240000000005</v>
      </c>
      <c r="I1020" s="3">
        <v>33387.837599999999</v>
      </c>
      <c r="J1020" t="s">
        <v>7251</v>
      </c>
      <c r="K1020" s="4" t="str">
        <f>_xlfn.XLOOKUP($B1020, Accounts!$B:$B, Accounts!$E:$E, "Not Found",0,1)</f>
        <v>Domiciliary</v>
      </c>
      <c r="L1020" s="3">
        <f>_xlfn.XLOOKUP($B1020, Accounts!$B:$B, Accounts!$G:$G,"Not Found",0,1)</f>
        <v>111602892</v>
      </c>
      <c r="M1020" s="3" t="str">
        <f>_xlfn.XLOOKUP($B1020, Loan!$B:$B, Loan!$D:$D, "No Loan",0,1)</f>
        <v>No Loan</v>
      </c>
      <c r="N1020" s="1">
        <f>_xlfn.XLOOKUP($B1020, Transaction!$B:$B, Transaction!$E:$E, "No Transaction",0,1)</f>
        <v>44435</v>
      </c>
      <c r="O1020" t="str">
        <f>_xlfn.XLOOKUP($B1020, Transaction!$B:$B, Transaction!$C:$C, "No Transaction",0,1)</f>
        <v>Money Deposit</v>
      </c>
      <c r="P1020" t="str">
        <f>_xlfn.XLOOKUP($B1020, Transaction!$B:$B, Transaction!$D:$D, "No Transaction",0,1)</f>
        <v>Bank</v>
      </c>
      <c r="Q1020" s="3">
        <f t="shared" si="30"/>
        <v>-48713.402400000006</v>
      </c>
      <c r="R1020" s="3">
        <f t="shared" si="31"/>
        <v>-48713.402400000006</v>
      </c>
    </row>
    <row r="1021" spans="1:18" x14ac:dyDescent="0.25">
      <c r="A1021" t="s">
        <v>311</v>
      </c>
      <c r="B1021" s="5" t="s">
        <v>312</v>
      </c>
      <c r="C1021">
        <v>65</v>
      </c>
      <c r="D1021" s="1">
        <v>20964</v>
      </c>
      <c r="E1021" t="s">
        <v>6487</v>
      </c>
      <c r="F1021" t="s">
        <v>6146</v>
      </c>
      <c r="G1021" t="s">
        <v>7168</v>
      </c>
      <c r="H1021" s="3">
        <v>399400.3211</v>
      </c>
      <c r="I1021" s="3">
        <v>61842.630400000002</v>
      </c>
      <c r="J1021" t="s">
        <v>7252</v>
      </c>
      <c r="K1021" s="4" t="str">
        <f>_xlfn.XLOOKUP($B1021, Accounts!$B:$B, Accounts!$E:$E, "Not Found",0,1)</f>
        <v>Joint</v>
      </c>
      <c r="L1021" s="3">
        <f>_xlfn.XLOOKUP($B1021, Accounts!$B:$B, Accounts!$G:$G,"Not Found",0,1)</f>
        <v>3164875374</v>
      </c>
      <c r="M1021" s="3" t="str">
        <f>_xlfn.XLOOKUP($B1021, Loan!$B:$B, Loan!$D:$D, "No Loan",0,1)</f>
        <v>No Loan</v>
      </c>
      <c r="N1021" s="1">
        <f>_xlfn.XLOOKUP($B1021, Transaction!$B:$B, Transaction!$E:$E, "No Transaction",0,1)</f>
        <v>44275</v>
      </c>
      <c r="O1021" t="str">
        <f>_xlfn.XLOOKUP($B1021, Transaction!$B:$B, Transaction!$C:$C, "No Transaction",0,1)</f>
        <v>Money Deposit</v>
      </c>
      <c r="P1021" t="str">
        <f>_xlfn.XLOOKUP($B1021, Transaction!$B:$B, Transaction!$D:$D, "No Transaction",0,1)</f>
        <v>Bank</v>
      </c>
      <c r="Q1021" s="3">
        <f t="shared" si="30"/>
        <v>-337557.69069999998</v>
      </c>
      <c r="R1021" s="3">
        <f t="shared" si="31"/>
        <v>-337557.69069999998</v>
      </c>
    </row>
    <row r="1022" spans="1:18" x14ac:dyDescent="0.25">
      <c r="A1022" t="s">
        <v>706</v>
      </c>
      <c r="B1022" s="5" t="s">
        <v>707</v>
      </c>
      <c r="C1022">
        <v>61</v>
      </c>
      <c r="D1022" s="1">
        <v>22425</v>
      </c>
      <c r="E1022" t="s">
        <v>6487</v>
      </c>
      <c r="F1022" t="s">
        <v>6482</v>
      </c>
      <c r="G1022" t="s">
        <v>7168</v>
      </c>
      <c r="H1022" s="3">
        <v>132191.31210000001</v>
      </c>
      <c r="I1022" s="3">
        <v>20663.5893</v>
      </c>
      <c r="J1022" t="s">
        <v>7253</v>
      </c>
      <c r="K1022" s="4" t="str">
        <f>_xlfn.XLOOKUP($B1022, Accounts!$B:$B, Accounts!$E:$E, "Not Found",0,1)</f>
        <v>Current</v>
      </c>
      <c r="L1022" s="3">
        <f>_xlfn.XLOOKUP($B1022, Accounts!$B:$B, Accounts!$G:$G,"Not Found",0,1)</f>
        <v>2465131625</v>
      </c>
      <c r="M1022" s="3" t="str">
        <f>_xlfn.XLOOKUP($B1022, Loan!$B:$B, Loan!$D:$D, "No Loan",0,1)</f>
        <v>No Loan</v>
      </c>
      <c r="N1022" s="1">
        <f>_xlfn.XLOOKUP($B1022, Transaction!$B:$B, Transaction!$E:$E, "No Transaction",0,1)</f>
        <v>44554</v>
      </c>
      <c r="O1022" t="str">
        <f>_xlfn.XLOOKUP($B1022, Transaction!$B:$B, Transaction!$C:$C, "No Transaction",0,1)</f>
        <v>Cash Withdrawal</v>
      </c>
      <c r="P1022" t="str">
        <f>_xlfn.XLOOKUP($B1022, Transaction!$B:$B, Transaction!$D:$D, "No Transaction",0,1)</f>
        <v>Bank</v>
      </c>
      <c r="Q1022" s="3">
        <f t="shared" si="30"/>
        <v>-111527.72280000002</v>
      </c>
      <c r="R1022" s="3">
        <f t="shared" si="31"/>
        <v>-111527.72280000002</v>
      </c>
    </row>
    <row r="1023" spans="1:18" x14ac:dyDescent="0.25">
      <c r="A1023" t="s">
        <v>5592</v>
      </c>
      <c r="B1023" s="5" t="s">
        <v>5593</v>
      </c>
      <c r="C1023">
        <v>32</v>
      </c>
      <c r="D1023" s="1">
        <v>33018</v>
      </c>
      <c r="E1023" t="s">
        <v>6487</v>
      </c>
      <c r="F1023" t="s">
        <v>6275</v>
      </c>
      <c r="G1023" t="s">
        <v>7168</v>
      </c>
      <c r="H1023" s="3">
        <v>999829.19770000002</v>
      </c>
      <c r="I1023" s="3">
        <v>169196.448</v>
      </c>
      <c r="J1023" t="s">
        <v>7254</v>
      </c>
      <c r="K1023" s="4" t="str">
        <f>_xlfn.XLOOKUP($B1023, Accounts!$B:$B, Accounts!$E:$E, "Not Found",0,1)</f>
        <v>Current</v>
      </c>
      <c r="L1023" s="3">
        <f>_xlfn.XLOOKUP($B1023, Accounts!$B:$B, Accounts!$G:$G,"Not Found",0,1)</f>
        <v>1047953233</v>
      </c>
      <c r="M1023" s="3" t="str">
        <f>_xlfn.XLOOKUP($B1023, Loan!$B:$B, Loan!$D:$D, "No Loan",0,1)</f>
        <v>No Loan</v>
      </c>
      <c r="N1023" s="1">
        <f>_xlfn.XLOOKUP($B1023, Transaction!$B:$B, Transaction!$E:$E, "No Transaction",0,1)</f>
        <v>44243</v>
      </c>
      <c r="O1023" t="str">
        <f>_xlfn.XLOOKUP($B1023, Transaction!$B:$B, Transaction!$C:$C, "No Transaction",0,1)</f>
        <v>Cash Withdrawal</v>
      </c>
      <c r="P1023" t="str">
        <f>_xlfn.XLOOKUP($B1023, Transaction!$B:$B, Transaction!$D:$D, "No Transaction",0,1)</f>
        <v>Bank</v>
      </c>
      <c r="Q1023" s="3">
        <f t="shared" si="30"/>
        <v>-830632.74970000004</v>
      </c>
      <c r="R1023" s="3">
        <f t="shared" si="31"/>
        <v>-830632.74970000004</v>
      </c>
    </row>
    <row r="1024" spans="1:18" x14ac:dyDescent="0.25">
      <c r="A1024" t="s">
        <v>1780</v>
      </c>
      <c r="B1024" s="5" t="s">
        <v>1781</v>
      </c>
      <c r="C1024">
        <v>45</v>
      </c>
      <c r="D1024" s="1">
        <v>28269</v>
      </c>
      <c r="E1024" t="s">
        <v>6487</v>
      </c>
      <c r="F1024" t="s">
        <v>6242</v>
      </c>
      <c r="G1024" t="s">
        <v>7168</v>
      </c>
      <c r="H1024" s="3">
        <v>801883.53</v>
      </c>
      <c r="I1024" s="3">
        <v>326481.15149999998</v>
      </c>
      <c r="J1024" t="s">
        <v>7255</v>
      </c>
      <c r="K1024" s="4" t="str">
        <f>_xlfn.XLOOKUP($B1024, Accounts!$B:$B, Accounts!$E:$E, "Not Found",0,1)</f>
        <v>Corporate</v>
      </c>
      <c r="L1024" s="3">
        <f>_xlfn.XLOOKUP($B1024, Accounts!$B:$B, Accounts!$G:$G,"Not Found",0,1)</f>
        <v>1528130625</v>
      </c>
      <c r="M1024" s="3" t="str">
        <f>_xlfn.XLOOKUP($B1024, Loan!$B:$B, Loan!$D:$D, "No Loan",0,1)</f>
        <v>No Loan</v>
      </c>
      <c r="N1024" s="1">
        <f>_xlfn.XLOOKUP($B1024, Transaction!$B:$B, Transaction!$E:$E, "No Transaction",0,1)</f>
        <v>44568</v>
      </c>
      <c r="O1024" t="str">
        <f>_xlfn.XLOOKUP($B1024, Transaction!$B:$B, Transaction!$C:$C, "No Transaction",0,1)</f>
        <v>Money Deposit</v>
      </c>
      <c r="P1024" t="str">
        <f>_xlfn.XLOOKUP($B1024, Transaction!$B:$B, Transaction!$D:$D, "No Transaction",0,1)</f>
        <v>Bank</v>
      </c>
      <c r="Q1024" s="3">
        <f t="shared" si="30"/>
        <v>-475402.37850000005</v>
      </c>
      <c r="R1024" s="3">
        <f t="shared" si="31"/>
        <v>-475402.37850000005</v>
      </c>
    </row>
    <row r="1025" spans="1:18" x14ac:dyDescent="0.25">
      <c r="A1025" t="s">
        <v>1963</v>
      </c>
      <c r="B1025" s="5" t="s">
        <v>1964</v>
      </c>
      <c r="C1025">
        <v>17</v>
      </c>
      <c r="D1025" s="1">
        <v>38496</v>
      </c>
      <c r="E1025" t="s">
        <v>6487</v>
      </c>
      <c r="F1025" t="s">
        <v>6563</v>
      </c>
      <c r="G1025" t="s">
        <v>7168</v>
      </c>
      <c r="H1025" s="3">
        <v>822290.11659999995</v>
      </c>
      <c r="I1025" s="3">
        <v>240779.31959999999</v>
      </c>
      <c r="J1025" t="s">
        <v>7256</v>
      </c>
      <c r="K1025" s="4" t="str">
        <f>_xlfn.XLOOKUP($B1025, Accounts!$B:$B, Accounts!$E:$E, "Not Found",0,1)</f>
        <v>Savings</v>
      </c>
      <c r="L1025" s="3">
        <f>_xlfn.XLOOKUP($B1025, Accounts!$B:$B, Accounts!$G:$G,"Not Found",0,1)</f>
        <v>253515328</v>
      </c>
      <c r="M1025" s="3" t="str">
        <f>_xlfn.XLOOKUP($B1025, Loan!$B:$B, Loan!$D:$D, "No Loan",0,1)</f>
        <v>No Loan</v>
      </c>
      <c r="N1025" s="1">
        <f>_xlfn.XLOOKUP($B1025, Transaction!$B:$B, Transaction!$E:$E, "No Transaction",0,1)</f>
        <v>44276</v>
      </c>
      <c r="O1025" t="str">
        <f>_xlfn.XLOOKUP($B1025, Transaction!$B:$B, Transaction!$C:$C, "No Transaction",0,1)</f>
        <v>Checks</v>
      </c>
      <c r="P1025" t="str">
        <f>_xlfn.XLOOKUP($B1025, Transaction!$B:$B, Transaction!$D:$D, "No Transaction",0,1)</f>
        <v>Informal Services</v>
      </c>
      <c r="Q1025" s="3">
        <f t="shared" si="30"/>
        <v>-581510.79700000002</v>
      </c>
      <c r="R1025" s="3">
        <f t="shared" si="31"/>
        <v>-581510.79700000002</v>
      </c>
    </row>
    <row r="1026" spans="1:18" x14ac:dyDescent="0.25">
      <c r="A1026" t="s">
        <v>2308</v>
      </c>
      <c r="B1026" s="5" t="s">
        <v>2309</v>
      </c>
      <c r="C1026">
        <v>68</v>
      </c>
      <c r="D1026" s="1">
        <v>19869</v>
      </c>
      <c r="E1026" t="s">
        <v>6487</v>
      </c>
      <c r="F1026" t="s">
        <v>6196</v>
      </c>
      <c r="G1026" t="s">
        <v>7168</v>
      </c>
      <c r="H1026" s="3">
        <v>925053.09180000005</v>
      </c>
      <c r="I1026" s="3">
        <v>383897.0331</v>
      </c>
      <c r="J1026" t="s">
        <v>7257</v>
      </c>
      <c r="K1026" s="4" t="str">
        <f>_xlfn.XLOOKUP($B1026, Accounts!$B:$B, Accounts!$E:$E, "Not Found",0,1)</f>
        <v>Domiciliary</v>
      </c>
      <c r="L1026" s="3">
        <f>_xlfn.XLOOKUP($B1026, Accounts!$B:$B, Accounts!$G:$G,"Not Found",0,1)</f>
        <v>28369035</v>
      </c>
      <c r="M1026" s="3" t="str">
        <f>_xlfn.XLOOKUP($B1026, Loan!$B:$B, Loan!$D:$D, "No Loan",0,1)</f>
        <v>No Loan</v>
      </c>
      <c r="N1026" s="1">
        <f>_xlfn.XLOOKUP($B1026, Transaction!$B:$B, Transaction!$E:$E, "No Transaction",0,1)</f>
        <v>44496</v>
      </c>
      <c r="O1026" t="str">
        <f>_xlfn.XLOOKUP($B1026, Transaction!$B:$B, Transaction!$C:$C, "No Transaction",0,1)</f>
        <v>Cash Withdrawal</v>
      </c>
      <c r="P1026" t="str">
        <f>_xlfn.XLOOKUP($B1026, Transaction!$B:$B, Transaction!$D:$D, "No Transaction",0,1)</f>
        <v>POS</v>
      </c>
      <c r="Q1026" s="3">
        <f t="shared" ref="Q1026:Q1089" si="32">$I1026-$H1026</f>
        <v>-541156.05870000005</v>
      </c>
      <c r="R1026" s="3">
        <f t="shared" ref="R1026:R1089" si="33">IF($Q1026 &gt;= 500000, $Q1026+(0.02*$Q1026), $Q1026)</f>
        <v>-541156.05870000005</v>
      </c>
    </row>
    <row r="1027" spans="1:18" x14ac:dyDescent="0.25">
      <c r="A1027" t="s">
        <v>1732</v>
      </c>
      <c r="B1027" s="5" t="s">
        <v>1733</v>
      </c>
      <c r="C1027">
        <v>35</v>
      </c>
      <c r="D1027" s="1">
        <v>31922</v>
      </c>
      <c r="E1027" t="s">
        <v>6487</v>
      </c>
      <c r="F1027" t="s">
        <v>6597</v>
      </c>
      <c r="G1027" t="s">
        <v>7168</v>
      </c>
      <c r="H1027" s="3">
        <v>288932.89809999999</v>
      </c>
      <c r="I1027" s="3">
        <v>72197.553799999994</v>
      </c>
      <c r="J1027" t="s">
        <v>7258</v>
      </c>
      <c r="K1027" s="4" t="str">
        <f>_xlfn.XLOOKUP($B1027, Accounts!$B:$B, Accounts!$E:$E, "Not Found",0,1)</f>
        <v>Corporate</v>
      </c>
      <c r="L1027" s="3">
        <f>_xlfn.XLOOKUP($B1027, Accounts!$B:$B, Accounts!$G:$G,"Not Found",0,1)</f>
        <v>1696256991</v>
      </c>
      <c r="M1027" s="3" t="str">
        <f>_xlfn.XLOOKUP($B1027, Loan!$B:$B, Loan!$D:$D, "No Loan",0,1)</f>
        <v>No Loan</v>
      </c>
      <c r="N1027" s="1">
        <f>_xlfn.XLOOKUP($B1027, Transaction!$B:$B, Transaction!$E:$E, "No Transaction",0,1)</f>
        <v>44208</v>
      </c>
      <c r="O1027" t="str">
        <f>_xlfn.XLOOKUP($B1027, Transaction!$B:$B, Transaction!$C:$C, "No Transaction",0,1)</f>
        <v>Cash Withdrawal</v>
      </c>
      <c r="P1027" t="str">
        <f>_xlfn.XLOOKUP($B1027, Transaction!$B:$B, Transaction!$D:$D, "No Transaction",0,1)</f>
        <v>POS</v>
      </c>
      <c r="Q1027" s="3">
        <f t="shared" si="32"/>
        <v>-216735.3443</v>
      </c>
      <c r="R1027" s="3">
        <f t="shared" si="33"/>
        <v>-216735.3443</v>
      </c>
    </row>
    <row r="1028" spans="1:18" x14ac:dyDescent="0.25">
      <c r="A1028" t="s">
        <v>1156</v>
      </c>
      <c r="B1028" s="5" t="s">
        <v>1157</v>
      </c>
      <c r="C1028">
        <v>23</v>
      </c>
      <c r="D1028" s="1">
        <v>36305</v>
      </c>
      <c r="E1028" t="s">
        <v>6487</v>
      </c>
      <c r="F1028" t="s">
        <v>6245</v>
      </c>
      <c r="G1028" t="s">
        <v>7259</v>
      </c>
      <c r="H1028" s="3">
        <v>1307269.4084999999</v>
      </c>
      <c r="I1028" s="3">
        <v>238310.3714</v>
      </c>
      <c r="J1028" t="s">
        <v>7260</v>
      </c>
      <c r="K1028" s="4" t="str">
        <f>_xlfn.XLOOKUP($B1028, Accounts!$B:$B, Accounts!$E:$E, "Not Found",0,1)</f>
        <v>Domiciliary</v>
      </c>
      <c r="L1028" s="3">
        <f>_xlfn.XLOOKUP($B1028, Accounts!$B:$B, Accounts!$G:$G,"Not Found",0,1)</f>
        <v>942781875</v>
      </c>
      <c r="M1028" s="3" t="str">
        <f>_xlfn.XLOOKUP($B1028, Loan!$B:$B, Loan!$D:$D, "No Loan",0,1)</f>
        <v>No Loan</v>
      </c>
      <c r="N1028" s="1">
        <f>_xlfn.XLOOKUP($B1028, Transaction!$B:$B, Transaction!$E:$E, "No Transaction",0,1)</f>
        <v>44311</v>
      </c>
      <c r="O1028" t="str">
        <f>_xlfn.XLOOKUP($B1028, Transaction!$B:$B, Transaction!$C:$C, "No Transaction",0,1)</f>
        <v>Money Transfer</v>
      </c>
      <c r="P1028" t="str">
        <f>_xlfn.XLOOKUP($B1028, Transaction!$B:$B, Transaction!$D:$D, "No Transaction",0,1)</f>
        <v>Internet Banking</v>
      </c>
      <c r="Q1028" s="3">
        <f t="shared" si="32"/>
        <v>-1068959.0370999998</v>
      </c>
      <c r="R1028" s="3">
        <f t="shared" si="33"/>
        <v>-1068959.0370999998</v>
      </c>
    </row>
    <row r="1029" spans="1:18" x14ac:dyDescent="0.25">
      <c r="A1029" t="s">
        <v>3533</v>
      </c>
      <c r="B1029" s="5" t="s">
        <v>3534</v>
      </c>
      <c r="C1029">
        <v>78</v>
      </c>
      <c r="D1029" s="1">
        <v>16216</v>
      </c>
      <c r="E1029" t="s">
        <v>6487</v>
      </c>
      <c r="F1029" t="s">
        <v>6088</v>
      </c>
      <c r="G1029" t="s">
        <v>7259</v>
      </c>
      <c r="H1029" s="3">
        <v>998011.902</v>
      </c>
      <c r="I1029" s="3">
        <v>136672.18549999999</v>
      </c>
      <c r="J1029" t="s">
        <v>7261</v>
      </c>
      <c r="K1029" s="4" t="str">
        <f>_xlfn.XLOOKUP($B1029, Accounts!$B:$B, Accounts!$E:$E, "Not Found",0,1)</f>
        <v>Current</v>
      </c>
      <c r="L1029" s="3">
        <f>_xlfn.XLOOKUP($B1029, Accounts!$B:$B, Accounts!$G:$G,"Not Found",0,1)</f>
        <v>2534762307</v>
      </c>
      <c r="M1029" s="3">
        <f>_xlfn.XLOOKUP($B1029, Loan!$B:$B, Loan!$D:$D, "No Loan",0,1)</f>
        <v>140675535</v>
      </c>
      <c r="N1029" s="1">
        <f>_xlfn.XLOOKUP($B1029, Transaction!$B:$B, Transaction!$E:$E, "No Transaction",0,1)</f>
        <v>44340</v>
      </c>
      <c r="O1029" t="str">
        <f>_xlfn.XLOOKUP($B1029, Transaction!$B:$B, Transaction!$C:$C, "No Transaction",0,1)</f>
        <v>Loan Payment</v>
      </c>
      <c r="P1029" t="str">
        <f>_xlfn.XLOOKUP($B1029, Transaction!$B:$B, Transaction!$D:$D, "No Transaction",0,1)</f>
        <v>AFT</v>
      </c>
      <c r="Q1029" s="3">
        <f t="shared" si="32"/>
        <v>-861339.71649999998</v>
      </c>
      <c r="R1029" s="3">
        <f t="shared" si="33"/>
        <v>-861339.71649999998</v>
      </c>
    </row>
    <row r="1030" spans="1:18" x14ac:dyDescent="0.25">
      <c r="A1030" t="s">
        <v>917</v>
      </c>
      <c r="B1030" s="5" t="s">
        <v>918</v>
      </c>
      <c r="C1030">
        <v>48</v>
      </c>
      <c r="D1030" s="1">
        <v>27174</v>
      </c>
      <c r="E1030" t="s">
        <v>6487</v>
      </c>
      <c r="F1030" t="s">
        <v>6391</v>
      </c>
      <c r="G1030" t="s">
        <v>7259</v>
      </c>
      <c r="H1030" s="3">
        <v>2830536.6074999999</v>
      </c>
      <c r="I1030" s="3">
        <v>369795.91159999999</v>
      </c>
      <c r="J1030" t="s">
        <v>7262</v>
      </c>
      <c r="K1030" s="4" t="str">
        <f>_xlfn.XLOOKUP($B1030, Accounts!$B:$B, Accounts!$E:$E, "Not Found",0,1)</f>
        <v>Domiciliary</v>
      </c>
      <c r="L1030" s="3">
        <f>_xlfn.XLOOKUP($B1030, Accounts!$B:$B, Accounts!$G:$G,"Not Found",0,1)</f>
        <v>124795755</v>
      </c>
      <c r="M1030" s="3" t="str">
        <f>_xlfn.XLOOKUP($B1030, Loan!$B:$B, Loan!$D:$D, "No Loan",0,1)</f>
        <v>No Loan</v>
      </c>
      <c r="N1030" s="1">
        <f>_xlfn.XLOOKUP($B1030, Transaction!$B:$B, Transaction!$E:$E, "No Transaction",0,1)</f>
        <v>44429</v>
      </c>
      <c r="O1030" t="str">
        <f>_xlfn.XLOOKUP($B1030, Transaction!$B:$B, Transaction!$C:$C, "No Transaction",0,1)</f>
        <v>Money Deposit</v>
      </c>
      <c r="P1030" t="str">
        <f>_xlfn.XLOOKUP($B1030, Transaction!$B:$B, Transaction!$D:$D, "No Transaction",0,1)</f>
        <v>Bank</v>
      </c>
      <c r="Q1030" s="3">
        <f t="shared" si="32"/>
        <v>-2460740.6958999997</v>
      </c>
      <c r="R1030" s="3">
        <f t="shared" si="33"/>
        <v>-2460740.6958999997</v>
      </c>
    </row>
    <row r="1031" spans="1:18" x14ac:dyDescent="0.25">
      <c r="A1031" t="s">
        <v>426</v>
      </c>
      <c r="B1031" s="5" t="s">
        <v>427</v>
      </c>
      <c r="C1031">
        <v>49</v>
      </c>
      <c r="D1031" s="1">
        <v>26808</v>
      </c>
      <c r="E1031" t="s">
        <v>6487</v>
      </c>
      <c r="F1031" t="s">
        <v>6214</v>
      </c>
      <c r="G1031" t="s">
        <v>7259</v>
      </c>
      <c r="H1031" s="3">
        <v>202406.3186</v>
      </c>
      <c r="I1031" s="3">
        <v>80786.521900000007</v>
      </c>
      <c r="J1031" t="s">
        <v>7263</v>
      </c>
      <c r="K1031" s="4" t="str">
        <f>_xlfn.XLOOKUP($B1031, Accounts!$B:$B, Accounts!$E:$E, "Not Found",0,1)</f>
        <v>Savings</v>
      </c>
      <c r="L1031" s="3">
        <f>_xlfn.XLOOKUP($B1031, Accounts!$B:$B, Accounts!$G:$G,"Not Found",0,1)</f>
        <v>1103647116</v>
      </c>
      <c r="M1031" s="3" t="str">
        <f>_xlfn.XLOOKUP($B1031, Loan!$B:$B, Loan!$D:$D, "No Loan",0,1)</f>
        <v>No Loan</v>
      </c>
      <c r="N1031" s="1">
        <f>_xlfn.XLOOKUP($B1031, Transaction!$B:$B, Transaction!$E:$E, "No Transaction",0,1)</f>
        <v>44436</v>
      </c>
      <c r="O1031" t="str">
        <f>_xlfn.XLOOKUP($B1031, Transaction!$B:$B, Transaction!$C:$C, "No Transaction",0,1)</f>
        <v>Money Transfer</v>
      </c>
      <c r="P1031" t="str">
        <f>_xlfn.XLOOKUP($B1031, Transaction!$B:$B, Transaction!$D:$D, "No Transaction",0,1)</f>
        <v>Internet Banking</v>
      </c>
      <c r="Q1031" s="3">
        <f t="shared" si="32"/>
        <v>-121619.79669999999</v>
      </c>
      <c r="R1031" s="3">
        <f t="shared" si="33"/>
        <v>-121619.79669999999</v>
      </c>
    </row>
    <row r="1032" spans="1:18" x14ac:dyDescent="0.25">
      <c r="A1032" t="s">
        <v>4462</v>
      </c>
      <c r="B1032" s="5" t="s">
        <v>4463</v>
      </c>
      <c r="C1032">
        <v>58</v>
      </c>
      <c r="D1032" s="1">
        <v>23521</v>
      </c>
      <c r="E1032" t="s">
        <v>6487</v>
      </c>
      <c r="F1032" t="s">
        <v>6256</v>
      </c>
      <c r="G1032" t="s">
        <v>7259</v>
      </c>
      <c r="H1032" s="3">
        <v>127319.24129999999</v>
      </c>
      <c r="I1032" s="3">
        <v>80997.505600000004</v>
      </c>
      <c r="J1032" t="s">
        <v>6946</v>
      </c>
      <c r="K1032" s="4" t="str">
        <f>_xlfn.XLOOKUP($B1032, Accounts!$B:$B, Accounts!$E:$E, "Not Found",0,1)</f>
        <v>Current</v>
      </c>
      <c r="L1032" s="3">
        <f>_xlfn.XLOOKUP($B1032, Accounts!$B:$B, Accounts!$G:$G,"Not Found",0,1)</f>
        <v>1383666648</v>
      </c>
      <c r="M1032" s="3" t="str">
        <f>_xlfn.XLOOKUP($B1032, Loan!$B:$B, Loan!$D:$D, "No Loan",0,1)</f>
        <v>No Loan</v>
      </c>
      <c r="N1032" s="1">
        <f>_xlfn.XLOOKUP($B1032, Transaction!$B:$B, Transaction!$E:$E, "No Transaction",0,1)</f>
        <v>44485</v>
      </c>
      <c r="O1032" t="str">
        <f>_xlfn.XLOOKUP($B1032, Transaction!$B:$B, Transaction!$C:$C, "No Transaction",0,1)</f>
        <v>Money Transfer</v>
      </c>
      <c r="P1032" t="str">
        <f>_xlfn.XLOOKUP($B1032, Transaction!$B:$B, Transaction!$D:$D, "No Transaction",0,1)</f>
        <v>Internet Banking</v>
      </c>
      <c r="Q1032" s="3">
        <f t="shared" si="32"/>
        <v>-46321.73569999999</v>
      </c>
      <c r="R1032" s="3">
        <f t="shared" si="33"/>
        <v>-46321.73569999999</v>
      </c>
    </row>
    <row r="1033" spans="1:18" x14ac:dyDescent="0.25">
      <c r="A1033" t="s">
        <v>3892</v>
      </c>
      <c r="B1033" s="5" t="s">
        <v>3893</v>
      </c>
      <c r="C1033">
        <v>71</v>
      </c>
      <c r="D1033" s="1">
        <v>18773</v>
      </c>
      <c r="E1033" t="s">
        <v>6487</v>
      </c>
      <c r="F1033" t="s">
        <v>6397</v>
      </c>
      <c r="G1033" t="s">
        <v>7259</v>
      </c>
      <c r="H1033" s="3">
        <v>89494.093599999993</v>
      </c>
      <c r="I1033" s="3">
        <v>17675.083500000001</v>
      </c>
      <c r="J1033" t="s">
        <v>7264</v>
      </c>
      <c r="K1033" s="4" t="str">
        <f>_xlfn.XLOOKUP($B1033, Accounts!$B:$B, Accounts!$E:$E, "Not Found",0,1)</f>
        <v>Corporate</v>
      </c>
      <c r="L1033" s="3">
        <f>_xlfn.XLOOKUP($B1033, Accounts!$B:$B, Accounts!$G:$G,"Not Found",0,1)</f>
        <v>54579525</v>
      </c>
      <c r="M1033" s="3" t="str">
        <f>_xlfn.XLOOKUP($B1033, Loan!$B:$B, Loan!$D:$D, "No Loan",0,1)</f>
        <v>No Loan</v>
      </c>
      <c r="N1033" s="1">
        <f>_xlfn.XLOOKUP($B1033, Transaction!$B:$B, Transaction!$E:$E, "No Transaction",0,1)</f>
        <v>44406</v>
      </c>
      <c r="O1033" t="str">
        <f>_xlfn.XLOOKUP($B1033, Transaction!$B:$B, Transaction!$C:$C, "No Transaction",0,1)</f>
        <v>Cash Withdrawal</v>
      </c>
      <c r="P1033" t="str">
        <f>_xlfn.XLOOKUP($B1033, Transaction!$B:$B, Transaction!$D:$D, "No Transaction",0,1)</f>
        <v>Bank</v>
      </c>
      <c r="Q1033" s="3">
        <f t="shared" si="32"/>
        <v>-71819.010099999985</v>
      </c>
      <c r="R1033" s="3">
        <f t="shared" si="33"/>
        <v>-71819.010099999985</v>
      </c>
    </row>
    <row r="1034" spans="1:18" x14ac:dyDescent="0.25">
      <c r="A1034" t="s">
        <v>5036</v>
      </c>
      <c r="B1034" s="5" t="s">
        <v>5037</v>
      </c>
      <c r="C1034">
        <v>65</v>
      </c>
      <c r="D1034" s="1">
        <v>20964</v>
      </c>
      <c r="E1034" t="s">
        <v>6487</v>
      </c>
      <c r="F1034" t="s">
        <v>6331</v>
      </c>
      <c r="G1034" t="s">
        <v>7259</v>
      </c>
      <c r="H1034" s="3">
        <v>1003542.576</v>
      </c>
      <c r="I1034" s="3">
        <v>322175.03639999998</v>
      </c>
      <c r="J1034" t="s">
        <v>7265</v>
      </c>
      <c r="K1034" s="4" t="str">
        <f>_xlfn.XLOOKUP($B1034, Accounts!$B:$B, Accounts!$E:$E, "Not Found",0,1)</f>
        <v>Joint</v>
      </c>
      <c r="L1034" s="3">
        <f>_xlfn.XLOOKUP($B1034, Accounts!$B:$B, Accounts!$G:$G,"Not Found",0,1)</f>
        <v>939280951</v>
      </c>
      <c r="M1034" s="3" t="str">
        <f>_xlfn.XLOOKUP($B1034, Loan!$B:$B, Loan!$D:$D, "No Loan",0,1)</f>
        <v>No Loan</v>
      </c>
      <c r="N1034" s="1">
        <f>_xlfn.XLOOKUP($B1034, Transaction!$B:$B, Transaction!$E:$E, "No Transaction",0,1)</f>
        <v>44596</v>
      </c>
      <c r="O1034" t="str">
        <f>_xlfn.XLOOKUP($B1034, Transaction!$B:$B, Transaction!$C:$C, "No Transaction",0,1)</f>
        <v>Cash Withdrawal</v>
      </c>
      <c r="P1034" t="str">
        <f>_xlfn.XLOOKUP($B1034, Transaction!$B:$B, Transaction!$D:$D, "No Transaction",0,1)</f>
        <v>Bank</v>
      </c>
      <c r="Q1034" s="3">
        <f t="shared" si="32"/>
        <v>-681367.53960000002</v>
      </c>
      <c r="R1034" s="3">
        <f t="shared" si="33"/>
        <v>-681367.53960000002</v>
      </c>
    </row>
    <row r="1035" spans="1:18" x14ac:dyDescent="0.25">
      <c r="A1035" t="s">
        <v>3214</v>
      </c>
      <c r="B1035" s="5" t="s">
        <v>3215</v>
      </c>
      <c r="C1035">
        <v>36</v>
      </c>
      <c r="D1035" s="1">
        <v>31557</v>
      </c>
      <c r="E1035" t="s">
        <v>6487</v>
      </c>
      <c r="F1035" t="s">
        <v>6068</v>
      </c>
      <c r="G1035" t="s">
        <v>7259</v>
      </c>
      <c r="H1035" s="3">
        <v>233951.10399999999</v>
      </c>
      <c r="I1035" s="3">
        <v>103246.3162</v>
      </c>
      <c r="J1035" t="s">
        <v>7266</v>
      </c>
      <c r="K1035" s="4" t="str">
        <f>_xlfn.XLOOKUP($B1035, Accounts!$B:$B, Accounts!$E:$E, "Not Found",0,1)</f>
        <v>Current</v>
      </c>
      <c r="L1035" s="3">
        <f>_xlfn.XLOOKUP($B1035, Accounts!$B:$B, Accounts!$G:$G,"Not Found",0,1)</f>
        <v>1811361435</v>
      </c>
      <c r="M1035" s="3" t="str">
        <f>_xlfn.XLOOKUP($B1035, Loan!$B:$B, Loan!$D:$D, "No Loan",0,1)</f>
        <v>No Loan</v>
      </c>
      <c r="N1035" s="1">
        <f>_xlfn.XLOOKUP($B1035, Transaction!$B:$B, Transaction!$E:$E, "No Transaction",0,1)</f>
        <v>44396</v>
      </c>
      <c r="O1035" t="str">
        <f>_xlfn.XLOOKUP($B1035, Transaction!$B:$B, Transaction!$C:$C, "No Transaction",0,1)</f>
        <v>Money Deposit</v>
      </c>
      <c r="P1035" t="str">
        <f>_xlfn.XLOOKUP($B1035, Transaction!$B:$B, Transaction!$D:$D, "No Transaction",0,1)</f>
        <v>Bank</v>
      </c>
      <c r="Q1035" s="3">
        <f t="shared" si="32"/>
        <v>-130704.78779999999</v>
      </c>
      <c r="R1035" s="3">
        <f t="shared" si="33"/>
        <v>-130704.78779999999</v>
      </c>
    </row>
    <row r="1036" spans="1:18" x14ac:dyDescent="0.25">
      <c r="A1036" t="s">
        <v>2264</v>
      </c>
      <c r="B1036" s="5" t="s">
        <v>2265</v>
      </c>
      <c r="C1036">
        <v>61</v>
      </c>
      <c r="D1036" s="1">
        <v>22425</v>
      </c>
      <c r="E1036" t="s">
        <v>6487</v>
      </c>
      <c r="F1036" t="s">
        <v>6563</v>
      </c>
      <c r="G1036" t="s">
        <v>7259</v>
      </c>
      <c r="H1036" s="3">
        <v>2112808.8108000001</v>
      </c>
      <c r="I1036" s="3">
        <v>442493.92070000002</v>
      </c>
      <c r="J1036" t="s">
        <v>7267</v>
      </c>
      <c r="K1036" s="4" t="str">
        <f>_xlfn.XLOOKUP($B1036, Accounts!$B:$B, Accounts!$E:$E, "Not Found",0,1)</f>
        <v>Current</v>
      </c>
      <c r="L1036" s="3">
        <f>_xlfn.XLOOKUP($B1036, Accounts!$B:$B, Accounts!$G:$G,"Not Found",0,1)</f>
        <v>3859969783</v>
      </c>
      <c r="M1036" s="3" t="str">
        <f>_xlfn.XLOOKUP($B1036, Loan!$B:$B, Loan!$D:$D, "No Loan",0,1)</f>
        <v>No Loan</v>
      </c>
      <c r="N1036" s="1">
        <f>_xlfn.XLOOKUP($B1036, Transaction!$B:$B, Transaction!$E:$E, "No Transaction",0,1)</f>
        <v>44500</v>
      </c>
      <c r="O1036" t="str">
        <f>_xlfn.XLOOKUP($B1036, Transaction!$B:$B, Transaction!$C:$C, "No Transaction",0,1)</f>
        <v>Money Transfer</v>
      </c>
      <c r="P1036" t="str">
        <f>_xlfn.XLOOKUP($B1036, Transaction!$B:$B, Transaction!$D:$D, "No Transaction",0,1)</f>
        <v>Bank</v>
      </c>
      <c r="Q1036" s="3">
        <f t="shared" si="32"/>
        <v>-1670314.8901</v>
      </c>
      <c r="R1036" s="3">
        <f t="shared" si="33"/>
        <v>-1670314.8901</v>
      </c>
    </row>
    <row r="1037" spans="1:18" x14ac:dyDescent="0.25">
      <c r="A1037" t="s">
        <v>218</v>
      </c>
      <c r="B1037" s="5" t="s">
        <v>219</v>
      </c>
      <c r="C1037">
        <v>26</v>
      </c>
      <c r="D1037" s="1">
        <v>35209</v>
      </c>
      <c r="E1037" t="s">
        <v>6487</v>
      </c>
      <c r="F1037" t="s">
        <v>6431</v>
      </c>
      <c r="G1037" t="s">
        <v>7259</v>
      </c>
      <c r="H1037" s="3">
        <v>269465.4706</v>
      </c>
      <c r="I1037" s="3">
        <v>50265.674299999999</v>
      </c>
      <c r="J1037" t="s">
        <v>6375</v>
      </c>
      <c r="K1037" s="4" t="str">
        <f>_xlfn.XLOOKUP($B1037, Accounts!$B:$B, Accounts!$E:$E, "Not Found",0,1)</f>
        <v>Domiciliary</v>
      </c>
      <c r="L1037" s="3">
        <f>_xlfn.XLOOKUP($B1037, Accounts!$B:$B, Accounts!$G:$G,"Not Found",0,1)</f>
        <v>1083869544</v>
      </c>
      <c r="M1037" s="3" t="str">
        <f>_xlfn.XLOOKUP($B1037, Loan!$B:$B, Loan!$D:$D, "No Loan",0,1)</f>
        <v>No Loan</v>
      </c>
      <c r="N1037" s="1">
        <f>_xlfn.XLOOKUP($B1037, Transaction!$B:$B, Transaction!$E:$E, "No Transaction",0,1)</f>
        <v>44644</v>
      </c>
      <c r="O1037" t="str">
        <f>_xlfn.XLOOKUP($B1037, Transaction!$B:$B, Transaction!$C:$C, "No Transaction",0,1)</f>
        <v>Money Deposit</v>
      </c>
      <c r="P1037" t="str">
        <f>_xlfn.XLOOKUP($B1037, Transaction!$B:$B, Transaction!$D:$D, "No Transaction",0,1)</f>
        <v>Bank</v>
      </c>
      <c r="Q1037" s="3">
        <f t="shared" si="32"/>
        <v>-219199.79629999999</v>
      </c>
      <c r="R1037" s="3">
        <f t="shared" si="33"/>
        <v>-219199.79629999999</v>
      </c>
    </row>
    <row r="1038" spans="1:18" x14ac:dyDescent="0.25">
      <c r="A1038" t="s">
        <v>933</v>
      </c>
      <c r="B1038" s="5" t="s">
        <v>934</v>
      </c>
      <c r="C1038">
        <v>78</v>
      </c>
      <c r="D1038" s="1">
        <v>16216</v>
      </c>
      <c r="E1038" t="s">
        <v>6487</v>
      </c>
      <c r="F1038" t="s">
        <v>6592</v>
      </c>
      <c r="G1038" t="s">
        <v>7259</v>
      </c>
      <c r="H1038" s="3">
        <v>239051.29440000001</v>
      </c>
      <c r="I1038" s="3">
        <v>31988.158800000001</v>
      </c>
      <c r="J1038" t="s">
        <v>7268</v>
      </c>
      <c r="K1038" s="4" t="str">
        <f>_xlfn.XLOOKUP($B1038, Accounts!$B:$B, Accounts!$E:$E, "Not Found",0,1)</f>
        <v>Corporate</v>
      </c>
      <c r="L1038" s="3">
        <f>_xlfn.XLOOKUP($B1038, Accounts!$B:$B, Accounts!$G:$G,"Not Found",0,1)</f>
        <v>1192288125</v>
      </c>
      <c r="M1038" s="3" t="str">
        <f>_xlfn.XLOOKUP($B1038, Loan!$B:$B, Loan!$D:$D, "No Loan",0,1)</f>
        <v>No Loan</v>
      </c>
      <c r="N1038" s="1">
        <f>_xlfn.XLOOKUP($B1038, Transaction!$B:$B, Transaction!$E:$E, "No Transaction",0,1)</f>
        <v>44418</v>
      </c>
      <c r="O1038" t="str">
        <f>_xlfn.XLOOKUP($B1038, Transaction!$B:$B, Transaction!$C:$C, "No Transaction",0,1)</f>
        <v>Online Payment</v>
      </c>
      <c r="P1038" t="str">
        <f>_xlfn.XLOOKUP($B1038, Transaction!$B:$B, Transaction!$D:$D, "No Transaction",0,1)</f>
        <v>Internet Banking</v>
      </c>
      <c r="Q1038" s="3">
        <f t="shared" si="32"/>
        <v>-207063.13560000001</v>
      </c>
      <c r="R1038" s="3">
        <f t="shared" si="33"/>
        <v>-207063.13560000001</v>
      </c>
    </row>
    <row r="1039" spans="1:18" x14ac:dyDescent="0.25">
      <c r="A1039" t="s">
        <v>412</v>
      </c>
      <c r="B1039" s="5" t="s">
        <v>413</v>
      </c>
      <c r="C1039">
        <v>36</v>
      </c>
      <c r="D1039" s="1">
        <v>31557</v>
      </c>
      <c r="E1039" t="s">
        <v>6487</v>
      </c>
      <c r="F1039" t="s">
        <v>6048</v>
      </c>
      <c r="G1039" t="s">
        <v>7259</v>
      </c>
      <c r="H1039" s="3">
        <v>1728292.5673</v>
      </c>
      <c r="I1039" s="3">
        <v>302826.91509999998</v>
      </c>
      <c r="J1039" t="s">
        <v>7269</v>
      </c>
      <c r="K1039" s="4" t="str">
        <f>_xlfn.XLOOKUP($B1039, Accounts!$B:$B, Accounts!$E:$E, "Not Found",0,1)</f>
        <v>Savings</v>
      </c>
      <c r="L1039" s="3">
        <f>_xlfn.XLOOKUP($B1039, Accounts!$B:$B, Accounts!$G:$G,"Not Found",0,1)</f>
        <v>626973984</v>
      </c>
      <c r="M1039" s="3" t="str">
        <f>_xlfn.XLOOKUP($B1039, Loan!$B:$B, Loan!$D:$D, "No Loan",0,1)</f>
        <v>No Loan</v>
      </c>
      <c r="N1039" s="1">
        <f>_xlfn.XLOOKUP($B1039, Transaction!$B:$B, Transaction!$E:$E, "No Transaction",0,1)</f>
        <v>44376</v>
      </c>
      <c r="O1039" t="str">
        <f>_xlfn.XLOOKUP($B1039, Transaction!$B:$B, Transaction!$C:$C, "No Transaction",0,1)</f>
        <v>Checks</v>
      </c>
      <c r="P1039" t="str">
        <f>_xlfn.XLOOKUP($B1039, Transaction!$B:$B, Transaction!$D:$D, "No Transaction",0,1)</f>
        <v>Informal Services</v>
      </c>
      <c r="Q1039" s="3">
        <f t="shared" si="32"/>
        <v>-1425465.6521999999</v>
      </c>
      <c r="R1039" s="3">
        <f t="shared" si="33"/>
        <v>-1425465.6521999999</v>
      </c>
    </row>
    <row r="1040" spans="1:18" x14ac:dyDescent="0.25">
      <c r="A1040" t="s">
        <v>3535</v>
      </c>
      <c r="B1040" s="5" t="s">
        <v>3536</v>
      </c>
      <c r="C1040">
        <v>66</v>
      </c>
      <c r="D1040" s="1">
        <v>20599</v>
      </c>
      <c r="E1040" t="s">
        <v>6487</v>
      </c>
      <c r="F1040" t="s">
        <v>6053</v>
      </c>
      <c r="G1040" t="s">
        <v>7259</v>
      </c>
      <c r="H1040" s="3">
        <v>629275.49899999995</v>
      </c>
      <c r="I1040" s="3">
        <v>252028.82010000001</v>
      </c>
      <c r="J1040" t="s">
        <v>7270</v>
      </c>
      <c r="K1040" s="4" t="str">
        <f>_xlfn.XLOOKUP($B1040, Accounts!$B:$B, Accounts!$E:$E, "Not Found",0,1)</f>
        <v>Domiciliary</v>
      </c>
      <c r="L1040" s="3">
        <f>_xlfn.XLOOKUP($B1040, Accounts!$B:$B, Accounts!$G:$G,"Not Found",0,1)</f>
        <v>268503696</v>
      </c>
      <c r="M1040" s="3" t="str">
        <f>_xlfn.XLOOKUP($B1040, Loan!$B:$B, Loan!$D:$D, "No Loan",0,1)</f>
        <v>No Loan</v>
      </c>
      <c r="N1040" s="1">
        <f>_xlfn.XLOOKUP($B1040, Transaction!$B:$B, Transaction!$E:$E, "No Transaction",0,1)</f>
        <v>44296</v>
      </c>
      <c r="O1040" t="str">
        <f>_xlfn.XLOOKUP($B1040, Transaction!$B:$B, Transaction!$C:$C, "No Transaction",0,1)</f>
        <v>Money Transfer</v>
      </c>
      <c r="P1040" t="str">
        <f>_xlfn.XLOOKUP($B1040, Transaction!$B:$B, Transaction!$D:$D, "No Transaction",0,1)</f>
        <v>Mobile</v>
      </c>
      <c r="Q1040" s="3">
        <f t="shared" si="32"/>
        <v>-377246.67889999994</v>
      </c>
      <c r="R1040" s="3">
        <f t="shared" si="33"/>
        <v>-377246.67889999994</v>
      </c>
    </row>
    <row r="1041" spans="1:18" x14ac:dyDescent="0.25">
      <c r="A1041" t="s">
        <v>1421</v>
      </c>
      <c r="B1041" s="5" t="s">
        <v>1422</v>
      </c>
      <c r="C1041">
        <v>20</v>
      </c>
      <c r="D1041" s="1">
        <v>37401</v>
      </c>
      <c r="E1041" t="s">
        <v>6487</v>
      </c>
      <c r="F1041" t="s">
        <v>6142</v>
      </c>
      <c r="G1041" t="s">
        <v>7259</v>
      </c>
      <c r="H1041" s="3">
        <v>439865.4411</v>
      </c>
      <c r="I1041" s="3">
        <v>203635.5477</v>
      </c>
      <c r="J1041" t="s">
        <v>7271</v>
      </c>
      <c r="K1041" s="4" t="str">
        <f>_xlfn.XLOOKUP($B1041, Accounts!$B:$B, Accounts!$E:$E, "Not Found",0,1)</f>
        <v>Savings</v>
      </c>
      <c r="L1041" s="3">
        <f>_xlfn.XLOOKUP($B1041, Accounts!$B:$B, Accounts!$G:$G,"Not Found",0,1)</f>
        <v>266528745</v>
      </c>
      <c r="M1041" s="3" t="str">
        <f>_xlfn.XLOOKUP($B1041, Loan!$B:$B, Loan!$D:$D, "No Loan",0,1)</f>
        <v>No Loan</v>
      </c>
      <c r="N1041" s="1">
        <f>_xlfn.XLOOKUP($B1041, Transaction!$B:$B, Transaction!$E:$E, "No Transaction",0,1)</f>
        <v>44635</v>
      </c>
      <c r="O1041" t="str">
        <f>_xlfn.XLOOKUP($B1041, Transaction!$B:$B, Transaction!$C:$C, "No Transaction",0,1)</f>
        <v>Money Transfer</v>
      </c>
      <c r="P1041" t="str">
        <f>_xlfn.XLOOKUP($B1041, Transaction!$B:$B, Transaction!$D:$D, "No Transaction",0,1)</f>
        <v>Mobile</v>
      </c>
      <c r="Q1041" s="3">
        <f t="shared" si="32"/>
        <v>-236229.8934</v>
      </c>
      <c r="R1041" s="3">
        <f t="shared" si="33"/>
        <v>-236229.8934</v>
      </c>
    </row>
    <row r="1042" spans="1:18" x14ac:dyDescent="0.25">
      <c r="A1042" t="s">
        <v>4885</v>
      </c>
      <c r="B1042" s="5" t="s">
        <v>4886</v>
      </c>
      <c r="C1042">
        <v>76</v>
      </c>
      <c r="D1042" s="1">
        <v>16947</v>
      </c>
      <c r="E1042" t="s">
        <v>6487</v>
      </c>
      <c r="F1042" t="s">
        <v>6339</v>
      </c>
      <c r="G1042" t="s">
        <v>7259</v>
      </c>
      <c r="H1042" s="3">
        <v>268682.99849999999</v>
      </c>
      <c r="I1042" s="3">
        <v>100717.7412</v>
      </c>
      <c r="J1042" t="s">
        <v>7272</v>
      </c>
      <c r="K1042" s="4" t="str">
        <f>_xlfn.XLOOKUP($B1042, Accounts!$B:$B, Accounts!$E:$E, "Not Found",0,1)</f>
        <v>Fixed Deposit</v>
      </c>
      <c r="L1042" s="3">
        <f>_xlfn.XLOOKUP($B1042, Accounts!$B:$B, Accounts!$G:$G,"Not Found",0,1)</f>
        <v>597496116</v>
      </c>
      <c r="M1042" s="3" t="str">
        <f>_xlfn.XLOOKUP($B1042, Loan!$B:$B, Loan!$D:$D, "No Loan",0,1)</f>
        <v>No Loan</v>
      </c>
      <c r="N1042" s="1">
        <f>_xlfn.XLOOKUP($B1042, Transaction!$B:$B, Transaction!$E:$E, "No Transaction",0,1)</f>
        <v>44401</v>
      </c>
      <c r="O1042" t="str">
        <f>_xlfn.XLOOKUP($B1042, Transaction!$B:$B, Transaction!$C:$C, "No Transaction",0,1)</f>
        <v>Cash Withdrawal</v>
      </c>
      <c r="P1042" t="str">
        <f>_xlfn.XLOOKUP($B1042, Transaction!$B:$B, Transaction!$D:$D, "No Transaction",0,1)</f>
        <v>ATM</v>
      </c>
      <c r="Q1042" s="3">
        <f t="shared" si="32"/>
        <v>-167965.2573</v>
      </c>
      <c r="R1042" s="3">
        <f t="shared" si="33"/>
        <v>-167965.2573</v>
      </c>
    </row>
    <row r="1043" spans="1:18" x14ac:dyDescent="0.25">
      <c r="A1043" t="s">
        <v>1568</v>
      </c>
      <c r="B1043" s="5" t="s">
        <v>1569</v>
      </c>
      <c r="C1043">
        <v>33</v>
      </c>
      <c r="D1043" s="1">
        <v>32652</v>
      </c>
      <c r="E1043" t="s">
        <v>6487</v>
      </c>
      <c r="F1043" t="s">
        <v>6196</v>
      </c>
      <c r="G1043" t="s">
        <v>7259</v>
      </c>
      <c r="H1043" s="3">
        <v>914994.54399999999</v>
      </c>
      <c r="I1043" s="3">
        <v>160092.49369999999</v>
      </c>
      <c r="J1043" t="s">
        <v>7273</v>
      </c>
      <c r="K1043" s="4" t="str">
        <f>_xlfn.XLOOKUP($B1043, Accounts!$B:$B, Accounts!$E:$E, "Not Found",0,1)</f>
        <v>Domiciliary</v>
      </c>
      <c r="L1043" s="3">
        <f>_xlfn.XLOOKUP($B1043, Accounts!$B:$B, Accounts!$G:$G,"Not Found",0,1)</f>
        <v>1550164702</v>
      </c>
      <c r="M1043" s="3" t="str">
        <f>_xlfn.XLOOKUP($B1043, Loan!$B:$B, Loan!$D:$D, "No Loan",0,1)</f>
        <v>No Loan</v>
      </c>
      <c r="N1043" s="1">
        <f>_xlfn.XLOOKUP($B1043, Transaction!$B:$B, Transaction!$E:$E, "No Transaction",0,1)</f>
        <v>44269</v>
      </c>
      <c r="O1043" t="str">
        <f>_xlfn.XLOOKUP($B1043, Transaction!$B:$B, Transaction!$C:$C, "No Transaction",0,1)</f>
        <v>Online Payment</v>
      </c>
      <c r="P1043" t="str">
        <f>_xlfn.XLOOKUP($B1043, Transaction!$B:$B, Transaction!$D:$D, "No Transaction",0,1)</f>
        <v>Internet Banking</v>
      </c>
      <c r="Q1043" s="3">
        <f t="shared" si="32"/>
        <v>-754902.0503</v>
      </c>
      <c r="R1043" s="3">
        <f t="shared" si="33"/>
        <v>-754902.0503</v>
      </c>
    </row>
    <row r="1044" spans="1:18" x14ac:dyDescent="0.25">
      <c r="A1044" t="s">
        <v>5928</v>
      </c>
      <c r="B1044" s="5" t="s">
        <v>5929</v>
      </c>
      <c r="C1044">
        <v>40</v>
      </c>
      <c r="D1044" s="1">
        <v>30096</v>
      </c>
      <c r="E1044" t="s">
        <v>6487</v>
      </c>
      <c r="F1044" t="s">
        <v>6185</v>
      </c>
      <c r="G1044" t="s">
        <v>7259</v>
      </c>
      <c r="H1044" s="3">
        <v>430835.277</v>
      </c>
      <c r="I1044" s="3">
        <v>146313.3664</v>
      </c>
      <c r="J1044" t="s">
        <v>7274</v>
      </c>
      <c r="K1044" s="4" t="str">
        <f>_xlfn.XLOOKUP($B1044, Accounts!$B:$B, Accounts!$E:$E, "Not Found",0,1)</f>
        <v>Domiciliary</v>
      </c>
      <c r="L1044" s="3">
        <f>_xlfn.XLOOKUP($B1044, Accounts!$B:$B, Accounts!$G:$G,"Not Found",0,1)</f>
        <v>23638758</v>
      </c>
      <c r="M1044" s="3" t="str">
        <f>_xlfn.XLOOKUP($B1044, Loan!$B:$B, Loan!$D:$D, "No Loan",0,1)</f>
        <v>No Loan</v>
      </c>
      <c r="N1044" s="1">
        <f>_xlfn.XLOOKUP($B1044, Transaction!$B:$B, Transaction!$E:$E, "No Transaction",0,1)</f>
        <v>44301</v>
      </c>
      <c r="O1044" t="str">
        <f>_xlfn.XLOOKUP($B1044, Transaction!$B:$B, Transaction!$C:$C, "No Transaction",0,1)</f>
        <v>Money Deposit</v>
      </c>
      <c r="P1044" t="str">
        <f>_xlfn.XLOOKUP($B1044, Transaction!$B:$B, Transaction!$D:$D, "No Transaction",0,1)</f>
        <v>Bank</v>
      </c>
      <c r="Q1044" s="3">
        <f t="shared" si="32"/>
        <v>-284521.9106</v>
      </c>
      <c r="R1044" s="3">
        <f t="shared" si="33"/>
        <v>-284521.9106</v>
      </c>
    </row>
    <row r="1045" spans="1:18" x14ac:dyDescent="0.25">
      <c r="A1045" t="s">
        <v>460</v>
      </c>
      <c r="B1045" s="5" t="s">
        <v>461</v>
      </c>
      <c r="C1045">
        <v>40</v>
      </c>
      <c r="D1045" s="1">
        <v>30096</v>
      </c>
      <c r="E1045" t="s">
        <v>6487</v>
      </c>
      <c r="F1045" t="s">
        <v>6381</v>
      </c>
      <c r="G1045" t="s">
        <v>7259</v>
      </c>
      <c r="H1045" s="3">
        <v>135917.43239999999</v>
      </c>
      <c r="I1045" s="3">
        <v>142349.2395</v>
      </c>
      <c r="J1045" t="s">
        <v>7275</v>
      </c>
      <c r="K1045" s="4" t="str">
        <f>_xlfn.XLOOKUP($B1045, Accounts!$B:$B, Accounts!$E:$E, "Not Found",0,1)</f>
        <v>Savings</v>
      </c>
      <c r="L1045" s="3">
        <f>_xlfn.XLOOKUP($B1045, Accounts!$B:$B, Accounts!$G:$G,"Not Found",0,1)</f>
        <v>3045440937</v>
      </c>
      <c r="M1045" s="3">
        <f>_xlfn.XLOOKUP($B1045, Loan!$B:$B, Loan!$D:$D, "No Loan",0,1)</f>
        <v>843582432</v>
      </c>
      <c r="N1045" s="1">
        <f>_xlfn.XLOOKUP($B1045, Transaction!$B:$B, Transaction!$E:$E, "No Transaction",0,1)</f>
        <v>44587</v>
      </c>
      <c r="O1045" t="str">
        <f>_xlfn.XLOOKUP($B1045, Transaction!$B:$B, Transaction!$C:$C, "No Transaction",0,1)</f>
        <v>Loan Payment</v>
      </c>
      <c r="P1045" t="str">
        <f>_xlfn.XLOOKUP($B1045, Transaction!$B:$B, Transaction!$D:$D, "No Transaction",0,1)</f>
        <v>Mobile</v>
      </c>
      <c r="Q1045" s="3">
        <f t="shared" si="32"/>
        <v>6431.8071000000054</v>
      </c>
      <c r="R1045" s="3">
        <f t="shared" si="33"/>
        <v>6431.8071000000054</v>
      </c>
    </row>
    <row r="1046" spans="1:18" x14ac:dyDescent="0.25">
      <c r="A1046" t="s">
        <v>5602</v>
      </c>
      <c r="B1046" s="5" t="s">
        <v>5603</v>
      </c>
      <c r="C1046">
        <v>40</v>
      </c>
      <c r="D1046" s="1">
        <v>30096</v>
      </c>
      <c r="E1046" t="s">
        <v>6487</v>
      </c>
      <c r="F1046" t="s">
        <v>6183</v>
      </c>
      <c r="G1046" t="s">
        <v>7259</v>
      </c>
      <c r="H1046" s="3">
        <v>93762.032800000001</v>
      </c>
      <c r="I1046" s="3">
        <v>67737.058300000004</v>
      </c>
      <c r="J1046" t="s">
        <v>7276</v>
      </c>
      <c r="K1046" s="4" t="str">
        <f>_xlfn.XLOOKUP($B1046, Accounts!$B:$B, Accounts!$E:$E, "Not Found",0,1)</f>
        <v>Corporate</v>
      </c>
      <c r="L1046" s="3">
        <f>_xlfn.XLOOKUP($B1046, Accounts!$B:$B, Accounts!$G:$G,"Not Found",0,1)</f>
        <v>1937309766</v>
      </c>
      <c r="M1046" s="3" t="str">
        <f>_xlfn.XLOOKUP($B1046, Loan!$B:$B, Loan!$D:$D, "No Loan",0,1)</f>
        <v>No Loan</v>
      </c>
      <c r="N1046" s="1">
        <f>_xlfn.XLOOKUP($B1046, Transaction!$B:$B, Transaction!$E:$E, "No Transaction",0,1)</f>
        <v>44639</v>
      </c>
      <c r="O1046" t="str">
        <f>_xlfn.XLOOKUP($B1046, Transaction!$B:$B, Transaction!$C:$C, "No Transaction",0,1)</f>
        <v>Money Transfer</v>
      </c>
      <c r="P1046" t="str">
        <f>_xlfn.XLOOKUP($B1046, Transaction!$B:$B, Transaction!$D:$D, "No Transaction",0,1)</f>
        <v>Mobile</v>
      </c>
      <c r="Q1046" s="3">
        <f t="shared" si="32"/>
        <v>-26024.974499999997</v>
      </c>
      <c r="R1046" s="3">
        <f t="shared" si="33"/>
        <v>-26024.974499999997</v>
      </c>
    </row>
    <row r="1047" spans="1:18" x14ac:dyDescent="0.25">
      <c r="A1047" t="s">
        <v>5436</v>
      </c>
      <c r="B1047" s="5" t="s">
        <v>5437</v>
      </c>
      <c r="C1047">
        <v>33</v>
      </c>
      <c r="D1047" s="1">
        <v>32652</v>
      </c>
      <c r="E1047" t="s">
        <v>6487</v>
      </c>
      <c r="F1047" t="s">
        <v>6748</v>
      </c>
      <c r="G1047" t="s">
        <v>7259</v>
      </c>
      <c r="H1047" s="3">
        <v>327206.38079999998</v>
      </c>
      <c r="I1047" s="3">
        <v>216447.0209</v>
      </c>
      <c r="J1047" t="s">
        <v>7277</v>
      </c>
      <c r="K1047" s="4" t="str">
        <f>_xlfn.XLOOKUP($B1047, Accounts!$B:$B, Accounts!$E:$E, "Not Found",0,1)</f>
        <v>Current</v>
      </c>
      <c r="L1047" s="3">
        <f>_xlfn.XLOOKUP($B1047, Accounts!$B:$B, Accounts!$G:$G,"Not Found",0,1)</f>
        <v>2291316928</v>
      </c>
      <c r="M1047" s="3" t="str">
        <f>_xlfn.XLOOKUP($B1047, Loan!$B:$B, Loan!$D:$D, "No Loan",0,1)</f>
        <v>No Loan</v>
      </c>
      <c r="N1047" s="1">
        <f>_xlfn.XLOOKUP($B1047, Transaction!$B:$B, Transaction!$E:$E, "No Transaction",0,1)</f>
        <v>44388</v>
      </c>
      <c r="O1047" t="str">
        <f>_xlfn.XLOOKUP($B1047, Transaction!$B:$B, Transaction!$C:$C, "No Transaction",0,1)</f>
        <v>Cash Withdrawal</v>
      </c>
      <c r="P1047" t="str">
        <f>_xlfn.XLOOKUP($B1047, Transaction!$B:$B, Transaction!$D:$D, "No Transaction",0,1)</f>
        <v>ATM</v>
      </c>
      <c r="Q1047" s="3">
        <f t="shared" si="32"/>
        <v>-110759.35989999998</v>
      </c>
      <c r="R1047" s="3">
        <f t="shared" si="33"/>
        <v>-110759.35989999998</v>
      </c>
    </row>
    <row r="1048" spans="1:18" x14ac:dyDescent="0.25">
      <c r="A1048" t="s">
        <v>1347</v>
      </c>
      <c r="B1048" s="5" t="s">
        <v>1348</v>
      </c>
      <c r="C1048">
        <v>68</v>
      </c>
      <c r="D1048" s="1">
        <v>19869</v>
      </c>
      <c r="E1048" t="s">
        <v>6487</v>
      </c>
      <c r="F1048" t="s">
        <v>6247</v>
      </c>
      <c r="G1048" t="s">
        <v>7259</v>
      </c>
      <c r="H1048" s="3">
        <v>90992.644</v>
      </c>
      <c r="I1048" s="3">
        <v>50586.991499999996</v>
      </c>
      <c r="J1048" t="s">
        <v>7278</v>
      </c>
      <c r="K1048" s="4" t="str">
        <f>_xlfn.XLOOKUP($B1048, Accounts!$B:$B, Accounts!$E:$E, "Not Found",0,1)</f>
        <v>Current</v>
      </c>
      <c r="L1048" s="3">
        <f>_xlfn.XLOOKUP($B1048, Accounts!$B:$B, Accounts!$G:$G,"Not Found",0,1)</f>
        <v>14822472</v>
      </c>
      <c r="M1048" s="3" t="str">
        <f>_xlfn.XLOOKUP($B1048, Loan!$B:$B, Loan!$D:$D, "No Loan",0,1)</f>
        <v>No Loan</v>
      </c>
      <c r="N1048" s="1">
        <f>_xlfn.XLOOKUP($B1048, Transaction!$B:$B, Transaction!$E:$E, "No Transaction",0,1)</f>
        <v>44330</v>
      </c>
      <c r="O1048" t="str">
        <f>_xlfn.XLOOKUP($B1048, Transaction!$B:$B, Transaction!$C:$C, "No Transaction",0,1)</f>
        <v>Money Deposit</v>
      </c>
      <c r="P1048" t="str">
        <f>_xlfn.XLOOKUP($B1048, Transaction!$B:$B, Transaction!$D:$D, "No Transaction",0,1)</f>
        <v>Bank</v>
      </c>
      <c r="Q1048" s="3">
        <f t="shared" si="32"/>
        <v>-40405.652500000004</v>
      </c>
      <c r="R1048" s="3">
        <f t="shared" si="33"/>
        <v>-40405.652500000004</v>
      </c>
    </row>
    <row r="1049" spans="1:18" x14ac:dyDescent="0.25">
      <c r="A1049" t="s">
        <v>586</v>
      </c>
      <c r="B1049" s="5" t="s">
        <v>587</v>
      </c>
      <c r="C1049">
        <v>66</v>
      </c>
      <c r="D1049" s="1">
        <v>20599</v>
      </c>
      <c r="E1049" t="s">
        <v>6487</v>
      </c>
      <c r="F1049" t="s">
        <v>6098</v>
      </c>
      <c r="G1049" t="s">
        <v>7259</v>
      </c>
      <c r="H1049" s="3">
        <v>311874.1728</v>
      </c>
      <c r="I1049" s="3">
        <v>83507.800900000002</v>
      </c>
      <c r="J1049" t="s">
        <v>7279</v>
      </c>
      <c r="K1049" s="4" t="str">
        <f>_xlfn.XLOOKUP($B1049, Accounts!$B:$B, Accounts!$E:$E, "Not Found",0,1)</f>
        <v>Domiciliary</v>
      </c>
      <c r="L1049" s="3">
        <f>_xlfn.XLOOKUP($B1049, Accounts!$B:$B, Accounts!$G:$G,"Not Found",0,1)</f>
        <v>1073215488</v>
      </c>
      <c r="M1049" s="3" t="str">
        <f>_xlfn.XLOOKUP($B1049, Loan!$B:$B, Loan!$D:$D, "No Loan",0,1)</f>
        <v>No Loan</v>
      </c>
      <c r="N1049" s="1">
        <f>_xlfn.XLOOKUP($B1049, Transaction!$B:$B, Transaction!$E:$E, "No Transaction",0,1)</f>
        <v>44462</v>
      </c>
      <c r="O1049" t="str">
        <f>_xlfn.XLOOKUP($B1049, Transaction!$B:$B, Transaction!$C:$C, "No Transaction",0,1)</f>
        <v>Money Transfer</v>
      </c>
      <c r="P1049" t="str">
        <f>_xlfn.XLOOKUP($B1049, Transaction!$B:$B, Transaction!$D:$D, "No Transaction",0,1)</f>
        <v>Bank</v>
      </c>
      <c r="Q1049" s="3">
        <f t="shared" si="32"/>
        <v>-228366.3719</v>
      </c>
      <c r="R1049" s="3">
        <f t="shared" si="33"/>
        <v>-228366.3719</v>
      </c>
    </row>
    <row r="1050" spans="1:18" x14ac:dyDescent="0.25">
      <c r="A1050" t="s">
        <v>4189</v>
      </c>
      <c r="B1050" s="5" t="s">
        <v>4190</v>
      </c>
      <c r="C1050">
        <v>28</v>
      </c>
      <c r="D1050" s="1">
        <v>34479</v>
      </c>
      <c r="E1050" t="s">
        <v>6487</v>
      </c>
      <c r="F1050" t="s">
        <v>6179</v>
      </c>
      <c r="G1050" t="s">
        <v>7259</v>
      </c>
      <c r="H1050" s="3">
        <v>136113.77600000001</v>
      </c>
      <c r="I1050" s="3">
        <v>47415.836900000002</v>
      </c>
      <c r="J1050" t="s">
        <v>7280</v>
      </c>
      <c r="K1050" s="4" t="str">
        <f>_xlfn.XLOOKUP($B1050, Accounts!$B:$B, Accounts!$E:$E, "Not Found",0,1)</f>
        <v>Fixed Deposit</v>
      </c>
      <c r="L1050" s="3">
        <f>_xlfn.XLOOKUP($B1050, Accounts!$B:$B, Accounts!$G:$G,"Not Found",0,1)</f>
        <v>1809489787</v>
      </c>
      <c r="M1050" s="3" t="str">
        <f>_xlfn.XLOOKUP($B1050, Loan!$B:$B, Loan!$D:$D, "No Loan",0,1)</f>
        <v>No Loan</v>
      </c>
      <c r="N1050" s="1">
        <f>_xlfn.XLOOKUP($B1050, Transaction!$B:$B, Transaction!$E:$E, "No Transaction",0,1)</f>
        <v>44266</v>
      </c>
      <c r="O1050" t="str">
        <f>_xlfn.XLOOKUP($B1050, Transaction!$B:$B, Transaction!$C:$C, "No Transaction",0,1)</f>
        <v>Online Payment</v>
      </c>
      <c r="P1050" t="str">
        <f>_xlfn.XLOOKUP($B1050, Transaction!$B:$B, Transaction!$D:$D, "No Transaction",0,1)</f>
        <v>Card</v>
      </c>
      <c r="Q1050" s="3">
        <f t="shared" si="32"/>
        <v>-88697.939100000018</v>
      </c>
      <c r="R1050" s="3">
        <f t="shared" si="33"/>
        <v>-88697.939100000018</v>
      </c>
    </row>
    <row r="1051" spans="1:18" x14ac:dyDescent="0.25">
      <c r="A1051" t="s">
        <v>185</v>
      </c>
      <c r="B1051" s="5" t="s">
        <v>186</v>
      </c>
      <c r="C1051">
        <v>78</v>
      </c>
      <c r="D1051" s="1">
        <v>16216</v>
      </c>
      <c r="E1051" t="s">
        <v>6487</v>
      </c>
      <c r="F1051" t="s">
        <v>6189</v>
      </c>
      <c r="G1051" t="s">
        <v>7259</v>
      </c>
      <c r="H1051" s="3">
        <v>52060.334600000002</v>
      </c>
      <c r="I1051" s="3">
        <v>27099.263500000001</v>
      </c>
      <c r="J1051" t="s">
        <v>7281</v>
      </c>
      <c r="K1051" s="4" t="str">
        <f>_xlfn.XLOOKUP($B1051, Accounts!$B:$B, Accounts!$E:$E, "Not Found",0,1)</f>
        <v>Domiciliary</v>
      </c>
      <c r="L1051" s="3">
        <f>_xlfn.XLOOKUP($B1051, Accounts!$B:$B, Accounts!$G:$G,"Not Found",0,1)</f>
        <v>1690871749</v>
      </c>
      <c r="M1051" s="3" t="str">
        <f>_xlfn.XLOOKUP($B1051, Loan!$B:$B, Loan!$D:$D, "No Loan",0,1)</f>
        <v>No Loan</v>
      </c>
      <c r="N1051" s="1">
        <f>_xlfn.XLOOKUP($B1051, Transaction!$B:$B, Transaction!$E:$E, "No Transaction",0,1)</f>
        <v>44485</v>
      </c>
      <c r="O1051" t="str">
        <f>_xlfn.XLOOKUP($B1051, Transaction!$B:$B, Transaction!$C:$C, "No Transaction",0,1)</f>
        <v>Online Payment</v>
      </c>
      <c r="P1051" t="str">
        <f>_xlfn.XLOOKUP($B1051, Transaction!$B:$B, Transaction!$D:$D, "No Transaction",0,1)</f>
        <v>Internet Banking</v>
      </c>
      <c r="Q1051" s="3">
        <f t="shared" si="32"/>
        <v>-24961.071100000001</v>
      </c>
      <c r="R1051" s="3">
        <f t="shared" si="33"/>
        <v>-24961.071100000001</v>
      </c>
    </row>
    <row r="1052" spans="1:18" x14ac:dyDescent="0.25">
      <c r="A1052" t="s">
        <v>2486</v>
      </c>
      <c r="B1052" s="5" t="s">
        <v>2487</v>
      </c>
      <c r="C1052">
        <v>60</v>
      </c>
      <c r="D1052" s="1">
        <v>22791</v>
      </c>
      <c r="E1052" t="s">
        <v>6487</v>
      </c>
      <c r="F1052" t="s">
        <v>6573</v>
      </c>
      <c r="G1052" t="s">
        <v>7259</v>
      </c>
      <c r="H1052" s="3">
        <v>2001516.8241000001</v>
      </c>
      <c r="I1052" s="3">
        <v>147384.42069999999</v>
      </c>
      <c r="J1052" t="s">
        <v>7282</v>
      </c>
      <c r="K1052" s="4" t="str">
        <f>_xlfn.XLOOKUP($B1052, Accounts!$B:$B, Accounts!$E:$E, "Not Found",0,1)</f>
        <v>Current</v>
      </c>
      <c r="L1052" s="3">
        <f>_xlfn.XLOOKUP($B1052, Accounts!$B:$B, Accounts!$G:$G,"Not Found",0,1)</f>
        <v>1175738895</v>
      </c>
      <c r="M1052" s="3" t="str">
        <f>_xlfn.XLOOKUP($B1052, Loan!$B:$B, Loan!$D:$D, "No Loan",0,1)</f>
        <v>No Loan</v>
      </c>
      <c r="N1052" s="1">
        <f>_xlfn.XLOOKUP($B1052, Transaction!$B:$B, Transaction!$E:$E, "No Transaction",0,1)</f>
        <v>44573</v>
      </c>
      <c r="O1052" t="str">
        <f>_xlfn.XLOOKUP($B1052, Transaction!$B:$B, Transaction!$C:$C, "No Transaction",0,1)</f>
        <v>Money Deposit</v>
      </c>
      <c r="P1052" t="str">
        <f>_xlfn.XLOOKUP($B1052, Transaction!$B:$B, Transaction!$D:$D, "No Transaction",0,1)</f>
        <v>ATM</v>
      </c>
      <c r="Q1052" s="3">
        <f t="shared" si="32"/>
        <v>-1854132.4034000002</v>
      </c>
      <c r="R1052" s="3">
        <f t="shared" si="33"/>
        <v>-1854132.4034000002</v>
      </c>
    </row>
    <row r="1053" spans="1:18" x14ac:dyDescent="0.25">
      <c r="A1053" t="s">
        <v>2424</v>
      </c>
      <c r="B1053" s="5" t="s">
        <v>2425</v>
      </c>
      <c r="C1053">
        <v>75</v>
      </c>
      <c r="D1053" s="1">
        <v>17312</v>
      </c>
      <c r="E1053" t="s">
        <v>6487</v>
      </c>
      <c r="F1053" t="s">
        <v>6187</v>
      </c>
      <c r="G1053" t="s">
        <v>7259</v>
      </c>
      <c r="H1053" s="3">
        <v>2098819.5030999999</v>
      </c>
      <c r="I1053" s="3">
        <v>424345.83049999998</v>
      </c>
      <c r="J1053" t="s">
        <v>7283</v>
      </c>
      <c r="K1053" s="4" t="str">
        <f>_xlfn.XLOOKUP($B1053, Accounts!$B:$B, Accounts!$E:$E, "Not Found",0,1)</f>
        <v>Current</v>
      </c>
      <c r="L1053" s="3">
        <f>_xlfn.XLOOKUP($B1053, Accounts!$B:$B, Accounts!$G:$G,"Not Found",0,1)</f>
        <v>41112576</v>
      </c>
      <c r="M1053" s="3" t="str">
        <f>_xlfn.XLOOKUP($B1053, Loan!$B:$B, Loan!$D:$D, "No Loan",0,1)</f>
        <v>No Loan</v>
      </c>
      <c r="N1053" s="1">
        <f>_xlfn.XLOOKUP($B1053, Transaction!$B:$B, Transaction!$E:$E, "No Transaction",0,1)</f>
        <v>44425</v>
      </c>
      <c r="O1053" t="str">
        <f>_xlfn.XLOOKUP($B1053, Transaction!$B:$B, Transaction!$C:$C, "No Transaction",0,1)</f>
        <v>Cash Withdrawal</v>
      </c>
      <c r="P1053" t="str">
        <f>_xlfn.XLOOKUP($B1053, Transaction!$B:$B, Transaction!$D:$D, "No Transaction",0,1)</f>
        <v>POS</v>
      </c>
      <c r="Q1053" s="3">
        <f t="shared" si="32"/>
        <v>-1674473.6725999999</v>
      </c>
      <c r="R1053" s="3">
        <f t="shared" si="33"/>
        <v>-1674473.6725999999</v>
      </c>
    </row>
    <row r="1054" spans="1:18" x14ac:dyDescent="0.25">
      <c r="A1054" t="s">
        <v>268</v>
      </c>
      <c r="B1054" s="5" t="s">
        <v>269</v>
      </c>
      <c r="C1054">
        <v>50</v>
      </c>
      <c r="D1054" s="1">
        <v>26443</v>
      </c>
      <c r="E1054" t="s">
        <v>6487</v>
      </c>
      <c r="F1054" t="s">
        <v>6187</v>
      </c>
      <c r="G1054" t="s">
        <v>7259</v>
      </c>
      <c r="H1054" s="3">
        <v>3252169.6068000002</v>
      </c>
      <c r="I1054" s="3">
        <v>941053.33299999998</v>
      </c>
      <c r="J1054" t="s">
        <v>7284</v>
      </c>
      <c r="K1054" s="4" t="str">
        <f>_xlfn.XLOOKUP($B1054, Accounts!$B:$B, Accounts!$E:$E, "Not Found",0,1)</f>
        <v>Domiciliary</v>
      </c>
      <c r="L1054" s="3">
        <f>_xlfn.XLOOKUP($B1054, Accounts!$B:$B, Accounts!$G:$G,"Not Found",0,1)</f>
        <v>1755225084</v>
      </c>
      <c r="M1054" s="3" t="str">
        <f>_xlfn.XLOOKUP($B1054, Loan!$B:$B, Loan!$D:$D, "No Loan",0,1)</f>
        <v>No Loan</v>
      </c>
      <c r="N1054" s="1">
        <f>_xlfn.XLOOKUP($B1054, Transaction!$B:$B, Transaction!$E:$E, "No Transaction",0,1)</f>
        <v>44621</v>
      </c>
      <c r="O1054" t="str">
        <f>_xlfn.XLOOKUP($B1054, Transaction!$B:$B, Transaction!$C:$C, "No Transaction",0,1)</f>
        <v>Money Deposit</v>
      </c>
      <c r="P1054" t="str">
        <f>_xlfn.XLOOKUP($B1054, Transaction!$B:$B, Transaction!$D:$D, "No Transaction",0,1)</f>
        <v>ATM</v>
      </c>
      <c r="Q1054" s="3">
        <f t="shared" si="32"/>
        <v>-2311116.2738000001</v>
      </c>
      <c r="R1054" s="3">
        <f t="shared" si="33"/>
        <v>-2311116.2738000001</v>
      </c>
    </row>
    <row r="1055" spans="1:18" x14ac:dyDescent="0.25">
      <c r="A1055" t="s">
        <v>327</v>
      </c>
      <c r="B1055" s="5" t="s">
        <v>328</v>
      </c>
      <c r="C1055">
        <v>57</v>
      </c>
      <c r="D1055" s="1">
        <v>23886</v>
      </c>
      <c r="E1055" t="s">
        <v>6487</v>
      </c>
      <c r="F1055" t="s">
        <v>6208</v>
      </c>
      <c r="G1055" t="s">
        <v>7259</v>
      </c>
      <c r="H1055" s="3">
        <v>2774465.9076999999</v>
      </c>
      <c r="I1055" s="3">
        <v>164360.76519999999</v>
      </c>
      <c r="J1055" t="s">
        <v>7285</v>
      </c>
      <c r="K1055" s="4" t="str">
        <f>_xlfn.XLOOKUP($B1055, Accounts!$B:$B, Accounts!$E:$E, "Not Found",0,1)</f>
        <v>Savings</v>
      </c>
      <c r="L1055" s="3">
        <f>_xlfn.XLOOKUP($B1055, Accounts!$B:$B, Accounts!$G:$G,"Not Found",0,1)</f>
        <v>166539672</v>
      </c>
      <c r="M1055" s="3" t="str">
        <f>_xlfn.XLOOKUP($B1055, Loan!$B:$B, Loan!$D:$D, "No Loan",0,1)</f>
        <v>No Loan</v>
      </c>
      <c r="N1055" s="1">
        <f>_xlfn.XLOOKUP($B1055, Transaction!$B:$B, Transaction!$E:$E, "No Transaction",0,1)</f>
        <v>44512</v>
      </c>
      <c r="O1055" t="str">
        <f>_xlfn.XLOOKUP($B1055, Transaction!$B:$B, Transaction!$C:$C, "No Transaction",0,1)</f>
        <v>Money Deposit</v>
      </c>
      <c r="P1055" t="str">
        <f>_xlfn.XLOOKUP($B1055, Transaction!$B:$B, Transaction!$D:$D, "No Transaction",0,1)</f>
        <v>Bank</v>
      </c>
      <c r="Q1055" s="3">
        <f t="shared" si="32"/>
        <v>-2610105.1425000001</v>
      </c>
      <c r="R1055" s="3">
        <f t="shared" si="33"/>
        <v>-2610105.1425000001</v>
      </c>
    </row>
    <row r="1056" spans="1:18" x14ac:dyDescent="0.25">
      <c r="A1056" t="s">
        <v>708</v>
      </c>
      <c r="B1056" s="5" t="s">
        <v>709</v>
      </c>
      <c r="C1056">
        <v>56</v>
      </c>
      <c r="D1056" s="1">
        <v>24252</v>
      </c>
      <c r="E1056" t="s">
        <v>6487</v>
      </c>
      <c r="F1056" t="s">
        <v>6331</v>
      </c>
      <c r="G1056" t="s">
        <v>7259</v>
      </c>
      <c r="H1056" s="3">
        <v>64132.442600000002</v>
      </c>
      <c r="I1056" s="3">
        <v>72986.857300000003</v>
      </c>
      <c r="J1056" t="s">
        <v>7286</v>
      </c>
      <c r="K1056" s="4" t="str">
        <f>_xlfn.XLOOKUP($B1056, Accounts!$B:$B, Accounts!$E:$E, "Not Found",0,1)</f>
        <v>Joint</v>
      </c>
      <c r="L1056" s="3">
        <f>_xlfn.XLOOKUP($B1056, Accounts!$B:$B, Accounts!$G:$G,"Not Found",0,1)</f>
        <v>429407792</v>
      </c>
      <c r="M1056" s="3" t="str">
        <f>_xlfn.XLOOKUP($B1056, Loan!$B:$B, Loan!$D:$D, "No Loan",0,1)</f>
        <v>No Loan</v>
      </c>
      <c r="N1056" s="1">
        <f>_xlfn.XLOOKUP($B1056, Transaction!$B:$B, Transaction!$E:$E, "No Transaction",0,1)</f>
        <v>44647</v>
      </c>
      <c r="O1056" t="str">
        <f>_xlfn.XLOOKUP($B1056, Transaction!$B:$B, Transaction!$C:$C, "No Transaction",0,1)</f>
        <v>Money Deposit</v>
      </c>
      <c r="P1056" t="str">
        <f>_xlfn.XLOOKUP($B1056, Transaction!$B:$B, Transaction!$D:$D, "No Transaction",0,1)</f>
        <v>Bank</v>
      </c>
      <c r="Q1056" s="3">
        <f t="shared" si="32"/>
        <v>8854.4147000000012</v>
      </c>
      <c r="R1056" s="3">
        <f t="shared" si="33"/>
        <v>8854.4147000000012</v>
      </c>
    </row>
    <row r="1057" spans="1:18" x14ac:dyDescent="0.25">
      <c r="A1057" t="s">
        <v>5504</v>
      </c>
      <c r="B1057" s="5" t="s">
        <v>5505</v>
      </c>
      <c r="C1057">
        <v>41</v>
      </c>
      <c r="D1057" s="1">
        <v>29730</v>
      </c>
      <c r="E1057" t="s">
        <v>6487</v>
      </c>
      <c r="F1057" t="s">
        <v>6055</v>
      </c>
      <c r="G1057" t="s">
        <v>7259</v>
      </c>
      <c r="H1057" s="3">
        <v>1061383.8977999999</v>
      </c>
      <c r="I1057" s="3">
        <v>148593.7457</v>
      </c>
      <c r="J1057" t="s">
        <v>7287</v>
      </c>
      <c r="K1057" s="4" t="str">
        <f>_xlfn.XLOOKUP($B1057, Accounts!$B:$B, Accounts!$E:$E, "Not Found",0,1)</f>
        <v>Domiciliary</v>
      </c>
      <c r="L1057" s="3">
        <f>_xlfn.XLOOKUP($B1057, Accounts!$B:$B, Accounts!$G:$G,"Not Found",0,1)</f>
        <v>18303156</v>
      </c>
      <c r="M1057" s="3" t="str">
        <f>_xlfn.XLOOKUP($B1057, Loan!$B:$B, Loan!$D:$D, "No Loan",0,1)</f>
        <v>No Loan</v>
      </c>
      <c r="N1057" s="1">
        <f>_xlfn.XLOOKUP($B1057, Transaction!$B:$B, Transaction!$E:$E, "No Transaction",0,1)</f>
        <v>44284</v>
      </c>
      <c r="O1057" t="str">
        <f>_xlfn.XLOOKUP($B1057, Transaction!$B:$B, Transaction!$C:$C, "No Transaction",0,1)</f>
        <v>Cash Withdrawal</v>
      </c>
      <c r="P1057" t="str">
        <f>_xlfn.XLOOKUP($B1057, Transaction!$B:$B, Transaction!$D:$D, "No Transaction",0,1)</f>
        <v>POS</v>
      </c>
      <c r="Q1057" s="3">
        <f t="shared" si="32"/>
        <v>-912790.15209999995</v>
      </c>
      <c r="R1057" s="3">
        <f t="shared" si="33"/>
        <v>-912790.15209999995</v>
      </c>
    </row>
    <row r="1058" spans="1:18" x14ac:dyDescent="0.25">
      <c r="A1058" t="s">
        <v>2800</v>
      </c>
      <c r="B1058" s="5" t="s">
        <v>2801</v>
      </c>
      <c r="C1058">
        <v>76</v>
      </c>
      <c r="D1058" s="1">
        <v>16947</v>
      </c>
      <c r="E1058" t="s">
        <v>6487</v>
      </c>
      <c r="F1058" t="s">
        <v>6920</v>
      </c>
      <c r="G1058" t="s">
        <v>7259</v>
      </c>
      <c r="H1058" s="3">
        <v>720791.31559999997</v>
      </c>
      <c r="I1058" s="3">
        <v>484396.19770000002</v>
      </c>
      <c r="J1058" t="s">
        <v>7288</v>
      </c>
      <c r="K1058" s="4" t="str">
        <f>_xlfn.XLOOKUP($B1058, Accounts!$B:$B, Accounts!$E:$E, "Not Found",0,1)</f>
        <v>Savings</v>
      </c>
      <c r="L1058" s="3">
        <f>_xlfn.XLOOKUP($B1058, Accounts!$B:$B, Accounts!$G:$G,"Not Found",0,1)</f>
        <v>271079424</v>
      </c>
      <c r="M1058" s="3" t="str">
        <f>_xlfn.XLOOKUP($B1058, Loan!$B:$B, Loan!$D:$D, "No Loan",0,1)</f>
        <v>No Loan</v>
      </c>
      <c r="N1058" s="1">
        <f>_xlfn.XLOOKUP($B1058, Transaction!$B:$B, Transaction!$E:$E, "No Transaction",0,1)</f>
        <v>44623</v>
      </c>
      <c r="O1058" t="str">
        <f>_xlfn.XLOOKUP($B1058, Transaction!$B:$B, Transaction!$C:$C, "No Transaction",0,1)</f>
        <v>Money Transfer</v>
      </c>
      <c r="P1058" t="str">
        <f>_xlfn.XLOOKUP($B1058, Transaction!$B:$B, Transaction!$D:$D, "No Transaction",0,1)</f>
        <v>Internet Banking</v>
      </c>
      <c r="Q1058" s="3">
        <f t="shared" si="32"/>
        <v>-236395.11789999995</v>
      </c>
      <c r="R1058" s="3">
        <f t="shared" si="33"/>
        <v>-236395.11789999995</v>
      </c>
    </row>
    <row r="1059" spans="1:18" x14ac:dyDescent="0.25">
      <c r="A1059" t="s">
        <v>2884</v>
      </c>
      <c r="B1059" s="5" t="s">
        <v>2885</v>
      </c>
      <c r="C1059">
        <v>67</v>
      </c>
      <c r="D1059" s="1">
        <v>20234</v>
      </c>
      <c r="E1059" t="s">
        <v>6487</v>
      </c>
      <c r="F1059" t="s">
        <v>6070</v>
      </c>
      <c r="G1059" t="s">
        <v>7259</v>
      </c>
      <c r="H1059" s="3">
        <v>303726.32990000001</v>
      </c>
      <c r="I1059" s="3">
        <v>66819.792600000001</v>
      </c>
      <c r="J1059" t="s">
        <v>7289</v>
      </c>
      <c r="K1059" s="4" t="str">
        <f>_xlfn.XLOOKUP($B1059, Accounts!$B:$B, Accounts!$E:$E, "Not Found",0,1)</f>
        <v>Savings</v>
      </c>
      <c r="L1059" s="3">
        <f>_xlfn.XLOOKUP($B1059, Accounts!$B:$B, Accounts!$G:$G,"Not Found",0,1)</f>
        <v>1505271825</v>
      </c>
      <c r="M1059" s="3" t="str">
        <f>_xlfn.XLOOKUP($B1059, Loan!$B:$B, Loan!$D:$D, "No Loan",0,1)</f>
        <v>No Loan</v>
      </c>
      <c r="N1059" s="1">
        <f>_xlfn.XLOOKUP($B1059, Transaction!$B:$B, Transaction!$E:$E, "No Transaction",0,1)</f>
        <v>44252</v>
      </c>
      <c r="O1059" t="str">
        <f>_xlfn.XLOOKUP($B1059, Transaction!$B:$B, Transaction!$C:$C, "No Transaction",0,1)</f>
        <v>Checks</v>
      </c>
      <c r="P1059" t="str">
        <f>_xlfn.XLOOKUP($B1059, Transaction!$B:$B, Transaction!$D:$D, "No Transaction",0,1)</f>
        <v>Informal Services</v>
      </c>
      <c r="Q1059" s="3">
        <f t="shared" si="32"/>
        <v>-236906.53730000003</v>
      </c>
      <c r="R1059" s="3">
        <f t="shared" si="33"/>
        <v>-236906.53730000003</v>
      </c>
    </row>
    <row r="1060" spans="1:18" x14ac:dyDescent="0.25">
      <c r="A1060" t="s">
        <v>584</v>
      </c>
      <c r="B1060" s="5" t="s">
        <v>585</v>
      </c>
      <c r="C1060">
        <v>79</v>
      </c>
      <c r="D1060" s="1">
        <v>15851</v>
      </c>
      <c r="E1060" t="s">
        <v>6487</v>
      </c>
      <c r="F1060" t="s">
        <v>6240</v>
      </c>
      <c r="G1060" t="s">
        <v>7259</v>
      </c>
      <c r="H1060" s="3">
        <v>579578.98499999999</v>
      </c>
      <c r="J1060" t="s">
        <v>7290</v>
      </c>
      <c r="K1060" s="4" t="str">
        <f>_xlfn.XLOOKUP($B1060, Accounts!$B:$B, Accounts!$E:$E, "Not Found",0,1)</f>
        <v>Domiciliary</v>
      </c>
      <c r="L1060" s="3">
        <f>_xlfn.XLOOKUP($B1060, Accounts!$B:$B, Accounts!$G:$G,"Not Found",0,1)</f>
        <v>1882044363</v>
      </c>
      <c r="M1060" s="3" t="str">
        <f>_xlfn.XLOOKUP($B1060, Loan!$B:$B, Loan!$D:$D, "No Loan",0,1)</f>
        <v>No Loan</v>
      </c>
      <c r="N1060" s="1">
        <f>_xlfn.XLOOKUP($B1060, Transaction!$B:$B, Transaction!$E:$E, "No Transaction",0,1)</f>
        <v>44344</v>
      </c>
      <c r="O1060" t="str">
        <f>_xlfn.XLOOKUP($B1060, Transaction!$B:$B, Transaction!$C:$C, "No Transaction",0,1)</f>
        <v>Checks</v>
      </c>
      <c r="P1060" t="str">
        <f>_xlfn.XLOOKUP($B1060, Transaction!$B:$B, Transaction!$D:$D, "No Transaction",0,1)</f>
        <v>Informal Services</v>
      </c>
      <c r="Q1060" s="3">
        <f t="shared" si="32"/>
        <v>-579578.98499999999</v>
      </c>
      <c r="R1060" s="3">
        <f t="shared" si="33"/>
        <v>-579578.98499999999</v>
      </c>
    </row>
    <row r="1061" spans="1:18" x14ac:dyDescent="0.25">
      <c r="A1061" t="s">
        <v>582</v>
      </c>
      <c r="B1061" s="5" t="s">
        <v>583</v>
      </c>
      <c r="C1061">
        <v>84</v>
      </c>
      <c r="D1061" s="1">
        <v>14025</v>
      </c>
      <c r="E1061" t="s">
        <v>6487</v>
      </c>
      <c r="F1061" t="s">
        <v>6064</v>
      </c>
      <c r="G1061" t="s">
        <v>7259</v>
      </c>
      <c r="I1061" s="3">
        <v>0</v>
      </c>
      <c r="J1061" t="s">
        <v>6798</v>
      </c>
      <c r="K1061" s="4" t="str">
        <f>_xlfn.XLOOKUP($B1061, Accounts!$B:$B, Accounts!$E:$E, "Not Found",0,1)</f>
        <v>Joint</v>
      </c>
      <c r="L1061" s="3">
        <f>_xlfn.XLOOKUP($B1061, Accounts!$B:$B, Accounts!$G:$G,"Not Found",0,1)</f>
        <v>2304572911</v>
      </c>
      <c r="M1061" s="3" t="str">
        <f>_xlfn.XLOOKUP($B1061, Loan!$B:$B, Loan!$D:$D, "No Loan",0,1)</f>
        <v>No Loan</v>
      </c>
      <c r="N1061" s="1">
        <f>_xlfn.XLOOKUP($B1061, Transaction!$B:$B, Transaction!$E:$E, "No Transaction",0,1)</f>
        <v>44503</v>
      </c>
      <c r="O1061" t="str">
        <f>_xlfn.XLOOKUP($B1061, Transaction!$B:$B, Transaction!$C:$C, "No Transaction",0,1)</f>
        <v>Money Transfer</v>
      </c>
      <c r="P1061" t="str">
        <f>_xlfn.XLOOKUP($B1061, Transaction!$B:$B, Transaction!$D:$D, "No Transaction",0,1)</f>
        <v>Mobile</v>
      </c>
      <c r="Q1061" s="3">
        <f t="shared" si="32"/>
        <v>0</v>
      </c>
      <c r="R1061" s="3">
        <f t="shared" si="33"/>
        <v>0</v>
      </c>
    </row>
    <row r="1062" spans="1:18" x14ac:dyDescent="0.25">
      <c r="A1062" t="s">
        <v>943</v>
      </c>
      <c r="B1062" s="5" t="s">
        <v>944</v>
      </c>
      <c r="C1062">
        <v>55</v>
      </c>
      <c r="D1062" s="1">
        <v>24617</v>
      </c>
      <c r="E1062" t="s">
        <v>6487</v>
      </c>
      <c r="F1062" t="s">
        <v>6086</v>
      </c>
      <c r="G1062" t="s">
        <v>7259</v>
      </c>
      <c r="H1062" s="3">
        <v>241112.03479999999</v>
      </c>
      <c r="I1062" s="3">
        <v>49600.19</v>
      </c>
      <c r="J1062" t="s">
        <v>7291</v>
      </c>
      <c r="K1062" s="4" t="str">
        <f>_xlfn.XLOOKUP($B1062, Accounts!$B:$B, Accounts!$E:$E, "Not Found",0,1)</f>
        <v>Fixed Deposit</v>
      </c>
      <c r="L1062" s="3">
        <f>_xlfn.XLOOKUP($B1062, Accounts!$B:$B, Accounts!$G:$G,"Not Found",0,1)</f>
        <v>277568265</v>
      </c>
      <c r="M1062" s="3" t="str">
        <f>_xlfn.XLOOKUP($B1062, Loan!$B:$B, Loan!$D:$D, "No Loan",0,1)</f>
        <v>No Loan</v>
      </c>
      <c r="N1062" s="1">
        <f>_xlfn.XLOOKUP($B1062, Transaction!$B:$B, Transaction!$E:$E, "No Transaction",0,1)</f>
        <v>44551</v>
      </c>
      <c r="O1062" t="str">
        <f>_xlfn.XLOOKUP($B1062, Transaction!$B:$B, Transaction!$C:$C, "No Transaction",0,1)</f>
        <v>Money Transfer</v>
      </c>
      <c r="P1062" t="str">
        <f>_xlfn.XLOOKUP($B1062, Transaction!$B:$B, Transaction!$D:$D, "No Transaction",0,1)</f>
        <v>Mobile</v>
      </c>
      <c r="Q1062" s="3">
        <f t="shared" si="32"/>
        <v>-191511.84479999999</v>
      </c>
      <c r="R1062" s="3">
        <f t="shared" si="33"/>
        <v>-191511.84479999999</v>
      </c>
    </row>
    <row r="1063" spans="1:18" x14ac:dyDescent="0.25">
      <c r="A1063" t="s">
        <v>2111</v>
      </c>
      <c r="B1063" s="5" t="s">
        <v>2112</v>
      </c>
      <c r="C1063">
        <v>75</v>
      </c>
      <c r="D1063" s="1">
        <v>17312</v>
      </c>
      <c r="E1063" t="s">
        <v>6487</v>
      </c>
      <c r="F1063" t="s">
        <v>6289</v>
      </c>
      <c r="G1063" t="s">
        <v>7259</v>
      </c>
      <c r="H1063" s="3">
        <v>1360829.7302999999</v>
      </c>
      <c r="I1063" s="3">
        <v>829877.42460000003</v>
      </c>
      <c r="J1063" t="s">
        <v>7292</v>
      </c>
      <c r="K1063" s="4" t="str">
        <f>_xlfn.XLOOKUP($B1063, Accounts!$B:$B, Accounts!$E:$E, "Not Found",0,1)</f>
        <v>Corporate</v>
      </c>
      <c r="L1063" s="3">
        <f>_xlfn.XLOOKUP($B1063, Accounts!$B:$B, Accounts!$G:$G,"Not Found",0,1)</f>
        <v>2955613617</v>
      </c>
      <c r="M1063" s="3" t="str">
        <f>_xlfn.XLOOKUP($B1063, Loan!$B:$B, Loan!$D:$D, "No Loan",0,1)</f>
        <v>No Loan</v>
      </c>
      <c r="N1063" s="1">
        <f>_xlfn.XLOOKUP($B1063, Transaction!$B:$B, Transaction!$E:$E, "No Transaction",0,1)</f>
        <v>44514</v>
      </c>
      <c r="O1063" t="str">
        <f>_xlfn.XLOOKUP($B1063, Transaction!$B:$B, Transaction!$C:$C, "No Transaction",0,1)</f>
        <v>Money Transfer</v>
      </c>
      <c r="P1063" t="str">
        <f>_xlfn.XLOOKUP($B1063, Transaction!$B:$B, Transaction!$D:$D, "No Transaction",0,1)</f>
        <v>Mobile</v>
      </c>
      <c r="Q1063" s="3">
        <f t="shared" si="32"/>
        <v>-530952.30569999991</v>
      </c>
      <c r="R1063" s="3">
        <f t="shared" si="33"/>
        <v>-530952.30569999991</v>
      </c>
    </row>
    <row r="1064" spans="1:18" x14ac:dyDescent="0.25">
      <c r="A1064" t="s">
        <v>2360</v>
      </c>
      <c r="B1064" s="5" t="s">
        <v>2361</v>
      </c>
      <c r="C1064">
        <v>49</v>
      </c>
      <c r="D1064" s="1">
        <v>26808</v>
      </c>
      <c r="E1064" t="s">
        <v>6487</v>
      </c>
      <c r="F1064" t="s">
        <v>6399</v>
      </c>
      <c r="G1064" t="s">
        <v>7259</v>
      </c>
      <c r="H1064" s="3">
        <v>1808858.5390999999</v>
      </c>
      <c r="I1064" s="3">
        <v>808666.17039999994</v>
      </c>
      <c r="J1064" t="s">
        <v>7293</v>
      </c>
      <c r="K1064" s="4" t="str">
        <f>_xlfn.XLOOKUP($B1064, Accounts!$B:$B, Accounts!$E:$E, "Not Found",0,1)</f>
        <v>Domiciliary</v>
      </c>
      <c r="L1064" s="3">
        <f>_xlfn.XLOOKUP($B1064, Accounts!$B:$B, Accounts!$G:$G,"Not Found",0,1)</f>
        <v>4206836574</v>
      </c>
      <c r="M1064" s="3" t="str">
        <f>_xlfn.XLOOKUP($B1064, Loan!$B:$B, Loan!$D:$D, "No Loan",0,1)</f>
        <v>No Loan</v>
      </c>
      <c r="N1064" s="1">
        <f>_xlfn.XLOOKUP($B1064, Transaction!$B:$B, Transaction!$E:$E, "No Transaction",0,1)</f>
        <v>44398</v>
      </c>
      <c r="O1064" t="str">
        <f>_xlfn.XLOOKUP($B1064, Transaction!$B:$B, Transaction!$C:$C, "No Transaction",0,1)</f>
        <v>Money Deposit</v>
      </c>
      <c r="P1064" t="str">
        <f>_xlfn.XLOOKUP($B1064, Transaction!$B:$B, Transaction!$D:$D, "No Transaction",0,1)</f>
        <v>Bank</v>
      </c>
      <c r="Q1064" s="3">
        <f t="shared" si="32"/>
        <v>-1000192.3687</v>
      </c>
      <c r="R1064" s="3">
        <f t="shared" si="33"/>
        <v>-1000192.3687</v>
      </c>
    </row>
    <row r="1065" spans="1:18" x14ac:dyDescent="0.25">
      <c r="A1065" t="s">
        <v>1663</v>
      </c>
      <c r="B1065" s="5" t="s">
        <v>3950</v>
      </c>
      <c r="C1065">
        <v>82</v>
      </c>
      <c r="D1065" s="1">
        <v>14755</v>
      </c>
      <c r="E1065" t="s">
        <v>6487</v>
      </c>
      <c r="F1065" t="s">
        <v>6048</v>
      </c>
      <c r="G1065" t="s">
        <v>7259</v>
      </c>
      <c r="H1065" s="3">
        <v>39035.570699999997</v>
      </c>
      <c r="I1065" s="3">
        <v>4864.4327000000003</v>
      </c>
      <c r="J1065" t="s">
        <v>7294</v>
      </c>
      <c r="K1065" s="4" t="str">
        <f>_xlfn.XLOOKUP($B1065, Accounts!$B:$B, Accounts!$E:$E, "Not Found",0,1)</f>
        <v>Savings</v>
      </c>
      <c r="L1065" s="3">
        <f>_xlfn.XLOOKUP($B1065, Accounts!$B:$B, Accounts!$G:$G,"Not Found",0,1)</f>
        <v>2073841875</v>
      </c>
      <c r="M1065" s="3">
        <f>_xlfn.XLOOKUP($B1065, Loan!$B:$B, Loan!$D:$D, "No Loan",0,1)</f>
        <v>610026255</v>
      </c>
      <c r="N1065" s="1">
        <f>_xlfn.XLOOKUP($B1065, Transaction!$B:$B, Transaction!$E:$E, "No Transaction",0,1)</f>
        <v>44571</v>
      </c>
      <c r="O1065" t="str">
        <f>_xlfn.XLOOKUP($B1065, Transaction!$B:$B, Transaction!$C:$C, "No Transaction",0,1)</f>
        <v>Loan Payment</v>
      </c>
      <c r="P1065" t="str">
        <f>_xlfn.XLOOKUP($B1065, Transaction!$B:$B, Transaction!$D:$D, "No Transaction",0,1)</f>
        <v>Mobile</v>
      </c>
      <c r="Q1065" s="3">
        <f t="shared" si="32"/>
        <v>-34171.137999999999</v>
      </c>
      <c r="R1065" s="3">
        <f t="shared" si="33"/>
        <v>-34171.137999999999</v>
      </c>
    </row>
    <row r="1066" spans="1:18" x14ac:dyDescent="0.25">
      <c r="A1066" t="s">
        <v>4980</v>
      </c>
      <c r="B1066" s="5" t="s">
        <v>4981</v>
      </c>
      <c r="C1066">
        <v>43</v>
      </c>
      <c r="D1066" s="1">
        <v>29000</v>
      </c>
      <c r="E1066" t="s">
        <v>6487</v>
      </c>
      <c r="F1066" t="s">
        <v>6680</v>
      </c>
      <c r="G1066" t="s">
        <v>7259</v>
      </c>
      <c r="H1066" s="3">
        <v>1020703.0569</v>
      </c>
      <c r="I1066" s="3">
        <v>283888.99979999999</v>
      </c>
      <c r="J1066" t="s">
        <v>7295</v>
      </c>
      <c r="K1066" s="4" t="str">
        <f>_xlfn.XLOOKUP($B1066, Accounts!$B:$B, Accounts!$E:$E, "Not Found",0,1)</f>
        <v>Domiciliary</v>
      </c>
      <c r="L1066" s="3">
        <f>_xlfn.XLOOKUP($B1066, Accounts!$B:$B, Accounts!$G:$G,"Not Found",0,1)</f>
        <v>1265775</v>
      </c>
      <c r="M1066" s="3" t="str">
        <f>_xlfn.XLOOKUP($B1066, Loan!$B:$B, Loan!$D:$D, "No Loan",0,1)</f>
        <v>No Loan</v>
      </c>
      <c r="N1066" s="1">
        <f>_xlfn.XLOOKUP($B1066, Transaction!$B:$B, Transaction!$E:$E, "No Transaction",0,1)</f>
        <v>44401</v>
      </c>
      <c r="O1066" t="str">
        <f>_xlfn.XLOOKUP($B1066, Transaction!$B:$B, Transaction!$C:$C, "No Transaction",0,1)</f>
        <v>Cash Withdrawal</v>
      </c>
      <c r="P1066" t="str">
        <f>_xlfn.XLOOKUP($B1066, Transaction!$B:$B, Transaction!$D:$D, "No Transaction",0,1)</f>
        <v>POS</v>
      </c>
      <c r="Q1066" s="3">
        <f t="shared" si="32"/>
        <v>-736814.05709999998</v>
      </c>
      <c r="R1066" s="3">
        <f t="shared" si="33"/>
        <v>-736814.05709999998</v>
      </c>
    </row>
    <row r="1067" spans="1:18" x14ac:dyDescent="0.25">
      <c r="A1067" t="s">
        <v>4713</v>
      </c>
      <c r="B1067" s="5" t="s">
        <v>4714</v>
      </c>
      <c r="C1067">
        <v>39</v>
      </c>
      <c r="D1067" s="1">
        <v>30461</v>
      </c>
      <c r="E1067" t="s">
        <v>6487</v>
      </c>
      <c r="F1067" t="s">
        <v>6920</v>
      </c>
      <c r="G1067" t="s">
        <v>7259</v>
      </c>
      <c r="H1067" s="3">
        <v>76733.376099999994</v>
      </c>
      <c r="I1067" s="3">
        <v>66617.539499999999</v>
      </c>
      <c r="J1067" t="s">
        <v>7296</v>
      </c>
      <c r="K1067" s="4" t="str">
        <f>_xlfn.XLOOKUP($B1067, Accounts!$B:$B, Accounts!$E:$E, "Not Found",0,1)</f>
        <v>Domiciliary</v>
      </c>
      <c r="L1067" s="3">
        <f>_xlfn.XLOOKUP($B1067, Accounts!$B:$B, Accounts!$G:$G,"Not Found",0,1)</f>
        <v>785096704</v>
      </c>
      <c r="M1067" s="3">
        <f>_xlfn.XLOOKUP($B1067, Loan!$B:$B, Loan!$D:$D, "No Loan",0,1)</f>
        <v>4653841192</v>
      </c>
      <c r="N1067" s="1">
        <f>_xlfn.XLOOKUP($B1067, Transaction!$B:$B, Transaction!$E:$E, "No Transaction",0,1)</f>
        <v>44424</v>
      </c>
      <c r="O1067" t="str">
        <f>_xlfn.XLOOKUP($B1067, Transaction!$B:$B, Transaction!$C:$C, "No Transaction",0,1)</f>
        <v>Loan Payment</v>
      </c>
      <c r="P1067" t="str">
        <f>_xlfn.XLOOKUP($B1067, Transaction!$B:$B, Transaction!$D:$D, "No Transaction",0,1)</f>
        <v>ACH</v>
      </c>
      <c r="Q1067" s="3">
        <f t="shared" si="32"/>
        <v>-10115.836599999995</v>
      </c>
      <c r="R1067" s="3">
        <f t="shared" si="33"/>
        <v>-10115.836599999995</v>
      </c>
    </row>
    <row r="1068" spans="1:18" x14ac:dyDescent="0.25">
      <c r="A1068" t="s">
        <v>1997</v>
      </c>
      <c r="B1068" s="5" t="s">
        <v>1998</v>
      </c>
      <c r="C1068">
        <v>17</v>
      </c>
      <c r="D1068" s="1">
        <v>38496</v>
      </c>
      <c r="E1068" t="s">
        <v>6487</v>
      </c>
      <c r="F1068" t="s">
        <v>6256</v>
      </c>
      <c r="G1068" t="s">
        <v>7259</v>
      </c>
      <c r="H1068" s="3">
        <v>348646.35019999999</v>
      </c>
      <c r="I1068" s="3">
        <v>103131.05319999999</v>
      </c>
      <c r="J1068" t="s">
        <v>7297</v>
      </c>
      <c r="K1068" s="4" t="str">
        <f>_xlfn.XLOOKUP($B1068, Accounts!$B:$B, Accounts!$E:$E, "Not Found",0,1)</f>
        <v>Domiciliary</v>
      </c>
      <c r="L1068" s="3">
        <f>_xlfn.XLOOKUP($B1068, Accounts!$B:$B, Accounts!$G:$G,"Not Found",0,1)</f>
        <v>622067128</v>
      </c>
      <c r="M1068" s="3" t="str">
        <f>_xlfn.XLOOKUP($B1068, Loan!$B:$B, Loan!$D:$D, "No Loan",0,1)</f>
        <v>No Loan</v>
      </c>
      <c r="N1068" s="1">
        <f>_xlfn.XLOOKUP($B1068, Transaction!$B:$B, Transaction!$E:$E, "No Transaction",0,1)</f>
        <v>44595</v>
      </c>
      <c r="O1068" t="str">
        <f>_xlfn.XLOOKUP($B1068, Transaction!$B:$B, Transaction!$C:$C, "No Transaction",0,1)</f>
        <v>Cash Withdrawal</v>
      </c>
      <c r="P1068" t="str">
        <f>_xlfn.XLOOKUP($B1068, Transaction!$B:$B, Transaction!$D:$D, "No Transaction",0,1)</f>
        <v>POS</v>
      </c>
      <c r="Q1068" s="3">
        <f t="shared" si="32"/>
        <v>-245515.29699999999</v>
      </c>
      <c r="R1068" s="3">
        <f t="shared" si="33"/>
        <v>-245515.29699999999</v>
      </c>
    </row>
    <row r="1069" spans="1:18" x14ac:dyDescent="0.25">
      <c r="A1069" t="s">
        <v>556</v>
      </c>
      <c r="B1069" s="5" t="s">
        <v>557</v>
      </c>
      <c r="C1069">
        <v>52</v>
      </c>
      <c r="D1069" s="1">
        <v>25713</v>
      </c>
      <c r="E1069" t="s">
        <v>6487</v>
      </c>
      <c r="F1069" t="s">
        <v>6100</v>
      </c>
      <c r="G1069" t="s">
        <v>7259</v>
      </c>
      <c r="H1069" s="3">
        <v>205369.66709999999</v>
      </c>
      <c r="I1069" s="3">
        <v>19000.186900000001</v>
      </c>
      <c r="J1069" t="s">
        <v>7298</v>
      </c>
      <c r="K1069" s="4" t="str">
        <f>_xlfn.XLOOKUP($B1069, Accounts!$B:$B, Accounts!$E:$E, "Not Found",0,1)</f>
        <v>Savings</v>
      </c>
      <c r="L1069" s="3">
        <f>_xlfn.XLOOKUP($B1069, Accounts!$B:$B, Accounts!$G:$G,"Not Found",0,1)</f>
        <v>779041065</v>
      </c>
      <c r="M1069" s="3" t="str">
        <f>_xlfn.XLOOKUP($B1069, Loan!$B:$B, Loan!$D:$D, "No Loan",0,1)</f>
        <v>No Loan</v>
      </c>
      <c r="N1069" s="1">
        <f>_xlfn.XLOOKUP($B1069, Transaction!$B:$B, Transaction!$E:$E, "No Transaction",0,1)</f>
        <v>44430</v>
      </c>
      <c r="O1069" t="str">
        <f>_xlfn.XLOOKUP($B1069, Transaction!$B:$B, Transaction!$C:$C, "No Transaction",0,1)</f>
        <v>Money Transfer</v>
      </c>
      <c r="P1069" t="str">
        <f>_xlfn.XLOOKUP($B1069, Transaction!$B:$B, Transaction!$D:$D, "No Transaction",0,1)</f>
        <v>Internet Banking</v>
      </c>
      <c r="Q1069" s="3">
        <f t="shared" si="32"/>
        <v>-186369.48019999999</v>
      </c>
      <c r="R1069" s="3">
        <f t="shared" si="33"/>
        <v>-186369.48019999999</v>
      </c>
    </row>
    <row r="1070" spans="1:18" x14ac:dyDescent="0.25">
      <c r="A1070" t="s">
        <v>2015</v>
      </c>
      <c r="B1070" s="5" t="s">
        <v>2016</v>
      </c>
      <c r="C1070">
        <v>57</v>
      </c>
      <c r="D1070" s="1">
        <v>23886</v>
      </c>
      <c r="E1070" t="s">
        <v>6487</v>
      </c>
      <c r="F1070" t="s">
        <v>6247</v>
      </c>
      <c r="G1070" t="s">
        <v>7259</v>
      </c>
      <c r="H1070" s="3">
        <v>334596.5699</v>
      </c>
      <c r="I1070" s="3">
        <v>28738.636900000001</v>
      </c>
      <c r="J1070" t="s">
        <v>7299</v>
      </c>
      <c r="K1070" s="4" t="str">
        <f>_xlfn.XLOOKUP($B1070, Accounts!$B:$B, Accounts!$E:$E, "Not Found",0,1)</f>
        <v>Corporate</v>
      </c>
      <c r="L1070" s="3">
        <f>_xlfn.XLOOKUP($B1070, Accounts!$B:$B, Accounts!$G:$G,"Not Found",0,1)</f>
        <v>873549567</v>
      </c>
      <c r="M1070" s="3" t="str">
        <f>_xlfn.XLOOKUP($B1070, Loan!$B:$B, Loan!$D:$D, "No Loan",0,1)</f>
        <v>No Loan</v>
      </c>
      <c r="N1070" s="1">
        <f>_xlfn.XLOOKUP($B1070, Transaction!$B:$B, Transaction!$E:$E, "No Transaction",0,1)</f>
        <v>44631</v>
      </c>
      <c r="O1070" t="str">
        <f>_xlfn.XLOOKUP($B1070, Transaction!$B:$B, Transaction!$C:$C, "No Transaction",0,1)</f>
        <v>Online Payment</v>
      </c>
      <c r="P1070" t="str">
        <f>_xlfn.XLOOKUP($B1070, Transaction!$B:$B, Transaction!$D:$D, "No Transaction",0,1)</f>
        <v>Internet Banking</v>
      </c>
      <c r="Q1070" s="3">
        <f t="shared" si="32"/>
        <v>-305857.93300000002</v>
      </c>
      <c r="R1070" s="3">
        <f t="shared" si="33"/>
        <v>-305857.93300000002</v>
      </c>
    </row>
    <row r="1071" spans="1:18" x14ac:dyDescent="0.25">
      <c r="A1071" t="s">
        <v>3342</v>
      </c>
      <c r="B1071" s="5" t="s">
        <v>3343</v>
      </c>
      <c r="C1071">
        <v>56</v>
      </c>
      <c r="D1071" s="1">
        <v>24252</v>
      </c>
      <c r="E1071" t="s">
        <v>6487</v>
      </c>
      <c r="F1071" t="s">
        <v>6111</v>
      </c>
      <c r="G1071" t="s">
        <v>7259</v>
      </c>
      <c r="H1071" s="3">
        <v>472841.79619999998</v>
      </c>
      <c r="I1071" s="3">
        <v>119213.44680000001</v>
      </c>
      <c r="J1071" t="s">
        <v>7300</v>
      </c>
      <c r="K1071" s="4" t="str">
        <f>_xlfn.XLOOKUP($B1071, Accounts!$B:$B, Accounts!$E:$E, "Not Found",0,1)</f>
        <v>Joint</v>
      </c>
      <c r="L1071" s="3">
        <f>_xlfn.XLOOKUP($B1071, Accounts!$B:$B, Accounts!$G:$G,"Not Found",0,1)</f>
        <v>2165516451</v>
      </c>
      <c r="M1071" s="3" t="str">
        <f>_xlfn.XLOOKUP($B1071, Loan!$B:$B, Loan!$D:$D, "No Loan",0,1)</f>
        <v>No Loan</v>
      </c>
      <c r="N1071" s="1">
        <f>_xlfn.XLOOKUP($B1071, Transaction!$B:$B, Transaction!$E:$E, "No Transaction",0,1)</f>
        <v>44380</v>
      </c>
      <c r="O1071" t="str">
        <f>_xlfn.XLOOKUP($B1071, Transaction!$B:$B, Transaction!$C:$C, "No Transaction",0,1)</f>
        <v>Online Payment</v>
      </c>
      <c r="P1071" t="str">
        <f>_xlfn.XLOOKUP($B1071, Transaction!$B:$B, Transaction!$D:$D, "No Transaction",0,1)</f>
        <v>Internet Banking</v>
      </c>
      <c r="Q1071" s="3">
        <f t="shared" si="32"/>
        <v>-353628.34939999995</v>
      </c>
      <c r="R1071" s="3">
        <f t="shared" si="33"/>
        <v>-353628.34939999995</v>
      </c>
    </row>
    <row r="1072" spans="1:18" x14ac:dyDescent="0.25">
      <c r="A1072" t="s">
        <v>4639</v>
      </c>
      <c r="B1072" s="5" t="s">
        <v>4640</v>
      </c>
      <c r="C1072">
        <v>30</v>
      </c>
      <c r="D1072" s="1">
        <v>33748</v>
      </c>
      <c r="E1072" t="s">
        <v>6487</v>
      </c>
      <c r="F1072" t="s">
        <v>6289</v>
      </c>
      <c r="G1072" t="s">
        <v>7259</v>
      </c>
      <c r="H1072" s="3">
        <v>535215.68759999995</v>
      </c>
      <c r="I1072" s="3">
        <v>141072.2831</v>
      </c>
      <c r="J1072" t="s">
        <v>7301</v>
      </c>
      <c r="K1072" s="4" t="str">
        <f>_xlfn.XLOOKUP($B1072, Accounts!$B:$B, Accounts!$E:$E, "Not Found",0,1)</f>
        <v>Current</v>
      </c>
      <c r="L1072" s="3">
        <f>_xlfn.XLOOKUP($B1072, Accounts!$B:$B, Accounts!$G:$G,"Not Found",0,1)</f>
        <v>2124332351</v>
      </c>
      <c r="M1072" s="3" t="str">
        <f>_xlfn.XLOOKUP($B1072, Loan!$B:$B, Loan!$D:$D, "No Loan",0,1)</f>
        <v>No Loan</v>
      </c>
      <c r="N1072" s="1">
        <f>_xlfn.XLOOKUP($B1072, Transaction!$B:$B, Transaction!$E:$E, "No Transaction",0,1)</f>
        <v>44487</v>
      </c>
      <c r="O1072" t="str">
        <f>_xlfn.XLOOKUP($B1072, Transaction!$B:$B, Transaction!$C:$C, "No Transaction",0,1)</f>
        <v>Money Deposit</v>
      </c>
      <c r="P1072" t="str">
        <f>_xlfn.XLOOKUP($B1072, Transaction!$B:$B, Transaction!$D:$D, "No Transaction",0,1)</f>
        <v>Bank</v>
      </c>
      <c r="Q1072" s="3">
        <f t="shared" si="32"/>
        <v>-394143.40449999995</v>
      </c>
      <c r="R1072" s="3">
        <f t="shared" si="33"/>
        <v>-394143.40449999995</v>
      </c>
    </row>
    <row r="1073" spans="1:18" x14ac:dyDescent="0.25">
      <c r="A1073" t="s">
        <v>5092</v>
      </c>
      <c r="B1073" s="5" t="s">
        <v>5093</v>
      </c>
      <c r="C1073">
        <v>45</v>
      </c>
      <c r="D1073" s="1">
        <v>28269</v>
      </c>
      <c r="E1073" t="s">
        <v>6487</v>
      </c>
      <c r="F1073" t="s">
        <v>6233</v>
      </c>
      <c r="G1073" t="s">
        <v>7259</v>
      </c>
      <c r="H1073" s="3">
        <v>88257.434800000003</v>
      </c>
      <c r="I1073" s="3">
        <v>32164.931799999998</v>
      </c>
      <c r="J1073" t="s">
        <v>7302</v>
      </c>
      <c r="K1073" s="4" t="str">
        <f>_xlfn.XLOOKUP($B1073, Accounts!$B:$B, Accounts!$E:$E, "Not Found",0,1)</f>
        <v>Corporate</v>
      </c>
      <c r="L1073" s="3">
        <f>_xlfn.XLOOKUP($B1073, Accounts!$B:$B, Accounts!$G:$G,"Not Found",0,1)</f>
        <v>4498296075</v>
      </c>
      <c r="M1073" s="3" t="str">
        <f>_xlfn.XLOOKUP($B1073, Loan!$B:$B, Loan!$D:$D, "No Loan",0,1)</f>
        <v>No Loan</v>
      </c>
      <c r="N1073" s="1">
        <f>_xlfn.XLOOKUP($B1073, Transaction!$B:$B, Transaction!$E:$E, "No Transaction",0,1)</f>
        <v>44470</v>
      </c>
      <c r="O1073" t="str">
        <f>_xlfn.XLOOKUP($B1073, Transaction!$B:$B, Transaction!$C:$C, "No Transaction",0,1)</f>
        <v>Money Transfer</v>
      </c>
      <c r="P1073" t="str">
        <f>_xlfn.XLOOKUP($B1073, Transaction!$B:$B, Transaction!$D:$D, "No Transaction",0,1)</f>
        <v>Internet Banking</v>
      </c>
      <c r="Q1073" s="3">
        <f t="shared" si="32"/>
        <v>-56092.503000000004</v>
      </c>
      <c r="R1073" s="3">
        <f t="shared" si="33"/>
        <v>-56092.503000000004</v>
      </c>
    </row>
    <row r="1074" spans="1:18" x14ac:dyDescent="0.25">
      <c r="A1074" t="s">
        <v>3009</v>
      </c>
      <c r="B1074" s="5" t="s">
        <v>3010</v>
      </c>
      <c r="C1074">
        <v>56</v>
      </c>
      <c r="D1074" s="1">
        <v>24252</v>
      </c>
      <c r="E1074" t="s">
        <v>6487</v>
      </c>
      <c r="F1074" t="s">
        <v>6850</v>
      </c>
      <c r="G1074" t="s">
        <v>7259</v>
      </c>
      <c r="J1074" t="s">
        <v>7303</v>
      </c>
      <c r="K1074" s="4" t="str">
        <f>_xlfn.XLOOKUP($B1074, Accounts!$B:$B, Accounts!$E:$E, "Not Found",0,1)</f>
        <v>Joint</v>
      </c>
      <c r="L1074" s="3">
        <f>_xlfn.XLOOKUP($B1074, Accounts!$B:$B, Accounts!$G:$G,"Not Found",0,1)</f>
        <v>381351168</v>
      </c>
      <c r="M1074" s="3" t="str">
        <f>_xlfn.XLOOKUP($B1074, Loan!$B:$B, Loan!$D:$D, "No Loan",0,1)</f>
        <v>No Loan</v>
      </c>
      <c r="N1074" s="1">
        <f>_xlfn.XLOOKUP($B1074, Transaction!$B:$B, Transaction!$E:$E, "No Transaction",0,1)</f>
        <v>44276</v>
      </c>
      <c r="O1074" t="str">
        <f>_xlfn.XLOOKUP($B1074, Transaction!$B:$B, Transaction!$C:$C, "No Transaction",0,1)</f>
        <v>Money Transfer</v>
      </c>
      <c r="P1074" t="str">
        <f>_xlfn.XLOOKUP($B1074, Transaction!$B:$B, Transaction!$D:$D, "No Transaction",0,1)</f>
        <v>Mobile</v>
      </c>
      <c r="Q1074" s="3">
        <f t="shared" si="32"/>
        <v>0</v>
      </c>
      <c r="R1074" s="3">
        <f t="shared" si="33"/>
        <v>0</v>
      </c>
    </row>
    <row r="1075" spans="1:18" x14ac:dyDescent="0.25">
      <c r="A1075" t="s">
        <v>5393</v>
      </c>
      <c r="B1075" s="5" t="s">
        <v>5394</v>
      </c>
      <c r="C1075">
        <v>65</v>
      </c>
      <c r="D1075" s="1">
        <v>20964</v>
      </c>
      <c r="E1075" t="s">
        <v>6487</v>
      </c>
      <c r="F1075" t="s">
        <v>6850</v>
      </c>
      <c r="G1075" t="s">
        <v>7259</v>
      </c>
      <c r="H1075" s="3">
        <v>943481.73899999994</v>
      </c>
      <c r="I1075" s="3">
        <v>458017.4988</v>
      </c>
      <c r="J1075" t="s">
        <v>7304</v>
      </c>
      <c r="K1075" s="4" t="str">
        <f>_xlfn.XLOOKUP($B1075, Accounts!$B:$B, Accounts!$E:$E, "Not Found",0,1)</f>
        <v>Savings</v>
      </c>
      <c r="L1075" s="3">
        <f>_xlfn.XLOOKUP($B1075, Accounts!$B:$B, Accounts!$G:$G,"Not Found",0,1)</f>
        <v>33179703</v>
      </c>
      <c r="M1075" s="3" t="str">
        <f>_xlfn.XLOOKUP($B1075, Loan!$B:$B, Loan!$D:$D, "No Loan",0,1)</f>
        <v>No Loan</v>
      </c>
      <c r="N1075" s="1">
        <f>_xlfn.XLOOKUP($B1075, Transaction!$B:$B, Transaction!$E:$E, "No Transaction",0,1)</f>
        <v>44222</v>
      </c>
      <c r="O1075" t="str">
        <f>_xlfn.XLOOKUP($B1075, Transaction!$B:$B, Transaction!$C:$C, "No Transaction",0,1)</f>
        <v>Checks</v>
      </c>
      <c r="P1075" t="str">
        <f>_xlfn.XLOOKUP($B1075, Transaction!$B:$B, Transaction!$D:$D, "No Transaction",0,1)</f>
        <v>Informal Services</v>
      </c>
      <c r="Q1075" s="3">
        <f t="shared" si="32"/>
        <v>-485464.24019999994</v>
      </c>
      <c r="R1075" s="3">
        <f t="shared" si="33"/>
        <v>-485464.24019999994</v>
      </c>
    </row>
    <row r="1076" spans="1:18" x14ac:dyDescent="0.25">
      <c r="A1076" t="s">
        <v>4263</v>
      </c>
      <c r="B1076" s="5" t="s">
        <v>4264</v>
      </c>
      <c r="C1076">
        <v>63</v>
      </c>
      <c r="D1076" s="1">
        <v>21695</v>
      </c>
      <c r="E1076" t="s">
        <v>6487</v>
      </c>
      <c r="F1076" t="s">
        <v>6350</v>
      </c>
      <c r="G1076" t="s">
        <v>7259</v>
      </c>
      <c r="H1076" s="3">
        <v>845860.82380000001</v>
      </c>
      <c r="I1076" s="3">
        <v>622404.84349999996</v>
      </c>
      <c r="J1076" t="s">
        <v>7305</v>
      </c>
      <c r="K1076" s="4" t="str">
        <f>_xlfn.XLOOKUP($B1076, Accounts!$B:$B, Accounts!$E:$E, "Not Found",0,1)</f>
        <v>Savings</v>
      </c>
      <c r="L1076" s="3">
        <f>_xlfn.XLOOKUP($B1076, Accounts!$B:$B, Accounts!$G:$G,"Not Found",0,1)</f>
        <v>1410274164</v>
      </c>
      <c r="M1076" s="3" t="str">
        <f>_xlfn.XLOOKUP($B1076, Loan!$B:$B, Loan!$D:$D, "No Loan",0,1)</f>
        <v>No Loan</v>
      </c>
      <c r="N1076" s="1">
        <f>_xlfn.XLOOKUP($B1076, Transaction!$B:$B, Transaction!$E:$E, "No Transaction",0,1)</f>
        <v>44417</v>
      </c>
      <c r="O1076" t="str">
        <f>_xlfn.XLOOKUP($B1076, Transaction!$B:$B, Transaction!$C:$C, "No Transaction",0,1)</f>
        <v>Cash Withdrawal</v>
      </c>
      <c r="P1076" t="str">
        <f>_xlfn.XLOOKUP($B1076, Transaction!$B:$B, Transaction!$D:$D, "No Transaction",0,1)</f>
        <v>ATM</v>
      </c>
      <c r="Q1076" s="3">
        <f t="shared" si="32"/>
        <v>-223455.98030000005</v>
      </c>
      <c r="R1076" s="3">
        <f t="shared" si="33"/>
        <v>-223455.98030000005</v>
      </c>
    </row>
    <row r="1077" spans="1:18" x14ac:dyDescent="0.25">
      <c r="A1077" t="s">
        <v>76</v>
      </c>
      <c r="B1077" s="5" t="s">
        <v>77</v>
      </c>
      <c r="C1077">
        <v>27</v>
      </c>
      <c r="D1077" s="1">
        <v>34844</v>
      </c>
      <c r="E1077" t="s">
        <v>6487</v>
      </c>
      <c r="F1077" t="s">
        <v>6109</v>
      </c>
      <c r="G1077" t="s">
        <v>7259</v>
      </c>
      <c r="H1077" s="3">
        <v>1042355.5968000001</v>
      </c>
      <c r="I1077" s="3">
        <v>389208.13439999998</v>
      </c>
      <c r="J1077" t="s">
        <v>7306</v>
      </c>
      <c r="K1077" s="4" t="str">
        <f>_xlfn.XLOOKUP($B1077, Accounts!$B:$B, Accounts!$E:$E, "Not Found",0,1)</f>
        <v>Joint</v>
      </c>
      <c r="L1077" s="3">
        <f>_xlfn.XLOOKUP($B1077, Accounts!$B:$B, Accounts!$G:$G,"Not Found",0,1)</f>
        <v>331067712</v>
      </c>
      <c r="M1077" s="3" t="str">
        <f>_xlfn.XLOOKUP($B1077, Loan!$B:$B, Loan!$D:$D, "No Loan",0,1)</f>
        <v>No Loan</v>
      </c>
      <c r="N1077" s="1">
        <f>_xlfn.XLOOKUP($B1077, Transaction!$B:$B, Transaction!$E:$E, "No Transaction",0,1)</f>
        <v>44525</v>
      </c>
      <c r="O1077" t="str">
        <f>_xlfn.XLOOKUP($B1077, Transaction!$B:$B, Transaction!$C:$C, "No Transaction",0,1)</f>
        <v>Money Transfer</v>
      </c>
      <c r="P1077" t="str">
        <f>_xlfn.XLOOKUP($B1077, Transaction!$B:$B, Transaction!$D:$D, "No Transaction",0,1)</f>
        <v>Bank</v>
      </c>
      <c r="Q1077" s="3">
        <f t="shared" si="32"/>
        <v>-653147.46240000008</v>
      </c>
      <c r="R1077" s="3">
        <f t="shared" si="33"/>
        <v>-653147.46240000008</v>
      </c>
    </row>
    <row r="1078" spans="1:18" x14ac:dyDescent="0.25">
      <c r="A1078" t="s">
        <v>1939</v>
      </c>
      <c r="B1078" s="5" t="s">
        <v>1940</v>
      </c>
      <c r="C1078">
        <v>73</v>
      </c>
      <c r="D1078" s="1">
        <v>18042</v>
      </c>
      <c r="E1078" t="s">
        <v>6487</v>
      </c>
      <c r="F1078" t="s">
        <v>6391</v>
      </c>
      <c r="G1078" t="s">
        <v>7259</v>
      </c>
      <c r="H1078" s="3">
        <v>0</v>
      </c>
      <c r="I1078" s="3">
        <v>0</v>
      </c>
      <c r="J1078" t="s">
        <v>7307</v>
      </c>
      <c r="K1078" s="4" t="str">
        <f>_xlfn.XLOOKUP($B1078, Accounts!$B:$B, Accounts!$E:$E, "Not Found",0,1)</f>
        <v>Domiciliary</v>
      </c>
      <c r="L1078" s="3">
        <f>_xlfn.XLOOKUP($B1078, Accounts!$B:$B, Accounts!$G:$G,"Not Found",0,1)</f>
        <v>4554013191</v>
      </c>
      <c r="M1078" s="3" t="str">
        <f>_xlfn.XLOOKUP($B1078, Loan!$B:$B, Loan!$D:$D, "No Loan",0,1)</f>
        <v>No Loan</v>
      </c>
      <c r="N1078" s="1">
        <f>_xlfn.XLOOKUP($B1078, Transaction!$B:$B, Transaction!$E:$E, "No Transaction",0,1)</f>
        <v>44245</v>
      </c>
      <c r="O1078" t="str">
        <f>_xlfn.XLOOKUP($B1078, Transaction!$B:$B, Transaction!$C:$C, "No Transaction",0,1)</f>
        <v>Online Payment</v>
      </c>
      <c r="P1078" t="str">
        <f>_xlfn.XLOOKUP($B1078, Transaction!$B:$B, Transaction!$D:$D, "No Transaction",0,1)</f>
        <v>Mobile</v>
      </c>
      <c r="Q1078" s="3">
        <f t="shared" si="32"/>
        <v>0</v>
      </c>
      <c r="R1078" s="3">
        <f t="shared" si="33"/>
        <v>0</v>
      </c>
    </row>
    <row r="1079" spans="1:18" x14ac:dyDescent="0.25">
      <c r="A1079" t="s">
        <v>3374</v>
      </c>
      <c r="B1079" s="5" t="s">
        <v>3375</v>
      </c>
      <c r="C1079">
        <v>48</v>
      </c>
      <c r="D1079" s="1">
        <v>27174</v>
      </c>
      <c r="E1079" t="s">
        <v>6487</v>
      </c>
      <c r="F1079" t="s">
        <v>6623</v>
      </c>
      <c r="G1079" t="s">
        <v>7259</v>
      </c>
      <c r="H1079" s="3">
        <v>298830.63</v>
      </c>
      <c r="I1079" s="3">
        <v>167643.9834</v>
      </c>
      <c r="J1079" t="s">
        <v>7308</v>
      </c>
      <c r="K1079" s="4" t="str">
        <f>_xlfn.XLOOKUP($B1079, Accounts!$B:$B, Accounts!$E:$E, "Not Found",0,1)</f>
        <v>Current</v>
      </c>
      <c r="L1079" s="3">
        <f>_xlfn.XLOOKUP($B1079, Accounts!$B:$B, Accounts!$G:$G,"Not Found",0,1)</f>
        <v>108265002</v>
      </c>
      <c r="M1079" s="3" t="str">
        <f>_xlfn.XLOOKUP($B1079, Loan!$B:$B, Loan!$D:$D, "No Loan",0,1)</f>
        <v>No Loan</v>
      </c>
      <c r="N1079" s="1">
        <f>_xlfn.XLOOKUP($B1079, Transaction!$B:$B, Transaction!$E:$E, "No Transaction",0,1)</f>
        <v>44502</v>
      </c>
      <c r="O1079" t="str">
        <f>_xlfn.XLOOKUP($B1079, Transaction!$B:$B, Transaction!$C:$C, "No Transaction",0,1)</f>
        <v>Money Transfer</v>
      </c>
      <c r="P1079" t="str">
        <f>_xlfn.XLOOKUP($B1079, Transaction!$B:$B, Transaction!$D:$D, "No Transaction",0,1)</f>
        <v>Internet Banking</v>
      </c>
      <c r="Q1079" s="3">
        <f t="shared" si="32"/>
        <v>-131186.64660000001</v>
      </c>
      <c r="R1079" s="3">
        <f t="shared" si="33"/>
        <v>-131186.64660000001</v>
      </c>
    </row>
    <row r="1080" spans="1:18" x14ac:dyDescent="0.25">
      <c r="A1080" t="s">
        <v>4303</v>
      </c>
      <c r="B1080" s="5" t="s">
        <v>4304</v>
      </c>
      <c r="C1080">
        <v>29</v>
      </c>
      <c r="D1080" s="1">
        <v>34113</v>
      </c>
      <c r="E1080" t="s">
        <v>6487</v>
      </c>
      <c r="F1080" t="s">
        <v>6256</v>
      </c>
      <c r="G1080" t="s">
        <v>7259</v>
      </c>
      <c r="H1080" s="3">
        <v>594521.88439999998</v>
      </c>
      <c r="I1080" s="3">
        <v>251797.50399999999</v>
      </c>
      <c r="J1080" t="s">
        <v>7309</v>
      </c>
      <c r="K1080" s="4" t="str">
        <f>_xlfn.XLOOKUP($B1080, Accounts!$B:$B, Accounts!$E:$E, "Not Found",0,1)</f>
        <v>Savings</v>
      </c>
      <c r="L1080" s="3">
        <f>_xlfn.XLOOKUP($B1080, Accounts!$B:$B, Accounts!$G:$G,"Not Found",0,1)</f>
        <v>7578987</v>
      </c>
      <c r="M1080" s="3" t="str">
        <f>_xlfn.XLOOKUP($B1080, Loan!$B:$B, Loan!$D:$D, "No Loan",0,1)</f>
        <v>No Loan</v>
      </c>
      <c r="N1080" s="1">
        <f>_xlfn.XLOOKUP($B1080, Transaction!$B:$B, Transaction!$E:$E, "No Transaction",0,1)</f>
        <v>44402</v>
      </c>
      <c r="O1080" t="str">
        <f>_xlfn.XLOOKUP($B1080, Transaction!$B:$B, Transaction!$C:$C, "No Transaction",0,1)</f>
        <v>Online Payment</v>
      </c>
      <c r="P1080" t="str">
        <f>_xlfn.XLOOKUP($B1080, Transaction!$B:$B, Transaction!$D:$D, "No Transaction",0,1)</f>
        <v>Internet Banking</v>
      </c>
      <c r="Q1080" s="3">
        <f t="shared" si="32"/>
        <v>-342724.38040000002</v>
      </c>
      <c r="R1080" s="3">
        <f t="shared" si="33"/>
        <v>-342724.38040000002</v>
      </c>
    </row>
    <row r="1081" spans="1:18" x14ac:dyDescent="0.25">
      <c r="A1081" t="s">
        <v>823</v>
      </c>
      <c r="B1081" s="5" t="s">
        <v>824</v>
      </c>
      <c r="C1081">
        <v>31</v>
      </c>
      <c r="D1081" s="1">
        <v>33383</v>
      </c>
      <c r="E1081" t="s">
        <v>6487</v>
      </c>
      <c r="F1081" t="s">
        <v>6307</v>
      </c>
      <c r="G1081" t="s">
        <v>7259</v>
      </c>
      <c r="H1081" s="3">
        <v>1620734.08</v>
      </c>
      <c r="I1081" s="3">
        <v>361322.40399999998</v>
      </c>
      <c r="J1081" t="s">
        <v>7310</v>
      </c>
      <c r="K1081" s="4" t="str">
        <f>_xlfn.XLOOKUP($B1081, Accounts!$B:$B, Accounts!$E:$E, "Not Found",0,1)</f>
        <v>Domiciliary</v>
      </c>
      <c r="L1081" s="3">
        <f>_xlfn.XLOOKUP($B1081, Accounts!$B:$B, Accounts!$G:$G,"Not Found",0,1)</f>
        <v>910826644</v>
      </c>
      <c r="M1081" s="3" t="str">
        <f>_xlfn.XLOOKUP($B1081, Loan!$B:$B, Loan!$D:$D, "No Loan",0,1)</f>
        <v>No Loan</v>
      </c>
      <c r="N1081" s="1">
        <f>_xlfn.XLOOKUP($B1081, Transaction!$B:$B, Transaction!$E:$E, "No Transaction",0,1)</f>
        <v>44315</v>
      </c>
      <c r="O1081" t="str">
        <f>_xlfn.XLOOKUP($B1081, Transaction!$B:$B, Transaction!$C:$C, "No Transaction",0,1)</f>
        <v>Checks</v>
      </c>
      <c r="P1081" t="str">
        <f>_xlfn.XLOOKUP($B1081, Transaction!$B:$B, Transaction!$D:$D, "No Transaction",0,1)</f>
        <v>Informal Services</v>
      </c>
      <c r="Q1081" s="3">
        <f t="shared" si="32"/>
        <v>-1259411.676</v>
      </c>
      <c r="R1081" s="3">
        <f t="shared" si="33"/>
        <v>-1259411.676</v>
      </c>
    </row>
    <row r="1082" spans="1:18" x14ac:dyDescent="0.25">
      <c r="A1082" t="s">
        <v>125</v>
      </c>
      <c r="B1082" s="5" t="s">
        <v>126</v>
      </c>
      <c r="C1082">
        <v>69</v>
      </c>
      <c r="D1082" s="1">
        <v>19503</v>
      </c>
      <c r="E1082" t="s">
        <v>6487</v>
      </c>
      <c r="F1082" t="s">
        <v>6194</v>
      </c>
      <c r="G1082" t="s">
        <v>7259</v>
      </c>
      <c r="H1082" s="3">
        <v>87414.653999999995</v>
      </c>
      <c r="I1082" s="3">
        <v>23835.639299999999</v>
      </c>
      <c r="J1082" t="s">
        <v>7311</v>
      </c>
      <c r="K1082" s="4" t="str">
        <f>_xlfn.XLOOKUP($B1082, Accounts!$B:$B, Accounts!$E:$E, "Not Found",0,1)</f>
        <v>Domiciliary</v>
      </c>
      <c r="L1082" s="3">
        <f>_xlfn.XLOOKUP($B1082, Accounts!$B:$B, Accounts!$G:$G,"Not Found",0,1)</f>
        <v>3299382948</v>
      </c>
      <c r="M1082" s="3" t="str">
        <f>_xlfn.XLOOKUP($B1082, Loan!$B:$B, Loan!$D:$D, "No Loan",0,1)</f>
        <v>No Loan</v>
      </c>
      <c r="N1082" s="1">
        <f>_xlfn.XLOOKUP($B1082, Transaction!$B:$B, Transaction!$E:$E, "No Transaction",0,1)</f>
        <v>44386</v>
      </c>
      <c r="O1082" t="str">
        <f>_xlfn.XLOOKUP($B1082, Transaction!$B:$B, Transaction!$C:$C, "No Transaction",0,1)</f>
        <v>Money Deposit</v>
      </c>
      <c r="P1082" t="str">
        <f>_xlfn.XLOOKUP($B1082, Transaction!$B:$B, Transaction!$D:$D, "No Transaction",0,1)</f>
        <v>Bank</v>
      </c>
      <c r="Q1082" s="3">
        <f t="shared" si="32"/>
        <v>-63579.0147</v>
      </c>
      <c r="R1082" s="3">
        <f t="shared" si="33"/>
        <v>-63579.0147</v>
      </c>
    </row>
    <row r="1083" spans="1:18" x14ac:dyDescent="0.25">
      <c r="A1083" t="s">
        <v>2979</v>
      </c>
      <c r="B1083" s="5" t="s">
        <v>2980</v>
      </c>
      <c r="C1083">
        <v>45</v>
      </c>
      <c r="D1083" s="1">
        <v>28269</v>
      </c>
      <c r="E1083" t="s">
        <v>6487</v>
      </c>
      <c r="F1083" t="s">
        <v>6064</v>
      </c>
      <c r="G1083" t="s">
        <v>7259</v>
      </c>
      <c r="H1083" s="3">
        <v>215573.82070000001</v>
      </c>
      <c r="I1083" s="3">
        <v>272161.9486</v>
      </c>
      <c r="J1083" t="s">
        <v>7312</v>
      </c>
      <c r="K1083" s="4" t="str">
        <f>_xlfn.XLOOKUP($B1083, Accounts!$B:$B, Accounts!$E:$E, "Not Found",0,1)</f>
        <v>Domiciliary</v>
      </c>
      <c r="L1083" s="3">
        <f>_xlfn.XLOOKUP($B1083, Accounts!$B:$B, Accounts!$G:$G,"Not Found",0,1)</f>
        <v>1771927488</v>
      </c>
      <c r="M1083" s="3" t="str">
        <f>_xlfn.XLOOKUP($B1083, Loan!$B:$B, Loan!$D:$D, "No Loan",0,1)</f>
        <v>No Loan</v>
      </c>
      <c r="N1083" s="1">
        <f>_xlfn.XLOOKUP($B1083, Transaction!$B:$B, Transaction!$E:$E, "No Transaction",0,1)</f>
        <v>44253</v>
      </c>
      <c r="O1083" t="str">
        <f>_xlfn.XLOOKUP($B1083, Transaction!$B:$B, Transaction!$C:$C, "No Transaction",0,1)</f>
        <v>Online Payment</v>
      </c>
      <c r="P1083" t="str">
        <f>_xlfn.XLOOKUP($B1083, Transaction!$B:$B, Transaction!$D:$D, "No Transaction",0,1)</f>
        <v>Card</v>
      </c>
      <c r="Q1083" s="3">
        <f t="shared" si="32"/>
        <v>56588.127899999992</v>
      </c>
      <c r="R1083" s="3">
        <f t="shared" si="33"/>
        <v>56588.127899999992</v>
      </c>
    </row>
    <row r="1084" spans="1:18" x14ac:dyDescent="0.25">
      <c r="A1084" t="s">
        <v>5660</v>
      </c>
      <c r="B1084" s="5" t="s">
        <v>5661</v>
      </c>
      <c r="C1084">
        <v>66</v>
      </c>
      <c r="D1084" s="1">
        <v>20599</v>
      </c>
      <c r="E1084" t="s">
        <v>6487</v>
      </c>
      <c r="F1084" t="s">
        <v>6260</v>
      </c>
      <c r="G1084" t="s">
        <v>7259</v>
      </c>
      <c r="H1084" s="3">
        <v>1208603.8293999999</v>
      </c>
      <c r="I1084" s="3">
        <v>160854.18239999999</v>
      </c>
      <c r="J1084" t="s">
        <v>7313</v>
      </c>
      <c r="K1084" s="4" t="str">
        <f>_xlfn.XLOOKUP($B1084, Accounts!$B:$B, Accounts!$E:$E, "Not Found",0,1)</f>
        <v>Domiciliary</v>
      </c>
      <c r="L1084" s="3">
        <f>_xlfn.XLOOKUP($B1084, Accounts!$B:$B, Accounts!$G:$G,"Not Found",0,1)</f>
        <v>1404640666</v>
      </c>
      <c r="M1084" s="3" t="str">
        <f>_xlfn.XLOOKUP($B1084, Loan!$B:$B, Loan!$D:$D, "No Loan",0,1)</f>
        <v>No Loan</v>
      </c>
      <c r="N1084" s="1">
        <f>_xlfn.XLOOKUP($B1084, Transaction!$B:$B, Transaction!$E:$E, "No Transaction",0,1)</f>
        <v>44315</v>
      </c>
      <c r="O1084" t="str">
        <f>_xlfn.XLOOKUP($B1084, Transaction!$B:$B, Transaction!$C:$C, "No Transaction",0,1)</f>
        <v>Money Transfer</v>
      </c>
      <c r="P1084" t="str">
        <f>_xlfn.XLOOKUP($B1084, Transaction!$B:$B, Transaction!$D:$D, "No Transaction",0,1)</f>
        <v>ATM</v>
      </c>
      <c r="Q1084" s="3">
        <f t="shared" si="32"/>
        <v>-1047749.6469999999</v>
      </c>
      <c r="R1084" s="3">
        <f t="shared" si="33"/>
        <v>-1047749.6469999999</v>
      </c>
    </row>
    <row r="1085" spans="1:18" x14ac:dyDescent="0.25">
      <c r="A1085" t="s">
        <v>5343</v>
      </c>
      <c r="B1085" s="5" t="s">
        <v>5344</v>
      </c>
      <c r="C1085">
        <v>69</v>
      </c>
      <c r="D1085" s="1">
        <v>19503</v>
      </c>
      <c r="E1085" t="s">
        <v>6487</v>
      </c>
      <c r="F1085" t="s">
        <v>6142</v>
      </c>
      <c r="G1085" t="s">
        <v>7259</v>
      </c>
      <c r="H1085" s="3">
        <v>672473.82990000001</v>
      </c>
      <c r="I1085" s="3">
        <v>339719.36869999999</v>
      </c>
      <c r="J1085" t="s">
        <v>7314</v>
      </c>
      <c r="K1085" s="4" t="str">
        <f>_xlfn.XLOOKUP($B1085, Accounts!$B:$B, Accounts!$E:$E, "Not Found",0,1)</f>
        <v>Current</v>
      </c>
      <c r="L1085" s="3">
        <f>_xlfn.XLOOKUP($B1085, Accounts!$B:$B, Accounts!$G:$G,"Not Found",0,1)</f>
        <v>665841792</v>
      </c>
      <c r="M1085" s="3" t="str">
        <f>_xlfn.XLOOKUP($B1085, Loan!$B:$B, Loan!$D:$D, "No Loan",0,1)</f>
        <v>No Loan</v>
      </c>
      <c r="N1085" s="1">
        <f>_xlfn.XLOOKUP($B1085, Transaction!$B:$B, Transaction!$E:$E, "No Transaction",0,1)</f>
        <v>44500</v>
      </c>
      <c r="O1085" t="str">
        <f>_xlfn.XLOOKUP($B1085, Transaction!$B:$B, Transaction!$C:$C, "No Transaction",0,1)</f>
        <v>Money Deposit</v>
      </c>
      <c r="P1085" t="str">
        <f>_xlfn.XLOOKUP($B1085, Transaction!$B:$B, Transaction!$D:$D, "No Transaction",0,1)</f>
        <v>ATM</v>
      </c>
      <c r="Q1085" s="3">
        <f t="shared" si="32"/>
        <v>-332754.46120000002</v>
      </c>
      <c r="R1085" s="3">
        <f t="shared" si="33"/>
        <v>-332754.46120000002</v>
      </c>
    </row>
    <row r="1086" spans="1:18" x14ac:dyDescent="0.25">
      <c r="A1086" t="s">
        <v>270</v>
      </c>
      <c r="B1086" s="5" t="s">
        <v>271</v>
      </c>
      <c r="C1086">
        <v>42</v>
      </c>
      <c r="D1086" s="1">
        <v>29365</v>
      </c>
      <c r="E1086" t="s">
        <v>6487</v>
      </c>
      <c r="F1086" t="s">
        <v>6277</v>
      </c>
      <c r="G1086" t="s">
        <v>7259</v>
      </c>
      <c r="H1086" s="3">
        <v>700948.82810000004</v>
      </c>
      <c r="I1086" s="3">
        <v>302809.89370000002</v>
      </c>
      <c r="J1086" t="s">
        <v>7315</v>
      </c>
      <c r="K1086" s="4" t="str">
        <f>_xlfn.XLOOKUP($B1086, Accounts!$B:$B, Accounts!$E:$E, "Not Found",0,1)</f>
        <v>Joint</v>
      </c>
      <c r="L1086" s="3">
        <f>_xlfn.XLOOKUP($B1086, Accounts!$B:$B, Accounts!$G:$G,"Not Found",0,1)</f>
        <v>919815624</v>
      </c>
      <c r="M1086" s="3" t="str">
        <f>_xlfn.XLOOKUP($B1086, Loan!$B:$B, Loan!$D:$D, "No Loan",0,1)</f>
        <v>No Loan</v>
      </c>
      <c r="N1086" s="1">
        <f>_xlfn.XLOOKUP($B1086, Transaction!$B:$B, Transaction!$E:$E, "No Transaction",0,1)</f>
        <v>44226</v>
      </c>
      <c r="O1086" t="str">
        <f>_xlfn.XLOOKUP($B1086, Transaction!$B:$B, Transaction!$C:$C, "No Transaction",0,1)</f>
        <v>Money Transfer</v>
      </c>
      <c r="P1086" t="str">
        <f>_xlfn.XLOOKUP($B1086, Transaction!$B:$B, Transaction!$D:$D, "No Transaction",0,1)</f>
        <v>Mobile</v>
      </c>
      <c r="Q1086" s="3">
        <f t="shared" si="32"/>
        <v>-398138.93440000003</v>
      </c>
      <c r="R1086" s="3">
        <f t="shared" si="33"/>
        <v>-398138.93440000003</v>
      </c>
    </row>
    <row r="1087" spans="1:18" x14ac:dyDescent="0.25">
      <c r="A1087" t="s">
        <v>5564</v>
      </c>
      <c r="B1087" s="5" t="s">
        <v>5565</v>
      </c>
      <c r="C1087">
        <v>72</v>
      </c>
      <c r="D1087" s="1">
        <v>18408</v>
      </c>
      <c r="E1087" t="s">
        <v>6487</v>
      </c>
      <c r="F1087" t="s">
        <v>6119</v>
      </c>
      <c r="G1087" t="s">
        <v>7259</v>
      </c>
      <c r="H1087" s="3">
        <v>333646.22340000002</v>
      </c>
      <c r="I1087" s="3">
        <v>323160.19919999997</v>
      </c>
      <c r="J1087" t="s">
        <v>7316</v>
      </c>
      <c r="K1087" s="4" t="str">
        <f>_xlfn.XLOOKUP($B1087, Accounts!$B:$B, Accounts!$E:$E, "Not Found",0,1)</f>
        <v>Corporate</v>
      </c>
      <c r="L1087" s="3">
        <f>_xlfn.XLOOKUP($B1087, Accounts!$B:$B, Accounts!$G:$G,"Not Found",0,1)</f>
        <v>756329184</v>
      </c>
      <c r="M1087" s="3" t="str">
        <f>_xlfn.XLOOKUP($B1087, Loan!$B:$B, Loan!$D:$D, "No Loan",0,1)</f>
        <v>No Loan</v>
      </c>
      <c r="N1087" s="1">
        <f>_xlfn.XLOOKUP($B1087, Transaction!$B:$B, Transaction!$E:$E, "No Transaction",0,1)</f>
        <v>44509</v>
      </c>
      <c r="O1087" t="str">
        <f>_xlfn.XLOOKUP($B1087, Transaction!$B:$B, Transaction!$C:$C, "No Transaction",0,1)</f>
        <v>Money Deposit</v>
      </c>
      <c r="P1087" t="str">
        <f>_xlfn.XLOOKUP($B1087, Transaction!$B:$B, Transaction!$D:$D, "No Transaction",0,1)</f>
        <v>Bank</v>
      </c>
      <c r="Q1087" s="3">
        <f t="shared" si="32"/>
        <v>-10486.024200000043</v>
      </c>
      <c r="R1087" s="3">
        <f t="shared" si="33"/>
        <v>-10486.024200000043</v>
      </c>
    </row>
    <row r="1088" spans="1:18" x14ac:dyDescent="0.25">
      <c r="A1088" t="s">
        <v>4377</v>
      </c>
      <c r="B1088" s="5" t="s">
        <v>4378</v>
      </c>
      <c r="C1088">
        <v>38</v>
      </c>
      <c r="D1088" s="1">
        <v>30826</v>
      </c>
      <c r="E1088" t="s">
        <v>6487</v>
      </c>
      <c r="F1088" t="s">
        <v>6098</v>
      </c>
      <c r="G1088" t="s">
        <v>7259</v>
      </c>
      <c r="H1088" s="3">
        <v>19275.2513</v>
      </c>
      <c r="I1088" s="3">
        <v>5698.7699000000002</v>
      </c>
      <c r="J1088" t="s">
        <v>7317</v>
      </c>
      <c r="K1088" s="4" t="str">
        <f>_xlfn.XLOOKUP($B1088, Accounts!$B:$B, Accounts!$E:$E, "Not Found",0,1)</f>
        <v>Joint</v>
      </c>
      <c r="L1088" s="3">
        <f>_xlfn.XLOOKUP($B1088, Accounts!$B:$B, Accounts!$G:$G,"Not Found",0,1)</f>
        <v>1408552212</v>
      </c>
      <c r="M1088" s="3" t="str">
        <f>_xlfn.XLOOKUP($B1088, Loan!$B:$B, Loan!$D:$D, "No Loan",0,1)</f>
        <v>No Loan</v>
      </c>
      <c r="N1088" s="1">
        <f>_xlfn.XLOOKUP($B1088, Transaction!$B:$B, Transaction!$E:$E, "No Transaction",0,1)</f>
        <v>44678</v>
      </c>
      <c r="O1088" t="str">
        <f>_xlfn.XLOOKUP($B1088, Transaction!$B:$B, Transaction!$C:$C, "No Transaction",0,1)</f>
        <v>Money Deposit</v>
      </c>
      <c r="P1088" t="str">
        <f>_xlfn.XLOOKUP($B1088, Transaction!$B:$B, Transaction!$D:$D, "No Transaction",0,1)</f>
        <v>Bank</v>
      </c>
      <c r="Q1088" s="3">
        <f t="shared" si="32"/>
        <v>-13576.481400000001</v>
      </c>
      <c r="R1088" s="3">
        <f t="shared" si="33"/>
        <v>-13576.481400000001</v>
      </c>
    </row>
    <row r="1089" spans="1:18" x14ac:dyDescent="0.25">
      <c r="A1089" t="s">
        <v>55</v>
      </c>
      <c r="B1089" s="5" t="s">
        <v>56</v>
      </c>
      <c r="C1089">
        <v>84</v>
      </c>
      <c r="D1089" s="1">
        <v>14025</v>
      </c>
      <c r="E1089" t="s">
        <v>6487</v>
      </c>
      <c r="F1089" t="s">
        <v>6100</v>
      </c>
      <c r="G1089" t="s">
        <v>7259</v>
      </c>
      <c r="H1089" s="3">
        <v>2350808.6850000001</v>
      </c>
      <c r="I1089" s="3">
        <v>1426470.7101</v>
      </c>
      <c r="J1089" t="s">
        <v>7318</v>
      </c>
      <c r="K1089" s="4" t="str">
        <f>_xlfn.XLOOKUP($B1089, Accounts!$B:$B, Accounts!$E:$E, "Not Found",0,1)</f>
        <v>Domiciliary</v>
      </c>
      <c r="L1089" s="3">
        <f>_xlfn.XLOOKUP($B1089, Accounts!$B:$B, Accounts!$G:$G,"Not Found",0,1)</f>
        <v>5769288</v>
      </c>
      <c r="M1089" s="3" t="str">
        <f>_xlfn.XLOOKUP($B1089, Loan!$B:$B, Loan!$D:$D, "No Loan",0,1)</f>
        <v>No Loan</v>
      </c>
      <c r="N1089" s="1">
        <f>_xlfn.XLOOKUP($B1089, Transaction!$B:$B, Transaction!$E:$E, "No Transaction",0,1)</f>
        <v>44416</v>
      </c>
      <c r="O1089" t="str">
        <f>_xlfn.XLOOKUP($B1089, Transaction!$B:$B, Transaction!$C:$C, "No Transaction",0,1)</f>
        <v>Money Deposit</v>
      </c>
      <c r="P1089" t="str">
        <f>_xlfn.XLOOKUP($B1089, Transaction!$B:$B, Transaction!$D:$D, "No Transaction",0,1)</f>
        <v>Bank</v>
      </c>
      <c r="Q1089" s="3">
        <f t="shared" si="32"/>
        <v>-924337.97490000003</v>
      </c>
      <c r="R1089" s="3">
        <f t="shared" si="33"/>
        <v>-924337.97490000003</v>
      </c>
    </row>
    <row r="1090" spans="1:18" x14ac:dyDescent="0.25">
      <c r="A1090" t="s">
        <v>1013</v>
      </c>
      <c r="B1090" s="5" t="s">
        <v>1014</v>
      </c>
      <c r="C1090">
        <v>33</v>
      </c>
      <c r="D1090" s="1">
        <v>32652</v>
      </c>
      <c r="E1090" t="s">
        <v>6487</v>
      </c>
      <c r="F1090" t="s">
        <v>6212</v>
      </c>
      <c r="G1090" t="s">
        <v>7259</v>
      </c>
      <c r="H1090" s="3">
        <v>167557.2237</v>
      </c>
      <c r="I1090" s="3">
        <v>46245.793700000002</v>
      </c>
      <c r="J1090" t="s">
        <v>7319</v>
      </c>
      <c r="K1090" s="4" t="str">
        <f>_xlfn.XLOOKUP($B1090, Accounts!$B:$B, Accounts!$E:$E, "Not Found",0,1)</f>
        <v>Savings</v>
      </c>
      <c r="L1090" s="3">
        <f>_xlfn.XLOOKUP($B1090, Accounts!$B:$B, Accounts!$G:$G,"Not Found",0,1)</f>
        <v>796928704</v>
      </c>
      <c r="M1090" s="3" t="str">
        <f>_xlfn.XLOOKUP($B1090, Loan!$B:$B, Loan!$D:$D, "No Loan",0,1)</f>
        <v>No Loan</v>
      </c>
      <c r="N1090" s="1">
        <f>_xlfn.XLOOKUP($B1090, Transaction!$B:$B, Transaction!$E:$E, "No Transaction",0,1)</f>
        <v>44236</v>
      </c>
      <c r="O1090" t="str">
        <f>_xlfn.XLOOKUP($B1090, Transaction!$B:$B, Transaction!$C:$C, "No Transaction",0,1)</f>
        <v>Money Transfer</v>
      </c>
      <c r="P1090" t="str">
        <f>_xlfn.XLOOKUP($B1090, Transaction!$B:$B, Transaction!$D:$D, "No Transaction",0,1)</f>
        <v>Internet Banking</v>
      </c>
      <c r="Q1090" s="3">
        <f t="shared" ref="Q1090:Q1153" si="34">$I1090-$H1090</f>
        <v>-121311.43</v>
      </c>
      <c r="R1090" s="3">
        <f t="shared" ref="R1090:R1153" si="35">IF($Q1090 &gt;= 500000, $Q1090+(0.02*$Q1090), $Q1090)</f>
        <v>-121311.43</v>
      </c>
    </row>
    <row r="1091" spans="1:18" x14ac:dyDescent="0.25">
      <c r="A1091" t="s">
        <v>2149</v>
      </c>
      <c r="B1091" s="5" t="s">
        <v>2150</v>
      </c>
      <c r="C1091">
        <v>65</v>
      </c>
      <c r="D1091" s="1">
        <v>20964</v>
      </c>
      <c r="E1091" t="s">
        <v>6487</v>
      </c>
      <c r="F1091" t="s">
        <v>6171</v>
      </c>
      <c r="G1091" t="s">
        <v>7259</v>
      </c>
      <c r="H1091" s="3">
        <v>86682.998000000007</v>
      </c>
      <c r="I1091" s="3">
        <v>25658.167399999998</v>
      </c>
      <c r="J1091" t="s">
        <v>7320</v>
      </c>
      <c r="K1091" s="4" t="str">
        <f>_xlfn.XLOOKUP($B1091, Accounts!$B:$B, Accounts!$E:$E, "Not Found",0,1)</f>
        <v>Domiciliary</v>
      </c>
      <c r="L1091" s="3">
        <f>_xlfn.XLOOKUP($B1091, Accounts!$B:$B, Accounts!$G:$G,"Not Found",0,1)</f>
        <v>3089892</v>
      </c>
      <c r="M1091" s="3" t="str">
        <f>_xlfn.XLOOKUP($B1091, Loan!$B:$B, Loan!$D:$D, "No Loan",0,1)</f>
        <v>No Loan</v>
      </c>
      <c r="N1091" s="1">
        <f>_xlfn.XLOOKUP($B1091, Transaction!$B:$B, Transaction!$E:$E, "No Transaction",0,1)</f>
        <v>44284</v>
      </c>
      <c r="O1091" t="str">
        <f>_xlfn.XLOOKUP($B1091, Transaction!$B:$B, Transaction!$C:$C, "No Transaction",0,1)</f>
        <v>Cash Withdrawal</v>
      </c>
      <c r="P1091" t="str">
        <f>_xlfn.XLOOKUP($B1091, Transaction!$B:$B, Transaction!$D:$D, "No Transaction",0,1)</f>
        <v>Bank</v>
      </c>
      <c r="Q1091" s="3">
        <f t="shared" si="34"/>
        <v>-61024.830600000008</v>
      </c>
      <c r="R1091" s="3">
        <f t="shared" si="35"/>
        <v>-61024.830600000008</v>
      </c>
    </row>
    <row r="1092" spans="1:18" x14ac:dyDescent="0.25">
      <c r="A1092" t="s">
        <v>5337</v>
      </c>
      <c r="B1092" s="5" t="s">
        <v>5338</v>
      </c>
      <c r="C1092">
        <v>41</v>
      </c>
      <c r="D1092" s="1">
        <v>29730</v>
      </c>
      <c r="E1092" t="s">
        <v>6487</v>
      </c>
      <c r="F1092" t="s">
        <v>6850</v>
      </c>
      <c r="G1092" t="s">
        <v>7259</v>
      </c>
      <c r="H1092" s="3">
        <v>531829.43200000003</v>
      </c>
      <c r="I1092" s="3">
        <v>436849.18979999999</v>
      </c>
      <c r="J1092" t="s">
        <v>7321</v>
      </c>
      <c r="K1092" s="4" t="str">
        <f>_xlfn.XLOOKUP($B1092, Accounts!$B:$B, Accounts!$E:$E, "Not Found",0,1)</f>
        <v>Domiciliary</v>
      </c>
      <c r="L1092" s="3">
        <f>_xlfn.XLOOKUP($B1092, Accounts!$B:$B, Accounts!$G:$G,"Not Found",0,1)</f>
        <v>727111056</v>
      </c>
      <c r="M1092" s="3" t="str">
        <f>_xlfn.XLOOKUP($B1092, Loan!$B:$B, Loan!$D:$D, "No Loan",0,1)</f>
        <v>No Loan</v>
      </c>
      <c r="N1092" s="1">
        <f>_xlfn.XLOOKUP($B1092, Transaction!$B:$B, Transaction!$E:$E, "No Transaction",0,1)</f>
        <v>44549</v>
      </c>
      <c r="O1092" t="str">
        <f>_xlfn.XLOOKUP($B1092, Transaction!$B:$B, Transaction!$C:$C, "No Transaction",0,1)</f>
        <v>Money Transfer</v>
      </c>
      <c r="P1092" t="str">
        <f>_xlfn.XLOOKUP($B1092, Transaction!$B:$B, Transaction!$D:$D, "No Transaction",0,1)</f>
        <v>Mobile</v>
      </c>
      <c r="Q1092" s="3">
        <f t="shared" si="34"/>
        <v>-94980.242200000037</v>
      </c>
      <c r="R1092" s="3">
        <f t="shared" si="35"/>
        <v>-94980.242200000037</v>
      </c>
    </row>
    <row r="1093" spans="1:18" x14ac:dyDescent="0.25">
      <c r="A1093" t="s">
        <v>5096</v>
      </c>
      <c r="B1093" s="5" t="s">
        <v>5097</v>
      </c>
      <c r="C1093">
        <v>24</v>
      </c>
      <c r="D1093" s="1">
        <v>35940</v>
      </c>
      <c r="E1093" t="s">
        <v>6487</v>
      </c>
      <c r="F1093" t="s">
        <v>6146</v>
      </c>
      <c r="G1093" t="s">
        <v>7259</v>
      </c>
      <c r="H1093" s="3">
        <v>1065152.1461</v>
      </c>
      <c r="I1093" s="3">
        <v>405047.65289999999</v>
      </c>
      <c r="J1093" t="s">
        <v>7322</v>
      </c>
      <c r="K1093" s="4" t="str">
        <f>_xlfn.XLOOKUP($B1093, Accounts!$B:$B, Accounts!$E:$E, "Not Found",0,1)</f>
        <v>Domiciliary</v>
      </c>
      <c r="L1093" s="3">
        <f>_xlfn.XLOOKUP($B1093, Accounts!$B:$B, Accounts!$G:$G,"Not Found",0,1)</f>
        <v>8926983</v>
      </c>
      <c r="M1093" s="3" t="str">
        <f>_xlfn.XLOOKUP($B1093, Loan!$B:$B, Loan!$D:$D, "No Loan",0,1)</f>
        <v>No Loan</v>
      </c>
      <c r="N1093" s="1">
        <f>_xlfn.XLOOKUP($B1093, Transaction!$B:$B, Transaction!$E:$E, "No Transaction",0,1)</f>
        <v>44623</v>
      </c>
      <c r="O1093" t="str">
        <f>_xlfn.XLOOKUP($B1093, Transaction!$B:$B, Transaction!$C:$C, "No Transaction",0,1)</f>
        <v>Checks</v>
      </c>
      <c r="P1093" t="str">
        <f>_xlfn.XLOOKUP($B1093, Transaction!$B:$B, Transaction!$D:$D, "No Transaction",0,1)</f>
        <v>Bank</v>
      </c>
      <c r="Q1093" s="3">
        <f t="shared" si="34"/>
        <v>-660104.49320000003</v>
      </c>
      <c r="R1093" s="3">
        <f t="shared" si="35"/>
        <v>-660104.49320000003</v>
      </c>
    </row>
    <row r="1094" spans="1:18" x14ac:dyDescent="0.25">
      <c r="A1094" t="s">
        <v>2536</v>
      </c>
      <c r="B1094" s="5" t="s">
        <v>2537</v>
      </c>
      <c r="C1094">
        <v>37</v>
      </c>
      <c r="D1094" s="1">
        <v>31191</v>
      </c>
      <c r="E1094" t="s">
        <v>6487</v>
      </c>
      <c r="F1094" t="s">
        <v>6307</v>
      </c>
      <c r="G1094" t="s">
        <v>7259</v>
      </c>
      <c r="H1094" s="3">
        <v>268653.24209999997</v>
      </c>
      <c r="I1094" s="3">
        <v>102576.6924</v>
      </c>
      <c r="J1094" t="s">
        <v>7323</v>
      </c>
      <c r="K1094" s="4" t="str">
        <f>_xlfn.XLOOKUP($B1094, Accounts!$B:$B, Accounts!$E:$E, "Not Found",0,1)</f>
        <v>Current</v>
      </c>
      <c r="L1094" s="3">
        <f>_xlfn.XLOOKUP($B1094, Accounts!$B:$B, Accounts!$G:$G,"Not Found",0,1)</f>
        <v>179780604</v>
      </c>
      <c r="M1094" s="3" t="str">
        <f>_xlfn.XLOOKUP($B1094, Loan!$B:$B, Loan!$D:$D, "No Loan",0,1)</f>
        <v>No Loan</v>
      </c>
      <c r="N1094" s="1">
        <f>_xlfn.XLOOKUP($B1094, Transaction!$B:$B, Transaction!$E:$E, "No Transaction",0,1)</f>
        <v>44566</v>
      </c>
      <c r="O1094" t="str">
        <f>_xlfn.XLOOKUP($B1094, Transaction!$B:$B, Transaction!$C:$C, "No Transaction",0,1)</f>
        <v>Money Transfer</v>
      </c>
      <c r="P1094" t="str">
        <f>_xlfn.XLOOKUP($B1094, Transaction!$B:$B, Transaction!$D:$D, "No Transaction",0,1)</f>
        <v>Bank</v>
      </c>
      <c r="Q1094" s="3">
        <f t="shared" si="34"/>
        <v>-166076.54969999997</v>
      </c>
      <c r="R1094" s="3">
        <f t="shared" si="35"/>
        <v>-166076.54969999997</v>
      </c>
    </row>
    <row r="1095" spans="1:18" x14ac:dyDescent="0.25">
      <c r="A1095" t="s">
        <v>4409</v>
      </c>
      <c r="B1095" s="5" t="s">
        <v>4410</v>
      </c>
      <c r="C1095">
        <v>26</v>
      </c>
      <c r="D1095" s="1">
        <v>35209</v>
      </c>
      <c r="E1095" t="s">
        <v>6487</v>
      </c>
      <c r="F1095" t="s">
        <v>6445</v>
      </c>
      <c r="G1095" t="s">
        <v>7259</v>
      </c>
      <c r="H1095" s="3">
        <v>1447898.55</v>
      </c>
      <c r="I1095" s="3">
        <v>395276.30410000001</v>
      </c>
      <c r="J1095" t="s">
        <v>7324</v>
      </c>
      <c r="K1095" s="4" t="str">
        <f>_xlfn.XLOOKUP($B1095, Accounts!$B:$B, Accounts!$E:$E, "Not Found",0,1)</f>
        <v>Current</v>
      </c>
      <c r="L1095" s="3">
        <f>_xlfn.XLOOKUP($B1095, Accounts!$B:$B, Accounts!$G:$G,"Not Found",0,1)</f>
        <v>1682296875</v>
      </c>
      <c r="M1095" s="3" t="str">
        <f>_xlfn.XLOOKUP($B1095, Loan!$B:$B, Loan!$D:$D, "No Loan",0,1)</f>
        <v>No Loan</v>
      </c>
      <c r="N1095" s="1">
        <f>_xlfn.XLOOKUP($B1095, Transaction!$B:$B, Transaction!$E:$E, "No Transaction",0,1)</f>
        <v>44255</v>
      </c>
      <c r="O1095" t="str">
        <f>_xlfn.XLOOKUP($B1095, Transaction!$B:$B, Transaction!$C:$C, "No Transaction",0,1)</f>
        <v>Online Payment</v>
      </c>
      <c r="P1095" t="str">
        <f>_xlfn.XLOOKUP($B1095, Transaction!$B:$B, Transaction!$D:$D, "No Transaction",0,1)</f>
        <v>Internet Banking</v>
      </c>
      <c r="Q1095" s="3">
        <f t="shared" si="34"/>
        <v>-1052622.2459</v>
      </c>
      <c r="R1095" s="3">
        <f t="shared" si="35"/>
        <v>-1052622.2459</v>
      </c>
    </row>
    <row r="1096" spans="1:18" x14ac:dyDescent="0.25">
      <c r="A1096" t="s">
        <v>5152</v>
      </c>
      <c r="B1096" s="5" t="s">
        <v>5153</v>
      </c>
      <c r="C1096">
        <v>42</v>
      </c>
      <c r="D1096" s="1">
        <v>29365</v>
      </c>
      <c r="E1096" t="s">
        <v>6487</v>
      </c>
      <c r="F1096" t="s">
        <v>6084</v>
      </c>
      <c r="G1096" t="s">
        <v>7259</v>
      </c>
      <c r="H1096" s="3">
        <v>46434.060299999997</v>
      </c>
      <c r="I1096" s="3">
        <v>9286.8120999999992</v>
      </c>
      <c r="J1096" t="s">
        <v>7325</v>
      </c>
      <c r="K1096" s="4" t="str">
        <f>_xlfn.XLOOKUP($B1096, Accounts!$B:$B, Accounts!$E:$E, "Not Found",0,1)</f>
        <v>Corporate</v>
      </c>
      <c r="L1096" s="3">
        <f>_xlfn.XLOOKUP($B1096, Accounts!$B:$B, Accounts!$G:$G,"Not Found",0,1)</f>
        <v>1197705984</v>
      </c>
      <c r="M1096" s="3" t="str">
        <f>_xlfn.XLOOKUP($B1096, Loan!$B:$B, Loan!$D:$D, "No Loan",0,1)</f>
        <v>No Loan</v>
      </c>
      <c r="N1096" s="1">
        <f>_xlfn.XLOOKUP($B1096, Transaction!$B:$B, Transaction!$E:$E, "No Transaction",0,1)</f>
        <v>44398</v>
      </c>
      <c r="O1096" t="str">
        <f>_xlfn.XLOOKUP($B1096, Transaction!$B:$B, Transaction!$C:$C, "No Transaction",0,1)</f>
        <v>Money Transfer</v>
      </c>
      <c r="P1096" t="str">
        <f>_xlfn.XLOOKUP($B1096, Transaction!$B:$B, Transaction!$D:$D, "No Transaction",0,1)</f>
        <v>Mobile</v>
      </c>
      <c r="Q1096" s="3">
        <f t="shared" si="34"/>
        <v>-37147.248200000002</v>
      </c>
      <c r="R1096" s="3">
        <f t="shared" si="35"/>
        <v>-37147.248200000002</v>
      </c>
    </row>
    <row r="1097" spans="1:18" x14ac:dyDescent="0.25">
      <c r="A1097" t="s">
        <v>3116</v>
      </c>
      <c r="B1097" s="5" t="s">
        <v>3117</v>
      </c>
      <c r="C1097">
        <v>42</v>
      </c>
      <c r="D1097" s="1">
        <v>29365</v>
      </c>
      <c r="E1097" t="s">
        <v>6487</v>
      </c>
      <c r="F1097" t="s">
        <v>6468</v>
      </c>
      <c r="G1097" t="s">
        <v>7259</v>
      </c>
      <c r="H1097" s="3">
        <v>461900.11300000001</v>
      </c>
      <c r="I1097" s="3">
        <v>227027.0692</v>
      </c>
      <c r="J1097" t="s">
        <v>7326</v>
      </c>
      <c r="K1097" s="4" t="str">
        <f>_xlfn.XLOOKUP($B1097, Accounts!$B:$B, Accounts!$E:$E, "Not Found",0,1)</f>
        <v>Savings</v>
      </c>
      <c r="L1097" s="3">
        <f>_xlfn.XLOOKUP($B1097, Accounts!$B:$B, Accounts!$G:$G,"Not Found",0,1)</f>
        <v>20602656</v>
      </c>
      <c r="M1097" s="3" t="str">
        <f>_xlfn.XLOOKUP($B1097, Loan!$B:$B, Loan!$D:$D, "No Loan",0,1)</f>
        <v>No Loan</v>
      </c>
      <c r="N1097" s="1">
        <f>_xlfn.XLOOKUP($B1097, Transaction!$B:$B, Transaction!$E:$E, "No Transaction",0,1)</f>
        <v>44281</v>
      </c>
      <c r="O1097" t="str">
        <f>_xlfn.XLOOKUP($B1097, Transaction!$B:$B, Transaction!$C:$C, "No Transaction",0,1)</f>
        <v>Money Transfer</v>
      </c>
      <c r="P1097" t="str">
        <f>_xlfn.XLOOKUP($B1097, Transaction!$B:$B, Transaction!$D:$D, "No Transaction",0,1)</f>
        <v>Bank</v>
      </c>
      <c r="Q1097" s="3">
        <f t="shared" si="34"/>
        <v>-234873.04380000001</v>
      </c>
      <c r="R1097" s="3">
        <f t="shared" si="35"/>
        <v>-234873.04380000001</v>
      </c>
    </row>
    <row r="1098" spans="1:18" x14ac:dyDescent="0.25">
      <c r="A1098" t="s">
        <v>4158</v>
      </c>
      <c r="B1098" s="5" t="s">
        <v>4159</v>
      </c>
      <c r="C1098">
        <v>27</v>
      </c>
      <c r="D1098" s="1">
        <v>34844</v>
      </c>
      <c r="E1098" t="s">
        <v>6487</v>
      </c>
      <c r="F1098" t="s">
        <v>6287</v>
      </c>
      <c r="G1098" t="s">
        <v>7259</v>
      </c>
      <c r="H1098" s="3">
        <v>698949.38879999996</v>
      </c>
      <c r="I1098" s="3">
        <v>335137.27100000001</v>
      </c>
      <c r="J1098" t="s">
        <v>7327</v>
      </c>
      <c r="K1098" s="4" t="str">
        <f>_xlfn.XLOOKUP($B1098, Accounts!$B:$B, Accounts!$E:$E, "Not Found",0,1)</f>
        <v>Current</v>
      </c>
      <c r="L1098" s="3">
        <f>_xlfn.XLOOKUP($B1098, Accounts!$B:$B, Accounts!$G:$G,"Not Found",0,1)</f>
        <v>36603424</v>
      </c>
      <c r="M1098" s="3" t="str">
        <f>_xlfn.XLOOKUP($B1098, Loan!$B:$B, Loan!$D:$D, "No Loan",0,1)</f>
        <v>No Loan</v>
      </c>
      <c r="N1098" s="1">
        <f>_xlfn.XLOOKUP($B1098, Transaction!$B:$B, Transaction!$E:$E, "No Transaction",0,1)</f>
        <v>44266</v>
      </c>
      <c r="O1098" t="str">
        <f>_xlfn.XLOOKUP($B1098, Transaction!$B:$B, Transaction!$C:$C, "No Transaction",0,1)</f>
        <v>Money Deposit</v>
      </c>
      <c r="P1098" t="str">
        <f>_xlfn.XLOOKUP($B1098, Transaction!$B:$B, Transaction!$D:$D, "No Transaction",0,1)</f>
        <v>Bank</v>
      </c>
      <c r="Q1098" s="3">
        <f t="shared" si="34"/>
        <v>-363812.11779999995</v>
      </c>
      <c r="R1098" s="3">
        <f t="shared" si="35"/>
        <v>-363812.11779999995</v>
      </c>
    </row>
    <row r="1099" spans="1:18" x14ac:dyDescent="0.25">
      <c r="A1099" t="s">
        <v>5716</v>
      </c>
      <c r="B1099" s="5" t="s">
        <v>5717</v>
      </c>
      <c r="C1099">
        <v>29</v>
      </c>
      <c r="D1099" s="1">
        <v>34113</v>
      </c>
      <c r="E1099" t="s">
        <v>6487</v>
      </c>
      <c r="F1099" t="s">
        <v>6318</v>
      </c>
      <c r="G1099" t="s">
        <v>7259</v>
      </c>
      <c r="H1099" s="3">
        <v>865205.86120000004</v>
      </c>
      <c r="I1099" s="3">
        <v>492563.70890000003</v>
      </c>
      <c r="J1099" t="s">
        <v>7328</v>
      </c>
      <c r="K1099" s="4" t="str">
        <f>_xlfn.XLOOKUP($B1099, Accounts!$B:$B, Accounts!$E:$E, "Not Found",0,1)</f>
        <v>Joint</v>
      </c>
      <c r="L1099" s="3">
        <f>_xlfn.XLOOKUP($B1099, Accounts!$B:$B, Accounts!$G:$G,"Not Found",0,1)</f>
        <v>878494734</v>
      </c>
      <c r="M1099" s="3" t="str">
        <f>_xlfn.XLOOKUP($B1099, Loan!$B:$B, Loan!$D:$D, "No Loan",0,1)</f>
        <v>No Loan</v>
      </c>
      <c r="N1099" s="1">
        <f>_xlfn.XLOOKUP($B1099, Transaction!$B:$B, Transaction!$E:$E, "No Transaction",0,1)</f>
        <v>44450</v>
      </c>
      <c r="O1099" t="str">
        <f>_xlfn.XLOOKUP($B1099, Transaction!$B:$B, Transaction!$C:$C, "No Transaction",0,1)</f>
        <v>Money Deposit</v>
      </c>
      <c r="P1099" t="str">
        <f>_xlfn.XLOOKUP($B1099, Transaction!$B:$B, Transaction!$D:$D, "No Transaction",0,1)</f>
        <v>ATM</v>
      </c>
      <c r="Q1099" s="3">
        <f t="shared" si="34"/>
        <v>-372642.15230000002</v>
      </c>
      <c r="R1099" s="3">
        <f t="shared" si="35"/>
        <v>-372642.15230000002</v>
      </c>
    </row>
    <row r="1100" spans="1:18" x14ac:dyDescent="0.25">
      <c r="A1100" t="s">
        <v>470</v>
      </c>
      <c r="B1100" s="5" t="s">
        <v>471</v>
      </c>
      <c r="C1100">
        <v>67</v>
      </c>
      <c r="D1100" s="1">
        <v>20234</v>
      </c>
      <c r="E1100" t="s">
        <v>6487</v>
      </c>
      <c r="F1100" t="s">
        <v>6249</v>
      </c>
      <c r="G1100" t="s">
        <v>7259</v>
      </c>
      <c r="H1100" s="3">
        <v>122186.4273</v>
      </c>
      <c r="I1100" s="3">
        <v>72812.002800000002</v>
      </c>
      <c r="J1100" t="s">
        <v>7329</v>
      </c>
      <c r="K1100" s="4" t="str">
        <f>_xlfn.XLOOKUP($B1100, Accounts!$B:$B, Accounts!$E:$E, "Not Found",0,1)</f>
        <v>Current</v>
      </c>
      <c r="L1100" s="3">
        <f>_xlfn.XLOOKUP($B1100, Accounts!$B:$B, Accounts!$G:$G,"Not Found",0,1)</f>
        <v>1197089013</v>
      </c>
      <c r="M1100" s="3" t="str">
        <f>_xlfn.XLOOKUP($B1100, Loan!$B:$B, Loan!$D:$D, "No Loan",0,1)</f>
        <v>No Loan</v>
      </c>
      <c r="N1100" s="1">
        <f>_xlfn.XLOOKUP($B1100, Transaction!$B:$B, Transaction!$E:$E, "No Transaction",0,1)</f>
        <v>44427</v>
      </c>
      <c r="O1100" t="str">
        <f>_xlfn.XLOOKUP($B1100, Transaction!$B:$B, Transaction!$C:$C, "No Transaction",0,1)</f>
        <v>Money Transfer</v>
      </c>
      <c r="P1100" t="str">
        <f>_xlfn.XLOOKUP($B1100, Transaction!$B:$B, Transaction!$D:$D, "No Transaction",0,1)</f>
        <v>Internet Banking</v>
      </c>
      <c r="Q1100" s="3">
        <f t="shared" si="34"/>
        <v>-49374.424499999994</v>
      </c>
      <c r="R1100" s="3">
        <f t="shared" si="35"/>
        <v>-49374.424499999994</v>
      </c>
    </row>
    <row r="1101" spans="1:18" x14ac:dyDescent="0.25">
      <c r="A1101" t="s">
        <v>2200</v>
      </c>
      <c r="B1101" s="5" t="s">
        <v>2201</v>
      </c>
      <c r="C1101">
        <v>74</v>
      </c>
      <c r="D1101" s="1">
        <v>17677</v>
      </c>
      <c r="E1101" t="s">
        <v>6487</v>
      </c>
      <c r="F1101" t="s">
        <v>6264</v>
      </c>
      <c r="G1101" t="s">
        <v>7259</v>
      </c>
      <c r="H1101" s="3">
        <v>519934.04310000001</v>
      </c>
      <c r="I1101" s="3">
        <v>159495.26</v>
      </c>
      <c r="J1101" t="s">
        <v>7330</v>
      </c>
      <c r="K1101" s="4" t="str">
        <f>_xlfn.XLOOKUP($B1101, Accounts!$B:$B, Accounts!$E:$E, "Not Found",0,1)</f>
        <v>Joint</v>
      </c>
      <c r="L1101" s="3">
        <f>_xlfn.XLOOKUP($B1101, Accounts!$B:$B, Accounts!$G:$G,"Not Found",0,1)</f>
        <v>3440416</v>
      </c>
      <c r="M1101" s="3" t="str">
        <f>_xlfn.XLOOKUP($B1101, Loan!$B:$B, Loan!$D:$D, "No Loan",0,1)</f>
        <v>No Loan</v>
      </c>
      <c r="N1101" s="1">
        <f>_xlfn.XLOOKUP($B1101, Transaction!$B:$B, Transaction!$E:$E, "No Transaction",0,1)</f>
        <v>44311</v>
      </c>
      <c r="O1101" t="str">
        <f>_xlfn.XLOOKUP($B1101, Transaction!$B:$B, Transaction!$C:$C, "No Transaction",0,1)</f>
        <v>Money Deposit</v>
      </c>
      <c r="P1101" t="str">
        <f>_xlfn.XLOOKUP($B1101, Transaction!$B:$B, Transaction!$D:$D, "No Transaction",0,1)</f>
        <v>Bank</v>
      </c>
      <c r="Q1101" s="3">
        <f t="shared" si="34"/>
        <v>-360438.7831</v>
      </c>
      <c r="R1101" s="3">
        <f t="shared" si="35"/>
        <v>-360438.7831</v>
      </c>
    </row>
    <row r="1102" spans="1:18" x14ac:dyDescent="0.25">
      <c r="A1102" t="s">
        <v>1349</v>
      </c>
      <c r="B1102" s="5" t="s">
        <v>1350</v>
      </c>
      <c r="C1102">
        <v>30</v>
      </c>
      <c r="D1102" s="1">
        <v>33748</v>
      </c>
      <c r="E1102" t="s">
        <v>6487</v>
      </c>
      <c r="F1102" t="s">
        <v>6674</v>
      </c>
      <c r="G1102" t="s">
        <v>7259</v>
      </c>
      <c r="H1102" s="3">
        <v>162594.16469999999</v>
      </c>
      <c r="I1102" s="3">
        <v>138713.14679999999</v>
      </c>
      <c r="J1102" t="s">
        <v>7331</v>
      </c>
      <c r="K1102" s="4" t="str">
        <f>_xlfn.XLOOKUP($B1102, Accounts!$B:$B, Accounts!$E:$E, "Not Found",0,1)</f>
        <v>Joint</v>
      </c>
      <c r="L1102" s="3">
        <f>_xlfn.XLOOKUP($B1102, Accounts!$B:$B, Accounts!$G:$G,"Not Found",0,1)</f>
        <v>502407136</v>
      </c>
      <c r="M1102" s="3" t="str">
        <f>_xlfn.XLOOKUP($B1102, Loan!$B:$B, Loan!$D:$D, "No Loan",0,1)</f>
        <v>No Loan</v>
      </c>
      <c r="N1102" s="1">
        <f>_xlfn.XLOOKUP($B1102, Transaction!$B:$B, Transaction!$E:$E, "No Transaction",0,1)</f>
        <v>44616</v>
      </c>
      <c r="O1102" t="str">
        <f>_xlfn.XLOOKUP($B1102, Transaction!$B:$B, Transaction!$C:$C, "No Transaction",0,1)</f>
        <v>Cash Withdrawal</v>
      </c>
      <c r="P1102" t="str">
        <f>_xlfn.XLOOKUP($B1102, Transaction!$B:$B, Transaction!$D:$D, "No Transaction",0,1)</f>
        <v>ATM</v>
      </c>
      <c r="Q1102" s="3">
        <f t="shared" si="34"/>
        <v>-23881.017900000006</v>
      </c>
      <c r="R1102" s="3">
        <f t="shared" si="35"/>
        <v>-23881.017900000006</v>
      </c>
    </row>
    <row r="1103" spans="1:18" x14ac:dyDescent="0.25">
      <c r="A1103" t="s">
        <v>5775</v>
      </c>
      <c r="B1103" s="5" t="s">
        <v>5776</v>
      </c>
      <c r="C1103">
        <v>66</v>
      </c>
      <c r="D1103" s="1">
        <v>20599</v>
      </c>
      <c r="E1103" t="s">
        <v>6487</v>
      </c>
      <c r="F1103" t="s">
        <v>6616</v>
      </c>
      <c r="G1103" t="s">
        <v>7259</v>
      </c>
      <c r="H1103" s="3">
        <v>1512888.5918000001</v>
      </c>
      <c r="I1103" s="3">
        <v>604555.08409999998</v>
      </c>
      <c r="J1103" t="s">
        <v>7332</v>
      </c>
      <c r="K1103" s="4" t="str">
        <f>_xlfn.XLOOKUP($B1103, Accounts!$B:$B, Accounts!$E:$E, "Not Found",0,1)</f>
        <v>Current</v>
      </c>
      <c r="L1103" s="3">
        <f>_xlfn.XLOOKUP($B1103, Accounts!$B:$B, Accounts!$G:$G,"Not Found",0,1)</f>
        <v>63218115</v>
      </c>
      <c r="M1103" s="3">
        <f>_xlfn.XLOOKUP($B1103, Loan!$B:$B, Loan!$D:$D, "No Loan",0,1)</f>
        <v>3093010515</v>
      </c>
      <c r="N1103" s="1">
        <f>_xlfn.XLOOKUP($B1103, Transaction!$B:$B, Transaction!$E:$E, "No Transaction",0,1)</f>
        <v>44520</v>
      </c>
      <c r="O1103" t="str">
        <f>_xlfn.XLOOKUP($B1103, Transaction!$B:$B, Transaction!$C:$C, "No Transaction",0,1)</f>
        <v>Loan Payment</v>
      </c>
      <c r="P1103" t="str">
        <f>_xlfn.XLOOKUP($B1103, Transaction!$B:$B, Transaction!$D:$D, "No Transaction",0,1)</f>
        <v>ACH</v>
      </c>
      <c r="Q1103" s="3">
        <f t="shared" si="34"/>
        <v>-908333.50770000007</v>
      </c>
      <c r="R1103" s="3">
        <f t="shared" si="35"/>
        <v>-908333.50770000007</v>
      </c>
    </row>
    <row r="1104" spans="1:18" x14ac:dyDescent="0.25">
      <c r="A1104" t="s">
        <v>1975</v>
      </c>
      <c r="B1104" s="5" t="s">
        <v>1976</v>
      </c>
      <c r="C1104">
        <v>34</v>
      </c>
      <c r="D1104" s="1">
        <v>32287</v>
      </c>
      <c r="E1104" t="s">
        <v>6487</v>
      </c>
      <c r="F1104" t="s">
        <v>6391</v>
      </c>
      <c r="G1104" t="s">
        <v>7259</v>
      </c>
      <c r="H1104" s="3">
        <v>1536138.3914000001</v>
      </c>
      <c r="I1104" s="3">
        <v>777078.12760000001</v>
      </c>
      <c r="J1104" t="s">
        <v>7333</v>
      </c>
      <c r="K1104" s="4" t="str">
        <f>_xlfn.XLOOKUP($B1104, Accounts!$B:$B, Accounts!$E:$E, "Not Found",0,1)</f>
        <v>Corporate</v>
      </c>
      <c r="L1104" s="3">
        <f>_xlfn.XLOOKUP($B1104, Accounts!$B:$B, Accounts!$G:$G,"Not Found",0,1)</f>
        <v>61901372</v>
      </c>
      <c r="M1104" s="3" t="str">
        <f>_xlfn.XLOOKUP($B1104, Loan!$B:$B, Loan!$D:$D, "No Loan",0,1)</f>
        <v>No Loan</v>
      </c>
      <c r="N1104" s="1">
        <f>_xlfn.XLOOKUP($B1104, Transaction!$B:$B, Transaction!$E:$E, "No Transaction",0,1)</f>
        <v>44277</v>
      </c>
      <c r="O1104" t="str">
        <f>_xlfn.XLOOKUP($B1104, Transaction!$B:$B, Transaction!$C:$C, "No Transaction",0,1)</f>
        <v>Money Transfer</v>
      </c>
      <c r="P1104" t="str">
        <f>_xlfn.XLOOKUP($B1104, Transaction!$B:$B, Transaction!$D:$D, "No Transaction",0,1)</f>
        <v>Internet Banking</v>
      </c>
      <c r="Q1104" s="3">
        <f t="shared" si="34"/>
        <v>-759060.26380000007</v>
      </c>
      <c r="R1104" s="3">
        <f t="shared" si="35"/>
        <v>-759060.26380000007</v>
      </c>
    </row>
    <row r="1105" spans="1:18" x14ac:dyDescent="0.25">
      <c r="A1105" t="s">
        <v>3098</v>
      </c>
      <c r="B1105" s="5" t="s">
        <v>3099</v>
      </c>
      <c r="C1105">
        <v>54</v>
      </c>
      <c r="D1105" s="1">
        <v>24982</v>
      </c>
      <c r="E1105" t="s">
        <v>6487</v>
      </c>
      <c r="F1105" t="s">
        <v>6331</v>
      </c>
      <c r="G1105" t="s">
        <v>7259</v>
      </c>
      <c r="H1105" s="3">
        <v>2168648.4714000002</v>
      </c>
      <c r="I1105" s="3">
        <v>398157.61859999999</v>
      </c>
      <c r="J1105" t="s">
        <v>7334</v>
      </c>
      <c r="K1105" s="4" t="str">
        <f>_xlfn.XLOOKUP($B1105, Accounts!$B:$B, Accounts!$E:$E, "Not Found",0,1)</f>
        <v>Domiciliary</v>
      </c>
      <c r="L1105" s="3">
        <f>_xlfn.XLOOKUP($B1105, Accounts!$B:$B, Accounts!$G:$G,"Not Found",0,1)</f>
        <v>1312744482</v>
      </c>
      <c r="M1105" s="3" t="str">
        <f>_xlfn.XLOOKUP($B1105, Loan!$B:$B, Loan!$D:$D, "No Loan",0,1)</f>
        <v>No Loan</v>
      </c>
      <c r="N1105" s="1">
        <f>_xlfn.XLOOKUP($B1105, Transaction!$B:$B, Transaction!$E:$E, "No Transaction",0,1)</f>
        <v>44646</v>
      </c>
      <c r="O1105" t="str">
        <f>_xlfn.XLOOKUP($B1105, Transaction!$B:$B, Transaction!$C:$C, "No Transaction",0,1)</f>
        <v>Money Transfer</v>
      </c>
      <c r="P1105" t="str">
        <f>_xlfn.XLOOKUP($B1105, Transaction!$B:$B, Transaction!$D:$D, "No Transaction",0,1)</f>
        <v>Internet Banking</v>
      </c>
      <c r="Q1105" s="3">
        <f t="shared" si="34"/>
        <v>-1770490.8528000002</v>
      </c>
      <c r="R1105" s="3">
        <f t="shared" si="35"/>
        <v>-1770490.8528000002</v>
      </c>
    </row>
    <row r="1106" spans="1:18" x14ac:dyDescent="0.25">
      <c r="A1106" t="s">
        <v>3305</v>
      </c>
      <c r="B1106" s="5" t="s">
        <v>3306</v>
      </c>
      <c r="C1106">
        <v>28</v>
      </c>
      <c r="D1106" s="1">
        <v>34479</v>
      </c>
      <c r="E1106" t="s">
        <v>6487</v>
      </c>
      <c r="F1106" t="s">
        <v>6282</v>
      </c>
      <c r="G1106" t="s">
        <v>7259</v>
      </c>
      <c r="H1106" s="3">
        <v>803847.89569999999</v>
      </c>
      <c r="I1106" s="3">
        <v>359052.0601</v>
      </c>
      <c r="J1106" t="s">
        <v>7335</v>
      </c>
      <c r="K1106" s="4" t="str">
        <f>_xlfn.XLOOKUP($B1106, Accounts!$B:$B, Accounts!$E:$E, "Not Found",0,1)</f>
        <v>Savings</v>
      </c>
      <c r="L1106" s="3">
        <f>_xlfn.XLOOKUP($B1106, Accounts!$B:$B, Accounts!$G:$G,"Not Found",0,1)</f>
        <v>198314874</v>
      </c>
      <c r="M1106" s="3" t="str">
        <f>_xlfn.XLOOKUP($B1106, Loan!$B:$B, Loan!$D:$D, "No Loan",0,1)</f>
        <v>No Loan</v>
      </c>
      <c r="N1106" s="1">
        <f>_xlfn.XLOOKUP($B1106, Transaction!$B:$B, Transaction!$E:$E, "No Transaction",0,1)</f>
        <v>44410</v>
      </c>
      <c r="O1106" t="str">
        <f>_xlfn.XLOOKUP($B1106, Transaction!$B:$B, Transaction!$C:$C, "No Transaction",0,1)</f>
        <v>Money Transfer</v>
      </c>
      <c r="P1106" t="str">
        <f>_xlfn.XLOOKUP($B1106, Transaction!$B:$B, Transaction!$D:$D, "No Transaction",0,1)</f>
        <v>Bank</v>
      </c>
      <c r="Q1106" s="3">
        <f t="shared" si="34"/>
        <v>-444795.83559999999</v>
      </c>
      <c r="R1106" s="3">
        <f t="shared" si="35"/>
        <v>-444795.83559999999</v>
      </c>
    </row>
    <row r="1107" spans="1:18" x14ac:dyDescent="0.25">
      <c r="A1107" t="s">
        <v>5664</v>
      </c>
      <c r="B1107" s="5" t="s">
        <v>5665</v>
      </c>
      <c r="C1107">
        <v>52</v>
      </c>
      <c r="D1107" s="1">
        <v>25713</v>
      </c>
      <c r="E1107" t="s">
        <v>6487</v>
      </c>
      <c r="F1107" t="s">
        <v>6171</v>
      </c>
      <c r="G1107" t="s">
        <v>7259</v>
      </c>
      <c r="H1107" s="3">
        <v>1061350.9871</v>
      </c>
      <c r="I1107" s="3">
        <v>368647.6666</v>
      </c>
      <c r="J1107" t="s">
        <v>7336</v>
      </c>
      <c r="K1107" s="4" t="str">
        <f>_xlfn.XLOOKUP($B1107, Accounts!$B:$B, Accounts!$E:$E, "Not Found",0,1)</f>
        <v>Savings</v>
      </c>
      <c r="L1107" s="3">
        <f>_xlfn.XLOOKUP($B1107, Accounts!$B:$B, Accounts!$G:$G,"Not Found",0,1)</f>
        <v>928620948</v>
      </c>
      <c r="M1107" s="3" t="str">
        <f>_xlfn.XLOOKUP($B1107, Loan!$B:$B, Loan!$D:$D, "No Loan",0,1)</f>
        <v>No Loan</v>
      </c>
      <c r="N1107" s="1">
        <f>_xlfn.XLOOKUP($B1107, Transaction!$B:$B, Transaction!$E:$E, "No Transaction",0,1)</f>
        <v>44541</v>
      </c>
      <c r="O1107" t="str">
        <f>_xlfn.XLOOKUP($B1107, Transaction!$B:$B, Transaction!$C:$C, "No Transaction",0,1)</f>
        <v>Checks</v>
      </c>
      <c r="P1107" t="str">
        <f>_xlfn.XLOOKUP($B1107, Transaction!$B:$B, Transaction!$D:$D, "No Transaction",0,1)</f>
        <v>Informal Services</v>
      </c>
      <c r="Q1107" s="3">
        <f t="shared" si="34"/>
        <v>-692703.32050000003</v>
      </c>
      <c r="R1107" s="3">
        <f t="shared" si="35"/>
        <v>-692703.32050000003</v>
      </c>
    </row>
    <row r="1108" spans="1:18" x14ac:dyDescent="0.25">
      <c r="A1108" t="s">
        <v>680</v>
      </c>
      <c r="B1108" s="5" t="s">
        <v>681</v>
      </c>
      <c r="C1108">
        <v>23</v>
      </c>
      <c r="D1108" s="1">
        <v>36305</v>
      </c>
      <c r="E1108" t="s">
        <v>6487</v>
      </c>
      <c r="F1108" t="s">
        <v>6053</v>
      </c>
      <c r="G1108" t="s">
        <v>7259</v>
      </c>
      <c r="H1108" s="3">
        <v>541630.83629999997</v>
      </c>
      <c r="I1108" s="3">
        <v>154816.14739999999</v>
      </c>
      <c r="J1108" t="s">
        <v>7337</v>
      </c>
      <c r="K1108" s="4" t="str">
        <f>_xlfn.XLOOKUP($B1108, Accounts!$B:$B, Accounts!$E:$E, "Not Found",0,1)</f>
        <v>Joint</v>
      </c>
      <c r="L1108" s="3">
        <f>_xlfn.XLOOKUP($B1108, Accounts!$B:$B, Accounts!$G:$G,"Not Found",0,1)</f>
        <v>1070856</v>
      </c>
      <c r="M1108" s="3" t="str">
        <f>_xlfn.XLOOKUP($B1108, Loan!$B:$B, Loan!$D:$D, "No Loan",0,1)</f>
        <v>No Loan</v>
      </c>
      <c r="N1108" s="1">
        <f>_xlfn.XLOOKUP($B1108, Transaction!$B:$B, Transaction!$E:$E, "No Transaction",0,1)</f>
        <v>44432</v>
      </c>
      <c r="O1108" t="str">
        <f>_xlfn.XLOOKUP($B1108, Transaction!$B:$B, Transaction!$C:$C, "No Transaction",0,1)</f>
        <v>Checks</v>
      </c>
      <c r="P1108" t="str">
        <f>_xlfn.XLOOKUP($B1108, Transaction!$B:$B, Transaction!$D:$D, "No Transaction",0,1)</f>
        <v>Informal Services</v>
      </c>
      <c r="Q1108" s="3">
        <f t="shared" si="34"/>
        <v>-386814.68889999995</v>
      </c>
      <c r="R1108" s="3">
        <f t="shared" si="35"/>
        <v>-386814.68889999995</v>
      </c>
    </row>
    <row r="1109" spans="1:18" x14ac:dyDescent="0.25">
      <c r="A1109" t="s">
        <v>5606</v>
      </c>
      <c r="B1109" s="5" t="s">
        <v>5607</v>
      </c>
      <c r="C1109">
        <v>65</v>
      </c>
      <c r="D1109" s="1">
        <v>20964</v>
      </c>
      <c r="E1109" t="s">
        <v>6487</v>
      </c>
      <c r="F1109" t="s">
        <v>6163</v>
      </c>
      <c r="G1109" t="s">
        <v>7259</v>
      </c>
      <c r="H1109" s="3">
        <v>582515.42850000004</v>
      </c>
      <c r="I1109" s="3">
        <v>113076.52439999999</v>
      </c>
      <c r="J1109" t="s">
        <v>7338</v>
      </c>
      <c r="K1109" s="4" t="str">
        <f>_xlfn.XLOOKUP($B1109, Accounts!$B:$B, Accounts!$E:$E, "Not Found",0,1)</f>
        <v>Domiciliary</v>
      </c>
      <c r="L1109" s="3">
        <f>_xlfn.XLOOKUP($B1109, Accounts!$B:$B, Accounts!$G:$G,"Not Found",0,1)</f>
        <v>62546715</v>
      </c>
      <c r="M1109" s="3" t="str">
        <f>_xlfn.XLOOKUP($B1109, Loan!$B:$B, Loan!$D:$D, "No Loan",0,1)</f>
        <v>No Loan</v>
      </c>
      <c r="N1109" s="1">
        <f>_xlfn.XLOOKUP($B1109, Transaction!$B:$B, Transaction!$E:$E, "No Transaction",0,1)</f>
        <v>44201</v>
      </c>
      <c r="O1109" t="str">
        <f>_xlfn.XLOOKUP($B1109, Transaction!$B:$B, Transaction!$C:$C, "No Transaction",0,1)</f>
        <v>Checks</v>
      </c>
      <c r="P1109" t="str">
        <f>_xlfn.XLOOKUP($B1109, Transaction!$B:$B, Transaction!$D:$D, "No Transaction",0,1)</f>
        <v>Informal Services</v>
      </c>
      <c r="Q1109" s="3">
        <f t="shared" si="34"/>
        <v>-469438.90410000004</v>
      </c>
      <c r="R1109" s="3">
        <f t="shared" si="35"/>
        <v>-469438.90410000004</v>
      </c>
    </row>
    <row r="1110" spans="1:18" x14ac:dyDescent="0.25">
      <c r="A1110" t="s">
        <v>4018</v>
      </c>
      <c r="B1110" s="5" t="s">
        <v>4019</v>
      </c>
      <c r="C1110">
        <v>35</v>
      </c>
      <c r="D1110" s="1">
        <v>31922</v>
      </c>
      <c r="E1110" t="s">
        <v>6487</v>
      </c>
      <c r="F1110" t="s">
        <v>6680</v>
      </c>
      <c r="G1110" t="s">
        <v>7259</v>
      </c>
      <c r="H1110" s="3">
        <v>53855.785799999998</v>
      </c>
      <c r="I1110" s="3">
        <v>10275.4933</v>
      </c>
      <c r="J1110" t="s">
        <v>7339</v>
      </c>
      <c r="K1110" s="4" t="str">
        <f>_xlfn.XLOOKUP($B1110, Accounts!$B:$B, Accounts!$E:$E, "Not Found",0,1)</f>
        <v>Current</v>
      </c>
      <c r="L1110" s="3">
        <f>_xlfn.XLOOKUP($B1110, Accounts!$B:$B, Accounts!$G:$G,"Not Found",0,1)</f>
        <v>221208064</v>
      </c>
      <c r="M1110" s="3" t="str">
        <f>_xlfn.XLOOKUP($B1110, Loan!$B:$B, Loan!$D:$D, "No Loan",0,1)</f>
        <v>No Loan</v>
      </c>
      <c r="N1110" s="1">
        <f>_xlfn.XLOOKUP($B1110, Transaction!$B:$B, Transaction!$E:$E, "No Transaction",0,1)</f>
        <v>44409</v>
      </c>
      <c r="O1110" t="str">
        <f>_xlfn.XLOOKUP($B1110, Transaction!$B:$B, Transaction!$C:$C, "No Transaction",0,1)</f>
        <v>Online Payment</v>
      </c>
      <c r="P1110" t="str">
        <f>_xlfn.XLOOKUP($B1110, Transaction!$B:$B, Transaction!$D:$D, "No Transaction",0,1)</f>
        <v>Mobile</v>
      </c>
      <c r="Q1110" s="3">
        <f t="shared" si="34"/>
        <v>-43580.292499999996</v>
      </c>
      <c r="R1110" s="3">
        <f t="shared" si="35"/>
        <v>-43580.292499999996</v>
      </c>
    </row>
    <row r="1111" spans="1:18" x14ac:dyDescent="0.25">
      <c r="A1111" t="s">
        <v>415</v>
      </c>
      <c r="B1111" s="5" t="s">
        <v>416</v>
      </c>
      <c r="C1111">
        <v>19</v>
      </c>
      <c r="D1111" s="1">
        <v>37766</v>
      </c>
      <c r="E1111" t="s">
        <v>6487</v>
      </c>
      <c r="F1111" t="s">
        <v>6450</v>
      </c>
      <c r="G1111" t="s">
        <v>7259</v>
      </c>
      <c r="H1111" s="3">
        <v>90680.459499999997</v>
      </c>
      <c r="I1111" s="3">
        <v>76916.904899999994</v>
      </c>
      <c r="J1111" t="s">
        <v>7340</v>
      </c>
      <c r="K1111" s="4" t="str">
        <f>_xlfn.XLOOKUP($B1111, Accounts!$B:$B, Accounts!$E:$E, "Not Found",0,1)</f>
        <v>Current</v>
      </c>
      <c r="L1111" s="3">
        <f>_xlfn.XLOOKUP($B1111, Accounts!$B:$B, Accounts!$G:$G,"Not Found",0,1)</f>
        <v>3940185795</v>
      </c>
      <c r="M1111" s="3" t="str">
        <f>_xlfn.XLOOKUP($B1111, Loan!$B:$B, Loan!$D:$D, "No Loan",0,1)</f>
        <v>No Loan</v>
      </c>
      <c r="N1111" s="1">
        <f>_xlfn.XLOOKUP($B1111, Transaction!$B:$B, Transaction!$E:$E, "No Transaction",0,1)</f>
        <v>44350</v>
      </c>
      <c r="O1111" t="str">
        <f>_xlfn.XLOOKUP($B1111, Transaction!$B:$B, Transaction!$C:$C, "No Transaction",0,1)</f>
        <v>Cash Withdrawal</v>
      </c>
      <c r="P1111" t="str">
        <f>_xlfn.XLOOKUP($B1111, Transaction!$B:$B, Transaction!$D:$D, "No Transaction",0,1)</f>
        <v>ATM</v>
      </c>
      <c r="Q1111" s="3">
        <f t="shared" si="34"/>
        <v>-13763.554600000003</v>
      </c>
      <c r="R1111" s="3">
        <f t="shared" si="35"/>
        <v>-13763.554600000003</v>
      </c>
    </row>
    <row r="1112" spans="1:18" x14ac:dyDescent="0.25">
      <c r="A1112" t="s">
        <v>3831</v>
      </c>
      <c r="B1112" s="5" t="s">
        <v>3832</v>
      </c>
      <c r="C1112">
        <v>45</v>
      </c>
      <c r="D1112" s="1">
        <v>28269</v>
      </c>
      <c r="E1112" t="s">
        <v>6487</v>
      </c>
      <c r="F1112" t="s">
        <v>6616</v>
      </c>
      <c r="G1112" t="s">
        <v>7259</v>
      </c>
      <c r="H1112" s="3">
        <v>781992.09380000003</v>
      </c>
      <c r="I1112" s="3">
        <v>286209.10629999998</v>
      </c>
      <c r="J1112" t="s">
        <v>7341</v>
      </c>
      <c r="K1112" s="4" t="str">
        <f>_xlfn.XLOOKUP($B1112, Accounts!$B:$B, Accounts!$E:$E, "Not Found",0,1)</f>
        <v>Current</v>
      </c>
      <c r="L1112" s="3">
        <f>_xlfn.XLOOKUP($B1112, Accounts!$B:$B, Accounts!$G:$G,"Not Found",0,1)</f>
        <v>26439849</v>
      </c>
      <c r="M1112" s="3" t="str">
        <f>_xlfn.XLOOKUP($B1112, Loan!$B:$B, Loan!$D:$D, "No Loan",0,1)</f>
        <v>No Loan</v>
      </c>
      <c r="N1112" s="1">
        <f>_xlfn.XLOOKUP($B1112, Transaction!$B:$B, Transaction!$E:$E, "No Transaction",0,1)</f>
        <v>44280</v>
      </c>
      <c r="O1112" t="str">
        <f>_xlfn.XLOOKUP($B1112, Transaction!$B:$B, Transaction!$C:$C, "No Transaction",0,1)</f>
        <v>Money Transfer</v>
      </c>
      <c r="P1112" t="str">
        <f>_xlfn.XLOOKUP($B1112, Transaction!$B:$B, Transaction!$D:$D, "No Transaction",0,1)</f>
        <v>Mobile</v>
      </c>
      <c r="Q1112" s="3">
        <f t="shared" si="34"/>
        <v>-495782.98750000005</v>
      </c>
      <c r="R1112" s="3">
        <f t="shared" si="35"/>
        <v>-495782.98750000005</v>
      </c>
    </row>
    <row r="1113" spans="1:18" x14ac:dyDescent="0.25">
      <c r="A1113" t="s">
        <v>1883</v>
      </c>
      <c r="B1113" s="5" t="s">
        <v>1884</v>
      </c>
      <c r="C1113">
        <v>39</v>
      </c>
      <c r="D1113" s="1">
        <v>30461</v>
      </c>
      <c r="E1113" t="s">
        <v>6487</v>
      </c>
      <c r="F1113" t="s">
        <v>6154</v>
      </c>
      <c r="G1113" t="s">
        <v>7259</v>
      </c>
      <c r="H1113" s="3">
        <v>217372.23319999999</v>
      </c>
      <c r="I1113" s="3">
        <v>314274.4866</v>
      </c>
      <c r="J1113" t="s">
        <v>7342</v>
      </c>
      <c r="K1113" s="4" t="str">
        <f>_xlfn.XLOOKUP($B1113, Accounts!$B:$B, Accounts!$E:$E, "Not Found",0,1)</f>
        <v>Current</v>
      </c>
      <c r="L1113" s="3">
        <f>_xlfn.XLOOKUP($B1113, Accounts!$B:$B, Accounts!$G:$G,"Not Found",0,1)</f>
        <v>262631424</v>
      </c>
      <c r="M1113" s="3" t="str">
        <f>_xlfn.XLOOKUP($B1113, Loan!$B:$B, Loan!$D:$D, "No Loan",0,1)</f>
        <v>No Loan</v>
      </c>
      <c r="N1113" s="1">
        <f>_xlfn.XLOOKUP($B1113, Transaction!$B:$B, Transaction!$E:$E, "No Transaction",0,1)</f>
        <v>44500</v>
      </c>
      <c r="O1113" t="str">
        <f>_xlfn.XLOOKUP($B1113, Transaction!$B:$B, Transaction!$C:$C, "No Transaction",0,1)</f>
        <v>Online Payment</v>
      </c>
      <c r="P1113" t="str">
        <f>_xlfn.XLOOKUP($B1113, Transaction!$B:$B, Transaction!$D:$D, "No Transaction",0,1)</f>
        <v>Mobile</v>
      </c>
      <c r="Q1113" s="3">
        <f t="shared" si="34"/>
        <v>96902.253400000016</v>
      </c>
      <c r="R1113" s="3">
        <f t="shared" si="35"/>
        <v>96902.253400000016</v>
      </c>
    </row>
    <row r="1114" spans="1:18" x14ac:dyDescent="0.25">
      <c r="A1114" t="s">
        <v>2914</v>
      </c>
      <c r="B1114" s="5" t="s">
        <v>2915</v>
      </c>
      <c r="C1114">
        <v>31</v>
      </c>
      <c r="D1114" s="1">
        <v>33383</v>
      </c>
      <c r="E1114" t="s">
        <v>6487</v>
      </c>
      <c r="F1114" t="s">
        <v>6282</v>
      </c>
      <c r="G1114" t="s">
        <v>7343</v>
      </c>
      <c r="H1114" s="3">
        <v>115235.2154</v>
      </c>
      <c r="I1114" s="3">
        <v>87621.842300000004</v>
      </c>
      <c r="J1114" t="s">
        <v>7344</v>
      </c>
      <c r="K1114" s="4" t="str">
        <f>_xlfn.XLOOKUP($B1114, Accounts!$B:$B, Accounts!$E:$E, "Not Found",0,1)</f>
        <v>Current</v>
      </c>
      <c r="L1114" s="3">
        <f>_xlfn.XLOOKUP($B1114, Accounts!$B:$B, Accounts!$G:$G,"Not Found",0,1)</f>
        <v>785866599</v>
      </c>
      <c r="M1114" s="3" t="str">
        <f>_xlfn.XLOOKUP($B1114, Loan!$B:$B, Loan!$D:$D, "No Loan",0,1)</f>
        <v>No Loan</v>
      </c>
      <c r="N1114" s="1">
        <f>_xlfn.XLOOKUP($B1114, Transaction!$B:$B, Transaction!$E:$E, "No Transaction",0,1)</f>
        <v>44510</v>
      </c>
      <c r="O1114" t="str">
        <f>_xlfn.XLOOKUP($B1114, Transaction!$B:$B, Transaction!$C:$C, "No Transaction",0,1)</f>
        <v>Online Payment</v>
      </c>
      <c r="P1114" t="str">
        <f>_xlfn.XLOOKUP($B1114, Transaction!$B:$B, Transaction!$D:$D, "No Transaction",0,1)</f>
        <v>Mobile</v>
      </c>
      <c r="Q1114" s="3">
        <f t="shared" si="34"/>
        <v>-27613.373099999997</v>
      </c>
      <c r="R1114" s="3">
        <f t="shared" si="35"/>
        <v>-27613.373099999997</v>
      </c>
    </row>
    <row r="1115" spans="1:18" x14ac:dyDescent="0.25">
      <c r="A1115" t="s">
        <v>5983</v>
      </c>
      <c r="B1115" s="5" t="s">
        <v>5984</v>
      </c>
      <c r="C1115">
        <v>67</v>
      </c>
      <c r="D1115" s="1">
        <v>20234</v>
      </c>
      <c r="E1115" t="s">
        <v>6487</v>
      </c>
      <c r="F1115" t="s">
        <v>6440</v>
      </c>
      <c r="G1115" t="s">
        <v>7343</v>
      </c>
      <c r="H1115" s="3">
        <v>1354185.493</v>
      </c>
      <c r="I1115" s="3">
        <v>237654.3854</v>
      </c>
      <c r="J1115" t="s">
        <v>7345</v>
      </c>
      <c r="K1115" s="4" t="str">
        <f>_xlfn.XLOOKUP($B1115, Accounts!$B:$B, Accounts!$E:$E, "Not Found",0,1)</f>
        <v>Savings</v>
      </c>
      <c r="L1115" s="3">
        <f>_xlfn.XLOOKUP($B1115, Accounts!$B:$B, Accounts!$G:$G,"Not Found",0,1)</f>
        <v>1569382912</v>
      </c>
      <c r="M1115" s="3">
        <f>_xlfn.XLOOKUP($B1115, Loan!$B:$B, Loan!$D:$D, "No Loan",0,1)</f>
        <v>723968.64</v>
      </c>
      <c r="N1115" s="1">
        <f>_xlfn.XLOOKUP($B1115, Transaction!$B:$B, Transaction!$E:$E, "No Transaction",0,1)</f>
        <v>44665</v>
      </c>
      <c r="O1115" t="str">
        <f>_xlfn.XLOOKUP($B1115, Transaction!$B:$B, Transaction!$C:$C, "No Transaction",0,1)</f>
        <v>Loan Payment</v>
      </c>
      <c r="P1115" t="str">
        <f>_xlfn.XLOOKUP($B1115, Transaction!$B:$B, Transaction!$D:$D, "No Transaction",0,1)</f>
        <v>AFT</v>
      </c>
      <c r="Q1115" s="3">
        <f t="shared" si="34"/>
        <v>-1116531.1076</v>
      </c>
      <c r="R1115" s="3">
        <f t="shared" si="35"/>
        <v>-1116531.1076</v>
      </c>
    </row>
    <row r="1116" spans="1:18" x14ac:dyDescent="0.25">
      <c r="A1116" t="s">
        <v>1499</v>
      </c>
      <c r="B1116" s="5" t="s">
        <v>1500</v>
      </c>
      <c r="C1116">
        <v>77</v>
      </c>
      <c r="D1116" s="1">
        <v>16581</v>
      </c>
      <c r="E1116" t="s">
        <v>6487</v>
      </c>
      <c r="F1116" t="s">
        <v>6163</v>
      </c>
      <c r="G1116" t="s">
        <v>7343</v>
      </c>
      <c r="H1116" s="3">
        <v>303143.84450000001</v>
      </c>
      <c r="I1116" s="3">
        <v>107399.53350000001</v>
      </c>
      <c r="J1116" t="s">
        <v>7346</v>
      </c>
      <c r="K1116" s="4" t="str">
        <f>_xlfn.XLOOKUP($B1116, Accounts!$B:$B, Accounts!$E:$E, "Not Found",0,1)</f>
        <v>Joint</v>
      </c>
      <c r="L1116" s="3">
        <f>_xlfn.XLOOKUP($B1116, Accounts!$B:$B, Accounts!$G:$G,"Not Found",0,1)</f>
        <v>1235226986</v>
      </c>
      <c r="M1116" s="3" t="str">
        <f>_xlfn.XLOOKUP($B1116, Loan!$B:$B, Loan!$D:$D, "No Loan",0,1)</f>
        <v>No Loan</v>
      </c>
      <c r="N1116" s="1">
        <f>_xlfn.XLOOKUP($B1116, Transaction!$B:$B, Transaction!$E:$E, "No Transaction",0,1)</f>
        <v>44223</v>
      </c>
      <c r="O1116" t="str">
        <f>_xlfn.XLOOKUP($B1116, Transaction!$B:$B, Transaction!$C:$C, "No Transaction",0,1)</f>
        <v>Money Deposit</v>
      </c>
      <c r="P1116" t="str">
        <f>_xlfn.XLOOKUP($B1116, Transaction!$B:$B, Transaction!$D:$D, "No Transaction",0,1)</f>
        <v>Bank</v>
      </c>
      <c r="Q1116" s="3">
        <f t="shared" si="34"/>
        <v>-195744.31099999999</v>
      </c>
      <c r="R1116" s="3">
        <f t="shared" si="35"/>
        <v>-195744.31099999999</v>
      </c>
    </row>
    <row r="1117" spans="1:18" x14ac:dyDescent="0.25">
      <c r="A1117" t="s">
        <v>2382</v>
      </c>
      <c r="B1117" s="5" t="s">
        <v>2383</v>
      </c>
      <c r="C1117">
        <v>58</v>
      </c>
      <c r="D1117" s="1">
        <v>23521</v>
      </c>
      <c r="E1117" t="s">
        <v>6487</v>
      </c>
      <c r="F1117" t="s">
        <v>6680</v>
      </c>
      <c r="G1117" t="s">
        <v>7343</v>
      </c>
      <c r="H1117" s="3">
        <v>1335604.4582</v>
      </c>
      <c r="I1117" s="3">
        <v>719171.63139999995</v>
      </c>
      <c r="J1117" t="s">
        <v>7347</v>
      </c>
      <c r="K1117" s="4" t="str">
        <f>_xlfn.XLOOKUP($B1117, Accounts!$B:$B, Accounts!$E:$E, "Not Found",0,1)</f>
        <v>Savings</v>
      </c>
      <c r="L1117" s="3">
        <f>_xlfn.XLOOKUP($B1117, Accounts!$B:$B, Accounts!$G:$G,"Not Found",0,1)</f>
        <v>1741567751</v>
      </c>
      <c r="M1117" s="3" t="str">
        <f>_xlfn.XLOOKUP($B1117, Loan!$B:$B, Loan!$D:$D, "No Loan",0,1)</f>
        <v>No Loan</v>
      </c>
      <c r="N1117" s="1">
        <f>_xlfn.XLOOKUP($B1117, Transaction!$B:$B, Transaction!$E:$E, "No Transaction",0,1)</f>
        <v>44430</v>
      </c>
      <c r="O1117" t="str">
        <f>_xlfn.XLOOKUP($B1117, Transaction!$B:$B, Transaction!$C:$C, "No Transaction",0,1)</f>
        <v>Online Payment</v>
      </c>
      <c r="P1117" t="str">
        <f>_xlfn.XLOOKUP($B1117, Transaction!$B:$B, Transaction!$D:$D, "No Transaction",0,1)</f>
        <v>Mobile</v>
      </c>
      <c r="Q1117" s="3">
        <f t="shared" si="34"/>
        <v>-616432.82680000004</v>
      </c>
      <c r="R1117" s="3">
        <f t="shared" si="35"/>
        <v>-616432.82680000004</v>
      </c>
    </row>
    <row r="1118" spans="1:18" x14ac:dyDescent="0.25">
      <c r="A1118" t="s">
        <v>3178</v>
      </c>
      <c r="B1118" s="5" t="s">
        <v>3179</v>
      </c>
      <c r="C1118">
        <v>28</v>
      </c>
      <c r="D1118" s="1">
        <v>34479</v>
      </c>
      <c r="E1118" t="s">
        <v>6487</v>
      </c>
      <c r="F1118" t="s">
        <v>6376</v>
      </c>
      <c r="G1118" t="s">
        <v>7343</v>
      </c>
      <c r="H1118" s="3">
        <v>1045397.5207</v>
      </c>
      <c r="I1118" s="3">
        <v>210911.6441</v>
      </c>
      <c r="J1118" t="s">
        <v>7348</v>
      </c>
      <c r="K1118" s="4" t="str">
        <f>_xlfn.XLOOKUP($B1118, Accounts!$B:$B, Accounts!$E:$E, "Not Found",0,1)</f>
        <v>Savings</v>
      </c>
      <c r="L1118" s="3">
        <f>_xlfn.XLOOKUP($B1118, Accounts!$B:$B, Accounts!$G:$G,"Not Found",0,1)</f>
        <v>3122129664</v>
      </c>
      <c r="M1118" s="3" t="str">
        <f>_xlfn.XLOOKUP($B1118, Loan!$B:$B, Loan!$D:$D, "No Loan",0,1)</f>
        <v>No Loan</v>
      </c>
      <c r="N1118" s="1">
        <f>_xlfn.XLOOKUP($B1118, Transaction!$B:$B, Transaction!$E:$E, "No Transaction",0,1)</f>
        <v>44576</v>
      </c>
      <c r="O1118" t="str">
        <f>_xlfn.XLOOKUP($B1118, Transaction!$B:$B, Transaction!$C:$C, "No Transaction",0,1)</f>
        <v>Online Payment</v>
      </c>
      <c r="P1118" t="str">
        <f>_xlfn.XLOOKUP($B1118, Transaction!$B:$B, Transaction!$D:$D, "No Transaction",0,1)</f>
        <v>Internet Banking</v>
      </c>
      <c r="Q1118" s="3">
        <f t="shared" si="34"/>
        <v>-834485.87659999996</v>
      </c>
      <c r="R1118" s="3">
        <f t="shared" si="35"/>
        <v>-834485.87659999996</v>
      </c>
    </row>
    <row r="1119" spans="1:18" x14ac:dyDescent="0.25">
      <c r="A1119" t="s">
        <v>2097</v>
      </c>
      <c r="B1119" s="5" t="s">
        <v>2098</v>
      </c>
      <c r="C1119">
        <v>73</v>
      </c>
      <c r="D1119" s="1">
        <v>18042</v>
      </c>
      <c r="E1119" t="s">
        <v>6487</v>
      </c>
      <c r="F1119" t="s">
        <v>6163</v>
      </c>
      <c r="G1119" t="s">
        <v>7343</v>
      </c>
      <c r="H1119" s="3">
        <v>397157.76</v>
      </c>
      <c r="I1119" s="3">
        <v>63301.372799999997</v>
      </c>
      <c r="J1119" t="s">
        <v>7349</v>
      </c>
      <c r="K1119" s="4" t="str">
        <f>_xlfn.XLOOKUP($B1119, Accounts!$B:$B, Accounts!$E:$E, "Not Found",0,1)</f>
        <v>Joint</v>
      </c>
      <c r="L1119" s="3">
        <f>_xlfn.XLOOKUP($B1119, Accounts!$B:$B, Accounts!$G:$G,"Not Found",0,1)</f>
        <v>870197328</v>
      </c>
      <c r="M1119" s="3" t="str">
        <f>_xlfn.XLOOKUP($B1119, Loan!$B:$B, Loan!$D:$D, "No Loan",0,1)</f>
        <v>No Loan</v>
      </c>
      <c r="N1119" s="1">
        <f>_xlfn.XLOOKUP($B1119, Transaction!$B:$B, Transaction!$E:$E, "No Transaction",0,1)</f>
        <v>44523</v>
      </c>
      <c r="O1119" t="str">
        <f>_xlfn.XLOOKUP($B1119, Transaction!$B:$B, Transaction!$C:$C, "No Transaction",0,1)</f>
        <v>Online Payment</v>
      </c>
      <c r="P1119" t="str">
        <f>_xlfn.XLOOKUP($B1119, Transaction!$B:$B, Transaction!$D:$D, "No Transaction",0,1)</f>
        <v>Internet Banking</v>
      </c>
      <c r="Q1119" s="3">
        <f t="shared" si="34"/>
        <v>-333856.3872</v>
      </c>
      <c r="R1119" s="3">
        <f t="shared" si="35"/>
        <v>-333856.3872</v>
      </c>
    </row>
    <row r="1120" spans="1:18" x14ac:dyDescent="0.25">
      <c r="A1120" t="s">
        <v>3827</v>
      </c>
      <c r="B1120" s="5" t="s">
        <v>3828</v>
      </c>
      <c r="C1120">
        <v>75</v>
      </c>
      <c r="D1120" s="1">
        <v>17312</v>
      </c>
      <c r="E1120" t="s">
        <v>6487</v>
      </c>
      <c r="F1120" t="s">
        <v>6092</v>
      </c>
      <c r="G1120" t="s">
        <v>7343</v>
      </c>
      <c r="H1120" s="3">
        <v>75793.008300000001</v>
      </c>
      <c r="I1120" s="3">
        <v>73050.023199999996</v>
      </c>
      <c r="J1120" t="s">
        <v>7350</v>
      </c>
      <c r="K1120" s="4" t="str">
        <f>_xlfn.XLOOKUP($B1120, Accounts!$B:$B, Accounts!$E:$E, "Not Found",0,1)</f>
        <v>Current</v>
      </c>
      <c r="L1120" s="3">
        <f>_xlfn.XLOOKUP($B1120, Accounts!$B:$B, Accounts!$G:$G,"Not Found",0,1)</f>
        <v>1903819209</v>
      </c>
      <c r="M1120" s="3" t="str">
        <f>_xlfn.XLOOKUP($B1120, Loan!$B:$B, Loan!$D:$D, "No Loan",0,1)</f>
        <v>No Loan</v>
      </c>
      <c r="N1120" s="1">
        <f>_xlfn.XLOOKUP($B1120, Transaction!$B:$B, Transaction!$E:$E, "No Transaction",0,1)</f>
        <v>44509</v>
      </c>
      <c r="O1120" t="str">
        <f>_xlfn.XLOOKUP($B1120, Transaction!$B:$B, Transaction!$C:$C, "No Transaction",0,1)</f>
        <v>Checks</v>
      </c>
      <c r="P1120" t="str">
        <f>_xlfn.XLOOKUP($B1120, Transaction!$B:$B, Transaction!$D:$D, "No Transaction",0,1)</f>
        <v>Informal Services</v>
      </c>
      <c r="Q1120" s="3">
        <f t="shared" si="34"/>
        <v>-2742.9851000000053</v>
      </c>
      <c r="R1120" s="3">
        <f t="shared" si="35"/>
        <v>-2742.9851000000053</v>
      </c>
    </row>
    <row r="1121" spans="1:18" x14ac:dyDescent="0.25">
      <c r="A1121" t="s">
        <v>3847</v>
      </c>
      <c r="B1121" s="5" t="s">
        <v>3848</v>
      </c>
      <c r="C1121">
        <v>66</v>
      </c>
      <c r="D1121" s="1">
        <v>20599</v>
      </c>
      <c r="E1121" t="s">
        <v>6487</v>
      </c>
      <c r="F1121" t="s">
        <v>6479</v>
      </c>
      <c r="G1121" t="s">
        <v>7343</v>
      </c>
      <c r="H1121" s="3">
        <v>299267.2193</v>
      </c>
      <c r="I1121" s="3">
        <v>169299.74119999999</v>
      </c>
      <c r="J1121" t="s">
        <v>7351</v>
      </c>
      <c r="K1121" s="4" t="str">
        <f>_xlfn.XLOOKUP($B1121, Accounts!$B:$B, Accounts!$E:$E, "Not Found",0,1)</f>
        <v>Corporate</v>
      </c>
      <c r="L1121" s="3">
        <f>_xlfn.XLOOKUP($B1121, Accounts!$B:$B, Accounts!$G:$G,"Not Found",0,1)</f>
        <v>75923904</v>
      </c>
      <c r="M1121" s="3" t="str">
        <f>_xlfn.XLOOKUP($B1121, Loan!$B:$B, Loan!$D:$D, "No Loan",0,1)</f>
        <v>No Loan</v>
      </c>
      <c r="N1121" s="1">
        <f>_xlfn.XLOOKUP($B1121, Transaction!$B:$B, Transaction!$E:$E, "No Transaction",0,1)</f>
        <v>44533</v>
      </c>
      <c r="O1121" t="str">
        <f>_xlfn.XLOOKUP($B1121, Transaction!$B:$B, Transaction!$C:$C, "No Transaction",0,1)</f>
        <v>Online Payment</v>
      </c>
      <c r="P1121" t="str">
        <f>_xlfn.XLOOKUP($B1121, Transaction!$B:$B, Transaction!$D:$D, "No Transaction",0,1)</f>
        <v>Card</v>
      </c>
      <c r="Q1121" s="3">
        <f t="shared" si="34"/>
        <v>-129967.47810000001</v>
      </c>
      <c r="R1121" s="3">
        <f t="shared" si="35"/>
        <v>-129967.47810000001</v>
      </c>
    </row>
    <row r="1122" spans="1:18" x14ac:dyDescent="0.25">
      <c r="A1122" t="s">
        <v>2598</v>
      </c>
      <c r="B1122" s="5" t="s">
        <v>2599</v>
      </c>
      <c r="C1122">
        <v>72</v>
      </c>
      <c r="D1122" s="1">
        <v>18408</v>
      </c>
      <c r="E1122" t="s">
        <v>6487</v>
      </c>
      <c r="F1122" t="s">
        <v>6082</v>
      </c>
      <c r="G1122" t="s">
        <v>7343</v>
      </c>
      <c r="H1122" s="3">
        <v>902647.6446</v>
      </c>
      <c r="I1122" s="3">
        <v>431125.96409999998</v>
      </c>
      <c r="J1122" t="s">
        <v>7352</v>
      </c>
      <c r="K1122" s="4" t="str">
        <f>_xlfn.XLOOKUP($B1122, Accounts!$B:$B, Accounts!$E:$E, "Not Found",0,1)</f>
        <v>Joint</v>
      </c>
      <c r="L1122" s="3">
        <f>_xlfn.XLOOKUP($B1122, Accounts!$B:$B, Accounts!$G:$G,"Not Found",0,1)</f>
        <v>5223302592</v>
      </c>
      <c r="M1122" s="3" t="str">
        <f>_xlfn.XLOOKUP($B1122, Loan!$B:$B, Loan!$D:$D, "No Loan",0,1)</f>
        <v>No Loan</v>
      </c>
      <c r="N1122" s="1">
        <f>_xlfn.XLOOKUP($B1122, Transaction!$B:$B, Transaction!$E:$E, "No Transaction",0,1)</f>
        <v>44271</v>
      </c>
      <c r="O1122" t="str">
        <f>_xlfn.XLOOKUP($B1122, Transaction!$B:$B, Transaction!$C:$C, "No Transaction",0,1)</f>
        <v>Online Payment</v>
      </c>
      <c r="P1122" t="str">
        <f>_xlfn.XLOOKUP($B1122, Transaction!$B:$B, Transaction!$D:$D, "No Transaction",0,1)</f>
        <v>Mobile</v>
      </c>
      <c r="Q1122" s="3">
        <f t="shared" si="34"/>
        <v>-471521.68050000002</v>
      </c>
      <c r="R1122" s="3">
        <f t="shared" si="35"/>
        <v>-471521.68050000002</v>
      </c>
    </row>
    <row r="1123" spans="1:18" x14ac:dyDescent="0.25">
      <c r="A1123" t="s">
        <v>1299</v>
      </c>
      <c r="B1123" s="5" t="s">
        <v>2732</v>
      </c>
      <c r="C1123">
        <v>59</v>
      </c>
      <c r="D1123" s="1">
        <v>23156</v>
      </c>
      <c r="E1123" t="s">
        <v>6487</v>
      </c>
      <c r="F1123" t="s">
        <v>6429</v>
      </c>
      <c r="G1123" t="s">
        <v>7343</v>
      </c>
      <c r="H1123" s="3">
        <v>160456.61300000001</v>
      </c>
      <c r="I1123" s="3">
        <v>79100.773499999996</v>
      </c>
      <c r="J1123" t="s">
        <v>7353</v>
      </c>
      <c r="K1123" s="4" t="str">
        <f>_xlfn.XLOOKUP($B1123, Accounts!$B:$B, Accounts!$E:$E, "Not Found",0,1)</f>
        <v>Corporate</v>
      </c>
      <c r="L1123" s="3">
        <f>_xlfn.XLOOKUP($B1123, Accounts!$B:$B, Accounts!$G:$G,"Not Found",0,1)</f>
        <v>1854243468</v>
      </c>
      <c r="M1123" s="3" t="str">
        <f>_xlfn.XLOOKUP($B1123, Loan!$B:$B, Loan!$D:$D, "No Loan",0,1)</f>
        <v>No Loan</v>
      </c>
      <c r="N1123" s="1">
        <f>_xlfn.XLOOKUP($B1123, Transaction!$B:$B, Transaction!$E:$E, "No Transaction",0,1)</f>
        <v>44440</v>
      </c>
      <c r="O1123" t="str">
        <f>_xlfn.XLOOKUP($B1123, Transaction!$B:$B, Transaction!$C:$C, "No Transaction",0,1)</f>
        <v>Money Transfer</v>
      </c>
      <c r="P1123" t="str">
        <f>_xlfn.XLOOKUP($B1123, Transaction!$B:$B, Transaction!$D:$D, "No Transaction",0,1)</f>
        <v>Internet Banking</v>
      </c>
      <c r="Q1123" s="3">
        <f t="shared" si="34"/>
        <v>-81355.839500000016</v>
      </c>
      <c r="R1123" s="3">
        <f t="shared" si="35"/>
        <v>-81355.839500000016</v>
      </c>
    </row>
    <row r="1124" spans="1:18" x14ac:dyDescent="0.25">
      <c r="A1124" t="s">
        <v>3317</v>
      </c>
      <c r="B1124" s="5" t="s">
        <v>3318</v>
      </c>
      <c r="C1124">
        <v>36</v>
      </c>
      <c r="D1124" s="1">
        <v>31557</v>
      </c>
      <c r="E1124" t="s">
        <v>6487</v>
      </c>
      <c r="F1124" t="s">
        <v>6146</v>
      </c>
      <c r="G1124" t="s">
        <v>7343</v>
      </c>
      <c r="H1124" s="3">
        <v>319263.39270000003</v>
      </c>
      <c r="I1124" s="3">
        <v>116636.0059</v>
      </c>
      <c r="J1124" t="s">
        <v>7354</v>
      </c>
      <c r="K1124" s="4" t="str">
        <f>_xlfn.XLOOKUP($B1124, Accounts!$B:$B, Accounts!$E:$E, "Not Found",0,1)</f>
        <v>Domiciliary</v>
      </c>
      <c r="L1124" s="3">
        <f>_xlfn.XLOOKUP($B1124, Accounts!$B:$B, Accounts!$G:$G,"Not Found",0,1)</f>
        <v>1092187008</v>
      </c>
      <c r="M1124" s="3" t="str">
        <f>_xlfn.XLOOKUP($B1124, Loan!$B:$B, Loan!$D:$D, "No Loan",0,1)</f>
        <v>No Loan</v>
      </c>
      <c r="N1124" s="1">
        <f>_xlfn.XLOOKUP($B1124, Transaction!$B:$B, Transaction!$E:$E, "No Transaction",0,1)</f>
        <v>44607</v>
      </c>
      <c r="O1124" t="str">
        <f>_xlfn.XLOOKUP($B1124, Transaction!$B:$B, Transaction!$C:$C, "No Transaction",0,1)</f>
        <v>Cash Withdrawal</v>
      </c>
      <c r="P1124" t="str">
        <f>_xlfn.XLOOKUP($B1124, Transaction!$B:$B, Transaction!$D:$D, "No Transaction",0,1)</f>
        <v>POS</v>
      </c>
      <c r="Q1124" s="3">
        <f t="shared" si="34"/>
        <v>-202627.38680000004</v>
      </c>
      <c r="R1124" s="3">
        <f t="shared" si="35"/>
        <v>-202627.38680000004</v>
      </c>
    </row>
    <row r="1125" spans="1:18" x14ac:dyDescent="0.25">
      <c r="A1125" t="s">
        <v>5514</v>
      </c>
      <c r="B1125" s="5" t="s">
        <v>5515</v>
      </c>
      <c r="C1125">
        <v>33</v>
      </c>
      <c r="D1125" s="1">
        <v>32652</v>
      </c>
      <c r="E1125" t="s">
        <v>6487</v>
      </c>
      <c r="F1125" t="s">
        <v>6563</v>
      </c>
      <c r="G1125" t="s">
        <v>7343</v>
      </c>
      <c r="H1125" s="3">
        <v>2178976.8149999999</v>
      </c>
      <c r="I1125" s="3">
        <v>324812.81060000003</v>
      </c>
      <c r="J1125" t="s">
        <v>7355</v>
      </c>
      <c r="K1125" s="4" t="str">
        <f>_xlfn.XLOOKUP($B1125, Accounts!$B:$B, Accounts!$E:$E, "Not Found",0,1)</f>
        <v>Current</v>
      </c>
      <c r="L1125" s="3">
        <f>_xlfn.XLOOKUP($B1125, Accounts!$B:$B, Accounts!$G:$G,"Not Found",0,1)</f>
        <v>2053197</v>
      </c>
      <c r="M1125" s="3" t="str">
        <f>_xlfn.XLOOKUP($B1125, Loan!$B:$B, Loan!$D:$D, "No Loan",0,1)</f>
        <v>No Loan</v>
      </c>
      <c r="N1125" s="1">
        <f>_xlfn.XLOOKUP($B1125, Transaction!$B:$B, Transaction!$E:$E, "No Transaction",0,1)</f>
        <v>44408</v>
      </c>
      <c r="O1125" t="str">
        <f>_xlfn.XLOOKUP($B1125, Transaction!$B:$B, Transaction!$C:$C, "No Transaction",0,1)</f>
        <v>Money Transfer</v>
      </c>
      <c r="P1125" t="str">
        <f>_xlfn.XLOOKUP($B1125, Transaction!$B:$B, Transaction!$D:$D, "No Transaction",0,1)</f>
        <v>Mobile</v>
      </c>
      <c r="Q1125" s="3">
        <f t="shared" si="34"/>
        <v>-1854164.0044</v>
      </c>
      <c r="R1125" s="3">
        <f t="shared" si="35"/>
        <v>-1854164.0044</v>
      </c>
    </row>
    <row r="1126" spans="1:18" x14ac:dyDescent="0.25">
      <c r="A1126" t="s">
        <v>2856</v>
      </c>
      <c r="B1126" s="5" t="s">
        <v>2857</v>
      </c>
      <c r="C1126">
        <v>71</v>
      </c>
      <c r="D1126" s="1">
        <v>18773</v>
      </c>
      <c r="E1126" t="s">
        <v>6487</v>
      </c>
      <c r="F1126" t="s">
        <v>6397</v>
      </c>
      <c r="G1126" t="s">
        <v>7343</v>
      </c>
      <c r="H1126" s="3">
        <v>686320.3443</v>
      </c>
      <c r="I1126" s="3">
        <v>111022.4086</v>
      </c>
      <c r="J1126" t="s">
        <v>7356</v>
      </c>
      <c r="K1126" s="4" t="str">
        <f>_xlfn.XLOOKUP($B1126, Accounts!$B:$B, Accounts!$E:$E, "Not Found",0,1)</f>
        <v>Savings</v>
      </c>
      <c r="L1126" s="3">
        <f>_xlfn.XLOOKUP($B1126, Accounts!$B:$B, Accounts!$G:$G,"Not Found",0,1)</f>
        <v>2063145784</v>
      </c>
      <c r="M1126" s="3" t="str">
        <f>_xlfn.XLOOKUP($B1126, Loan!$B:$B, Loan!$D:$D, "No Loan",0,1)</f>
        <v>No Loan</v>
      </c>
      <c r="N1126" s="1">
        <f>_xlfn.XLOOKUP($B1126, Transaction!$B:$B, Transaction!$E:$E, "No Transaction",0,1)</f>
        <v>44365</v>
      </c>
      <c r="O1126" t="str">
        <f>_xlfn.XLOOKUP($B1126, Transaction!$B:$B, Transaction!$C:$C, "No Transaction",0,1)</f>
        <v>Money Transfer</v>
      </c>
      <c r="P1126" t="str">
        <f>_xlfn.XLOOKUP($B1126, Transaction!$B:$B, Transaction!$D:$D, "No Transaction",0,1)</f>
        <v>Internet Banking</v>
      </c>
      <c r="Q1126" s="3">
        <f t="shared" si="34"/>
        <v>-575297.93570000003</v>
      </c>
      <c r="R1126" s="3">
        <f t="shared" si="35"/>
        <v>-575297.93570000003</v>
      </c>
    </row>
    <row r="1127" spans="1:18" x14ac:dyDescent="0.25">
      <c r="A1127" t="s">
        <v>2352</v>
      </c>
      <c r="B1127" s="5" t="s">
        <v>2353</v>
      </c>
      <c r="C1127">
        <v>33</v>
      </c>
      <c r="D1127" s="1">
        <v>32652</v>
      </c>
      <c r="E1127" t="s">
        <v>6487</v>
      </c>
      <c r="F1127" t="s">
        <v>6103</v>
      </c>
      <c r="G1127" t="s">
        <v>7343</v>
      </c>
      <c r="H1127" s="3">
        <v>195130.6379</v>
      </c>
      <c r="I1127" s="3">
        <v>76491.210099999997</v>
      </c>
      <c r="J1127" t="s">
        <v>7357</v>
      </c>
      <c r="K1127" s="4" t="str">
        <f>_xlfn.XLOOKUP($B1127, Accounts!$B:$B, Accounts!$E:$E, "Not Found",0,1)</f>
        <v>Domiciliary</v>
      </c>
      <c r="L1127" s="3">
        <f>_xlfn.XLOOKUP($B1127, Accounts!$B:$B, Accounts!$G:$G,"Not Found",0,1)</f>
        <v>3270292179</v>
      </c>
      <c r="M1127" s="3" t="str">
        <f>_xlfn.XLOOKUP($B1127, Loan!$B:$B, Loan!$D:$D, "No Loan",0,1)</f>
        <v>No Loan</v>
      </c>
      <c r="N1127" s="1">
        <f>_xlfn.XLOOKUP($B1127, Transaction!$B:$B, Transaction!$E:$E, "No Transaction",0,1)</f>
        <v>44593</v>
      </c>
      <c r="O1127" t="str">
        <f>_xlfn.XLOOKUP($B1127, Transaction!$B:$B, Transaction!$C:$C, "No Transaction",0,1)</f>
        <v>Checks</v>
      </c>
      <c r="P1127" t="str">
        <f>_xlfn.XLOOKUP($B1127, Transaction!$B:$B, Transaction!$D:$D, "No Transaction",0,1)</f>
        <v>Informal Services</v>
      </c>
      <c r="Q1127" s="3">
        <f t="shared" si="34"/>
        <v>-118639.4278</v>
      </c>
      <c r="R1127" s="3">
        <f t="shared" si="35"/>
        <v>-118639.4278</v>
      </c>
    </row>
    <row r="1128" spans="1:18" x14ac:dyDescent="0.25">
      <c r="A1128" t="s">
        <v>3748</v>
      </c>
      <c r="B1128" s="5" t="s">
        <v>3749</v>
      </c>
      <c r="C1128">
        <v>56</v>
      </c>
      <c r="D1128" s="1">
        <v>24252</v>
      </c>
      <c r="E1128" t="s">
        <v>6487</v>
      </c>
      <c r="F1128" t="s">
        <v>6289</v>
      </c>
      <c r="G1128" t="s">
        <v>7343</v>
      </c>
      <c r="H1128" s="3">
        <v>221234.78950000001</v>
      </c>
      <c r="I1128" s="3">
        <v>46284.646699999998</v>
      </c>
      <c r="J1128" t="s">
        <v>7358</v>
      </c>
      <c r="K1128" s="4" t="str">
        <f>_xlfn.XLOOKUP($B1128, Accounts!$B:$B, Accounts!$E:$E, "Not Found",0,1)</f>
        <v>Corporate</v>
      </c>
      <c r="L1128" s="3">
        <f>_xlfn.XLOOKUP($B1128, Accounts!$B:$B, Accounts!$G:$G,"Not Found",0,1)</f>
        <v>152280516</v>
      </c>
      <c r="M1128" s="3" t="str">
        <f>_xlfn.XLOOKUP($B1128, Loan!$B:$B, Loan!$D:$D, "No Loan",0,1)</f>
        <v>No Loan</v>
      </c>
      <c r="N1128" s="1">
        <f>_xlfn.XLOOKUP($B1128, Transaction!$B:$B, Transaction!$E:$E, "No Transaction",0,1)</f>
        <v>44358</v>
      </c>
      <c r="O1128" t="str">
        <f>_xlfn.XLOOKUP($B1128, Transaction!$B:$B, Transaction!$C:$C, "No Transaction",0,1)</f>
        <v>Money Deposit</v>
      </c>
      <c r="P1128" t="str">
        <f>_xlfn.XLOOKUP($B1128, Transaction!$B:$B, Transaction!$D:$D, "No Transaction",0,1)</f>
        <v>ATM</v>
      </c>
      <c r="Q1128" s="3">
        <f t="shared" si="34"/>
        <v>-174950.14280000003</v>
      </c>
      <c r="R1128" s="3">
        <f t="shared" si="35"/>
        <v>-174950.14280000003</v>
      </c>
    </row>
    <row r="1129" spans="1:18" x14ac:dyDescent="0.25">
      <c r="A1129" t="s">
        <v>5680</v>
      </c>
      <c r="B1129" s="5" t="s">
        <v>5681</v>
      </c>
      <c r="C1129">
        <v>28</v>
      </c>
      <c r="D1129" s="1">
        <v>34479</v>
      </c>
      <c r="E1129" t="s">
        <v>6487</v>
      </c>
      <c r="F1129" t="s">
        <v>6080</v>
      </c>
      <c r="G1129" t="s">
        <v>7343</v>
      </c>
      <c r="H1129" s="3">
        <v>2365411.6727999998</v>
      </c>
      <c r="I1129" s="3">
        <v>246315.59570000001</v>
      </c>
      <c r="J1129" t="s">
        <v>7359</v>
      </c>
      <c r="K1129" s="4" t="str">
        <f>_xlfn.XLOOKUP($B1129, Accounts!$B:$B, Accounts!$E:$E, "Not Found",0,1)</f>
        <v>Fixed Deposit</v>
      </c>
      <c r="L1129" s="3">
        <f>_xlfn.XLOOKUP($B1129, Accounts!$B:$B, Accounts!$G:$G,"Not Found",0,1)</f>
        <v>752901632</v>
      </c>
      <c r="M1129" s="3" t="str">
        <f>_xlfn.XLOOKUP($B1129, Loan!$B:$B, Loan!$D:$D, "No Loan",0,1)</f>
        <v>No Loan</v>
      </c>
      <c r="N1129" s="1">
        <f>_xlfn.XLOOKUP($B1129, Transaction!$B:$B, Transaction!$E:$E, "No Transaction",0,1)</f>
        <v>44318</v>
      </c>
      <c r="O1129" t="str">
        <f>_xlfn.XLOOKUP($B1129, Transaction!$B:$B, Transaction!$C:$C, "No Transaction",0,1)</f>
        <v>Cash Withdrawal</v>
      </c>
      <c r="P1129" t="str">
        <f>_xlfn.XLOOKUP($B1129, Transaction!$B:$B, Transaction!$D:$D, "No Transaction",0,1)</f>
        <v>ATM</v>
      </c>
      <c r="Q1129" s="3">
        <f t="shared" si="34"/>
        <v>-2119096.0770999999</v>
      </c>
      <c r="R1129" s="3">
        <f t="shared" si="35"/>
        <v>-2119096.0770999999</v>
      </c>
    </row>
    <row r="1130" spans="1:18" x14ac:dyDescent="0.25">
      <c r="A1130" t="s">
        <v>3717</v>
      </c>
      <c r="B1130" s="5" t="s">
        <v>3718</v>
      </c>
      <c r="C1130">
        <v>59</v>
      </c>
      <c r="D1130" s="1">
        <v>23156</v>
      </c>
      <c r="E1130" t="s">
        <v>6487</v>
      </c>
      <c r="F1130" t="s">
        <v>6252</v>
      </c>
      <c r="G1130" t="s">
        <v>7343</v>
      </c>
      <c r="H1130" s="3">
        <v>567228.21409999998</v>
      </c>
      <c r="I1130" s="3">
        <v>249666.3579</v>
      </c>
      <c r="J1130" t="s">
        <v>7360</v>
      </c>
      <c r="K1130" s="4" t="str">
        <f>_xlfn.XLOOKUP($B1130, Accounts!$B:$B, Accounts!$E:$E, "Not Found",0,1)</f>
        <v>Fixed Deposit</v>
      </c>
      <c r="L1130" s="3">
        <f>_xlfn.XLOOKUP($B1130, Accounts!$B:$B, Accounts!$G:$G,"Not Found",0,1)</f>
        <v>2485293525</v>
      </c>
      <c r="M1130" s="3" t="str">
        <f>_xlfn.XLOOKUP($B1130, Loan!$B:$B, Loan!$D:$D, "No Loan",0,1)</f>
        <v>No Loan</v>
      </c>
      <c r="N1130" s="1">
        <f>_xlfn.XLOOKUP($B1130, Transaction!$B:$B, Transaction!$E:$E, "No Transaction",0,1)</f>
        <v>44336</v>
      </c>
      <c r="O1130" t="str">
        <f>_xlfn.XLOOKUP($B1130, Transaction!$B:$B, Transaction!$C:$C, "No Transaction",0,1)</f>
        <v>Money Transfer</v>
      </c>
      <c r="P1130" t="str">
        <f>_xlfn.XLOOKUP($B1130, Transaction!$B:$B, Transaction!$D:$D, "No Transaction",0,1)</f>
        <v>Mobile</v>
      </c>
      <c r="Q1130" s="3">
        <f t="shared" si="34"/>
        <v>-317561.85619999998</v>
      </c>
      <c r="R1130" s="3">
        <f t="shared" si="35"/>
        <v>-317561.85619999998</v>
      </c>
    </row>
    <row r="1131" spans="1:18" x14ac:dyDescent="0.25">
      <c r="A1131" t="s">
        <v>1449</v>
      </c>
      <c r="B1131" s="5" t="s">
        <v>1450</v>
      </c>
      <c r="C1131">
        <v>82</v>
      </c>
      <c r="D1131" s="1">
        <v>14755</v>
      </c>
      <c r="E1131" t="s">
        <v>6487</v>
      </c>
      <c r="F1131" t="s">
        <v>6530</v>
      </c>
      <c r="G1131" t="s">
        <v>7343</v>
      </c>
      <c r="H1131" s="3">
        <v>0</v>
      </c>
      <c r="I1131" s="3">
        <v>0</v>
      </c>
      <c r="J1131" t="s">
        <v>7361</v>
      </c>
      <c r="K1131" s="4" t="str">
        <f>_xlfn.XLOOKUP($B1131, Accounts!$B:$B, Accounts!$E:$E, "Not Found",0,1)</f>
        <v>Current</v>
      </c>
      <c r="L1131" s="3">
        <f>_xlfn.XLOOKUP($B1131, Accounts!$B:$B, Accounts!$G:$G,"Not Found",0,1)</f>
        <v>13216392</v>
      </c>
      <c r="M1131" s="3" t="str">
        <f>_xlfn.XLOOKUP($B1131, Loan!$B:$B, Loan!$D:$D, "No Loan",0,1)</f>
        <v>No Loan</v>
      </c>
      <c r="N1131" s="1">
        <f>_xlfn.XLOOKUP($B1131, Transaction!$B:$B, Transaction!$E:$E, "No Transaction",0,1)</f>
        <v>44649</v>
      </c>
      <c r="O1131" t="str">
        <f>_xlfn.XLOOKUP($B1131, Transaction!$B:$B, Transaction!$C:$C, "No Transaction",0,1)</f>
        <v>Checks</v>
      </c>
      <c r="P1131" t="str">
        <f>_xlfn.XLOOKUP($B1131, Transaction!$B:$B, Transaction!$D:$D, "No Transaction",0,1)</f>
        <v>Bank</v>
      </c>
      <c r="Q1131" s="3">
        <f t="shared" si="34"/>
        <v>0</v>
      </c>
      <c r="R1131" s="3">
        <f t="shared" si="35"/>
        <v>0</v>
      </c>
    </row>
    <row r="1132" spans="1:18" x14ac:dyDescent="0.25">
      <c r="A1132" t="s">
        <v>1746</v>
      </c>
      <c r="B1132" s="5" t="s">
        <v>1747</v>
      </c>
      <c r="C1132">
        <v>44</v>
      </c>
      <c r="D1132" s="1">
        <v>28635</v>
      </c>
      <c r="E1132" t="s">
        <v>6487</v>
      </c>
      <c r="F1132" t="s">
        <v>6148</v>
      </c>
      <c r="G1132" t="s">
        <v>7343</v>
      </c>
      <c r="H1132" s="3">
        <v>2031820.3091</v>
      </c>
      <c r="I1132" s="3">
        <v>1218924.2664000001</v>
      </c>
      <c r="J1132" t="s">
        <v>7362</v>
      </c>
      <c r="K1132" s="4" t="str">
        <f>_xlfn.XLOOKUP($B1132, Accounts!$B:$B, Accounts!$E:$E, "Not Found",0,1)</f>
        <v>Current</v>
      </c>
      <c r="L1132" s="3">
        <f>_xlfn.XLOOKUP($B1132, Accounts!$B:$B, Accounts!$G:$G,"Not Found",0,1)</f>
        <v>106018176</v>
      </c>
      <c r="M1132" s="3" t="str">
        <f>_xlfn.XLOOKUP($B1132, Loan!$B:$B, Loan!$D:$D, "No Loan",0,1)</f>
        <v>No Loan</v>
      </c>
      <c r="N1132" s="1">
        <f>_xlfn.XLOOKUP($B1132, Transaction!$B:$B, Transaction!$E:$E, "No Transaction",0,1)</f>
        <v>44428</v>
      </c>
      <c r="O1132" t="str">
        <f>_xlfn.XLOOKUP($B1132, Transaction!$B:$B, Transaction!$C:$C, "No Transaction",0,1)</f>
        <v>Checks</v>
      </c>
      <c r="P1132" t="str">
        <f>_xlfn.XLOOKUP($B1132, Transaction!$B:$B, Transaction!$D:$D, "No Transaction",0,1)</f>
        <v>Informal Services</v>
      </c>
      <c r="Q1132" s="3">
        <f t="shared" si="34"/>
        <v>-812896.04269999987</v>
      </c>
      <c r="R1132" s="3">
        <f t="shared" si="35"/>
        <v>-812896.04269999987</v>
      </c>
    </row>
    <row r="1133" spans="1:18" x14ac:dyDescent="0.25">
      <c r="A1133" t="s">
        <v>466</v>
      </c>
      <c r="B1133" s="5" t="s">
        <v>467</v>
      </c>
      <c r="C1133">
        <v>58</v>
      </c>
      <c r="D1133" s="1">
        <v>23521</v>
      </c>
      <c r="E1133" t="s">
        <v>6487</v>
      </c>
      <c r="F1133" t="s">
        <v>6452</v>
      </c>
      <c r="G1133" t="s">
        <v>7343</v>
      </c>
      <c r="H1133" s="3">
        <v>593952.75959999999</v>
      </c>
      <c r="I1133" s="3">
        <v>145880.59239999999</v>
      </c>
      <c r="J1133" t="s">
        <v>7363</v>
      </c>
      <c r="K1133" s="4" t="str">
        <f>_xlfn.XLOOKUP($B1133, Accounts!$B:$B, Accounts!$E:$E, "Not Found",0,1)</f>
        <v>Savings</v>
      </c>
      <c r="L1133" s="3">
        <f>_xlfn.XLOOKUP($B1133, Accounts!$B:$B, Accounts!$G:$G,"Not Found",0,1)</f>
        <v>71704224</v>
      </c>
      <c r="M1133" s="3" t="str">
        <f>_xlfn.XLOOKUP($B1133, Loan!$B:$B, Loan!$D:$D, "No Loan",0,1)</f>
        <v>No Loan</v>
      </c>
      <c r="N1133" s="1">
        <f>_xlfn.XLOOKUP($B1133, Transaction!$B:$B, Transaction!$E:$E, "No Transaction",0,1)</f>
        <v>44442</v>
      </c>
      <c r="O1133" t="str">
        <f>_xlfn.XLOOKUP($B1133, Transaction!$B:$B, Transaction!$C:$C, "No Transaction",0,1)</f>
        <v>Money Deposit</v>
      </c>
      <c r="P1133" t="str">
        <f>_xlfn.XLOOKUP($B1133, Transaction!$B:$B, Transaction!$D:$D, "No Transaction",0,1)</f>
        <v>Bank</v>
      </c>
      <c r="Q1133" s="3">
        <f t="shared" si="34"/>
        <v>-448072.16720000003</v>
      </c>
      <c r="R1133" s="3">
        <f t="shared" si="35"/>
        <v>-448072.16720000003</v>
      </c>
    </row>
    <row r="1134" spans="1:18" x14ac:dyDescent="0.25">
      <c r="A1134" t="s">
        <v>2620</v>
      </c>
      <c r="B1134" s="5" t="s">
        <v>2621</v>
      </c>
      <c r="C1134">
        <v>63</v>
      </c>
      <c r="D1134" s="1">
        <v>21695</v>
      </c>
      <c r="E1134" t="s">
        <v>6487</v>
      </c>
      <c r="F1134" t="s">
        <v>6360</v>
      </c>
      <c r="G1134" t="s">
        <v>7343</v>
      </c>
      <c r="H1134" s="3">
        <v>478134.74800000002</v>
      </c>
      <c r="I1134" s="3">
        <v>125510.3714</v>
      </c>
      <c r="J1134" t="s">
        <v>7364</v>
      </c>
      <c r="K1134" s="4" t="str">
        <f>_xlfn.XLOOKUP($B1134, Accounts!$B:$B, Accounts!$E:$E, "Not Found",0,1)</f>
        <v>Current</v>
      </c>
      <c r="L1134" s="3">
        <f>_xlfn.XLOOKUP($B1134, Accounts!$B:$B, Accounts!$G:$G,"Not Found",0,1)</f>
        <v>1709989743</v>
      </c>
      <c r="M1134" s="3" t="str">
        <f>_xlfn.XLOOKUP($B1134, Loan!$B:$B, Loan!$D:$D, "No Loan",0,1)</f>
        <v>No Loan</v>
      </c>
      <c r="N1134" s="1">
        <f>_xlfn.XLOOKUP($B1134, Transaction!$B:$B, Transaction!$E:$E, "No Transaction",0,1)</f>
        <v>44492</v>
      </c>
      <c r="O1134" t="str">
        <f>_xlfn.XLOOKUP($B1134, Transaction!$B:$B, Transaction!$C:$C, "No Transaction",0,1)</f>
        <v>Online Payment</v>
      </c>
      <c r="P1134" t="str">
        <f>_xlfn.XLOOKUP($B1134, Transaction!$B:$B, Transaction!$D:$D, "No Transaction",0,1)</f>
        <v>Internet Banking</v>
      </c>
      <c r="Q1134" s="3">
        <f t="shared" si="34"/>
        <v>-352624.37660000002</v>
      </c>
      <c r="R1134" s="3">
        <f t="shared" si="35"/>
        <v>-352624.37660000002</v>
      </c>
    </row>
    <row r="1135" spans="1:18" x14ac:dyDescent="0.25">
      <c r="A1135" t="s">
        <v>981</v>
      </c>
      <c r="B1135" s="5" t="s">
        <v>982</v>
      </c>
      <c r="C1135">
        <v>75</v>
      </c>
      <c r="D1135" s="1">
        <v>17312</v>
      </c>
      <c r="E1135" t="s">
        <v>6487</v>
      </c>
      <c r="F1135" t="s">
        <v>6407</v>
      </c>
      <c r="G1135" t="s">
        <v>7343</v>
      </c>
      <c r="H1135" s="3">
        <v>822783.55900000001</v>
      </c>
      <c r="I1135" s="3">
        <v>282233.89520000003</v>
      </c>
      <c r="J1135" t="s">
        <v>7365</v>
      </c>
      <c r="K1135" s="4" t="str">
        <f>_xlfn.XLOOKUP($B1135, Accounts!$B:$B, Accounts!$E:$E, "Not Found",0,1)</f>
        <v>Fixed Deposit</v>
      </c>
      <c r="L1135" s="3">
        <f>_xlfn.XLOOKUP($B1135, Accounts!$B:$B, Accounts!$G:$G,"Not Found",0,1)</f>
        <v>1639750827</v>
      </c>
      <c r="M1135" s="3">
        <f>_xlfn.XLOOKUP($B1135, Loan!$B:$B, Loan!$D:$D, "No Loan",0,1)</f>
        <v>514321281</v>
      </c>
      <c r="N1135" s="1">
        <f>_xlfn.XLOOKUP($B1135, Transaction!$B:$B, Transaction!$E:$E, "No Transaction",0,1)</f>
        <v>44341</v>
      </c>
      <c r="O1135" t="str">
        <f>_xlfn.XLOOKUP($B1135, Transaction!$B:$B, Transaction!$C:$C, "No Transaction",0,1)</f>
        <v>Loan Payment</v>
      </c>
      <c r="P1135" t="str">
        <f>_xlfn.XLOOKUP($B1135, Transaction!$B:$B, Transaction!$D:$D, "No Transaction",0,1)</f>
        <v>ACH</v>
      </c>
      <c r="Q1135" s="3">
        <f t="shared" si="34"/>
        <v>-540549.66379999998</v>
      </c>
      <c r="R1135" s="3">
        <f t="shared" si="35"/>
        <v>-540549.66379999998</v>
      </c>
    </row>
    <row r="1136" spans="1:18" x14ac:dyDescent="0.25">
      <c r="A1136" t="s">
        <v>1825</v>
      </c>
      <c r="B1136" s="5" t="s">
        <v>1826</v>
      </c>
      <c r="C1136">
        <v>80</v>
      </c>
      <c r="D1136" s="1">
        <v>15486</v>
      </c>
      <c r="E1136" t="s">
        <v>6487</v>
      </c>
      <c r="F1136" t="s">
        <v>6786</v>
      </c>
      <c r="G1136" t="s">
        <v>7343</v>
      </c>
      <c r="H1136" s="3">
        <v>103753.7865</v>
      </c>
      <c r="I1136" s="3">
        <v>71536.446899999995</v>
      </c>
      <c r="J1136" t="s">
        <v>7366</v>
      </c>
      <c r="K1136" s="4" t="str">
        <f>_xlfn.XLOOKUP($B1136, Accounts!$B:$B, Accounts!$E:$E, "Not Found",0,1)</f>
        <v>Current</v>
      </c>
      <c r="L1136" s="3">
        <f>_xlfn.XLOOKUP($B1136, Accounts!$B:$B, Accounts!$G:$G,"Not Found",0,1)</f>
        <v>841284432</v>
      </c>
      <c r="M1136" s="3" t="str">
        <f>_xlfn.XLOOKUP($B1136, Loan!$B:$B, Loan!$D:$D, "No Loan",0,1)</f>
        <v>No Loan</v>
      </c>
      <c r="N1136" s="1">
        <f>_xlfn.XLOOKUP($B1136, Transaction!$B:$B, Transaction!$E:$E, "No Transaction",0,1)</f>
        <v>44427</v>
      </c>
      <c r="O1136" t="str">
        <f>_xlfn.XLOOKUP($B1136, Transaction!$B:$B, Transaction!$C:$C, "No Transaction",0,1)</f>
        <v>Checks</v>
      </c>
      <c r="P1136" t="str">
        <f>_xlfn.XLOOKUP($B1136, Transaction!$B:$B, Transaction!$D:$D, "No Transaction",0,1)</f>
        <v>Informal Services</v>
      </c>
      <c r="Q1136" s="3">
        <f t="shared" si="34"/>
        <v>-32217.339600000007</v>
      </c>
      <c r="R1136" s="3">
        <f t="shared" si="35"/>
        <v>-32217.339600000007</v>
      </c>
    </row>
    <row r="1137" spans="1:18" x14ac:dyDescent="0.25">
      <c r="A1137" t="s">
        <v>5187</v>
      </c>
      <c r="B1137" s="5" t="s">
        <v>5188</v>
      </c>
      <c r="C1137">
        <v>27</v>
      </c>
      <c r="D1137" s="1">
        <v>34844</v>
      </c>
      <c r="E1137" t="s">
        <v>6487</v>
      </c>
      <c r="F1137" t="s">
        <v>6264</v>
      </c>
      <c r="G1137" t="s">
        <v>7343</v>
      </c>
      <c r="H1137" s="3">
        <v>225722.82</v>
      </c>
      <c r="I1137" s="3">
        <v>188576.08929999999</v>
      </c>
      <c r="J1137" t="s">
        <v>7367</v>
      </c>
      <c r="K1137" s="4" t="str">
        <f>_xlfn.XLOOKUP($B1137, Accounts!$B:$B, Accounts!$E:$E, "Not Found",0,1)</f>
        <v>Domiciliary</v>
      </c>
      <c r="L1137" s="3">
        <f>_xlfn.XLOOKUP($B1137, Accounts!$B:$B, Accounts!$G:$G,"Not Found",0,1)</f>
        <v>21843402</v>
      </c>
      <c r="M1137" s="3" t="str">
        <f>_xlfn.XLOOKUP($B1137, Loan!$B:$B, Loan!$D:$D, "No Loan",0,1)</f>
        <v>No Loan</v>
      </c>
      <c r="N1137" s="1">
        <f>_xlfn.XLOOKUP($B1137, Transaction!$B:$B, Transaction!$E:$E, "No Transaction",0,1)</f>
        <v>44654</v>
      </c>
      <c r="O1137" t="str">
        <f>_xlfn.XLOOKUP($B1137, Transaction!$B:$B, Transaction!$C:$C, "No Transaction",0,1)</f>
        <v>Checks</v>
      </c>
      <c r="P1137" t="str">
        <f>_xlfn.XLOOKUP($B1137, Transaction!$B:$B, Transaction!$D:$D, "No Transaction",0,1)</f>
        <v>Informal Services</v>
      </c>
      <c r="Q1137" s="3">
        <f t="shared" si="34"/>
        <v>-37146.730700000015</v>
      </c>
      <c r="R1137" s="3">
        <f t="shared" si="35"/>
        <v>-37146.730700000015</v>
      </c>
    </row>
    <row r="1138" spans="1:18" x14ac:dyDescent="0.25">
      <c r="A1138" t="s">
        <v>4795</v>
      </c>
      <c r="B1138" s="5" t="s">
        <v>4796</v>
      </c>
      <c r="C1138">
        <v>21</v>
      </c>
      <c r="D1138" s="1">
        <v>37035</v>
      </c>
      <c r="E1138" t="s">
        <v>6487</v>
      </c>
      <c r="F1138" t="s">
        <v>6196</v>
      </c>
      <c r="G1138" t="s">
        <v>7343</v>
      </c>
      <c r="H1138" s="3">
        <v>449282.42249999999</v>
      </c>
      <c r="I1138" s="3">
        <v>31824.171600000001</v>
      </c>
      <c r="J1138" t="s">
        <v>7368</v>
      </c>
      <c r="K1138" s="4" t="str">
        <f>_xlfn.XLOOKUP($B1138, Accounts!$B:$B, Accounts!$E:$E, "Not Found",0,1)</f>
        <v>Domiciliary</v>
      </c>
      <c r="L1138" s="3">
        <f>_xlfn.XLOOKUP($B1138, Accounts!$B:$B, Accounts!$G:$G,"Not Found",0,1)</f>
        <v>2016243636</v>
      </c>
      <c r="M1138" s="3">
        <f>_xlfn.XLOOKUP($B1138, Loan!$B:$B, Loan!$D:$D, "No Loan",0,1)</f>
        <v>2153253564</v>
      </c>
      <c r="N1138" s="1">
        <f>_xlfn.XLOOKUP($B1138, Transaction!$B:$B, Transaction!$E:$E, "No Transaction",0,1)</f>
        <v>44497</v>
      </c>
      <c r="O1138" t="str">
        <f>_xlfn.XLOOKUP($B1138, Transaction!$B:$B, Transaction!$C:$C, "No Transaction",0,1)</f>
        <v>Loan Payment</v>
      </c>
      <c r="P1138" t="str">
        <f>_xlfn.XLOOKUP($B1138, Transaction!$B:$B, Transaction!$D:$D, "No Transaction",0,1)</f>
        <v>Mobile</v>
      </c>
      <c r="Q1138" s="3">
        <f t="shared" si="34"/>
        <v>-417458.25089999998</v>
      </c>
      <c r="R1138" s="3">
        <f t="shared" si="35"/>
        <v>-417458.25089999998</v>
      </c>
    </row>
    <row r="1139" spans="1:18" x14ac:dyDescent="0.25">
      <c r="A1139" t="s">
        <v>1373</v>
      </c>
      <c r="B1139" s="5" t="s">
        <v>1374</v>
      </c>
      <c r="C1139">
        <v>74</v>
      </c>
      <c r="D1139" s="1">
        <v>17677</v>
      </c>
      <c r="E1139" t="s">
        <v>6487</v>
      </c>
      <c r="F1139" t="s">
        <v>6714</v>
      </c>
      <c r="G1139" t="s">
        <v>7343</v>
      </c>
      <c r="H1139" s="3">
        <v>79099.254000000001</v>
      </c>
      <c r="I1139" s="3">
        <v>29633.561099999999</v>
      </c>
      <c r="J1139" t="s">
        <v>7369</v>
      </c>
      <c r="K1139" s="4" t="str">
        <f>_xlfn.XLOOKUP($B1139, Accounts!$B:$B, Accounts!$E:$E, "Not Found",0,1)</f>
        <v>Domiciliary</v>
      </c>
      <c r="L1139" s="3">
        <f>_xlfn.XLOOKUP($B1139, Accounts!$B:$B, Accounts!$G:$G,"Not Found",0,1)</f>
        <v>746075112</v>
      </c>
      <c r="M1139" s="3" t="str">
        <f>_xlfn.XLOOKUP($B1139, Loan!$B:$B, Loan!$D:$D, "No Loan",0,1)</f>
        <v>No Loan</v>
      </c>
      <c r="N1139" s="1">
        <f>_xlfn.XLOOKUP($B1139, Transaction!$B:$B, Transaction!$E:$E, "No Transaction",0,1)</f>
        <v>44421</v>
      </c>
      <c r="O1139" t="str">
        <f>_xlfn.XLOOKUP($B1139, Transaction!$B:$B, Transaction!$C:$C, "No Transaction",0,1)</f>
        <v>Money Transfer</v>
      </c>
      <c r="P1139" t="str">
        <f>_xlfn.XLOOKUP($B1139, Transaction!$B:$B, Transaction!$D:$D, "No Transaction",0,1)</f>
        <v>Internet Banking</v>
      </c>
      <c r="Q1139" s="3">
        <f t="shared" si="34"/>
        <v>-49465.692900000002</v>
      </c>
      <c r="R1139" s="3">
        <f t="shared" si="35"/>
        <v>-49465.692900000002</v>
      </c>
    </row>
    <row r="1140" spans="1:18" x14ac:dyDescent="0.25">
      <c r="A1140" t="s">
        <v>5299</v>
      </c>
      <c r="B1140" s="5" t="s">
        <v>5300</v>
      </c>
      <c r="C1140">
        <v>47</v>
      </c>
      <c r="D1140" s="1">
        <v>27539</v>
      </c>
      <c r="E1140" t="s">
        <v>6487</v>
      </c>
      <c r="F1140" t="s">
        <v>6224</v>
      </c>
      <c r="G1140" t="s">
        <v>7343</v>
      </c>
      <c r="H1140" s="3">
        <v>48331.6152</v>
      </c>
      <c r="I1140" s="3">
        <v>40066.208599999998</v>
      </c>
      <c r="J1140" t="s">
        <v>7370</v>
      </c>
      <c r="K1140" s="4" t="str">
        <f>_xlfn.XLOOKUP($B1140, Accounts!$B:$B, Accounts!$E:$E, "Not Found",0,1)</f>
        <v>Current</v>
      </c>
      <c r="L1140" s="3">
        <f>_xlfn.XLOOKUP($B1140, Accounts!$B:$B, Accounts!$G:$G,"Not Found",0,1)</f>
        <v>1126837344</v>
      </c>
      <c r="M1140" s="3" t="str">
        <f>_xlfn.XLOOKUP($B1140, Loan!$B:$B, Loan!$D:$D, "No Loan",0,1)</f>
        <v>No Loan</v>
      </c>
      <c r="N1140" s="1">
        <f>_xlfn.XLOOKUP($B1140, Transaction!$B:$B, Transaction!$E:$E, "No Transaction",0,1)</f>
        <v>44383</v>
      </c>
      <c r="O1140" t="str">
        <f>_xlfn.XLOOKUP($B1140, Transaction!$B:$B, Transaction!$C:$C, "No Transaction",0,1)</f>
        <v>Online Payment</v>
      </c>
      <c r="P1140" t="str">
        <f>_xlfn.XLOOKUP($B1140, Transaction!$B:$B, Transaction!$D:$D, "No Transaction",0,1)</f>
        <v>Card</v>
      </c>
      <c r="Q1140" s="3">
        <f t="shared" si="34"/>
        <v>-8265.4066000000021</v>
      </c>
      <c r="R1140" s="3">
        <f t="shared" si="35"/>
        <v>-8265.4066000000021</v>
      </c>
    </row>
    <row r="1141" spans="1:18" x14ac:dyDescent="0.25">
      <c r="A1141" t="s">
        <v>869</v>
      </c>
      <c r="B1141" s="5" t="s">
        <v>870</v>
      </c>
      <c r="C1141">
        <v>46</v>
      </c>
      <c r="D1141" s="1">
        <v>27904</v>
      </c>
      <c r="E1141" t="s">
        <v>6487</v>
      </c>
      <c r="F1141" t="s">
        <v>6272</v>
      </c>
      <c r="G1141" t="s">
        <v>7343</v>
      </c>
      <c r="H1141" s="3">
        <v>253946.58960000001</v>
      </c>
      <c r="I1141" s="3">
        <v>103475.19899999999</v>
      </c>
      <c r="J1141" t="s">
        <v>7371</v>
      </c>
      <c r="K1141" s="4" t="str">
        <f>_xlfn.XLOOKUP($B1141, Accounts!$B:$B, Accounts!$E:$E, "Not Found",0,1)</f>
        <v>Current</v>
      </c>
      <c r="L1141" s="3">
        <f>_xlfn.XLOOKUP($B1141, Accounts!$B:$B, Accounts!$G:$G,"Not Found",0,1)</f>
        <v>446844745</v>
      </c>
      <c r="M1141" s="3" t="str">
        <f>_xlfn.XLOOKUP($B1141, Loan!$B:$B, Loan!$D:$D, "No Loan",0,1)</f>
        <v>No Loan</v>
      </c>
      <c r="N1141" s="1">
        <f>_xlfn.XLOOKUP($B1141, Transaction!$B:$B, Transaction!$E:$E, "No Transaction",0,1)</f>
        <v>44553</v>
      </c>
      <c r="O1141" t="str">
        <f>_xlfn.XLOOKUP($B1141, Transaction!$B:$B, Transaction!$C:$C, "No Transaction",0,1)</f>
        <v>Online Payment</v>
      </c>
      <c r="P1141" t="str">
        <f>_xlfn.XLOOKUP($B1141, Transaction!$B:$B, Transaction!$D:$D, "No Transaction",0,1)</f>
        <v>Mobile</v>
      </c>
      <c r="Q1141" s="3">
        <f t="shared" si="34"/>
        <v>-150471.39060000001</v>
      </c>
      <c r="R1141" s="3">
        <f t="shared" si="35"/>
        <v>-150471.39060000001</v>
      </c>
    </row>
    <row r="1142" spans="1:18" x14ac:dyDescent="0.25">
      <c r="A1142" t="s">
        <v>1021</v>
      </c>
      <c r="B1142" s="5" t="s">
        <v>1022</v>
      </c>
      <c r="C1142">
        <v>38</v>
      </c>
      <c r="D1142" s="1">
        <v>30826</v>
      </c>
      <c r="E1142" t="s">
        <v>6487</v>
      </c>
      <c r="F1142" t="s">
        <v>6173</v>
      </c>
      <c r="G1142" t="s">
        <v>7343</v>
      </c>
      <c r="H1142" s="3">
        <v>259142.87520000001</v>
      </c>
      <c r="I1142" s="3">
        <v>163827.9958</v>
      </c>
      <c r="J1142" t="s">
        <v>7372</v>
      </c>
      <c r="K1142" s="4" t="str">
        <f>_xlfn.XLOOKUP($B1142, Accounts!$B:$B, Accounts!$E:$E, "Not Found",0,1)</f>
        <v>Domiciliary</v>
      </c>
      <c r="L1142" s="3">
        <f>_xlfn.XLOOKUP($B1142, Accounts!$B:$B, Accounts!$G:$G,"Not Found",0,1)</f>
        <v>4359658464</v>
      </c>
      <c r="M1142" s="3" t="str">
        <f>_xlfn.XLOOKUP($B1142, Loan!$B:$B, Loan!$D:$D, "No Loan",0,1)</f>
        <v>No Loan</v>
      </c>
      <c r="N1142" s="1">
        <f>_xlfn.XLOOKUP($B1142, Transaction!$B:$B, Transaction!$E:$E, "No Transaction",0,1)</f>
        <v>44410</v>
      </c>
      <c r="O1142" t="str">
        <f>_xlfn.XLOOKUP($B1142, Transaction!$B:$B, Transaction!$C:$C, "No Transaction",0,1)</f>
        <v>Money Transfer</v>
      </c>
      <c r="P1142" t="str">
        <f>_xlfn.XLOOKUP($B1142, Transaction!$B:$B, Transaction!$D:$D, "No Transaction",0,1)</f>
        <v>Internet Banking</v>
      </c>
      <c r="Q1142" s="3">
        <f t="shared" si="34"/>
        <v>-95314.879400000005</v>
      </c>
      <c r="R1142" s="3">
        <f t="shared" si="35"/>
        <v>-95314.879400000005</v>
      </c>
    </row>
    <row r="1143" spans="1:18" x14ac:dyDescent="0.25">
      <c r="A1143" t="s">
        <v>5255</v>
      </c>
      <c r="B1143" s="5" t="s">
        <v>5256</v>
      </c>
      <c r="C1143">
        <v>85</v>
      </c>
      <c r="D1143" s="1">
        <v>13659</v>
      </c>
      <c r="E1143" t="s">
        <v>6487</v>
      </c>
      <c r="F1143" t="s">
        <v>6368</v>
      </c>
      <c r="G1143" t="s">
        <v>7343</v>
      </c>
      <c r="H1143" s="3">
        <v>265216.00089999998</v>
      </c>
      <c r="I1143" s="3">
        <v>263367.5257</v>
      </c>
      <c r="J1143" t="s">
        <v>7373</v>
      </c>
      <c r="K1143" s="4" t="str">
        <f>_xlfn.XLOOKUP($B1143, Accounts!$B:$B, Accounts!$E:$E, "Not Found",0,1)</f>
        <v>Corporate</v>
      </c>
      <c r="L1143" s="3">
        <f>_xlfn.XLOOKUP($B1143, Accounts!$B:$B, Accounts!$G:$G,"Not Found",0,1)</f>
        <v>1235565</v>
      </c>
      <c r="M1143" s="3" t="str">
        <f>_xlfn.XLOOKUP($B1143, Loan!$B:$B, Loan!$D:$D, "No Loan",0,1)</f>
        <v>No Loan</v>
      </c>
      <c r="N1143" s="1">
        <f>_xlfn.XLOOKUP($B1143, Transaction!$B:$B, Transaction!$E:$E, "No Transaction",0,1)</f>
        <v>44588</v>
      </c>
      <c r="O1143" t="str">
        <f>_xlfn.XLOOKUP($B1143, Transaction!$B:$B, Transaction!$C:$C, "No Transaction",0,1)</f>
        <v>Cash Withdrawal</v>
      </c>
      <c r="P1143" t="str">
        <f>_xlfn.XLOOKUP($B1143, Transaction!$B:$B, Transaction!$D:$D, "No Transaction",0,1)</f>
        <v>ATM</v>
      </c>
      <c r="Q1143" s="3">
        <f t="shared" si="34"/>
        <v>-1848.4751999999862</v>
      </c>
      <c r="R1143" s="3">
        <f t="shared" si="35"/>
        <v>-1848.4751999999862</v>
      </c>
    </row>
    <row r="1144" spans="1:18" x14ac:dyDescent="0.25">
      <c r="A1144" t="s">
        <v>2706</v>
      </c>
      <c r="B1144" s="5" t="s">
        <v>2707</v>
      </c>
      <c r="C1144">
        <v>28</v>
      </c>
      <c r="D1144" s="1">
        <v>34479</v>
      </c>
      <c r="E1144" t="s">
        <v>6487</v>
      </c>
      <c r="F1144" t="s">
        <v>6127</v>
      </c>
      <c r="G1144" t="s">
        <v>7343</v>
      </c>
      <c r="H1144" s="3">
        <v>108607.09450000001</v>
      </c>
      <c r="I1144" s="3">
        <v>19700.821800000002</v>
      </c>
      <c r="J1144" t="s">
        <v>7374</v>
      </c>
      <c r="K1144" s="4" t="str">
        <f>_xlfn.XLOOKUP($B1144, Accounts!$B:$B, Accounts!$E:$E, "Not Found",0,1)</f>
        <v>Corporate</v>
      </c>
      <c r="L1144" s="3">
        <f>_xlfn.XLOOKUP($B1144, Accounts!$B:$B, Accounts!$G:$G,"Not Found",0,1)</f>
        <v>2058642575</v>
      </c>
      <c r="M1144" s="3" t="str">
        <f>_xlfn.XLOOKUP($B1144, Loan!$B:$B, Loan!$D:$D, "No Loan",0,1)</f>
        <v>No Loan</v>
      </c>
      <c r="N1144" s="1">
        <f>_xlfn.XLOOKUP($B1144, Transaction!$B:$B, Transaction!$E:$E, "No Transaction",0,1)</f>
        <v>44461</v>
      </c>
      <c r="O1144" t="str">
        <f>_xlfn.XLOOKUP($B1144, Transaction!$B:$B, Transaction!$C:$C, "No Transaction",0,1)</f>
        <v>Online Payment</v>
      </c>
      <c r="P1144" t="str">
        <f>_xlfn.XLOOKUP($B1144, Transaction!$B:$B, Transaction!$D:$D, "No Transaction",0,1)</f>
        <v>Mobile</v>
      </c>
      <c r="Q1144" s="3">
        <f t="shared" si="34"/>
        <v>-88906.272700000001</v>
      </c>
      <c r="R1144" s="3">
        <f t="shared" si="35"/>
        <v>-88906.272700000001</v>
      </c>
    </row>
    <row r="1145" spans="1:18" x14ac:dyDescent="0.25">
      <c r="A1145" t="s">
        <v>3321</v>
      </c>
      <c r="B1145" s="5" t="s">
        <v>3322</v>
      </c>
      <c r="C1145">
        <v>61</v>
      </c>
      <c r="D1145" s="1">
        <v>22425</v>
      </c>
      <c r="E1145" t="s">
        <v>6487</v>
      </c>
      <c r="F1145" t="s">
        <v>6318</v>
      </c>
      <c r="G1145" t="s">
        <v>7343</v>
      </c>
      <c r="H1145" s="3">
        <v>744626.91370000003</v>
      </c>
      <c r="I1145" s="3">
        <v>479563.75270000001</v>
      </c>
      <c r="J1145" t="s">
        <v>7375</v>
      </c>
      <c r="K1145" s="4" t="str">
        <f>_xlfn.XLOOKUP($B1145, Accounts!$B:$B, Accounts!$E:$E, "Not Found",0,1)</f>
        <v>Domiciliary</v>
      </c>
      <c r="L1145" s="3">
        <f>_xlfn.XLOOKUP($B1145, Accounts!$B:$B, Accounts!$G:$G,"Not Found",0,1)</f>
        <v>2112424275</v>
      </c>
      <c r="M1145" s="3" t="str">
        <f>_xlfn.XLOOKUP($B1145, Loan!$B:$B, Loan!$D:$D, "No Loan",0,1)</f>
        <v>No Loan</v>
      </c>
      <c r="N1145" s="1">
        <f>_xlfn.XLOOKUP($B1145, Transaction!$B:$B, Transaction!$E:$E, "No Transaction",0,1)</f>
        <v>44275</v>
      </c>
      <c r="O1145" t="str">
        <f>_xlfn.XLOOKUP($B1145, Transaction!$B:$B, Transaction!$C:$C, "No Transaction",0,1)</f>
        <v>Money Transfer</v>
      </c>
      <c r="P1145" t="str">
        <f>_xlfn.XLOOKUP($B1145, Transaction!$B:$B, Transaction!$D:$D, "No Transaction",0,1)</f>
        <v>Mobile</v>
      </c>
      <c r="Q1145" s="3">
        <f t="shared" si="34"/>
        <v>-265063.16100000002</v>
      </c>
      <c r="R1145" s="3">
        <f t="shared" si="35"/>
        <v>-265063.16100000002</v>
      </c>
    </row>
    <row r="1146" spans="1:18" x14ac:dyDescent="0.25">
      <c r="A1146" t="s">
        <v>3003</v>
      </c>
      <c r="B1146" s="5" t="s">
        <v>3004</v>
      </c>
      <c r="C1146">
        <v>31</v>
      </c>
      <c r="D1146" s="1">
        <v>33383</v>
      </c>
      <c r="E1146" t="s">
        <v>6487</v>
      </c>
      <c r="F1146" t="s">
        <v>6144</v>
      </c>
      <c r="G1146" t="s">
        <v>7343</v>
      </c>
      <c r="H1146" s="3">
        <v>351609.97649999999</v>
      </c>
      <c r="I1146" s="3">
        <v>61420.476900000001</v>
      </c>
      <c r="J1146" t="s">
        <v>7376</v>
      </c>
      <c r="K1146" s="4" t="str">
        <f>_xlfn.XLOOKUP($B1146, Accounts!$B:$B, Accounts!$E:$E, "Not Found",0,1)</f>
        <v>Savings</v>
      </c>
      <c r="L1146" s="3">
        <f>_xlfn.XLOOKUP($B1146, Accounts!$B:$B, Accounts!$G:$G,"Not Found",0,1)</f>
        <v>1903591872</v>
      </c>
      <c r="M1146" s="3" t="str">
        <f>_xlfn.XLOOKUP($B1146, Loan!$B:$B, Loan!$D:$D, "No Loan",0,1)</f>
        <v>No Loan</v>
      </c>
      <c r="N1146" s="1">
        <f>_xlfn.XLOOKUP($B1146, Transaction!$B:$B, Transaction!$E:$E, "No Transaction",0,1)</f>
        <v>44398</v>
      </c>
      <c r="O1146" t="str">
        <f>_xlfn.XLOOKUP($B1146, Transaction!$B:$B, Transaction!$C:$C, "No Transaction",0,1)</f>
        <v>Checks</v>
      </c>
      <c r="P1146" t="str">
        <f>_xlfn.XLOOKUP($B1146, Transaction!$B:$B, Transaction!$D:$D, "No Transaction",0,1)</f>
        <v>Bank</v>
      </c>
      <c r="Q1146" s="3">
        <f t="shared" si="34"/>
        <v>-290189.49959999998</v>
      </c>
      <c r="R1146" s="3">
        <f t="shared" si="35"/>
        <v>-290189.49959999998</v>
      </c>
    </row>
    <row r="1147" spans="1:18" x14ac:dyDescent="0.25">
      <c r="A1147" t="s">
        <v>4915</v>
      </c>
      <c r="B1147" s="5" t="s">
        <v>4916</v>
      </c>
      <c r="C1147">
        <v>52</v>
      </c>
      <c r="D1147" s="1">
        <v>25713</v>
      </c>
      <c r="E1147" t="s">
        <v>6487</v>
      </c>
      <c r="F1147" t="s">
        <v>6181</v>
      </c>
      <c r="G1147" t="s">
        <v>7343</v>
      </c>
      <c r="H1147" s="3">
        <v>309304.55229999998</v>
      </c>
      <c r="I1147" s="3">
        <v>78185.3174</v>
      </c>
      <c r="J1147" t="s">
        <v>7377</v>
      </c>
      <c r="K1147" s="4" t="str">
        <f>_xlfn.XLOOKUP($B1147, Accounts!$B:$B, Accounts!$E:$E, "Not Found",0,1)</f>
        <v>Savings</v>
      </c>
      <c r="L1147" s="3">
        <f>_xlfn.XLOOKUP($B1147, Accounts!$B:$B, Accounts!$G:$G,"Not Found",0,1)</f>
        <v>202295223</v>
      </c>
      <c r="M1147" s="3" t="str">
        <f>_xlfn.XLOOKUP($B1147, Loan!$B:$B, Loan!$D:$D, "No Loan",0,1)</f>
        <v>No Loan</v>
      </c>
      <c r="N1147" s="1">
        <f>_xlfn.XLOOKUP($B1147, Transaction!$B:$B, Transaction!$E:$E, "No Transaction",0,1)</f>
        <v>44308</v>
      </c>
      <c r="O1147" t="str">
        <f>_xlfn.XLOOKUP($B1147, Transaction!$B:$B, Transaction!$C:$C, "No Transaction",0,1)</f>
        <v>Money Transfer</v>
      </c>
      <c r="P1147" t="str">
        <f>_xlfn.XLOOKUP($B1147, Transaction!$B:$B, Transaction!$D:$D, "No Transaction",0,1)</f>
        <v>Mobile</v>
      </c>
      <c r="Q1147" s="3">
        <f t="shared" si="34"/>
        <v>-231119.23489999998</v>
      </c>
      <c r="R1147" s="3">
        <f t="shared" si="35"/>
        <v>-231119.23489999998</v>
      </c>
    </row>
    <row r="1148" spans="1:18" x14ac:dyDescent="0.25">
      <c r="A1148" t="s">
        <v>3146</v>
      </c>
      <c r="B1148" s="5" t="s">
        <v>3147</v>
      </c>
      <c r="C1148">
        <v>76</v>
      </c>
      <c r="D1148" s="1">
        <v>16947</v>
      </c>
      <c r="E1148" t="s">
        <v>6487</v>
      </c>
      <c r="F1148" t="s">
        <v>6229</v>
      </c>
      <c r="G1148" t="s">
        <v>7343</v>
      </c>
      <c r="H1148" s="3">
        <v>257214.804</v>
      </c>
      <c r="I1148" s="3">
        <v>76064.626199999999</v>
      </c>
      <c r="J1148" t="s">
        <v>7378</v>
      </c>
      <c r="K1148" s="4" t="str">
        <f>_xlfn.XLOOKUP($B1148, Accounts!$B:$B, Accounts!$E:$E, "Not Found",0,1)</f>
        <v>Corporate</v>
      </c>
      <c r="L1148" s="3">
        <f>_xlfn.XLOOKUP($B1148, Accounts!$B:$B, Accounts!$G:$G,"Not Found",0,1)</f>
        <v>3211197624</v>
      </c>
      <c r="M1148" s="3" t="str">
        <f>_xlfn.XLOOKUP($B1148, Loan!$B:$B, Loan!$D:$D, "No Loan",0,1)</f>
        <v>No Loan</v>
      </c>
      <c r="N1148" s="1">
        <f>_xlfn.XLOOKUP($B1148, Transaction!$B:$B, Transaction!$E:$E, "No Transaction",0,1)</f>
        <v>44570</v>
      </c>
      <c r="O1148" t="str">
        <f>_xlfn.XLOOKUP($B1148, Transaction!$B:$B, Transaction!$C:$C, "No Transaction",0,1)</f>
        <v>Money Deposit</v>
      </c>
      <c r="P1148" t="str">
        <f>_xlfn.XLOOKUP($B1148, Transaction!$B:$B, Transaction!$D:$D, "No Transaction",0,1)</f>
        <v>Bank</v>
      </c>
      <c r="Q1148" s="3">
        <f t="shared" si="34"/>
        <v>-181150.1778</v>
      </c>
      <c r="R1148" s="3">
        <f t="shared" si="35"/>
        <v>-181150.1778</v>
      </c>
    </row>
    <row r="1149" spans="1:18" x14ac:dyDescent="0.25">
      <c r="A1149" t="s">
        <v>3585</v>
      </c>
      <c r="B1149" s="5" t="s">
        <v>3586</v>
      </c>
      <c r="C1149">
        <v>60</v>
      </c>
      <c r="D1149" s="1">
        <v>22791</v>
      </c>
      <c r="E1149" t="s">
        <v>6487</v>
      </c>
      <c r="F1149" t="s">
        <v>6078</v>
      </c>
      <c r="G1149" t="s">
        <v>7343</v>
      </c>
      <c r="H1149" s="3">
        <v>31217.838899999999</v>
      </c>
      <c r="I1149" s="3">
        <v>21988.217000000001</v>
      </c>
      <c r="J1149" t="s">
        <v>7379</v>
      </c>
      <c r="K1149" s="4" t="str">
        <f>_xlfn.XLOOKUP($B1149, Accounts!$B:$B, Accounts!$E:$E, "Not Found",0,1)</f>
        <v>Savings</v>
      </c>
      <c r="L1149" s="3">
        <f>_xlfn.XLOOKUP($B1149, Accounts!$B:$B, Accounts!$G:$G,"Not Found",0,1)</f>
        <v>2338808661</v>
      </c>
      <c r="M1149" s="3" t="str">
        <f>_xlfn.XLOOKUP($B1149, Loan!$B:$B, Loan!$D:$D, "No Loan",0,1)</f>
        <v>No Loan</v>
      </c>
      <c r="N1149" s="1">
        <f>_xlfn.XLOOKUP($B1149, Transaction!$B:$B, Transaction!$E:$E, "No Transaction",0,1)</f>
        <v>44247</v>
      </c>
      <c r="O1149" t="str">
        <f>_xlfn.XLOOKUP($B1149, Transaction!$B:$B, Transaction!$C:$C, "No Transaction",0,1)</f>
        <v>Money Deposit</v>
      </c>
      <c r="P1149" t="str">
        <f>_xlfn.XLOOKUP($B1149, Transaction!$B:$B, Transaction!$D:$D, "No Transaction",0,1)</f>
        <v>ATM</v>
      </c>
      <c r="Q1149" s="3">
        <f t="shared" si="34"/>
        <v>-9229.6218999999983</v>
      </c>
      <c r="R1149" s="3">
        <f t="shared" si="35"/>
        <v>-9229.6218999999983</v>
      </c>
    </row>
    <row r="1150" spans="1:18" x14ac:dyDescent="0.25">
      <c r="A1150" t="s">
        <v>4960</v>
      </c>
      <c r="B1150" s="5" t="s">
        <v>4961</v>
      </c>
      <c r="C1150">
        <v>50</v>
      </c>
      <c r="D1150" s="1">
        <v>26443</v>
      </c>
      <c r="E1150" t="s">
        <v>6487</v>
      </c>
      <c r="F1150" t="s">
        <v>6607</v>
      </c>
      <c r="G1150" t="s">
        <v>7343</v>
      </c>
      <c r="H1150" s="3">
        <v>1344990.0972</v>
      </c>
      <c r="I1150" s="3">
        <v>525303.87879999995</v>
      </c>
      <c r="J1150" t="s">
        <v>7380</v>
      </c>
      <c r="K1150" s="4" t="str">
        <f>_xlfn.XLOOKUP($B1150, Accounts!$B:$B, Accounts!$E:$E, "Not Found",0,1)</f>
        <v>Current</v>
      </c>
      <c r="L1150" s="3">
        <f>_xlfn.XLOOKUP($B1150, Accounts!$B:$B, Accounts!$G:$G,"Not Found",0,1)</f>
        <v>896515425</v>
      </c>
      <c r="M1150" s="3" t="str">
        <f>_xlfn.XLOOKUP($B1150, Loan!$B:$B, Loan!$D:$D, "No Loan",0,1)</f>
        <v>No Loan</v>
      </c>
      <c r="N1150" s="1">
        <f>_xlfn.XLOOKUP($B1150, Transaction!$B:$B, Transaction!$E:$E, "No Transaction",0,1)</f>
        <v>44377</v>
      </c>
      <c r="O1150" t="str">
        <f>_xlfn.XLOOKUP($B1150, Transaction!$B:$B, Transaction!$C:$C, "No Transaction",0,1)</f>
        <v>Money Transfer</v>
      </c>
      <c r="P1150" t="str">
        <f>_xlfn.XLOOKUP($B1150, Transaction!$B:$B, Transaction!$D:$D, "No Transaction",0,1)</f>
        <v>Mobile</v>
      </c>
      <c r="Q1150" s="3">
        <f t="shared" si="34"/>
        <v>-819686.21840000001</v>
      </c>
      <c r="R1150" s="3">
        <f t="shared" si="35"/>
        <v>-819686.21840000001</v>
      </c>
    </row>
    <row r="1151" spans="1:18" x14ac:dyDescent="0.25">
      <c r="A1151" t="s">
        <v>442</v>
      </c>
      <c r="B1151" s="5" t="s">
        <v>443</v>
      </c>
      <c r="C1151">
        <v>82</v>
      </c>
      <c r="D1151" s="1">
        <v>14755</v>
      </c>
      <c r="E1151" t="s">
        <v>6487</v>
      </c>
      <c r="F1151" t="s">
        <v>6586</v>
      </c>
      <c r="G1151" t="s">
        <v>7343</v>
      </c>
      <c r="H1151" s="3">
        <v>1020310.1626</v>
      </c>
      <c r="I1151" s="3">
        <v>429217.01549999998</v>
      </c>
      <c r="J1151" t="s">
        <v>7381</v>
      </c>
      <c r="K1151" s="4" t="str">
        <f>_xlfn.XLOOKUP($B1151, Accounts!$B:$B, Accounts!$E:$E, "Not Found",0,1)</f>
        <v>Corporate</v>
      </c>
      <c r="L1151" s="3">
        <f>_xlfn.XLOOKUP($B1151, Accounts!$B:$B, Accounts!$G:$G,"Not Found",0,1)</f>
        <v>1852282173</v>
      </c>
      <c r="M1151" s="3" t="str">
        <f>_xlfn.XLOOKUP($B1151, Loan!$B:$B, Loan!$D:$D, "No Loan",0,1)</f>
        <v>No Loan</v>
      </c>
      <c r="N1151" s="1">
        <f>_xlfn.XLOOKUP($B1151, Transaction!$B:$B, Transaction!$E:$E, "No Transaction",0,1)</f>
        <v>44434</v>
      </c>
      <c r="O1151" t="str">
        <f>_xlfn.XLOOKUP($B1151, Transaction!$B:$B, Transaction!$C:$C, "No Transaction",0,1)</f>
        <v>Money Transfer</v>
      </c>
      <c r="P1151" t="str">
        <f>_xlfn.XLOOKUP($B1151, Transaction!$B:$B, Transaction!$D:$D, "No Transaction",0,1)</f>
        <v>Bank</v>
      </c>
      <c r="Q1151" s="3">
        <f t="shared" si="34"/>
        <v>-591093.14710000006</v>
      </c>
      <c r="R1151" s="3">
        <f t="shared" si="35"/>
        <v>-591093.14710000006</v>
      </c>
    </row>
    <row r="1152" spans="1:18" x14ac:dyDescent="0.25">
      <c r="A1152" t="s">
        <v>1919</v>
      </c>
      <c r="B1152" s="5" t="s">
        <v>1920</v>
      </c>
      <c r="C1152">
        <v>41</v>
      </c>
      <c r="D1152" s="1">
        <v>29730</v>
      </c>
      <c r="E1152" t="s">
        <v>6487</v>
      </c>
      <c r="F1152" t="s">
        <v>6227</v>
      </c>
      <c r="G1152" t="s">
        <v>7343</v>
      </c>
      <c r="H1152" s="3">
        <v>1356428.6447999999</v>
      </c>
      <c r="I1152" s="3">
        <v>176932.89369999999</v>
      </c>
      <c r="J1152" t="s">
        <v>7382</v>
      </c>
      <c r="K1152" s="4" t="str">
        <f>_xlfn.XLOOKUP($B1152, Accounts!$B:$B, Accounts!$E:$E, "Not Found",0,1)</f>
        <v>Fixed Deposit</v>
      </c>
      <c r="L1152" s="3">
        <f>_xlfn.XLOOKUP($B1152, Accounts!$B:$B, Accounts!$G:$G,"Not Found",0,1)</f>
        <v>2285075625</v>
      </c>
      <c r="M1152" s="3" t="str">
        <f>_xlfn.XLOOKUP($B1152, Loan!$B:$B, Loan!$D:$D, "No Loan",0,1)</f>
        <v>No Loan</v>
      </c>
      <c r="N1152" s="1">
        <f>_xlfn.XLOOKUP($B1152, Transaction!$B:$B, Transaction!$E:$E, "No Transaction",0,1)</f>
        <v>44622</v>
      </c>
      <c r="O1152" t="str">
        <f>_xlfn.XLOOKUP($B1152, Transaction!$B:$B, Transaction!$C:$C, "No Transaction",0,1)</f>
        <v>Money Deposit</v>
      </c>
      <c r="P1152" t="str">
        <f>_xlfn.XLOOKUP($B1152, Transaction!$B:$B, Transaction!$D:$D, "No Transaction",0,1)</f>
        <v>Bank</v>
      </c>
      <c r="Q1152" s="3">
        <f t="shared" si="34"/>
        <v>-1179495.7511</v>
      </c>
      <c r="R1152" s="3">
        <f t="shared" si="35"/>
        <v>-1179495.7511</v>
      </c>
    </row>
    <row r="1153" spans="1:18" x14ac:dyDescent="0.25">
      <c r="A1153" t="s">
        <v>3841</v>
      </c>
      <c r="B1153" s="5" t="s">
        <v>3842</v>
      </c>
      <c r="C1153">
        <v>52</v>
      </c>
      <c r="D1153" s="1">
        <v>25713</v>
      </c>
      <c r="E1153" t="s">
        <v>6487</v>
      </c>
      <c r="F1153" t="s">
        <v>6252</v>
      </c>
      <c r="G1153" t="s">
        <v>7343</v>
      </c>
      <c r="H1153" s="3">
        <v>1621386.2444</v>
      </c>
      <c r="I1153" s="3">
        <v>585679.36710000003</v>
      </c>
      <c r="J1153" t="s">
        <v>7383</v>
      </c>
      <c r="K1153" s="4" t="str">
        <f>_xlfn.XLOOKUP($B1153, Accounts!$B:$B, Accounts!$E:$E, "Not Found",0,1)</f>
        <v>Savings</v>
      </c>
      <c r="L1153" s="3">
        <f>_xlfn.XLOOKUP($B1153, Accounts!$B:$B, Accounts!$G:$G,"Not Found",0,1)</f>
        <v>1657516758</v>
      </c>
      <c r="M1153" s="3" t="str">
        <f>_xlfn.XLOOKUP($B1153, Loan!$B:$B, Loan!$D:$D, "No Loan",0,1)</f>
        <v>No Loan</v>
      </c>
      <c r="N1153" s="1">
        <f>_xlfn.XLOOKUP($B1153, Transaction!$B:$B, Transaction!$E:$E, "No Transaction",0,1)</f>
        <v>44310</v>
      </c>
      <c r="O1153" t="str">
        <f>_xlfn.XLOOKUP($B1153, Transaction!$B:$B, Transaction!$C:$C, "No Transaction",0,1)</f>
        <v>Money Deposit</v>
      </c>
      <c r="P1153" t="str">
        <f>_xlfn.XLOOKUP($B1153, Transaction!$B:$B, Transaction!$D:$D, "No Transaction",0,1)</f>
        <v>Bank</v>
      </c>
      <c r="Q1153" s="3">
        <f t="shared" si="34"/>
        <v>-1035706.8772999999</v>
      </c>
      <c r="R1153" s="3">
        <f t="shared" si="35"/>
        <v>-1035706.8772999999</v>
      </c>
    </row>
    <row r="1154" spans="1:18" x14ac:dyDescent="0.25">
      <c r="A1154" t="s">
        <v>804</v>
      </c>
      <c r="B1154" s="5" t="s">
        <v>805</v>
      </c>
      <c r="C1154">
        <v>62</v>
      </c>
      <c r="D1154" s="1">
        <v>22060</v>
      </c>
      <c r="E1154" t="s">
        <v>6487</v>
      </c>
      <c r="F1154" t="s">
        <v>6704</v>
      </c>
      <c r="G1154" t="s">
        <v>7343</v>
      </c>
      <c r="H1154" s="3">
        <v>805006.72149999999</v>
      </c>
      <c r="I1154" s="3">
        <v>712214.54890000005</v>
      </c>
      <c r="J1154" t="s">
        <v>7384</v>
      </c>
      <c r="K1154" s="4" t="str">
        <f>_xlfn.XLOOKUP($B1154, Accounts!$B:$B, Accounts!$E:$E, "Not Found",0,1)</f>
        <v>Savings</v>
      </c>
      <c r="L1154" s="3">
        <f>_xlfn.XLOOKUP($B1154, Accounts!$B:$B, Accounts!$G:$G,"Not Found",0,1)</f>
        <v>2685688602</v>
      </c>
      <c r="M1154" s="3" t="str">
        <f>_xlfn.XLOOKUP($B1154, Loan!$B:$B, Loan!$D:$D, "No Loan",0,1)</f>
        <v>No Loan</v>
      </c>
      <c r="N1154" s="1">
        <f>_xlfn.XLOOKUP($B1154, Transaction!$B:$B, Transaction!$E:$E, "No Transaction",0,1)</f>
        <v>44599</v>
      </c>
      <c r="O1154" t="str">
        <f>_xlfn.XLOOKUP($B1154, Transaction!$B:$B, Transaction!$C:$C, "No Transaction",0,1)</f>
        <v>Cash Withdrawal</v>
      </c>
      <c r="P1154" t="str">
        <f>_xlfn.XLOOKUP($B1154, Transaction!$B:$B, Transaction!$D:$D, "No Transaction",0,1)</f>
        <v>ATM</v>
      </c>
      <c r="Q1154" s="3">
        <f t="shared" ref="Q1154:Q1217" si="36">$I1154-$H1154</f>
        <v>-92792.172599999933</v>
      </c>
      <c r="R1154" s="3">
        <f t="shared" ref="R1154:R1217" si="37">IF($Q1154 &gt;= 500000, $Q1154+(0.02*$Q1154), $Q1154)</f>
        <v>-92792.172599999933</v>
      </c>
    </row>
    <row r="1155" spans="1:18" x14ac:dyDescent="0.25">
      <c r="A1155" t="s">
        <v>4635</v>
      </c>
      <c r="B1155" s="5" t="s">
        <v>4636</v>
      </c>
      <c r="C1155">
        <v>28</v>
      </c>
      <c r="D1155" s="1">
        <v>34479</v>
      </c>
      <c r="E1155" t="s">
        <v>6487</v>
      </c>
      <c r="F1155" t="s">
        <v>6156</v>
      </c>
      <c r="G1155" t="s">
        <v>7343</v>
      </c>
      <c r="H1155" s="3">
        <v>218097.36110000001</v>
      </c>
      <c r="I1155" s="3">
        <v>114366.671</v>
      </c>
      <c r="J1155" t="s">
        <v>7385</v>
      </c>
      <c r="K1155" s="4" t="str">
        <f>_xlfn.XLOOKUP($B1155, Accounts!$B:$B, Accounts!$E:$E, "Not Found",0,1)</f>
        <v>Domiciliary</v>
      </c>
      <c r="L1155" s="3">
        <f>_xlfn.XLOOKUP($B1155, Accounts!$B:$B, Accounts!$G:$G,"Not Found",0,1)</f>
        <v>1331808784</v>
      </c>
      <c r="M1155" s="3" t="str">
        <f>_xlfn.XLOOKUP($B1155, Loan!$B:$B, Loan!$D:$D, "No Loan",0,1)</f>
        <v>No Loan</v>
      </c>
      <c r="N1155" s="1">
        <f>_xlfn.XLOOKUP($B1155, Transaction!$B:$B, Transaction!$E:$E, "No Transaction",0,1)</f>
        <v>44388</v>
      </c>
      <c r="O1155" t="str">
        <f>_xlfn.XLOOKUP($B1155, Transaction!$B:$B, Transaction!$C:$C, "No Transaction",0,1)</f>
        <v>Online Payment</v>
      </c>
      <c r="P1155" t="str">
        <f>_xlfn.XLOOKUP($B1155, Transaction!$B:$B, Transaction!$D:$D, "No Transaction",0,1)</f>
        <v>Card</v>
      </c>
      <c r="Q1155" s="3">
        <f t="shared" si="36"/>
        <v>-103730.69010000001</v>
      </c>
      <c r="R1155" s="3">
        <f t="shared" si="37"/>
        <v>-103730.69010000001</v>
      </c>
    </row>
    <row r="1156" spans="1:18" x14ac:dyDescent="0.25">
      <c r="A1156" t="s">
        <v>3807</v>
      </c>
      <c r="B1156" s="5" t="s">
        <v>3808</v>
      </c>
      <c r="C1156">
        <v>84</v>
      </c>
      <c r="D1156" s="1">
        <v>14025</v>
      </c>
      <c r="E1156" t="s">
        <v>6487</v>
      </c>
      <c r="F1156" t="s">
        <v>6272</v>
      </c>
      <c r="G1156" t="s">
        <v>7343</v>
      </c>
      <c r="H1156" s="3">
        <v>364749.76890000002</v>
      </c>
      <c r="I1156" s="3">
        <v>138695.34599999999</v>
      </c>
      <c r="J1156" t="s">
        <v>7386</v>
      </c>
      <c r="K1156" s="4" t="str">
        <f>_xlfn.XLOOKUP($B1156, Accounts!$B:$B, Accounts!$E:$E, "Not Found",0,1)</f>
        <v>Fixed Deposit</v>
      </c>
      <c r="L1156" s="3">
        <f>_xlfn.XLOOKUP($B1156, Accounts!$B:$B, Accounts!$G:$G,"Not Found",0,1)</f>
        <v>3026532096</v>
      </c>
      <c r="M1156" s="3" t="str">
        <f>_xlfn.XLOOKUP($B1156, Loan!$B:$B, Loan!$D:$D, "No Loan",0,1)</f>
        <v>No Loan</v>
      </c>
      <c r="N1156" s="1">
        <f>_xlfn.XLOOKUP($B1156, Transaction!$B:$B, Transaction!$E:$E, "No Transaction",0,1)</f>
        <v>44324</v>
      </c>
      <c r="O1156" t="str">
        <f>_xlfn.XLOOKUP($B1156, Transaction!$B:$B, Transaction!$C:$C, "No Transaction",0,1)</f>
        <v>Checks</v>
      </c>
      <c r="P1156" t="str">
        <f>_xlfn.XLOOKUP($B1156, Transaction!$B:$B, Transaction!$D:$D, "No Transaction",0,1)</f>
        <v>Informal Services</v>
      </c>
      <c r="Q1156" s="3">
        <f t="shared" si="36"/>
        <v>-226054.42290000003</v>
      </c>
      <c r="R1156" s="3">
        <f t="shared" si="37"/>
        <v>-226054.42290000003</v>
      </c>
    </row>
    <row r="1157" spans="1:18" x14ac:dyDescent="0.25">
      <c r="A1157" t="s">
        <v>1778</v>
      </c>
      <c r="B1157" s="5" t="s">
        <v>1779</v>
      </c>
      <c r="C1157">
        <v>75</v>
      </c>
      <c r="D1157" s="1">
        <v>17312</v>
      </c>
      <c r="E1157" t="s">
        <v>6487</v>
      </c>
      <c r="F1157" t="s">
        <v>6573</v>
      </c>
      <c r="G1157" t="s">
        <v>7343</v>
      </c>
      <c r="H1157" s="3">
        <v>44438.0671</v>
      </c>
      <c r="I1157" s="3">
        <v>29329.124299999999</v>
      </c>
      <c r="J1157" t="s">
        <v>7387</v>
      </c>
      <c r="K1157" s="4" t="str">
        <f>_xlfn.XLOOKUP($B1157, Accounts!$B:$B, Accounts!$E:$E, "Not Found",0,1)</f>
        <v>Joint</v>
      </c>
      <c r="L1157" s="3">
        <f>_xlfn.XLOOKUP($B1157, Accounts!$B:$B, Accounts!$G:$G,"Not Found",0,1)</f>
        <v>1467885</v>
      </c>
      <c r="M1157" s="3" t="str">
        <f>_xlfn.XLOOKUP($B1157, Loan!$B:$B, Loan!$D:$D, "No Loan",0,1)</f>
        <v>No Loan</v>
      </c>
      <c r="N1157" s="1">
        <f>_xlfn.XLOOKUP($B1157, Transaction!$B:$B, Transaction!$E:$E, "No Transaction",0,1)</f>
        <v>44315</v>
      </c>
      <c r="O1157" t="str">
        <f>_xlfn.XLOOKUP($B1157, Transaction!$B:$B, Transaction!$C:$C, "No Transaction",0,1)</f>
        <v>Online Payment</v>
      </c>
      <c r="P1157" t="str">
        <f>_xlfn.XLOOKUP($B1157, Transaction!$B:$B, Transaction!$D:$D, "No Transaction",0,1)</f>
        <v>Card</v>
      </c>
      <c r="Q1157" s="3">
        <f t="shared" si="36"/>
        <v>-15108.942800000001</v>
      </c>
      <c r="R1157" s="3">
        <f t="shared" si="37"/>
        <v>-15108.942800000001</v>
      </c>
    </row>
    <row r="1158" spans="1:18" x14ac:dyDescent="0.25">
      <c r="A1158" t="s">
        <v>5944</v>
      </c>
      <c r="B1158" s="5" t="s">
        <v>5945</v>
      </c>
      <c r="C1158">
        <v>29</v>
      </c>
      <c r="D1158" s="1">
        <v>34113</v>
      </c>
      <c r="E1158" t="s">
        <v>6487</v>
      </c>
      <c r="F1158" t="s">
        <v>6086</v>
      </c>
      <c r="G1158" t="s">
        <v>7343</v>
      </c>
      <c r="H1158" s="3">
        <v>1209655.584</v>
      </c>
      <c r="I1158" s="3">
        <v>299657.71870000003</v>
      </c>
      <c r="J1158" t="s">
        <v>7388</v>
      </c>
      <c r="K1158" s="4" t="str">
        <f>_xlfn.XLOOKUP($B1158, Accounts!$B:$B, Accounts!$E:$E, "Not Found",0,1)</f>
        <v>Fixed Deposit</v>
      </c>
      <c r="L1158" s="3">
        <f>_xlfn.XLOOKUP($B1158, Accounts!$B:$B, Accounts!$G:$G,"Not Found",0,1)</f>
        <v>1640757888</v>
      </c>
      <c r="M1158" s="3" t="str">
        <f>_xlfn.XLOOKUP($B1158, Loan!$B:$B, Loan!$D:$D, "No Loan",0,1)</f>
        <v>No Loan</v>
      </c>
      <c r="N1158" s="1">
        <f>_xlfn.XLOOKUP($B1158, Transaction!$B:$B, Transaction!$E:$E, "No Transaction",0,1)</f>
        <v>44289</v>
      </c>
      <c r="O1158" t="str">
        <f>_xlfn.XLOOKUP($B1158, Transaction!$B:$B, Transaction!$C:$C, "No Transaction",0,1)</f>
        <v>Online Payment</v>
      </c>
      <c r="P1158" t="str">
        <f>_xlfn.XLOOKUP($B1158, Transaction!$B:$B, Transaction!$D:$D, "No Transaction",0,1)</f>
        <v>Mobile</v>
      </c>
      <c r="Q1158" s="3">
        <f t="shared" si="36"/>
        <v>-909997.86529999995</v>
      </c>
      <c r="R1158" s="3">
        <f t="shared" si="37"/>
        <v>-909997.86529999995</v>
      </c>
    </row>
    <row r="1159" spans="1:18" x14ac:dyDescent="0.25">
      <c r="A1159" t="s">
        <v>5702</v>
      </c>
      <c r="B1159" s="5" t="s">
        <v>5703</v>
      </c>
      <c r="C1159">
        <v>40</v>
      </c>
      <c r="D1159" s="1">
        <v>30096</v>
      </c>
      <c r="E1159" t="s">
        <v>6487</v>
      </c>
      <c r="F1159" t="s">
        <v>6381</v>
      </c>
      <c r="G1159" t="s">
        <v>7343</v>
      </c>
      <c r="H1159" s="3">
        <v>1119262.6048000001</v>
      </c>
      <c r="I1159" s="3">
        <v>116403.3109</v>
      </c>
      <c r="J1159" t="s">
        <v>7389</v>
      </c>
      <c r="K1159" s="4" t="str">
        <f>_xlfn.XLOOKUP($B1159, Accounts!$B:$B, Accounts!$E:$E, "Not Found",0,1)</f>
        <v>Domiciliary</v>
      </c>
      <c r="L1159" s="3">
        <f>_xlfn.XLOOKUP($B1159, Accounts!$B:$B, Accounts!$G:$G,"Not Found",0,1)</f>
        <v>453808628</v>
      </c>
      <c r="M1159" s="3" t="str">
        <f>_xlfn.XLOOKUP($B1159, Loan!$B:$B, Loan!$D:$D, "No Loan",0,1)</f>
        <v>No Loan</v>
      </c>
      <c r="N1159" s="1">
        <f>_xlfn.XLOOKUP($B1159, Transaction!$B:$B, Transaction!$E:$E, "No Transaction",0,1)</f>
        <v>44230</v>
      </c>
      <c r="O1159" t="str">
        <f>_xlfn.XLOOKUP($B1159, Transaction!$B:$B, Transaction!$C:$C, "No Transaction",0,1)</f>
        <v>Checks</v>
      </c>
      <c r="P1159" t="str">
        <f>_xlfn.XLOOKUP($B1159, Transaction!$B:$B, Transaction!$D:$D, "No Transaction",0,1)</f>
        <v>Informal Services</v>
      </c>
      <c r="Q1159" s="3">
        <f t="shared" si="36"/>
        <v>-1002859.2939</v>
      </c>
      <c r="R1159" s="3">
        <f t="shared" si="37"/>
        <v>-1002859.2939</v>
      </c>
    </row>
    <row r="1160" spans="1:18" x14ac:dyDescent="0.25">
      <c r="A1160" t="s">
        <v>5291</v>
      </c>
      <c r="B1160" s="5" t="s">
        <v>5292</v>
      </c>
      <c r="C1160">
        <v>35</v>
      </c>
      <c r="D1160" s="1">
        <v>31922</v>
      </c>
      <c r="E1160" t="s">
        <v>6487</v>
      </c>
      <c r="F1160" t="s">
        <v>6627</v>
      </c>
      <c r="G1160" t="s">
        <v>7343</v>
      </c>
      <c r="H1160" s="3">
        <v>1816438.3584</v>
      </c>
      <c r="I1160" s="3">
        <v>475358.49119999999</v>
      </c>
      <c r="J1160" t="s">
        <v>7390</v>
      </c>
      <c r="K1160" s="4" t="str">
        <f>_xlfn.XLOOKUP($B1160, Accounts!$B:$B, Accounts!$E:$E, "Not Found",0,1)</f>
        <v>Current</v>
      </c>
      <c r="L1160" s="3">
        <f>_xlfn.XLOOKUP($B1160, Accounts!$B:$B, Accounts!$G:$G,"Not Found",0,1)</f>
        <v>8804448</v>
      </c>
      <c r="M1160" s="3" t="str">
        <f>_xlfn.XLOOKUP($B1160, Loan!$B:$B, Loan!$D:$D, "No Loan",0,1)</f>
        <v>No Loan</v>
      </c>
      <c r="N1160" s="1">
        <f>_xlfn.XLOOKUP($B1160, Transaction!$B:$B, Transaction!$E:$E, "No Transaction",0,1)</f>
        <v>44642</v>
      </c>
      <c r="O1160" t="str">
        <f>_xlfn.XLOOKUP($B1160, Transaction!$B:$B, Transaction!$C:$C, "No Transaction",0,1)</f>
        <v>Cash Withdrawal</v>
      </c>
      <c r="P1160" t="str">
        <f>_xlfn.XLOOKUP($B1160, Transaction!$B:$B, Transaction!$D:$D, "No Transaction",0,1)</f>
        <v>Bank</v>
      </c>
      <c r="Q1160" s="3">
        <f t="shared" si="36"/>
        <v>-1341079.8672</v>
      </c>
      <c r="R1160" s="3">
        <f t="shared" si="37"/>
        <v>-1341079.8672</v>
      </c>
    </row>
    <row r="1161" spans="1:18" x14ac:dyDescent="0.25">
      <c r="A1161" t="s">
        <v>5771</v>
      </c>
      <c r="B1161" s="5" t="s">
        <v>5772</v>
      </c>
      <c r="C1161">
        <v>17</v>
      </c>
      <c r="D1161" s="1">
        <v>38496</v>
      </c>
      <c r="E1161" t="s">
        <v>6487</v>
      </c>
      <c r="F1161" t="s">
        <v>6450</v>
      </c>
      <c r="G1161" t="s">
        <v>7343</v>
      </c>
      <c r="H1161" s="3">
        <v>1070724.1255999999</v>
      </c>
      <c r="I1161" s="3">
        <v>508795.98310000001</v>
      </c>
      <c r="J1161" t="s">
        <v>7391</v>
      </c>
      <c r="K1161" s="4" t="str">
        <f>_xlfn.XLOOKUP($B1161, Accounts!$B:$B, Accounts!$E:$E, "Not Found",0,1)</f>
        <v>Current</v>
      </c>
      <c r="L1161" s="3">
        <f>_xlfn.XLOOKUP($B1161, Accounts!$B:$B, Accounts!$G:$G,"Not Found",0,1)</f>
        <v>29506649</v>
      </c>
      <c r="M1161" s="3" t="str">
        <f>_xlfn.XLOOKUP($B1161, Loan!$B:$B, Loan!$D:$D, "No Loan",0,1)</f>
        <v>No Loan</v>
      </c>
      <c r="N1161" s="1">
        <f>_xlfn.XLOOKUP($B1161, Transaction!$B:$B, Transaction!$E:$E, "No Transaction",0,1)</f>
        <v>44265</v>
      </c>
      <c r="O1161" t="str">
        <f>_xlfn.XLOOKUP($B1161, Transaction!$B:$B, Transaction!$C:$C, "No Transaction",0,1)</f>
        <v>Cash Withdrawal</v>
      </c>
      <c r="P1161" t="str">
        <f>_xlfn.XLOOKUP($B1161, Transaction!$B:$B, Transaction!$D:$D, "No Transaction",0,1)</f>
        <v>ATM</v>
      </c>
      <c r="Q1161" s="3">
        <f t="shared" si="36"/>
        <v>-561928.14249999984</v>
      </c>
      <c r="R1161" s="3">
        <f t="shared" si="37"/>
        <v>-561928.14249999984</v>
      </c>
    </row>
    <row r="1162" spans="1:18" x14ac:dyDescent="0.25">
      <c r="A1162" t="s">
        <v>1453</v>
      </c>
      <c r="B1162" s="5" t="s">
        <v>1454</v>
      </c>
      <c r="C1162">
        <v>26</v>
      </c>
      <c r="D1162" s="1">
        <v>35209</v>
      </c>
      <c r="E1162" t="s">
        <v>6487</v>
      </c>
      <c r="F1162" t="s">
        <v>6183</v>
      </c>
      <c r="G1162" t="s">
        <v>7343</v>
      </c>
      <c r="H1162" s="3">
        <v>189166.6501</v>
      </c>
      <c r="I1162" s="3">
        <v>97219.253800000006</v>
      </c>
      <c r="J1162" t="s">
        <v>7392</v>
      </c>
      <c r="K1162" s="4" t="str">
        <f>_xlfn.XLOOKUP($B1162, Accounts!$B:$B, Accounts!$E:$E, "Not Found",0,1)</f>
        <v>Corporate</v>
      </c>
      <c r="L1162" s="3">
        <f>_xlfn.XLOOKUP($B1162, Accounts!$B:$B, Accounts!$G:$G,"Not Found",0,1)</f>
        <v>685561344</v>
      </c>
      <c r="M1162" s="3" t="str">
        <f>_xlfn.XLOOKUP($B1162, Loan!$B:$B, Loan!$D:$D, "No Loan",0,1)</f>
        <v>No Loan</v>
      </c>
      <c r="N1162" s="1">
        <f>_xlfn.XLOOKUP($B1162, Transaction!$B:$B, Transaction!$E:$E, "No Transaction",0,1)</f>
        <v>44515</v>
      </c>
      <c r="O1162" t="str">
        <f>_xlfn.XLOOKUP($B1162, Transaction!$B:$B, Transaction!$C:$C, "No Transaction",0,1)</f>
        <v>Money Transfer</v>
      </c>
      <c r="P1162" t="str">
        <f>_xlfn.XLOOKUP($B1162, Transaction!$B:$B, Transaction!$D:$D, "No Transaction",0,1)</f>
        <v>ATM</v>
      </c>
      <c r="Q1162" s="3">
        <f t="shared" si="36"/>
        <v>-91947.396299999993</v>
      </c>
      <c r="R1162" s="3">
        <f t="shared" si="37"/>
        <v>-91947.396299999993</v>
      </c>
    </row>
    <row r="1163" spans="1:18" x14ac:dyDescent="0.25">
      <c r="A1163" t="s">
        <v>4407</v>
      </c>
      <c r="B1163" s="5" t="s">
        <v>4408</v>
      </c>
      <c r="C1163">
        <v>21</v>
      </c>
      <c r="D1163" s="1">
        <v>37035</v>
      </c>
      <c r="E1163" t="s">
        <v>6487</v>
      </c>
      <c r="F1163" t="s">
        <v>6260</v>
      </c>
      <c r="G1163" t="s">
        <v>7343</v>
      </c>
      <c r="H1163" s="3">
        <v>1167758.9820000001</v>
      </c>
      <c r="I1163" s="3">
        <v>441589.53100000002</v>
      </c>
      <c r="J1163" t="s">
        <v>7393</v>
      </c>
      <c r="K1163" s="4" t="str">
        <f>_xlfn.XLOOKUP($B1163, Accounts!$B:$B, Accounts!$E:$E, "Not Found",0,1)</f>
        <v>Domiciliary</v>
      </c>
      <c r="L1163" s="3">
        <f>_xlfn.XLOOKUP($B1163, Accounts!$B:$B, Accounts!$G:$G,"Not Found",0,1)</f>
        <v>2925054153</v>
      </c>
      <c r="M1163" s="3" t="str">
        <f>_xlfn.XLOOKUP($B1163, Loan!$B:$B, Loan!$D:$D, "No Loan",0,1)</f>
        <v>No Loan</v>
      </c>
      <c r="N1163" s="1">
        <f>_xlfn.XLOOKUP($B1163, Transaction!$B:$B, Transaction!$E:$E, "No Transaction",0,1)</f>
        <v>44216</v>
      </c>
      <c r="O1163" t="str">
        <f>_xlfn.XLOOKUP($B1163, Transaction!$B:$B, Transaction!$C:$C, "No Transaction",0,1)</f>
        <v>Checks</v>
      </c>
      <c r="P1163" t="str">
        <f>_xlfn.XLOOKUP($B1163, Transaction!$B:$B, Transaction!$D:$D, "No Transaction",0,1)</f>
        <v>Informal Services</v>
      </c>
      <c r="Q1163" s="3">
        <f t="shared" si="36"/>
        <v>-726169.45100000012</v>
      </c>
      <c r="R1163" s="3">
        <f t="shared" si="37"/>
        <v>-726169.45100000012</v>
      </c>
    </row>
    <row r="1164" spans="1:18" x14ac:dyDescent="0.25">
      <c r="A1164" t="s">
        <v>3823</v>
      </c>
      <c r="B1164" s="5" t="s">
        <v>3824</v>
      </c>
      <c r="C1164">
        <v>49</v>
      </c>
      <c r="D1164" s="1">
        <v>26808</v>
      </c>
      <c r="E1164" t="s">
        <v>6487</v>
      </c>
      <c r="F1164" t="s">
        <v>6212</v>
      </c>
      <c r="G1164" t="s">
        <v>7343</v>
      </c>
      <c r="H1164" s="3">
        <v>413340.1997</v>
      </c>
      <c r="I1164" s="3">
        <v>176358.4852</v>
      </c>
      <c r="J1164" t="s">
        <v>7394</v>
      </c>
      <c r="K1164" s="4" t="str">
        <f>_xlfn.XLOOKUP($B1164, Accounts!$B:$B, Accounts!$E:$E, "Not Found",0,1)</f>
        <v>Domiciliary</v>
      </c>
      <c r="L1164" s="3">
        <f>_xlfn.XLOOKUP($B1164, Accounts!$B:$B, Accounts!$G:$G,"Not Found",0,1)</f>
        <v>3684617181</v>
      </c>
      <c r="M1164" s="3" t="str">
        <f>_xlfn.XLOOKUP($B1164, Loan!$B:$B, Loan!$D:$D, "No Loan",0,1)</f>
        <v>No Loan</v>
      </c>
      <c r="N1164" s="1">
        <f>_xlfn.XLOOKUP($B1164, Transaction!$B:$B, Transaction!$E:$E, "No Transaction",0,1)</f>
        <v>44303</v>
      </c>
      <c r="O1164" t="str">
        <f>_xlfn.XLOOKUP($B1164, Transaction!$B:$B, Transaction!$C:$C, "No Transaction",0,1)</f>
        <v>Online Payment</v>
      </c>
      <c r="P1164" t="str">
        <f>_xlfn.XLOOKUP($B1164, Transaction!$B:$B, Transaction!$D:$D, "No Transaction",0,1)</f>
        <v>Mobile</v>
      </c>
      <c r="Q1164" s="3">
        <f t="shared" si="36"/>
        <v>-236981.7145</v>
      </c>
      <c r="R1164" s="3">
        <f t="shared" si="37"/>
        <v>-236981.7145</v>
      </c>
    </row>
    <row r="1165" spans="1:18" x14ac:dyDescent="0.25">
      <c r="A1165" t="s">
        <v>5656</v>
      </c>
      <c r="B1165" s="5" t="s">
        <v>5657</v>
      </c>
      <c r="C1165">
        <v>49</v>
      </c>
      <c r="D1165" s="1">
        <v>26808</v>
      </c>
      <c r="E1165" t="s">
        <v>6487</v>
      </c>
      <c r="F1165" t="s">
        <v>6471</v>
      </c>
      <c r="G1165" t="s">
        <v>7343</v>
      </c>
      <c r="H1165" s="3">
        <v>2680738.3133</v>
      </c>
      <c r="I1165" s="3">
        <v>361899.67229999998</v>
      </c>
      <c r="J1165" t="s">
        <v>7395</v>
      </c>
      <c r="K1165" s="4" t="str">
        <f>_xlfn.XLOOKUP($B1165, Accounts!$B:$B, Accounts!$E:$E, "Not Found",0,1)</f>
        <v>Joint</v>
      </c>
      <c r="L1165" s="3">
        <f>_xlfn.XLOOKUP($B1165, Accounts!$B:$B, Accounts!$G:$G,"Not Found",0,1)</f>
        <v>441119119</v>
      </c>
      <c r="M1165" s="3" t="str">
        <f>_xlfn.XLOOKUP($B1165, Loan!$B:$B, Loan!$D:$D, "No Loan",0,1)</f>
        <v>No Loan</v>
      </c>
      <c r="N1165" s="1">
        <f>_xlfn.XLOOKUP($B1165, Transaction!$B:$B, Transaction!$E:$E, "No Transaction",0,1)</f>
        <v>44622</v>
      </c>
      <c r="O1165" t="str">
        <f>_xlfn.XLOOKUP($B1165, Transaction!$B:$B, Transaction!$C:$C, "No Transaction",0,1)</f>
        <v>Cash Withdrawal</v>
      </c>
      <c r="P1165" t="str">
        <f>_xlfn.XLOOKUP($B1165, Transaction!$B:$B, Transaction!$D:$D, "No Transaction",0,1)</f>
        <v>Bank</v>
      </c>
      <c r="Q1165" s="3">
        <f t="shared" si="36"/>
        <v>-2318838.6409999998</v>
      </c>
      <c r="R1165" s="3">
        <f t="shared" si="37"/>
        <v>-2318838.6409999998</v>
      </c>
    </row>
    <row r="1166" spans="1:18" x14ac:dyDescent="0.25">
      <c r="A1166" t="s">
        <v>3447</v>
      </c>
      <c r="B1166" s="5" t="s">
        <v>3448</v>
      </c>
      <c r="C1166">
        <v>75</v>
      </c>
      <c r="D1166" s="1">
        <v>17312</v>
      </c>
      <c r="E1166" t="s">
        <v>6487</v>
      </c>
      <c r="F1166" t="s">
        <v>6194</v>
      </c>
      <c r="G1166" t="s">
        <v>7343</v>
      </c>
      <c r="H1166" s="3">
        <v>1188540.5891</v>
      </c>
      <c r="I1166" s="3">
        <v>410431.28259999998</v>
      </c>
      <c r="J1166" t="s">
        <v>7396</v>
      </c>
      <c r="K1166" s="4" t="str">
        <f>_xlfn.XLOOKUP($B1166, Accounts!$B:$B, Accounts!$E:$E, "Not Found",0,1)</f>
        <v>Savings</v>
      </c>
      <c r="L1166" s="3">
        <f>_xlfn.XLOOKUP($B1166, Accounts!$B:$B, Accounts!$G:$G,"Not Found",0,1)</f>
        <v>1916659458</v>
      </c>
      <c r="M1166" s="3" t="str">
        <f>_xlfn.XLOOKUP($B1166, Loan!$B:$B, Loan!$D:$D, "No Loan",0,1)</f>
        <v>No Loan</v>
      </c>
      <c r="N1166" s="1">
        <f>_xlfn.XLOOKUP($B1166, Transaction!$B:$B, Transaction!$E:$E, "No Transaction",0,1)</f>
        <v>44276</v>
      </c>
      <c r="O1166" t="str">
        <f>_xlfn.XLOOKUP($B1166, Transaction!$B:$B, Transaction!$C:$C, "No Transaction",0,1)</f>
        <v>Money Transfer</v>
      </c>
      <c r="P1166" t="str">
        <f>_xlfn.XLOOKUP($B1166, Transaction!$B:$B, Transaction!$D:$D, "No Transaction",0,1)</f>
        <v>Mobile</v>
      </c>
      <c r="Q1166" s="3">
        <f t="shared" si="36"/>
        <v>-778109.30649999995</v>
      </c>
      <c r="R1166" s="3">
        <f t="shared" si="37"/>
        <v>-778109.30649999995</v>
      </c>
    </row>
    <row r="1167" spans="1:18" x14ac:dyDescent="0.25">
      <c r="A1167" t="s">
        <v>1094</v>
      </c>
      <c r="B1167" s="5" t="s">
        <v>1095</v>
      </c>
      <c r="C1167">
        <v>78</v>
      </c>
      <c r="D1167" s="1">
        <v>16216</v>
      </c>
      <c r="E1167" t="s">
        <v>6487</v>
      </c>
      <c r="F1167" t="s">
        <v>6119</v>
      </c>
      <c r="G1167" t="s">
        <v>7343</v>
      </c>
      <c r="H1167" s="3">
        <v>154279.1048</v>
      </c>
      <c r="I1167" s="3">
        <v>45145.606899999999</v>
      </c>
      <c r="J1167" t="s">
        <v>7397</v>
      </c>
      <c r="K1167" s="4" t="str">
        <f>_xlfn.XLOOKUP($B1167, Accounts!$B:$B, Accounts!$E:$E, "Not Found",0,1)</f>
        <v>Domiciliary</v>
      </c>
      <c r="L1167" s="3">
        <f>_xlfn.XLOOKUP($B1167, Accounts!$B:$B, Accounts!$G:$G,"Not Found",0,1)</f>
        <v>965453676</v>
      </c>
      <c r="M1167" s="3" t="str">
        <f>_xlfn.XLOOKUP($B1167, Loan!$B:$B, Loan!$D:$D, "No Loan",0,1)</f>
        <v>No Loan</v>
      </c>
      <c r="N1167" s="1">
        <f>_xlfn.XLOOKUP($B1167, Transaction!$B:$B, Transaction!$E:$E, "No Transaction",0,1)</f>
        <v>44501</v>
      </c>
      <c r="O1167" t="str">
        <f>_xlfn.XLOOKUP($B1167, Transaction!$B:$B, Transaction!$C:$C, "No Transaction",0,1)</f>
        <v>Money Transfer</v>
      </c>
      <c r="P1167" t="str">
        <f>_xlfn.XLOOKUP($B1167, Transaction!$B:$B, Transaction!$D:$D, "No Transaction",0,1)</f>
        <v>Internet Banking</v>
      </c>
      <c r="Q1167" s="3">
        <f t="shared" si="36"/>
        <v>-109133.4979</v>
      </c>
      <c r="R1167" s="3">
        <f t="shared" si="37"/>
        <v>-109133.4979</v>
      </c>
    </row>
    <row r="1168" spans="1:18" x14ac:dyDescent="0.25">
      <c r="A1168" t="s">
        <v>1925</v>
      </c>
      <c r="B1168" s="5" t="s">
        <v>1926</v>
      </c>
      <c r="C1168">
        <v>59</v>
      </c>
      <c r="D1168" s="1">
        <v>23156</v>
      </c>
      <c r="E1168" t="s">
        <v>6487</v>
      </c>
      <c r="F1168" t="s">
        <v>6368</v>
      </c>
      <c r="G1168" t="s">
        <v>7343</v>
      </c>
      <c r="H1168" s="3">
        <v>328315.7647</v>
      </c>
      <c r="I1168" s="3">
        <v>228611.4509</v>
      </c>
      <c r="J1168" t="s">
        <v>7398</v>
      </c>
      <c r="K1168" s="4" t="str">
        <f>_xlfn.XLOOKUP($B1168, Accounts!$B:$B, Accounts!$E:$E, "Not Found",0,1)</f>
        <v>Corporate</v>
      </c>
      <c r="L1168" s="3">
        <f>_xlfn.XLOOKUP($B1168, Accounts!$B:$B, Accounts!$G:$G,"Not Found",0,1)</f>
        <v>522797568</v>
      </c>
      <c r="M1168" s="3" t="str">
        <f>_xlfn.XLOOKUP($B1168, Loan!$B:$B, Loan!$D:$D, "No Loan",0,1)</f>
        <v>No Loan</v>
      </c>
      <c r="N1168" s="1">
        <f>_xlfn.XLOOKUP($B1168, Transaction!$B:$B, Transaction!$E:$E, "No Transaction",0,1)</f>
        <v>44511</v>
      </c>
      <c r="O1168" t="str">
        <f>_xlfn.XLOOKUP($B1168, Transaction!$B:$B, Transaction!$C:$C, "No Transaction",0,1)</f>
        <v>Online Payment</v>
      </c>
      <c r="P1168" t="str">
        <f>_xlfn.XLOOKUP($B1168, Transaction!$B:$B, Transaction!$D:$D, "No Transaction",0,1)</f>
        <v>Card</v>
      </c>
      <c r="Q1168" s="3">
        <f t="shared" si="36"/>
        <v>-99704.313800000004</v>
      </c>
      <c r="R1168" s="3">
        <f t="shared" si="37"/>
        <v>-99704.313800000004</v>
      </c>
    </row>
    <row r="1169" spans="1:18" x14ac:dyDescent="0.25">
      <c r="A1169" t="s">
        <v>2234</v>
      </c>
      <c r="B1169" s="5" t="s">
        <v>2235</v>
      </c>
      <c r="C1169">
        <v>79</v>
      </c>
      <c r="D1169" s="1">
        <v>15851</v>
      </c>
      <c r="E1169" t="s">
        <v>6487</v>
      </c>
      <c r="F1169" t="s">
        <v>6185</v>
      </c>
      <c r="G1169" t="s">
        <v>7343</v>
      </c>
      <c r="H1169" s="3">
        <v>1528432.2</v>
      </c>
      <c r="I1169" s="3">
        <v>675057.55500000005</v>
      </c>
      <c r="J1169" t="s">
        <v>7399</v>
      </c>
      <c r="K1169" s="4" t="str">
        <f>_xlfn.XLOOKUP($B1169, Accounts!$B:$B, Accounts!$E:$E, "Not Found",0,1)</f>
        <v>Current</v>
      </c>
      <c r="L1169" s="3">
        <f>_xlfn.XLOOKUP($B1169, Accounts!$B:$B, Accounts!$G:$G,"Not Found",0,1)</f>
        <v>1235703744</v>
      </c>
      <c r="M1169" s="3" t="str">
        <f>_xlfn.XLOOKUP($B1169, Loan!$B:$B, Loan!$D:$D, "No Loan",0,1)</f>
        <v>No Loan</v>
      </c>
      <c r="N1169" s="1">
        <f>_xlfn.XLOOKUP($B1169, Transaction!$B:$B, Transaction!$E:$E, "No Transaction",0,1)</f>
        <v>44433</v>
      </c>
      <c r="O1169" t="str">
        <f>_xlfn.XLOOKUP($B1169, Transaction!$B:$B, Transaction!$C:$C, "No Transaction",0,1)</f>
        <v>Money Transfer</v>
      </c>
      <c r="P1169" t="str">
        <f>_xlfn.XLOOKUP($B1169, Transaction!$B:$B, Transaction!$D:$D, "No Transaction",0,1)</f>
        <v>Mobile</v>
      </c>
      <c r="Q1169" s="3">
        <f t="shared" si="36"/>
        <v>-853374.6449999999</v>
      </c>
      <c r="R1169" s="3">
        <f t="shared" si="37"/>
        <v>-853374.6449999999</v>
      </c>
    </row>
    <row r="1170" spans="1:18" x14ac:dyDescent="0.25">
      <c r="A1170" t="s">
        <v>5420</v>
      </c>
      <c r="B1170" s="5" t="s">
        <v>5421</v>
      </c>
      <c r="C1170">
        <v>61</v>
      </c>
      <c r="D1170" s="1">
        <v>22425</v>
      </c>
      <c r="E1170" t="s">
        <v>6487</v>
      </c>
      <c r="F1170" t="s">
        <v>6443</v>
      </c>
      <c r="G1170" t="s">
        <v>7343</v>
      </c>
      <c r="H1170" s="3">
        <v>1486770.7986999999</v>
      </c>
      <c r="I1170" s="3">
        <v>438798.30060000002</v>
      </c>
      <c r="J1170" t="s">
        <v>7400</v>
      </c>
      <c r="K1170" s="4" t="str">
        <f>_xlfn.XLOOKUP($B1170, Accounts!$B:$B, Accounts!$E:$E, "Not Found",0,1)</f>
        <v>Domiciliary</v>
      </c>
      <c r="L1170" s="3">
        <f>_xlfn.XLOOKUP($B1170, Accounts!$B:$B, Accounts!$G:$G,"Not Found",0,1)</f>
        <v>412837035</v>
      </c>
      <c r="M1170" s="3" t="str">
        <f>_xlfn.XLOOKUP($B1170, Loan!$B:$B, Loan!$D:$D, "No Loan",0,1)</f>
        <v>No Loan</v>
      </c>
      <c r="N1170" s="1">
        <f>_xlfn.XLOOKUP($B1170, Transaction!$B:$B, Transaction!$E:$E, "No Transaction",0,1)</f>
        <v>44582</v>
      </c>
      <c r="O1170" t="str">
        <f>_xlfn.XLOOKUP($B1170, Transaction!$B:$B, Transaction!$C:$C, "No Transaction",0,1)</f>
        <v>Money Deposit</v>
      </c>
      <c r="P1170" t="str">
        <f>_xlfn.XLOOKUP($B1170, Transaction!$B:$B, Transaction!$D:$D, "No Transaction",0,1)</f>
        <v>Bank</v>
      </c>
      <c r="Q1170" s="3">
        <f t="shared" si="36"/>
        <v>-1047972.4981</v>
      </c>
      <c r="R1170" s="3">
        <f t="shared" si="37"/>
        <v>-1047972.4981</v>
      </c>
    </row>
    <row r="1171" spans="1:18" x14ac:dyDescent="0.25">
      <c r="A1171" t="s">
        <v>5030</v>
      </c>
      <c r="B1171" s="5" t="s">
        <v>5031</v>
      </c>
      <c r="C1171">
        <v>37</v>
      </c>
      <c r="D1171" s="1">
        <v>31191</v>
      </c>
      <c r="E1171" t="s">
        <v>6487</v>
      </c>
      <c r="F1171" t="s">
        <v>6407</v>
      </c>
      <c r="G1171" t="s">
        <v>7343</v>
      </c>
      <c r="H1171" s="3">
        <v>379435.56689999998</v>
      </c>
      <c r="I1171" s="3">
        <v>104755.5101</v>
      </c>
      <c r="J1171" t="s">
        <v>7401</v>
      </c>
      <c r="K1171" s="4" t="str">
        <f>_xlfn.XLOOKUP($B1171, Accounts!$B:$B, Accounts!$E:$E, "Not Found",0,1)</f>
        <v>Savings</v>
      </c>
      <c r="L1171" s="3">
        <f>_xlfn.XLOOKUP($B1171, Accounts!$B:$B, Accounts!$G:$G,"Not Found",0,1)</f>
        <v>3684946626</v>
      </c>
      <c r="M1171" s="3" t="str">
        <f>_xlfn.XLOOKUP($B1171, Loan!$B:$B, Loan!$D:$D, "No Loan",0,1)</f>
        <v>No Loan</v>
      </c>
      <c r="N1171" s="1">
        <f>_xlfn.XLOOKUP($B1171, Transaction!$B:$B, Transaction!$E:$E, "No Transaction",0,1)</f>
        <v>44209</v>
      </c>
      <c r="O1171" t="str">
        <f>_xlfn.XLOOKUP($B1171, Transaction!$B:$B, Transaction!$C:$C, "No Transaction",0,1)</f>
        <v>Cash Withdrawal</v>
      </c>
      <c r="P1171" t="str">
        <f>_xlfn.XLOOKUP($B1171, Transaction!$B:$B, Transaction!$D:$D, "No Transaction",0,1)</f>
        <v>ATM</v>
      </c>
      <c r="Q1171" s="3">
        <f t="shared" si="36"/>
        <v>-274680.05679999996</v>
      </c>
      <c r="R1171" s="3">
        <f t="shared" si="37"/>
        <v>-274680.05679999996</v>
      </c>
    </row>
    <row r="1172" spans="1:18" x14ac:dyDescent="0.25">
      <c r="A1172" t="s">
        <v>5956</v>
      </c>
      <c r="B1172" s="5" t="s">
        <v>5957</v>
      </c>
      <c r="C1172">
        <v>47</v>
      </c>
      <c r="D1172" s="1">
        <v>27539</v>
      </c>
      <c r="E1172" t="s">
        <v>6487</v>
      </c>
      <c r="F1172" t="s">
        <v>6113</v>
      </c>
      <c r="G1172" t="s">
        <v>7343</v>
      </c>
      <c r="H1172" s="3">
        <v>946880.84820000001</v>
      </c>
      <c r="I1172" s="3">
        <v>231128.39600000001</v>
      </c>
      <c r="J1172" t="s">
        <v>7402</v>
      </c>
      <c r="K1172" s="4" t="str">
        <f>_xlfn.XLOOKUP($B1172, Accounts!$B:$B, Accounts!$E:$E, "Not Found",0,1)</f>
        <v>Current</v>
      </c>
      <c r="L1172" s="3">
        <f>_xlfn.XLOOKUP($B1172, Accounts!$B:$B, Accounts!$G:$G,"Not Found",0,1)</f>
        <v>790647</v>
      </c>
      <c r="M1172" s="3" t="str">
        <f>_xlfn.XLOOKUP($B1172, Loan!$B:$B, Loan!$D:$D, "No Loan",0,1)</f>
        <v>No Loan</v>
      </c>
      <c r="N1172" s="1">
        <f>_xlfn.XLOOKUP($B1172, Transaction!$B:$B, Transaction!$E:$E, "No Transaction",0,1)</f>
        <v>44381</v>
      </c>
      <c r="O1172" t="str">
        <f>_xlfn.XLOOKUP($B1172, Transaction!$B:$B, Transaction!$C:$C, "No Transaction",0,1)</f>
        <v>Online Payment</v>
      </c>
      <c r="P1172" t="str">
        <f>_xlfn.XLOOKUP($B1172, Transaction!$B:$B, Transaction!$D:$D, "No Transaction",0,1)</f>
        <v>Mobile</v>
      </c>
      <c r="Q1172" s="3">
        <f t="shared" si="36"/>
        <v>-715752.45219999994</v>
      </c>
      <c r="R1172" s="3">
        <f t="shared" si="37"/>
        <v>-715752.45219999994</v>
      </c>
    </row>
    <row r="1173" spans="1:18" x14ac:dyDescent="0.25">
      <c r="A1173" t="s">
        <v>4008</v>
      </c>
      <c r="B1173" s="5" t="s">
        <v>4009</v>
      </c>
      <c r="C1173">
        <v>77</v>
      </c>
      <c r="D1173" s="1">
        <v>16581</v>
      </c>
      <c r="E1173" t="s">
        <v>6487</v>
      </c>
      <c r="F1173" t="s">
        <v>6256</v>
      </c>
      <c r="G1173" t="s">
        <v>7343</v>
      </c>
      <c r="H1173" s="3">
        <v>697496.01560000004</v>
      </c>
      <c r="I1173" s="3">
        <v>238939.5134</v>
      </c>
      <c r="J1173" t="s">
        <v>7403</v>
      </c>
      <c r="K1173" s="4" t="str">
        <f>_xlfn.XLOOKUP($B1173, Accounts!$B:$B, Accounts!$E:$E, "Not Found",0,1)</f>
        <v>Current</v>
      </c>
      <c r="L1173" s="3">
        <f>_xlfn.XLOOKUP($B1173, Accounts!$B:$B, Accounts!$G:$G,"Not Found",0,1)</f>
        <v>1108798129</v>
      </c>
      <c r="M1173" s="3" t="str">
        <f>_xlfn.XLOOKUP($B1173, Loan!$B:$B, Loan!$D:$D, "No Loan",0,1)</f>
        <v>No Loan</v>
      </c>
      <c r="N1173" s="1">
        <f>_xlfn.XLOOKUP($B1173, Transaction!$B:$B, Transaction!$E:$E, "No Transaction",0,1)</f>
        <v>44420</v>
      </c>
      <c r="O1173" t="str">
        <f>_xlfn.XLOOKUP($B1173, Transaction!$B:$B, Transaction!$C:$C, "No Transaction",0,1)</f>
        <v>Checks</v>
      </c>
      <c r="P1173" t="str">
        <f>_xlfn.XLOOKUP($B1173, Transaction!$B:$B, Transaction!$D:$D, "No Transaction",0,1)</f>
        <v>Informal Services</v>
      </c>
      <c r="Q1173" s="3">
        <f t="shared" si="36"/>
        <v>-458556.50220000005</v>
      </c>
      <c r="R1173" s="3">
        <f t="shared" si="37"/>
        <v>-458556.50220000005</v>
      </c>
    </row>
    <row r="1174" spans="1:18" x14ac:dyDescent="0.25">
      <c r="A1174" t="s">
        <v>4074</v>
      </c>
      <c r="B1174" s="5" t="s">
        <v>4075</v>
      </c>
      <c r="C1174">
        <v>17</v>
      </c>
      <c r="D1174" s="1">
        <v>38496</v>
      </c>
      <c r="E1174" t="s">
        <v>6487</v>
      </c>
      <c r="F1174" t="s">
        <v>6148</v>
      </c>
      <c r="G1174" t="s">
        <v>7343</v>
      </c>
      <c r="H1174" s="3">
        <v>180850.8872</v>
      </c>
      <c r="I1174" s="3">
        <v>159826.97150000001</v>
      </c>
      <c r="J1174" t="s">
        <v>7404</v>
      </c>
      <c r="K1174" s="4" t="str">
        <f>_xlfn.XLOOKUP($B1174, Accounts!$B:$B, Accounts!$E:$E, "Not Found",0,1)</f>
        <v>Corporate</v>
      </c>
      <c r="L1174" s="3">
        <f>_xlfn.XLOOKUP($B1174, Accounts!$B:$B, Accounts!$G:$G,"Not Found",0,1)</f>
        <v>51068556</v>
      </c>
      <c r="M1174" s="3" t="str">
        <f>_xlfn.XLOOKUP($B1174, Loan!$B:$B, Loan!$D:$D, "No Loan",0,1)</f>
        <v>No Loan</v>
      </c>
      <c r="N1174" s="1">
        <f>_xlfn.XLOOKUP($B1174, Transaction!$B:$B, Transaction!$E:$E, "No Transaction",0,1)</f>
        <v>44307</v>
      </c>
      <c r="O1174" t="str">
        <f>_xlfn.XLOOKUP($B1174, Transaction!$B:$B, Transaction!$C:$C, "No Transaction",0,1)</f>
        <v>Cash Withdrawal</v>
      </c>
      <c r="P1174" t="str">
        <f>_xlfn.XLOOKUP($B1174, Transaction!$B:$B, Transaction!$D:$D, "No Transaction",0,1)</f>
        <v>ATM</v>
      </c>
      <c r="Q1174" s="3">
        <f t="shared" si="36"/>
        <v>-21023.915699999983</v>
      </c>
      <c r="R1174" s="3">
        <f t="shared" si="37"/>
        <v>-21023.915699999983</v>
      </c>
    </row>
    <row r="1175" spans="1:18" x14ac:dyDescent="0.25">
      <c r="A1175" t="s">
        <v>81</v>
      </c>
      <c r="B1175" s="5" t="s">
        <v>82</v>
      </c>
      <c r="C1175">
        <v>17</v>
      </c>
      <c r="D1175" s="1">
        <v>38496</v>
      </c>
      <c r="E1175" t="s">
        <v>6487</v>
      </c>
      <c r="F1175" t="s">
        <v>7405</v>
      </c>
      <c r="G1175" t="s">
        <v>7343</v>
      </c>
      <c r="H1175" s="3">
        <v>548661.4425</v>
      </c>
      <c r="I1175" s="3">
        <v>347012.22529999999</v>
      </c>
      <c r="J1175" t="s">
        <v>7406</v>
      </c>
      <c r="K1175" s="4" t="str">
        <f>_xlfn.XLOOKUP($B1175, Accounts!$B:$B, Accounts!$E:$E, "Not Found",0,1)</f>
        <v>Joint</v>
      </c>
      <c r="L1175" s="3">
        <f>_xlfn.XLOOKUP($B1175, Accounts!$B:$B, Accounts!$G:$G,"Not Found",0,1)</f>
        <v>2724058944</v>
      </c>
      <c r="M1175" s="3" t="str">
        <f>_xlfn.XLOOKUP($B1175, Loan!$B:$B, Loan!$D:$D, "No Loan",0,1)</f>
        <v>No Loan</v>
      </c>
      <c r="N1175" s="1">
        <f>_xlfn.XLOOKUP($B1175, Transaction!$B:$B, Transaction!$E:$E, "No Transaction",0,1)</f>
        <v>44553</v>
      </c>
      <c r="O1175" t="str">
        <f>_xlfn.XLOOKUP($B1175, Transaction!$B:$B, Transaction!$C:$C, "No Transaction",0,1)</f>
        <v>Cash Withdrawal</v>
      </c>
      <c r="P1175" t="str">
        <f>_xlfn.XLOOKUP($B1175, Transaction!$B:$B, Transaction!$D:$D, "No Transaction",0,1)</f>
        <v>ATM</v>
      </c>
      <c r="Q1175" s="3">
        <f t="shared" si="36"/>
        <v>-201649.21720000001</v>
      </c>
      <c r="R1175" s="3">
        <f t="shared" si="37"/>
        <v>-201649.21720000001</v>
      </c>
    </row>
    <row r="1176" spans="1:18" x14ac:dyDescent="0.25">
      <c r="A1176" t="s">
        <v>963</v>
      </c>
      <c r="B1176" s="5" t="s">
        <v>964</v>
      </c>
      <c r="C1176">
        <v>46</v>
      </c>
      <c r="D1176" s="1">
        <v>27904</v>
      </c>
      <c r="E1176" t="s">
        <v>6487</v>
      </c>
      <c r="F1176" t="s">
        <v>6159</v>
      </c>
      <c r="G1176" t="s">
        <v>7343</v>
      </c>
      <c r="H1176" s="3">
        <v>135583.48329999999</v>
      </c>
      <c r="I1176" s="3">
        <v>59093.933299999997</v>
      </c>
      <c r="J1176" t="s">
        <v>7407</v>
      </c>
      <c r="K1176" s="4" t="str">
        <f>_xlfn.XLOOKUP($B1176, Accounts!$B:$B, Accounts!$E:$E, "Not Found",0,1)</f>
        <v>Fixed Deposit</v>
      </c>
      <c r="L1176" s="3">
        <f>_xlfn.XLOOKUP($B1176, Accounts!$B:$B, Accounts!$G:$G,"Not Found",0,1)</f>
        <v>2027351268</v>
      </c>
      <c r="M1176" s="3" t="str">
        <f>_xlfn.XLOOKUP($B1176, Loan!$B:$B, Loan!$D:$D, "No Loan",0,1)</f>
        <v>No Loan</v>
      </c>
      <c r="N1176" s="1">
        <f>_xlfn.XLOOKUP($B1176, Transaction!$B:$B, Transaction!$E:$E, "No Transaction",0,1)</f>
        <v>44218</v>
      </c>
      <c r="O1176" t="str">
        <f>_xlfn.XLOOKUP($B1176, Transaction!$B:$B, Transaction!$C:$C, "No Transaction",0,1)</f>
        <v>Money Deposit</v>
      </c>
      <c r="P1176" t="str">
        <f>_xlfn.XLOOKUP($B1176, Transaction!$B:$B, Transaction!$D:$D, "No Transaction",0,1)</f>
        <v>ATM</v>
      </c>
      <c r="Q1176" s="3">
        <f t="shared" si="36"/>
        <v>-76489.549999999988</v>
      </c>
      <c r="R1176" s="3">
        <f t="shared" si="37"/>
        <v>-76489.549999999988</v>
      </c>
    </row>
    <row r="1177" spans="1:18" x14ac:dyDescent="0.25">
      <c r="A1177" t="s">
        <v>1451</v>
      </c>
      <c r="B1177" s="5" t="s">
        <v>1452</v>
      </c>
      <c r="C1177">
        <v>82</v>
      </c>
      <c r="D1177" s="1">
        <v>14755</v>
      </c>
      <c r="E1177" t="s">
        <v>6487</v>
      </c>
      <c r="F1177" t="s">
        <v>6227</v>
      </c>
      <c r="G1177" t="s">
        <v>7343</v>
      </c>
      <c r="H1177" s="3">
        <v>1221609.5094000001</v>
      </c>
      <c r="I1177" s="3">
        <v>807664.12320000003</v>
      </c>
      <c r="J1177" t="s">
        <v>7408</v>
      </c>
      <c r="K1177" s="4" t="str">
        <f>_xlfn.XLOOKUP($B1177, Accounts!$B:$B, Accounts!$E:$E, "Not Found",0,1)</f>
        <v>Fixed Deposit</v>
      </c>
      <c r="L1177" s="3">
        <f>_xlfn.XLOOKUP($B1177, Accounts!$B:$B, Accounts!$G:$G,"Not Found",0,1)</f>
        <v>216483057</v>
      </c>
      <c r="M1177" s="3">
        <f>_xlfn.XLOOKUP($B1177, Loan!$B:$B, Loan!$D:$D, "No Loan",0,1)</f>
        <v>2716170408</v>
      </c>
      <c r="N1177" s="1">
        <f>_xlfn.XLOOKUP($B1177, Transaction!$B:$B, Transaction!$E:$E, "No Transaction",0,1)</f>
        <v>44201</v>
      </c>
      <c r="O1177" t="str">
        <f>_xlfn.XLOOKUP($B1177, Transaction!$B:$B, Transaction!$C:$C, "No Transaction",0,1)</f>
        <v>Loan Payment</v>
      </c>
      <c r="P1177" t="str">
        <f>_xlfn.XLOOKUP($B1177, Transaction!$B:$B, Transaction!$D:$D, "No Transaction",0,1)</f>
        <v>Mobile</v>
      </c>
      <c r="Q1177" s="3">
        <f t="shared" si="36"/>
        <v>-413945.38620000007</v>
      </c>
      <c r="R1177" s="3">
        <f t="shared" si="37"/>
        <v>-413945.38620000007</v>
      </c>
    </row>
    <row r="1178" spans="1:18" x14ac:dyDescent="0.25">
      <c r="A1178" t="s">
        <v>2300</v>
      </c>
      <c r="B1178" s="5" t="s">
        <v>2301</v>
      </c>
      <c r="C1178">
        <v>56</v>
      </c>
      <c r="D1178" s="1">
        <v>24252</v>
      </c>
      <c r="E1178" t="s">
        <v>6487</v>
      </c>
      <c r="F1178" t="s">
        <v>6051</v>
      </c>
      <c r="G1178" t="s">
        <v>7343</v>
      </c>
      <c r="H1178" s="3">
        <v>325521.19140000001</v>
      </c>
      <c r="I1178" s="3">
        <v>86670.017200000002</v>
      </c>
      <c r="J1178" t="s">
        <v>7409</v>
      </c>
      <c r="K1178" s="4" t="str">
        <f>_xlfn.XLOOKUP($B1178, Accounts!$B:$B, Accounts!$E:$E, "Not Found",0,1)</f>
        <v>Corporate</v>
      </c>
      <c r="L1178" s="3">
        <f>_xlfn.XLOOKUP($B1178, Accounts!$B:$B, Accounts!$G:$G,"Not Found",0,1)</f>
        <v>1742585152</v>
      </c>
      <c r="M1178" s="3" t="str">
        <f>_xlfn.XLOOKUP($B1178, Loan!$B:$B, Loan!$D:$D, "No Loan",0,1)</f>
        <v>No Loan</v>
      </c>
      <c r="N1178" s="1">
        <f>_xlfn.XLOOKUP($B1178, Transaction!$B:$B, Transaction!$E:$E, "No Transaction",0,1)</f>
        <v>44533</v>
      </c>
      <c r="O1178" t="str">
        <f>_xlfn.XLOOKUP($B1178, Transaction!$B:$B, Transaction!$C:$C, "No Transaction",0,1)</f>
        <v>Money Transfer</v>
      </c>
      <c r="P1178" t="str">
        <f>_xlfn.XLOOKUP($B1178, Transaction!$B:$B, Transaction!$D:$D, "No Transaction",0,1)</f>
        <v>Mobile</v>
      </c>
      <c r="Q1178" s="3">
        <f t="shared" si="36"/>
        <v>-238851.17420000001</v>
      </c>
      <c r="R1178" s="3">
        <f t="shared" si="37"/>
        <v>-238851.17420000001</v>
      </c>
    </row>
    <row r="1179" spans="1:18" x14ac:dyDescent="0.25">
      <c r="A1179" t="s">
        <v>4649</v>
      </c>
      <c r="B1179" s="5" t="s">
        <v>4650</v>
      </c>
      <c r="C1179">
        <v>42</v>
      </c>
      <c r="D1179" s="1">
        <v>29365</v>
      </c>
      <c r="E1179" t="s">
        <v>6487</v>
      </c>
      <c r="F1179" t="s">
        <v>6627</v>
      </c>
      <c r="G1179" t="s">
        <v>7343</v>
      </c>
      <c r="H1179" s="3">
        <v>445903.56719999999</v>
      </c>
      <c r="I1179" s="3">
        <v>192216.28769999999</v>
      </c>
      <c r="J1179" t="s">
        <v>7410</v>
      </c>
      <c r="K1179" s="4" t="str">
        <f>_xlfn.XLOOKUP($B1179, Accounts!$B:$B, Accounts!$E:$E, "Not Found",0,1)</f>
        <v>Domiciliary</v>
      </c>
      <c r="L1179" s="3">
        <f>_xlfn.XLOOKUP($B1179, Accounts!$B:$B, Accounts!$G:$G,"Not Found",0,1)</f>
        <v>801048696</v>
      </c>
      <c r="M1179" s="3" t="str">
        <f>_xlfn.XLOOKUP($B1179, Loan!$B:$B, Loan!$D:$D, "No Loan",0,1)</f>
        <v>No Loan</v>
      </c>
      <c r="N1179" s="1">
        <f>_xlfn.XLOOKUP($B1179, Transaction!$B:$B, Transaction!$E:$E, "No Transaction",0,1)</f>
        <v>44239</v>
      </c>
      <c r="O1179" t="str">
        <f>_xlfn.XLOOKUP($B1179, Transaction!$B:$B, Transaction!$C:$C, "No Transaction",0,1)</f>
        <v>Money Transfer</v>
      </c>
      <c r="P1179" t="str">
        <f>_xlfn.XLOOKUP($B1179, Transaction!$B:$B, Transaction!$D:$D, "No Transaction",0,1)</f>
        <v>Mobile</v>
      </c>
      <c r="Q1179" s="3">
        <f t="shared" si="36"/>
        <v>-253687.2795</v>
      </c>
      <c r="R1179" s="3">
        <f t="shared" si="37"/>
        <v>-253687.2795</v>
      </c>
    </row>
    <row r="1180" spans="1:18" x14ac:dyDescent="0.25">
      <c r="A1180" t="s">
        <v>5243</v>
      </c>
      <c r="B1180" s="5" t="s">
        <v>5244</v>
      </c>
      <c r="C1180">
        <v>69</v>
      </c>
      <c r="D1180" s="1">
        <v>19503</v>
      </c>
      <c r="E1180" t="s">
        <v>6487</v>
      </c>
      <c r="F1180" t="s">
        <v>6413</v>
      </c>
      <c r="G1180" t="s">
        <v>7343</v>
      </c>
      <c r="H1180" s="3">
        <v>351795.14079999999</v>
      </c>
      <c r="I1180" s="3">
        <v>340068.6361</v>
      </c>
      <c r="J1180" t="s">
        <v>7411</v>
      </c>
      <c r="K1180" s="4" t="str">
        <f>_xlfn.XLOOKUP($B1180, Accounts!$B:$B, Accounts!$E:$E, "Not Found",0,1)</f>
        <v>Current</v>
      </c>
      <c r="L1180" s="3">
        <f>_xlfn.XLOOKUP($B1180, Accounts!$B:$B, Accounts!$G:$G,"Not Found",0,1)</f>
        <v>2711225601</v>
      </c>
      <c r="M1180" s="3" t="str">
        <f>_xlfn.XLOOKUP($B1180, Loan!$B:$B, Loan!$D:$D, "No Loan",0,1)</f>
        <v>No Loan</v>
      </c>
      <c r="N1180" s="1">
        <f>_xlfn.XLOOKUP($B1180, Transaction!$B:$B, Transaction!$E:$E, "No Transaction",0,1)</f>
        <v>44272</v>
      </c>
      <c r="O1180" t="str">
        <f>_xlfn.XLOOKUP($B1180, Transaction!$B:$B, Transaction!$C:$C, "No Transaction",0,1)</f>
        <v>Online Payment</v>
      </c>
      <c r="P1180" t="str">
        <f>_xlfn.XLOOKUP($B1180, Transaction!$B:$B, Transaction!$D:$D, "No Transaction",0,1)</f>
        <v>Internet Banking</v>
      </c>
      <c r="Q1180" s="3">
        <f t="shared" si="36"/>
        <v>-11726.50469999999</v>
      </c>
      <c r="R1180" s="3">
        <f t="shared" si="37"/>
        <v>-11726.50469999999</v>
      </c>
    </row>
    <row r="1181" spans="1:18" x14ac:dyDescent="0.25">
      <c r="A1181" t="s">
        <v>5638</v>
      </c>
      <c r="B1181" s="5" t="s">
        <v>5639</v>
      </c>
      <c r="C1181">
        <v>42</v>
      </c>
      <c r="D1181" s="1">
        <v>29365</v>
      </c>
      <c r="E1181" t="s">
        <v>6487</v>
      </c>
      <c r="F1181" t="s">
        <v>6165</v>
      </c>
      <c r="G1181" t="s">
        <v>7343</v>
      </c>
      <c r="H1181" s="3">
        <v>2845491.6694999998</v>
      </c>
      <c r="I1181" s="3">
        <v>435192.84360000002</v>
      </c>
      <c r="J1181" t="s">
        <v>7412</v>
      </c>
      <c r="K1181" s="4" t="str">
        <f>_xlfn.XLOOKUP($B1181, Accounts!$B:$B, Accounts!$E:$E, "Not Found",0,1)</f>
        <v>Domiciliary</v>
      </c>
      <c r="L1181" s="3">
        <f>_xlfn.XLOOKUP($B1181, Accounts!$B:$B, Accounts!$G:$G,"Not Found",0,1)</f>
        <v>1654635264</v>
      </c>
      <c r="M1181" s="3" t="str">
        <f>_xlfn.XLOOKUP($B1181, Loan!$B:$B, Loan!$D:$D, "No Loan",0,1)</f>
        <v>No Loan</v>
      </c>
      <c r="N1181" s="1">
        <f>_xlfn.XLOOKUP($B1181, Transaction!$B:$B, Transaction!$E:$E, "No Transaction",0,1)</f>
        <v>44633</v>
      </c>
      <c r="O1181" t="str">
        <f>_xlfn.XLOOKUP($B1181, Transaction!$B:$B, Transaction!$C:$C, "No Transaction",0,1)</f>
        <v>Money Deposit</v>
      </c>
      <c r="P1181" t="str">
        <f>_xlfn.XLOOKUP($B1181, Transaction!$B:$B, Transaction!$D:$D, "No Transaction",0,1)</f>
        <v>Bank</v>
      </c>
      <c r="Q1181" s="3">
        <f t="shared" si="36"/>
        <v>-2410298.8258999996</v>
      </c>
      <c r="R1181" s="3">
        <f t="shared" si="37"/>
        <v>-2410298.8258999996</v>
      </c>
    </row>
    <row r="1182" spans="1:18" x14ac:dyDescent="0.25">
      <c r="A1182" t="s">
        <v>1423</v>
      </c>
      <c r="B1182" s="5" t="s">
        <v>1424</v>
      </c>
      <c r="C1182">
        <v>26</v>
      </c>
      <c r="D1182" s="1">
        <v>35209</v>
      </c>
      <c r="E1182" t="s">
        <v>6487</v>
      </c>
      <c r="F1182" t="s">
        <v>6064</v>
      </c>
      <c r="G1182" t="s">
        <v>7343</v>
      </c>
      <c r="H1182" s="3">
        <v>226244.0583</v>
      </c>
      <c r="I1182" s="3">
        <v>138353.99359999999</v>
      </c>
      <c r="J1182" t="s">
        <v>7413</v>
      </c>
      <c r="K1182" s="4" t="str">
        <f>_xlfn.XLOOKUP($B1182, Accounts!$B:$B, Accounts!$E:$E, "Not Found",0,1)</f>
        <v>Domiciliary</v>
      </c>
      <c r="L1182" s="3">
        <f>_xlfn.XLOOKUP($B1182, Accounts!$B:$B, Accounts!$G:$G,"Not Found",0,1)</f>
        <v>134574348</v>
      </c>
      <c r="M1182" s="3" t="str">
        <f>_xlfn.XLOOKUP($B1182, Loan!$B:$B, Loan!$D:$D, "No Loan",0,1)</f>
        <v>No Loan</v>
      </c>
      <c r="N1182" s="1">
        <f>_xlfn.XLOOKUP($B1182, Transaction!$B:$B, Transaction!$E:$E, "No Transaction",0,1)</f>
        <v>44590</v>
      </c>
      <c r="O1182" t="str">
        <f>_xlfn.XLOOKUP($B1182, Transaction!$B:$B, Transaction!$C:$C, "No Transaction",0,1)</f>
        <v>Money Deposit</v>
      </c>
      <c r="P1182" t="str">
        <f>_xlfn.XLOOKUP($B1182, Transaction!$B:$B, Transaction!$D:$D, "No Transaction",0,1)</f>
        <v>Bank</v>
      </c>
      <c r="Q1182" s="3">
        <f t="shared" si="36"/>
        <v>-87890.064700000017</v>
      </c>
      <c r="R1182" s="3">
        <f t="shared" si="37"/>
        <v>-87890.064700000017</v>
      </c>
    </row>
    <row r="1183" spans="1:18" x14ac:dyDescent="0.25">
      <c r="A1183" t="s">
        <v>4333</v>
      </c>
      <c r="B1183" s="5" t="s">
        <v>4334</v>
      </c>
      <c r="C1183">
        <v>31</v>
      </c>
      <c r="D1183" s="1">
        <v>33383</v>
      </c>
      <c r="E1183" t="s">
        <v>6487</v>
      </c>
      <c r="F1183" t="s">
        <v>6908</v>
      </c>
      <c r="G1183" t="s">
        <v>7343</v>
      </c>
      <c r="H1183" s="3">
        <v>191567.3806</v>
      </c>
      <c r="I1183" s="3">
        <v>160072.4045</v>
      </c>
      <c r="J1183" t="s">
        <v>7414</v>
      </c>
      <c r="K1183" s="4" t="str">
        <f>_xlfn.XLOOKUP($B1183, Accounts!$B:$B, Accounts!$E:$E, "Not Found",0,1)</f>
        <v>Current</v>
      </c>
      <c r="L1183" s="3">
        <f>_xlfn.XLOOKUP($B1183, Accounts!$B:$B, Accounts!$G:$G,"Not Found",0,1)</f>
        <v>13251224</v>
      </c>
      <c r="M1183" s="3" t="str">
        <f>_xlfn.XLOOKUP($B1183, Loan!$B:$B, Loan!$D:$D, "No Loan",0,1)</f>
        <v>No Loan</v>
      </c>
      <c r="N1183" s="1">
        <f>_xlfn.XLOOKUP($B1183, Transaction!$B:$B, Transaction!$E:$E, "No Transaction",0,1)</f>
        <v>44338</v>
      </c>
      <c r="O1183" t="str">
        <f>_xlfn.XLOOKUP($B1183, Transaction!$B:$B, Transaction!$C:$C, "No Transaction",0,1)</f>
        <v>Money Deposit</v>
      </c>
      <c r="P1183" t="str">
        <f>_xlfn.XLOOKUP($B1183, Transaction!$B:$B, Transaction!$D:$D, "No Transaction",0,1)</f>
        <v>Bank</v>
      </c>
      <c r="Q1183" s="3">
        <f t="shared" si="36"/>
        <v>-31494.9761</v>
      </c>
      <c r="R1183" s="3">
        <f t="shared" si="37"/>
        <v>-31494.9761</v>
      </c>
    </row>
    <row r="1184" spans="1:18" x14ac:dyDescent="0.25">
      <c r="A1184" t="s">
        <v>3236</v>
      </c>
      <c r="B1184" s="5" t="s">
        <v>3237</v>
      </c>
      <c r="C1184">
        <v>21</v>
      </c>
      <c r="D1184" s="1">
        <v>37035</v>
      </c>
      <c r="E1184" t="s">
        <v>6487</v>
      </c>
      <c r="F1184" t="s">
        <v>6109</v>
      </c>
      <c r="G1184" t="s">
        <v>7343</v>
      </c>
      <c r="H1184" s="3">
        <v>343870.89549999998</v>
      </c>
      <c r="I1184" s="3">
        <v>71046.717199999999</v>
      </c>
      <c r="J1184" t="s">
        <v>7415</v>
      </c>
      <c r="K1184" s="4" t="str">
        <f>_xlfn.XLOOKUP($B1184, Accounts!$B:$B, Accounts!$E:$E, "Not Found",0,1)</f>
        <v>Joint</v>
      </c>
      <c r="L1184" s="3">
        <f>_xlfn.XLOOKUP($B1184, Accounts!$B:$B, Accounts!$G:$G,"Not Found",0,1)</f>
        <v>1403875971</v>
      </c>
      <c r="M1184" s="3" t="str">
        <f>_xlfn.XLOOKUP($B1184, Loan!$B:$B, Loan!$D:$D, "No Loan",0,1)</f>
        <v>No Loan</v>
      </c>
      <c r="N1184" s="1">
        <f>_xlfn.XLOOKUP($B1184, Transaction!$B:$B, Transaction!$E:$E, "No Transaction",0,1)</f>
        <v>44653</v>
      </c>
      <c r="O1184" t="str">
        <f>_xlfn.XLOOKUP($B1184, Transaction!$B:$B, Transaction!$C:$C, "No Transaction",0,1)</f>
        <v>Money Deposit</v>
      </c>
      <c r="P1184" t="str">
        <f>_xlfn.XLOOKUP($B1184, Transaction!$B:$B, Transaction!$D:$D, "No Transaction",0,1)</f>
        <v>Bank</v>
      </c>
      <c r="Q1184" s="3">
        <f t="shared" si="36"/>
        <v>-272824.17829999997</v>
      </c>
      <c r="R1184" s="3">
        <f t="shared" si="37"/>
        <v>-272824.17829999997</v>
      </c>
    </row>
    <row r="1185" spans="1:18" x14ac:dyDescent="0.25">
      <c r="A1185" t="s">
        <v>4859</v>
      </c>
      <c r="B1185" s="5" t="s">
        <v>4860</v>
      </c>
      <c r="C1185">
        <v>57</v>
      </c>
      <c r="D1185" s="1">
        <v>23886</v>
      </c>
      <c r="E1185" t="s">
        <v>6487</v>
      </c>
      <c r="F1185" t="s">
        <v>6138</v>
      </c>
      <c r="G1185" t="s">
        <v>7343</v>
      </c>
      <c r="H1185" s="3">
        <v>464391.25420000002</v>
      </c>
      <c r="I1185" s="3">
        <v>460521.32699999999</v>
      </c>
      <c r="J1185" t="s">
        <v>7416</v>
      </c>
      <c r="K1185" s="4" t="str">
        <f>_xlfn.XLOOKUP($B1185, Accounts!$B:$B, Accounts!$E:$E, "Not Found",0,1)</f>
        <v>Domiciliary</v>
      </c>
      <c r="L1185" s="3">
        <f>_xlfn.XLOOKUP($B1185, Accounts!$B:$B, Accounts!$G:$G,"Not Found",0,1)</f>
        <v>1217196288</v>
      </c>
      <c r="M1185" s="3" t="str">
        <f>_xlfn.XLOOKUP($B1185, Loan!$B:$B, Loan!$D:$D, "No Loan",0,1)</f>
        <v>No Loan</v>
      </c>
      <c r="N1185" s="1">
        <f>_xlfn.XLOOKUP($B1185, Transaction!$B:$B, Transaction!$E:$E, "No Transaction",0,1)</f>
        <v>44467</v>
      </c>
      <c r="O1185" t="str">
        <f>_xlfn.XLOOKUP($B1185, Transaction!$B:$B, Transaction!$C:$C, "No Transaction",0,1)</f>
        <v>Money Deposit</v>
      </c>
      <c r="P1185" t="str">
        <f>_xlfn.XLOOKUP($B1185, Transaction!$B:$B, Transaction!$D:$D, "No Transaction",0,1)</f>
        <v>Bank</v>
      </c>
      <c r="Q1185" s="3">
        <f t="shared" si="36"/>
        <v>-3869.9272000000346</v>
      </c>
      <c r="R1185" s="3">
        <f t="shared" si="37"/>
        <v>-3869.9272000000346</v>
      </c>
    </row>
    <row r="1186" spans="1:18" x14ac:dyDescent="0.25">
      <c r="A1186" t="s">
        <v>3553</v>
      </c>
      <c r="B1186" s="5" t="s">
        <v>3554</v>
      </c>
      <c r="C1186">
        <v>77</v>
      </c>
      <c r="D1186" s="1">
        <v>16581</v>
      </c>
      <c r="E1186" t="s">
        <v>6487</v>
      </c>
      <c r="F1186" t="s">
        <v>6150</v>
      </c>
      <c r="G1186" t="s">
        <v>7343</v>
      </c>
      <c r="H1186" s="3">
        <v>83150.494699999996</v>
      </c>
      <c r="I1186" s="3">
        <v>12407.499900000001</v>
      </c>
      <c r="J1186" t="s">
        <v>7417</v>
      </c>
      <c r="K1186" s="4" t="str">
        <f>_xlfn.XLOOKUP($B1186, Accounts!$B:$B, Accounts!$E:$E, "Not Found",0,1)</f>
        <v>Current</v>
      </c>
      <c r="L1186" s="3">
        <f>_xlfn.XLOOKUP($B1186, Accounts!$B:$B, Accounts!$G:$G,"Not Found",0,1)</f>
        <v>718982433</v>
      </c>
      <c r="M1186" s="3" t="str">
        <f>_xlfn.XLOOKUP($B1186, Loan!$B:$B, Loan!$D:$D, "No Loan",0,1)</f>
        <v>No Loan</v>
      </c>
      <c r="N1186" s="1">
        <f>_xlfn.XLOOKUP($B1186, Transaction!$B:$B, Transaction!$E:$E, "No Transaction",0,1)</f>
        <v>44553</v>
      </c>
      <c r="O1186" t="str">
        <f>_xlfn.XLOOKUP($B1186, Transaction!$B:$B, Transaction!$C:$C, "No Transaction",0,1)</f>
        <v>Online Payment</v>
      </c>
      <c r="P1186" t="str">
        <f>_xlfn.XLOOKUP($B1186, Transaction!$B:$B, Transaction!$D:$D, "No Transaction",0,1)</f>
        <v>Mobile</v>
      </c>
      <c r="Q1186" s="3">
        <f t="shared" si="36"/>
        <v>-70742.9948</v>
      </c>
      <c r="R1186" s="3">
        <f t="shared" si="37"/>
        <v>-70742.9948</v>
      </c>
    </row>
    <row r="1187" spans="1:18" x14ac:dyDescent="0.25">
      <c r="A1187" t="s">
        <v>3637</v>
      </c>
      <c r="B1187" s="5" t="s">
        <v>3638</v>
      </c>
      <c r="C1187">
        <v>60</v>
      </c>
      <c r="D1187" s="1">
        <v>22791</v>
      </c>
      <c r="E1187" t="s">
        <v>6487</v>
      </c>
      <c r="F1187" t="s">
        <v>6183</v>
      </c>
      <c r="G1187" t="s">
        <v>7343</v>
      </c>
      <c r="H1187" s="3">
        <v>181819.9711</v>
      </c>
      <c r="I1187" s="3">
        <v>34011.029900000001</v>
      </c>
      <c r="J1187" t="s">
        <v>7418</v>
      </c>
      <c r="K1187" s="4" t="str">
        <f>_xlfn.XLOOKUP($B1187, Accounts!$B:$B, Accounts!$E:$E, "Not Found",0,1)</f>
        <v>Savings</v>
      </c>
      <c r="L1187" s="3">
        <f>_xlfn.XLOOKUP($B1187, Accounts!$B:$B, Accounts!$G:$G,"Not Found",0,1)</f>
        <v>504754635</v>
      </c>
      <c r="M1187" s="3" t="str">
        <f>_xlfn.XLOOKUP($B1187, Loan!$B:$B, Loan!$D:$D, "No Loan",0,1)</f>
        <v>No Loan</v>
      </c>
      <c r="N1187" s="1">
        <f>_xlfn.XLOOKUP($B1187, Transaction!$B:$B, Transaction!$E:$E, "No Transaction",0,1)</f>
        <v>44261</v>
      </c>
      <c r="O1187" t="str">
        <f>_xlfn.XLOOKUP($B1187, Transaction!$B:$B, Transaction!$C:$C, "No Transaction",0,1)</f>
        <v>Online Payment</v>
      </c>
      <c r="P1187" t="str">
        <f>_xlfn.XLOOKUP($B1187, Transaction!$B:$B, Transaction!$D:$D, "No Transaction",0,1)</f>
        <v>Internet Banking</v>
      </c>
      <c r="Q1187" s="3">
        <f t="shared" si="36"/>
        <v>-147808.9412</v>
      </c>
      <c r="R1187" s="3">
        <f t="shared" si="37"/>
        <v>-147808.9412</v>
      </c>
    </row>
    <row r="1188" spans="1:18" x14ac:dyDescent="0.25">
      <c r="A1188" t="s">
        <v>2019</v>
      </c>
      <c r="B1188" s="5" t="s">
        <v>2020</v>
      </c>
      <c r="C1188">
        <v>31</v>
      </c>
      <c r="D1188" s="1">
        <v>33383</v>
      </c>
      <c r="E1188" t="s">
        <v>6487</v>
      </c>
      <c r="F1188" t="s">
        <v>6378</v>
      </c>
      <c r="G1188" t="s">
        <v>7343</v>
      </c>
      <c r="H1188" s="3">
        <v>260002.58850000001</v>
      </c>
      <c r="I1188" s="3">
        <v>224468.9014</v>
      </c>
      <c r="J1188" t="s">
        <v>7419</v>
      </c>
      <c r="K1188" s="4" t="str">
        <f>_xlfn.XLOOKUP($B1188, Accounts!$B:$B, Accounts!$E:$E, "Not Found",0,1)</f>
        <v>Domiciliary</v>
      </c>
      <c r="L1188" s="3">
        <f>_xlfn.XLOOKUP($B1188, Accounts!$B:$B, Accounts!$G:$G,"Not Found",0,1)</f>
        <v>503143424</v>
      </c>
      <c r="M1188" s="3" t="str">
        <f>_xlfn.XLOOKUP($B1188, Loan!$B:$B, Loan!$D:$D, "No Loan",0,1)</f>
        <v>No Loan</v>
      </c>
      <c r="N1188" s="1">
        <f>_xlfn.XLOOKUP($B1188, Transaction!$B:$B, Transaction!$E:$E, "No Transaction",0,1)</f>
        <v>44523</v>
      </c>
      <c r="O1188" t="str">
        <f>_xlfn.XLOOKUP($B1188, Transaction!$B:$B, Transaction!$C:$C, "No Transaction",0,1)</f>
        <v>Money Deposit</v>
      </c>
      <c r="P1188" t="str">
        <f>_xlfn.XLOOKUP($B1188, Transaction!$B:$B, Transaction!$D:$D, "No Transaction",0,1)</f>
        <v>Bank</v>
      </c>
      <c r="Q1188" s="3">
        <f t="shared" si="36"/>
        <v>-35533.68710000001</v>
      </c>
      <c r="R1188" s="3">
        <f t="shared" si="37"/>
        <v>-35533.68710000001</v>
      </c>
    </row>
    <row r="1189" spans="1:18" x14ac:dyDescent="0.25">
      <c r="A1189" t="s">
        <v>4976</v>
      </c>
      <c r="B1189" s="5" t="s">
        <v>4977</v>
      </c>
      <c r="C1189">
        <v>50</v>
      </c>
      <c r="D1189" s="1">
        <v>26443</v>
      </c>
      <c r="E1189" t="s">
        <v>6487</v>
      </c>
      <c r="F1189" t="s">
        <v>6229</v>
      </c>
      <c r="G1189" t="s">
        <v>7343</v>
      </c>
      <c r="H1189" s="3">
        <v>284761.27990000002</v>
      </c>
      <c r="I1189" s="3">
        <v>152892.5723</v>
      </c>
      <c r="J1189" t="s">
        <v>7420</v>
      </c>
      <c r="K1189" s="4" t="str">
        <f>_xlfn.XLOOKUP($B1189, Accounts!$B:$B, Accounts!$E:$E, "Not Found",0,1)</f>
        <v>Joint</v>
      </c>
      <c r="L1189" s="3">
        <f>_xlfn.XLOOKUP($B1189, Accounts!$B:$B, Accounts!$G:$G,"Not Found",0,1)</f>
        <v>466661475</v>
      </c>
      <c r="M1189" s="3" t="str">
        <f>_xlfn.XLOOKUP($B1189, Loan!$B:$B, Loan!$D:$D, "No Loan",0,1)</f>
        <v>No Loan</v>
      </c>
      <c r="N1189" s="1">
        <f>_xlfn.XLOOKUP($B1189, Transaction!$B:$B, Transaction!$E:$E, "No Transaction",0,1)</f>
        <v>44494</v>
      </c>
      <c r="O1189" t="str">
        <f>_xlfn.XLOOKUP($B1189, Transaction!$B:$B, Transaction!$C:$C, "No Transaction",0,1)</f>
        <v>Money Deposit</v>
      </c>
      <c r="P1189" t="str">
        <f>_xlfn.XLOOKUP($B1189, Transaction!$B:$B, Transaction!$D:$D, "No Transaction",0,1)</f>
        <v>Bank</v>
      </c>
      <c r="Q1189" s="3">
        <f t="shared" si="36"/>
        <v>-131868.70760000002</v>
      </c>
      <c r="R1189" s="3">
        <f t="shared" si="37"/>
        <v>-131868.70760000002</v>
      </c>
    </row>
    <row r="1190" spans="1:18" x14ac:dyDescent="0.25">
      <c r="A1190" t="s">
        <v>999</v>
      </c>
      <c r="B1190" s="5" t="s">
        <v>1000</v>
      </c>
      <c r="C1190">
        <v>81</v>
      </c>
      <c r="D1190" s="1">
        <v>15120</v>
      </c>
      <c r="E1190" t="s">
        <v>6487</v>
      </c>
      <c r="F1190" t="s">
        <v>6482</v>
      </c>
      <c r="G1190" t="s">
        <v>7343</v>
      </c>
      <c r="H1190" s="3">
        <v>1009283.7929</v>
      </c>
      <c r="I1190" s="3">
        <v>431784.22259999998</v>
      </c>
      <c r="J1190" t="s">
        <v>7421</v>
      </c>
      <c r="K1190" s="4" t="str">
        <f>_xlfn.XLOOKUP($B1190, Accounts!$B:$B, Accounts!$E:$E, "Not Found",0,1)</f>
        <v>Savings</v>
      </c>
      <c r="L1190" s="3">
        <f>_xlfn.XLOOKUP($B1190, Accounts!$B:$B, Accounts!$G:$G,"Not Found",0,1)</f>
        <v>1484336</v>
      </c>
      <c r="M1190" s="3" t="str">
        <f>_xlfn.XLOOKUP($B1190, Loan!$B:$B, Loan!$D:$D, "No Loan",0,1)</f>
        <v>No Loan</v>
      </c>
      <c r="N1190" s="1">
        <f>_xlfn.XLOOKUP($B1190, Transaction!$B:$B, Transaction!$E:$E, "No Transaction",0,1)</f>
        <v>44241</v>
      </c>
      <c r="O1190" t="str">
        <f>_xlfn.XLOOKUP($B1190, Transaction!$B:$B, Transaction!$C:$C, "No Transaction",0,1)</f>
        <v>Money Deposit</v>
      </c>
      <c r="P1190" t="str">
        <f>_xlfn.XLOOKUP($B1190, Transaction!$B:$B, Transaction!$D:$D, "No Transaction",0,1)</f>
        <v>Bank</v>
      </c>
      <c r="Q1190" s="3">
        <f t="shared" si="36"/>
        <v>-577499.57030000002</v>
      </c>
      <c r="R1190" s="3">
        <f t="shared" si="37"/>
        <v>-577499.57030000002</v>
      </c>
    </row>
    <row r="1191" spans="1:18" x14ac:dyDescent="0.25">
      <c r="A1191" t="s">
        <v>1989</v>
      </c>
      <c r="B1191" s="5" t="s">
        <v>1990</v>
      </c>
      <c r="C1191">
        <v>43</v>
      </c>
      <c r="D1191" s="1">
        <v>29000</v>
      </c>
      <c r="E1191" t="s">
        <v>6487</v>
      </c>
      <c r="F1191" t="s">
        <v>6103</v>
      </c>
      <c r="G1191" t="s">
        <v>7343</v>
      </c>
      <c r="H1191" s="3">
        <v>2463156.6540000001</v>
      </c>
      <c r="I1191" s="3">
        <v>371744.49359999999</v>
      </c>
      <c r="J1191" t="s">
        <v>7422</v>
      </c>
      <c r="K1191" s="4" t="str">
        <f>_xlfn.XLOOKUP($B1191, Accounts!$B:$B, Accounts!$E:$E, "Not Found",0,1)</f>
        <v>Current</v>
      </c>
      <c r="L1191" s="3">
        <f>_xlfn.XLOOKUP($B1191, Accounts!$B:$B, Accounts!$G:$G,"Not Found",0,1)</f>
        <v>840366292</v>
      </c>
      <c r="M1191" s="3">
        <f>_xlfn.XLOOKUP($B1191, Loan!$B:$B, Loan!$D:$D, "No Loan",0,1)</f>
        <v>720377864</v>
      </c>
      <c r="N1191" s="1">
        <f>_xlfn.XLOOKUP($B1191, Transaction!$B:$B, Transaction!$E:$E, "No Transaction",0,1)</f>
        <v>44406</v>
      </c>
      <c r="O1191" t="str">
        <f>_xlfn.XLOOKUP($B1191, Transaction!$B:$B, Transaction!$C:$C, "No Transaction",0,1)</f>
        <v>Loan Payment</v>
      </c>
      <c r="P1191" t="str">
        <f>_xlfn.XLOOKUP($B1191, Transaction!$B:$B, Transaction!$D:$D, "No Transaction",0,1)</f>
        <v>ACH</v>
      </c>
      <c r="Q1191" s="3">
        <f t="shared" si="36"/>
        <v>-2091412.1604000002</v>
      </c>
      <c r="R1191" s="3">
        <f t="shared" si="37"/>
        <v>-2091412.1604000002</v>
      </c>
    </row>
    <row r="1192" spans="1:18" x14ac:dyDescent="0.25">
      <c r="A1192" t="s">
        <v>4152</v>
      </c>
      <c r="B1192" s="5" t="s">
        <v>4153</v>
      </c>
      <c r="C1192">
        <v>40</v>
      </c>
      <c r="D1192" s="1">
        <v>30096</v>
      </c>
      <c r="E1192" t="s">
        <v>6487</v>
      </c>
      <c r="F1192" t="s">
        <v>6457</v>
      </c>
      <c r="G1192" t="s">
        <v>7343</v>
      </c>
      <c r="H1192" s="3">
        <v>130298.1269</v>
      </c>
      <c r="I1192" s="3">
        <v>41616.432000000001</v>
      </c>
      <c r="J1192" t="s">
        <v>7423</v>
      </c>
      <c r="K1192" s="4" t="str">
        <f>_xlfn.XLOOKUP($B1192, Accounts!$B:$B, Accounts!$E:$E, "Not Found",0,1)</f>
        <v>Current</v>
      </c>
      <c r="L1192" s="3">
        <f>_xlfn.XLOOKUP($B1192, Accounts!$B:$B, Accounts!$G:$G,"Not Found",0,1)</f>
        <v>245839902</v>
      </c>
      <c r="M1192" s="3" t="str">
        <f>_xlfn.XLOOKUP($B1192, Loan!$B:$B, Loan!$D:$D, "No Loan",0,1)</f>
        <v>No Loan</v>
      </c>
      <c r="N1192" s="1">
        <f>_xlfn.XLOOKUP($B1192, Transaction!$B:$B, Transaction!$E:$E, "No Transaction",0,1)</f>
        <v>44600</v>
      </c>
      <c r="O1192" t="str">
        <f>_xlfn.XLOOKUP($B1192, Transaction!$B:$B, Transaction!$C:$C, "No Transaction",0,1)</f>
        <v>Checks</v>
      </c>
      <c r="P1192" t="str">
        <f>_xlfn.XLOOKUP($B1192, Transaction!$B:$B, Transaction!$D:$D, "No Transaction",0,1)</f>
        <v>Bank</v>
      </c>
      <c r="Q1192" s="3">
        <f t="shared" si="36"/>
        <v>-88681.694900000002</v>
      </c>
      <c r="R1192" s="3">
        <f t="shared" si="37"/>
        <v>-88681.694900000002</v>
      </c>
    </row>
    <row r="1193" spans="1:18" x14ac:dyDescent="0.25">
      <c r="A1193" t="s">
        <v>5610</v>
      </c>
      <c r="B1193" s="5" t="s">
        <v>5611</v>
      </c>
      <c r="C1193">
        <v>45</v>
      </c>
      <c r="D1193" s="1">
        <v>28269</v>
      </c>
      <c r="E1193" t="s">
        <v>6487</v>
      </c>
      <c r="F1193" t="s">
        <v>6563</v>
      </c>
      <c r="G1193" t="s">
        <v>7424</v>
      </c>
      <c r="H1193" s="3">
        <v>58475.92</v>
      </c>
      <c r="I1193" s="3">
        <v>34734.696499999998</v>
      </c>
      <c r="J1193" t="s">
        <v>7425</v>
      </c>
      <c r="K1193" s="4" t="str">
        <f>_xlfn.XLOOKUP($B1193, Accounts!$B:$B, Accounts!$E:$E, "Not Found",0,1)</f>
        <v>Corporate</v>
      </c>
      <c r="L1193" s="3">
        <f>_xlfn.XLOOKUP($B1193, Accounts!$B:$B, Accounts!$G:$G,"Not Found",0,1)</f>
        <v>601752375</v>
      </c>
      <c r="M1193" s="3" t="str">
        <f>_xlfn.XLOOKUP($B1193, Loan!$B:$B, Loan!$D:$D, "No Loan",0,1)</f>
        <v>No Loan</v>
      </c>
      <c r="N1193" s="1">
        <f>_xlfn.XLOOKUP($B1193, Transaction!$B:$B, Transaction!$E:$E, "No Transaction",0,1)</f>
        <v>44625</v>
      </c>
      <c r="O1193" t="str">
        <f>_xlfn.XLOOKUP($B1193, Transaction!$B:$B, Transaction!$C:$C, "No Transaction",0,1)</f>
        <v>Checks</v>
      </c>
      <c r="P1193" t="str">
        <f>_xlfn.XLOOKUP($B1193, Transaction!$B:$B, Transaction!$D:$D, "No Transaction",0,1)</f>
        <v>Informal Services</v>
      </c>
      <c r="Q1193" s="3">
        <f t="shared" si="36"/>
        <v>-23741.2235</v>
      </c>
      <c r="R1193" s="3">
        <f t="shared" si="37"/>
        <v>-23741.2235</v>
      </c>
    </row>
    <row r="1194" spans="1:18" x14ac:dyDescent="0.25">
      <c r="A1194" t="s">
        <v>5736</v>
      </c>
      <c r="B1194" s="5" t="s">
        <v>5737</v>
      </c>
      <c r="C1194">
        <v>75</v>
      </c>
      <c r="D1194" s="1">
        <v>17312</v>
      </c>
      <c r="E1194" t="s">
        <v>6487</v>
      </c>
      <c r="F1194" t="s">
        <v>6059</v>
      </c>
      <c r="G1194" t="s">
        <v>7424</v>
      </c>
      <c r="H1194" s="3">
        <v>506306.83130000002</v>
      </c>
      <c r="I1194" s="3">
        <v>319668.23469999997</v>
      </c>
      <c r="J1194" t="s">
        <v>7426</v>
      </c>
      <c r="K1194" s="4" t="str">
        <f>_xlfn.XLOOKUP($B1194, Accounts!$B:$B, Accounts!$E:$E, "Not Found",0,1)</f>
        <v>Domiciliary</v>
      </c>
      <c r="L1194" s="3">
        <f>_xlfn.XLOOKUP($B1194, Accounts!$B:$B, Accounts!$G:$G,"Not Found",0,1)</f>
        <v>875213856</v>
      </c>
      <c r="M1194" s="3" t="str">
        <f>_xlfn.XLOOKUP($B1194, Loan!$B:$B, Loan!$D:$D, "No Loan",0,1)</f>
        <v>No Loan</v>
      </c>
      <c r="N1194" s="1">
        <f>_xlfn.XLOOKUP($B1194, Transaction!$B:$B, Transaction!$E:$E, "No Transaction",0,1)</f>
        <v>44562</v>
      </c>
      <c r="O1194" t="str">
        <f>_xlfn.XLOOKUP($B1194, Transaction!$B:$B, Transaction!$C:$C, "No Transaction",0,1)</f>
        <v>Online Payment</v>
      </c>
      <c r="P1194" t="str">
        <f>_xlfn.XLOOKUP($B1194, Transaction!$B:$B, Transaction!$D:$D, "No Transaction",0,1)</f>
        <v>Mobile</v>
      </c>
      <c r="Q1194" s="3">
        <f t="shared" si="36"/>
        <v>-186638.59660000005</v>
      </c>
      <c r="R1194" s="3">
        <f t="shared" si="37"/>
        <v>-186638.59660000005</v>
      </c>
    </row>
    <row r="1195" spans="1:18" x14ac:dyDescent="0.25">
      <c r="A1195" t="s">
        <v>2168</v>
      </c>
      <c r="B1195" s="5" t="s">
        <v>2169</v>
      </c>
      <c r="C1195">
        <v>54</v>
      </c>
      <c r="D1195" s="1">
        <v>24982</v>
      </c>
      <c r="E1195" t="s">
        <v>6487</v>
      </c>
      <c r="F1195" t="s">
        <v>6106</v>
      </c>
      <c r="G1195" t="s">
        <v>7424</v>
      </c>
      <c r="H1195" s="3">
        <v>826638.74549999996</v>
      </c>
      <c r="I1195" s="3">
        <v>609559.24300000002</v>
      </c>
      <c r="J1195" t="s">
        <v>7427</v>
      </c>
      <c r="K1195" s="4" t="str">
        <f>_xlfn.XLOOKUP($B1195, Accounts!$B:$B, Accounts!$E:$E, "Not Found",0,1)</f>
        <v>Domiciliary</v>
      </c>
      <c r="L1195" s="3">
        <f>_xlfn.XLOOKUP($B1195, Accounts!$B:$B, Accounts!$G:$G,"Not Found",0,1)</f>
        <v>558030528</v>
      </c>
      <c r="M1195" s="3" t="str">
        <f>_xlfn.XLOOKUP($B1195, Loan!$B:$B, Loan!$D:$D, "No Loan",0,1)</f>
        <v>No Loan</v>
      </c>
      <c r="N1195" s="1">
        <f>_xlfn.XLOOKUP($B1195, Transaction!$B:$B, Transaction!$E:$E, "No Transaction",0,1)</f>
        <v>44611</v>
      </c>
      <c r="O1195" t="str">
        <f>_xlfn.XLOOKUP($B1195, Transaction!$B:$B, Transaction!$C:$C, "No Transaction",0,1)</f>
        <v>Online Payment</v>
      </c>
      <c r="P1195" t="str">
        <f>_xlfn.XLOOKUP($B1195, Transaction!$B:$B, Transaction!$D:$D, "No Transaction",0,1)</f>
        <v>Internet Banking</v>
      </c>
      <c r="Q1195" s="3">
        <f t="shared" si="36"/>
        <v>-217079.50249999994</v>
      </c>
      <c r="R1195" s="3">
        <f t="shared" si="37"/>
        <v>-217079.50249999994</v>
      </c>
    </row>
    <row r="1196" spans="1:18" x14ac:dyDescent="0.25">
      <c r="A1196" t="s">
        <v>1969</v>
      </c>
      <c r="B1196" s="5" t="s">
        <v>1970</v>
      </c>
      <c r="C1196">
        <v>43</v>
      </c>
      <c r="D1196" s="1">
        <v>29000</v>
      </c>
      <c r="E1196" t="s">
        <v>6487</v>
      </c>
      <c r="F1196" t="s">
        <v>6154</v>
      </c>
      <c r="G1196" t="s">
        <v>7424</v>
      </c>
      <c r="H1196" s="3">
        <v>380432.81199999998</v>
      </c>
      <c r="I1196" s="3">
        <v>190216.40599999999</v>
      </c>
      <c r="J1196" t="s">
        <v>7428</v>
      </c>
      <c r="K1196" s="4" t="str">
        <f>_xlfn.XLOOKUP($B1196, Accounts!$B:$B, Accounts!$E:$E, "Not Found",0,1)</f>
        <v>Current</v>
      </c>
      <c r="L1196" s="3">
        <f>_xlfn.XLOOKUP($B1196, Accounts!$B:$B, Accounts!$G:$G,"Not Found",0,1)</f>
        <v>3962190141</v>
      </c>
      <c r="M1196" s="3" t="str">
        <f>_xlfn.XLOOKUP($B1196, Loan!$B:$B, Loan!$D:$D, "No Loan",0,1)</f>
        <v>No Loan</v>
      </c>
      <c r="N1196" s="1">
        <f>_xlfn.XLOOKUP($B1196, Transaction!$B:$B, Transaction!$E:$E, "No Transaction",0,1)</f>
        <v>44354</v>
      </c>
      <c r="O1196" t="str">
        <f>_xlfn.XLOOKUP($B1196, Transaction!$B:$B, Transaction!$C:$C, "No Transaction",0,1)</f>
        <v>Money Transfer</v>
      </c>
      <c r="P1196" t="str">
        <f>_xlfn.XLOOKUP($B1196, Transaction!$B:$B, Transaction!$D:$D, "No Transaction",0,1)</f>
        <v>Mobile</v>
      </c>
      <c r="Q1196" s="3">
        <f t="shared" si="36"/>
        <v>-190216.40599999999</v>
      </c>
      <c r="R1196" s="3">
        <f t="shared" si="37"/>
        <v>-190216.40599999999</v>
      </c>
    </row>
    <row r="1197" spans="1:18" x14ac:dyDescent="0.25">
      <c r="A1197" t="s">
        <v>945</v>
      </c>
      <c r="B1197" s="5" t="s">
        <v>946</v>
      </c>
      <c r="C1197">
        <v>64</v>
      </c>
      <c r="D1197" s="1">
        <v>21330</v>
      </c>
      <c r="E1197" t="s">
        <v>6487</v>
      </c>
      <c r="F1197" t="s">
        <v>6399</v>
      </c>
      <c r="G1197" t="s">
        <v>7424</v>
      </c>
      <c r="H1197" s="3">
        <v>1048812.5915999999</v>
      </c>
      <c r="I1197" s="3">
        <v>496243.73550000001</v>
      </c>
      <c r="J1197" t="s">
        <v>7429</v>
      </c>
      <c r="K1197" s="4" t="str">
        <f>_xlfn.XLOOKUP($B1197, Accounts!$B:$B, Accounts!$E:$E, "Not Found",0,1)</f>
        <v>Domiciliary</v>
      </c>
      <c r="L1197" s="3">
        <f>_xlfn.XLOOKUP($B1197, Accounts!$B:$B, Accounts!$G:$G,"Not Found",0,1)</f>
        <v>3036542018</v>
      </c>
      <c r="M1197" s="3" t="str">
        <f>_xlfn.XLOOKUP($B1197, Loan!$B:$B, Loan!$D:$D, "No Loan",0,1)</f>
        <v>No Loan</v>
      </c>
      <c r="N1197" s="1">
        <f>_xlfn.XLOOKUP($B1197, Transaction!$B:$B, Transaction!$E:$E, "No Transaction",0,1)</f>
        <v>44353</v>
      </c>
      <c r="O1197" t="str">
        <f>_xlfn.XLOOKUP($B1197, Transaction!$B:$B, Transaction!$C:$C, "No Transaction",0,1)</f>
        <v>Cash Withdrawal</v>
      </c>
      <c r="P1197" t="str">
        <f>_xlfn.XLOOKUP($B1197, Transaction!$B:$B, Transaction!$D:$D, "No Transaction",0,1)</f>
        <v>ATM</v>
      </c>
      <c r="Q1197" s="3">
        <f t="shared" si="36"/>
        <v>-552568.85609999998</v>
      </c>
      <c r="R1197" s="3">
        <f t="shared" si="37"/>
        <v>-552568.85609999998</v>
      </c>
    </row>
    <row r="1198" spans="1:18" x14ac:dyDescent="0.25">
      <c r="A1198" t="s">
        <v>359</v>
      </c>
      <c r="B1198" s="5" t="s">
        <v>360</v>
      </c>
      <c r="C1198">
        <v>29</v>
      </c>
      <c r="D1198" s="1">
        <v>34113</v>
      </c>
      <c r="E1198" t="s">
        <v>6487</v>
      </c>
      <c r="F1198" t="s">
        <v>6146</v>
      </c>
      <c r="G1198" t="s">
        <v>7424</v>
      </c>
      <c r="H1198" s="3">
        <v>111513.2314</v>
      </c>
      <c r="I1198" s="3">
        <v>87816.669699999999</v>
      </c>
      <c r="J1198" t="s">
        <v>7430</v>
      </c>
      <c r="K1198" s="4" t="str">
        <f>_xlfn.XLOOKUP($B1198, Accounts!$B:$B, Accounts!$E:$E, "Not Found",0,1)</f>
        <v>Domiciliary</v>
      </c>
      <c r="L1198" s="3">
        <f>_xlfn.XLOOKUP($B1198, Accounts!$B:$B, Accounts!$G:$G,"Not Found",0,1)</f>
        <v>2205266274</v>
      </c>
      <c r="M1198" s="3" t="str">
        <f>_xlfn.XLOOKUP($B1198, Loan!$B:$B, Loan!$D:$D, "No Loan",0,1)</f>
        <v>No Loan</v>
      </c>
      <c r="N1198" s="1">
        <f>_xlfn.XLOOKUP($B1198, Transaction!$B:$B, Transaction!$E:$E, "No Transaction",0,1)</f>
        <v>44414</v>
      </c>
      <c r="O1198" t="str">
        <f>_xlfn.XLOOKUP($B1198, Transaction!$B:$B, Transaction!$C:$C, "No Transaction",0,1)</f>
        <v>Money Deposit</v>
      </c>
      <c r="P1198" t="str">
        <f>_xlfn.XLOOKUP($B1198, Transaction!$B:$B, Transaction!$D:$D, "No Transaction",0,1)</f>
        <v>Bank</v>
      </c>
      <c r="Q1198" s="3">
        <f t="shared" si="36"/>
        <v>-23696.561700000006</v>
      </c>
      <c r="R1198" s="3">
        <f t="shared" si="37"/>
        <v>-23696.561700000006</v>
      </c>
    </row>
    <row r="1199" spans="1:18" x14ac:dyDescent="0.25">
      <c r="A1199" t="s">
        <v>304</v>
      </c>
      <c r="B1199" s="5" t="s">
        <v>305</v>
      </c>
      <c r="C1199">
        <v>57</v>
      </c>
      <c r="D1199" s="1">
        <v>23886</v>
      </c>
      <c r="E1199" t="s">
        <v>6487</v>
      </c>
      <c r="F1199" t="s">
        <v>6127</v>
      </c>
      <c r="G1199" t="s">
        <v>7424</v>
      </c>
      <c r="H1199" s="3">
        <v>200745.02280000001</v>
      </c>
      <c r="I1199" s="3">
        <v>223624.05110000001</v>
      </c>
      <c r="J1199" t="s">
        <v>138</v>
      </c>
      <c r="K1199" s="4" t="str">
        <f>_xlfn.XLOOKUP($B1199, Accounts!$B:$B, Accounts!$E:$E, "Not Found",0,1)</f>
        <v>Current</v>
      </c>
      <c r="L1199" s="3">
        <f>_xlfn.XLOOKUP($B1199, Accounts!$B:$B, Accounts!$G:$G,"Not Found",0,1)</f>
        <v>397676175</v>
      </c>
      <c r="M1199" s="3" t="str">
        <f>_xlfn.XLOOKUP($B1199, Loan!$B:$B, Loan!$D:$D, "No Loan",0,1)</f>
        <v>No Loan</v>
      </c>
      <c r="N1199" s="1">
        <f>_xlfn.XLOOKUP($B1199, Transaction!$B:$B, Transaction!$E:$E, "No Transaction",0,1)</f>
        <v>44347</v>
      </c>
      <c r="O1199" t="str">
        <f>_xlfn.XLOOKUP($B1199, Transaction!$B:$B, Transaction!$C:$C, "No Transaction",0,1)</f>
        <v>Money Deposit</v>
      </c>
      <c r="P1199" t="str">
        <f>_xlfn.XLOOKUP($B1199, Transaction!$B:$B, Transaction!$D:$D, "No Transaction",0,1)</f>
        <v>Bank</v>
      </c>
      <c r="Q1199" s="3">
        <f t="shared" si="36"/>
        <v>22879.028300000005</v>
      </c>
      <c r="R1199" s="3">
        <f t="shared" si="37"/>
        <v>22879.028300000005</v>
      </c>
    </row>
    <row r="1200" spans="1:18" x14ac:dyDescent="0.25">
      <c r="A1200" t="s">
        <v>2492</v>
      </c>
      <c r="B1200" s="5" t="s">
        <v>2493</v>
      </c>
      <c r="C1200">
        <v>53</v>
      </c>
      <c r="D1200" s="1">
        <v>25347</v>
      </c>
      <c r="E1200" t="s">
        <v>6487</v>
      </c>
      <c r="F1200" t="s">
        <v>6090</v>
      </c>
      <c r="G1200" t="s">
        <v>7424</v>
      </c>
      <c r="H1200" s="3">
        <v>252870.48310000001</v>
      </c>
      <c r="I1200" s="3">
        <v>35321.5913</v>
      </c>
      <c r="J1200" t="s">
        <v>7431</v>
      </c>
      <c r="K1200" s="4" t="str">
        <f>_xlfn.XLOOKUP($B1200, Accounts!$B:$B, Accounts!$E:$E, "Not Found",0,1)</f>
        <v>Corporate</v>
      </c>
      <c r="L1200" s="3">
        <f>_xlfn.XLOOKUP($B1200, Accounts!$B:$B, Accounts!$G:$G,"Not Found",0,1)</f>
        <v>899651189</v>
      </c>
      <c r="M1200" s="3" t="str">
        <f>_xlfn.XLOOKUP($B1200, Loan!$B:$B, Loan!$D:$D, "No Loan",0,1)</f>
        <v>No Loan</v>
      </c>
      <c r="N1200" s="1">
        <f>_xlfn.XLOOKUP($B1200, Transaction!$B:$B, Transaction!$E:$E, "No Transaction",0,1)</f>
        <v>44212</v>
      </c>
      <c r="O1200" t="str">
        <f>_xlfn.XLOOKUP($B1200, Transaction!$B:$B, Transaction!$C:$C, "No Transaction",0,1)</f>
        <v>Online Payment</v>
      </c>
      <c r="P1200" t="str">
        <f>_xlfn.XLOOKUP($B1200, Transaction!$B:$B, Transaction!$D:$D, "No Transaction",0,1)</f>
        <v>Internet Banking</v>
      </c>
      <c r="Q1200" s="3">
        <f t="shared" si="36"/>
        <v>-217548.89180000001</v>
      </c>
      <c r="R1200" s="3">
        <f t="shared" si="37"/>
        <v>-217548.89180000001</v>
      </c>
    </row>
    <row r="1201" spans="1:18" x14ac:dyDescent="0.25">
      <c r="A1201" t="s">
        <v>4515</v>
      </c>
      <c r="B1201" s="5" t="s">
        <v>4516</v>
      </c>
      <c r="C1201">
        <v>48</v>
      </c>
      <c r="D1201" s="1">
        <v>27174</v>
      </c>
      <c r="E1201" t="s">
        <v>6487</v>
      </c>
      <c r="F1201" t="s">
        <v>6208</v>
      </c>
      <c r="G1201" t="s">
        <v>7424</v>
      </c>
      <c r="H1201" s="3">
        <v>782142.51639999996</v>
      </c>
      <c r="I1201" s="3">
        <v>157044.36350000001</v>
      </c>
      <c r="J1201" t="s">
        <v>7432</v>
      </c>
      <c r="K1201" s="4" t="str">
        <f>_xlfn.XLOOKUP($B1201, Accounts!$B:$B, Accounts!$E:$E, "Not Found",0,1)</f>
        <v>Joint</v>
      </c>
      <c r="L1201" s="3">
        <f>_xlfn.XLOOKUP($B1201, Accounts!$B:$B, Accounts!$G:$G,"Not Found",0,1)</f>
        <v>30993921</v>
      </c>
      <c r="M1201" s="3">
        <f>_xlfn.XLOOKUP($B1201, Loan!$B:$B, Loan!$D:$D, "No Loan",0,1)</f>
        <v>1198037844</v>
      </c>
      <c r="N1201" s="1">
        <f>_xlfn.XLOOKUP($B1201, Transaction!$B:$B, Transaction!$E:$E, "No Transaction",0,1)</f>
        <v>44598</v>
      </c>
      <c r="O1201" t="str">
        <f>_xlfn.XLOOKUP($B1201, Transaction!$B:$B, Transaction!$C:$C, "No Transaction",0,1)</f>
        <v>Loan Payment</v>
      </c>
      <c r="P1201" t="str">
        <f>_xlfn.XLOOKUP($B1201, Transaction!$B:$B, Transaction!$D:$D, "No Transaction",0,1)</f>
        <v>Mobile</v>
      </c>
      <c r="Q1201" s="3">
        <f t="shared" si="36"/>
        <v>-625098.15289999999</v>
      </c>
      <c r="R1201" s="3">
        <f t="shared" si="37"/>
        <v>-625098.15289999999</v>
      </c>
    </row>
    <row r="1202" spans="1:18" x14ac:dyDescent="0.25">
      <c r="A1202" t="s">
        <v>4092</v>
      </c>
      <c r="B1202" s="5" t="s">
        <v>4093</v>
      </c>
      <c r="C1202">
        <v>41</v>
      </c>
      <c r="D1202" s="1">
        <v>29730</v>
      </c>
      <c r="E1202" t="s">
        <v>6487</v>
      </c>
      <c r="F1202" t="s">
        <v>6059</v>
      </c>
      <c r="G1202" t="s">
        <v>7424</v>
      </c>
      <c r="H1202" s="3">
        <v>265391.67869999999</v>
      </c>
      <c r="I1202" s="3">
        <v>165798.0717</v>
      </c>
      <c r="J1202" t="s">
        <v>7433</v>
      </c>
      <c r="K1202" s="4" t="str">
        <f>_xlfn.XLOOKUP($B1202, Accounts!$B:$B, Accounts!$E:$E, "Not Found",0,1)</f>
        <v>Current</v>
      </c>
      <c r="L1202" s="3">
        <f>_xlfn.XLOOKUP($B1202, Accounts!$B:$B, Accounts!$G:$G,"Not Found",0,1)</f>
        <v>435974115</v>
      </c>
      <c r="M1202" s="3" t="str">
        <f>_xlfn.XLOOKUP($B1202, Loan!$B:$B, Loan!$D:$D, "No Loan",0,1)</f>
        <v>No Loan</v>
      </c>
      <c r="N1202" s="1">
        <f>_xlfn.XLOOKUP($B1202, Transaction!$B:$B, Transaction!$E:$E, "No Transaction",0,1)</f>
        <v>44475</v>
      </c>
      <c r="O1202" t="str">
        <f>_xlfn.XLOOKUP($B1202, Transaction!$B:$B, Transaction!$C:$C, "No Transaction",0,1)</f>
        <v>Online Payment</v>
      </c>
      <c r="P1202" t="str">
        <f>_xlfn.XLOOKUP($B1202, Transaction!$B:$B, Transaction!$D:$D, "No Transaction",0,1)</f>
        <v>Card</v>
      </c>
      <c r="Q1202" s="3">
        <f t="shared" si="36"/>
        <v>-99593.606999999989</v>
      </c>
      <c r="R1202" s="3">
        <f t="shared" si="37"/>
        <v>-99593.606999999989</v>
      </c>
    </row>
    <row r="1203" spans="1:18" x14ac:dyDescent="0.25">
      <c r="A1203" t="s">
        <v>3059</v>
      </c>
      <c r="B1203" s="5" t="s">
        <v>3060</v>
      </c>
      <c r="C1203">
        <v>77</v>
      </c>
      <c r="D1203" s="1">
        <v>16581</v>
      </c>
      <c r="E1203" t="s">
        <v>6487</v>
      </c>
      <c r="F1203" t="s">
        <v>6343</v>
      </c>
      <c r="G1203" t="s">
        <v>7424</v>
      </c>
      <c r="H1203" s="3">
        <v>431263.65659999999</v>
      </c>
      <c r="I1203" s="3">
        <v>177499.04180000001</v>
      </c>
      <c r="J1203" t="s">
        <v>7434</v>
      </c>
      <c r="K1203" s="4" t="str">
        <f>_xlfn.XLOOKUP($B1203, Accounts!$B:$B, Accounts!$E:$E, "Not Found",0,1)</f>
        <v>Current</v>
      </c>
      <c r="L1203" s="3">
        <f>_xlfn.XLOOKUP($B1203, Accounts!$B:$B, Accounts!$G:$G,"Not Found",0,1)</f>
        <v>39060846</v>
      </c>
      <c r="M1203" s="3" t="str">
        <f>_xlfn.XLOOKUP($B1203, Loan!$B:$B, Loan!$D:$D, "No Loan",0,1)</f>
        <v>No Loan</v>
      </c>
      <c r="N1203" s="1">
        <f>_xlfn.XLOOKUP($B1203, Transaction!$B:$B, Transaction!$E:$E, "No Transaction",0,1)</f>
        <v>44216</v>
      </c>
      <c r="O1203" t="str">
        <f>_xlfn.XLOOKUP($B1203, Transaction!$B:$B, Transaction!$C:$C, "No Transaction",0,1)</f>
        <v>Cash Withdrawal</v>
      </c>
      <c r="P1203" t="str">
        <f>_xlfn.XLOOKUP($B1203, Transaction!$B:$B, Transaction!$D:$D, "No Transaction",0,1)</f>
        <v>Bank</v>
      </c>
      <c r="Q1203" s="3">
        <f t="shared" si="36"/>
        <v>-253764.61479999998</v>
      </c>
      <c r="R1203" s="3">
        <f t="shared" si="37"/>
        <v>-253764.61479999998</v>
      </c>
    </row>
    <row r="1204" spans="1:18" x14ac:dyDescent="0.25">
      <c r="A1204" t="s">
        <v>718</v>
      </c>
      <c r="B1204" s="5" t="s">
        <v>719</v>
      </c>
      <c r="C1204">
        <v>34</v>
      </c>
      <c r="D1204" s="1">
        <v>32287</v>
      </c>
      <c r="E1204" t="s">
        <v>6487</v>
      </c>
      <c r="F1204" t="s">
        <v>6364</v>
      </c>
      <c r="G1204" t="s">
        <v>7424</v>
      </c>
      <c r="H1204" s="3">
        <v>1347837.6466000001</v>
      </c>
      <c r="I1204" s="3">
        <v>1051691.2627999999</v>
      </c>
      <c r="J1204" t="s">
        <v>7435</v>
      </c>
      <c r="K1204" s="4" t="str">
        <f>_xlfn.XLOOKUP($B1204, Accounts!$B:$B, Accounts!$E:$E, "Not Found",0,1)</f>
        <v>Corporate</v>
      </c>
      <c r="L1204" s="3">
        <f>_xlfn.XLOOKUP($B1204, Accounts!$B:$B, Accounts!$G:$G,"Not Found",0,1)</f>
        <v>892002519</v>
      </c>
      <c r="M1204" s="3" t="str">
        <f>_xlfn.XLOOKUP($B1204, Loan!$B:$B, Loan!$D:$D, "No Loan",0,1)</f>
        <v>No Loan</v>
      </c>
      <c r="N1204" s="1">
        <f>_xlfn.XLOOKUP($B1204, Transaction!$B:$B, Transaction!$E:$E, "No Transaction",0,1)</f>
        <v>44224</v>
      </c>
      <c r="O1204" t="str">
        <f>_xlfn.XLOOKUP($B1204, Transaction!$B:$B, Transaction!$C:$C, "No Transaction",0,1)</f>
        <v>Checks</v>
      </c>
      <c r="P1204" t="str">
        <f>_xlfn.XLOOKUP($B1204, Transaction!$B:$B, Transaction!$D:$D, "No Transaction",0,1)</f>
        <v>Bank</v>
      </c>
      <c r="Q1204" s="3">
        <f t="shared" si="36"/>
        <v>-296146.38380000019</v>
      </c>
      <c r="R1204" s="3">
        <f t="shared" si="37"/>
        <v>-296146.38380000019</v>
      </c>
    </row>
    <row r="1205" spans="1:18" x14ac:dyDescent="0.25">
      <c r="A1205" t="s">
        <v>5793</v>
      </c>
      <c r="B1205" s="5" t="s">
        <v>5794</v>
      </c>
      <c r="C1205">
        <v>46</v>
      </c>
      <c r="D1205" s="1">
        <v>27904</v>
      </c>
      <c r="E1205" t="s">
        <v>6487</v>
      </c>
      <c r="F1205" t="s">
        <v>6117</v>
      </c>
      <c r="G1205" t="s">
        <v>7424</v>
      </c>
      <c r="H1205" s="3">
        <v>86326.2745</v>
      </c>
      <c r="I1205" s="3">
        <v>42546.521000000001</v>
      </c>
      <c r="J1205" t="s">
        <v>7436</v>
      </c>
      <c r="K1205" s="4" t="str">
        <f>_xlfn.XLOOKUP($B1205, Accounts!$B:$B, Accounts!$E:$E, "Not Found",0,1)</f>
        <v>Fixed Deposit</v>
      </c>
      <c r="L1205" s="3">
        <f>_xlfn.XLOOKUP($B1205, Accounts!$B:$B, Accounts!$G:$G,"Not Found",0,1)</f>
        <v>56445</v>
      </c>
      <c r="M1205" s="3" t="str">
        <f>_xlfn.XLOOKUP($B1205, Loan!$B:$B, Loan!$D:$D, "No Loan",0,1)</f>
        <v>No Loan</v>
      </c>
      <c r="N1205" s="1">
        <f>_xlfn.XLOOKUP($B1205, Transaction!$B:$B, Transaction!$E:$E, "No Transaction",0,1)</f>
        <v>44475</v>
      </c>
      <c r="O1205" t="str">
        <f>_xlfn.XLOOKUP($B1205, Transaction!$B:$B, Transaction!$C:$C, "No Transaction",0,1)</f>
        <v>Money Transfer</v>
      </c>
      <c r="P1205" t="str">
        <f>_xlfn.XLOOKUP($B1205, Transaction!$B:$B, Transaction!$D:$D, "No Transaction",0,1)</f>
        <v>Mobile</v>
      </c>
      <c r="Q1205" s="3">
        <f t="shared" si="36"/>
        <v>-43779.753499999999</v>
      </c>
      <c r="R1205" s="3">
        <f t="shared" si="37"/>
        <v>-43779.753499999999</v>
      </c>
    </row>
    <row r="1206" spans="1:18" x14ac:dyDescent="0.25">
      <c r="A1206" t="s">
        <v>4174</v>
      </c>
      <c r="B1206" s="5" t="s">
        <v>4175</v>
      </c>
      <c r="C1206">
        <v>24</v>
      </c>
      <c r="D1206" s="1">
        <v>35940</v>
      </c>
      <c r="E1206" t="s">
        <v>6487</v>
      </c>
      <c r="F1206" t="s">
        <v>6427</v>
      </c>
      <c r="G1206" t="s">
        <v>7424</v>
      </c>
      <c r="H1206" s="3">
        <v>183586.557</v>
      </c>
      <c r="I1206" s="3">
        <v>165820.11600000001</v>
      </c>
      <c r="J1206" t="s">
        <v>7437</v>
      </c>
      <c r="K1206" s="4" t="str">
        <f>_xlfn.XLOOKUP($B1206, Accounts!$B:$B, Accounts!$E:$E, "Not Found",0,1)</f>
        <v>Domiciliary</v>
      </c>
      <c r="L1206" s="3">
        <f>_xlfn.XLOOKUP($B1206, Accounts!$B:$B, Accounts!$G:$G,"Not Found",0,1)</f>
        <v>2640592811</v>
      </c>
      <c r="M1206" s="3" t="str">
        <f>_xlfn.XLOOKUP($B1206, Loan!$B:$B, Loan!$D:$D, "No Loan",0,1)</f>
        <v>No Loan</v>
      </c>
      <c r="N1206" s="1">
        <f>_xlfn.XLOOKUP($B1206, Transaction!$B:$B, Transaction!$E:$E, "No Transaction",0,1)</f>
        <v>44656</v>
      </c>
      <c r="O1206" t="str">
        <f>_xlfn.XLOOKUP($B1206, Transaction!$B:$B, Transaction!$C:$C, "No Transaction",0,1)</f>
        <v>Money Transfer</v>
      </c>
      <c r="P1206" t="str">
        <f>_xlfn.XLOOKUP($B1206, Transaction!$B:$B, Transaction!$D:$D, "No Transaction",0,1)</f>
        <v>Bank</v>
      </c>
      <c r="Q1206" s="3">
        <f t="shared" si="36"/>
        <v>-17766.440999999992</v>
      </c>
      <c r="R1206" s="3">
        <f t="shared" si="37"/>
        <v>-17766.440999999992</v>
      </c>
    </row>
    <row r="1207" spans="1:18" x14ac:dyDescent="0.25">
      <c r="A1207" t="s">
        <v>1321</v>
      </c>
      <c r="B1207" s="5" t="s">
        <v>1322</v>
      </c>
      <c r="C1207">
        <v>72</v>
      </c>
      <c r="D1207" s="1">
        <v>18408</v>
      </c>
      <c r="E1207" t="s">
        <v>6487</v>
      </c>
      <c r="F1207" t="s">
        <v>6242</v>
      </c>
      <c r="G1207" t="s">
        <v>7424</v>
      </c>
      <c r="H1207" s="3">
        <v>162718.23360000001</v>
      </c>
      <c r="I1207" s="3">
        <v>97834.338000000003</v>
      </c>
      <c r="J1207" t="s">
        <v>7438</v>
      </c>
      <c r="K1207" s="4" t="str">
        <f>_xlfn.XLOOKUP($B1207, Accounts!$B:$B, Accounts!$E:$E, "Not Found",0,1)</f>
        <v>Domiciliary</v>
      </c>
      <c r="L1207" s="3">
        <f>_xlfn.XLOOKUP($B1207, Accounts!$B:$B, Accounts!$G:$G,"Not Found",0,1)</f>
        <v>193487424</v>
      </c>
      <c r="M1207" s="3" t="str">
        <f>_xlfn.XLOOKUP($B1207, Loan!$B:$B, Loan!$D:$D, "No Loan",0,1)</f>
        <v>No Loan</v>
      </c>
      <c r="N1207" s="1">
        <f>_xlfn.XLOOKUP($B1207, Transaction!$B:$B, Transaction!$E:$E, "No Transaction",0,1)</f>
        <v>44304</v>
      </c>
      <c r="O1207" t="str">
        <f>_xlfn.XLOOKUP($B1207, Transaction!$B:$B, Transaction!$C:$C, "No Transaction",0,1)</f>
        <v>Cash Withdrawal</v>
      </c>
      <c r="P1207" t="str">
        <f>_xlfn.XLOOKUP($B1207, Transaction!$B:$B, Transaction!$D:$D, "No Transaction",0,1)</f>
        <v>POS</v>
      </c>
      <c r="Q1207" s="3">
        <f t="shared" si="36"/>
        <v>-64883.895600000003</v>
      </c>
      <c r="R1207" s="3">
        <f t="shared" si="37"/>
        <v>-64883.895600000003</v>
      </c>
    </row>
    <row r="1208" spans="1:18" x14ac:dyDescent="0.25">
      <c r="A1208" t="s">
        <v>2808</v>
      </c>
      <c r="B1208" s="5" t="s">
        <v>2809</v>
      </c>
      <c r="C1208">
        <v>72</v>
      </c>
      <c r="D1208" s="1">
        <v>18408</v>
      </c>
      <c r="E1208" t="s">
        <v>6487</v>
      </c>
      <c r="F1208" t="s">
        <v>6198</v>
      </c>
      <c r="G1208" t="s">
        <v>7424</v>
      </c>
      <c r="H1208" s="3">
        <v>267545.783</v>
      </c>
      <c r="I1208" s="3">
        <v>236464.9325</v>
      </c>
      <c r="J1208" t="s">
        <v>7439</v>
      </c>
      <c r="K1208" s="4" t="str">
        <f>_xlfn.XLOOKUP($B1208, Accounts!$B:$B, Accounts!$E:$E, "Not Found",0,1)</f>
        <v>Joint</v>
      </c>
      <c r="L1208" s="3">
        <f>_xlfn.XLOOKUP($B1208, Accounts!$B:$B, Accounts!$G:$G,"Not Found",0,1)</f>
        <v>1101366882</v>
      </c>
      <c r="M1208" s="3" t="str">
        <f>_xlfn.XLOOKUP($B1208, Loan!$B:$B, Loan!$D:$D, "No Loan",0,1)</f>
        <v>No Loan</v>
      </c>
      <c r="N1208" s="1">
        <f>_xlfn.XLOOKUP($B1208, Transaction!$B:$B, Transaction!$E:$E, "No Transaction",0,1)</f>
        <v>44405</v>
      </c>
      <c r="O1208" t="str">
        <f>_xlfn.XLOOKUP($B1208, Transaction!$B:$B, Transaction!$C:$C, "No Transaction",0,1)</f>
        <v>Online Payment</v>
      </c>
      <c r="P1208" t="str">
        <f>_xlfn.XLOOKUP($B1208, Transaction!$B:$B, Transaction!$D:$D, "No Transaction",0,1)</f>
        <v>Mobile</v>
      </c>
      <c r="Q1208" s="3">
        <f t="shared" si="36"/>
        <v>-31080.8505</v>
      </c>
      <c r="R1208" s="3">
        <f t="shared" si="37"/>
        <v>-31080.8505</v>
      </c>
    </row>
    <row r="1209" spans="1:18" x14ac:dyDescent="0.25">
      <c r="A1209" t="s">
        <v>1005</v>
      </c>
      <c r="B1209" s="5" t="s">
        <v>1006</v>
      </c>
      <c r="C1209">
        <v>35</v>
      </c>
      <c r="D1209" s="1">
        <v>31922</v>
      </c>
      <c r="E1209" t="s">
        <v>6487</v>
      </c>
      <c r="F1209" t="s">
        <v>6505</v>
      </c>
      <c r="G1209" t="s">
        <v>7424</v>
      </c>
      <c r="H1209" s="3">
        <v>788559.56070000003</v>
      </c>
      <c r="I1209" s="3">
        <v>265646.00199999998</v>
      </c>
      <c r="J1209" t="s">
        <v>7440</v>
      </c>
      <c r="K1209" s="4" t="str">
        <f>_xlfn.XLOOKUP($B1209, Accounts!$B:$B, Accounts!$E:$E, "Not Found",0,1)</f>
        <v>Fixed Deposit</v>
      </c>
      <c r="L1209" s="3">
        <f>_xlfn.XLOOKUP($B1209, Accounts!$B:$B, Accounts!$G:$G,"Not Found",0,1)</f>
        <v>97988765</v>
      </c>
      <c r="M1209" s="3" t="str">
        <f>_xlfn.XLOOKUP($B1209, Loan!$B:$B, Loan!$D:$D, "No Loan",0,1)</f>
        <v>No Loan</v>
      </c>
      <c r="N1209" s="1">
        <f>_xlfn.XLOOKUP($B1209, Transaction!$B:$B, Transaction!$E:$E, "No Transaction",0,1)</f>
        <v>44225</v>
      </c>
      <c r="O1209" t="str">
        <f>_xlfn.XLOOKUP($B1209, Transaction!$B:$B, Transaction!$C:$C, "No Transaction",0,1)</f>
        <v>Online Payment</v>
      </c>
      <c r="P1209" t="str">
        <f>_xlfn.XLOOKUP($B1209, Transaction!$B:$B, Transaction!$D:$D, "No Transaction",0,1)</f>
        <v>Internet Banking</v>
      </c>
      <c r="Q1209" s="3">
        <f t="shared" si="36"/>
        <v>-522913.55870000005</v>
      </c>
      <c r="R1209" s="3">
        <f t="shared" si="37"/>
        <v>-522913.55870000005</v>
      </c>
    </row>
    <row r="1210" spans="1:18" x14ac:dyDescent="0.25">
      <c r="A1210" t="s">
        <v>2776</v>
      </c>
      <c r="B1210" s="5" t="s">
        <v>2777</v>
      </c>
      <c r="C1210">
        <v>18</v>
      </c>
      <c r="D1210" s="1">
        <v>38131</v>
      </c>
      <c r="E1210" t="s">
        <v>6487</v>
      </c>
      <c r="F1210" t="s">
        <v>7018</v>
      </c>
      <c r="G1210" t="s">
        <v>7424</v>
      </c>
      <c r="H1210" s="3">
        <v>1829962.9916999999</v>
      </c>
      <c r="I1210" s="3">
        <v>624865.4118</v>
      </c>
      <c r="J1210" t="s">
        <v>7441</v>
      </c>
      <c r="K1210" s="4" t="str">
        <f>_xlfn.XLOOKUP($B1210, Accounts!$B:$B, Accounts!$E:$E, "Not Found",0,1)</f>
        <v>Current</v>
      </c>
      <c r="L1210" s="3">
        <f>_xlfn.XLOOKUP($B1210, Accounts!$B:$B, Accounts!$G:$G,"Not Found",0,1)</f>
        <v>356648292</v>
      </c>
      <c r="M1210" s="3">
        <f>_xlfn.XLOOKUP($B1210, Loan!$B:$B, Loan!$D:$D, "No Loan",0,1)</f>
        <v>58257914</v>
      </c>
      <c r="N1210" s="1">
        <f>_xlfn.XLOOKUP($B1210, Transaction!$B:$B, Transaction!$E:$E, "No Transaction",0,1)</f>
        <v>44264</v>
      </c>
      <c r="O1210" t="str">
        <f>_xlfn.XLOOKUP($B1210, Transaction!$B:$B, Transaction!$C:$C, "No Transaction",0,1)</f>
        <v>Loan Payment</v>
      </c>
      <c r="P1210" t="str">
        <f>_xlfn.XLOOKUP($B1210, Transaction!$B:$B, Transaction!$D:$D, "No Transaction",0,1)</f>
        <v>ACH</v>
      </c>
      <c r="Q1210" s="3">
        <f t="shared" si="36"/>
        <v>-1205097.5798999998</v>
      </c>
      <c r="R1210" s="3">
        <f t="shared" si="37"/>
        <v>-1205097.5798999998</v>
      </c>
    </row>
    <row r="1211" spans="1:18" x14ac:dyDescent="0.25">
      <c r="A1211" t="s">
        <v>3601</v>
      </c>
      <c r="B1211" s="5" t="s">
        <v>3602</v>
      </c>
      <c r="C1211">
        <v>55</v>
      </c>
      <c r="D1211" s="1">
        <v>24617</v>
      </c>
      <c r="E1211" t="s">
        <v>6487</v>
      </c>
      <c r="F1211" t="s">
        <v>6623</v>
      </c>
      <c r="G1211" t="s">
        <v>7424</v>
      </c>
      <c r="H1211" s="3">
        <v>540423.01379999996</v>
      </c>
      <c r="I1211" s="3">
        <v>60741.760199999997</v>
      </c>
      <c r="J1211" t="s">
        <v>7442</v>
      </c>
      <c r="K1211" s="4" t="str">
        <f>_xlfn.XLOOKUP($B1211, Accounts!$B:$B, Accounts!$E:$E, "Not Found",0,1)</f>
        <v>Savings</v>
      </c>
      <c r="L1211" s="3">
        <f>_xlfn.XLOOKUP($B1211, Accounts!$B:$B, Accounts!$G:$G,"Not Found",0,1)</f>
        <v>15656736</v>
      </c>
      <c r="M1211" s="3" t="str">
        <f>_xlfn.XLOOKUP($B1211, Loan!$B:$B, Loan!$D:$D, "No Loan",0,1)</f>
        <v>No Loan</v>
      </c>
      <c r="N1211" s="1">
        <f>_xlfn.XLOOKUP($B1211, Transaction!$B:$B, Transaction!$E:$E, "No Transaction",0,1)</f>
        <v>44626</v>
      </c>
      <c r="O1211" t="str">
        <f>_xlfn.XLOOKUP($B1211, Transaction!$B:$B, Transaction!$C:$C, "No Transaction",0,1)</f>
        <v>Money Deposit</v>
      </c>
      <c r="P1211" t="str">
        <f>_xlfn.XLOOKUP($B1211, Transaction!$B:$B, Transaction!$D:$D, "No Transaction",0,1)</f>
        <v>Bank</v>
      </c>
      <c r="Q1211" s="3">
        <f t="shared" si="36"/>
        <v>-479681.25359999994</v>
      </c>
      <c r="R1211" s="3">
        <f t="shared" si="37"/>
        <v>-479681.25359999994</v>
      </c>
    </row>
    <row r="1212" spans="1:18" x14ac:dyDescent="0.25">
      <c r="A1212" t="s">
        <v>5936</v>
      </c>
      <c r="B1212" s="5" t="s">
        <v>5937</v>
      </c>
      <c r="C1212">
        <v>84</v>
      </c>
      <c r="D1212" s="1">
        <v>14025</v>
      </c>
      <c r="E1212" t="s">
        <v>6487</v>
      </c>
      <c r="F1212" t="s">
        <v>6249</v>
      </c>
      <c r="G1212" t="s">
        <v>7424</v>
      </c>
      <c r="H1212" s="3">
        <v>0</v>
      </c>
      <c r="J1212" t="s">
        <v>7443</v>
      </c>
      <c r="K1212" s="4" t="str">
        <f>_xlfn.XLOOKUP($B1212, Accounts!$B:$B, Accounts!$E:$E, "Not Found",0,1)</f>
        <v>Corporate</v>
      </c>
      <c r="L1212" s="3">
        <f>_xlfn.XLOOKUP($B1212, Accounts!$B:$B, Accounts!$G:$G,"Not Found",0,1)</f>
        <v>20612163</v>
      </c>
      <c r="M1212" s="3">
        <f>_xlfn.XLOOKUP($B1212, Loan!$B:$B, Loan!$D:$D, "No Loan",0,1)</f>
        <v>1121049.93</v>
      </c>
      <c r="N1212" s="1">
        <f>_xlfn.XLOOKUP($B1212, Transaction!$B:$B, Transaction!$E:$E, "No Transaction",0,1)</f>
        <v>44258</v>
      </c>
      <c r="O1212" t="str">
        <f>_xlfn.XLOOKUP($B1212, Transaction!$B:$B, Transaction!$C:$C, "No Transaction",0,1)</f>
        <v>Loan Payment</v>
      </c>
      <c r="P1212" t="str">
        <f>_xlfn.XLOOKUP($B1212, Transaction!$B:$B, Transaction!$D:$D, "No Transaction",0,1)</f>
        <v>ACH</v>
      </c>
      <c r="Q1212" s="3">
        <f t="shared" si="36"/>
        <v>0</v>
      </c>
      <c r="R1212" s="3">
        <f t="shared" si="37"/>
        <v>0</v>
      </c>
    </row>
    <row r="1213" spans="1:18" x14ac:dyDescent="0.25">
      <c r="A1213" t="s">
        <v>3537</v>
      </c>
      <c r="B1213" s="5" t="s">
        <v>3538</v>
      </c>
      <c r="C1213">
        <v>51</v>
      </c>
      <c r="D1213" s="1">
        <v>26078</v>
      </c>
      <c r="E1213" t="s">
        <v>6487</v>
      </c>
      <c r="F1213" t="s">
        <v>6704</v>
      </c>
      <c r="G1213" t="s">
        <v>7424</v>
      </c>
      <c r="H1213" s="3">
        <v>141104.53760000001</v>
      </c>
      <c r="I1213" s="3">
        <v>145355.3118</v>
      </c>
      <c r="J1213" t="s">
        <v>7444</v>
      </c>
      <c r="K1213" s="4" t="str">
        <f>_xlfn.XLOOKUP($B1213, Accounts!$B:$B, Accounts!$E:$E, "Not Found",0,1)</f>
        <v>Savings</v>
      </c>
      <c r="L1213" s="3">
        <f>_xlfn.XLOOKUP($B1213, Accounts!$B:$B, Accounts!$G:$G,"Not Found",0,1)</f>
        <v>2073959638</v>
      </c>
      <c r="M1213" s="3" t="str">
        <f>_xlfn.XLOOKUP($B1213, Loan!$B:$B, Loan!$D:$D, "No Loan",0,1)</f>
        <v>No Loan</v>
      </c>
      <c r="N1213" s="1">
        <f>_xlfn.XLOOKUP($B1213, Transaction!$B:$B, Transaction!$E:$E, "No Transaction",0,1)</f>
        <v>44577</v>
      </c>
      <c r="O1213" t="str">
        <f>_xlfn.XLOOKUP($B1213, Transaction!$B:$B, Transaction!$C:$C, "No Transaction",0,1)</f>
        <v>Money Transfer</v>
      </c>
      <c r="P1213" t="str">
        <f>_xlfn.XLOOKUP($B1213, Transaction!$B:$B, Transaction!$D:$D, "No Transaction",0,1)</f>
        <v>Mobile</v>
      </c>
      <c r="Q1213" s="3">
        <f t="shared" si="36"/>
        <v>4250.7741999999853</v>
      </c>
      <c r="R1213" s="3">
        <f t="shared" si="37"/>
        <v>4250.7741999999853</v>
      </c>
    </row>
    <row r="1214" spans="1:18" x14ac:dyDescent="0.25">
      <c r="A1214" t="s">
        <v>3186</v>
      </c>
      <c r="B1214" s="5" t="s">
        <v>3187</v>
      </c>
      <c r="C1214">
        <v>36</v>
      </c>
      <c r="D1214" s="1">
        <v>31557</v>
      </c>
      <c r="E1214" t="s">
        <v>6487</v>
      </c>
      <c r="F1214" t="s">
        <v>6984</v>
      </c>
      <c r="G1214" t="s">
        <v>7424</v>
      </c>
      <c r="H1214" s="3">
        <v>361203.04080000002</v>
      </c>
      <c r="I1214" s="3">
        <v>174982.8064</v>
      </c>
      <c r="J1214" t="s">
        <v>7445</v>
      </c>
      <c r="K1214" s="4" t="str">
        <f>_xlfn.XLOOKUP($B1214, Accounts!$B:$B, Accounts!$E:$E, "Not Found",0,1)</f>
        <v>Domiciliary</v>
      </c>
      <c r="L1214" s="3">
        <f>_xlfn.XLOOKUP($B1214, Accounts!$B:$B, Accounts!$G:$G,"Not Found",0,1)</f>
        <v>402319764</v>
      </c>
      <c r="M1214" s="3" t="str">
        <f>_xlfn.XLOOKUP($B1214, Loan!$B:$B, Loan!$D:$D, "No Loan",0,1)</f>
        <v>No Loan</v>
      </c>
      <c r="N1214" s="1">
        <f>_xlfn.XLOOKUP($B1214, Transaction!$B:$B, Transaction!$E:$E, "No Transaction",0,1)</f>
        <v>44643</v>
      </c>
      <c r="O1214" t="str">
        <f>_xlfn.XLOOKUP($B1214, Transaction!$B:$B, Transaction!$C:$C, "No Transaction",0,1)</f>
        <v>Money Deposit</v>
      </c>
      <c r="P1214" t="str">
        <f>_xlfn.XLOOKUP($B1214, Transaction!$B:$B, Transaction!$D:$D, "No Transaction",0,1)</f>
        <v>Bank</v>
      </c>
      <c r="Q1214" s="3">
        <f t="shared" si="36"/>
        <v>-186220.23440000002</v>
      </c>
      <c r="R1214" s="3">
        <f t="shared" si="37"/>
        <v>-186220.23440000002</v>
      </c>
    </row>
    <row r="1215" spans="1:18" x14ac:dyDescent="0.25">
      <c r="A1215" t="s">
        <v>3228</v>
      </c>
      <c r="B1215" s="5" t="s">
        <v>3229</v>
      </c>
      <c r="C1215">
        <v>20</v>
      </c>
      <c r="D1215" s="1">
        <v>37401</v>
      </c>
      <c r="E1215" t="s">
        <v>6487</v>
      </c>
      <c r="F1215" t="s">
        <v>6272</v>
      </c>
      <c r="G1215" t="s">
        <v>7424</v>
      </c>
      <c r="H1215" s="3">
        <v>562156.09900000005</v>
      </c>
      <c r="I1215" s="3">
        <v>136214.74710000001</v>
      </c>
      <c r="J1215" t="s">
        <v>7446</v>
      </c>
      <c r="K1215" s="4" t="str">
        <f>_xlfn.XLOOKUP($B1215, Accounts!$B:$B, Accounts!$E:$E, "Not Found",0,1)</f>
        <v>Savings</v>
      </c>
      <c r="L1215" s="3">
        <f>_xlfn.XLOOKUP($B1215, Accounts!$B:$B, Accounts!$G:$G,"Not Found",0,1)</f>
        <v>361853125</v>
      </c>
      <c r="M1215" s="3" t="str">
        <f>_xlfn.XLOOKUP($B1215, Loan!$B:$B, Loan!$D:$D, "No Loan",0,1)</f>
        <v>No Loan</v>
      </c>
      <c r="N1215" s="1">
        <f>_xlfn.XLOOKUP($B1215, Transaction!$B:$B, Transaction!$E:$E, "No Transaction",0,1)</f>
        <v>44514</v>
      </c>
      <c r="O1215" t="str">
        <f>_xlfn.XLOOKUP($B1215, Transaction!$B:$B, Transaction!$C:$C, "No Transaction",0,1)</f>
        <v>Money Deposit</v>
      </c>
      <c r="P1215" t="str">
        <f>_xlfn.XLOOKUP($B1215, Transaction!$B:$B, Transaction!$D:$D, "No Transaction",0,1)</f>
        <v>Bank</v>
      </c>
      <c r="Q1215" s="3">
        <f t="shared" si="36"/>
        <v>-425941.35190000001</v>
      </c>
      <c r="R1215" s="3">
        <f t="shared" si="37"/>
        <v>-425941.35190000001</v>
      </c>
    </row>
    <row r="1216" spans="1:18" x14ac:dyDescent="0.25">
      <c r="A1216" t="s">
        <v>4311</v>
      </c>
      <c r="B1216" s="5" t="s">
        <v>4312</v>
      </c>
      <c r="C1216">
        <v>77</v>
      </c>
      <c r="D1216" s="1">
        <v>16581</v>
      </c>
      <c r="E1216" t="s">
        <v>6487</v>
      </c>
      <c r="F1216" t="s">
        <v>6280</v>
      </c>
      <c r="G1216" t="s">
        <v>7424</v>
      </c>
      <c r="H1216" s="3">
        <v>1102267.5048</v>
      </c>
      <c r="I1216" s="3">
        <v>574097.65870000003</v>
      </c>
      <c r="J1216" t="s">
        <v>7447</v>
      </c>
      <c r="K1216" s="4" t="str">
        <f>_xlfn.XLOOKUP($B1216, Accounts!$B:$B, Accounts!$E:$E, "Not Found",0,1)</f>
        <v>Savings</v>
      </c>
      <c r="L1216" s="3">
        <f>_xlfn.XLOOKUP($B1216, Accounts!$B:$B, Accounts!$G:$G,"Not Found",0,1)</f>
        <v>1472301668</v>
      </c>
      <c r="M1216" s="3">
        <f>_xlfn.XLOOKUP($B1216, Loan!$B:$B, Loan!$D:$D, "No Loan",0,1)</f>
        <v>4314616368</v>
      </c>
      <c r="N1216" s="1">
        <f>_xlfn.XLOOKUP($B1216, Transaction!$B:$B, Transaction!$E:$E, "No Transaction",0,1)</f>
        <v>44640</v>
      </c>
      <c r="O1216" t="str">
        <f>_xlfn.XLOOKUP($B1216, Transaction!$B:$B, Transaction!$C:$C, "No Transaction",0,1)</f>
        <v>Loan Payment</v>
      </c>
      <c r="P1216" t="str">
        <f>_xlfn.XLOOKUP($B1216, Transaction!$B:$B, Transaction!$D:$D, "No Transaction",0,1)</f>
        <v>ACH</v>
      </c>
      <c r="Q1216" s="3">
        <f t="shared" si="36"/>
        <v>-528169.84609999997</v>
      </c>
      <c r="R1216" s="3">
        <f t="shared" si="37"/>
        <v>-528169.84609999997</v>
      </c>
    </row>
    <row r="1217" spans="1:18" x14ac:dyDescent="0.25">
      <c r="A1217" t="s">
        <v>3386</v>
      </c>
      <c r="B1217" s="5" t="s">
        <v>3387</v>
      </c>
      <c r="C1217">
        <v>49</v>
      </c>
      <c r="D1217" s="1">
        <v>26808</v>
      </c>
      <c r="E1217" t="s">
        <v>6487</v>
      </c>
      <c r="F1217" t="s">
        <v>6115</v>
      </c>
      <c r="G1217" t="s">
        <v>7424</v>
      </c>
      <c r="H1217" s="3">
        <v>688411.85250000004</v>
      </c>
      <c r="I1217" s="3">
        <v>323321.52169999998</v>
      </c>
      <c r="J1217" t="s">
        <v>7448</v>
      </c>
      <c r="K1217" s="4" t="str">
        <f>_xlfn.XLOOKUP($B1217, Accounts!$B:$B, Accounts!$E:$E, "Not Found",0,1)</f>
        <v>Domiciliary</v>
      </c>
      <c r="L1217" s="3">
        <f>_xlfn.XLOOKUP($B1217, Accounts!$B:$B, Accounts!$G:$G,"Not Found",0,1)</f>
        <v>193779175</v>
      </c>
      <c r="M1217" s="3" t="str">
        <f>_xlfn.XLOOKUP($B1217, Loan!$B:$B, Loan!$D:$D, "No Loan",0,1)</f>
        <v>No Loan</v>
      </c>
      <c r="N1217" s="1">
        <f>_xlfn.XLOOKUP($B1217, Transaction!$B:$B, Transaction!$E:$E, "No Transaction",0,1)</f>
        <v>44521</v>
      </c>
      <c r="O1217" t="str">
        <f>_xlfn.XLOOKUP($B1217, Transaction!$B:$B, Transaction!$C:$C, "No Transaction",0,1)</f>
        <v>Cash Withdrawal</v>
      </c>
      <c r="P1217" t="str">
        <f>_xlfn.XLOOKUP($B1217, Transaction!$B:$B, Transaction!$D:$D, "No Transaction",0,1)</f>
        <v>ATM</v>
      </c>
      <c r="Q1217" s="3">
        <f t="shared" si="36"/>
        <v>-365090.33080000005</v>
      </c>
      <c r="R1217" s="3">
        <f t="shared" si="37"/>
        <v>-365090.33080000005</v>
      </c>
    </row>
    <row r="1218" spans="1:18" x14ac:dyDescent="0.25">
      <c r="A1218" t="s">
        <v>162</v>
      </c>
      <c r="B1218" s="5" t="s">
        <v>163</v>
      </c>
      <c r="C1218">
        <v>73</v>
      </c>
      <c r="D1218" s="1">
        <v>18042</v>
      </c>
      <c r="E1218" t="s">
        <v>6487</v>
      </c>
      <c r="F1218" t="s">
        <v>6314</v>
      </c>
      <c r="G1218" t="s">
        <v>7424</v>
      </c>
      <c r="H1218" s="3">
        <v>165720.26680000001</v>
      </c>
      <c r="I1218" s="3">
        <v>73915.779299999995</v>
      </c>
      <c r="J1218" t="s">
        <v>7449</v>
      </c>
      <c r="K1218" s="4" t="str">
        <f>_xlfn.XLOOKUP($B1218, Accounts!$B:$B, Accounts!$E:$E, "Not Found",0,1)</f>
        <v>Domiciliary</v>
      </c>
      <c r="L1218" s="3">
        <f>_xlfn.XLOOKUP($B1218, Accounts!$B:$B, Accounts!$G:$G,"Not Found",0,1)</f>
        <v>360682794</v>
      </c>
      <c r="M1218" s="3" t="str">
        <f>_xlfn.XLOOKUP($B1218, Loan!$B:$B, Loan!$D:$D, "No Loan",0,1)</f>
        <v>No Loan</v>
      </c>
      <c r="N1218" s="1">
        <f>_xlfn.XLOOKUP($B1218, Transaction!$B:$B, Transaction!$E:$E, "No Transaction",0,1)</f>
        <v>44537</v>
      </c>
      <c r="O1218" t="str">
        <f>_xlfn.XLOOKUP($B1218, Transaction!$B:$B, Transaction!$C:$C, "No Transaction",0,1)</f>
        <v>Cash Withdrawal</v>
      </c>
      <c r="P1218" t="str">
        <f>_xlfn.XLOOKUP($B1218, Transaction!$B:$B, Transaction!$D:$D, "No Transaction",0,1)</f>
        <v>Bank</v>
      </c>
      <c r="Q1218" s="3">
        <f t="shared" ref="Q1218:Q1281" si="38">$I1218-$H1218</f>
        <v>-91804.487500000017</v>
      </c>
      <c r="R1218" s="3">
        <f t="shared" ref="R1218:R1281" si="39">IF($Q1218 &gt;= 500000, $Q1218+(0.02*$Q1218), $Q1218)</f>
        <v>-91804.487500000017</v>
      </c>
    </row>
    <row r="1219" spans="1:18" x14ac:dyDescent="0.25">
      <c r="A1219" t="s">
        <v>2036</v>
      </c>
      <c r="B1219" s="5" t="s">
        <v>2037</v>
      </c>
      <c r="C1219">
        <v>54</v>
      </c>
      <c r="D1219" s="1">
        <v>24982</v>
      </c>
      <c r="E1219" t="s">
        <v>6487</v>
      </c>
      <c r="F1219" t="s">
        <v>6138</v>
      </c>
      <c r="G1219" t="s">
        <v>7424</v>
      </c>
      <c r="H1219" s="3">
        <v>272917.58100000001</v>
      </c>
      <c r="I1219" s="3">
        <v>68229.395199999999</v>
      </c>
      <c r="J1219" t="s">
        <v>7450</v>
      </c>
      <c r="K1219" s="4" t="str">
        <f>_xlfn.XLOOKUP($B1219, Accounts!$B:$B, Accounts!$E:$E, "Not Found",0,1)</f>
        <v>Joint</v>
      </c>
      <c r="L1219" s="3">
        <f>_xlfn.XLOOKUP($B1219, Accounts!$B:$B, Accounts!$G:$G,"Not Found",0,1)</f>
        <v>13818123</v>
      </c>
      <c r="M1219" s="3" t="str">
        <f>_xlfn.XLOOKUP($B1219, Loan!$B:$B, Loan!$D:$D, "No Loan",0,1)</f>
        <v>No Loan</v>
      </c>
      <c r="N1219" s="1">
        <f>_xlfn.XLOOKUP($B1219, Transaction!$B:$B, Transaction!$E:$E, "No Transaction",0,1)</f>
        <v>44476</v>
      </c>
      <c r="O1219" t="str">
        <f>_xlfn.XLOOKUP($B1219, Transaction!$B:$B, Transaction!$C:$C, "No Transaction",0,1)</f>
        <v>Money Deposit</v>
      </c>
      <c r="P1219" t="str">
        <f>_xlfn.XLOOKUP($B1219, Transaction!$B:$B, Transaction!$D:$D, "No Transaction",0,1)</f>
        <v>Bank</v>
      </c>
      <c r="Q1219" s="3">
        <f t="shared" si="38"/>
        <v>-204688.18580000001</v>
      </c>
      <c r="R1219" s="3">
        <f t="shared" si="39"/>
        <v>-204688.18580000001</v>
      </c>
    </row>
    <row r="1220" spans="1:18" x14ac:dyDescent="0.25">
      <c r="A1220" t="s">
        <v>2792</v>
      </c>
      <c r="B1220" s="5" t="s">
        <v>2793</v>
      </c>
      <c r="C1220">
        <v>79</v>
      </c>
      <c r="D1220" s="1">
        <v>15851</v>
      </c>
      <c r="E1220" t="s">
        <v>6487</v>
      </c>
      <c r="F1220" t="s">
        <v>6119</v>
      </c>
      <c r="G1220" t="s">
        <v>7424</v>
      </c>
      <c r="H1220" s="3">
        <v>648147.53520000004</v>
      </c>
      <c r="I1220" s="3">
        <v>185213.06839999999</v>
      </c>
      <c r="J1220" t="s">
        <v>7451</v>
      </c>
      <c r="K1220" s="4" t="str">
        <f>_xlfn.XLOOKUP($B1220, Accounts!$B:$B, Accounts!$E:$E, "Not Found",0,1)</f>
        <v>Domiciliary</v>
      </c>
      <c r="L1220" s="3">
        <f>_xlfn.XLOOKUP($B1220, Accounts!$B:$B, Accounts!$G:$G,"Not Found",0,1)</f>
        <v>2046557529</v>
      </c>
      <c r="M1220" s="3">
        <f>_xlfn.XLOOKUP($B1220, Loan!$B:$B, Loan!$D:$D, "No Loan",0,1)</f>
        <v>431480314</v>
      </c>
      <c r="N1220" s="1">
        <f>_xlfn.XLOOKUP($B1220, Transaction!$B:$B, Transaction!$E:$E, "No Transaction",0,1)</f>
        <v>44383</v>
      </c>
      <c r="O1220" t="str">
        <f>_xlfn.XLOOKUP($B1220, Transaction!$B:$B, Transaction!$C:$C, "No Transaction",0,1)</f>
        <v>Loan Payment</v>
      </c>
      <c r="P1220" t="str">
        <f>_xlfn.XLOOKUP($B1220, Transaction!$B:$B, Transaction!$D:$D, "No Transaction",0,1)</f>
        <v>ACH</v>
      </c>
      <c r="Q1220" s="3">
        <f t="shared" si="38"/>
        <v>-462934.46680000005</v>
      </c>
      <c r="R1220" s="3">
        <f t="shared" si="39"/>
        <v>-462934.46680000005</v>
      </c>
    </row>
    <row r="1221" spans="1:18" x14ac:dyDescent="0.25">
      <c r="A1221" t="s">
        <v>3130</v>
      </c>
      <c r="B1221" s="5" t="s">
        <v>3131</v>
      </c>
      <c r="C1221">
        <v>26</v>
      </c>
      <c r="D1221" s="1">
        <v>35209</v>
      </c>
      <c r="E1221" t="s">
        <v>6487</v>
      </c>
      <c r="F1221" t="s">
        <v>6616</v>
      </c>
      <c r="G1221" t="s">
        <v>7424</v>
      </c>
      <c r="H1221" s="3">
        <v>228238.25659999999</v>
      </c>
      <c r="I1221" s="3">
        <v>72249.213699999993</v>
      </c>
      <c r="J1221" t="s">
        <v>7452</v>
      </c>
      <c r="K1221" s="4" t="str">
        <f>_xlfn.XLOOKUP($B1221, Accounts!$B:$B, Accounts!$E:$E, "Not Found",0,1)</f>
        <v>Joint</v>
      </c>
      <c r="L1221" s="3">
        <f>_xlfn.XLOOKUP($B1221, Accounts!$B:$B, Accounts!$G:$G,"Not Found",0,1)</f>
        <v>484083738</v>
      </c>
      <c r="M1221" s="3" t="str">
        <f>_xlfn.XLOOKUP($B1221, Loan!$B:$B, Loan!$D:$D, "No Loan",0,1)</f>
        <v>No Loan</v>
      </c>
      <c r="N1221" s="1">
        <f>_xlfn.XLOOKUP($B1221, Transaction!$B:$B, Transaction!$E:$E, "No Transaction",0,1)</f>
        <v>44678</v>
      </c>
      <c r="O1221" t="str">
        <f>_xlfn.XLOOKUP($B1221, Transaction!$B:$B, Transaction!$C:$C, "No Transaction",0,1)</f>
        <v>Online Payment</v>
      </c>
      <c r="P1221" t="str">
        <f>_xlfn.XLOOKUP($B1221, Transaction!$B:$B, Transaction!$D:$D, "No Transaction",0,1)</f>
        <v>Mobile</v>
      </c>
      <c r="Q1221" s="3">
        <f t="shared" si="38"/>
        <v>-155989.0429</v>
      </c>
      <c r="R1221" s="3">
        <f t="shared" si="39"/>
        <v>-155989.0429</v>
      </c>
    </row>
    <row r="1222" spans="1:18" x14ac:dyDescent="0.25">
      <c r="A1222" t="s">
        <v>4972</v>
      </c>
      <c r="B1222" s="5" t="s">
        <v>4973</v>
      </c>
      <c r="C1222">
        <v>32</v>
      </c>
      <c r="D1222" s="1">
        <v>33018</v>
      </c>
      <c r="E1222" t="s">
        <v>6487</v>
      </c>
      <c r="F1222" t="s">
        <v>6563</v>
      </c>
      <c r="G1222" t="s">
        <v>7424</v>
      </c>
      <c r="H1222" s="3">
        <v>1151114.1039</v>
      </c>
      <c r="I1222" s="3">
        <v>402389.45199999999</v>
      </c>
      <c r="J1222" t="s">
        <v>7453</v>
      </c>
      <c r="K1222" s="4" t="str">
        <f>_xlfn.XLOOKUP($B1222, Accounts!$B:$B, Accounts!$E:$E, "Not Found",0,1)</f>
        <v>Domiciliary</v>
      </c>
      <c r="L1222" s="3">
        <f>_xlfn.XLOOKUP($B1222, Accounts!$B:$B, Accounts!$G:$G,"Not Found",0,1)</f>
        <v>1156571724</v>
      </c>
      <c r="M1222" s="3" t="str">
        <f>_xlfn.XLOOKUP($B1222, Loan!$B:$B, Loan!$D:$D, "No Loan",0,1)</f>
        <v>No Loan</v>
      </c>
      <c r="N1222" s="1">
        <f>_xlfn.XLOOKUP($B1222, Transaction!$B:$B, Transaction!$E:$E, "No Transaction",0,1)</f>
        <v>44530</v>
      </c>
      <c r="O1222" t="str">
        <f>_xlfn.XLOOKUP($B1222, Transaction!$B:$B, Transaction!$C:$C, "No Transaction",0,1)</f>
        <v>Money Deposit</v>
      </c>
      <c r="P1222" t="str">
        <f>_xlfn.XLOOKUP($B1222, Transaction!$B:$B, Transaction!$D:$D, "No Transaction",0,1)</f>
        <v>ATM</v>
      </c>
      <c r="Q1222" s="3">
        <f t="shared" si="38"/>
        <v>-748724.65189999994</v>
      </c>
      <c r="R1222" s="3">
        <f t="shared" si="39"/>
        <v>-748724.65189999994</v>
      </c>
    </row>
    <row r="1223" spans="1:18" x14ac:dyDescent="0.25">
      <c r="A1223" t="s">
        <v>5912</v>
      </c>
      <c r="B1223" s="5" t="s">
        <v>5913</v>
      </c>
      <c r="C1223">
        <v>74</v>
      </c>
      <c r="D1223" s="1">
        <v>17677</v>
      </c>
      <c r="E1223" t="s">
        <v>6487</v>
      </c>
      <c r="F1223" t="s">
        <v>6078</v>
      </c>
      <c r="G1223" t="s">
        <v>7424</v>
      </c>
      <c r="I1223" s="3">
        <v>0</v>
      </c>
      <c r="J1223" t="s">
        <v>7454</v>
      </c>
      <c r="K1223" s="4" t="str">
        <f>_xlfn.XLOOKUP($B1223, Accounts!$B:$B, Accounts!$E:$E, "Not Found",0,1)</f>
        <v>Domiciliary</v>
      </c>
      <c r="L1223" s="3">
        <f>_xlfn.XLOOKUP($B1223, Accounts!$B:$B, Accounts!$G:$G,"Not Found",0,1)</f>
        <v>617206284</v>
      </c>
      <c r="M1223" s="3" t="str">
        <f>_xlfn.XLOOKUP($B1223, Loan!$B:$B, Loan!$D:$D, "No Loan",0,1)</f>
        <v>No Loan</v>
      </c>
      <c r="N1223" s="1">
        <f>_xlfn.XLOOKUP($B1223, Transaction!$B:$B, Transaction!$E:$E, "No Transaction",0,1)</f>
        <v>44412</v>
      </c>
      <c r="O1223" t="str">
        <f>_xlfn.XLOOKUP($B1223, Transaction!$B:$B, Transaction!$C:$C, "No Transaction",0,1)</f>
        <v>Online Payment</v>
      </c>
      <c r="P1223" t="str">
        <f>_xlfn.XLOOKUP($B1223, Transaction!$B:$B, Transaction!$D:$D, "No Transaction",0,1)</f>
        <v>Mobile</v>
      </c>
      <c r="Q1223" s="3">
        <f t="shared" si="38"/>
        <v>0</v>
      </c>
      <c r="R1223" s="3">
        <f t="shared" si="39"/>
        <v>0</v>
      </c>
    </row>
    <row r="1224" spans="1:18" x14ac:dyDescent="0.25">
      <c r="A1224" t="s">
        <v>5616</v>
      </c>
      <c r="B1224" s="5" t="s">
        <v>5617</v>
      </c>
      <c r="C1224">
        <v>49</v>
      </c>
      <c r="D1224" s="1">
        <v>26808</v>
      </c>
      <c r="E1224" t="s">
        <v>6487</v>
      </c>
      <c r="F1224" t="s">
        <v>6165</v>
      </c>
      <c r="G1224" t="s">
        <v>7424</v>
      </c>
      <c r="H1224" s="3">
        <v>136811.36040000001</v>
      </c>
      <c r="I1224" s="3">
        <v>71888.151199999993</v>
      </c>
      <c r="J1224" t="s">
        <v>7455</v>
      </c>
      <c r="K1224" s="4" t="str">
        <f>_xlfn.XLOOKUP($B1224, Accounts!$B:$B, Accounts!$E:$E, "Not Found",0,1)</f>
        <v>Joint</v>
      </c>
      <c r="L1224" s="3">
        <f>_xlfn.XLOOKUP($B1224, Accounts!$B:$B, Accounts!$G:$G,"Not Found",0,1)</f>
        <v>2925429</v>
      </c>
      <c r="M1224" s="3" t="str">
        <f>_xlfn.XLOOKUP($B1224, Loan!$B:$B, Loan!$D:$D, "No Loan",0,1)</f>
        <v>No Loan</v>
      </c>
      <c r="N1224" s="1">
        <f>_xlfn.XLOOKUP($B1224, Transaction!$B:$B, Transaction!$E:$E, "No Transaction",0,1)</f>
        <v>44362</v>
      </c>
      <c r="O1224" t="str">
        <f>_xlfn.XLOOKUP($B1224, Transaction!$B:$B, Transaction!$C:$C, "No Transaction",0,1)</f>
        <v>Money Transfer</v>
      </c>
      <c r="P1224" t="str">
        <f>_xlfn.XLOOKUP($B1224, Transaction!$B:$B, Transaction!$D:$D, "No Transaction",0,1)</f>
        <v>Mobile</v>
      </c>
      <c r="Q1224" s="3">
        <f t="shared" si="38"/>
        <v>-64923.209200000012</v>
      </c>
      <c r="R1224" s="3">
        <f t="shared" si="39"/>
        <v>-64923.209200000012</v>
      </c>
    </row>
    <row r="1225" spans="1:18" x14ac:dyDescent="0.25">
      <c r="A1225" t="s">
        <v>5760</v>
      </c>
      <c r="B1225" s="5" t="s">
        <v>5761</v>
      </c>
      <c r="C1225">
        <v>71</v>
      </c>
      <c r="D1225" s="1">
        <v>18773</v>
      </c>
      <c r="E1225" t="s">
        <v>6487</v>
      </c>
      <c r="F1225" t="s">
        <v>6175</v>
      </c>
      <c r="G1225" t="s">
        <v>7424</v>
      </c>
      <c r="H1225" s="3">
        <v>342379.3</v>
      </c>
      <c r="I1225" s="3">
        <v>133994.80790000001</v>
      </c>
      <c r="J1225" t="s">
        <v>7456</v>
      </c>
      <c r="K1225" s="4" t="str">
        <f>_xlfn.XLOOKUP($B1225, Accounts!$B:$B, Accounts!$E:$E, "Not Found",0,1)</f>
        <v>Current</v>
      </c>
      <c r="L1225" s="3">
        <f>_xlfn.XLOOKUP($B1225, Accounts!$B:$B, Accounts!$G:$G,"Not Found",0,1)</f>
        <v>1966272</v>
      </c>
      <c r="M1225" s="3" t="str">
        <f>_xlfn.XLOOKUP($B1225, Loan!$B:$B, Loan!$D:$D, "No Loan",0,1)</f>
        <v>No Loan</v>
      </c>
      <c r="N1225" s="1">
        <f>_xlfn.XLOOKUP($B1225, Transaction!$B:$B, Transaction!$E:$E, "No Transaction",0,1)</f>
        <v>44426</v>
      </c>
      <c r="O1225" t="str">
        <f>_xlfn.XLOOKUP($B1225, Transaction!$B:$B, Transaction!$C:$C, "No Transaction",0,1)</f>
        <v>Money Deposit</v>
      </c>
      <c r="P1225" t="str">
        <f>_xlfn.XLOOKUP($B1225, Transaction!$B:$B, Transaction!$D:$D, "No Transaction",0,1)</f>
        <v>Bank</v>
      </c>
      <c r="Q1225" s="3">
        <f t="shared" si="38"/>
        <v>-208384.49209999997</v>
      </c>
      <c r="R1225" s="3">
        <f t="shared" si="39"/>
        <v>-208384.49209999997</v>
      </c>
    </row>
    <row r="1226" spans="1:18" x14ac:dyDescent="0.25">
      <c r="A1226" t="s">
        <v>5082</v>
      </c>
      <c r="B1226" s="5" t="s">
        <v>5083</v>
      </c>
      <c r="C1226">
        <v>37</v>
      </c>
      <c r="D1226" s="1">
        <v>31191</v>
      </c>
      <c r="E1226" t="s">
        <v>6487</v>
      </c>
      <c r="F1226" t="s">
        <v>6597</v>
      </c>
      <c r="G1226" t="s">
        <v>7424</v>
      </c>
      <c r="H1226" s="3">
        <v>355410.5368</v>
      </c>
      <c r="I1226" s="3">
        <v>112479.61139999999</v>
      </c>
      <c r="J1226" t="s">
        <v>7457</v>
      </c>
      <c r="K1226" s="4" t="str">
        <f>_xlfn.XLOOKUP($B1226, Accounts!$B:$B, Accounts!$E:$E, "Not Found",0,1)</f>
        <v>Current</v>
      </c>
      <c r="L1226" s="3">
        <f>_xlfn.XLOOKUP($B1226, Accounts!$B:$B, Accounts!$G:$G,"Not Found",0,1)</f>
        <v>2367224377</v>
      </c>
      <c r="M1226" s="3" t="str">
        <f>_xlfn.XLOOKUP($B1226, Loan!$B:$B, Loan!$D:$D, "No Loan",0,1)</f>
        <v>No Loan</v>
      </c>
      <c r="N1226" s="1">
        <f>_xlfn.XLOOKUP($B1226, Transaction!$B:$B, Transaction!$E:$E, "No Transaction",0,1)</f>
        <v>44223</v>
      </c>
      <c r="O1226" t="str">
        <f>_xlfn.XLOOKUP($B1226, Transaction!$B:$B, Transaction!$C:$C, "No Transaction",0,1)</f>
        <v>Money Transfer</v>
      </c>
      <c r="P1226" t="str">
        <f>_xlfn.XLOOKUP($B1226, Transaction!$B:$B, Transaction!$D:$D, "No Transaction",0,1)</f>
        <v>Bank</v>
      </c>
      <c r="Q1226" s="3">
        <f t="shared" si="38"/>
        <v>-242930.92540000001</v>
      </c>
      <c r="R1226" s="3">
        <f t="shared" si="39"/>
        <v>-242930.92540000001</v>
      </c>
    </row>
    <row r="1227" spans="1:18" x14ac:dyDescent="0.25">
      <c r="A1227" t="s">
        <v>5598</v>
      </c>
      <c r="B1227" s="5" t="s">
        <v>5599</v>
      </c>
      <c r="C1227">
        <v>59</v>
      </c>
      <c r="D1227" s="1">
        <v>23156</v>
      </c>
      <c r="E1227" t="s">
        <v>6487</v>
      </c>
      <c r="F1227" t="s">
        <v>6641</v>
      </c>
      <c r="G1227" t="s">
        <v>7424</v>
      </c>
      <c r="H1227" s="3">
        <v>391853.14189999999</v>
      </c>
      <c r="I1227" s="3">
        <v>31293.060799999999</v>
      </c>
      <c r="J1227" t="s">
        <v>7458</v>
      </c>
      <c r="K1227" s="4" t="str">
        <f>_xlfn.XLOOKUP($B1227, Accounts!$B:$B, Accounts!$E:$E, "Not Found",0,1)</f>
        <v>Savings</v>
      </c>
      <c r="L1227" s="3">
        <f>_xlfn.XLOOKUP($B1227, Accounts!$B:$B, Accounts!$G:$G,"Not Found",0,1)</f>
        <v>1574807991</v>
      </c>
      <c r="M1227" s="3" t="str">
        <f>_xlfn.XLOOKUP($B1227, Loan!$B:$B, Loan!$D:$D, "No Loan",0,1)</f>
        <v>No Loan</v>
      </c>
      <c r="N1227" s="1">
        <f>_xlfn.XLOOKUP($B1227, Transaction!$B:$B, Transaction!$E:$E, "No Transaction",0,1)</f>
        <v>44410</v>
      </c>
      <c r="O1227" t="str">
        <f>_xlfn.XLOOKUP($B1227, Transaction!$B:$B, Transaction!$C:$C, "No Transaction",0,1)</f>
        <v>Money Transfer</v>
      </c>
      <c r="P1227" t="str">
        <f>_xlfn.XLOOKUP($B1227, Transaction!$B:$B, Transaction!$D:$D, "No Transaction",0,1)</f>
        <v>Mobile</v>
      </c>
      <c r="Q1227" s="3">
        <f t="shared" si="38"/>
        <v>-360560.08110000001</v>
      </c>
      <c r="R1227" s="3">
        <f t="shared" si="39"/>
        <v>-360560.08110000001</v>
      </c>
    </row>
    <row r="1228" spans="1:18" x14ac:dyDescent="0.25">
      <c r="A1228" t="s">
        <v>5478</v>
      </c>
      <c r="B1228" s="5" t="s">
        <v>5479</v>
      </c>
      <c r="C1228">
        <v>58</v>
      </c>
      <c r="D1228" s="1">
        <v>23521</v>
      </c>
      <c r="E1228" t="s">
        <v>6487</v>
      </c>
      <c r="F1228" t="s">
        <v>6471</v>
      </c>
      <c r="G1228" t="s">
        <v>7424</v>
      </c>
      <c r="H1228" s="3">
        <v>889337.23199999996</v>
      </c>
      <c r="I1228" s="3">
        <v>523374.96100000001</v>
      </c>
      <c r="J1228" t="s">
        <v>7459</v>
      </c>
      <c r="K1228" s="4" t="str">
        <f>_xlfn.XLOOKUP($B1228, Accounts!$B:$B, Accounts!$E:$E, "Not Found",0,1)</f>
        <v>Domiciliary</v>
      </c>
      <c r="L1228" s="3">
        <f>_xlfn.XLOOKUP($B1228, Accounts!$B:$B, Accounts!$G:$G,"Not Found",0,1)</f>
        <v>2874796281</v>
      </c>
      <c r="M1228" s="3" t="str">
        <f>_xlfn.XLOOKUP($B1228, Loan!$B:$B, Loan!$D:$D, "No Loan",0,1)</f>
        <v>No Loan</v>
      </c>
      <c r="N1228" s="1">
        <f>_xlfn.XLOOKUP($B1228, Transaction!$B:$B, Transaction!$E:$E, "No Transaction",0,1)</f>
        <v>44481</v>
      </c>
      <c r="O1228" t="str">
        <f>_xlfn.XLOOKUP($B1228, Transaction!$B:$B, Transaction!$C:$C, "No Transaction",0,1)</f>
        <v>Money Deposit</v>
      </c>
      <c r="P1228" t="str">
        <f>_xlfn.XLOOKUP($B1228, Transaction!$B:$B, Transaction!$D:$D, "No Transaction",0,1)</f>
        <v>Bank</v>
      </c>
      <c r="Q1228" s="3">
        <f t="shared" si="38"/>
        <v>-365962.27099999995</v>
      </c>
      <c r="R1228" s="3">
        <f t="shared" si="39"/>
        <v>-365962.27099999995</v>
      </c>
    </row>
    <row r="1229" spans="1:18" x14ac:dyDescent="0.25">
      <c r="A1229" t="s">
        <v>5904</v>
      </c>
      <c r="B1229" s="5" t="s">
        <v>5905</v>
      </c>
      <c r="C1229">
        <v>61</v>
      </c>
      <c r="D1229" s="1">
        <v>22425</v>
      </c>
      <c r="E1229" t="s">
        <v>6487</v>
      </c>
      <c r="F1229" t="s">
        <v>6301</v>
      </c>
      <c r="G1229" t="s">
        <v>7424</v>
      </c>
      <c r="H1229" s="3">
        <v>444257.94790000003</v>
      </c>
      <c r="I1229" s="3">
        <v>148663.87909999999</v>
      </c>
      <c r="J1229" t="s">
        <v>7460</v>
      </c>
      <c r="K1229" s="4" t="str">
        <f>_xlfn.XLOOKUP($B1229, Accounts!$B:$B, Accounts!$E:$E, "Not Found",0,1)</f>
        <v>Fixed Deposit</v>
      </c>
      <c r="L1229" s="3">
        <f>_xlfn.XLOOKUP($B1229, Accounts!$B:$B, Accounts!$G:$G,"Not Found",0,1)</f>
        <v>69314128</v>
      </c>
      <c r="M1229" s="3" t="str">
        <f>_xlfn.XLOOKUP($B1229, Loan!$B:$B, Loan!$D:$D, "No Loan",0,1)</f>
        <v>No Loan</v>
      </c>
      <c r="N1229" s="1">
        <f>_xlfn.XLOOKUP($B1229, Transaction!$B:$B, Transaction!$E:$E, "No Transaction",0,1)</f>
        <v>44443</v>
      </c>
      <c r="O1229" t="str">
        <f>_xlfn.XLOOKUP($B1229, Transaction!$B:$B, Transaction!$C:$C, "No Transaction",0,1)</f>
        <v>Money Transfer</v>
      </c>
      <c r="P1229" t="str">
        <f>_xlfn.XLOOKUP($B1229, Transaction!$B:$B, Transaction!$D:$D, "No Transaction",0,1)</f>
        <v>Internet Banking</v>
      </c>
      <c r="Q1229" s="3">
        <f t="shared" si="38"/>
        <v>-295594.06880000001</v>
      </c>
      <c r="R1229" s="3">
        <f t="shared" si="39"/>
        <v>-295594.06880000001</v>
      </c>
    </row>
    <row r="1230" spans="1:18" x14ac:dyDescent="0.25">
      <c r="A1230" t="s">
        <v>2170</v>
      </c>
      <c r="B1230" s="5" t="s">
        <v>2171</v>
      </c>
      <c r="C1230">
        <v>64</v>
      </c>
      <c r="D1230" s="1">
        <v>21330</v>
      </c>
      <c r="E1230" t="s">
        <v>6487</v>
      </c>
      <c r="F1230" t="s">
        <v>6280</v>
      </c>
      <c r="G1230" t="s">
        <v>7424</v>
      </c>
      <c r="H1230" s="3">
        <v>289579.71000000002</v>
      </c>
      <c r="I1230" s="3">
        <v>65651.857099999994</v>
      </c>
      <c r="J1230" t="s">
        <v>7461</v>
      </c>
      <c r="K1230" s="4" t="str">
        <f>_xlfn.XLOOKUP($B1230, Accounts!$B:$B, Accounts!$E:$E, "Not Found",0,1)</f>
        <v>Current</v>
      </c>
      <c r="L1230" s="3">
        <f>_xlfn.XLOOKUP($B1230, Accounts!$B:$B, Accounts!$G:$G,"Not Found",0,1)</f>
        <v>2657504241</v>
      </c>
      <c r="M1230" s="3" t="str">
        <f>_xlfn.XLOOKUP($B1230, Loan!$B:$B, Loan!$D:$D, "No Loan",0,1)</f>
        <v>No Loan</v>
      </c>
      <c r="N1230" s="1">
        <f>_xlfn.XLOOKUP($B1230, Transaction!$B:$B, Transaction!$E:$E, "No Transaction",0,1)</f>
        <v>44247</v>
      </c>
      <c r="O1230" t="str">
        <f>_xlfn.XLOOKUP($B1230, Transaction!$B:$B, Transaction!$C:$C, "No Transaction",0,1)</f>
        <v>Money Deposit</v>
      </c>
      <c r="P1230" t="str">
        <f>_xlfn.XLOOKUP($B1230, Transaction!$B:$B, Transaction!$D:$D, "No Transaction",0,1)</f>
        <v>Bank</v>
      </c>
      <c r="Q1230" s="3">
        <f t="shared" si="38"/>
        <v>-223927.85290000003</v>
      </c>
      <c r="R1230" s="3">
        <f t="shared" si="39"/>
        <v>-223927.85290000003</v>
      </c>
    </row>
    <row r="1231" spans="1:18" x14ac:dyDescent="0.25">
      <c r="A1231" t="s">
        <v>4655</v>
      </c>
      <c r="B1231" s="5" t="s">
        <v>4656</v>
      </c>
      <c r="C1231">
        <v>38</v>
      </c>
      <c r="D1231" s="1">
        <v>30826</v>
      </c>
      <c r="E1231" t="s">
        <v>6487</v>
      </c>
      <c r="F1231" t="s">
        <v>6150</v>
      </c>
      <c r="G1231" t="s">
        <v>7424</v>
      </c>
      <c r="H1231" s="3">
        <v>995012.69839999999</v>
      </c>
      <c r="I1231" s="3">
        <v>168867.8694</v>
      </c>
      <c r="J1231" t="s">
        <v>7462</v>
      </c>
      <c r="K1231" s="4" t="str">
        <f>_xlfn.XLOOKUP($B1231, Accounts!$B:$B, Accounts!$E:$E, "Not Found",0,1)</f>
        <v>Current</v>
      </c>
      <c r="L1231" s="3">
        <f>_xlfn.XLOOKUP($B1231, Accounts!$B:$B, Accounts!$G:$G,"Not Found",0,1)</f>
        <v>893842572</v>
      </c>
      <c r="M1231" s="3">
        <f>_xlfn.XLOOKUP($B1231, Loan!$B:$B, Loan!$D:$D, "No Loan",0,1)</f>
        <v>283922.73</v>
      </c>
      <c r="N1231" s="1">
        <f>_xlfn.XLOOKUP($B1231, Transaction!$B:$B, Transaction!$E:$E, "No Transaction",0,1)</f>
        <v>44230</v>
      </c>
      <c r="O1231" t="str">
        <f>_xlfn.XLOOKUP($B1231, Transaction!$B:$B, Transaction!$C:$C, "No Transaction",0,1)</f>
        <v>Loan Payment</v>
      </c>
      <c r="P1231" t="str">
        <f>_xlfn.XLOOKUP($B1231, Transaction!$B:$B, Transaction!$D:$D, "No Transaction",0,1)</f>
        <v>AFT</v>
      </c>
      <c r="Q1231" s="3">
        <f t="shared" si="38"/>
        <v>-826144.82900000003</v>
      </c>
      <c r="R1231" s="3">
        <f t="shared" si="39"/>
        <v>-826144.82900000003</v>
      </c>
    </row>
    <row r="1232" spans="1:18" x14ac:dyDescent="0.25">
      <c r="A1232" t="s">
        <v>1052</v>
      </c>
      <c r="B1232" s="5" t="s">
        <v>1053</v>
      </c>
      <c r="C1232">
        <v>46</v>
      </c>
      <c r="D1232" s="1">
        <v>27904</v>
      </c>
      <c r="E1232" t="s">
        <v>6487</v>
      </c>
      <c r="F1232" t="s">
        <v>6424</v>
      </c>
      <c r="G1232" t="s">
        <v>7424</v>
      </c>
      <c r="H1232" s="3">
        <v>1313496.6739000001</v>
      </c>
      <c r="I1232" s="3">
        <v>548432.45180000004</v>
      </c>
      <c r="J1232" t="s">
        <v>7463</v>
      </c>
      <c r="K1232" s="4" t="str">
        <f>_xlfn.XLOOKUP($B1232, Accounts!$B:$B, Accounts!$E:$E, "Not Found",0,1)</f>
        <v>Joint</v>
      </c>
      <c r="L1232" s="3">
        <f>_xlfn.XLOOKUP($B1232, Accounts!$B:$B, Accounts!$G:$G,"Not Found",0,1)</f>
        <v>2491858668</v>
      </c>
      <c r="M1232" s="3" t="str">
        <f>_xlfn.XLOOKUP($B1232, Loan!$B:$B, Loan!$D:$D, "No Loan",0,1)</f>
        <v>No Loan</v>
      </c>
      <c r="N1232" s="1">
        <f>_xlfn.XLOOKUP($B1232, Transaction!$B:$B, Transaction!$E:$E, "No Transaction",0,1)</f>
        <v>44388</v>
      </c>
      <c r="O1232" t="str">
        <f>_xlfn.XLOOKUP($B1232, Transaction!$B:$B, Transaction!$C:$C, "No Transaction",0,1)</f>
        <v>Checks</v>
      </c>
      <c r="P1232" t="str">
        <f>_xlfn.XLOOKUP($B1232, Transaction!$B:$B, Transaction!$D:$D, "No Transaction",0,1)</f>
        <v>Informal Services</v>
      </c>
      <c r="Q1232" s="3">
        <f t="shared" si="38"/>
        <v>-765064.22210000001</v>
      </c>
      <c r="R1232" s="3">
        <f t="shared" si="39"/>
        <v>-765064.22210000001</v>
      </c>
    </row>
    <row r="1233" spans="1:18" x14ac:dyDescent="0.25">
      <c r="A1233" t="s">
        <v>1839</v>
      </c>
      <c r="B1233" s="5" t="s">
        <v>1840</v>
      </c>
      <c r="C1233">
        <v>74</v>
      </c>
      <c r="D1233" s="1">
        <v>17677</v>
      </c>
      <c r="E1233" t="s">
        <v>6487</v>
      </c>
      <c r="F1233" t="s">
        <v>6376</v>
      </c>
      <c r="G1233" t="s">
        <v>7424</v>
      </c>
      <c r="H1233" s="3">
        <v>966718.76650000003</v>
      </c>
      <c r="I1233" s="3">
        <v>376850.71919999999</v>
      </c>
      <c r="J1233" t="s">
        <v>7464</v>
      </c>
      <c r="K1233" s="4" t="str">
        <f>_xlfn.XLOOKUP($B1233, Accounts!$B:$B, Accounts!$E:$E, "Not Found",0,1)</f>
        <v>Current</v>
      </c>
      <c r="L1233" s="3">
        <f>_xlfn.XLOOKUP($B1233, Accounts!$B:$B, Accounts!$G:$G,"Not Found",0,1)</f>
        <v>1054044268</v>
      </c>
      <c r="M1233" s="3" t="str">
        <f>_xlfn.XLOOKUP($B1233, Loan!$B:$B, Loan!$D:$D, "No Loan",0,1)</f>
        <v>No Loan</v>
      </c>
      <c r="N1233" s="1">
        <f>_xlfn.XLOOKUP($B1233, Transaction!$B:$B, Transaction!$E:$E, "No Transaction",0,1)</f>
        <v>44359</v>
      </c>
      <c r="O1233" t="str">
        <f>_xlfn.XLOOKUP($B1233, Transaction!$B:$B, Transaction!$C:$C, "No Transaction",0,1)</f>
        <v>Money Deposit</v>
      </c>
      <c r="P1233" t="str">
        <f>_xlfn.XLOOKUP($B1233, Transaction!$B:$B, Transaction!$D:$D, "No Transaction",0,1)</f>
        <v>Bank</v>
      </c>
      <c r="Q1233" s="3">
        <f t="shared" si="38"/>
        <v>-589868.04729999998</v>
      </c>
      <c r="R1233" s="3">
        <f t="shared" si="39"/>
        <v>-589868.04729999998</v>
      </c>
    </row>
    <row r="1234" spans="1:18" x14ac:dyDescent="0.25">
      <c r="A1234" t="s">
        <v>1991</v>
      </c>
      <c r="B1234" s="5" t="s">
        <v>1992</v>
      </c>
      <c r="C1234">
        <v>23</v>
      </c>
      <c r="D1234" s="1">
        <v>36305</v>
      </c>
      <c r="E1234" t="s">
        <v>6487</v>
      </c>
      <c r="F1234" t="s">
        <v>6275</v>
      </c>
      <c r="G1234" t="s">
        <v>7424</v>
      </c>
      <c r="H1234" s="3">
        <v>428170.12900000002</v>
      </c>
      <c r="I1234" s="3">
        <v>84981.846099999995</v>
      </c>
      <c r="J1234" t="s">
        <v>7465</v>
      </c>
      <c r="K1234" s="4" t="str">
        <f>_xlfn.XLOOKUP($B1234, Accounts!$B:$B, Accounts!$E:$E, "Not Found",0,1)</f>
        <v>Current</v>
      </c>
      <c r="L1234" s="3">
        <f>_xlfn.XLOOKUP($B1234, Accounts!$B:$B, Accounts!$G:$G,"Not Found",0,1)</f>
        <v>2677239873</v>
      </c>
      <c r="M1234" s="3" t="str">
        <f>_xlfn.XLOOKUP($B1234, Loan!$B:$B, Loan!$D:$D, "No Loan",0,1)</f>
        <v>No Loan</v>
      </c>
      <c r="N1234" s="1">
        <f>_xlfn.XLOOKUP($B1234, Transaction!$B:$B, Transaction!$E:$E, "No Transaction",0,1)</f>
        <v>44365</v>
      </c>
      <c r="O1234" t="str">
        <f>_xlfn.XLOOKUP($B1234, Transaction!$B:$B, Transaction!$C:$C, "No Transaction",0,1)</f>
        <v>Online Payment</v>
      </c>
      <c r="P1234" t="str">
        <f>_xlfn.XLOOKUP($B1234, Transaction!$B:$B, Transaction!$D:$D, "No Transaction",0,1)</f>
        <v>Internet Banking</v>
      </c>
      <c r="Q1234" s="3">
        <f t="shared" si="38"/>
        <v>-343188.28289999999</v>
      </c>
      <c r="R1234" s="3">
        <f t="shared" si="39"/>
        <v>-343188.28289999999</v>
      </c>
    </row>
    <row r="1235" spans="1:18" x14ac:dyDescent="0.25">
      <c r="A1235" t="s">
        <v>3222</v>
      </c>
      <c r="B1235" s="5" t="s">
        <v>3223</v>
      </c>
      <c r="C1235">
        <v>29</v>
      </c>
      <c r="D1235" s="1">
        <v>34113</v>
      </c>
      <c r="E1235" t="s">
        <v>6487</v>
      </c>
      <c r="F1235" t="s">
        <v>6391</v>
      </c>
      <c r="G1235" t="s">
        <v>7424</v>
      </c>
      <c r="H1235" s="3">
        <v>267088.4362</v>
      </c>
      <c r="I1235" s="3">
        <v>322509.2867</v>
      </c>
      <c r="J1235" t="s">
        <v>7466</v>
      </c>
      <c r="K1235" s="4" t="str">
        <f>_xlfn.XLOOKUP($B1235, Accounts!$B:$B, Accounts!$E:$E, "Not Found",0,1)</f>
        <v>Current</v>
      </c>
      <c r="L1235" s="3">
        <f>_xlfn.XLOOKUP($B1235, Accounts!$B:$B, Accounts!$G:$G,"Not Found",0,1)</f>
        <v>33123888</v>
      </c>
      <c r="M1235" s="3" t="str">
        <f>_xlfn.XLOOKUP($B1235, Loan!$B:$B, Loan!$D:$D, "No Loan",0,1)</f>
        <v>No Loan</v>
      </c>
      <c r="N1235" s="1">
        <f>_xlfn.XLOOKUP($B1235, Transaction!$B:$B, Transaction!$E:$E, "No Transaction",0,1)</f>
        <v>44205</v>
      </c>
      <c r="O1235" t="str">
        <f>_xlfn.XLOOKUP($B1235, Transaction!$B:$B, Transaction!$C:$C, "No Transaction",0,1)</f>
        <v>Money Transfer</v>
      </c>
      <c r="P1235" t="str">
        <f>_xlfn.XLOOKUP($B1235, Transaction!$B:$B, Transaction!$D:$D, "No Transaction",0,1)</f>
        <v>Bank</v>
      </c>
      <c r="Q1235" s="3">
        <f t="shared" si="38"/>
        <v>55420.8505</v>
      </c>
      <c r="R1235" s="3">
        <f t="shared" si="39"/>
        <v>55420.8505</v>
      </c>
    </row>
    <row r="1236" spans="1:18" x14ac:dyDescent="0.25">
      <c r="A1236" t="s">
        <v>170</v>
      </c>
      <c r="B1236" s="5" t="s">
        <v>171</v>
      </c>
      <c r="C1236">
        <v>82</v>
      </c>
      <c r="D1236" s="1">
        <v>14755</v>
      </c>
      <c r="E1236" t="s">
        <v>6487</v>
      </c>
      <c r="F1236" t="s">
        <v>6457</v>
      </c>
      <c r="G1236" t="s">
        <v>7424</v>
      </c>
      <c r="H1236" s="3">
        <v>1879473.2509999999</v>
      </c>
      <c r="I1236" s="3">
        <v>238979.38029999999</v>
      </c>
      <c r="J1236" t="s">
        <v>7467</v>
      </c>
      <c r="K1236" s="4" t="str">
        <f>_xlfn.XLOOKUP($B1236, Accounts!$B:$B, Accounts!$E:$E, "Not Found",0,1)</f>
        <v>Current</v>
      </c>
      <c r="L1236" s="3">
        <f>_xlfn.XLOOKUP($B1236, Accounts!$B:$B, Accounts!$G:$G,"Not Found",0,1)</f>
        <v>1465409556</v>
      </c>
      <c r="M1236" s="3" t="str">
        <f>_xlfn.XLOOKUP($B1236, Loan!$B:$B, Loan!$D:$D, "No Loan",0,1)</f>
        <v>No Loan</v>
      </c>
      <c r="N1236" s="1">
        <f>_xlfn.XLOOKUP($B1236, Transaction!$B:$B, Transaction!$E:$E, "No Transaction",0,1)</f>
        <v>44577</v>
      </c>
      <c r="O1236" t="str">
        <f>_xlfn.XLOOKUP($B1236, Transaction!$B:$B, Transaction!$C:$C, "No Transaction",0,1)</f>
        <v>Money Transfer</v>
      </c>
      <c r="P1236" t="str">
        <f>_xlfn.XLOOKUP($B1236, Transaction!$B:$B, Transaction!$D:$D, "No Transaction",0,1)</f>
        <v>Mobile</v>
      </c>
      <c r="Q1236" s="3">
        <f t="shared" si="38"/>
        <v>-1640493.8706999999</v>
      </c>
      <c r="R1236" s="3">
        <f t="shared" si="39"/>
        <v>-1640493.8706999999</v>
      </c>
    </row>
    <row r="1237" spans="1:18" x14ac:dyDescent="0.25">
      <c r="A1237" t="s">
        <v>1707</v>
      </c>
      <c r="B1237" s="5" t="s">
        <v>1708</v>
      </c>
      <c r="C1237">
        <v>78</v>
      </c>
      <c r="D1237" s="1">
        <v>16216</v>
      </c>
      <c r="E1237" t="s">
        <v>6487</v>
      </c>
      <c r="F1237" t="s">
        <v>6258</v>
      </c>
      <c r="G1237" t="s">
        <v>7424</v>
      </c>
      <c r="H1237" s="3">
        <v>97927.531000000003</v>
      </c>
      <c r="I1237" s="3">
        <v>34510.157800000001</v>
      </c>
      <c r="J1237" t="s">
        <v>7468</v>
      </c>
      <c r="K1237" s="4" t="str">
        <f>_xlfn.XLOOKUP($B1237, Accounts!$B:$B, Accounts!$E:$E, "Not Found",0,1)</f>
        <v>Domiciliary</v>
      </c>
      <c r="L1237" s="3">
        <f>_xlfn.XLOOKUP($B1237, Accounts!$B:$B, Accounts!$G:$G,"Not Found",0,1)</f>
        <v>807296544</v>
      </c>
      <c r="M1237" s="3" t="str">
        <f>_xlfn.XLOOKUP($B1237, Loan!$B:$B, Loan!$D:$D, "No Loan",0,1)</f>
        <v>No Loan</v>
      </c>
      <c r="N1237" s="1">
        <f>_xlfn.XLOOKUP($B1237, Transaction!$B:$B, Transaction!$E:$E, "No Transaction",0,1)</f>
        <v>44593</v>
      </c>
      <c r="O1237" t="str">
        <f>_xlfn.XLOOKUP($B1237, Transaction!$B:$B, Transaction!$C:$C, "No Transaction",0,1)</f>
        <v>Online Payment</v>
      </c>
      <c r="P1237" t="str">
        <f>_xlfn.XLOOKUP($B1237, Transaction!$B:$B, Transaction!$D:$D, "No Transaction",0,1)</f>
        <v>Internet Banking</v>
      </c>
      <c r="Q1237" s="3">
        <f t="shared" si="38"/>
        <v>-63417.373200000002</v>
      </c>
      <c r="R1237" s="3">
        <f t="shared" si="39"/>
        <v>-63417.373200000002</v>
      </c>
    </row>
    <row r="1238" spans="1:18" x14ac:dyDescent="0.25">
      <c r="A1238" t="s">
        <v>1256</v>
      </c>
      <c r="B1238" s="5" t="s">
        <v>1257</v>
      </c>
      <c r="C1238">
        <v>64</v>
      </c>
      <c r="D1238" s="1">
        <v>21330</v>
      </c>
      <c r="E1238" t="s">
        <v>6487</v>
      </c>
      <c r="F1238" t="s">
        <v>6634</v>
      </c>
      <c r="G1238" t="s">
        <v>7424</v>
      </c>
      <c r="H1238" s="3">
        <v>72128.928899999999</v>
      </c>
      <c r="I1238" s="3">
        <v>22322.978800000001</v>
      </c>
      <c r="J1238" t="s">
        <v>7469</v>
      </c>
      <c r="K1238" s="4" t="str">
        <f>_xlfn.XLOOKUP($B1238, Accounts!$B:$B, Accounts!$E:$E, "Not Found",0,1)</f>
        <v>Joint</v>
      </c>
      <c r="L1238" s="3">
        <f>_xlfn.XLOOKUP($B1238, Accounts!$B:$B, Accounts!$G:$G,"Not Found",0,1)</f>
        <v>334310168</v>
      </c>
      <c r="M1238" s="3">
        <f>_xlfn.XLOOKUP($B1238, Loan!$B:$B, Loan!$D:$D, "No Loan",0,1)</f>
        <v>1385634776</v>
      </c>
      <c r="N1238" s="1">
        <f>_xlfn.XLOOKUP($B1238, Transaction!$B:$B, Transaction!$E:$E, "No Transaction",0,1)</f>
        <v>44679</v>
      </c>
      <c r="O1238" t="str">
        <f>_xlfn.XLOOKUP($B1238, Transaction!$B:$B, Transaction!$C:$C, "No Transaction",0,1)</f>
        <v>Loan Payment</v>
      </c>
      <c r="P1238" t="str">
        <f>_xlfn.XLOOKUP($B1238, Transaction!$B:$B, Transaction!$D:$D, "No Transaction",0,1)</f>
        <v>AFT</v>
      </c>
      <c r="Q1238" s="3">
        <f t="shared" si="38"/>
        <v>-49805.950100000002</v>
      </c>
      <c r="R1238" s="3">
        <f t="shared" si="39"/>
        <v>-49805.950100000002</v>
      </c>
    </row>
    <row r="1239" spans="1:18" x14ac:dyDescent="0.25">
      <c r="A1239" t="s">
        <v>5510</v>
      </c>
      <c r="B1239" s="5" t="s">
        <v>5511</v>
      </c>
      <c r="C1239">
        <v>29</v>
      </c>
      <c r="D1239" s="1">
        <v>34113</v>
      </c>
      <c r="E1239" t="s">
        <v>6487</v>
      </c>
      <c r="F1239" t="s">
        <v>6057</v>
      </c>
      <c r="G1239" t="s">
        <v>7424</v>
      </c>
      <c r="H1239" s="3">
        <v>102705.9771</v>
      </c>
      <c r="I1239" s="3">
        <v>48435.205099999999</v>
      </c>
      <c r="J1239" t="s">
        <v>7470</v>
      </c>
      <c r="K1239" s="4" t="str">
        <f>_xlfn.XLOOKUP($B1239, Accounts!$B:$B, Accounts!$E:$E, "Not Found",0,1)</f>
        <v>Corporate</v>
      </c>
      <c r="L1239" s="3">
        <f>_xlfn.XLOOKUP($B1239, Accounts!$B:$B, Accounts!$G:$G,"Not Found",0,1)</f>
        <v>3508502624</v>
      </c>
      <c r="M1239" s="3" t="str">
        <f>_xlfn.XLOOKUP($B1239, Loan!$B:$B, Loan!$D:$D, "No Loan",0,1)</f>
        <v>No Loan</v>
      </c>
      <c r="N1239" s="1">
        <f>_xlfn.XLOOKUP($B1239, Transaction!$B:$B, Transaction!$E:$E, "No Transaction",0,1)</f>
        <v>44206</v>
      </c>
      <c r="O1239" t="str">
        <f>_xlfn.XLOOKUP($B1239, Transaction!$B:$B, Transaction!$C:$C, "No Transaction",0,1)</f>
        <v>Cash Withdrawal</v>
      </c>
      <c r="P1239" t="str">
        <f>_xlfn.XLOOKUP($B1239, Transaction!$B:$B, Transaction!$D:$D, "No Transaction",0,1)</f>
        <v>ATM</v>
      </c>
      <c r="Q1239" s="3">
        <f t="shared" si="38"/>
        <v>-54270.772000000004</v>
      </c>
      <c r="R1239" s="3">
        <f t="shared" si="39"/>
        <v>-54270.772000000004</v>
      </c>
    </row>
    <row r="1240" spans="1:18" x14ac:dyDescent="0.25">
      <c r="A1240" t="s">
        <v>4285</v>
      </c>
      <c r="B1240" s="5" t="s">
        <v>4286</v>
      </c>
      <c r="C1240">
        <v>30</v>
      </c>
      <c r="D1240" s="1">
        <v>33748</v>
      </c>
      <c r="E1240" t="s">
        <v>6487</v>
      </c>
      <c r="F1240" t="s">
        <v>6723</v>
      </c>
      <c r="G1240" t="s">
        <v>7424</v>
      </c>
      <c r="H1240" s="3">
        <v>1961308.544</v>
      </c>
      <c r="I1240" s="3">
        <v>328594.61609999998</v>
      </c>
      <c r="J1240" t="s">
        <v>7471</v>
      </c>
      <c r="K1240" s="4" t="str">
        <f>_xlfn.XLOOKUP($B1240, Accounts!$B:$B, Accounts!$E:$E, "Not Found",0,1)</f>
        <v>Current</v>
      </c>
      <c r="L1240" s="3">
        <f>_xlfn.XLOOKUP($B1240, Accounts!$B:$B, Accounts!$G:$G,"Not Found",0,1)</f>
        <v>532609728</v>
      </c>
      <c r="M1240" s="3" t="str">
        <f>_xlfn.XLOOKUP($B1240, Loan!$B:$B, Loan!$D:$D, "No Loan",0,1)</f>
        <v>No Loan</v>
      </c>
      <c r="N1240" s="1">
        <f>_xlfn.XLOOKUP($B1240, Transaction!$B:$B, Transaction!$E:$E, "No Transaction",0,1)</f>
        <v>44279</v>
      </c>
      <c r="O1240" t="str">
        <f>_xlfn.XLOOKUP($B1240, Transaction!$B:$B, Transaction!$C:$C, "No Transaction",0,1)</f>
        <v>Money Transfer</v>
      </c>
      <c r="P1240" t="str">
        <f>_xlfn.XLOOKUP($B1240, Transaction!$B:$B, Transaction!$D:$D, "No Transaction",0,1)</f>
        <v>ATM</v>
      </c>
      <c r="Q1240" s="3">
        <f t="shared" si="38"/>
        <v>-1632713.9279</v>
      </c>
      <c r="R1240" s="3">
        <f t="shared" si="39"/>
        <v>-1632713.9279</v>
      </c>
    </row>
    <row r="1241" spans="1:18" x14ac:dyDescent="0.25">
      <c r="A1241" t="s">
        <v>4255</v>
      </c>
      <c r="B1241" s="5" t="s">
        <v>4256</v>
      </c>
      <c r="C1241">
        <v>33</v>
      </c>
      <c r="D1241" s="1">
        <v>32652</v>
      </c>
      <c r="E1241" t="s">
        <v>6487</v>
      </c>
      <c r="F1241" t="s">
        <v>6355</v>
      </c>
      <c r="G1241" t="s">
        <v>7424</v>
      </c>
      <c r="H1241" s="3">
        <v>175922.72229999999</v>
      </c>
      <c r="I1241" s="3">
        <v>90704.562900000004</v>
      </c>
      <c r="J1241" t="s">
        <v>7472</v>
      </c>
      <c r="K1241" s="4" t="str">
        <f>_xlfn.XLOOKUP($B1241, Accounts!$B:$B, Accounts!$E:$E, "Not Found",0,1)</f>
        <v>Domiciliary</v>
      </c>
      <c r="L1241" s="3">
        <f>_xlfn.XLOOKUP($B1241, Accounts!$B:$B, Accounts!$G:$G,"Not Found",0,1)</f>
        <v>801573696</v>
      </c>
      <c r="M1241" s="3" t="str">
        <f>_xlfn.XLOOKUP($B1241, Loan!$B:$B, Loan!$D:$D, "No Loan",0,1)</f>
        <v>No Loan</v>
      </c>
      <c r="N1241" s="1">
        <f>_xlfn.XLOOKUP($B1241, Transaction!$B:$B, Transaction!$E:$E, "No Transaction",0,1)</f>
        <v>44579</v>
      </c>
      <c r="O1241" t="str">
        <f>_xlfn.XLOOKUP($B1241, Transaction!$B:$B, Transaction!$C:$C, "No Transaction",0,1)</f>
        <v>Online Payment</v>
      </c>
      <c r="P1241" t="str">
        <f>_xlfn.XLOOKUP($B1241, Transaction!$B:$B, Transaction!$D:$D, "No Transaction",0,1)</f>
        <v>Mobile</v>
      </c>
      <c r="Q1241" s="3">
        <f t="shared" si="38"/>
        <v>-85218.15939999999</v>
      </c>
      <c r="R1241" s="3">
        <f t="shared" si="39"/>
        <v>-85218.15939999999</v>
      </c>
    </row>
    <row r="1242" spans="1:18" x14ac:dyDescent="0.25">
      <c r="A1242" t="s">
        <v>867</v>
      </c>
      <c r="B1242" s="5" t="s">
        <v>868</v>
      </c>
      <c r="C1242">
        <v>38</v>
      </c>
      <c r="D1242" s="1">
        <v>30826</v>
      </c>
      <c r="E1242" t="s">
        <v>6487</v>
      </c>
      <c r="F1242" t="s">
        <v>6443</v>
      </c>
      <c r="G1242" t="s">
        <v>7424</v>
      </c>
      <c r="H1242" s="3">
        <v>206363.598</v>
      </c>
      <c r="I1242" s="3">
        <v>30129.085299999999</v>
      </c>
      <c r="J1242" t="s">
        <v>7473</v>
      </c>
      <c r="K1242" s="4" t="str">
        <f>_xlfn.XLOOKUP($B1242, Accounts!$B:$B, Accounts!$E:$E, "Not Found",0,1)</f>
        <v>Current</v>
      </c>
      <c r="L1242" s="3">
        <f>_xlfn.XLOOKUP($B1242, Accounts!$B:$B, Accounts!$G:$G,"Not Found",0,1)</f>
        <v>1860494976</v>
      </c>
      <c r="M1242" s="3" t="str">
        <f>_xlfn.XLOOKUP($B1242, Loan!$B:$B, Loan!$D:$D, "No Loan",0,1)</f>
        <v>No Loan</v>
      </c>
      <c r="N1242" s="1">
        <f>_xlfn.XLOOKUP($B1242, Transaction!$B:$B, Transaction!$E:$E, "No Transaction",0,1)</f>
        <v>44631</v>
      </c>
      <c r="O1242" t="str">
        <f>_xlfn.XLOOKUP($B1242, Transaction!$B:$B, Transaction!$C:$C, "No Transaction",0,1)</f>
        <v>Online Payment</v>
      </c>
      <c r="P1242" t="str">
        <f>_xlfn.XLOOKUP($B1242, Transaction!$B:$B, Transaction!$D:$D, "No Transaction",0,1)</f>
        <v>Mobile</v>
      </c>
      <c r="Q1242" s="3">
        <f t="shared" si="38"/>
        <v>-176234.51269999999</v>
      </c>
      <c r="R1242" s="3">
        <f t="shared" si="39"/>
        <v>-176234.51269999999</v>
      </c>
    </row>
    <row r="1243" spans="1:18" x14ac:dyDescent="0.25">
      <c r="A1243" t="s">
        <v>778</v>
      </c>
      <c r="B1243" s="5" t="s">
        <v>779</v>
      </c>
      <c r="C1243">
        <v>58</v>
      </c>
      <c r="D1243" s="1">
        <v>23521</v>
      </c>
      <c r="E1243" t="s">
        <v>6487</v>
      </c>
      <c r="F1243" t="s">
        <v>6064</v>
      </c>
      <c r="G1243" t="s">
        <v>7424</v>
      </c>
      <c r="H1243" s="3">
        <v>0</v>
      </c>
      <c r="I1243" s="3">
        <v>0</v>
      </c>
      <c r="J1243" t="s">
        <v>7474</v>
      </c>
      <c r="K1243" s="4" t="str">
        <f>_xlfn.XLOOKUP($B1243, Accounts!$B:$B, Accounts!$E:$E, "Not Found",0,1)</f>
        <v>Corporate</v>
      </c>
      <c r="L1243" s="3">
        <f>_xlfn.XLOOKUP($B1243, Accounts!$B:$B, Accounts!$G:$G,"Not Found",0,1)</f>
        <v>2055683328</v>
      </c>
      <c r="M1243" s="3" t="str">
        <f>_xlfn.XLOOKUP($B1243, Loan!$B:$B, Loan!$D:$D, "No Loan",0,1)</f>
        <v>No Loan</v>
      </c>
      <c r="N1243" s="1">
        <f>_xlfn.XLOOKUP($B1243, Transaction!$B:$B, Transaction!$E:$E, "No Transaction",0,1)</f>
        <v>44575</v>
      </c>
      <c r="O1243" t="str">
        <f>_xlfn.XLOOKUP($B1243, Transaction!$B:$B, Transaction!$C:$C, "No Transaction",0,1)</f>
        <v>Money Deposit</v>
      </c>
      <c r="P1243" t="str">
        <f>_xlfn.XLOOKUP($B1243, Transaction!$B:$B, Transaction!$D:$D, "No Transaction",0,1)</f>
        <v>Bank</v>
      </c>
      <c r="Q1243" s="3">
        <f t="shared" si="38"/>
        <v>0</v>
      </c>
      <c r="R1243" s="3">
        <f t="shared" si="39"/>
        <v>0</v>
      </c>
    </row>
    <row r="1244" spans="1:18" x14ac:dyDescent="0.25">
      <c r="A1244" t="s">
        <v>3190</v>
      </c>
      <c r="B1244" s="5" t="s">
        <v>3191</v>
      </c>
      <c r="C1244">
        <v>21</v>
      </c>
      <c r="D1244" s="1">
        <v>37035</v>
      </c>
      <c r="E1244" t="s">
        <v>6487</v>
      </c>
      <c r="F1244" t="s">
        <v>6597</v>
      </c>
      <c r="G1244" t="s">
        <v>7424</v>
      </c>
      <c r="H1244" s="3">
        <v>353911.49119999999</v>
      </c>
      <c r="I1244" s="3">
        <v>178176.13010000001</v>
      </c>
      <c r="J1244" t="s">
        <v>7475</v>
      </c>
      <c r="K1244" s="4" t="str">
        <f>_xlfn.XLOOKUP($B1244, Accounts!$B:$B, Accounts!$E:$E, "Not Found",0,1)</f>
        <v>Domiciliary</v>
      </c>
      <c r="L1244" s="3">
        <f>_xlfn.XLOOKUP($B1244, Accounts!$B:$B, Accounts!$G:$G,"Not Found",0,1)</f>
        <v>2494974825</v>
      </c>
      <c r="M1244" s="3" t="str">
        <f>_xlfn.XLOOKUP($B1244, Loan!$B:$B, Loan!$D:$D, "No Loan",0,1)</f>
        <v>No Loan</v>
      </c>
      <c r="N1244" s="1">
        <f>_xlfn.XLOOKUP($B1244, Transaction!$B:$B, Transaction!$E:$E, "No Transaction",0,1)</f>
        <v>44316</v>
      </c>
      <c r="O1244" t="str">
        <f>_xlfn.XLOOKUP($B1244, Transaction!$B:$B, Transaction!$C:$C, "No Transaction",0,1)</f>
        <v>Cash Withdrawal</v>
      </c>
      <c r="P1244" t="str">
        <f>_xlfn.XLOOKUP($B1244, Transaction!$B:$B, Transaction!$D:$D, "No Transaction",0,1)</f>
        <v>ATM</v>
      </c>
      <c r="Q1244" s="3">
        <f t="shared" si="38"/>
        <v>-175735.36109999998</v>
      </c>
      <c r="R1244" s="3">
        <f t="shared" si="39"/>
        <v>-175735.36109999998</v>
      </c>
    </row>
    <row r="1245" spans="1:18" x14ac:dyDescent="0.25">
      <c r="A1245" t="s">
        <v>106</v>
      </c>
      <c r="B1245" s="5" t="s">
        <v>5548</v>
      </c>
      <c r="C1245">
        <v>28</v>
      </c>
      <c r="D1245" s="1">
        <v>34479</v>
      </c>
      <c r="E1245" t="s">
        <v>6487</v>
      </c>
      <c r="F1245" t="s">
        <v>6119</v>
      </c>
      <c r="G1245" t="s">
        <v>7424</v>
      </c>
      <c r="H1245" s="3">
        <v>259910.3965</v>
      </c>
      <c r="I1245" s="3">
        <v>108849.2215</v>
      </c>
      <c r="J1245" t="s">
        <v>7476</v>
      </c>
      <c r="K1245" s="4" t="str">
        <f>_xlfn.XLOOKUP($B1245, Accounts!$B:$B, Accounts!$E:$E, "Not Found",0,1)</f>
        <v>Savings</v>
      </c>
      <c r="L1245" s="3">
        <f>_xlfn.XLOOKUP($B1245, Accounts!$B:$B, Accounts!$G:$G,"Not Found",0,1)</f>
        <v>892957824</v>
      </c>
      <c r="M1245" s="3" t="str">
        <f>_xlfn.XLOOKUP($B1245, Loan!$B:$B, Loan!$D:$D, "No Loan",0,1)</f>
        <v>No Loan</v>
      </c>
      <c r="N1245" s="1">
        <f>_xlfn.XLOOKUP($B1245, Transaction!$B:$B, Transaction!$E:$E, "No Transaction",0,1)</f>
        <v>44245</v>
      </c>
      <c r="O1245" t="str">
        <f>_xlfn.XLOOKUP($B1245, Transaction!$B:$B, Transaction!$C:$C, "No Transaction",0,1)</f>
        <v>Money Transfer</v>
      </c>
      <c r="P1245" t="str">
        <f>_xlfn.XLOOKUP($B1245, Transaction!$B:$B, Transaction!$D:$D, "No Transaction",0,1)</f>
        <v>Mobile</v>
      </c>
      <c r="Q1245" s="3">
        <f t="shared" si="38"/>
        <v>-151061.17499999999</v>
      </c>
      <c r="R1245" s="3">
        <f t="shared" si="39"/>
        <v>-151061.17499999999</v>
      </c>
    </row>
    <row r="1246" spans="1:18" x14ac:dyDescent="0.25">
      <c r="A1246" t="s">
        <v>4589</v>
      </c>
      <c r="B1246" s="5" t="s">
        <v>4590</v>
      </c>
      <c r="C1246">
        <v>56</v>
      </c>
      <c r="D1246" s="1">
        <v>24252</v>
      </c>
      <c r="E1246" t="s">
        <v>6487</v>
      </c>
      <c r="F1246" t="s">
        <v>6443</v>
      </c>
      <c r="G1246" t="s">
        <v>7424</v>
      </c>
      <c r="H1246" s="3">
        <v>303466.7574</v>
      </c>
      <c r="I1246" s="3">
        <v>194575.7444</v>
      </c>
      <c r="J1246" t="s">
        <v>7477</v>
      </c>
      <c r="K1246" s="4" t="str">
        <f>_xlfn.XLOOKUP($B1246, Accounts!$B:$B, Accounts!$E:$E, "Not Found",0,1)</f>
        <v>Current</v>
      </c>
      <c r="L1246" s="3">
        <f>_xlfn.XLOOKUP($B1246, Accounts!$B:$B, Accounts!$G:$G,"Not Found",0,1)</f>
        <v>269309495</v>
      </c>
      <c r="M1246" s="3" t="str">
        <f>_xlfn.XLOOKUP($B1246, Loan!$B:$B, Loan!$D:$D, "No Loan",0,1)</f>
        <v>No Loan</v>
      </c>
      <c r="N1246" s="1">
        <f>_xlfn.XLOOKUP($B1246, Transaction!$B:$B, Transaction!$E:$E, "No Transaction",0,1)</f>
        <v>44578</v>
      </c>
      <c r="O1246" t="str">
        <f>_xlfn.XLOOKUP($B1246, Transaction!$B:$B, Transaction!$C:$C, "No Transaction",0,1)</f>
        <v>Money Transfer</v>
      </c>
      <c r="P1246" t="str">
        <f>_xlfn.XLOOKUP($B1246, Transaction!$B:$B, Transaction!$D:$D, "No Transaction",0,1)</f>
        <v>Internet Banking</v>
      </c>
      <c r="Q1246" s="3">
        <f t="shared" si="38"/>
        <v>-108891.01300000001</v>
      </c>
      <c r="R1246" s="3">
        <f t="shared" si="39"/>
        <v>-108891.01300000001</v>
      </c>
    </row>
    <row r="1247" spans="1:18" x14ac:dyDescent="0.25">
      <c r="A1247" t="s">
        <v>3762</v>
      </c>
      <c r="B1247" s="5" t="s">
        <v>3763</v>
      </c>
      <c r="C1247">
        <v>40</v>
      </c>
      <c r="D1247" s="1">
        <v>30096</v>
      </c>
      <c r="E1247" t="s">
        <v>6487</v>
      </c>
      <c r="F1247" t="s">
        <v>6138</v>
      </c>
      <c r="G1247" t="s">
        <v>7424</v>
      </c>
      <c r="H1247" s="3">
        <v>444066.53759999998</v>
      </c>
      <c r="I1247" s="3">
        <v>132289.5362</v>
      </c>
      <c r="J1247" t="s">
        <v>7478</v>
      </c>
      <c r="K1247" s="4" t="str">
        <f>_xlfn.XLOOKUP($B1247, Accounts!$B:$B, Accounts!$E:$E, "Not Found",0,1)</f>
        <v>Savings</v>
      </c>
      <c r="L1247" s="3">
        <f>_xlfn.XLOOKUP($B1247, Accounts!$B:$B, Accounts!$G:$G,"Not Found",0,1)</f>
        <v>1207096233</v>
      </c>
      <c r="M1247" s="3">
        <f>_xlfn.XLOOKUP($B1247, Loan!$B:$B, Loan!$D:$D, "No Loan",0,1)</f>
        <v>3556593509</v>
      </c>
      <c r="N1247" s="1">
        <f>_xlfn.XLOOKUP($B1247, Transaction!$B:$B, Transaction!$E:$E, "No Transaction",0,1)</f>
        <v>44225</v>
      </c>
      <c r="O1247" t="str">
        <f>_xlfn.XLOOKUP($B1247, Transaction!$B:$B, Transaction!$C:$C, "No Transaction",0,1)</f>
        <v>Loan Payment</v>
      </c>
      <c r="P1247" t="str">
        <f>_xlfn.XLOOKUP($B1247, Transaction!$B:$B, Transaction!$D:$D, "No Transaction",0,1)</f>
        <v>AFT</v>
      </c>
      <c r="Q1247" s="3">
        <f t="shared" si="38"/>
        <v>-311777.00139999995</v>
      </c>
      <c r="R1247" s="3">
        <f t="shared" si="39"/>
        <v>-311777.00139999995</v>
      </c>
    </row>
    <row r="1248" spans="1:18" x14ac:dyDescent="0.25">
      <c r="A1248" t="s">
        <v>5472</v>
      </c>
      <c r="B1248" s="5" t="s">
        <v>5473</v>
      </c>
      <c r="C1248">
        <v>28</v>
      </c>
      <c r="D1248" s="1">
        <v>34479</v>
      </c>
      <c r="E1248" t="s">
        <v>6487</v>
      </c>
      <c r="F1248" t="s">
        <v>6376</v>
      </c>
      <c r="G1248" t="s">
        <v>7424</v>
      </c>
      <c r="H1248" s="3">
        <v>1708745.4258999999</v>
      </c>
      <c r="I1248" s="3">
        <v>427186.35649999999</v>
      </c>
      <c r="J1248" t="s">
        <v>7479</v>
      </c>
      <c r="K1248" s="4" t="str">
        <f>_xlfn.XLOOKUP($B1248, Accounts!$B:$B, Accounts!$E:$E, "Not Found",0,1)</f>
        <v>Domiciliary</v>
      </c>
      <c r="L1248" s="3">
        <f>_xlfn.XLOOKUP($B1248, Accounts!$B:$B, Accounts!$G:$G,"Not Found",0,1)</f>
        <v>175192752</v>
      </c>
      <c r="M1248" s="3" t="str">
        <f>_xlfn.XLOOKUP($B1248, Loan!$B:$B, Loan!$D:$D, "No Loan",0,1)</f>
        <v>No Loan</v>
      </c>
      <c r="N1248" s="1">
        <f>_xlfn.XLOOKUP($B1248, Transaction!$B:$B, Transaction!$E:$E, "No Transaction",0,1)</f>
        <v>44205</v>
      </c>
      <c r="O1248" t="str">
        <f>_xlfn.XLOOKUP($B1248, Transaction!$B:$B, Transaction!$C:$C, "No Transaction",0,1)</f>
        <v>Online Payment</v>
      </c>
      <c r="P1248" t="str">
        <f>_xlfn.XLOOKUP($B1248, Transaction!$B:$B, Transaction!$D:$D, "No Transaction",0,1)</f>
        <v>Internet Banking</v>
      </c>
      <c r="Q1248" s="3">
        <f t="shared" si="38"/>
        <v>-1281559.0693999999</v>
      </c>
      <c r="R1248" s="3">
        <f t="shared" si="39"/>
        <v>-1281559.0693999999</v>
      </c>
    </row>
    <row r="1249" spans="1:18" x14ac:dyDescent="0.25">
      <c r="A1249" t="s">
        <v>5026</v>
      </c>
      <c r="B1249" s="5" t="s">
        <v>5027</v>
      </c>
      <c r="C1249">
        <v>77</v>
      </c>
      <c r="D1249" s="1">
        <v>16581</v>
      </c>
      <c r="E1249" t="s">
        <v>6487</v>
      </c>
      <c r="F1249" t="s">
        <v>6202</v>
      </c>
      <c r="G1249" t="s">
        <v>7424</v>
      </c>
      <c r="H1249" s="3">
        <v>518507.00910000002</v>
      </c>
      <c r="I1249" s="3">
        <v>43208.917399999998</v>
      </c>
      <c r="J1249" t="s">
        <v>7480</v>
      </c>
      <c r="K1249" s="4" t="str">
        <f>_xlfn.XLOOKUP($B1249, Accounts!$B:$B, Accounts!$E:$E, "Not Found",0,1)</f>
        <v>Savings</v>
      </c>
      <c r="L1249" s="3">
        <f>_xlfn.XLOOKUP($B1249, Accounts!$B:$B, Accounts!$G:$G,"Not Found",0,1)</f>
        <v>5116098</v>
      </c>
      <c r="M1249" s="3" t="str">
        <f>_xlfn.XLOOKUP($B1249, Loan!$B:$B, Loan!$D:$D, "No Loan",0,1)</f>
        <v>No Loan</v>
      </c>
      <c r="N1249" s="1">
        <f>_xlfn.XLOOKUP($B1249, Transaction!$B:$B, Transaction!$E:$E, "No Transaction",0,1)</f>
        <v>44267</v>
      </c>
      <c r="O1249" t="str">
        <f>_xlfn.XLOOKUP($B1249, Transaction!$B:$B, Transaction!$C:$C, "No Transaction",0,1)</f>
        <v>Money Transfer</v>
      </c>
      <c r="P1249" t="str">
        <f>_xlfn.XLOOKUP($B1249, Transaction!$B:$B, Transaction!$D:$D, "No Transaction",0,1)</f>
        <v>Internet Banking</v>
      </c>
      <c r="Q1249" s="3">
        <f t="shared" si="38"/>
        <v>-475298.09170000005</v>
      </c>
      <c r="R1249" s="3">
        <f t="shared" si="39"/>
        <v>-475298.09170000005</v>
      </c>
    </row>
    <row r="1250" spans="1:18" x14ac:dyDescent="0.25">
      <c r="A1250" t="s">
        <v>3756</v>
      </c>
      <c r="B1250" s="5" t="s">
        <v>3757</v>
      </c>
      <c r="C1250">
        <v>57</v>
      </c>
      <c r="D1250" s="1">
        <v>23886</v>
      </c>
      <c r="E1250" t="s">
        <v>6487</v>
      </c>
      <c r="F1250" t="s">
        <v>6196</v>
      </c>
      <c r="G1250" t="s">
        <v>7424</v>
      </c>
      <c r="H1250" s="3">
        <v>379581.89230000001</v>
      </c>
      <c r="I1250" s="3">
        <v>67720.096900000004</v>
      </c>
      <c r="J1250" t="s">
        <v>7481</v>
      </c>
      <c r="K1250" s="4" t="str">
        <f>_xlfn.XLOOKUP($B1250, Accounts!$B:$B, Accounts!$E:$E, "Not Found",0,1)</f>
        <v>Domiciliary</v>
      </c>
      <c r="L1250" s="3">
        <f>_xlfn.XLOOKUP($B1250, Accounts!$B:$B, Accounts!$G:$G,"Not Found",0,1)</f>
        <v>3979148964</v>
      </c>
      <c r="M1250" s="3" t="str">
        <f>_xlfn.XLOOKUP($B1250, Loan!$B:$B, Loan!$D:$D, "No Loan",0,1)</f>
        <v>No Loan</v>
      </c>
      <c r="N1250" s="1">
        <f>_xlfn.XLOOKUP($B1250, Transaction!$B:$B, Transaction!$E:$E, "No Transaction",0,1)</f>
        <v>44669</v>
      </c>
      <c r="O1250" t="str">
        <f>_xlfn.XLOOKUP($B1250, Transaction!$B:$B, Transaction!$C:$C, "No Transaction",0,1)</f>
        <v>Cash Withdrawal</v>
      </c>
      <c r="P1250" t="str">
        <f>_xlfn.XLOOKUP($B1250, Transaction!$B:$B, Transaction!$D:$D, "No Transaction",0,1)</f>
        <v>ATM</v>
      </c>
      <c r="Q1250" s="3">
        <f t="shared" si="38"/>
        <v>-311861.7954</v>
      </c>
      <c r="R1250" s="3">
        <f t="shared" si="39"/>
        <v>-311861.7954</v>
      </c>
    </row>
    <row r="1251" spans="1:18" x14ac:dyDescent="0.25">
      <c r="A1251" t="s">
        <v>1114</v>
      </c>
      <c r="B1251" s="5" t="s">
        <v>1115</v>
      </c>
      <c r="C1251">
        <v>53</v>
      </c>
      <c r="D1251" s="1">
        <v>25347</v>
      </c>
      <c r="E1251" t="s">
        <v>6487</v>
      </c>
      <c r="F1251" t="s">
        <v>6530</v>
      </c>
      <c r="G1251" t="s">
        <v>7424</v>
      </c>
      <c r="H1251" s="3">
        <v>175782.17970000001</v>
      </c>
      <c r="I1251" s="3">
        <v>215821.454</v>
      </c>
      <c r="J1251" t="s">
        <v>7482</v>
      </c>
      <c r="K1251" s="4" t="str">
        <f>_xlfn.XLOOKUP($B1251, Accounts!$B:$B, Accounts!$E:$E, "Not Found",0,1)</f>
        <v>Current</v>
      </c>
      <c r="L1251" s="3">
        <f>_xlfn.XLOOKUP($B1251, Accounts!$B:$B, Accounts!$G:$G,"Not Found",0,1)</f>
        <v>2029295525</v>
      </c>
      <c r="M1251" s="3" t="str">
        <f>_xlfn.XLOOKUP($B1251, Loan!$B:$B, Loan!$D:$D, "No Loan",0,1)</f>
        <v>No Loan</v>
      </c>
      <c r="N1251" s="1">
        <f>_xlfn.XLOOKUP($B1251, Transaction!$B:$B, Transaction!$E:$E, "No Transaction",0,1)</f>
        <v>44411</v>
      </c>
      <c r="O1251" t="str">
        <f>_xlfn.XLOOKUP($B1251, Transaction!$B:$B, Transaction!$C:$C, "No Transaction",0,1)</f>
        <v>Checks</v>
      </c>
      <c r="P1251" t="str">
        <f>_xlfn.XLOOKUP($B1251, Transaction!$B:$B, Transaction!$D:$D, "No Transaction",0,1)</f>
        <v>Bank</v>
      </c>
      <c r="Q1251" s="3">
        <f t="shared" si="38"/>
        <v>40039.27429999999</v>
      </c>
      <c r="R1251" s="3">
        <f t="shared" si="39"/>
        <v>40039.27429999999</v>
      </c>
    </row>
    <row r="1252" spans="1:18" x14ac:dyDescent="0.25">
      <c r="A1252" t="s">
        <v>1072</v>
      </c>
      <c r="B1252" s="5" t="s">
        <v>1073</v>
      </c>
      <c r="C1252">
        <v>80</v>
      </c>
      <c r="D1252" s="1">
        <v>15486</v>
      </c>
      <c r="E1252" t="s">
        <v>6487</v>
      </c>
      <c r="F1252" t="s">
        <v>6586</v>
      </c>
      <c r="G1252" t="s">
        <v>7424</v>
      </c>
      <c r="H1252" s="3">
        <v>321886.022</v>
      </c>
      <c r="I1252" s="3">
        <v>29469.220300000001</v>
      </c>
      <c r="J1252" t="s">
        <v>7483</v>
      </c>
      <c r="K1252" s="4" t="str">
        <f>_xlfn.XLOOKUP($B1252, Accounts!$B:$B, Accounts!$E:$E, "Not Found",0,1)</f>
        <v>Corporate</v>
      </c>
      <c r="L1252" s="3">
        <f>_xlfn.XLOOKUP($B1252, Accounts!$B:$B, Accounts!$G:$G,"Not Found",0,1)</f>
        <v>1600731</v>
      </c>
      <c r="M1252" s="3" t="str">
        <f>_xlfn.XLOOKUP($B1252, Loan!$B:$B, Loan!$D:$D, "No Loan",0,1)</f>
        <v>No Loan</v>
      </c>
      <c r="N1252" s="1">
        <f>_xlfn.XLOOKUP($B1252, Transaction!$B:$B, Transaction!$E:$E, "No Transaction",0,1)</f>
        <v>44490</v>
      </c>
      <c r="O1252" t="str">
        <f>_xlfn.XLOOKUP($B1252, Transaction!$B:$B, Transaction!$C:$C, "No Transaction",0,1)</f>
        <v>Cash Withdrawal</v>
      </c>
      <c r="P1252" t="str">
        <f>_xlfn.XLOOKUP($B1252, Transaction!$B:$B, Transaction!$D:$D, "No Transaction",0,1)</f>
        <v>ATM</v>
      </c>
      <c r="Q1252" s="3">
        <f t="shared" si="38"/>
        <v>-292416.80170000001</v>
      </c>
      <c r="R1252" s="3">
        <f t="shared" si="39"/>
        <v>-292416.80170000001</v>
      </c>
    </row>
    <row r="1253" spans="1:18" x14ac:dyDescent="0.25">
      <c r="A1253" t="s">
        <v>5339</v>
      </c>
      <c r="B1253" s="5" t="s">
        <v>5340</v>
      </c>
      <c r="C1253">
        <v>79</v>
      </c>
      <c r="D1253" s="1">
        <v>15851</v>
      </c>
      <c r="E1253" t="s">
        <v>6487</v>
      </c>
      <c r="F1253" t="s">
        <v>6198</v>
      </c>
      <c r="G1253" t="s">
        <v>7424</v>
      </c>
      <c r="H1253" s="3">
        <v>26319.362300000001</v>
      </c>
      <c r="I1253" s="3">
        <v>26276.215800000002</v>
      </c>
      <c r="J1253" t="s">
        <v>7484</v>
      </c>
      <c r="K1253" s="4" t="str">
        <f>_xlfn.XLOOKUP($B1253, Accounts!$B:$B, Accounts!$E:$E, "Not Found",0,1)</f>
        <v>Fixed Deposit</v>
      </c>
      <c r="L1253" s="3">
        <f>_xlfn.XLOOKUP($B1253, Accounts!$B:$B, Accounts!$G:$G,"Not Found",0,1)</f>
        <v>1516228896</v>
      </c>
      <c r="M1253" s="3" t="str">
        <f>_xlfn.XLOOKUP($B1253, Loan!$B:$B, Loan!$D:$D, "No Loan",0,1)</f>
        <v>No Loan</v>
      </c>
      <c r="N1253" s="1">
        <f>_xlfn.XLOOKUP($B1253, Transaction!$B:$B, Transaction!$E:$E, "No Transaction",0,1)</f>
        <v>44313</v>
      </c>
      <c r="O1253" t="str">
        <f>_xlfn.XLOOKUP($B1253, Transaction!$B:$B, Transaction!$C:$C, "No Transaction",0,1)</f>
        <v>Money Transfer</v>
      </c>
      <c r="P1253" t="str">
        <f>_xlfn.XLOOKUP($B1253, Transaction!$B:$B, Transaction!$D:$D, "No Transaction",0,1)</f>
        <v>Mobile</v>
      </c>
      <c r="Q1253" s="3">
        <f t="shared" si="38"/>
        <v>-43.146499999998923</v>
      </c>
      <c r="R1253" s="3">
        <f t="shared" si="39"/>
        <v>-43.146499999998923</v>
      </c>
    </row>
    <row r="1254" spans="1:18" x14ac:dyDescent="0.25">
      <c r="A1254" t="s">
        <v>5047</v>
      </c>
      <c r="B1254" s="5" t="s">
        <v>5048</v>
      </c>
      <c r="C1254">
        <v>22</v>
      </c>
      <c r="D1254" s="1">
        <v>36670</v>
      </c>
      <c r="E1254" t="s">
        <v>6487</v>
      </c>
      <c r="F1254" t="s">
        <v>6159</v>
      </c>
      <c r="G1254" t="s">
        <v>7424</v>
      </c>
      <c r="H1254" s="3">
        <v>140632.74220000001</v>
      </c>
      <c r="I1254" s="3">
        <v>111084.9054</v>
      </c>
      <c r="J1254" t="s">
        <v>7485</v>
      </c>
      <c r="K1254" s="4" t="str">
        <f>_xlfn.XLOOKUP($B1254, Accounts!$B:$B, Accounts!$E:$E, "Not Found",0,1)</f>
        <v>Domiciliary</v>
      </c>
      <c r="L1254" s="3">
        <f>_xlfn.XLOOKUP($B1254, Accounts!$B:$B, Accounts!$G:$G,"Not Found",0,1)</f>
        <v>23549097</v>
      </c>
      <c r="M1254" s="3" t="str">
        <f>_xlfn.XLOOKUP($B1254, Loan!$B:$B, Loan!$D:$D, "No Loan",0,1)</f>
        <v>No Loan</v>
      </c>
      <c r="N1254" s="1">
        <f>_xlfn.XLOOKUP($B1254, Transaction!$B:$B, Transaction!$E:$E, "No Transaction",0,1)</f>
        <v>44562</v>
      </c>
      <c r="O1254" t="str">
        <f>_xlfn.XLOOKUP($B1254, Transaction!$B:$B, Transaction!$C:$C, "No Transaction",0,1)</f>
        <v>Money Transfer</v>
      </c>
      <c r="P1254" t="str">
        <f>_xlfn.XLOOKUP($B1254, Transaction!$B:$B, Transaction!$D:$D, "No Transaction",0,1)</f>
        <v>ATM</v>
      </c>
      <c r="Q1254" s="3">
        <f t="shared" si="38"/>
        <v>-29547.836800000005</v>
      </c>
      <c r="R1254" s="3">
        <f t="shared" si="39"/>
        <v>-29547.836800000005</v>
      </c>
    </row>
    <row r="1255" spans="1:18" x14ac:dyDescent="0.25">
      <c r="A1255" t="s">
        <v>2056</v>
      </c>
      <c r="B1255" s="5" t="s">
        <v>2057</v>
      </c>
      <c r="C1255">
        <v>24</v>
      </c>
      <c r="D1255" s="1">
        <v>35940</v>
      </c>
      <c r="E1255" t="s">
        <v>6487</v>
      </c>
      <c r="F1255" t="s">
        <v>6142</v>
      </c>
      <c r="G1255" t="s">
        <v>7424</v>
      </c>
      <c r="H1255" s="3">
        <v>65946.867700000003</v>
      </c>
      <c r="I1255" s="3">
        <v>52604.573900000003</v>
      </c>
      <c r="J1255" t="s">
        <v>7486</v>
      </c>
      <c r="K1255" s="4" t="str">
        <f>_xlfn.XLOOKUP($B1255, Accounts!$B:$B, Accounts!$E:$E, "Not Found",0,1)</f>
        <v>Corporate</v>
      </c>
      <c r="L1255" s="3">
        <f>_xlfn.XLOOKUP($B1255, Accounts!$B:$B, Accounts!$G:$G,"Not Found",0,1)</f>
        <v>62120595</v>
      </c>
      <c r="M1255" s="3" t="str">
        <f>_xlfn.XLOOKUP($B1255, Loan!$B:$B, Loan!$D:$D, "No Loan",0,1)</f>
        <v>No Loan</v>
      </c>
      <c r="N1255" s="1">
        <f>_xlfn.XLOOKUP($B1255, Transaction!$B:$B, Transaction!$E:$E, "No Transaction",0,1)</f>
        <v>44267</v>
      </c>
      <c r="O1255" t="str">
        <f>_xlfn.XLOOKUP($B1255, Transaction!$B:$B, Transaction!$C:$C, "No Transaction",0,1)</f>
        <v>Money Deposit</v>
      </c>
      <c r="P1255" t="str">
        <f>_xlfn.XLOOKUP($B1255, Transaction!$B:$B, Transaction!$D:$D, "No Transaction",0,1)</f>
        <v>Bank</v>
      </c>
      <c r="Q1255" s="3">
        <f t="shared" si="38"/>
        <v>-13342.293799999999</v>
      </c>
      <c r="R1255" s="3">
        <f t="shared" si="39"/>
        <v>-13342.293799999999</v>
      </c>
    </row>
    <row r="1256" spans="1:18" x14ac:dyDescent="0.25">
      <c r="A1256" t="s">
        <v>4170</v>
      </c>
      <c r="B1256" s="5" t="s">
        <v>4171</v>
      </c>
      <c r="C1256">
        <v>47</v>
      </c>
      <c r="D1256" s="1">
        <v>27539</v>
      </c>
      <c r="E1256" t="s">
        <v>6487</v>
      </c>
      <c r="F1256" t="s">
        <v>6397</v>
      </c>
      <c r="G1256" t="s">
        <v>7424</v>
      </c>
      <c r="H1256" s="3">
        <v>2266816.1627000002</v>
      </c>
      <c r="I1256" s="3">
        <v>620166.68599999999</v>
      </c>
      <c r="J1256" t="s">
        <v>7487</v>
      </c>
      <c r="K1256" s="4" t="str">
        <f>_xlfn.XLOOKUP($B1256, Accounts!$B:$B, Accounts!$E:$E, "Not Found",0,1)</f>
        <v>Domiciliary</v>
      </c>
      <c r="L1256" s="3">
        <f>_xlfn.XLOOKUP($B1256, Accounts!$B:$B, Accounts!$G:$G,"Not Found",0,1)</f>
        <v>67931919</v>
      </c>
      <c r="M1256" s="3" t="str">
        <f>_xlfn.XLOOKUP($B1256, Loan!$B:$B, Loan!$D:$D, "No Loan",0,1)</f>
        <v>No Loan</v>
      </c>
      <c r="N1256" s="1">
        <f>_xlfn.XLOOKUP($B1256, Transaction!$B:$B, Transaction!$E:$E, "No Transaction",0,1)</f>
        <v>44343</v>
      </c>
      <c r="O1256" t="str">
        <f>_xlfn.XLOOKUP($B1256, Transaction!$B:$B, Transaction!$C:$C, "No Transaction",0,1)</f>
        <v>Money Deposit</v>
      </c>
      <c r="P1256" t="str">
        <f>_xlfn.XLOOKUP($B1256, Transaction!$B:$B, Transaction!$D:$D, "No Transaction",0,1)</f>
        <v>Bank</v>
      </c>
      <c r="Q1256" s="3">
        <f t="shared" si="38"/>
        <v>-1646649.4767000002</v>
      </c>
      <c r="R1256" s="3">
        <f t="shared" si="39"/>
        <v>-1646649.4767000002</v>
      </c>
    </row>
    <row r="1257" spans="1:18" x14ac:dyDescent="0.25">
      <c r="A1257" t="s">
        <v>1957</v>
      </c>
      <c r="B1257" s="5" t="s">
        <v>1958</v>
      </c>
      <c r="C1257">
        <v>55</v>
      </c>
      <c r="D1257" s="1">
        <v>24617</v>
      </c>
      <c r="E1257" t="s">
        <v>6487</v>
      </c>
      <c r="F1257" t="s">
        <v>6204</v>
      </c>
      <c r="G1257" t="s">
        <v>7424</v>
      </c>
      <c r="H1257" s="3">
        <v>688654.24800000002</v>
      </c>
      <c r="I1257" s="3">
        <v>95773.107300000003</v>
      </c>
      <c r="J1257" t="s">
        <v>7488</v>
      </c>
      <c r="K1257" s="4" t="str">
        <f>_xlfn.XLOOKUP($B1257, Accounts!$B:$B, Accounts!$E:$E, "Not Found",0,1)</f>
        <v>Domiciliary</v>
      </c>
      <c r="L1257" s="3">
        <f>_xlfn.XLOOKUP($B1257, Accounts!$B:$B, Accounts!$G:$G,"Not Found",0,1)</f>
        <v>3398025736</v>
      </c>
      <c r="M1257" s="3" t="str">
        <f>_xlfn.XLOOKUP($B1257, Loan!$B:$B, Loan!$D:$D, "No Loan",0,1)</f>
        <v>No Loan</v>
      </c>
      <c r="N1257" s="1">
        <f>_xlfn.XLOOKUP($B1257, Transaction!$B:$B, Transaction!$E:$E, "No Transaction",0,1)</f>
        <v>44533</v>
      </c>
      <c r="O1257" t="str">
        <f>_xlfn.XLOOKUP($B1257, Transaction!$B:$B, Transaction!$C:$C, "No Transaction",0,1)</f>
        <v>Online Payment</v>
      </c>
      <c r="P1257" t="str">
        <f>_xlfn.XLOOKUP($B1257, Transaction!$B:$B, Transaction!$D:$D, "No Transaction",0,1)</f>
        <v>Internet Banking</v>
      </c>
      <c r="Q1257" s="3">
        <f t="shared" si="38"/>
        <v>-592881.14069999999</v>
      </c>
      <c r="R1257" s="3">
        <f t="shared" si="39"/>
        <v>-592881.14069999999</v>
      </c>
    </row>
    <row r="1258" spans="1:18" x14ac:dyDescent="0.25">
      <c r="A1258" t="s">
        <v>5829</v>
      </c>
      <c r="B1258" s="5" t="s">
        <v>5830</v>
      </c>
      <c r="C1258">
        <v>85</v>
      </c>
      <c r="D1258" s="1">
        <v>13659</v>
      </c>
      <c r="E1258" t="s">
        <v>6487</v>
      </c>
      <c r="F1258" t="s">
        <v>6738</v>
      </c>
      <c r="G1258" t="s">
        <v>7424</v>
      </c>
      <c r="H1258" s="3">
        <v>0</v>
      </c>
      <c r="J1258" t="s">
        <v>7489</v>
      </c>
      <c r="K1258" s="4" t="str">
        <f>_xlfn.XLOOKUP($B1258, Accounts!$B:$B, Accounts!$E:$E, "Not Found",0,1)</f>
        <v>Current</v>
      </c>
      <c r="L1258" s="3">
        <f>_xlfn.XLOOKUP($B1258, Accounts!$B:$B, Accounts!$G:$G,"Not Found",0,1)</f>
        <v>177985983</v>
      </c>
      <c r="M1258" s="3">
        <f>_xlfn.XLOOKUP($B1258, Loan!$B:$B, Loan!$D:$D, "No Loan",0,1)</f>
        <v>9316630101</v>
      </c>
      <c r="N1258" s="1">
        <f>_xlfn.XLOOKUP($B1258, Transaction!$B:$B, Transaction!$E:$E, "No Transaction",0,1)</f>
        <v>44389</v>
      </c>
      <c r="O1258" t="str">
        <f>_xlfn.XLOOKUP($B1258, Transaction!$B:$B, Transaction!$C:$C, "No Transaction",0,1)</f>
        <v>Loan Payment</v>
      </c>
      <c r="P1258" t="str">
        <f>_xlfn.XLOOKUP($B1258, Transaction!$B:$B, Transaction!$D:$D, "No Transaction",0,1)</f>
        <v>AFT</v>
      </c>
      <c r="Q1258" s="3">
        <f t="shared" si="38"/>
        <v>0</v>
      </c>
      <c r="R1258" s="3">
        <f t="shared" si="39"/>
        <v>0</v>
      </c>
    </row>
    <row r="1259" spans="1:18" x14ac:dyDescent="0.25">
      <c r="A1259" t="s">
        <v>4978</v>
      </c>
      <c r="B1259" s="5" t="s">
        <v>4979</v>
      </c>
      <c r="C1259">
        <v>32</v>
      </c>
      <c r="D1259" s="1">
        <v>33018</v>
      </c>
      <c r="E1259" t="s">
        <v>6487</v>
      </c>
      <c r="F1259" t="s">
        <v>6331</v>
      </c>
      <c r="G1259" t="s">
        <v>7424</v>
      </c>
      <c r="H1259" s="3">
        <v>972181.04139999999</v>
      </c>
      <c r="I1259" s="3">
        <v>206329.91250000001</v>
      </c>
      <c r="J1259" t="s">
        <v>7490</v>
      </c>
      <c r="K1259" s="4" t="str">
        <f>_xlfn.XLOOKUP($B1259, Accounts!$B:$B, Accounts!$E:$E, "Not Found",0,1)</f>
        <v>Current</v>
      </c>
      <c r="L1259" s="3">
        <f>_xlfn.XLOOKUP($B1259, Accounts!$B:$B, Accounts!$G:$G,"Not Found",0,1)</f>
        <v>568265324</v>
      </c>
      <c r="M1259" s="3" t="str">
        <f>_xlfn.XLOOKUP($B1259, Loan!$B:$B, Loan!$D:$D, "No Loan",0,1)</f>
        <v>No Loan</v>
      </c>
      <c r="N1259" s="1">
        <f>_xlfn.XLOOKUP($B1259, Transaction!$B:$B, Transaction!$E:$E, "No Transaction",0,1)</f>
        <v>44586</v>
      </c>
      <c r="O1259" t="str">
        <f>_xlfn.XLOOKUP($B1259, Transaction!$B:$B, Transaction!$C:$C, "No Transaction",0,1)</f>
        <v>Money Deposit</v>
      </c>
      <c r="P1259" t="str">
        <f>_xlfn.XLOOKUP($B1259, Transaction!$B:$B, Transaction!$D:$D, "No Transaction",0,1)</f>
        <v>Bank</v>
      </c>
      <c r="Q1259" s="3">
        <f t="shared" si="38"/>
        <v>-765851.12890000001</v>
      </c>
      <c r="R1259" s="3">
        <f t="shared" si="39"/>
        <v>-765851.12890000001</v>
      </c>
    </row>
    <row r="1260" spans="1:18" x14ac:dyDescent="0.25">
      <c r="A1260" t="s">
        <v>5500</v>
      </c>
      <c r="B1260" s="5" t="s">
        <v>5501</v>
      </c>
      <c r="C1260">
        <v>24</v>
      </c>
      <c r="D1260" s="1">
        <v>35940</v>
      </c>
      <c r="E1260" t="s">
        <v>6487</v>
      </c>
      <c r="F1260" t="s">
        <v>6179</v>
      </c>
      <c r="G1260" t="s">
        <v>7424</v>
      </c>
      <c r="H1260" s="3">
        <v>424789.33539999998</v>
      </c>
      <c r="I1260" s="3">
        <v>140851.20069999999</v>
      </c>
      <c r="J1260" t="s">
        <v>7491</v>
      </c>
      <c r="K1260" s="4" t="str">
        <f>_xlfn.XLOOKUP($B1260, Accounts!$B:$B, Accounts!$E:$E, "Not Found",0,1)</f>
        <v>Savings</v>
      </c>
      <c r="L1260" s="3">
        <f>_xlfn.XLOOKUP($B1260, Accounts!$B:$B, Accounts!$G:$G,"Not Found",0,1)</f>
        <v>4884439656</v>
      </c>
      <c r="M1260" s="3" t="str">
        <f>_xlfn.XLOOKUP($B1260, Loan!$B:$B, Loan!$D:$D, "No Loan",0,1)</f>
        <v>No Loan</v>
      </c>
      <c r="N1260" s="1">
        <f>_xlfn.XLOOKUP($B1260, Transaction!$B:$B, Transaction!$E:$E, "No Transaction",0,1)</f>
        <v>44283</v>
      </c>
      <c r="O1260" t="str">
        <f>_xlfn.XLOOKUP($B1260, Transaction!$B:$B, Transaction!$C:$C, "No Transaction",0,1)</f>
        <v>Money Deposit</v>
      </c>
      <c r="P1260" t="str">
        <f>_xlfn.XLOOKUP($B1260, Transaction!$B:$B, Transaction!$D:$D, "No Transaction",0,1)</f>
        <v>Bank</v>
      </c>
      <c r="Q1260" s="3">
        <f t="shared" si="38"/>
        <v>-283938.1347</v>
      </c>
      <c r="R1260" s="3">
        <f t="shared" si="39"/>
        <v>-283938.1347</v>
      </c>
    </row>
    <row r="1261" spans="1:18" x14ac:dyDescent="0.25">
      <c r="A1261" t="s">
        <v>1483</v>
      </c>
      <c r="B1261" s="5" t="s">
        <v>1484</v>
      </c>
      <c r="C1261">
        <v>57</v>
      </c>
      <c r="D1261" s="1">
        <v>23886</v>
      </c>
      <c r="E1261" t="s">
        <v>6487</v>
      </c>
      <c r="F1261" t="s">
        <v>6175</v>
      </c>
      <c r="G1261" t="s">
        <v>7424</v>
      </c>
      <c r="H1261" s="3">
        <v>2311699.7467999998</v>
      </c>
      <c r="I1261" s="3">
        <v>297538.1287</v>
      </c>
      <c r="J1261" t="s">
        <v>7492</v>
      </c>
      <c r="K1261" s="4" t="str">
        <f>_xlfn.XLOOKUP($B1261, Accounts!$B:$B, Accounts!$E:$E, "Not Found",0,1)</f>
        <v>Corporate</v>
      </c>
      <c r="L1261" s="3">
        <f>_xlfn.XLOOKUP($B1261, Accounts!$B:$B, Accounts!$G:$G,"Not Found",0,1)</f>
        <v>1574461749</v>
      </c>
      <c r="M1261" s="3" t="str">
        <f>_xlfn.XLOOKUP($B1261, Loan!$B:$B, Loan!$D:$D, "No Loan",0,1)</f>
        <v>No Loan</v>
      </c>
      <c r="N1261" s="1">
        <f>_xlfn.XLOOKUP($B1261, Transaction!$B:$B, Transaction!$E:$E, "No Transaction",0,1)</f>
        <v>44328</v>
      </c>
      <c r="O1261" t="str">
        <f>_xlfn.XLOOKUP($B1261, Transaction!$B:$B, Transaction!$C:$C, "No Transaction",0,1)</f>
        <v>Money Deposit</v>
      </c>
      <c r="P1261" t="str">
        <f>_xlfn.XLOOKUP($B1261, Transaction!$B:$B, Transaction!$D:$D, "No Transaction",0,1)</f>
        <v>Bank</v>
      </c>
      <c r="Q1261" s="3">
        <f t="shared" si="38"/>
        <v>-2014161.6180999998</v>
      </c>
      <c r="R1261" s="3">
        <f t="shared" si="39"/>
        <v>-2014161.6180999998</v>
      </c>
    </row>
    <row r="1262" spans="1:18" x14ac:dyDescent="0.25">
      <c r="A1262" t="s">
        <v>684</v>
      </c>
      <c r="B1262" s="5" t="s">
        <v>685</v>
      </c>
      <c r="C1262">
        <v>28</v>
      </c>
      <c r="D1262" s="1">
        <v>34479</v>
      </c>
      <c r="E1262" t="s">
        <v>6487</v>
      </c>
      <c r="F1262" t="s">
        <v>6307</v>
      </c>
      <c r="G1262" t="s">
        <v>7424</v>
      </c>
      <c r="H1262" s="3">
        <v>426926.00780000002</v>
      </c>
      <c r="I1262" s="3">
        <v>92197.850600000005</v>
      </c>
      <c r="J1262" t="s">
        <v>7493</v>
      </c>
      <c r="K1262" s="4" t="str">
        <f>_xlfn.XLOOKUP($B1262, Accounts!$B:$B, Accounts!$E:$E, "Not Found",0,1)</f>
        <v>Domiciliary</v>
      </c>
      <c r="L1262" s="3">
        <f>_xlfn.XLOOKUP($B1262, Accounts!$B:$B, Accounts!$G:$G,"Not Found",0,1)</f>
        <v>1250631525</v>
      </c>
      <c r="M1262" s="3" t="str">
        <f>_xlfn.XLOOKUP($B1262, Loan!$B:$B, Loan!$D:$D, "No Loan",0,1)</f>
        <v>No Loan</v>
      </c>
      <c r="N1262" s="1">
        <f>_xlfn.XLOOKUP($B1262, Transaction!$B:$B, Transaction!$E:$E, "No Transaction",0,1)</f>
        <v>44359</v>
      </c>
      <c r="O1262" t="str">
        <f>_xlfn.XLOOKUP($B1262, Transaction!$B:$B, Transaction!$C:$C, "No Transaction",0,1)</f>
        <v>Money Deposit</v>
      </c>
      <c r="P1262" t="str">
        <f>_xlfn.XLOOKUP($B1262, Transaction!$B:$B, Transaction!$D:$D, "No Transaction",0,1)</f>
        <v>Bank</v>
      </c>
      <c r="Q1262" s="3">
        <f t="shared" si="38"/>
        <v>-334728.15720000002</v>
      </c>
      <c r="R1262" s="3">
        <f t="shared" si="39"/>
        <v>-334728.15720000002</v>
      </c>
    </row>
    <row r="1263" spans="1:18" x14ac:dyDescent="0.25">
      <c r="A1263" t="s">
        <v>1363</v>
      </c>
      <c r="B1263" s="5" t="s">
        <v>1364</v>
      </c>
      <c r="C1263">
        <v>46</v>
      </c>
      <c r="D1263" s="1">
        <v>27904</v>
      </c>
      <c r="E1263" t="s">
        <v>6487</v>
      </c>
      <c r="F1263" t="s">
        <v>6051</v>
      </c>
      <c r="G1263" t="s">
        <v>7424</v>
      </c>
      <c r="H1263" s="3">
        <v>1785745.0633</v>
      </c>
      <c r="I1263" s="3">
        <v>1176170.3925999999</v>
      </c>
      <c r="J1263" t="s">
        <v>7494</v>
      </c>
      <c r="K1263" s="4" t="str">
        <f>_xlfn.XLOOKUP($B1263, Accounts!$B:$B, Accounts!$E:$E, "Not Found",0,1)</f>
        <v>Current</v>
      </c>
      <c r="L1263" s="3">
        <f>_xlfn.XLOOKUP($B1263, Accounts!$B:$B, Accounts!$G:$G,"Not Found",0,1)</f>
        <v>2319034911</v>
      </c>
      <c r="M1263" s="3" t="str">
        <f>_xlfn.XLOOKUP($B1263, Loan!$B:$B, Loan!$D:$D, "No Loan",0,1)</f>
        <v>No Loan</v>
      </c>
      <c r="N1263" s="1">
        <f>_xlfn.XLOOKUP($B1263, Transaction!$B:$B, Transaction!$E:$E, "No Transaction",0,1)</f>
        <v>44675</v>
      </c>
      <c r="O1263" t="str">
        <f>_xlfn.XLOOKUP($B1263, Transaction!$B:$B, Transaction!$C:$C, "No Transaction",0,1)</f>
        <v>Money Transfer</v>
      </c>
      <c r="P1263" t="str">
        <f>_xlfn.XLOOKUP($B1263, Transaction!$B:$B, Transaction!$D:$D, "No Transaction",0,1)</f>
        <v>ATM</v>
      </c>
      <c r="Q1263" s="3">
        <f t="shared" si="38"/>
        <v>-609574.67070000013</v>
      </c>
      <c r="R1263" s="3">
        <f t="shared" si="39"/>
        <v>-609574.67070000013</v>
      </c>
    </row>
    <row r="1264" spans="1:18" x14ac:dyDescent="0.25">
      <c r="A1264" t="s">
        <v>3090</v>
      </c>
      <c r="B1264" s="5" t="s">
        <v>3091</v>
      </c>
      <c r="C1264">
        <v>29</v>
      </c>
      <c r="D1264" s="1">
        <v>34113</v>
      </c>
      <c r="E1264" t="s">
        <v>6487</v>
      </c>
      <c r="F1264" t="s">
        <v>6242</v>
      </c>
      <c r="G1264" t="s">
        <v>7424</v>
      </c>
      <c r="H1264" s="3">
        <v>1385972.0031999999</v>
      </c>
      <c r="I1264" s="3">
        <v>337404.65980000002</v>
      </c>
      <c r="J1264" t="s">
        <v>7495</v>
      </c>
      <c r="K1264" s="4" t="str">
        <f>_xlfn.XLOOKUP($B1264, Accounts!$B:$B, Accounts!$E:$E, "Not Found",0,1)</f>
        <v>Joint</v>
      </c>
      <c r="L1264" s="3">
        <f>_xlfn.XLOOKUP($B1264, Accounts!$B:$B, Accounts!$G:$G,"Not Found",0,1)</f>
        <v>2093263354</v>
      </c>
      <c r="M1264" s="3" t="str">
        <f>_xlfn.XLOOKUP($B1264, Loan!$B:$B, Loan!$D:$D, "No Loan",0,1)</f>
        <v>No Loan</v>
      </c>
      <c r="N1264" s="1">
        <f>_xlfn.XLOOKUP($B1264, Transaction!$B:$B, Transaction!$E:$E, "No Transaction",0,1)</f>
        <v>44540</v>
      </c>
      <c r="O1264" t="str">
        <f>_xlfn.XLOOKUP($B1264, Transaction!$B:$B, Transaction!$C:$C, "No Transaction",0,1)</f>
        <v>Money Transfer</v>
      </c>
      <c r="P1264" t="str">
        <f>_xlfn.XLOOKUP($B1264, Transaction!$B:$B, Transaction!$D:$D, "No Transaction",0,1)</f>
        <v>Internet Banking</v>
      </c>
      <c r="Q1264" s="3">
        <f t="shared" si="38"/>
        <v>-1048567.3433999999</v>
      </c>
      <c r="R1264" s="3">
        <f t="shared" si="39"/>
        <v>-1048567.3433999999</v>
      </c>
    </row>
    <row r="1265" spans="1:18" x14ac:dyDescent="0.25">
      <c r="A1265" t="s">
        <v>3073</v>
      </c>
      <c r="B1265" s="5" t="s">
        <v>3074</v>
      </c>
      <c r="C1265">
        <v>24</v>
      </c>
      <c r="D1265" s="1">
        <v>35940</v>
      </c>
      <c r="E1265" t="s">
        <v>6487</v>
      </c>
      <c r="F1265" t="s">
        <v>6123</v>
      </c>
      <c r="G1265" t="s">
        <v>7424</v>
      </c>
      <c r="H1265" s="3">
        <v>370857.62479999999</v>
      </c>
      <c r="I1265" s="3">
        <v>113859.7971</v>
      </c>
      <c r="J1265" t="s">
        <v>7496</v>
      </c>
      <c r="K1265" s="4" t="str">
        <f>_xlfn.XLOOKUP($B1265, Accounts!$B:$B, Accounts!$E:$E, "Not Found",0,1)</f>
        <v>Joint</v>
      </c>
      <c r="L1265" s="3">
        <f>_xlfn.XLOOKUP($B1265, Accounts!$B:$B, Accounts!$G:$G,"Not Found",0,1)</f>
        <v>3369053817</v>
      </c>
      <c r="M1265" s="3" t="str">
        <f>_xlfn.XLOOKUP($B1265, Loan!$B:$B, Loan!$D:$D, "No Loan",0,1)</f>
        <v>No Loan</v>
      </c>
      <c r="N1265" s="1">
        <f>_xlfn.XLOOKUP($B1265, Transaction!$B:$B, Transaction!$E:$E, "No Transaction",0,1)</f>
        <v>44445</v>
      </c>
      <c r="O1265" t="str">
        <f>_xlfn.XLOOKUP($B1265, Transaction!$B:$B, Transaction!$C:$C, "No Transaction",0,1)</f>
        <v>Money Deposit</v>
      </c>
      <c r="P1265" t="str">
        <f>_xlfn.XLOOKUP($B1265, Transaction!$B:$B, Transaction!$D:$D, "No Transaction",0,1)</f>
        <v>Bank</v>
      </c>
      <c r="Q1265" s="3">
        <f t="shared" si="38"/>
        <v>-256997.82769999999</v>
      </c>
      <c r="R1265" s="3">
        <f t="shared" si="39"/>
        <v>-256997.82769999999</v>
      </c>
    </row>
    <row r="1266" spans="1:18" x14ac:dyDescent="0.25">
      <c r="A1266" t="s">
        <v>5130</v>
      </c>
      <c r="B1266" s="5" t="s">
        <v>5131</v>
      </c>
      <c r="C1266">
        <v>85</v>
      </c>
      <c r="D1266" s="1">
        <v>13659</v>
      </c>
      <c r="E1266" t="s">
        <v>6487</v>
      </c>
      <c r="F1266" t="s">
        <v>6212</v>
      </c>
      <c r="G1266" t="s">
        <v>7424</v>
      </c>
      <c r="H1266" s="3">
        <v>1063704.1424</v>
      </c>
      <c r="I1266" s="3">
        <v>232610.0191</v>
      </c>
      <c r="J1266" t="s">
        <v>7497</v>
      </c>
      <c r="K1266" s="4" t="str">
        <f>_xlfn.XLOOKUP($B1266, Accounts!$B:$B, Accounts!$E:$E, "Not Found",0,1)</f>
        <v>Fixed Deposit</v>
      </c>
      <c r="L1266" s="3">
        <f>_xlfn.XLOOKUP($B1266, Accounts!$B:$B, Accounts!$G:$G,"Not Found",0,1)</f>
        <v>1305858528</v>
      </c>
      <c r="M1266" s="3" t="str">
        <f>_xlfn.XLOOKUP($B1266, Loan!$B:$B, Loan!$D:$D, "No Loan",0,1)</f>
        <v>No Loan</v>
      </c>
      <c r="N1266" s="1">
        <f>_xlfn.XLOOKUP($B1266, Transaction!$B:$B, Transaction!$E:$E, "No Transaction",0,1)</f>
        <v>44679</v>
      </c>
      <c r="O1266" t="str">
        <f>_xlfn.XLOOKUP($B1266, Transaction!$B:$B, Transaction!$C:$C, "No Transaction",0,1)</f>
        <v>Online Payment</v>
      </c>
      <c r="P1266" t="str">
        <f>_xlfn.XLOOKUP($B1266, Transaction!$B:$B, Transaction!$D:$D, "No Transaction",0,1)</f>
        <v>Mobile</v>
      </c>
      <c r="Q1266" s="3">
        <f t="shared" si="38"/>
        <v>-831094.12329999998</v>
      </c>
      <c r="R1266" s="3">
        <f t="shared" si="39"/>
        <v>-831094.12329999998</v>
      </c>
    </row>
    <row r="1267" spans="1:18" x14ac:dyDescent="0.25">
      <c r="A1267" t="s">
        <v>3969</v>
      </c>
      <c r="B1267" s="5" t="s">
        <v>3970</v>
      </c>
      <c r="C1267">
        <v>38</v>
      </c>
      <c r="D1267" s="1">
        <v>30826</v>
      </c>
      <c r="E1267" t="s">
        <v>6487</v>
      </c>
      <c r="F1267" t="s">
        <v>6189</v>
      </c>
      <c r="G1267" t="s">
        <v>7424</v>
      </c>
      <c r="H1267" s="3">
        <v>1472790.5216999999</v>
      </c>
      <c r="I1267" s="3">
        <v>1076595.2893000001</v>
      </c>
      <c r="J1267" t="s">
        <v>7498</v>
      </c>
      <c r="K1267" s="4" t="str">
        <f>_xlfn.XLOOKUP($B1267, Accounts!$B:$B, Accounts!$E:$E, "Not Found",0,1)</f>
        <v>Joint</v>
      </c>
      <c r="L1267" s="3">
        <f>_xlfn.XLOOKUP($B1267, Accounts!$B:$B, Accounts!$G:$G,"Not Found",0,1)</f>
        <v>1699363629</v>
      </c>
      <c r="M1267" s="3">
        <f>_xlfn.XLOOKUP($B1267, Loan!$B:$B, Loan!$D:$D, "No Loan",0,1)</f>
        <v>994804785</v>
      </c>
      <c r="N1267" s="1">
        <f>_xlfn.XLOOKUP($B1267, Transaction!$B:$B, Transaction!$E:$E, "No Transaction",0,1)</f>
        <v>44447</v>
      </c>
      <c r="O1267" t="str">
        <f>_xlfn.XLOOKUP($B1267, Transaction!$B:$B, Transaction!$C:$C, "No Transaction",0,1)</f>
        <v>Loan Payment</v>
      </c>
      <c r="P1267" t="str">
        <f>_xlfn.XLOOKUP($B1267, Transaction!$B:$B, Transaction!$D:$D, "No Transaction",0,1)</f>
        <v>Mobile</v>
      </c>
      <c r="Q1267" s="3">
        <f t="shared" si="38"/>
        <v>-396195.23239999986</v>
      </c>
      <c r="R1267" s="3">
        <f t="shared" si="39"/>
        <v>-396195.23239999986</v>
      </c>
    </row>
    <row r="1268" spans="1:18" x14ac:dyDescent="0.25">
      <c r="A1268" t="s">
        <v>3768</v>
      </c>
      <c r="B1268" s="5" t="s">
        <v>3769</v>
      </c>
      <c r="C1268">
        <v>20</v>
      </c>
      <c r="D1268" s="1">
        <v>37401</v>
      </c>
      <c r="E1268" t="s">
        <v>6487</v>
      </c>
      <c r="F1268" t="s">
        <v>6196</v>
      </c>
      <c r="G1268" t="s">
        <v>7424</v>
      </c>
      <c r="H1268" s="3">
        <v>307345.99550000002</v>
      </c>
      <c r="I1268" s="3">
        <v>71442.263000000006</v>
      </c>
      <c r="J1268" t="s">
        <v>7499</v>
      </c>
      <c r="K1268" s="4" t="str">
        <f>_xlfn.XLOOKUP($B1268, Accounts!$B:$B, Accounts!$E:$E, "Not Found",0,1)</f>
        <v>Joint</v>
      </c>
      <c r="L1268" s="3">
        <f>_xlfn.XLOOKUP($B1268, Accounts!$B:$B, Accounts!$G:$G,"Not Found",0,1)</f>
        <v>748535025</v>
      </c>
      <c r="M1268" s="3" t="str">
        <f>_xlfn.XLOOKUP($B1268, Loan!$B:$B, Loan!$D:$D, "No Loan",0,1)</f>
        <v>No Loan</v>
      </c>
      <c r="N1268" s="1">
        <f>_xlfn.XLOOKUP($B1268, Transaction!$B:$B, Transaction!$E:$E, "No Transaction",0,1)</f>
        <v>44434</v>
      </c>
      <c r="O1268" t="str">
        <f>_xlfn.XLOOKUP($B1268, Transaction!$B:$B, Transaction!$C:$C, "No Transaction",0,1)</f>
        <v>Money Deposit</v>
      </c>
      <c r="P1268" t="str">
        <f>_xlfn.XLOOKUP($B1268, Transaction!$B:$B, Transaction!$D:$D, "No Transaction",0,1)</f>
        <v>ATM</v>
      </c>
      <c r="Q1268" s="3">
        <f t="shared" si="38"/>
        <v>-235903.73250000001</v>
      </c>
      <c r="R1268" s="3">
        <f t="shared" si="39"/>
        <v>-235903.73250000001</v>
      </c>
    </row>
    <row r="1269" spans="1:18" x14ac:dyDescent="0.25">
      <c r="A1269" t="s">
        <v>1730</v>
      </c>
      <c r="B1269" s="5" t="s">
        <v>1731</v>
      </c>
      <c r="C1269">
        <v>69</v>
      </c>
      <c r="D1269" s="1">
        <v>19503</v>
      </c>
      <c r="E1269" t="s">
        <v>6487</v>
      </c>
      <c r="F1269" t="s">
        <v>6076</v>
      </c>
      <c r="G1269" t="s">
        <v>7424</v>
      </c>
      <c r="H1269" s="3">
        <v>1030675.8147</v>
      </c>
      <c r="I1269" s="3">
        <v>165774.2445</v>
      </c>
      <c r="J1269" t="s">
        <v>7500</v>
      </c>
      <c r="K1269" s="4" t="str">
        <f>_xlfn.XLOOKUP($B1269, Accounts!$B:$B, Accounts!$E:$E, "Not Found",0,1)</f>
        <v>Current</v>
      </c>
      <c r="L1269" s="3">
        <f>_xlfn.XLOOKUP($B1269, Accounts!$B:$B, Accounts!$G:$G,"Not Found",0,1)</f>
        <v>43960509</v>
      </c>
      <c r="M1269" s="3" t="str">
        <f>_xlfn.XLOOKUP($B1269, Loan!$B:$B, Loan!$D:$D, "No Loan",0,1)</f>
        <v>No Loan</v>
      </c>
      <c r="N1269" s="1">
        <f>_xlfn.XLOOKUP($B1269, Transaction!$B:$B, Transaction!$E:$E, "No Transaction",0,1)</f>
        <v>44327</v>
      </c>
      <c r="O1269" t="str">
        <f>_xlfn.XLOOKUP($B1269, Transaction!$B:$B, Transaction!$C:$C, "No Transaction",0,1)</f>
        <v>Cash Withdrawal</v>
      </c>
      <c r="P1269" t="str">
        <f>_xlfn.XLOOKUP($B1269, Transaction!$B:$B, Transaction!$D:$D, "No Transaction",0,1)</f>
        <v>ATM</v>
      </c>
      <c r="Q1269" s="3">
        <f t="shared" si="38"/>
        <v>-864901.57019999996</v>
      </c>
      <c r="R1269" s="3">
        <f t="shared" si="39"/>
        <v>-864901.57019999996</v>
      </c>
    </row>
    <row r="1270" spans="1:18" x14ac:dyDescent="0.25">
      <c r="A1270" t="s">
        <v>3451</v>
      </c>
      <c r="B1270" s="5" t="s">
        <v>3452</v>
      </c>
      <c r="C1270">
        <v>23</v>
      </c>
      <c r="D1270" s="1">
        <v>36305</v>
      </c>
      <c r="E1270" t="s">
        <v>6487</v>
      </c>
      <c r="F1270" t="s">
        <v>6204</v>
      </c>
      <c r="G1270" t="s">
        <v>7424</v>
      </c>
      <c r="H1270" s="3">
        <v>511215.37609999999</v>
      </c>
      <c r="I1270" s="3">
        <v>341783.99430000002</v>
      </c>
      <c r="J1270" t="s">
        <v>7501</v>
      </c>
      <c r="K1270" s="4" t="str">
        <f>_xlfn.XLOOKUP($B1270, Accounts!$B:$B, Accounts!$E:$E, "Not Found",0,1)</f>
        <v>Current</v>
      </c>
      <c r="L1270" s="3">
        <f>_xlfn.XLOOKUP($B1270, Accounts!$B:$B, Accounts!$G:$G,"Not Found",0,1)</f>
        <v>3790535385</v>
      </c>
      <c r="M1270" s="3" t="str">
        <f>_xlfn.XLOOKUP($B1270, Loan!$B:$B, Loan!$D:$D, "No Loan",0,1)</f>
        <v>No Loan</v>
      </c>
      <c r="N1270" s="1">
        <f>_xlfn.XLOOKUP($B1270, Transaction!$B:$B, Transaction!$E:$E, "No Transaction",0,1)</f>
        <v>44507</v>
      </c>
      <c r="O1270" t="str">
        <f>_xlfn.XLOOKUP($B1270, Transaction!$B:$B, Transaction!$C:$C, "No Transaction",0,1)</f>
        <v>Cash Withdrawal</v>
      </c>
      <c r="P1270" t="str">
        <f>_xlfn.XLOOKUP($B1270, Transaction!$B:$B, Transaction!$D:$D, "No Transaction",0,1)</f>
        <v>ATM</v>
      </c>
      <c r="Q1270" s="3">
        <f t="shared" si="38"/>
        <v>-169431.38179999997</v>
      </c>
      <c r="R1270" s="3">
        <f t="shared" si="39"/>
        <v>-169431.38179999997</v>
      </c>
    </row>
    <row r="1271" spans="1:18" x14ac:dyDescent="0.25">
      <c r="A1271" t="s">
        <v>3417</v>
      </c>
      <c r="B1271" s="5" t="s">
        <v>3418</v>
      </c>
      <c r="C1271">
        <v>81</v>
      </c>
      <c r="D1271" s="1">
        <v>15120</v>
      </c>
      <c r="E1271" t="s">
        <v>6487</v>
      </c>
      <c r="F1271" t="s">
        <v>6187</v>
      </c>
      <c r="G1271" t="s">
        <v>7424</v>
      </c>
      <c r="H1271" s="3">
        <v>15830.3565</v>
      </c>
      <c r="I1271" s="3">
        <v>13609.4506</v>
      </c>
      <c r="J1271" t="s">
        <v>7502</v>
      </c>
      <c r="K1271" s="4" t="str">
        <f>_xlfn.XLOOKUP($B1271, Accounts!$B:$B, Accounts!$E:$E, "Not Found",0,1)</f>
        <v>Current</v>
      </c>
      <c r="L1271" s="3">
        <f>_xlfn.XLOOKUP($B1271, Accounts!$B:$B, Accounts!$G:$G,"Not Found",0,1)</f>
        <v>1058069664</v>
      </c>
      <c r="M1271" s="3" t="str">
        <f>_xlfn.XLOOKUP($B1271, Loan!$B:$B, Loan!$D:$D, "No Loan",0,1)</f>
        <v>No Loan</v>
      </c>
      <c r="N1271" s="1">
        <f>_xlfn.XLOOKUP($B1271, Transaction!$B:$B, Transaction!$E:$E, "No Transaction",0,1)</f>
        <v>44563</v>
      </c>
      <c r="O1271" t="str">
        <f>_xlfn.XLOOKUP($B1271, Transaction!$B:$B, Transaction!$C:$C, "No Transaction",0,1)</f>
        <v>Cash Withdrawal</v>
      </c>
      <c r="P1271" t="str">
        <f>_xlfn.XLOOKUP($B1271, Transaction!$B:$B, Transaction!$D:$D, "No Transaction",0,1)</f>
        <v>ATM</v>
      </c>
      <c r="Q1271" s="3">
        <f t="shared" si="38"/>
        <v>-2220.9058999999997</v>
      </c>
      <c r="R1271" s="3">
        <f t="shared" si="39"/>
        <v>-2220.9058999999997</v>
      </c>
    </row>
    <row r="1272" spans="1:18" x14ac:dyDescent="0.25">
      <c r="A1272" t="s">
        <v>1212</v>
      </c>
      <c r="B1272" s="5" t="s">
        <v>1213</v>
      </c>
      <c r="C1272">
        <v>35</v>
      </c>
      <c r="D1272" s="1">
        <v>31922</v>
      </c>
      <c r="E1272" t="s">
        <v>6487</v>
      </c>
      <c r="F1272" t="s">
        <v>6538</v>
      </c>
      <c r="G1272" t="s">
        <v>7503</v>
      </c>
      <c r="H1272" s="3">
        <v>3466323.3481999999</v>
      </c>
      <c r="I1272" s="3">
        <v>1566778.1534</v>
      </c>
      <c r="J1272" t="s">
        <v>7504</v>
      </c>
      <c r="K1272" s="4" t="str">
        <f>_xlfn.XLOOKUP($B1272, Accounts!$B:$B, Accounts!$E:$E, "Not Found",0,1)</f>
        <v>Current</v>
      </c>
      <c r="L1272" s="3">
        <f>_xlfn.XLOOKUP($B1272, Accounts!$B:$B, Accounts!$G:$G,"Not Found",0,1)</f>
        <v>768765024</v>
      </c>
      <c r="M1272" s="3" t="str">
        <f>_xlfn.XLOOKUP($B1272, Loan!$B:$B, Loan!$D:$D, "No Loan",0,1)</f>
        <v>No Loan</v>
      </c>
      <c r="N1272" s="1">
        <f>_xlfn.XLOOKUP($B1272, Transaction!$B:$B, Transaction!$E:$E, "No Transaction",0,1)</f>
        <v>44640</v>
      </c>
      <c r="O1272" t="str">
        <f>_xlfn.XLOOKUP($B1272, Transaction!$B:$B, Transaction!$C:$C, "No Transaction",0,1)</f>
        <v>Online Payment</v>
      </c>
      <c r="P1272" t="str">
        <f>_xlfn.XLOOKUP($B1272, Transaction!$B:$B, Transaction!$D:$D, "No Transaction",0,1)</f>
        <v>Mobile</v>
      </c>
      <c r="Q1272" s="3">
        <f t="shared" si="38"/>
        <v>-1899545.1947999999</v>
      </c>
      <c r="R1272" s="3">
        <f t="shared" si="39"/>
        <v>-1899545.1947999999</v>
      </c>
    </row>
    <row r="1273" spans="1:18" x14ac:dyDescent="0.25">
      <c r="A1273" t="s">
        <v>4697</v>
      </c>
      <c r="B1273" s="5" t="s">
        <v>4698</v>
      </c>
      <c r="C1273">
        <v>64</v>
      </c>
      <c r="D1273" s="1">
        <v>21330</v>
      </c>
      <c r="E1273" t="s">
        <v>6487</v>
      </c>
      <c r="F1273" t="s">
        <v>6256</v>
      </c>
      <c r="G1273" t="s">
        <v>7505</v>
      </c>
      <c r="H1273" s="3">
        <v>1776637.4155999999</v>
      </c>
      <c r="I1273" s="3">
        <v>1225362.3496000001</v>
      </c>
      <c r="J1273" t="s">
        <v>7506</v>
      </c>
      <c r="K1273" s="4" t="str">
        <f>_xlfn.XLOOKUP($B1273, Accounts!$B:$B, Accounts!$E:$E, "Not Found",0,1)</f>
        <v>Domiciliary</v>
      </c>
      <c r="L1273" s="3">
        <f>_xlfn.XLOOKUP($B1273, Accounts!$B:$B, Accounts!$G:$G,"Not Found",0,1)</f>
        <v>12393966</v>
      </c>
      <c r="M1273" s="3" t="str">
        <f>_xlfn.XLOOKUP($B1273, Loan!$B:$B, Loan!$D:$D, "No Loan",0,1)</f>
        <v>No Loan</v>
      </c>
      <c r="N1273" s="1">
        <f>_xlfn.XLOOKUP($B1273, Transaction!$B:$B, Transaction!$E:$E, "No Transaction",0,1)</f>
        <v>44354</v>
      </c>
      <c r="O1273" t="str">
        <f>_xlfn.XLOOKUP($B1273, Transaction!$B:$B, Transaction!$C:$C, "No Transaction",0,1)</f>
        <v>Money Transfer</v>
      </c>
      <c r="P1273" t="str">
        <f>_xlfn.XLOOKUP($B1273, Transaction!$B:$B, Transaction!$D:$D, "No Transaction",0,1)</f>
        <v>Mobile</v>
      </c>
      <c r="Q1273" s="3">
        <f t="shared" si="38"/>
        <v>-551275.06599999988</v>
      </c>
      <c r="R1273" s="3">
        <f t="shared" si="39"/>
        <v>-551275.06599999988</v>
      </c>
    </row>
    <row r="1274" spans="1:18" x14ac:dyDescent="0.25">
      <c r="A1274" t="s">
        <v>1774</v>
      </c>
      <c r="B1274" s="5" t="s">
        <v>1775</v>
      </c>
      <c r="C1274">
        <v>19</v>
      </c>
      <c r="D1274" s="1">
        <v>37766</v>
      </c>
      <c r="E1274" t="s">
        <v>6487</v>
      </c>
      <c r="F1274" t="s">
        <v>6738</v>
      </c>
      <c r="G1274" t="s">
        <v>7507</v>
      </c>
      <c r="H1274" s="3">
        <v>147698.37150000001</v>
      </c>
      <c r="I1274" s="3">
        <v>61895.922200000001</v>
      </c>
      <c r="J1274" t="s">
        <v>7508</v>
      </c>
      <c r="K1274" s="4" t="str">
        <f>_xlfn.XLOOKUP($B1274, Accounts!$B:$B, Accounts!$E:$E, "Not Found",0,1)</f>
        <v>Savings</v>
      </c>
      <c r="L1274" s="3">
        <f>_xlfn.XLOOKUP($B1274, Accounts!$B:$B, Accounts!$G:$G,"Not Found",0,1)</f>
        <v>2458362775</v>
      </c>
      <c r="M1274" s="3" t="str">
        <f>_xlfn.XLOOKUP($B1274, Loan!$B:$B, Loan!$D:$D, "No Loan",0,1)</f>
        <v>No Loan</v>
      </c>
      <c r="N1274" s="1">
        <f>_xlfn.XLOOKUP($B1274, Transaction!$B:$B, Transaction!$E:$E, "No Transaction",0,1)</f>
        <v>44302</v>
      </c>
      <c r="O1274" t="str">
        <f>_xlfn.XLOOKUP($B1274, Transaction!$B:$B, Transaction!$C:$C, "No Transaction",0,1)</f>
        <v>Money Transfer</v>
      </c>
      <c r="P1274" t="str">
        <f>_xlfn.XLOOKUP($B1274, Transaction!$B:$B, Transaction!$D:$D, "No Transaction",0,1)</f>
        <v>Internet Banking</v>
      </c>
      <c r="Q1274" s="3">
        <f t="shared" si="38"/>
        <v>-85802.449300000007</v>
      </c>
      <c r="R1274" s="3">
        <f t="shared" si="39"/>
        <v>-85802.449300000007</v>
      </c>
    </row>
    <row r="1275" spans="1:18" x14ac:dyDescent="0.25">
      <c r="A1275" t="s">
        <v>282</v>
      </c>
      <c r="B1275" s="5" t="s">
        <v>283</v>
      </c>
      <c r="C1275">
        <v>56</v>
      </c>
      <c r="D1275" s="1">
        <v>24252</v>
      </c>
      <c r="E1275" t="s">
        <v>6487</v>
      </c>
      <c r="F1275" t="s">
        <v>6229</v>
      </c>
      <c r="G1275" t="s">
        <v>7509</v>
      </c>
      <c r="H1275" s="3">
        <v>1419823.5911000001</v>
      </c>
      <c r="I1275" s="3">
        <v>205328.33470000001</v>
      </c>
      <c r="J1275" t="s">
        <v>7510</v>
      </c>
      <c r="K1275" s="4" t="str">
        <f>_xlfn.XLOOKUP($B1275, Accounts!$B:$B, Accounts!$E:$E, "Not Found",0,1)</f>
        <v>Domiciliary</v>
      </c>
      <c r="L1275" s="3">
        <f>_xlfn.XLOOKUP($B1275, Accounts!$B:$B, Accounts!$G:$G,"Not Found",0,1)</f>
        <v>6536936</v>
      </c>
      <c r="M1275" s="3" t="str">
        <f>_xlfn.XLOOKUP($B1275, Loan!$B:$B, Loan!$D:$D, "No Loan",0,1)</f>
        <v>No Loan</v>
      </c>
      <c r="N1275" s="1">
        <f>_xlfn.XLOOKUP($B1275, Transaction!$B:$B, Transaction!$E:$E, "No Transaction",0,1)</f>
        <v>44407</v>
      </c>
      <c r="O1275" t="str">
        <f>_xlfn.XLOOKUP($B1275, Transaction!$B:$B, Transaction!$C:$C, "No Transaction",0,1)</f>
        <v>Cash Withdrawal</v>
      </c>
      <c r="P1275" t="str">
        <f>_xlfn.XLOOKUP($B1275, Transaction!$B:$B, Transaction!$D:$D, "No Transaction",0,1)</f>
        <v>ATM</v>
      </c>
      <c r="Q1275" s="3">
        <f t="shared" si="38"/>
        <v>-1214495.2564000001</v>
      </c>
      <c r="R1275" s="3">
        <f t="shared" si="39"/>
        <v>-1214495.2564000001</v>
      </c>
    </row>
    <row r="1276" spans="1:18" x14ac:dyDescent="0.25">
      <c r="A1276" t="s">
        <v>1572</v>
      </c>
      <c r="B1276" s="5" t="s">
        <v>1573</v>
      </c>
      <c r="C1276">
        <v>33</v>
      </c>
      <c r="D1276" s="1">
        <v>32652</v>
      </c>
      <c r="E1276" t="s">
        <v>6487</v>
      </c>
      <c r="F1276" t="s">
        <v>6292</v>
      </c>
      <c r="G1276" t="s">
        <v>7511</v>
      </c>
      <c r="H1276" s="3">
        <v>144206.47510000001</v>
      </c>
      <c r="I1276" s="3">
        <v>152555.27100000001</v>
      </c>
      <c r="J1276" t="s">
        <v>7512</v>
      </c>
      <c r="K1276" s="4" t="str">
        <f>_xlfn.XLOOKUP($B1276, Accounts!$B:$B, Accounts!$E:$E, "Not Found",0,1)</f>
        <v>Savings</v>
      </c>
      <c r="L1276" s="3">
        <f>_xlfn.XLOOKUP($B1276, Accounts!$B:$B, Accounts!$G:$G,"Not Found",0,1)</f>
        <v>3352562421</v>
      </c>
      <c r="M1276" s="3" t="str">
        <f>_xlfn.XLOOKUP($B1276, Loan!$B:$B, Loan!$D:$D, "No Loan",0,1)</f>
        <v>No Loan</v>
      </c>
      <c r="N1276" s="1">
        <f>_xlfn.XLOOKUP($B1276, Transaction!$B:$B, Transaction!$E:$E, "No Transaction",0,1)</f>
        <v>44386</v>
      </c>
      <c r="O1276" t="str">
        <f>_xlfn.XLOOKUP($B1276, Transaction!$B:$B, Transaction!$C:$C, "No Transaction",0,1)</f>
        <v>Money Deposit</v>
      </c>
      <c r="P1276" t="str">
        <f>_xlfn.XLOOKUP($B1276, Transaction!$B:$B, Transaction!$D:$D, "No Transaction",0,1)</f>
        <v>ATM</v>
      </c>
      <c r="Q1276" s="3">
        <f t="shared" si="38"/>
        <v>8348.7958999999973</v>
      </c>
      <c r="R1276" s="3">
        <f t="shared" si="39"/>
        <v>8348.7958999999973</v>
      </c>
    </row>
    <row r="1277" spans="1:18" x14ac:dyDescent="0.25">
      <c r="A1277" t="s">
        <v>1009</v>
      </c>
      <c r="B1277" s="5" t="s">
        <v>1010</v>
      </c>
      <c r="C1277">
        <v>40</v>
      </c>
      <c r="D1277" s="1">
        <v>30096</v>
      </c>
      <c r="E1277" t="s">
        <v>6487</v>
      </c>
      <c r="F1277" t="s">
        <v>6294</v>
      </c>
      <c r="G1277" t="s">
        <v>7513</v>
      </c>
      <c r="H1277" s="3">
        <v>3170634.0778000001</v>
      </c>
      <c r="I1277" s="3">
        <v>497267.8003</v>
      </c>
      <c r="J1277" t="s">
        <v>7514</v>
      </c>
      <c r="K1277" s="4" t="str">
        <f>_xlfn.XLOOKUP($B1277, Accounts!$B:$B, Accounts!$E:$E, "Not Found",0,1)</f>
        <v>Joint</v>
      </c>
      <c r="L1277" s="3">
        <f>_xlfn.XLOOKUP($B1277, Accounts!$B:$B, Accounts!$G:$G,"Not Found",0,1)</f>
        <v>969489915</v>
      </c>
      <c r="M1277" s="3" t="str">
        <f>_xlfn.XLOOKUP($B1277, Loan!$B:$B, Loan!$D:$D, "No Loan",0,1)</f>
        <v>No Loan</v>
      </c>
      <c r="N1277" s="1">
        <f>_xlfn.XLOOKUP($B1277, Transaction!$B:$B, Transaction!$E:$E, "No Transaction",0,1)</f>
        <v>44494</v>
      </c>
      <c r="O1277" t="str">
        <f>_xlfn.XLOOKUP($B1277, Transaction!$B:$B, Transaction!$C:$C, "No Transaction",0,1)</f>
        <v>Online Payment</v>
      </c>
      <c r="P1277" t="str">
        <f>_xlfn.XLOOKUP($B1277, Transaction!$B:$B, Transaction!$D:$D, "No Transaction",0,1)</f>
        <v>Mobile</v>
      </c>
      <c r="Q1277" s="3">
        <f t="shared" si="38"/>
        <v>-2673366.2774999999</v>
      </c>
      <c r="R1277" s="3">
        <f t="shared" si="39"/>
        <v>-2673366.2774999999</v>
      </c>
    </row>
    <row r="1278" spans="1:18" x14ac:dyDescent="0.25">
      <c r="A1278" t="s">
        <v>5658</v>
      </c>
      <c r="B1278" s="5" t="s">
        <v>5659</v>
      </c>
      <c r="C1278">
        <v>28</v>
      </c>
      <c r="D1278" s="1">
        <v>34479</v>
      </c>
      <c r="E1278" t="s">
        <v>6487</v>
      </c>
      <c r="F1278" t="s">
        <v>6561</v>
      </c>
      <c r="G1278" t="s">
        <v>7513</v>
      </c>
      <c r="H1278" s="3">
        <v>785365.13370000001</v>
      </c>
      <c r="I1278" s="3">
        <v>263127.29550000001</v>
      </c>
      <c r="J1278" t="s">
        <v>7515</v>
      </c>
      <c r="K1278" s="4" t="str">
        <f>_xlfn.XLOOKUP($B1278, Accounts!$B:$B, Accounts!$E:$E, "Not Found",0,1)</f>
        <v>Corporate</v>
      </c>
      <c r="L1278" s="3">
        <f>_xlfn.XLOOKUP($B1278, Accounts!$B:$B, Accounts!$G:$G,"Not Found",0,1)</f>
        <v>1828329568</v>
      </c>
      <c r="M1278" s="3" t="str">
        <f>_xlfn.XLOOKUP($B1278, Loan!$B:$B, Loan!$D:$D, "No Loan",0,1)</f>
        <v>No Loan</v>
      </c>
      <c r="N1278" s="1">
        <f>_xlfn.XLOOKUP($B1278, Transaction!$B:$B, Transaction!$E:$E, "No Transaction",0,1)</f>
        <v>44214</v>
      </c>
      <c r="O1278" t="str">
        <f>_xlfn.XLOOKUP($B1278, Transaction!$B:$B, Transaction!$C:$C, "No Transaction",0,1)</f>
        <v>Cash Withdrawal</v>
      </c>
      <c r="P1278" t="str">
        <f>_xlfn.XLOOKUP($B1278, Transaction!$B:$B, Transaction!$D:$D, "No Transaction",0,1)</f>
        <v>Bank</v>
      </c>
      <c r="Q1278" s="3">
        <f t="shared" si="38"/>
        <v>-522237.8382</v>
      </c>
      <c r="R1278" s="3">
        <f t="shared" si="39"/>
        <v>-522237.8382</v>
      </c>
    </row>
    <row r="1279" spans="1:18" x14ac:dyDescent="0.25">
      <c r="A1279" t="s">
        <v>2294</v>
      </c>
      <c r="B1279" s="5" t="s">
        <v>2295</v>
      </c>
      <c r="C1279">
        <v>36</v>
      </c>
      <c r="D1279" s="1">
        <v>31557</v>
      </c>
      <c r="E1279" t="s">
        <v>6487</v>
      </c>
      <c r="F1279" t="s">
        <v>6177</v>
      </c>
      <c r="G1279" t="s">
        <v>7509</v>
      </c>
      <c r="H1279" s="3">
        <v>554546.13890000002</v>
      </c>
      <c r="I1279" s="3">
        <v>266182.14669999998</v>
      </c>
      <c r="J1279" t="s">
        <v>7516</v>
      </c>
      <c r="K1279" s="4" t="str">
        <f>_xlfn.XLOOKUP($B1279, Accounts!$B:$B, Accounts!$E:$E, "Not Found",0,1)</f>
        <v>Domiciliary</v>
      </c>
      <c r="L1279" s="3">
        <f>_xlfn.XLOOKUP($B1279, Accounts!$B:$B, Accounts!$G:$G,"Not Found",0,1)</f>
        <v>634427904</v>
      </c>
      <c r="M1279" s="3" t="str">
        <f>_xlfn.XLOOKUP($B1279, Loan!$B:$B, Loan!$D:$D, "No Loan",0,1)</f>
        <v>No Loan</v>
      </c>
      <c r="N1279" s="1">
        <f>_xlfn.XLOOKUP($B1279, Transaction!$B:$B, Transaction!$E:$E, "No Transaction",0,1)</f>
        <v>44456</v>
      </c>
      <c r="O1279" t="str">
        <f>_xlfn.XLOOKUP($B1279, Transaction!$B:$B, Transaction!$C:$C, "No Transaction",0,1)</f>
        <v>Money Transfer</v>
      </c>
      <c r="P1279" t="str">
        <f>_xlfn.XLOOKUP($B1279, Transaction!$B:$B, Transaction!$D:$D, "No Transaction",0,1)</f>
        <v>Mobile</v>
      </c>
      <c r="Q1279" s="3">
        <f t="shared" si="38"/>
        <v>-288363.99220000004</v>
      </c>
      <c r="R1279" s="3">
        <f t="shared" si="39"/>
        <v>-288363.99220000004</v>
      </c>
    </row>
    <row r="1280" spans="1:18" x14ac:dyDescent="0.25">
      <c r="A1280" t="s">
        <v>3559</v>
      </c>
      <c r="B1280" s="5" t="s">
        <v>3560</v>
      </c>
      <c r="C1280">
        <v>55</v>
      </c>
      <c r="D1280" s="1">
        <v>24617</v>
      </c>
      <c r="E1280" t="s">
        <v>6487</v>
      </c>
      <c r="F1280" t="s">
        <v>6378</v>
      </c>
      <c r="G1280" t="s">
        <v>7517</v>
      </c>
      <c r="H1280" s="3">
        <v>291375.61190000002</v>
      </c>
      <c r="I1280" s="3">
        <v>29866.000199999999</v>
      </c>
      <c r="J1280" t="s">
        <v>7518</v>
      </c>
      <c r="K1280" s="4" t="str">
        <f>_xlfn.XLOOKUP($B1280, Accounts!$B:$B, Accounts!$E:$E, "Not Found",0,1)</f>
        <v>Domiciliary</v>
      </c>
      <c r="L1280" s="3">
        <f>_xlfn.XLOOKUP($B1280, Accounts!$B:$B, Accounts!$G:$G,"Not Found",0,1)</f>
        <v>206725552</v>
      </c>
      <c r="M1280" s="3" t="str">
        <f>_xlfn.XLOOKUP($B1280, Loan!$B:$B, Loan!$D:$D, "No Loan",0,1)</f>
        <v>No Loan</v>
      </c>
      <c r="N1280" s="1">
        <f>_xlfn.XLOOKUP($B1280, Transaction!$B:$B, Transaction!$E:$E, "No Transaction",0,1)</f>
        <v>44406</v>
      </c>
      <c r="O1280" t="str">
        <f>_xlfn.XLOOKUP($B1280, Transaction!$B:$B, Transaction!$C:$C, "No Transaction",0,1)</f>
        <v>Checks</v>
      </c>
      <c r="P1280" t="str">
        <f>_xlfn.XLOOKUP($B1280, Transaction!$B:$B, Transaction!$D:$D, "No Transaction",0,1)</f>
        <v>Bank</v>
      </c>
      <c r="Q1280" s="3">
        <f t="shared" si="38"/>
        <v>-261509.61170000001</v>
      </c>
      <c r="R1280" s="3">
        <f t="shared" si="39"/>
        <v>-261509.61170000001</v>
      </c>
    </row>
    <row r="1281" spans="1:18" x14ac:dyDescent="0.25">
      <c r="A1281" t="s">
        <v>1208</v>
      </c>
      <c r="B1281" s="5" t="s">
        <v>1209</v>
      </c>
      <c r="C1281">
        <v>18</v>
      </c>
      <c r="D1281" s="1">
        <v>38131</v>
      </c>
      <c r="E1281" t="s">
        <v>6487</v>
      </c>
      <c r="F1281" t="s">
        <v>6378</v>
      </c>
      <c r="G1281" t="s">
        <v>7519</v>
      </c>
      <c r="H1281" s="3">
        <v>810074.56519999995</v>
      </c>
      <c r="I1281" s="3">
        <v>451327.25780000002</v>
      </c>
      <c r="J1281" t="s">
        <v>7520</v>
      </c>
      <c r="K1281" s="4" t="str">
        <f>_xlfn.XLOOKUP($B1281, Accounts!$B:$B, Accounts!$E:$E, "Not Found",0,1)</f>
        <v>Domiciliary</v>
      </c>
      <c r="L1281" s="3">
        <f>_xlfn.XLOOKUP($B1281, Accounts!$B:$B, Accounts!$G:$G,"Not Found",0,1)</f>
        <v>18516375</v>
      </c>
      <c r="M1281" s="3" t="str">
        <f>_xlfn.XLOOKUP($B1281, Loan!$B:$B, Loan!$D:$D, "No Loan",0,1)</f>
        <v>No Loan</v>
      </c>
      <c r="N1281" s="1">
        <f>_xlfn.XLOOKUP($B1281, Transaction!$B:$B, Transaction!$E:$E, "No Transaction",0,1)</f>
        <v>44638</v>
      </c>
      <c r="O1281" t="str">
        <f>_xlfn.XLOOKUP($B1281, Transaction!$B:$B, Transaction!$C:$C, "No Transaction",0,1)</f>
        <v>Money Transfer</v>
      </c>
      <c r="P1281" t="str">
        <f>_xlfn.XLOOKUP($B1281, Transaction!$B:$B, Transaction!$D:$D, "No Transaction",0,1)</f>
        <v>Internet Banking</v>
      </c>
      <c r="Q1281" s="3">
        <f t="shared" si="38"/>
        <v>-358747.30739999993</v>
      </c>
      <c r="R1281" s="3">
        <f t="shared" si="39"/>
        <v>-358747.30739999993</v>
      </c>
    </row>
    <row r="1282" spans="1:18" x14ac:dyDescent="0.25">
      <c r="A1282" t="s">
        <v>2814</v>
      </c>
      <c r="B1282" s="5" t="s">
        <v>2815</v>
      </c>
      <c r="C1282">
        <v>50</v>
      </c>
      <c r="D1282" s="1">
        <v>26443</v>
      </c>
      <c r="E1282" t="s">
        <v>6487</v>
      </c>
      <c r="F1282" t="s">
        <v>6074</v>
      </c>
      <c r="G1282" t="s">
        <v>7503</v>
      </c>
      <c r="H1282" s="3">
        <v>693314.74</v>
      </c>
      <c r="I1282" s="3">
        <v>402636.11560000002</v>
      </c>
      <c r="J1282" t="s">
        <v>7521</v>
      </c>
      <c r="K1282" s="4" t="str">
        <f>_xlfn.XLOOKUP($B1282, Accounts!$B:$B, Accounts!$E:$E, "Not Found",0,1)</f>
        <v>Joint</v>
      </c>
      <c r="L1282" s="3">
        <f>_xlfn.XLOOKUP($B1282, Accounts!$B:$B, Accounts!$G:$G,"Not Found",0,1)</f>
        <v>244571616</v>
      </c>
      <c r="M1282" s="3" t="str">
        <f>_xlfn.XLOOKUP($B1282, Loan!$B:$B, Loan!$D:$D, "No Loan",0,1)</f>
        <v>No Loan</v>
      </c>
      <c r="N1282" s="1">
        <f>_xlfn.XLOOKUP($B1282, Transaction!$B:$B, Transaction!$E:$E, "No Transaction",0,1)</f>
        <v>44643</v>
      </c>
      <c r="O1282" t="str">
        <f>_xlfn.XLOOKUP($B1282, Transaction!$B:$B, Transaction!$C:$C, "No Transaction",0,1)</f>
        <v>Money Transfer</v>
      </c>
      <c r="P1282" t="str">
        <f>_xlfn.XLOOKUP($B1282, Transaction!$B:$B, Transaction!$D:$D, "No Transaction",0,1)</f>
        <v>Mobile</v>
      </c>
      <c r="Q1282" s="3">
        <f t="shared" ref="Q1282:Q1345" si="40">$I1282-$H1282</f>
        <v>-290678.62439999997</v>
      </c>
      <c r="R1282" s="3">
        <f t="shared" ref="R1282:R1345" si="41">IF($Q1282 &gt;= 500000, $Q1282+(0.02*$Q1282), $Q1282)</f>
        <v>-290678.62439999997</v>
      </c>
    </row>
    <row r="1283" spans="1:18" x14ac:dyDescent="0.25">
      <c r="A1283" t="s">
        <v>3581</v>
      </c>
      <c r="B1283" s="5" t="s">
        <v>3582</v>
      </c>
      <c r="C1283">
        <v>51</v>
      </c>
      <c r="D1283" s="1">
        <v>26078</v>
      </c>
      <c r="E1283" t="s">
        <v>6487</v>
      </c>
      <c r="F1283" t="s">
        <v>6297</v>
      </c>
      <c r="G1283" t="s">
        <v>7522</v>
      </c>
      <c r="H1283" s="3">
        <v>175088.8823</v>
      </c>
      <c r="I1283" s="3">
        <v>72661.886199999994</v>
      </c>
      <c r="J1283" t="s">
        <v>7523</v>
      </c>
      <c r="K1283" s="4" t="str">
        <f>_xlfn.XLOOKUP($B1283, Accounts!$B:$B, Accounts!$E:$E, "Not Found",0,1)</f>
        <v>Corporate</v>
      </c>
      <c r="L1283" s="3">
        <f>_xlfn.XLOOKUP($B1283, Accounts!$B:$B, Accounts!$G:$G,"Not Found",0,1)</f>
        <v>311296875</v>
      </c>
      <c r="M1283" s="3" t="str">
        <f>_xlfn.XLOOKUP($B1283, Loan!$B:$B, Loan!$D:$D, "No Loan",0,1)</f>
        <v>No Loan</v>
      </c>
      <c r="N1283" s="1">
        <f>_xlfn.XLOOKUP($B1283, Transaction!$B:$B, Transaction!$E:$E, "No Transaction",0,1)</f>
        <v>44411</v>
      </c>
      <c r="O1283" t="str">
        <f>_xlfn.XLOOKUP($B1283, Transaction!$B:$B, Transaction!$C:$C, "No Transaction",0,1)</f>
        <v>Money Transfer</v>
      </c>
      <c r="P1283" t="str">
        <f>_xlfn.XLOOKUP($B1283, Transaction!$B:$B, Transaction!$D:$D, "No Transaction",0,1)</f>
        <v>Mobile</v>
      </c>
      <c r="Q1283" s="3">
        <f t="shared" si="40"/>
        <v>-102426.9961</v>
      </c>
      <c r="R1283" s="3">
        <f t="shared" si="41"/>
        <v>-102426.9961</v>
      </c>
    </row>
    <row r="1284" spans="1:18" x14ac:dyDescent="0.25">
      <c r="A1284" t="s">
        <v>1379</v>
      </c>
      <c r="B1284" s="5" t="s">
        <v>1380</v>
      </c>
      <c r="C1284">
        <v>32</v>
      </c>
      <c r="D1284" s="1">
        <v>33018</v>
      </c>
      <c r="E1284" t="s">
        <v>6487</v>
      </c>
      <c r="F1284" t="s">
        <v>6627</v>
      </c>
      <c r="G1284" t="s">
        <v>7524</v>
      </c>
      <c r="H1284" s="3">
        <v>843027.10219999996</v>
      </c>
      <c r="I1284" s="3">
        <v>123682.4694</v>
      </c>
      <c r="J1284" t="s">
        <v>6684</v>
      </c>
      <c r="K1284" s="4" t="str">
        <f>_xlfn.XLOOKUP($B1284, Accounts!$B:$B, Accounts!$E:$E, "Not Found",0,1)</f>
        <v>Current</v>
      </c>
      <c r="L1284" s="3">
        <f>_xlfn.XLOOKUP($B1284, Accounts!$B:$B, Accounts!$G:$G,"Not Found",0,1)</f>
        <v>205039918</v>
      </c>
      <c r="M1284" s="3">
        <f>_xlfn.XLOOKUP($B1284, Loan!$B:$B, Loan!$D:$D, "No Loan",0,1)</f>
        <v>325697115</v>
      </c>
      <c r="N1284" s="1">
        <f>_xlfn.XLOOKUP($B1284, Transaction!$B:$B, Transaction!$E:$E, "No Transaction",0,1)</f>
        <v>44575</v>
      </c>
      <c r="O1284" t="str">
        <f>_xlfn.XLOOKUP($B1284, Transaction!$B:$B, Transaction!$C:$C, "No Transaction",0,1)</f>
        <v>Loan Payment</v>
      </c>
      <c r="P1284" t="str">
        <f>_xlfn.XLOOKUP($B1284, Transaction!$B:$B, Transaction!$D:$D, "No Transaction",0,1)</f>
        <v>AFT</v>
      </c>
      <c r="Q1284" s="3">
        <f t="shared" si="40"/>
        <v>-719344.63280000002</v>
      </c>
      <c r="R1284" s="3">
        <f t="shared" si="41"/>
        <v>-719344.63280000002</v>
      </c>
    </row>
    <row r="1285" spans="1:18" x14ac:dyDescent="0.25">
      <c r="A1285" t="s">
        <v>1246</v>
      </c>
      <c r="B1285" s="5" t="s">
        <v>1247</v>
      </c>
      <c r="C1285">
        <v>72</v>
      </c>
      <c r="D1285" s="1">
        <v>18408</v>
      </c>
      <c r="E1285" t="s">
        <v>6487</v>
      </c>
      <c r="F1285" t="s">
        <v>6397</v>
      </c>
      <c r="G1285" t="s">
        <v>7513</v>
      </c>
      <c r="H1285" s="3">
        <v>1333928.0305999999</v>
      </c>
      <c r="I1285" s="3">
        <v>226767.76519999999</v>
      </c>
      <c r="J1285" t="s">
        <v>7525</v>
      </c>
      <c r="K1285" s="4" t="str">
        <f>_xlfn.XLOOKUP($B1285, Accounts!$B:$B, Accounts!$E:$E, "Not Found",0,1)</f>
        <v>Joint</v>
      </c>
      <c r="L1285" s="3">
        <f>_xlfn.XLOOKUP($B1285, Accounts!$B:$B, Accounts!$G:$G,"Not Found",0,1)</f>
        <v>2921335263</v>
      </c>
      <c r="M1285" s="3" t="str">
        <f>_xlfn.XLOOKUP($B1285, Loan!$B:$B, Loan!$D:$D, "No Loan",0,1)</f>
        <v>No Loan</v>
      </c>
      <c r="N1285" s="1">
        <f>_xlfn.XLOOKUP($B1285, Transaction!$B:$B, Transaction!$E:$E, "No Transaction",0,1)</f>
        <v>44324</v>
      </c>
      <c r="O1285" t="str">
        <f>_xlfn.XLOOKUP($B1285, Transaction!$B:$B, Transaction!$C:$C, "No Transaction",0,1)</f>
        <v>Money Deposit</v>
      </c>
      <c r="P1285" t="str">
        <f>_xlfn.XLOOKUP($B1285, Transaction!$B:$B, Transaction!$D:$D, "No Transaction",0,1)</f>
        <v>Bank</v>
      </c>
      <c r="Q1285" s="3">
        <f t="shared" si="40"/>
        <v>-1107160.2653999999</v>
      </c>
      <c r="R1285" s="3">
        <f t="shared" si="41"/>
        <v>-1107160.2653999999</v>
      </c>
    </row>
    <row r="1286" spans="1:18" x14ac:dyDescent="0.25">
      <c r="A1286" t="s">
        <v>2646</v>
      </c>
      <c r="B1286" s="5" t="s">
        <v>2647</v>
      </c>
      <c r="C1286">
        <v>63</v>
      </c>
      <c r="D1286" s="1">
        <v>21695</v>
      </c>
      <c r="E1286" t="s">
        <v>6487</v>
      </c>
      <c r="F1286" t="s">
        <v>6106</v>
      </c>
      <c r="G1286" t="s">
        <v>7526</v>
      </c>
      <c r="H1286" s="3">
        <v>657336.86690000002</v>
      </c>
      <c r="I1286" s="3">
        <v>430668.9817</v>
      </c>
      <c r="J1286" t="s">
        <v>7527</v>
      </c>
      <c r="K1286" s="4" t="str">
        <f>_xlfn.XLOOKUP($B1286, Accounts!$B:$B, Accounts!$E:$E, "Not Found",0,1)</f>
        <v>Savings</v>
      </c>
      <c r="L1286" s="3">
        <f>_xlfn.XLOOKUP($B1286, Accounts!$B:$B, Accounts!$G:$G,"Not Found",0,1)</f>
        <v>41855328</v>
      </c>
      <c r="M1286" s="3" t="str">
        <f>_xlfn.XLOOKUP($B1286, Loan!$B:$B, Loan!$D:$D, "No Loan",0,1)</f>
        <v>No Loan</v>
      </c>
      <c r="N1286" s="1">
        <f>_xlfn.XLOOKUP($B1286, Transaction!$B:$B, Transaction!$E:$E, "No Transaction",0,1)</f>
        <v>44220</v>
      </c>
      <c r="O1286" t="str">
        <f>_xlfn.XLOOKUP($B1286, Transaction!$B:$B, Transaction!$C:$C, "No Transaction",0,1)</f>
        <v>Cash Withdrawal</v>
      </c>
      <c r="P1286" t="str">
        <f>_xlfn.XLOOKUP($B1286, Transaction!$B:$B, Transaction!$D:$D, "No Transaction",0,1)</f>
        <v>Bank</v>
      </c>
      <c r="Q1286" s="3">
        <f t="shared" si="40"/>
        <v>-226667.88520000002</v>
      </c>
      <c r="R1286" s="3">
        <f t="shared" si="41"/>
        <v>-226667.88520000002</v>
      </c>
    </row>
    <row r="1287" spans="1:18" x14ac:dyDescent="0.25">
      <c r="A1287" t="s">
        <v>5528</v>
      </c>
      <c r="B1287" s="5" t="s">
        <v>5529</v>
      </c>
      <c r="C1287">
        <v>48</v>
      </c>
      <c r="D1287" s="1">
        <v>27174</v>
      </c>
      <c r="E1287" t="s">
        <v>6487</v>
      </c>
      <c r="F1287" t="s">
        <v>6908</v>
      </c>
      <c r="G1287" t="s">
        <v>7513</v>
      </c>
      <c r="H1287" s="3">
        <v>1468580.2057</v>
      </c>
      <c r="I1287" s="3">
        <v>593881.92779999995</v>
      </c>
      <c r="J1287" t="s">
        <v>7528</v>
      </c>
      <c r="K1287" s="4" t="str">
        <f>_xlfn.XLOOKUP($B1287, Accounts!$B:$B, Accounts!$E:$E, "Not Found",0,1)</f>
        <v>Domiciliary</v>
      </c>
      <c r="L1287" s="3">
        <f>_xlfn.XLOOKUP($B1287, Accounts!$B:$B, Accounts!$G:$G,"Not Found",0,1)</f>
        <v>163043727</v>
      </c>
      <c r="M1287" s="3">
        <f>_xlfn.XLOOKUP($B1287, Loan!$B:$B, Loan!$D:$D, "No Loan",0,1)</f>
        <v>10723530202</v>
      </c>
      <c r="N1287" s="1">
        <f>_xlfn.XLOOKUP($B1287, Transaction!$B:$B, Transaction!$E:$E, "No Transaction",0,1)</f>
        <v>44511</v>
      </c>
      <c r="O1287" t="str">
        <f>_xlfn.XLOOKUP($B1287, Transaction!$B:$B, Transaction!$C:$C, "No Transaction",0,1)</f>
        <v>Loan Payment</v>
      </c>
      <c r="P1287" t="str">
        <f>_xlfn.XLOOKUP($B1287, Transaction!$B:$B, Transaction!$D:$D, "No Transaction",0,1)</f>
        <v>AFT</v>
      </c>
      <c r="Q1287" s="3">
        <f t="shared" si="40"/>
        <v>-874698.2779000001</v>
      </c>
      <c r="R1287" s="3">
        <f t="shared" si="41"/>
        <v>-874698.2779000001</v>
      </c>
    </row>
    <row r="1288" spans="1:18" x14ac:dyDescent="0.25">
      <c r="A1288" t="s">
        <v>4629</v>
      </c>
      <c r="B1288" s="5" t="s">
        <v>4630</v>
      </c>
      <c r="C1288">
        <v>83</v>
      </c>
      <c r="D1288" s="1">
        <v>14390</v>
      </c>
      <c r="E1288" t="s">
        <v>6487</v>
      </c>
      <c r="F1288" t="s">
        <v>6144</v>
      </c>
      <c r="G1288" t="s">
        <v>7529</v>
      </c>
      <c r="H1288" s="3">
        <v>30355.174299999999</v>
      </c>
      <c r="I1288" s="3">
        <v>15045.608099999999</v>
      </c>
      <c r="J1288" t="s">
        <v>7530</v>
      </c>
      <c r="K1288" s="4" t="str">
        <f>_xlfn.XLOOKUP($B1288, Accounts!$B:$B, Accounts!$E:$E, "Not Found",0,1)</f>
        <v>Joint</v>
      </c>
      <c r="L1288" s="3">
        <f>_xlfn.XLOOKUP($B1288, Accounts!$B:$B, Accounts!$G:$G,"Not Found",0,1)</f>
        <v>363268633</v>
      </c>
      <c r="M1288" s="3" t="str">
        <f>_xlfn.XLOOKUP($B1288, Loan!$B:$B, Loan!$D:$D, "No Loan",0,1)</f>
        <v>No Loan</v>
      </c>
      <c r="N1288" s="1">
        <f>_xlfn.XLOOKUP($B1288, Transaction!$B:$B, Transaction!$E:$E, "No Transaction",0,1)</f>
        <v>44568</v>
      </c>
      <c r="O1288" t="str">
        <f>_xlfn.XLOOKUP($B1288, Transaction!$B:$B, Transaction!$C:$C, "No Transaction",0,1)</f>
        <v>Money Transfer</v>
      </c>
      <c r="P1288" t="str">
        <f>_xlfn.XLOOKUP($B1288, Transaction!$B:$B, Transaction!$D:$D, "No Transaction",0,1)</f>
        <v>Mobile</v>
      </c>
      <c r="Q1288" s="3">
        <f t="shared" si="40"/>
        <v>-15309.566199999999</v>
      </c>
      <c r="R1288" s="3">
        <f t="shared" si="41"/>
        <v>-15309.566199999999</v>
      </c>
    </row>
    <row r="1289" spans="1:18" x14ac:dyDescent="0.25">
      <c r="A1289" t="s">
        <v>4786</v>
      </c>
      <c r="B1289" s="5" t="s">
        <v>4787</v>
      </c>
      <c r="C1289">
        <v>51</v>
      </c>
      <c r="D1289" s="1">
        <v>26078</v>
      </c>
      <c r="E1289" t="s">
        <v>6487</v>
      </c>
      <c r="F1289" t="s">
        <v>6297</v>
      </c>
      <c r="G1289" t="s">
        <v>7529</v>
      </c>
      <c r="H1289" s="3">
        <v>1125389.6675</v>
      </c>
      <c r="I1289" s="3">
        <v>198783.7824</v>
      </c>
      <c r="J1289" t="s">
        <v>7531</v>
      </c>
      <c r="K1289" s="4" t="str">
        <f>_xlfn.XLOOKUP($B1289, Accounts!$B:$B, Accounts!$E:$E, "Not Found",0,1)</f>
        <v>Domiciliary</v>
      </c>
      <c r="L1289" s="3">
        <f>_xlfn.XLOOKUP($B1289, Accounts!$B:$B, Accounts!$G:$G,"Not Found",0,1)</f>
        <v>1869600942</v>
      </c>
      <c r="M1289" s="3" t="str">
        <f>_xlfn.XLOOKUP($B1289, Loan!$B:$B, Loan!$D:$D, "No Loan",0,1)</f>
        <v>No Loan</v>
      </c>
      <c r="N1289" s="1">
        <f>_xlfn.XLOOKUP($B1289, Transaction!$B:$B, Transaction!$E:$E, "No Transaction",0,1)</f>
        <v>44310</v>
      </c>
      <c r="O1289" t="str">
        <f>_xlfn.XLOOKUP($B1289, Transaction!$B:$B, Transaction!$C:$C, "No Transaction",0,1)</f>
        <v>Checks</v>
      </c>
      <c r="P1289" t="str">
        <f>_xlfn.XLOOKUP($B1289, Transaction!$B:$B, Transaction!$D:$D, "No Transaction",0,1)</f>
        <v>Informal Services</v>
      </c>
      <c r="Q1289" s="3">
        <f t="shared" si="40"/>
        <v>-926605.88509999996</v>
      </c>
      <c r="R1289" s="3">
        <f t="shared" si="41"/>
        <v>-926605.88509999996</v>
      </c>
    </row>
    <row r="1290" spans="1:18" x14ac:dyDescent="0.25">
      <c r="A1290" t="s">
        <v>5584</v>
      </c>
      <c r="B1290" s="5" t="s">
        <v>5585</v>
      </c>
      <c r="C1290">
        <v>74</v>
      </c>
      <c r="D1290" s="1">
        <v>17677</v>
      </c>
      <c r="E1290" t="s">
        <v>6487</v>
      </c>
      <c r="F1290" t="s">
        <v>6233</v>
      </c>
      <c r="G1290" t="s">
        <v>7532</v>
      </c>
      <c r="H1290" s="3">
        <v>489630.61709999997</v>
      </c>
      <c r="I1290" s="3">
        <v>259335.38889999999</v>
      </c>
      <c r="J1290" t="s">
        <v>7533</v>
      </c>
      <c r="K1290" s="4" t="str">
        <f>_xlfn.XLOOKUP($B1290, Accounts!$B:$B, Accounts!$E:$E, "Not Found",0,1)</f>
        <v>Joint</v>
      </c>
      <c r="L1290" s="3">
        <f>_xlfn.XLOOKUP($B1290, Accounts!$B:$B, Accounts!$G:$G,"Not Found",0,1)</f>
        <v>3276026988</v>
      </c>
      <c r="M1290" s="3" t="str">
        <f>_xlfn.XLOOKUP($B1290, Loan!$B:$B, Loan!$D:$D, "No Loan",0,1)</f>
        <v>No Loan</v>
      </c>
      <c r="N1290" s="1">
        <f>_xlfn.XLOOKUP($B1290, Transaction!$B:$B, Transaction!$E:$E, "No Transaction",0,1)</f>
        <v>44663</v>
      </c>
      <c r="O1290" t="str">
        <f>_xlfn.XLOOKUP($B1290, Transaction!$B:$B, Transaction!$C:$C, "No Transaction",0,1)</f>
        <v>Money Deposit</v>
      </c>
      <c r="P1290" t="str">
        <f>_xlfn.XLOOKUP($B1290, Transaction!$B:$B, Transaction!$D:$D, "No Transaction",0,1)</f>
        <v>Bank</v>
      </c>
      <c r="Q1290" s="3">
        <f t="shared" si="40"/>
        <v>-230295.22819999998</v>
      </c>
      <c r="R1290" s="3">
        <f t="shared" si="41"/>
        <v>-230295.22819999998</v>
      </c>
    </row>
    <row r="1291" spans="1:18" x14ac:dyDescent="0.25">
      <c r="A1291" t="s">
        <v>4581</v>
      </c>
      <c r="B1291" s="5" t="s">
        <v>5071</v>
      </c>
      <c r="C1291">
        <v>55</v>
      </c>
      <c r="D1291" s="1">
        <v>24617</v>
      </c>
      <c r="E1291" t="s">
        <v>6487</v>
      </c>
      <c r="F1291" t="s">
        <v>6607</v>
      </c>
      <c r="G1291" t="s">
        <v>7517</v>
      </c>
      <c r="H1291" s="3">
        <v>849591.13390000002</v>
      </c>
      <c r="I1291" s="3">
        <v>356604.69959999999</v>
      </c>
      <c r="J1291" t="s">
        <v>7534</v>
      </c>
      <c r="K1291" s="4" t="str">
        <f>_xlfn.XLOOKUP($B1291, Accounts!$B:$B, Accounts!$E:$E, "Not Found",0,1)</f>
        <v>Domiciliary</v>
      </c>
      <c r="L1291" s="3">
        <f>_xlfn.XLOOKUP($B1291, Accounts!$B:$B, Accounts!$G:$G,"Not Found",0,1)</f>
        <v>1055032992</v>
      </c>
      <c r="M1291" s="3" t="str">
        <f>_xlfn.XLOOKUP($B1291, Loan!$B:$B, Loan!$D:$D, "No Loan",0,1)</f>
        <v>No Loan</v>
      </c>
      <c r="N1291" s="1">
        <f>_xlfn.XLOOKUP($B1291, Transaction!$B:$B, Transaction!$E:$E, "No Transaction",0,1)</f>
        <v>44310</v>
      </c>
      <c r="O1291" t="str">
        <f>_xlfn.XLOOKUP($B1291, Transaction!$B:$B, Transaction!$C:$C, "No Transaction",0,1)</f>
        <v>Money Transfer</v>
      </c>
      <c r="P1291" t="str">
        <f>_xlfn.XLOOKUP($B1291, Transaction!$B:$B, Transaction!$D:$D, "No Transaction",0,1)</f>
        <v>Mobile</v>
      </c>
      <c r="Q1291" s="3">
        <f t="shared" si="40"/>
        <v>-492986.43430000002</v>
      </c>
      <c r="R1291" s="3">
        <f t="shared" si="41"/>
        <v>-492986.43430000002</v>
      </c>
    </row>
    <row r="1292" spans="1:18" x14ac:dyDescent="0.25">
      <c r="A1292" t="s">
        <v>2250</v>
      </c>
      <c r="B1292" s="5" t="s">
        <v>2251</v>
      </c>
      <c r="C1292">
        <v>40</v>
      </c>
      <c r="D1292" s="1">
        <v>30096</v>
      </c>
      <c r="E1292" t="s">
        <v>6487</v>
      </c>
      <c r="F1292" t="s">
        <v>6092</v>
      </c>
      <c r="G1292" t="s">
        <v>7517</v>
      </c>
      <c r="H1292" s="3">
        <v>1542257.9987999999</v>
      </c>
      <c r="I1292" s="3">
        <v>359860.1997</v>
      </c>
      <c r="J1292" t="s">
        <v>7535</v>
      </c>
      <c r="K1292" s="4" t="str">
        <f>_xlfn.XLOOKUP($B1292, Accounts!$B:$B, Accounts!$E:$E, "Not Found",0,1)</f>
        <v>Current</v>
      </c>
      <c r="L1292" s="3">
        <f>_xlfn.XLOOKUP($B1292, Accounts!$B:$B, Accounts!$G:$G,"Not Found",0,1)</f>
        <v>2349213324</v>
      </c>
      <c r="M1292" s="3" t="str">
        <f>_xlfn.XLOOKUP($B1292, Loan!$B:$B, Loan!$D:$D, "No Loan",0,1)</f>
        <v>No Loan</v>
      </c>
      <c r="N1292" s="1">
        <f>_xlfn.XLOOKUP($B1292, Transaction!$B:$B, Transaction!$E:$E, "No Transaction",0,1)</f>
        <v>44640</v>
      </c>
      <c r="O1292" t="str">
        <f>_xlfn.XLOOKUP($B1292, Transaction!$B:$B, Transaction!$C:$C, "No Transaction",0,1)</f>
        <v>Money Deposit</v>
      </c>
      <c r="P1292" t="str">
        <f>_xlfn.XLOOKUP($B1292, Transaction!$B:$B, Transaction!$D:$D, "No Transaction",0,1)</f>
        <v>ATM</v>
      </c>
      <c r="Q1292" s="3">
        <f t="shared" si="40"/>
        <v>-1182397.7990999999</v>
      </c>
      <c r="R1292" s="3">
        <f t="shared" si="41"/>
        <v>-1182397.7990999999</v>
      </c>
    </row>
    <row r="1293" spans="1:18" x14ac:dyDescent="0.25">
      <c r="A1293" t="s">
        <v>3148</v>
      </c>
      <c r="B1293" s="5" t="s">
        <v>3149</v>
      </c>
      <c r="C1293">
        <v>73</v>
      </c>
      <c r="D1293" s="1">
        <v>18042</v>
      </c>
      <c r="E1293" t="s">
        <v>6487</v>
      </c>
      <c r="F1293" t="s">
        <v>6360</v>
      </c>
      <c r="G1293" t="s">
        <v>7509</v>
      </c>
      <c r="H1293" s="3">
        <v>412333.43770000001</v>
      </c>
      <c r="I1293" s="3">
        <v>114310.26</v>
      </c>
      <c r="J1293" t="s">
        <v>7536</v>
      </c>
      <c r="K1293" s="4" t="str">
        <f>_xlfn.XLOOKUP($B1293, Accounts!$B:$B, Accounts!$E:$E, "Not Found",0,1)</f>
        <v>Savings</v>
      </c>
      <c r="L1293" s="3">
        <f>_xlfn.XLOOKUP($B1293, Accounts!$B:$B, Accounts!$G:$G,"Not Found",0,1)</f>
        <v>4976751</v>
      </c>
      <c r="M1293" s="3" t="str">
        <f>_xlfn.XLOOKUP($B1293, Loan!$B:$B, Loan!$D:$D, "No Loan",0,1)</f>
        <v>No Loan</v>
      </c>
      <c r="N1293" s="1">
        <f>_xlfn.XLOOKUP($B1293, Transaction!$B:$B, Transaction!$E:$E, "No Transaction",0,1)</f>
        <v>44283</v>
      </c>
      <c r="O1293" t="str">
        <f>_xlfn.XLOOKUP($B1293, Transaction!$B:$B, Transaction!$C:$C, "No Transaction",0,1)</f>
        <v>Online Payment</v>
      </c>
      <c r="P1293" t="str">
        <f>_xlfn.XLOOKUP($B1293, Transaction!$B:$B, Transaction!$D:$D, "No Transaction",0,1)</f>
        <v>Mobile</v>
      </c>
      <c r="Q1293" s="3">
        <f t="shared" si="40"/>
        <v>-298023.1777</v>
      </c>
      <c r="R1293" s="3">
        <f t="shared" si="41"/>
        <v>-298023.1777</v>
      </c>
    </row>
    <row r="1294" spans="1:18" x14ac:dyDescent="0.25">
      <c r="A1294" t="s">
        <v>2570</v>
      </c>
      <c r="B1294" s="5" t="s">
        <v>2571</v>
      </c>
      <c r="C1294">
        <v>81</v>
      </c>
      <c r="D1294" s="1">
        <v>15120</v>
      </c>
      <c r="E1294" t="s">
        <v>6487</v>
      </c>
      <c r="F1294" t="s">
        <v>6424</v>
      </c>
      <c r="G1294" t="s">
        <v>7507</v>
      </c>
      <c r="H1294" s="3">
        <v>976955.68969999999</v>
      </c>
      <c r="I1294" s="3">
        <v>270976.65710000001</v>
      </c>
      <c r="J1294" t="s">
        <v>7537</v>
      </c>
      <c r="K1294" s="4" t="str">
        <f>_xlfn.XLOOKUP($B1294, Accounts!$B:$B, Accounts!$E:$E, "Not Found",0,1)</f>
        <v>Current</v>
      </c>
      <c r="L1294" s="3">
        <f>_xlfn.XLOOKUP($B1294, Accounts!$B:$B, Accounts!$G:$G,"Not Found",0,1)</f>
        <v>910944</v>
      </c>
      <c r="M1294" s="3" t="str">
        <f>_xlfn.XLOOKUP($B1294, Loan!$B:$B, Loan!$D:$D, "No Loan",0,1)</f>
        <v>No Loan</v>
      </c>
      <c r="N1294" s="1">
        <f>_xlfn.XLOOKUP($B1294, Transaction!$B:$B, Transaction!$E:$E, "No Transaction",0,1)</f>
        <v>44600</v>
      </c>
      <c r="O1294" t="str">
        <f>_xlfn.XLOOKUP($B1294, Transaction!$B:$B, Transaction!$C:$C, "No Transaction",0,1)</f>
        <v>Online Payment</v>
      </c>
      <c r="P1294" t="str">
        <f>_xlfn.XLOOKUP($B1294, Transaction!$B:$B, Transaction!$D:$D, "No Transaction",0,1)</f>
        <v>Mobile</v>
      </c>
      <c r="Q1294" s="3">
        <f t="shared" si="40"/>
        <v>-705979.03260000004</v>
      </c>
      <c r="R1294" s="3">
        <f t="shared" si="41"/>
        <v>-705979.03260000004</v>
      </c>
    </row>
    <row r="1295" spans="1:18" x14ac:dyDescent="0.25">
      <c r="A1295" t="s">
        <v>2042</v>
      </c>
      <c r="B1295" s="5" t="s">
        <v>2043</v>
      </c>
      <c r="C1295">
        <v>37</v>
      </c>
      <c r="D1295" s="1">
        <v>31191</v>
      </c>
      <c r="E1295" t="s">
        <v>6487</v>
      </c>
      <c r="F1295" t="s">
        <v>6096</v>
      </c>
      <c r="G1295" t="s">
        <v>7513</v>
      </c>
      <c r="H1295" s="3">
        <v>86517.214600000007</v>
      </c>
      <c r="I1295" s="3">
        <v>27809.1047</v>
      </c>
      <c r="J1295" t="s">
        <v>7538</v>
      </c>
      <c r="K1295" s="4" t="str">
        <f>_xlfn.XLOOKUP($B1295, Accounts!$B:$B, Accounts!$E:$E, "Not Found",0,1)</f>
        <v>Current</v>
      </c>
      <c r="L1295" s="3">
        <f>_xlfn.XLOOKUP($B1295, Accounts!$B:$B, Accounts!$G:$G,"Not Found",0,1)</f>
        <v>80380188</v>
      </c>
      <c r="M1295" s="3" t="str">
        <f>_xlfn.XLOOKUP($B1295, Loan!$B:$B, Loan!$D:$D, "No Loan",0,1)</f>
        <v>No Loan</v>
      </c>
      <c r="N1295" s="1">
        <f>_xlfn.XLOOKUP($B1295, Transaction!$B:$B, Transaction!$E:$E, "No Transaction",0,1)</f>
        <v>44611</v>
      </c>
      <c r="O1295" t="str">
        <f>_xlfn.XLOOKUP($B1295, Transaction!$B:$B, Transaction!$C:$C, "No Transaction",0,1)</f>
        <v>Cash Withdrawal</v>
      </c>
      <c r="P1295" t="str">
        <f>_xlfn.XLOOKUP($B1295, Transaction!$B:$B, Transaction!$D:$D, "No Transaction",0,1)</f>
        <v>ATM</v>
      </c>
      <c r="Q1295" s="3">
        <f t="shared" si="40"/>
        <v>-58708.10990000001</v>
      </c>
      <c r="R1295" s="3">
        <f t="shared" si="41"/>
        <v>-58708.10990000001</v>
      </c>
    </row>
    <row r="1296" spans="1:18" x14ac:dyDescent="0.25">
      <c r="A1296" t="s">
        <v>2318</v>
      </c>
      <c r="B1296" s="5" t="s">
        <v>2319</v>
      </c>
      <c r="C1296">
        <v>42</v>
      </c>
      <c r="D1296" s="1">
        <v>29365</v>
      </c>
      <c r="E1296" t="s">
        <v>6487</v>
      </c>
      <c r="F1296" t="s">
        <v>6282</v>
      </c>
      <c r="G1296" t="s">
        <v>7519</v>
      </c>
      <c r="H1296" s="3">
        <v>593330.55050000001</v>
      </c>
      <c r="I1296" s="3">
        <v>281832.01150000002</v>
      </c>
      <c r="J1296" t="s">
        <v>6255</v>
      </c>
      <c r="K1296" s="4" t="str">
        <f>_xlfn.XLOOKUP($B1296, Accounts!$B:$B, Accounts!$E:$E, "Not Found",0,1)</f>
        <v>Joint</v>
      </c>
      <c r="L1296" s="3">
        <f>_xlfn.XLOOKUP($B1296, Accounts!$B:$B, Accounts!$G:$G,"Not Found",0,1)</f>
        <v>179875053</v>
      </c>
      <c r="M1296" s="3" t="str">
        <f>_xlfn.XLOOKUP($B1296, Loan!$B:$B, Loan!$D:$D, "No Loan",0,1)</f>
        <v>No Loan</v>
      </c>
      <c r="N1296" s="1">
        <f>_xlfn.XLOOKUP($B1296, Transaction!$B:$B, Transaction!$E:$E, "No Transaction",0,1)</f>
        <v>44446</v>
      </c>
      <c r="O1296" t="str">
        <f>_xlfn.XLOOKUP($B1296, Transaction!$B:$B, Transaction!$C:$C, "No Transaction",0,1)</f>
        <v>Cash Withdrawal</v>
      </c>
      <c r="P1296" t="str">
        <f>_xlfn.XLOOKUP($B1296, Transaction!$B:$B, Transaction!$D:$D, "No Transaction",0,1)</f>
        <v>ATM</v>
      </c>
      <c r="Q1296" s="3">
        <f t="shared" si="40"/>
        <v>-311498.53899999999</v>
      </c>
      <c r="R1296" s="3">
        <f t="shared" si="41"/>
        <v>-311498.53899999999</v>
      </c>
    </row>
    <row r="1297" spans="1:18" x14ac:dyDescent="0.25">
      <c r="A1297" t="s">
        <v>4815</v>
      </c>
      <c r="B1297" s="5" t="s">
        <v>4816</v>
      </c>
      <c r="C1297">
        <v>38</v>
      </c>
      <c r="D1297" s="1">
        <v>30826</v>
      </c>
      <c r="E1297" t="s">
        <v>6487</v>
      </c>
      <c r="F1297" t="s">
        <v>6748</v>
      </c>
      <c r="G1297" t="s">
        <v>7522</v>
      </c>
      <c r="H1297" s="3">
        <v>671936.60160000005</v>
      </c>
      <c r="I1297" s="3">
        <v>132520.82980000001</v>
      </c>
      <c r="J1297" t="s">
        <v>7539</v>
      </c>
      <c r="K1297" s="4" t="str">
        <f>_xlfn.XLOOKUP($B1297, Accounts!$B:$B, Accounts!$E:$E, "Not Found",0,1)</f>
        <v>Domiciliary</v>
      </c>
      <c r="L1297" s="3">
        <f>_xlfn.XLOOKUP($B1297, Accounts!$B:$B, Accounts!$G:$G,"Not Found",0,1)</f>
        <v>872236476</v>
      </c>
      <c r="M1297" s="3" t="str">
        <f>_xlfn.XLOOKUP($B1297, Loan!$B:$B, Loan!$D:$D, "No Loan",0,1)</f>
        <v>No Loan</v>
      </c>
      <c r="N1297" s="1">
        <f>_xlfn.XLOOKUP($B1297, Transaction!$B:$B, Transaction!$E:$E, "No Transaction",0,1)</f>
        <v>44609</v>
      </c>
      <c r="O1297" t="str">
        <f>_xlfn.XLOOKUP($B1297, Transaction!$B:$B, Transaction!$C:$C, "No Transaction",0,1)</f>
        <v>Cash Withdrawal</v>
      </c>
      <c r="P1297" t="str">
        <f>_xlfn.XLOOKUP($B1297, Transaction!$B:$B, Transaction!$D:$D, "No Transaction",0,1)</f>
        <v>ATM</v>
      </c>
      <c r="Q1297" s="3">
        <f t="shared" si="40"/>
        <v>-539415.77179999999</v>
      </c>
      <c r="R1297" s="3">
        <f t="shared" si="41"/>
        <v>-539415.77179999999</v>
      </c>
    </row>
    <row r="1298" spans="1:18" x14ac:dyDescent="0.25">
      <c r="A1298" t="s">
        <v>4317</v>
      </c>
      <c r="B1298" s="5" t="s">
        <v>4318</v>
      </c>
      <c r="C1298">
        <v>53</v>
      </c>
      <c r="D1298" s="1">
        <v>25347</v>
      </c>
      <c r="E1298" t="s">
        <v>6487</v>
      </c>
      <c r="F1298" t="s">
        <v>6121</v>
      </c>
      <c r="G1298" t="s">
        <v>7513</v>
      </c>
      <c r="H1298" s="3">
        <v>600265.16590000002</v>
      </c>
      <c r="I1298" s="3">
        <v>107419.5454</v>
      </c>
      <c r="J1298" t="s">
        <v>7540</v>
      </c>
      <c r="K1298" s="4" t="str">
        <f>_xlfn.XLOOKUP($B1298, Accounts!$B:$B, Accounts!$E:$E, "Not Found",0,1)</f>
        <v>Domiciliary</v>
      </c>
      <c r="L1298" s="3">
        <f>_xlfn.XLOOKUP($B1298, Accounts!$B:$B, Accounts!$G:$G,"Not Found",0,1)</f>
        <v>3508529736</v>
      </c>
      <c r="M1298" s="3" t="str">
        <f>_xlfn.XLOOKUP($B1298, Loan!$B:$B, Loan!$D:$D, "No Loan",0,1)</f>
        <v>No Loan</v>
      </c>
      <c r="N1298" s="1">
        <f>_xlfn.XLOOKUP($B1298, Transaction!$B:$B, Transaction!$E:$E, "No Transaction",0,1)</f>
        <v>44499</v>
      </c>
      <c r="O1298" t="str">
        <f>_xlfn.XLOOKUP($B1298, Transaction!$B:$B, Transaction!$C:$C, "No Transaction",0,1)</f>
        <v>Online Payment</v>
      </c>
      <c r="P1298" t="str">
        <f>_xlfn.XLOOKUP($B1298, Transaction!$B:$B, Transaction!$D:$D, "No Transaction",0,1)</f>
        <v>Internet Banking</v>
      </c>
      <c r="Q1298" s="3">
        <f t="shared" si="40"/>
        <v>-492845.62050000002</v>
      </c>
      <c r="R1298" s="3">
        <f t="shared" si="41"/>
        <v>-492845.62050000002</v>
      </c>
    </row>
    <row r="1299" spans="1:18" x14ac:dyDescent="0.25">
      <c r="A1299" t="s">
        <v>3878</v>
      </c>
      <c r="B1299" s="5" t="s">
        <v>3879</v>
      </c>
      <c r="C1299">
        <v>66</v>
      </c>
      <c r="D1299" s="1">
        <v>20599</v>
      </c>
      <c r="E1299" t="s">
        <v>6487</v>
      </c>
      <c r="F1299" t="s">
        <v>6563</v>
      </c>
      <c r="G1299" t="s">
        <v>7519</v>
      </c>
      <c r="H1299" s="3">
        <v>470678.84509999998</v>
      </c>
      <c r="I1299" s="3">
        <v>202689.8014</v>
      </c>
      <c r="J1299" t="s">
        <v>7541</v>
      </c>
      <c r="K1299" s="4" t="str">
        <f>_xlfn.XLOOKUP($B1299, Accounts!$B:$B, Accounts!$E:$E, "Not Found",0,1)</f>
        <v>Joint</v>
      </c>
      <c r="L1299" s="3">
        <f>_xlfn.XLOOKUP($B1299, Accounts!$B:$B, Accounts!$G:$G,"Not Found",0,1)</f>
        <v>2036261577</v>
      </c>
      <c r="M1299" s="3" t="str">
        <f>_xlfn.XLOOKUP($B1299, Loan!$B:$B, Loan!$D:$D, "No Loan",0,1)</f>
        <v>No Loan</v>
      </c>
      <c r="N1299" s="1">
        <f>_xlfn.XLOOKUP($B1299, Transaction!$B:$B, Transaction!$E:$E, "No Transaction",0,1)</f>
        <v>44485</v>
      </c>
      <c r="O1299" t="str">
        <f>_xlfn.XLOOKUP($B1299, Transaction!$B:$B, Transaction!$C:$C, "No Transaction",0,1)</f>
        <v>Cash Withdrawal</v>
      </c>
      <c r="P1299" t="str">
        <f>_xlfn.XLOOKUP($B1299, Transaction!$B:$B, Transaction!$D:$D, "No Transaction",0,1)</f>
        <v>ATM</v>
      </c>
      <c r="Q1299" s="3">
        <f t="shared" si="40"/>
        <v>-267989.04369999998</v>
      </c>
      <c r="R1299" s="3">
        <f t="shared" si="41"/>
        <v>-267989.04369999998</v>
      </c>
    </row>
    <row r="1300" spans="1:18" x14ac:dyDescent="0.25">
      <c r="A1300" t="s">
        <v>3338</v>
      </c>
      <c r="B1300" s="5" t="s">
        <v>3339</v>
      </c>
      <c r="C1300">
        <v>63</v>
      </c>
      <c r="D1300" s="1">
        <v>21695</v>
      </c>
      <c r="E1300" t="s">
        <v>6487</v>
      </c>
      <c r="F1300" t="s">
        <v>6084</v>
      </c>
      <c r="G1300" t="s">
        <v>7542</v>
      </c>
      <c r="H1300" s="3">
        <v>61344.464699999997</v>
      </c>
      <c r="I1300" s="3">
        <v>9802.5951000000005</v>
      </c>
      <c r="J1300" t="s">
        <v>7543</v>
      </c>
      <c r="K1300" s="4" t="str">
        <f>_xlfn.XLOOKUP($B1300, Accounts!$B:$B, Accounts!$E:$E, "Not Found",0,1)</f>
        <v>Current</v>
      </c>
      <c r="L1300" s="3">
        <f>_xlfn.XLOOKUP($B1300, Accounts!$B:$B, Accounts!$G:$G,"Not Found",0,1)</f>
        <v>1385006896</v>
      </c>
      <c r="M1300" s="3" t="str">
        <f>_xlfn.XLOOKUP($B1300, Loan!$B:$B, Loan!$D:$D, "No Loan",0,1)</f>
        <v>No Loan</v>
      </c>
      <c r="N1300" s="1">
        <f>_xlfn.XLOOKUP($B1300, Transaction!$B:$B, Transaction!$E:$E, "No Transaction",0,1)</f>
        <v>44294</v>
      </c>
      <c r="O1300" t="str">
        <f>_xlfn.XLOOKUP($B1300, Transaction!$B:$B, Transaction!$C:$C, "No Transaction",0,1)</f>
        <v>Checks</v>
      </c>
      <c r="P1300" t="str">
        <f>_xlfn.XLOOKUP($B1300, Transaction!$B:$B, Transaction!$D:$D, "No Transaction",0,1)</f>
        <v>Informal Services</v>
      </c>
      <c r="Q1300" s="3">
        <f t="shared" si="40"/>
        <v>-51541.869599999998</v>
      </c>
      <c r="R1300" s="3">
        <f t="shared" si="41"/>
        <v>-51541.869599999998</v>
      </c>
    </row>
    <row r="1301" spans="1:18" x14ac:dyDescent="0.25">
      <c r="A1301" t="s">
        <v>4154</v>
      </c>
      <c r="B1301" s="5" t="s">
        <v>4155</v>
      </c>
      <c r="C1301">
        <v>52</v>
      </c>
      <c r="D1301" s="1">
        <v>25713</v>
      </c>
      <c r="E1301" t="s">
        <v>6487</v>
      </c>
      <c r="F1301" t="s">
        <v>6096</v>
      </c>
      <c r="G1301" t="s">
        <v>7526</v>
      </c>
      <c r="H1301" s="3">
        <v>914288.18330000003</v>
      </c>
      <c r="I1301" s="3">
        <v>309004.69549999997</v>
      </c>
      <c r="J1301" t="s">
        <v>7544</v>
      </c>
      <c r="K1301" s="4" t="str">
        <f>_xlfn.XLOOKUP($B1301, Accounts!$B:$B, Accounts!$E:$E, "Not Found",0,1)</f>
        <v>Domiciliary</v>
      </c>
      <c r="L1301" s="3">
        <f>_xlfn.XLOOKUP($B1301, Accounts!$B:$B, Accounts!$G:$G,"Not Found",0,1)</f>
        <v>1978669056</v>
      </c>
      <c r="M1301" s="3" t="str">
        <f>_xlfn.XLOOKUP($B1301, Loan!$B:$B, Loan!$D:$D, "No Loan",0,1)</f>
        <v>No Loan</v>
      </c>
      <c r="N1301" s="1">
        <f>_xlfn.XLOOKUP($B1301, Transaction!$B:$B, Transaction!$E:$E, "No Transaction",0,1)</f>
        <v>44232</v>
      </c>
      <c r="O1301" t="str">
        <f>_xlfn.XLOOKUP($B1301, Transaction!$B:$B, Transaction!$C:$C, "No Transaction",0,1)</f>
        <v>Money Deposit</v>
      </c>
      <c r="P1301" t="str">
        <f>_xlfn.XLOOKUP($B1301, Transaction!$B:$B, Transaction!$D:$D, "No Transaction",0,1)</f>
        <v>Bank</v>
      </c>
      <c r="Q1301" s="3">
        <f t="shared" si="40"/>
        <v>-605283.4878</v>
      </c>
      <c r="R1301" s="3">
        <f t="shared" si="41"/>
        <v>-605283.4878</v>
      </c>
    </row>
    <row r="1302" spans="1:18" x14ac:dyDescent="0.25">
      <c r="A1302" t="s">
        <v>5740</v>
      </c>
      <c r="B1302" s="5" t="s">
        <v>5741</v>
      </c>
      <c r="C1302">
        <v>20</v>
      </c>
      <c r="D1302" s="1">
        <v>37401</v>
      </c>
      <c r="E1302" t="s">
        <v>6487</v>
      </c>
      <c r="F1302" t="s">
        <v>6169</v>
      </c>
      <c r="G1302" t="s">
        <v>7532</v>
      </c>
      <c r="H1302" s="3">
        <v>1224257.625</v>
      </c>
      <c r="I1302" s="3">
        <v>349158.2746</v>
      </c>
      <c r="J1302" t="s">
        <v>7545</v>
      </c>
      <c r="K1302" s="4" t="str">
        <f>_xlfn.XLOOKUP($B1302, Accounts!$B:$B, Accounts!$E:$E, "Not Found",0,1)</f>
        <v>Domiciliary</v>
      </c>
      <c r="L1302" s="3">
        <f>_xlfn.XLOOKUP($B1302, Accounts!$B:$B, Accounts!$G:$G,"Not Found",0,1)</f>
        <v>1245893747</v>
      </c>
      <c r="M1302" s="3" t="str">
        <f>_xlfn.XLOOKUP($B1302, Loan!$B:$B, Loan!$D:$D, "No Loan",0,1)</f>
        <v>No Loan</v>
      </c>
      <c r="N1302" s="1">
        <f>_xlfn.XLOOKUP($B1302, Transaction!$B:$B, Transaction!$E:$E, "No Transaction",0,1)</f>
        <v>44609</v>
      </c>
      <c r="O1302" t="str">
        <f>_xlfn.XLOOKUP($B1302, Transaction!$B:$B, Transaction!$C:$C, "No Transaction",0,1)</f>
        <v>Online Payment</v>
      </c>
      <c r="P1302" t="str">
        <f>_xlfn.XLOOKUP($B1302, Transaction!$B:$B, Transaction!$D:$D, "No Transaction",0,1)</f>
        <v>Mobile</v>
      </c>
      <c r="Q1302" s="3">
        <f t="shared" si="40"/>
        <v>-875099.3504</v>
      </c>
      <c r="R1302" s="3">
        <f t="shared" si="41"/>
        <v>-875099.3504</v>
      </c>
    </row>
    <row r="1303" spans="1:18" x14ac:dyDescent="0.25">
      <c r="A1303" t="s">
        <v>1345</v>
      </c>
      <c r="B1303" s="5" t="s">
        <v>1346</v>
      </c>
      <c r="C1303">
        <v>50</v>
      </c>
      <c r="D1303" s="1">
        <v>26443</v>
      </c>
      <c r="E1303" t="s">
        <v>6487</v>
      </c>
      <c r="F1303" t="s">
        <v>6402</v>
      </c>
      <c r="G1303" t="s">
        <v>7511</v>
      </c>
      <c r="H1303" s="3">
        <v>289060.89299999998</v>
      </c>
      <c r="I1303" s="3">
        <v>76154.406199999998</v>
      </c>
      <c r="J1303" t="s">
        <v>7546</v>
      </c>
      <c r="K1303" s="4" t="str">
        <f>_xlfn.XLOOKUP($B1303, Accounts!$B:$B, Accounts!$E:$E, "Not Found",0,1)</f>
        <v>Current</v>
      </c>
      <c r="L1303" s="3">
        <f>_xlfn.XLOOKUP($B1303, Accounts!$B:$B, Accounts!$G:$G,"Not Found",0,1)</f>
        <v>1557296328</v>
      </c>
      <c r="M1303" s="3" t="str">
        <f>_xlfn.XLOOKUP($B1303, Loan!$B:$B, Loan!$D:$D, "No Loan",0,1)</f>
        <v>No Loan</v>
      </c>
      <c r="N1303" s="1">
        <f>_xlfn.XLOOKUP($B1303, Transaction!$B:$B, Transaction!$E:$E, "No Transaction",0,1)</f>
        <v>44268</v>
      </c>
      <c r="O1303" t="str">
        <f>_xlfn.XLOOKUP($B1303, Transaction!$B:$B, Transaction!$C:$C, "No Transaction",0,1)</f>
        <v>Checks</v>
      </c>
      <c r="P1303" t="str">
        <f>_xlfn.XLOOKUP($B1303, Transaction!$B:$B, Transaction!$D:$D, "No Transaction",0,1)</f>
        <v>Informal Services</v>
      </c>
      <c r="Q1303" s="3">
        <f t="shared" si="40"/>
        <v>-212906.48679999998</v>
      </c>
      <c r="R1303" s="3">
        <f t="shared" si="41"/>
        <v>-212906.48679999998</v>
      </c>
    </row>
    <row r="1304" spans="1:18" x14ac:dyDescent="0.25">
      <c r="A1304" t="s">
        <v>608</v>
      </c>
      <c r="B1304" s="5" t="s">
        <v>609</v>
      </c>
      <c r="C1304">
        <v>68</v>
      </c>
      <c r="D1304" s="1">
        <v>19869</v>
      </c>
      <c r="E1304" t="s">
        <v>6487</v>
      </c>
      <c r="F1304" t="s">
        <v>6680</v>
      </c>
      <c r="G1304" t="s">
        <v>7526</v>
      </c>
      <c r="H1304" s="3">
        <v>442832.36410000001</v>
      </c>
      <c r="I1304" s="3">
        <v>349116.6777</v>
      </c>
      <c r="J1304" t="s">
        <v>7547</v>
      </c>
      <c r="K1304" s="4" t="str">
        <f>_xlfn.XLOOKUP($B1304, Accounts!$B:$B, Accounts!$E:$E, "Not Found",0,1)</f>
        <v>Domiciliary</v>
      </c>
      <c r="L1304" s="3">
        <f>_xlfn.XLOOKUP($B1304, Accounts!$B:$B, Accounts!$G:$G,"Not Found",0,1)</f>
        <v>3012584367</v>
      </c>
      <c r="M1304" s="3" t="str">
        <f>_xlfn.XLOOKUP($B1304, Loan!$B:$B, Loan!$D:$D, "No Loan",0,1)</f>
        <v>No Loan</v>
      </c>
      <c r="N1304" s="1">
        <f>_xlfn.XLOOKUP($B1304, Transaction!$B:$B, Transaction!$E:$E, "No Transaction",0,1)</f>
        <v>44641</v>
      </c>
      <c r="O1304" t="str">
        <f>_xlfn.XLOOKUP($B1304, Transaction!$B:$B, Transaction!$C:$C, "No Transaction",0,1)</f>
        <v>Cash Withdrawal</v>
      </c>
      <c r="P1304" t="str">
        <f>_xlfn.XLOOKUP($B1304, Transaction!$B:$B, Transaction!$D:$D, "No Transaction",0,1)</f>
        <v>ATM</v>
      </c>
      <c r="Q1304" s="3">
        <f t="shared" si="40"/>
        <v>-93715.686400000006</v>
      </c>
      <c r="R1304" s="3">
        <f t="shared" si="41"/>
        <v>-93715.686400000006</v>
      </c>
    </row>
    <row r="1305" spans="1:18" x14ac:dyDescent="0.25">
      <c r="A1305" t="s">
        <v>2737</v>
      </c>
      <c r="B1305" s="5" t="s">
        <v>2738</v>
      </c>
      <c r="C1305">
        <v>32</v>
      </c>
      <c r="D1305" s="1">
        <v>33018</v>
      </c>
      <c r="E1305" t="s">
        <v>6487</v>
      </c>
      <c r="F1305" t="s">
        <v>6704</v>
      </c>
      <c r="G1305" t="s">
        <v>7522</v>
      </c>
      <c r="H1305" s="3">
        <v>663468.69019999995</v>
      </c>
      <c r="I1305" s="3">
        <v>80112.716</v>
      </c>
      <c r="J1305" t="s">
        <v>7548</v>
      </c>
      <c r="K1305" s="4" t="str">
        <f>_xlfn.XLOOKUP($B1305, Accounts!$B:$B, Accounts!$E:$E, "Not Found",0,1)</f>
        <v>Joint</v>
      </c>
      <c r="L1305" s="3">
        <f>_xlfn.XLOOKUP($B1305, Accounts!$B:$B, Accounts!$G:$G,"Not Found",0,1)</f>
        <v>2101343972</v>
      </c>
      <c r="M1305" s="3" t="str">
        <f>_xlfn.XLOOKUP($B1305, Loan!$B:$B, Loan!$D:$D, "No Loan",0,1)</f>
        <v>No Loan</v>
      </c>
      <c r="N1305" s="1">
        <f>_xlfn.XLOOKUP($B1305, Transaction!$B:$B, Transaction!$E:$E, "No Transaction",0,1)</f>
        <v>44665</v>
      </c>
      <c r="O1305" t="str">
        <f>_xlfn.XLOOKUP($B1305, Transaction!$B:$B, Transaction!$C:$C, "No Transaction",0,1)</f>
        <v>Online Payment</v>
      </c>
      <c r="P1305" t="str">
        <f>_xlfn.XLOOKUP($B1305, Transaction!$B:$B, Transaction!$D:$D, "No Transaction",0,1)</f>
        <v>Mobile</v>
      </c>
      <c r="Q1305" s="3">
        <f t="shared" si="40"/>
        <v>-583355.97419999994</v>
      </c>
      <c r="R1305" s="3">
        <f t="shared" si="41"/>
        <v>-583355.97419999994</v>
      </c>
    </row>
    <row r="1306" spans="1:18" x14ac:dyDescent="0.25">
      <c r="A1306" t="s">
        <v>5932</v>
      </c>
      <c r="B1306" s="5" t="s">
        <v>5933</v>
      </c>
      <c r="C1306">
        <v>36</v>
      </c>
      <c r="D1306" s="1">
        <v>31557</v>
      </c>
      <c r="E1306" t="s">
        <v>6487</v>
      </c>
      <c r="F1306" t="s">
        <v>6450</v>
      </c>
      <c r="G1306" t="s">
        <v>7522</v>
      </c>
      <c r="H1306" s="3">
        <v>196577.7893</v>
      </c>
      <c r="I1306" s="3">
        <v>152893.83609999999</v>
      </c>
      <c r="J1306" t="s">
        <v>6483</v>
      </c>
      <c r="K1306" s="4" t="str">
        <f>_xlfn.XLOOKUP($B1306, Accounts!$B:$B, Accounts!$E:$E, "Not Found",0,1)</f>
        <v>Savings</v>
      </c>
      <c r="L1306" s="3">
        <f>_xlfn.XLOOKUP($B1306, Accounts!$B:$B, Accounts!$G:$G,"Not Found",0,1)</f>
        <v>499992768</v>
      </c>
      <c r="M1306" s="3" t="str">
        <f>_xlfn.XLOOKUP($B1306, Loan!$B:$B, Loan!$D:$D, "No Loan",0,1)</f>
        <v>No Loan</v>
      </c>
      <c r="N1306" s="1">
        <f>_xlfn.XLOOKUP($B1306, Transaction!$B:$B, Transaction!$E:$E, "No Transaction",0,1)</f>
        <v>44259</v>
      </c>
      <c r="O1306" t="str">
        <f>_xlfn.XLOOKUP($B1306, Transaction!$B:$B, Transaction!$C:$C, "No Transaction",0,1)</f>
        <v>Money Transfer</v>
      </c>
      <c r="P1306" t="str">
        <f>_xlfn.XLOOKUP($B1306, Transaction!$B:$B, Transaction!$D:$D, "No Transaction",0,1)</f>
        <v>Mobile</v>
      </c>
      <c r="Q1306" s="3">
        <f t="shared" si="40"/>
        <v>-43683.953200000018</v>
      </c>
      <c r="R1306" s="3">
        <f t="shared" si="41"/>
        <v>-43683.953200000018</v>
      </c>
    </row>
    <row r="1307" spans="1:18" x14ac:dyDescent="0.25">
      <c r="A1307" t="s">
        <v>3475</v>
      </c>
      <c r="B1307" s="5" t="s">
        <v>3476</v>
      </c>
      <c r="C1307">
        <v>56</v>
      </c>
      <c r="D1307" s="1">
        <v>24252</v>
      </c>
      <c r="E1307" t="s">
        <v>6487</v>
      </c>
      <c r="F1307" t="s">
        <v>6984</v>
      </c>
      <c r="G1307" t="s">
        <v>7509</v>
      </c>
      <c r="H1307" s="3">
        <v>124497.1008</v>
      </c>
      <c r="I1307" s="3">
        <v>62995.533000000003</v>
      </c>
      <c r="J1307" t="s">
        <v>7549</v>
      </c>
      <c r="K1307" s="4" t="str">
        <f>_xlfn.XLOOKUP($B1307, Accounts!$B:$B, Accounts!$E:$E, "Not Found",0,1)</f>
        <v>Domiciliary</v>
      </c>
      <c r="L1307" s="3">
        <f>_xlfn.XLOOKUP($B1307, Accounts!$B:$B, Accounts!$G:$G,"Not Found",0,1)</f>
        <v>646646814</v>
      </c>
      <c r="M1307" s="3" t="str">
        <f>_xlfn.XLOOKUP($B1307, Loan!$B:$B, Loan!$D:$D, "No Loan",0,1)</f>
        <v>No Loan</v>
      </c>
      <c r="N1307" s="1">
        <f>_xlfn.XLOOKUP($B1307, Transaction!$B:$B, Transaction!$E:$E, "No Transaction",0,1)</f>
        <v>44235</v>
      </c>
      <c r="O1307" t="str">
        <f>_xlfn.XLOOKUP($B1307, Transaction!$B:$B, Transaction!$C:$C, "No Transaction",0,1)</f>
        <v>Money Transfer</v>
      </c>
      <c r="P1307" t="str">
        <f>_xlfn.XLOOKUP($B1307, Transaction!$B:$B, Transaction!$D:$D, "No Transaction",0,1)</f>
        <v>Internet Banking</v>
      </c>
      <c r="Q1307" s="3">
        <f t="shared" si="40"/>
        <v>-61501.567799999997</v>
      </c>
      <c r="R1307" s="3">
        <f t="shared" si="41"/>
        <v>-61501.567799999997</v>
      </c>
    </row>
    <row r="1308" spans="1:18" x14ac:dyDescent="0.25">
      <c r="A1308" t="s">
        <v>5991</v>
      </c>
      <c r="B1308" s="5" t="s">
        <v>5992</v>
      </c>
      <c r="C1308">
        <v>29</v>
      </c>
      <c r="D1308" s="1">
        <v>34113</v>
      </c>
      <c r="E1308" t="s">
        <v>6487</v>
      </c>
      <c r="F1308" t="s">
        <v>6920</v>
      </c>
      <c r="G1308" t="s">
        <v>7509</v>
      </c>
      <c r="H1308" s="3">
        <v>508705.42560000002</v>
      </c>
      <c r="I1308" s="3">
        <v>105907.2071</v>
      </c>
      <c r="J1308" t="s">
        <v>7550</v>
      </c>
      <c r="K1308" s="4" t="str">
        <f>_xlfn.XLOOKUP($B1308, Accounts!$B:$B, Accounts!$E:$E, "Not Found",0,1)</f>
        <v>Domiciliary</v>
      </c>
      <c r="L1308" s="3">
        <f>_xlfn.XLOOKUP($B1308, Accounts!$B:$B, Accounts!$G:$G,"Not Found",0,1)</f>
        <v>694335675</v>
      </c>
      <c r="M1308" s="3" t="str">
        <f>_xlfn.XLOOKUP($B1308, Loan!$B:$B, Loan!$D:$D, "No Loan",0,1)</f>
        <v>No Loan</v>
      </c>
      <c r="N1308" s="1">
        <f>_xlfn.XLOOKUP($B1308, Transaction!$B:$B, Transaction!$E:$E, "No Transaction",0,1)</f>
        <v>44641</v>
      </c>
      <c r="O1308" t="str">
        <f>_xlfn.XLOOKUP($B1308, Transaction!$B:$B, Transaction!$C:$C, "No Transaction",0,1)</f>
        <v>Online Payment</v>
      </c>
      <c r="P1308" t="str">
        <f>_xlfn.XLOOKUP($B1308, Transaction!$B:$B, Transaction!$D:$D, "No Transaction",0,1)</f>
        <v>Mobile</v>
      </c>
      <c r="Q1308" s="3">
        <f t="shared" si="40"/>
        <v>-402798.21850000002</v>
      </c>
      <c r="R1308" s="3">
        <f t="shared" si="41"/>
        <v>-402798.21850000002</v>
      </c>
    </row>
    <row r="1309" spans="1:18" x14ac:dyDescent="0.25">
      <c r="A1309" t="s">
        <v>2312</v>
      </c>
      <c r="B1309" s="5" t="s">
        <v>2313</v>
      </c>
      <c r="C1309">
        <v>36</v>
      </c>
      <c r="D1309" s="1">
        <v>31557</v>
      </c>
      <c r="E1309" t="s">
        <v>6487</v>
      </c>
      <c r="F1309" t="s">
        <v>6256</v>
      </c>
      <c r="G1309" t="s">
        <v>7517</v>
      </c>
      <c r="H1309" s="3">
        <v>521012.08899999998</v>
      </c>
      <c r="I1309" s="3">
        <v>169230.99429999999</v>
      </c>
      <c r="J1309" t="s">
        <v>7551</v>
      </c>
      <c r="K1309" s="4" t="str">
        <f>_xlfn.XLOOKUP($B1309, Accounts!$B:$B, Accounts!$E:$E, "Not Found",0,1)</f>
        <v>Domiciliary</v>
      </c>
      <c r="L1309" s="3">
        <f>_xlfn.XLOOKUP($B1309, Accounts!$B:$B, Accounts!$G:$G,"Not Found",0,1)</f>
        <v>1102494211</v>
      </c>
      <c r="M1309" s="3" t="str">
        <f>_xlfn.XLOOKUP($B1309, Loan!$B:$B, Loan!$D:$D, "No Loan",0,1)</f>
        <v>No Loan</v>
      </c>
      <c r="N1309" s="1">
        <f>_xlfn.XLOOKUP($B1309, Transaction!$B:$B, Transaction!$E:$E, "No Transaction",0,1)</f>
        <v>44463</v>
      </c>
      <c r="O1309" t="str">
        <f>_xlfn.XLOOKUP($B1309, Transaction!$B:$B, Transaction!$C:$C, "No Transaction",0,1)</f>
        <v>Money Transfer</v>
      </c>
      <c r="P1309" t="str">
        <f>_xlfn.XLOOKUP($B1309, Transaction!$B:$B, Transaction!$D:$D, "No Transaction",0,1)</f>
        <v>Mobile</v>
      </c>
      <c r="Q1309" s="3">
        <f t="shared" si="40"/>
        <v>-351781.09470000002</v>
      </c>
      <c r="R1309" s="3">
        <f t="shared" si="41"/>
        <v>-351781.09470000002</v>
      </c>
    </row>
    <row r="1310" spans="1:18" x14ac:dyDescent="0.25">
      <c r="A1310" t="s">
        <v>4415</v>
      </c>
      <c r="B1310" s="5" t="s">
        <v>4416</v>
      </c>
      <c r="C1310">
        <v>66</v>
      </c>
      <c r="D1310" s="1">
        <v>20599</v>
      </c>
      <c r="E1310" t="s">
        <v>6487</v>
      </c>
      <c r="F1310" t="s">
        <v>6127</v>
      </c>
      <c r="G1310" t="s">
        <v>7517</v>
      </c>
      <c r="J1310" t="s">
        <v>7552</v>
      </c>
      <c r="K1310" s="4" t="str">
        <f>_xlfn.XLOOKUP($B1310, Accounts!$B:$B, Accounts!$E:$E, "Not Found",0,1)</f>
        <v>Joint</v>
      </c>
      <c r="L1310" s="3">
        <f>_xlfn.XLOOKUP($B1310, Accounts!$B:$B, Accounts!$G:$G,"Not Found",0,1)</f>
        <v>31172103</v>
      </c>
      <c r="M1310" s="3" t="str">
        <f>_xlfn.XLOOKUP($B1310, Loan!$B:$B, Loan!$D:$D, "No Loan",0,1)</f>
        <v>No Loan</v>
      </c>
      <c r="N1310" s="1">
        <f>_xlfn.XLOOKUP($B1310, Transaction!$B:$B, Transaction!$E:$E, "No Transaction",0,1)</f>
        <v>44358</v>
      </c>
      <c r="O1310" t="str">
        <f>_xlfn.XLOOKUP($B1310, Transaction!$B:$B, Transaction!$C:$C, "No Transaction",0,1)</f>
        <v>Money Deposit</v>
      </c>
      <c r="P1310" t="str">
        <f>_xlfn.XLOOKUP($B1310, Transaction!$B:$B, Transaction!$D:$D, "No Transaction",0,1)</f>
        <v>Bank</v>
      </c>
      <c r="Q1310" s="3">
        <f t="shared" si="40"/>
        <v>0</v>
      </c>
      <c r="R1310" s="3">
        <f t="shared" si="41"/>
        <v>0</v>
      </c>
    </row>
    <row r="1311" spans="1:18" x14ac:dyDescent="0.25">
      <c r="A1311" t="s">
        <v>4545</v>
      </c>
      <c r="B1311" s="5" t="s">
        <v>4546</v>
      </c>
      <c r="C1311">
        <v>55</v>
      </c>
      <c r="D1311" s="1">
        <v>24617</v>
      </c>
      <c r="E1311" t="s">
        <v>6487</v>
      </c>
      <c r="F1311" t="s">
        <v>6680</v>
      </c>
      <c r="G1311" t="s">
        <v>7513</v>
      </c>
      <c r="H1311" s="3">
        <v>500375.94079999998</v>
      </c>
      <c r="I1311" s="3">
        <v>214795.5258</v>
      </c>
      <c r="J1311" t="s">
        <v>7553</v>
      </c>
      <c r="K1311" s="4" t="str">
        <f>_xlfn.XLOOKUP($B1311, Accounts!$B:$B, Accounts!$E:$E, "Not Found",0,1)</f>
        <v>Domiciliary</v>
      </c>
      <c r="L1311" s="3">
        <f>_xlfn.XLOOKUP($B1311, Accounts!$B:$B, Accounts!$G:$G,"Not Found",0,1)</f>
        <v>1303341309</v>
      </c>
      <c r="M1311" s="3" t="str">
        <f>_xlfn.XLOOKUP($B1311, Loan!$B:$B, Loan!$D:$D, "No Loan",0,1)</f>
        <v>No Loan</v>
      </c>
      <c r="N1311" s="1">
        <f>_xlfn.XLOOKUP($B1311, Transaction!$B:$B, Transaction!$E:$E, "No Transaction",0,1)</f>
        <v>44310</v>
      </c>
      <c r="O1311" t="str">
        <f>_xlfn.XLOOKUP($B1311, Transaction!$B:$B, Transaction!$C:$C, "No Transaction",0,1)</f>
        <v>Money Transfer</v>
      </c>
      <c r="P1311" t="str">
        <f>_xlfn.XLOOKUP($B1311, Transaction!$B:$B, Transaction!$D:$D, "No Transaction",0,1)</f>
        <v>Mobile</v>
      </c>
      <c r="Q1311" s="3">
        <f t="shared" si="40"/>
        <v>-285580.41499999998</v>
      </c>
      <c r="R1311" s="3">
        <f t="shared" si="41"/>
        <v>-285580.41499999998</v>
      </c>
    </row>
    <row r="1312" spans="1:18" x14ac:dyDescent="0.25">
      <c r="A1312" t="s">
        <v>3015</v>
      </c>
      <c r="B1312" s="5" t="s">
        <v>3016</v>
      </c>
      <c r="C1312">
        <v>57</v>
      </c>
      <c r="D1312" s="1">
        <v>23886</v>
      </c>
      <c r="E1312" t="s">
        <v>6487</v>
      </c>
      <c r="F1312" t="s">
        <v>6171</v>
      </c>
      <c r="G1312" t="s">
        <v>7507</v>
      </c>
      <c r="H1312" s="3">
        <v>1268649.1731</v>
      </c>
      <c r="I1312" s="3">
        <v>231573.14480000001</v>
      </c>
      <c r="J1312" t="s">
        <v>6916</v>
      </c>
      <c r="K1312" s="4" t="str">
        <f>_xlfn.XLOOKUP($B1312, Accounts!$B:$B, Accounts!$E:$E, "Not Found",0,1)</f>
        <v>Savings</v>
      </c>
      <c r="L1312" s="3">
        <f>_xlfn.XLOOKUP($B1312, Accounts!$B:$B, Accounts!$G:$G,"Not Found",0,1)</f>
        <v>245119056</v>
      </c>
      <c r="M1312" s="3" t="str">
        <f>_xlfn.XLOOKUP($B1312, Loan!$B:$B, Loan!$D:$D, "No Loan",0,1)</f>
        <v>No Loan</v>
      </c>
      <c r="N1312" s="1">
        <f>_xlfn.XLOOKUP($B1312, Transaction!$B:$B, Transaction!$E:$E, "No Transaction",0,1)</f>
        <v>44210</v>
      </c>
      <c r="O1312" t="str">
        <f>_xlfn.XLOOKUP($B1312, Transaction!$B:$B, Transaction!$C:$C, "No Transaction",0,1)</f>
        <v>Online Payment</v>
      </c>
      <c r="P1312" t="str">
        <f>_xlfn.XLOOKUP($B1312, Transaction!$B:$B, Transaction!$D:$D, "No Transaction",0,1)</f>
        <v>Card</v>
      </c>
      <c r="Q1312" s="3">
        <f t="shared" si="40"/>
        <v>-1037076.0283</v>
      </c>
      <c r="R1312" s="3">
        <f t="shared" si="41"/>
        <v>-1037076.0283</v>
      </c>
    </row>
    <row r="1313" spans="1:18" x14ac:dyDescent="0.25">
      <c r="A1313" t="s">
        <v>3025</v>
      </c>
      <c r="B1313" s="5" t="s">
        <v>3026</v>
      </c>
      <c r="C1313">
        <v>30</v>
      </c>
      <c r="D1313" s="1">
        <v>33748</v>
      </c>
      <c r="E1313" t="s">
        <v>6487</v>
      </c>
      <c r="F1313" t="s">
        <v>6074</v>
      </c>
      <c r="G1313" t="s">
        <v>7522</v>
      </c>
      <c r="H1313" s="3">
        <v>26828.577799999999</v>
      </c>
      <c r="I1313" s="3">
        <v>23402.1018</v>
      </c>
      <c r="J1313" t="s">
        <v>7554</v>
      </c>
      <c r="K1313" s="4" t="str">
        <f>_xlfn.XLOOKUP($B1313, Accounts!$B:$B, Accounts!$E:$E, "Not Found",0,1)</f>
        <v>Corporate</v>
      </c>
      <c r="L1313" s="3">
        <f>_xlfn.XLOOKUP($B1313, Accounts!$B:$B, Accounts!$G:$G,"Not Found",0,1)</f>
        <v>2384596736</v>
      </c>
      <c r="M1313" s="3" t="str">
        <f>_xlfn.XLOOKUP($B1313, Loan!$B:$B, Loan!$D:$D, "No Loan",0,1)</f>
        <v>No Loan</v>
      </c>
      <c r="N1313" s="1">
        <f>_xlfn.XLOOKUP($B1313, Transaction!$B:$B, Transaction!$E:$E, "No Transaction",0,1)</f>
        <v>44328</v>
      </c>
      <c r="O1313" t="str">
        <f>_xlfn.XLOOKUP($B1313, Transaction!$B:$B, Transaction!$C:$C, "No Transaction",0,1)</f>
        <v>Checks</v>
      </c>
      <c r="P1313" t="str">
        <f>_xlfn.XLOOKUP($B1313, Transaction!$B:$B, Transaction!$D:$D, "No Transaction",0,1)</f>
        <v>Bank</v>
      </c>
      <c r="Q1313" s="3">
        <f t="shared" si="40"/>
        <v>-3426.4759999999987</v>
      </c>
      <c r="R1313" s="3">
        <f t="shared" si="41"/>
        <v>-3426.4759999999987</v>
      </c>
    </row>
    <row r="1314" spans="1:18" x14ac:dyDescent="0.25">
      <c r="A1314" t="s">
        <v>2844</v>
      </c>
      <c r="B1314" s="5" t="s">
        <v>2845</v>
      </c>
      <c r="C1314">
        <v>48</v>
      </c>
      <c r="D1314" s="1">
        <v>27174</v>
      </c>
      <c r="E1314" t="s">
        <v>6487</v>
      </c>
      <c r="F1314" t="s">
        <v>6074</v>
      </c>
      <c r="G1314" t="s">
        <v>7519</v>
      </c>
      <c r="H1314" s="3">
        <v>33293.547200000001</v>
      </c>
      <c r="I1314" s="3">
        <v>6943.0138999999999</v>
      </c>
      <c r="J1314" t="s">
        <v>7555</v>
      </c>
      <c r="K1314" s="4" t="str">
        <f>_xlfn.XLOOKUP($B1314, Accounts!$B:$B, Accounts!$E:$E, "Not Found",0,1)</f>
        <v>Domiciliary</v>
      </c>
      <c r="L1314" s="3">
        <f>_xlfn.XLOOKUP($B1314, Accounts!$B:$B, Accounts!$G:$G,"Not Found",0,1)</f>
        <v>133671384</v>
      </c>
      <c r="M1314" s="3" t="str">
        <f>_xlfn.XLOOKUP($B1314, Loan!$B:$B, Loan!$D:$D, "No Loan",0,1)</f>
        <v>No Loan</v>
      </c>
      <c r="N1314" s="1">
        <f>_xlfn.XLOOKUP($B1314, Transaction!$B:$B, Transaction!$E:$E, "No Transaction",0,1)</f>
        <v>44673</v>
      </c>
      <c r="O1314" t="str">
        <f>_xlfn.XLOOKUP($B1314, Transaction!$B:$B, Transaction!$C:$C, "No Transaction",0,1)</f>
        <v>Cash Withdrawal</v>
      </c>
      <c r="P1314" t="str">
        <f>_xlfn.XLOOKUP($B1314, Transaction!$B:$B, Transaction!$D:$D, "No Transaction",0,1)</f>
        <v>Bank</v>
      </c>
      <c r="Q1314" s="3">
        <f t="shared" si="40"/>
        <v>-26350.533300000003</v>
      </c>
      <c r="R1314" s="3">
        <f t="shared" si="41"/>
        <v>-26350.533300000003</v>
      </c>
    </row>
    <row r="1315" spans="1:18" x14ac:dyDescent="0.25">
      <c r="A1315" t="s">
        <v>855</v>
      </c>
      <c r="B1315" s="5" t="s">
        <v>856</v>
      </c>
      <c r="C1315">
        <v>69</v>
      </c>
      <c r="D1315" s="1">
        <v>19503</v>
      </c>
      <c r="E1315" t="s">
        <v>6487</v>
      </c>
      <c r="F1315" t="s">
        <v>6522</v>
      </c>
      <c r="G1315" t="s">
        <v>7529</v>
      </c>
      <c r="H1315" s="3">
        <v>30902.147400000002</v>
      </c>
      <c r="I1315" s="3">
        <v>13107.032800000001</v>
      </c>
      <c r="J1315" t="s">
        <v>7556</v>
      </c>
      <c r="K1315" s="4" t="str">
        <f>_xlfn.XLOOKUP($B1315, Accounts!$B:$B, Accounts!$E:$E, "Not Found",0,1)</f>
        <v>Joint</v>
      </c>
      <c r="L1315" s="3">
        <f>_xlfn.XLOOKUP($B1315, Accounts!$B:$B, Accounts!$G:$G,"Not Found",0,1)</f>
        <v>323014668</v>
      </c>
      <c r="M1315" s="3" t="str">
        <f>_xlfn.XLOOKUP($B1315, Loan!$B:$B, Loan!$D:$D, "No Loan",0,1)</f>
        <v>No Loan</v>
      </c>
      <c r="N1315" s="1">
        <f>_xlfn.XLOOKUP($B1315, Transaction!$B:$B, Transaction!$E:$E, "No Transaction",0,1)</f>
        <v>44384</v>
      </c>
      <c r="O1315" t="str">
        <f>_xlfn.XLOOKUP($B1315, Transaction!$B:$B, Transaction!$C:$C, "No Transaction",0,1)</f>
        <v>Money Transfer</v>
      </c>
      <c r="P1315" t="str">
        <f>_xlfn.XLOOKUP($B1315, Transaction!$B:$B, Transaction!$D:$D, "No Transaction",0,1)</f>
        <v>Mobile</v>
      </c>
      <c r="Q1315" s="3">
        <f t="shared" si="40"/>
        <v>-17795.114600000001</v>
      </c>
      <c r="R1315" s="3">
        <f t="shared" si="41"/>
        <v>-17795.114600000001</v>
      </c>
    </row>
    <row r="1316" spans="1:18" x14ac:dyDescent="0.25">
      <c r="A1316" t="s">
        <v>5839</v>
      </c>
      <c r="B1316" s="5" t="s">
        <v>5840</v>
      </c>
      <c r="C1316">
        <v>80</v>
      </c>
      <c r="D1316" s="1">
        <v>15486</v>
      </c>
      <c r="E1316" t="s">
        <v>6487</v>
      </c>
      <c r="F1316" t="s">
        <v>6275</v>
      </c>
      <c r="G1316" t="s">
        <v>7519</v>
      </c>
      <c r="H1316" s="3">
        <v>273568.24650000001</v>
      </c>
      <c r="I1316" s="3">
        <v>140555.64660000001</v>
      </c>
      <c r="J1316" t="s">
        <v>7557</v>
      </c>
      <c r="K1316" s="4" t="str">
        <f>_xlfn.XLOOKUP($B1316, Accounts!$B:$B, Accounts!$E:$E, "Not Found",0,1)</f>
        <v>Savings</v>
      </c>
      <c r="L1316" s="3">
        <f>_xlfn.XLOOKUP($B1316, Accounts!$B:$B, Accounts!$G:$G,"Not Found",0,1)</f>
        <v>1466538885</v>
      </c>
      <c r="M1316" s="3" t="str">
        <f>_xlfn.XLOOKUP($B1316, Loan!$B:$B, Loan!$D:$D, "No Loan",0,1)</f>
        <v>No Loan</v>
      </c>
      <c r="N1316" s="1">
        <f>_xlfn.XLOOKUP($B1316, Transaction!$B:$B, Transaction!$E:$E, "No Transaction",0,1)</f>
        <v>44637</v>
      </c>
      <c r="O1316" t="str">
        <f>_xlfn.XLOOKUP($B1316, Transaction!$B:$B, Transaction!$C:$C, "No Transaction",0,1)</f>
        <v>Money Deposit</v>
      </c>
      <c r="P1316" t="str">
        <f>_xlfn.XLOOKUP($B1316, Transaction!$B:$B, Transaction!$D:$D, "No Transaction",0,1)</f>
        <v>Bank</v>
      </c>
      <c r="Q1316" s="3">
        <f t="shared" si="40"/>
        <v>-133012.5999</v>
      </c>
      <c r="R1316" s="3">
        <f t="shared" si="41"/>
        <v>-133012.5999</v>
      </c>
    </row>
    <row r="1317" spans="1:18" x14ac:dyDescent="0.25">
      <c r="A1317" t="s">
        <v>3857</v>
      </c>
      <c r="B1317" s="5" t="s">
        <v>3858</v>
      </c>
      <c r="C1317">
        <v>67</v>
      </c>
      <c r="D1317" s="1">
        <v>20234</v>
      </c>
      <c r="E1317" t="s">
        <v>6487</v>
      </c>
      <c r="F1317" t="s">
        <v>6297</v>
      </c>
      <c r="G1317" t="s">
        <v>7526</v>
      </c>
      <c r="H1317" s="3">
        <v>603889.37699999998</v>
      </c>
      <c r="I1317" s="3">
        <v>313159.7769</v>
      </c>
      <c r="J1317" t="s">
        <v>7558</v>
      </c>
      <c r="K1317" s="4" t="str">
        <f>_xlfn.XLOOKUP($B1317, Accounts!$B:$B, Accounts!$E:$E, "Not Found",0,1)</f>
        <v>Joint</v>
      </c>
      <c r="L1317" s="3">
        <f>_xlfn.XLOOKUP($B1317, Accounts!$B:$B, Accounts!$G:$G,"Not Found",0,1)</f>
        <v>1109537754</v>
      </c>
      <c r="M1317" s="3" t="str">
        <f>_xlfn.XLOOKUP($B1317, Loan!$B:$B, Loan!$D:$D, "No Loan",0,1)</f>
        <v>No Loan</v>
      </c>
      <c r="N1317" s="1">
        <f>_xlfn.XLOOKUP($B1317, Transaction!$B:$B, Transaction!$E:$E, "No Transaction",0,1)</f>
        <v>44230</v>
      </c>
      <c r="O1317" t="str">
        <f>_xlfn.XLOOKUP($B1317, Transaction!$B:$B, Transaction!$C:$C, "No Transaction",0,1)</f>
        <v>Money Transfer</v>
      </c>
      <c r="P1317" t="str">
        <f>_xlfn.XLOOKUP($B1317, Transaction!$B:$B, Transaction!$D:$D, "No Transaction",0,1)</f>
        <v>Internet Banking</v>
      </c>
      <c r="Q1317" s="3">
        <f t="shared" si="40"/>
        <v>-290729.60009999998</v>
      </c>
      <c r="R1317" s="3">
        <f t="shared" si="41"/>
        <v>-290729.60009999998</v>
      </c>
    </row>
    <row r="1318" spans="1:18" x14ac:dyDescent="0.25">
      <c r="A1318" t="s">
        <v>4084</v>
      </c>
      <c r="B1318" s="5" t="s">
        <v>4085</v>
      </c>
      <c r="C1318">
        <v>42</v>
      </c>
      <c r="D1318" s="1">
        <v>29365</v>
      </c>
      <c r="E1318" t="s">
        <v>6487</v>
      </c>
      <c r="F1318" t="s">
        <v>6457</v>
      </c>
      <c r="G1318" t="s">
        <v>7524</v>
      </c>
      <c r="H1318" s="3">
        <v>310841.15999999997</v>
      </c>
      <c r="I1318" s="3">
        <v>85481.319000000003</v>
      </c>
      <c r="J1318" t="s">
        <v>7559</v>
      </c>
      <c r="K1318" s="4" t="str">
        <f>_xlfn.XLOOKUP($B1318, Accounts!$B:$B, Accounts!$E:$E, "Not Found",0,1)</f>
        <v>Savings</v>
      </c>
      <c r="L1318" s="3">
        <f>_xlfn.XLOOKUP($B1318, Accounts!$B:$B, Accounts!$G:$G,"Not Found",0,1)</f>
        <v>1552371711</v>
      </c>
      <c r="M1318" s="3" t="str">
        <f>_xlfn.XLOOKUP($B1318, Loan!$B:$B, Loan!$D:$D, "No Loan",0,1)</f>
        <v>No Loan</v>
      </c>
      <c r="N1318" s="1">
        <f>_xlfn.XLOOKUP($B1318, Transaction!$B:$B, Transaction!$E:$E, "No Transaction",0,1)</f>
        <v>44548</v>
      </c>
      <c r="O1318" t="str">
        <f>_xlfn.XLOOKUP($B1318, Transaction!$B:$B, Transaction!$C:$C, "No Transaction",0,1)</f>
        <v>Money Transfer</v>
      </c>
      <c r="P1318" t="str">
        <f>_xlfn.XLOOKUP($B1318, Transaction!$B:$B, Transaction!$D:$D, "No Transaction",0,1)</f>
        <v>Mobile</v>
      </c>
      <c r="Q1318" s="3">
        <f t="shared" si="40"/>
        <v>-225359.84099999996</v>
      </c>
      <c r="R1318" s="3">
        <f t="shared" si="41"/>
        <v>-225359.84099999996</v>
      </c>
    </row>
    <row r="1319" spans="1:18" x14ac:dyDescent="0.25">
      <c r="A1319" t="s">
        <v>5516</v>
      </c>
      <c r="B1319" s="5" t="s">
        <v>5517</v>
      </c>
      <c r="C1319">
        <v>38</v>
      </c>
      <c r="D1319" s="1">
        <v>30826</v>
      </c>
      <c r="E1319" t="s">
        <v>6487</v>
      </c>
      <c r="F1319" t="s">
        <v>6103</v>
      </c>
      <c r="G1319" t="s">
        <v>7513</v>
      </c>
      <c r="H1319" s="3">
        <v>1339990.6266999999</v>
      </c>
      <c r="I1319" s="3">
        <v>575586.88280000002</v>
      </c>
      <c r="J1319" t="s">
        <v>7560</v>
      </c>
      <c r="K1319" s="4" t="str">
        <f>_xlfn.XLOOKUP($B1319, Accounts!$B:$B, Accounts!$E:$E, "Not Found",0,1)</f>
        <v>Joint</v>
      </c>
      <c r="L1319" s="3">
        <f>_xlfn.XLOOKUP($B1319, Accounts!$B:$B, Accounts!$G:$G,"Not Found",0,1)</f>
        <v>920053248</v>
      </c>
      <c r="M1319" s="3" t="str">
        <f>_xlfn.XLOOKUP($B1319, Loan!$B:$B, Loan!$D:$D, "No Loan",0,1)</f>
        <v>No Loan</v>
      </c>
      <c r="N1319" s="1">
        <f>_xlfn.XLOOKUP($B1319, Transaction!$B:$B, Transaction!$E:$E, "No Transaction",0,1)</f>
        <v>44289</v>
      </c>
      <c r="O1319" t="str">
        <f>_xlfn.XLOOKUP($B1319, Transaction!$B:$B, Transaction!$C:$C, "No Transaction",0,1)</f>
        <v>Money Transfer</v>
      </c>
      <c r="P1319" t="str">
        <f>_xlfn.XLOOKUP($B1319, Transaction!$B:$B, Transaction!$D:$D, "No Transaction",0,1)</f>
        <v>Internet Banking</v>
      </c>
      <c r="Q1319" s="3">
        <f t="shared" si="40"/>
        <v>-764403.74389999988</v>
      </c>
      <c r="R1319" s="3">
        <f t="shared" si="41"/>
        <v>-764403.74389999988</v>
      </c>
    </row>
    <row r="1320" spans="1:18" x14ac:dyDescent="0.25">
      <c r="A1320" t="s">
        <v>2511</v>
      </c>
      <c r="B1320" s="5" t="s">
        <v>2512</v>
      </c>
      <c r="C1320">
        <v>37</v>
      </c>
      <c r="D1320" s="1">
        <v>31191</v>
      </c>
      <c r="E1320" t="s">
        <v>6487</v>
      </c>
      <c r="F1320" t="s">
        <v>6294</v>
      </c>
      <c r="G1320" t="s">
        <v>7503</v>
      </c>
      <c r="H1320" s="3">
        <v>187124.1667</v>
      </c>
      <c r="I1320" s="3">
        <v>102625.9102</v>
      </c>
      <c r="J1320" t="s">
        <v>7561</v>
      </c>
      <c r="K1320" s="4" t="str">
        <f>_xlfn.XLOOKUP($B1320, Accounts!$B:$B, Accounts!$E:$E, "Not Found",0,1)</f>
        <v>Domiciliary</v>
      </c>
      <c r="L1320" s="3">
        <f>_xlfn.XLOOKUP($B1320, Accounts!$B:$B, Accounts!$G:$G,"Not Found",0,1)</f>
        <v>453775872</v>
      </c>
      <c r="M1320" s="3" t="str">
        <f>_xlfn.XLOOKUP($B1320, Loan!$B:$B, Loan!$D:$D, "No Loan",0,1)</f>
        <v>No Loan</v>
      </c>
      <c r="N1320" s="1">
        <f>_xlfn.XLOOKUP($B1320, Transaction!$B:$B, Transaction!$E:$E, "No Transaction",0,1)</f>
        <v>44501</v>
      </c>
      <c r="O1320" t="str">
        <f>_xlfn.XLOOKUP($B1320, Transaction!$B:$B, Transaction!$C:$C, "No Transaction",0,1)</f>
        <v>Money Transfer</v>
      </c>
      <c r="P1320" t="str">
        <f>_xlfn.XLOOKUP($B1320, Transaction!$B:$B, Transaction!$D:$D, "No Transaction",0,1)</f>
        <v>Bank</v>
      </c>
      <c r="Q1320" s="3">
        <f t="shared" si="40"/>
        <v>-84498.256500000003</v>
      </c>
      <c r="R1320" s="3">
        <f t="shared" si="41"/>
        <v>-84498.256500000003</v>
      </c>
    </row>
    <row r="1321" spans="1:18" x14ac:dyDescent="0.25">
      <c r="A1321" t="s">
        <v>160</v>
      </c>
      <c r="B1321" s="5" t="s">
        <v>161</v>
      </c>
      <c r="C1321">
        <v>33</v>
      </c>
      <c r="D1321" s="1">
        <v>32652</v>
      </c>
      <c r="E1321" t="s">
        <v>6487</v>
      </c>
      <c r="F1321" t="s">
        <v>6707</v>
      </c>
      <c r="G1321" t="s">
        <v>7517</v>
      </c>
      <c r="H1321" s="3">
        <v>414811.81109999999</v>
      </c>
      <c r="I1321" s="3">
        <v>381286.85649999999</v>
      </c>
      <c r="J1321" t="s">
        <v>7562</v>
      </c>
      <c r="K1321" s="4" t="str">
        <f>_xlfn.XLOOKUP($B1321, Accounts!$B:$B, Accounts!$E:$E, "Not Found",0,1)</f>
        <v>Fixed Deposit</v>
      </c>
      <c r="L1321" s="3">
        <f>_xlfn.XLOOKUP($B1321, Accounts!$B:$B, Accounts!$G:$G,"Not Found",0,1)</f>
        <v>567517548</v>
      </c>
      <c r="M1321" s="3" t="str">
        <f>_xlfn.XLOOKUP($B1321, Loan!$B:$B, Loan!$D:$D, "No Loan",0,1)</f>
        <v>No Loan</v>
      </c>
      <c r="N1321" s="1">
        <f>_xlfn.XLOOKUP($B1321, Transaction!$B:$B, Transaction!$E:$E, "No Transaction",0,1)</f>
        <v>44595</v>
      </c>
      <c r="O1321" t="str">
        <f>_xlfn.XLOOKUP($B1321, Transaction!$B:$B, Transaction!$C:$C, "No Transaction",0,1)</f>
        <v>Money Deposit</v>
      </c>
      <c r="P1321" t="str">
        <f>_xlfn.XLOOKUP($B1321, Transaction!$B:$B, Transaction!$D:$D, "No Transaction",0,1)</f>
        <v>Bank</v>
      </c>
      <c r="Q1321" s="3">
        <f t="shared" si="40"/>
        <v>-33524.954599999997</v>
      </c>
      <c r="R1321" s="3">
        <f t="shared" si="41"/>
        <v>-33524.954599999997</v>
      </c>
    </row>
    <row r="1322" spans="1:18" x14ac:dyDescent="0.25">
      <c r="A1322" t="s">
        <v>3603</v>
      </c>
      <c r="B1322" s="5" t="s">
        <v>3604</v>
      </c>
      <c r="C1322">
        <v>57</v>
      </c>
      <c r="D1322" s="1">
        <v>23886</v>
      </c>
      <c r="E1322" t="s">
        <v>6487</v>
      </c>
      <c r="F1322" t="s">
        <v>6373</v>
      </c>
      <c r="G1322" t="s">
        <v>7513</v>
      </c>
      <c r="H1322" s="3">
        <v>1348164.8662</v>
      </c>
      <c r="I1322" s="3">
        <v>626896.66280000005</v>
      </c>
      <c r="J1322" t="s">
        <v>7563</v>
      </c>
      <c r="K1322" s="4" t="str">
        <f>_xlfn.XLOOKUP($B1322, Accounts!$B:$B, Accounts!$E:$E, "Not Found",0,1)</f>
        <v>Domiciliary</v>
      </c>
      <c r="L1322" s="3">
        <f>_xlfn.XLOOKUP($B1322, Accounts!$B:$B, Accounts!$G:$G,"Not Found",0,1)</f>
        <v>7433522</v>
      </c>
      <c r="M1322" s="3" t="str">
        <f>_xlfn.XLOOKUP($B1322, Loan!$B:$B, Loan!$D:$D, "No Loan",0,1)</f>
        <v>No Loan</v>
      </c>
      <c r="N1322" s="1">
        <f>_xlfn.XLOOKUP($B1322, Transaction!$B:$B, Transaction!$E:$E, "No Transaction",0,1)</f>
        <v>44220</v>
      </c>
      <c r="O1322" t="str">
        <f>_xlfn.XLOOKUP($B1322, Transaction!$B:$B, Transaction!$C:$C, "No Transaction",0,1)</f>
        <v>Money Deposit</v>
      </c>
      <c r="P1322" t="str">
        <f>_xlfn.XLOOKUP($B1322, Transaction!$B:$B, Transaction!$D:$D, "No Transaction",0,1)</f>
        <v>Bank</v>
      </c>
      <c r="Q1322" s="3">
        <f t="shared" si="40"/>
        <v>-721268.2034</v>
      </c>
      <c r="R1322" s="3">
        <f t="shared" si="41"/>
        <v>-721268.2034</v>
      </c>
    </row>
    <row r="1323" spans="1:18" x14ac:dyDescent="0.25">
      <c r="A1323" t="s">
        <v>2722</v>
      </c>
      <c r="B1323" s="5" t="s">
        <v>2723</v>
      </c>
      <c r="C1323">
        <v>79</v>
      </c>
      <c r="D1323" s="1">
        <v>15851</v>
      </c>
      <c r="E1323" t="s">
        <v>6487</v>
      </c>
      <c r="F1323" t="s">
        <v>6391</v>
      </c>
      <c r="G1323" t="s">
        <v>7542</v>
      </c>
      <c r="H1323" s="3">
        <v>128811.0056</v>
      </c>
      <c r="I1323" s="3">
        <v>124256.6164</v>
      </c>
      <c r="J1323" t="s">
        <v>7564</v>
      </c>
      <c r="K1323" s="4" t="str">
        <f>_xlfn.XLOOKUP($B1323, Accounts!$B:$B, Accounts!$E:$E, "Not Found",0,1)</f>
        <v>Corporate</v>
      </c>
      <c r="L1323" s="3">
        <f>_xlfn.XLOOKUP($B1323, Accounts!$B:$B, Accounts!$G:$G,"Not Found",0,1)</f>
        <v>2008071</v>
      </c>
      <c r="M1323" s="3" t="str">
        <f>_xlfn.XLOOKUP($B1323, Loan!$B:$B, Loan!$D:$D, "No Loan",0,1)</f>
        <v>No Loan</v>
      </c>
      <c r="N1323" s="1">
        <f>_xlfn.XLOOKUP($B1323, Transaction!$B:$B, Transaction!$E:$E, "No Transaction",0,1)</f>
        <v>44228</v>
      </c>
      <c r="O1323" t="str">
        <f>_xlfn.XLOOKUP($B1323, Transaction!$B:$B, Transaction!$C:$C, "No Transaction",0,1)</f>
        <v>Money Transfer</v>
      </c>
      <c r="P1323" t="str">
        <f>_xlfn.XLOOKUP($B1323, Transaction!$B:$B, Transaction!$D:$D, "No Transaction",0,1)</f>
        <v>Mobile</v>
      </c>
      <c r="Q1323" s="3">
        <f t="shared" si="40"/>
        <v>-4554.3892000000051</v>
      </c>
      <c r="R1323" s="3">
        <f t="shared" si="41"/>
        <v>-4554.3892000000051</v>
      </c>
    </row>
    <row r="1324" spans="1:18" x14ac:dyDescent="0.25">
      <c r="A1324" t="s">
        <v>5032</v>
      </c>
      <c r="B1324" s="5" t="s">
        <v>5033</v>
      </c>
      <c r="C1324">
        <v>51</v>
      </c>
      <c r="D1324" s="1">
        <v>26078</v>
      </c>
      <c r="E1324" t="s">
        <v>6487</v>
      </c>
      <c r="F1324" t="s">
        <v>6482</v>
      </c>
      <c r="G1324" t="s">
        <v>7517</v>
      </c>
      <c r="H1324" s="3">
        <v>521113.40279999998</v>
      </c>
      <c r="I1324" s="3">
        <v>108275.78479999999</v>
      </c>
      <c r="J1324" t="s">
        <v>7565</v>
      </c>
      <c r="K1324" s="4" t="str">
        <f>_xlfn.XLOOKUP($B1324, Accounts!$B:$B, Accounts!$E:$E, "Not Found",0,1)</f>
        <v>Savings</v>
      </c>
      <c r="L1324" s="3">
        <f>_xlfn.XLOOKUP($B1324, Accounts!$B:$B, Accounts!$G:$G,"Not Found",0,1)</f>
        <v>5501184</v>
      </c>
      <c r="M1324" s="3" t="str">
        <f>_xlfn.XLOOKUP($B1324, Loan!$B:$B, Loan!$D:$D, "No Loan",0,1)</f>
        <v>No Loan</v>
      </c>
      <c r="N1324" s="1">
        <f>_xlfn.XLOOKUP($B1324, Transaction!$B:$B, Transaction!$E:$E, "No Transaction",0,1)</f>
        <v>44680</v>
      </c>
      <c r="O1324" t="str">
        <f>_xlfn.XLOOKUP($B1324, Transaction!$B:$B, Transaction!$C:$C, "No Transaction",0,1)</f>
        <v>Money Transfer</v>
      </c>
      <c r="P1324" t="str">
        <f>_xlfn.XLOOKUP($B1324, Transaction!$B:$B, Transaction!$D:$D, "No Transaction",0,1)</f>
        <v>Mobile</v>
      </c>
      <c r="Q1324" s="3">
        <f t="shared" si="40"/>
        <v>-412837.61800000002</v>
      </c>
      <c r="R1324" s="3">
        <f t="shared" si="41"/>
        <v>-412837.61800000002</v>
      </c>
    </row>
    <row r="1325" spans="1:18" x14ac:dyDescent="0.25">
      <c r="A1325" t="s">
        <v>1897</v>
      </c>
      <c r="B1325" s="5" t="s">
        <v>1898</v>
      </c>
      <c r="C1325">
        <v>35</v>
      </c>
      <c r="D1325" s="1">
        <v>31922</v>
      </c>
      <c r="E1325" t="s">
        <v>6487</v>
      </c>
      <c r="F1325" t="s">
        <v>6468</v>
      </c>
      <c r="G1325" t="s">
        <v>7566</v>
      </c>
      <c r="H1325" s="3">
        <v>373370.77439999999</v>
      </c>
      <c r="I1325" s="3">
        <v>57965.812700000002</v>
      </c>
      <c r="J1325" t="s">
        <v>7567</v>
      </c>
      <c r="K1325" s="4" t="str">
        <f>_xlfn.XLOOKUP($B1325, Accounts!$B:$B, Accounts!$E:$E, "Not Found",0,1)</f>
        <v>Domiciliary</v>
      </c>
      <c r="L1325" s="3">
        <f>_xlfn.XLOOKUP($B1325, Accounts!$B:$B, Accounts!$G:$G,"Not Found",0,1)</f>
        <v>2473655733</v>
      </c>
      <c r="M1325" s="3" t="str">
        <f>_xlfn.XLOOKUP($B1325, Loan!$B:$B, Loan!$D:$D, "No Loan",0,1)</f>
        <v>No Loan</v>
      </c>
      <c r="N1325" s="1">
        <f>_xlfn.XLOOKUP($B1325, Transaction!$B:$B, Transaction!$E:$E, "No Transaction",0,1)</f>
        <v>44586</v>
      </c>
      <c r="O1325" t="str">
        <f>_xlfn.XLOOKUP($B1325, Transaction!$B:$B, Transaction!$C:$C, "No Transaction",0,1)</f>
        <v>Checks</v>
      </c>
      <c r="P1325" t="str">
        <f>_xlfn.XLOOKUP($B1325, Transaction!$B:$B, Transaction!$D:$D, "No Transaction",0,1)</f>
        <v>Informal Services</v>
      </c>
      <c r="Q1325" s="3">
        <f t="shared" si="40"/>
        <v>-315404.96169999999</v>
      </c>
      <c r="R1325" s="3">
        <f t="shared" si="41"/>
        <v>-315404.96169999999</v>
      </c>
    </row>
    <row r="1326" spans="1:18" x14ac:dyDescent="0.25">
      <c r="A1326" t="s">
        <v>1517</v>
      </c>
      <c r="B1326" s="5" t="s">
        <v>1518</v>
      </c>
      <c r="C1326">
        <v>75</v>
      </c>
      <c r="D1326" s="1">
        <v>17312</v>
      </c>
      <c r="E1326" t="s">
        <v>6487</v>
      </c>
      <c r="F1326" t="s">
        <v>6378</v>
      </c>
      <c r="G1326" t="s">
        <v>7509</v>
      </c>
      <c r="H1326" s="3">
        <v>1974608.1407000001</v>
      </c>
      <c r="I1326" s="3">
        <v>737187.0392</v>
      </c>
      <c r="J1326" t="s">
        <v>7568</v>
      </c>
      <c r="K1326" s="4" t="str">
        <f>_xlfn.XLOOKUP($B1326, Accounts!$B:$B, Accounts!$E:$E, "Not Found",0,1)</f>
        <v>Joint</v>
      </c>
      <c r="L1326" s="3">
        <f>_xlfn.XLOOKUP($B1326, Accounts!$B:$B, Accounts!$G:$G,"Not Found",0,1)</f>
        <v>822316884</v>
      </c>
      <c r="M1326" s="3" t="str">
        <f>_xlfn.XLOOKUP($B1326, Loan!$B:$B, Loan!$D:$D, "No Loan",0,1)</f>
        <v>No Loan</v>
      </c>
      <c r="N1326" s="1">
        <f>_xlfn.XLOOKUP($B1326, Transaction!$B:$B, Transaction!$E:$E, "No Transaction",0,1)</f>
        <v>44497</v>
      </c>
      <c r="O1326" t="str">
        <f>_xlfn.XLOOKUP($B1326, Transaction!$B:$B, Transaction!$C:$C, "No Transaction",0,1)</f>
        <v>Money Deposit</v>
      </c>
      <c r="P1326" t="str">
        <f>_xlfn.XLOOKUP($B1326, Transaction!$B:$B, Transaction!$D:$D, "No Transaction",0,1)</f>
        <v>Bank</v>
      </c>
      <c r="Q1326" s="3">
        <f t="shared" si="40"/>
        <v>-1237421.1015000001</v>
      </c>
      <c r="R1326" s="3">
        <f t="shared" si="41"/>
        <v>-1237421.1015000001</v>
      </c>
    </row>
    <row r="1327" spans="1:18" x14ac:dyDescent="0.25">
      <c r="A1327" t="s">
        <v>3643</v>
      </c>
      <c r="B1327" s="5" t="s">
        <v>3644</v>
      </c>
      <c r="C1327">
        <v>49</v>
      </c>
      <c r="D1327" s="1">
        <v>26808</v>
      </c>
      <c r="E1327" t="s">
        <v>6487</v>
      </c>
      <c r="F1327" t="s">
        <v>6055</v>
      </c>
      <c r="G1327" t="s">
        <v>7509</v>
      </c>
      <c r="H1327" s="3">
        <v>632728.67989999999</v>
      </c>
      <c r="I1327" s="3">
        <v>334543.48479999998</v>
      </c>
      <c r="J1327" t="s">
        <v>7569</v>
      </c>
      <c r="K1327" s="4" t="str">
        <f>_xlfn.XLOOKUP($B1327, Accounts!$B:$B, Accounts!$E:$E, "Not Found",0,1)</f>
        <v>Current</v>
      </c>
      <c r="L1327" s="3">
        <f>_xlfn.XLOOKUP($B1327, Accounts!$B:$B, Accounts!$G:$G,"Not Found",0,1)</f>
        <v>1584247392</v>
      </c>
      <c r="M1327" s="3" t="str">
        <f>_xlfn.XLOOKUP($B1327, Loan!$B:$B, Loan!$D:$D, "No Loan",0,1)</f>
        <v>No Loan</v>
      </c>
      <c r="N1327" s="1">
        <f>_xlfn.XLOOKUP($B1327, Transaction!$B:$B, Transaction!$E:$E, "No Transaction",0,1)</f>
        <v>44308</v>
      </c>
      <c r="O1327" t="str">
        <f>_xlfn.XLOOKUP($B1327, Transaction!$B:$B, Transaction!$C:$C, "No Transaction",0,1)</f>
        <v>Cash Withdrawal</v>
      </c>
      <c r="P1327" t="str">
        <f>_xlfn.XLOOKUP($B1327, Transaction!$B:$B, Transaction!$D:$D, "No Transaction",0,1)</f>
        <v>Bank</v>
      </c>
      <c r="Q1327" s="3">
        <f t="shared" si="40"/>
        <v>-298185.19510000001</v>
      </c>
      <c r="R1327" s="3">
        <f t="shared" si="41"/>
        <v>-298185.19510000001</v>
      </c>
    </row>
    <row r="1328" spans="1:18" x14ac:dyDescent="0.25">
      <c r="A1328" t="s">
        <v>220</v>
      </c>
      <c r="B1328" s="5" t="s">
        <v>221</v>
      </c>
      <c r="C1328">
        <v>37</v>
      </c>
      <c r="D1328" s="1">
        <v>31191</v>
      </c>
      <c r="E1328" t="s">
        <v>6487</v>
      </c>
      <c r="F1328" t="s">
        <v>6413</v>
      </c>
      <c r="G1328" t="s">
        <v>7522</v>
      </c>
      <c r="H1328" s="3">
        <v>831510.27599999995</v>
      </c>
      <c r="I1328" s="3">
        <v>392687.43359999999</v>
      </c>
      <c r="J1328" t="s">
        <v>7570</v>
      </c>
      <c r="K1328" s="4" t="str">
        <f>_xlfn.XLOOKUP($B1328, Accounts!$B:$B, Accounts!$E:$E, "Not Found",0,1)</f>
        <v>Corporate</v>
      </c>
      <c r="L1328" s="3">
        <f>_xlfn.XLOOKUP($B1328, Accounts!$B:$B, Accounts!$G:$G,"Not Found",0,1)</f>
        <v>1650506319</v>
      </c>
      <c r="M1328" s="3" t="str">
        <f>_xlfn.XLOOKUP($B1328, Loan!$B:$B, Loan!$D:$D, "No Loan",0,1)</f>
        <v>No Loan</v>
      </c>
      <c r="N1328" s="1">
        <f>_xlfn.XLOOKUP($B1328, Transaction!$B:$B, Transaction!$E:$E, "No Transaction",0,1)</f>
        <v>44424</v>
      </c>
      <c r="O1328" t="str">
        <f>_xlfn.XLOOKUP($B1328, Transaction!$B:$B, Transaction!$C:$C, "No Transaction",0,1)</f>
        <v>Money Deposit</v>
      </c>
      <c r="P1328" t="str">
        <f>_xlfn.XLOOKUP($B1328, Transaction!$B:$B, Transaction!$D:$D, "No Transaction",0,1)</f>
        <v>Bank</v>
      </c>
      <c r="Q1328" s="3">
        <f t="shared" si="40"/>
        <v>-438822.84239999996</v>
      </c>
      <c r="R1328" s="3">
        <f t="shared" si="41"/>
        <v>-438822.84239999996</v>
      </c>
    </row>
    <row r="1329" spans="1:18" x14ac:dyDescent="0.25">
      <c r="A1329" t="s">
        <v>4381</v>
      </c>
      <c r="B1329" s="5" t="s">
        <v>4382</v>
      </c>
      <c r="C1329">
        <v>56</v>
      </c>
      <c r="D1329" s="1">
        <v>24252</v>
      </c>
      <c r="E1329" t="s">
        <v>6487</v>
      </c>
      <c r="F1329" t="s">
        <v>6723</v>
      </c>
      <c r="G1329" t="s">
        <v>7513</v>
      </c>
      <c r="H1329" s="3">
        <v>1363870.1865999999</v>
      </c>
      <c r="I1329" s="3">
        <v>296896.91139999998</v>
      </c>
      <c r="J1329" t="s">
        <v>7571</v>
      </c>
      <c r="K1329" s="4" t="str">
        <f>_xlfn.XLOOKUP($B1329, Accounts!$B:$B, Accounts!$E:$E, "Not Found",0,1)</f>
        <v>Domiciliary</v>
      </c>
      <c r="L1329" s="3">
        <f>_xlfn.XLOOKUP($B1329, Accounts!$B:$B, Accounts!$G:$G,"Not Found",0,1)</f>
        <v>15119395</v>
      </c>
      <c r="M1329" s="3" t="str">
        <f>_xlfn.XLOOKUP($B1329, Loan!$B:$B, Loan!$D:$D, "No Loan",0,1)</f>
        <v>No Loan</v>
      </c>
      <c r="N1329" s="1">
        <f>_xlfn.XLOOKUP($B1329, Transaction!$B:$B, Transaction!$E:$E, "No Transaction",0,1)</f>
        <v>44436</v>
      </c>
      <c r="O1329" t="str">
        <f>_xlfn.XLOOKUP($B1329, Transaction!$B:$B, Transaction!$C:$C, "No Transaction",0,1)</f>
        <v>Money Deposit</v>
      </c>
      <c r="P1329" t="str">
        <f>_xlfn.XLOOKUP($B1329, Transaction!$B:$B, Transaction!$D:$D, "No Transaction",0,1)</f>
        <v>Bank</v>
      </c>
      <c r="Q1329" s="3">
        <f t="shared" si="40"/>
        <v>-1066973.2752</v>
      </c>
      <c r="R1329" s="3">
        <f t="shared" si="41"/>
        <v>-1066973.2752</v>
      </c>
    </row>
    <row r="1330" spans="1:18" x14ac:dyDescent="0.25">
      <c r="A1330" t="s">
        <v>2103</v>
      </c>
      <c r="B1330" s="5" t="s">
        <v>2104</v>
      </c>
      <c r="C1330">
        <v>30</v>
      </c>
      <c r="D1330" s="1">
        <v>33748</v>
      </c>
      <c r="E1330" t="s">
        <v>6487</v>
      </c>
      <c r="F1330" t="s">
        <v>6920</v>
      </c>
      <c r="G1330" t="s">
        <v>7505</v>
      </c>
      <c r="H1330" s="3">
        <v>1036987.5754</v>
      </c>
      <c r="I1330" s="3">
        <v>479606.7536</v>
      </c>
      <c r="J1330" t="s">
        <v>7572</v>
      </c>
      <c r="K1330" s="4" t="str">
        <f>_xlfn.XLOOKUP($B1330, Accounts!$B:$B, Accounts!$E:$E, "Not Found",0,1)</f>
        <v>Fixed Deposit</v>
      </c>
      <c r="L1330" s="3">
        <f>_xlfn.XLOOKUP($B1330, Accounts!$B:$B, Accounts!$G:$G,"Not Found",0,1)</f>
        <v>1462472616</v>
      </c>
      <c r="M1330" s="3" t="str">
        <f>_xlfn.XLOOKUP($B1330, Loan!$B:$B, Loan!$D:$D, "No Loan",0,1)</f>
        <v>No Loan</v>
      </c>
      <c r="N1330" s="1">
        <f>_xlfn.XLOOKUP($B1330, Transaction!$B:$B, Transaction!$E:$E, "No Transaction",0,1)</f>
        <v>44439</v>
      </c>
      <c r="O1330" t="str">
        <f>_xlfn.XLOOKUP($B1330, Transaction!$B:$B, Transaction!$C:$C, "No Transaction",0,1)</f>
        <v>Checks</v>
      </c>
      <c r="P1330" t="str">
        <f>_xlfn.XLOOKUP($B1330, Transaction!$B:$B, Transaction!$D:$D, "No Transaction",0,1)</f>
        <v>Informal Services</v>
      </c>
      <c r="Q1330" s="3">
        <f t="shared" si="40"/>
        <v>-557380.82180000003</v>
      </c>
      <c r="R1330" s="3">
        <f t="shared" si="41"/>
        <v>-557380.82180000003</v>
      </c>
    </row>
    <row r="1331" spans="1:18" x14ac:dyDescent="0.25">
      <c r="A1331" t="s">
        <v>5418</v>
      </c>
      <c r="B1331" s="5" t="s">
        <v>5419</v>
      </c>
      <c r="C1331">
        <v>65</v>
      </c>
      <c r="D1331" s="1">
        <v>20964</v>
      </c>
      <c r="E1331" t="s">
        <v>6487</v>
      </c>
      <c r="F1331" t="s">
        <v>6381</v>
      </c>
      <c r="G1331" t="s">
        <v>7519</v>
      </c>
      <c r="H1331" s="3">
        <v>162136.2151</v>
      </c>
      <c r="I1331" s="3">
        <v>130994.88</v>
      </c>
      <c r="J1331" t="s">
        <v>7573</v>
      </c>
      <c r="K1331" s="4" t="str">
        <f>_xlfn.XLOOKUP($B1331, Accounts!$B:$B, Accounts!$E:$E, "Not Found",0,1)</f>
        <v>Corporate</v>
      </c>
      <c r="L1331" s="3">
        <f>_xlfn.XLOOKUP($B1331, Accounts!$B:$B, Accounts!$G:$G,"Not Found",0,1)</f>
        <v>4870568844</v>
      </c>
      <c r="M1331" s="3" t="str">
        <f>_xlfn.XLOOKUP($B1331, Loan!$B:$B, Loan!$D:$D, "No Loan",0,1)</f>
        <v>No Loan</v>
      </c>
      <c r="N1331" s="1">
        <f>_xlfn.XLOOKUP($B1331, Transaction!$B:$B, Transaction!$E:$E, "No Transaction",0,1)</f>
        <v>44252</v>
      </c>
      <c r="O1331" t="str">
        <f>_xlfn.XLOOKUP($B1331, Transaction!$B:$B, Transaction!$C:$C, "No Transaction",0,1)</f>
        <v>Online Payment</v>
      </c>
      <c r="P1331" t="str">
        <f>_xlfn.XLOOKUP($B1331, Transaction!$B:$B, Transaction!$D:$D, "No Transaction",0,1)</f>
        <v>Mobile</v>
      </c>
      <c r="Q1331" s="3">
        <f t="shared" si="40"/>
        <v>-31141.335099999997</v>
      </c>
      <c r="R1331" s="3">
        <f t="shared" si="41"/>
        <v>-31141.335099999997</v>
      </c>
    </row>
    <row r="1332" spans="1:18" x14ac:dyDescent="0.25">
      <c r="A1332" t="s">
        <v>4423</v>
      </c>
      <c r="B1332" s="5" t="s">
        <v>4424</v>
      </c>
      <c r="C1332">
        <v>74</v>
      </c>
      <c r="D1332" s="1">
        <v>17677</v>
      </c>
      <c r="E1332" t="s">
        <v>6487</v>
      </c>
      <c r="F1332" t="s">
        <v>6150</v>
      </c>
      <c r="G1332" t="s">
        <v>7542</v>
      </c>
      <c r="H1332" s="3">
        <v>621905.51729999995</v>
      </c>
      <c r="I1332" s="3">
        <v>197378.5379</v>
      </c>
      <c r="J1332" t="s">
        <v>7574</v>
      </c>
      <c r="K1332" s="4" t="str">
        <f>_xlfn.XLOOKUP($B1332, Accounts!$B:$B, Accounts!$E:$E, "Not Found",0,1)</f>
        <v>Joint</v>
      </c>
      <c r="L1332" s="3">
        <f>_xlfn.XLOOKUP($B1332, Accounts!$B:$B, Accounts!$G:$G,"Not Found",0,1)</f>
        <v>315314025</v>
      </c>
      <c r="M1332" s="3" t="str">
        <f>_xlfn.XLOOKUP($B1332, Loan!$B:$B, Loan!$D:$D, "No Loan",0,1)</f>
        <v>No Loan</v>
      </c>
      <c r="N1332" s="1">
        <f>_xlfn.XLOOKUP($B1332, Transaction!$B:$B, Transaction!$E:$E, "No Transaction",0,1)</f>
        <v>44458</v>
      </c>
      <c r="O1332" t="str">
        <f>_xlfn.XLOOKUP($B1332, Transaction!$B:$B, Transaction!$C:$C, "No Transaction",0,1)</f>
        <v>Money Deposit</v>
      </c>
      <c r="P1332" t="str">
        <f>_xlfn.XLOOKUP($B1332, Transaction!$B:$B, Transaction!$D:$D, "No Transaction",0,1)</f>
        <v>Bank</v>
      </c>
      <c r="Q1332" s="3">
        <f t="shared" si="40"/>
        <v>-424526.97939999995</v>
      </c>
      <c r="R1332" s="3">
        <f t="shared" si="41"/>
        <v>-424526.97939999995</v>
      </c>
    </row>
    <row r="1333" spans="1:18" x14ac:dyDescent="0.25">
      <c r="A1333" t="s">
        <v>333</v>
      </c>
      <c r="B1333" s="5" t="s">
        <v>334</v>
      </c>
      <c r="C1333">
        <v>55</v>
      </c>
      <c r="D1333" s="1">
        <v>24617</v>
      </c>
      <c r="E1333" t="s">
        <v>6487</v>
      </c>
      <c r="F1333" t="s">
        <v>6714</v>
      </c>
      <c r="G1333" t="s">
        <v>7507</v>
      </c>
      <c r="H1333" s="3">
        <v>418230.266</v>
      </c>
      <c r="I1333" s="3">
        <v>95454.907800000001</v>
      </c>
      <c r="J1333" t="s">
        <v>7575</v>
      </c>
      <c r="K1333" s="4" t="str">
        <f>_xlfn.XLOOKUP($B1333, Accounts!$B:$B, Accounts!$E:$E, "Not Found",0,1)</f>
        <v>Joint</v>
      </c>
      <c r="L1333" s="3">
        <f>_xlfn.XLOOKUP($B1333, Accounts!$B:$B, Accounts!$G:$G,"Not Found",0,1)</f>
        <v>1717317316</v>
      </c>
      <c r="M1333" s="3" t="str">
        <f>_xlfn.XLOOKUP($B1333, Loan!$B:$B, Loan!$D:$D, "No Loan",0,1)</f>
        <v>No Loan</v>
      </c>
      <c r="N1333" s="1">
        <f>_xlfn.XLOOKUP($B1333, Transaction!$B:$B, Transaction!$E:$E, "No Transaction",0,1)</f>
        <v>44635</v>
      </c>
      <c r="O1333" t="str">
        <f>_xlfn.XLOOKUP($B1333, Transaction!$B:$B, Transaction!$C:$C, "No Transaction",0,1)</f>
        <v>Checks</v>
      </c>
      <c r="P1333" t="str">
        <f>_xlfn.XLOOKUP($B1333, Transaction!$B:$B, Transaction!$D:$D, "No Transaction",0,1)</f>
        <v>Bank</v>
      </c>
      <c r="Q1333" s="3">
        <f t="shared" si="40"/>
        <v>-322775.35820000002</v>
      </c>
      <c r="R1333" s="3">
        <f t="shared" si="41"/>
        <v>-322775.35820000002</v>
      </c>
    </row>
    <row r="1334" spans="1:18" x14ac:dyDescent="0.25">
      <c r="A1334" t="s">
        <v>5010</v>
      </c>
      <c r="B1334" s="5" t="s">
        <v>5011</v>
      </c>
      <c r="C1334">
        <v>52</v>
      </c>
      <c r="D1334" s="1">
        <v>25713</v>
      </c>
      <c r="E1334" t="s">
        <v>6487</v>
      </c>
      <c r="F1334" t="s">
        <v>6402</v>
      </c>
      <c r="G1334" t="s">
        <v>7507</v>
      </c>
      <c r="H1334" s="3">
        <v>1049952.7988</v>
      </c>
      <c r="I1334" s="3">
        <v>475060.61060000001</v>
      </c>
      <c r="J1334" t="s">
        <v>7576</v>
      </c>
      <c r="K1334" s="4" t="str">
        <f>_xlfn.XLOOKUP($B1334, Accounts!$B:$B, Accounts!$E:$E, "Not Found",0,1)</f>
        <v>Corporate</v>
      </c>
      <c r="L1334" s="3">
        <f>_xlfn.XLOOKUP($B1334, Accounts!$B:$B, Accounts!$G:$G,"Not Found",0,1)</f>
        <v>464857952</v>
      </c>
      <c r="M1334" s="3" t="str">
        <f>_xlfn.XLOOKUP($B1334, Loan!$B:$B, Loan!$D:$D, "No Loan",0,1)</f>
        <v>No Loan</v>
      </c>
      <c r="N1334" s="1">
        <f>_xlfn.XLOOKUP($B1334, Transaction!$B:$B, Transaction!$E:$E, "No Transaction",0,1)</f>
        <v>44495</v>
      </c>
      <c r="O1334" t="str">
        <f>_xlfn.XLOOKUP($B1334, Transaction!$B:$B, Transaction!$C:$C, "No Transaction",0,1)</f>
        <v>Money Transfer</v>
      </c>
      <c r="P1334" t="str">
        <f>_xlfn.XLOOKUP($B1334, Transaction!$B:$B, Transaction!$D:$D, "No Transaction",0,1)</f>
        <v>Bank</v>
      </c>
      <c r="Q1334" s="3">
        <f t="shared" si="40"/>
        <v>-574892.18819999998</v>
      </c>
      <c r="R1334" s="3">
        <f t="shared" si="41"/>
        <v>-574892.18819999998</v>
      </c>
    </row>
    <row r="1335" spans="1:18" x14ac:dyDescent="0.25">
      <c r="A1335" t="s">
        <v>4108</v>
      </c>
      <c r="B1335" s="5" t="s">
        <v>4109</v>
      </c>
      <c r="C1335">
        <v>76</v>
      </c>
      <c r="D1335" s="1">
        <v>16947</v>
      </c>
      <c r="E1335" t="s">
        <v>6487</v>
      </c>
      <c r="F1335" t="s">
        <v>6262</v>
      </c>
      <c r="G1335" t="s">
        <v>7517</v>
      </c>
      <c r="H1335" s="3">
        <v>317919.56880000001</v>
      </c>
      <c r="I1335" s="3">
        <v>130580.7876</v>
      </c>
      <c r="J1335" t="s">
        <v>7577</v>
      </c>
      <c r="K1335" s="4" t="str">
        <f>_xlfn.XLOOKUP($B1335, Accounts!$B:$B, Accounts!$E:$E, "Not Found",0,1)</f>
        <v>Joint</v>
      </c>
      <c r="L1335" s="3">
        <f>_xlfn.XLOOKUP($B1335, Accounts!$B:$B, Accounts!$G:$G,"Not Found",0,1)</f>
        <v>691985229</v>
      </c>
      <c r="M1335" s="3" t="str">
        <f>_xlfn.XLOOKUP($B1335, Loan!$B:$B, Loan!$D:$D, "No Loan",0,1)</f>
        <v>No Loan</v>
      </c>
      <c r="N1335" s="1">
        <f>_xlfn.XLOOKUP($B1335, Transaction!$B:$B, Transaction!$E:$E, "No Transaction",0,1)</f>
        <v>44421</v>
      </c>
      <c r="O1335" t="str">
        <f>_xlfn.XLOOKUP($B1335, Transaction!$B:$B, Transaction!$C:$C, "No Transaction",0,1)</f>
        <v>Checks</v>
      </c>
      <c r="P1335" t="str">
        <f>_xlfn.XLOOKUP($B1335, Transaction!$B:$B, Transaction!$D:$D, "No Transaction",0,1)</f>
        <v>Informal Services</v>
      </c>
      <c r="Q1335" s="3">
        <f t="shared" si="40"/>
        <v>-187338.78120000003</v>
      </c>
      <c r="R1335" s="3">
        <f t="shared" si="41"/>
        <v>-187338.78120000003</v>
      </c>
    </row>
    <row r="1336" spans="1:18" x14ac:dyDescent="0.25">
      <c r="A1336" t="s">
        <v>4257</v>
      </c>
      <c r="B1336" s="5" t="s">
        <v>4258</v>
      </c>
      <c r="C1336">
        <v>64</v>
      </c>
      <c r="D1336" s="1">
        <v>21330</v>
      </c>
      <c r="E1336" t="s">
        <v>6487</v>
      </c>
      <c r="F1336" t="s">
        <v>6159</v>
      </c>
      <c r="G1336" t="s">
        <v>7532</v>
      </c>
      <c r="H1336" s="3">
        <v>469279.74349999998</v>
      </c>
      <c r="I1336" s="3">
        <v>446849.76260000002</v>
      </c>
      <c r="J1336" t="s">
        <v>7578</v>
      </c>
      <c r="K1336" s="4" t="str">
        <f>_xlfn.XLOOKUP($B1336, Accounts!$B:$B, Accounts!$E:$E, "Not Found",0,1)</f>
        <v>Joint</v>
      </c>
      <c r="L1336" s="3">
        <f>_xlfn.XLOOKUP($B1336, Accounts!$B:$B, Accounts!$G:$G,"Not Found",0,1)</f>
        <v>3570442304</v>
      </c>
      <c r="M1336" s="3" t="str">
        <f>_xlfn.XLOOKUP($B1336, Loan!$B:$B, Loan!$D:$D, "No Loan",0,1)</f>
        <v>No Loan</v>
      </c>
      <c r="N1336" s="1">
        <f>_xlfn.XLOOKUP($B1336, Transaction!$B:$B, Transaction!$E:$E, "No Transaction",0,1)</f>
        <v>44556</v>
      </c>
      <c r="O1336" t="str">
        <f>_xlfn.XLOOKUP($B1336, Transaction!$B:$B, Transaction!$C:$C, "No Transaction",0,1)</f>
        <v>Cash Withdrawal</v>
      </c>
      <c r="P1336" t="str">
        <f>_xlfn.XLOOKUP($B1336, Transaction!$B:$B, Transaction!$D:$D, "No Transaction",0,1)</f>
        <v>ATM</v>
      </c>
      <c r="Q1336" s="3">
        <f t="shared" si="40"/>
        <v>-22429.980899999966</v>
      </c>
      <c r="R1336" s="3">
        <f t="shared" si="41"/>
        <v>-22429.980899999966</v>
      </c>
    </row>
    <row r="1337" spans="1:18" x14ac:dyDescent="0.25">
      <c r="A1337" t="s">
        <v>48</v>
      </c>
      <c r="B1337" s="5" t="s">
        <v>49</v>
      </c>
      <c r="C1337">
        <v>31</v>
      </c>
      <c r="D1337" s="1">
        <v>33383</v>
      </c>
      <c r="E1337" t="s">
        <v>6487</v>
      </c>
      <c r="F1337" t="s">
        <v>6121</v>
      </c>
      <c r="G1337" t="s">
        <v>7511</v>
      </c>
      <c r="H1337" s="3">
        <v>456995.63520000002</v>
      </c>
      <c r="I1337" s="3">
        <v>148523.5814</v>
      </c>
      <c r="J1337" t="s">
        <v>7579</v>
      </c>
      <c r="K1337" s="4" t="str">
        <f>_xlfn.XLOOKUP($B1337, Accounts!$B:$B, Accounts!$E:$E, "Not Found",0,1)</f>
        <v>Current</v>
      </c>
      <c r="L1337" s="3">
        <f>_xlfn.XLOOKUP($B1337, Accounts!$B:$B, Accounts!$G:$G,"Not Found",0,1)</f>
        <v>143843288</v>
      </c>
      <c r="M1337" s="3">
        <f>_xlfn.XLOOKUP($B1337, Loan!$B:$B, Loan!$D:$D, "No Loan",0,1)</f>
        <v>283138004</v>
      </c>
      <c r="N1337" s="1">
        <f>_xlfn.XLOOKUP($B1337, Transaction!$B:$B, Transaction!$E:$E, "No Transaction",0,1)</f>
        <v>44456</v>
      </c>
      <c r="O1337" t="str">
        <f>_xlfn.XLOOKUP($B1337, Transaction!$B:$B, Transaction!$C:$C, "No Transaction",0,1)</f>
        <v>Loan Payment</v>
      </c>
      <c r="P1337" t="str">
        <f>_xlfn.XLOOKUP($B1337, Transaction!$B:$B, Transaction!$D:$D, "No Transaction",0,1)</f>
        <v>ACH</v>
      </c>
      <c r="Q1337" s="3">
        <f t="shared" si="40"/>
        <v>-308472.05379999999</v>
      </c>
      <c r="R1337" s="3">
        <f t="shared" si="41"/>
        <v>-308472.05379999999</v>
      </c>
    </row>
    <row r="1338" spans="1:18" x14ac:dyDescent="0.25">
      <c r="A1338" t="s">
        <v>3639</v>
      </c>
      <c r="B1338" s="5" t="s">
        <v>3640</v>
      </c>
      <c r="C1338">
        <v>76</v>
      </c>
      <c r="D1338" s="1">
        <v>16947</v>
      </c>
      <c r="E1338" t="s">
        <v>6487</v>
      </c>
      <c r="F1338" t="s">
        <v>6100</v>
      </c>
      <c r="G1338" t="s">
        <v>7532</v>
      </c>
      <c r="H1338" s="3">
        <v>99189.09</v>
      </c>
      <c r="I1338" s="3">
        <v>18052.414400000001</v>
      </c>
      <c r="J1338" t="s">
        <v>7580</v>
      </c>
      <c r="K1338" s="4" t="str">
        <f>_xlfn.XLOOKUP($B1338, Accounts!$B:$B, Accounts!$E:$E, "Not Found",0,1)</f>
        <v>Corporate</v>
      </c>
      <c r="L1338" s="3">
        <f>_xlfn.XLOOKUP($B1338, Accounts!$B:$B, Accounts!$G:$G,"Not Found",0,1)</f>
        <v>935601975</v>
      </c>
      <c r="M1338" s="3" t="str">
        <f>_xlfn.XLOOKUP($B1338, Loan!$B:$B, Loan!$D:$D, "No Loan",0,1)</f>
        <v>No Loan</v>
      </c>
      <c r="N1338" s="1">
        <f>_xlfn.XLOOKUP($B1338, Transaction!$B:$B, Transaction!$E:$E, "No Transaction",0,1)</f>
        <v>44499</v>
      </c>
      <c r="O1338" t="str">
        <f>_xlfn.XLOOKUP($B1338, Transaction!$B:$B, Transaction!$C:$C, "No Transaction",0,1)</f>
        <v>Money Deposit</v>
      </c>
      <c r="P1338" t="str">
        <f>_xlfn.XLOOKUP($B1338, Transaction!$B:$B, Transaction!$D:$D, "No Transaction",0,1)</f>
        <v>Bank</v>
      </c>
      <c r="Q1338" s="3">
        <f t="shared" si="40"/>
        <v>-81136.675599999988</v>
      </c>
      <c r="R1338" s="3">
        <f t="shared" si="41"/>
        <v>-81136.675599999988</v>
      </c>
    </row>
    <row r="1339" spans="1:18" x14ac:dyDescent="0.25">
      <c r="A1339" t="s">
        <v>2446</v>
      </c>
      <c r="B1339" s="5" t="s">
        <v>2447</v>
      </c>
      <c r="C1339">
        <v>58</v>
      </c>
      <c r="D1339" s="1">
        <v>23521</v>
      </c>
      <c r="E1339" t="s">
        <v>6487</v>
      </c>
      <c r="F1339" t="s">
        <v>6522</v>
      </c>
      <c r="G1339" t="s">
        <v>7526</v>
      </c>
      <c r="H1339" s="3">
        <v>1207014.5959999999</v>
      </c>
      <c r="I1339" s="3">
        <v>536222.65460000001</v>
      </c>
      <c r="J1339" t="s">
        <v>7581</v>
      </c>
      <c r="K1339" s="4" t="str">
        <f>_xlfn.XLOOKUP($B1339, Accounts!$B:$B, Accounts!$E:$E, "Not Found",0,1)</f>
        <v>Fixed Deposit</v>
      </c>
      <c r="L1339" s="3">
        <f>_xlfn.XLOOKUP($B1339, Accounts!$B:$B, Accounts!$G:$G,"Not Found",0,1)</f>
        <v>27204288</v>
      </c>
      <c r="M1339" s="3" t="str">
        <f>_xlfn.XLOOKUP($B1339, Loan!$B:$B, Loan!$D:$D, "No Loan",0,1)</f>
        <v>No Loan</v>
      </c>
      <c r="N1339" s="1">
        <f>_xlfn.XLOOKUP($B1339, Transaction!$B:$B, Transaction!$E:$E, "No Transaction",0,1)</f>
        <v>44276</v>
      </c>
      <c r="O1339" t="str">
        <f>_xlfn.XLOOKUP($B1339, Transaction!$B:$B, Transaction!$C:$C, "No Transaction",0,1)</f>
        <v>Cash Withdrawal</v>
      </c>
      <c r="P1339" t="str">
        <f>_xlfn.XLOOKUP($B1339, Transaction!$B:$B, Transaction!$D:$D, "No Transaction",0,1)</f>
        <v>ATM</v>
      </c>
      <c r="Q1339" s="3">
        <f t="shared" si="40"/>
        <v>-670791.94139999989</v>
      </c>
      <c r="R1339" s="3">
        <f t="shared" si="41"/>
        <v>-670791.94139999989</v>
      </c>
    </row>
    <row r="1340" spans="1:18" x14ac:dyDescent="0.25">
      <c r="A1340" t="s">
        <v>588</v>
      </c>
      <c r="B1340" s="5" t="s">
        <v>589</v>
      </c>
      <c r="C1340">
        <v>69</v>
      </c>
      <c r="D1340" s="1">
        <v>19503</v>
      </c>
      <c r="E1340" t="s">
        <v>6487</v>
      </c>
      <c r="F1340" t="s">
        <v>6757</v>
      </c>
      <c r="G1340" t="s">
        <v>7522</v>
      </c>
      <c r="H1340" s="3">
        <v>363898.11430000002</v>
      </c>
      <c r="I1340" s="3">
        <v>43162.359700000001</v>
      </c>
      <c r="J1340" t="s">
        <v>7582</v>
      </c>
      <c r="K1340" s="4" t="str">
        <f>_xlfn.XLOOKUP($B1340, Accounts!$B:$B, Accounts!$E:$E, "Not Found",0,1)</f>
        <v>Domiciliary</v>
      </c>
      <c r="L1340" s="3">
        <f>_xlfn.XLOOKUP($B1340, Accounts!$B:$B, Accounts!$G:$G,"Not Found",0,1)</f>
        <v>2220875988</v>
      </c>
      <c r="M1340" s="3" t="str">
        <f>_xlfn.XLOOKUP($B1340, Loan!$B:$B, Loan!$D:$D, "No Loan",0,1)</f>
        <v>No Loan</v>
      </c>
      <c r="N1340" s="1">
        <f>_xlfn.XLOOKUP($B1340, Transaction!$B:$B, Transaction!$E:$E, "No Transaction",0,1)</f>
        <v>44319</v>
      </c>
      <c r="O1340" t="str">
        <f>_xlfn.XLOOKUP($B1340, Transaction!$B:$B, Transaction!$C:$C, "No Transaction",0,1)</f>
        <v>Cash Withdrawal</v>
      </c>
      <c r="P1340" t="str">
        <f>_xlfn.XLOOKUP($B1340, Transaction!$B:$B, Transaction!$D:$D, "No Transaction",0,1)</f>
        <v>POS</v>
      </c>
      <c r="Q1340" s="3">
        <f t="shared" si="40"/>
        <v>-320735.75459999999</v>
      </c>
      <c r="R1340" s="3">
        <f t="shared" si="41"/>
        <v>-320735.75459999999</v>
      </c>
    </row>
    <row r="1341" spans="1:18" x14ac:dyDescent="0.25">
      <c r="A1341" t="s">
        <v>1756</v>
      </c>
      <c r="B1341" s="5" t="s">
        <v>1757</v>
      </c>
      <c r="C1341">
        <v>70</v>
      </c>
      <c r="D1341" s="1">
        <v>19138</v>
      </c>
      <c r="E1341" t="s">
        <v>6487</v>
      </c>
      <c r="F1341" t="s">
        <v>6714</v>
      </c>
      <c r="G1341" t="s">
        <v>7517</v>
      </c>
      <c r="H1341" s="3">
        <v>1312115.5397999999</v>
      </c>
      <c r="I1341" s="3">
        <v>837675.34660000005</v>
      </c>
      <c r="J1341" t="s">
        <v>7583</v>
      </c>
      <c r="K1341" s="4" t="str">
        <f>_xlfn.XLOOKUP($B1341, Accounts!$B:$B, Accounts!$E:$E, "Not Found",0,1)</f>
        <v>Fixed Deposit</v>
      </c>
      <c r="L1341" s="3">
        <f>_xlfn.XLOOKUP($B1341, Accounts!$B:$B, Accounts!$G:$G,"Not Found",0,1)</f>
        <v>646878976</v>
      </c>
      <c r="M1341" s="3" t="str">
        <f>_xlfn.XLOOKUP($B1341, Loan!$B:$B, Loan!$D:$D, "No Loan",0,1)</f>
        <v>No Loan</v>
      </c>
      <c r="N1341" s="1">
        <f>_xlfn.XLOOKUP($B1341, Transaction!$B:$B, Transaction!$E:$E, "No Transaction",0,1)</f>
        <v>44575</v>
      </c>
      <c r="O1341" t="str">
        <f>_xlfn.XLOOKUP($B1341, Transaction!$B:$B, Transaction!$C:$C, "No Transaction",0,1)</f>
        <v>Cash Withdrawal</v>
      </c>
      <c r="P1341" t="str">
        <f>_xlfn.XLOOKUP($B1341, Transaction!$B:$B, Transaction!$D:$D, "No Transaction",0,1)</f>
        <v>Bank</v>
      </c>
      <c r="Q1341" s="3">
        <f t="shared" si="40"/>
        <v>-474440.19319999986</v>
      </c>
      <c r="R1341" s="3">
        <f t="shared" si="41"/>
        <v>-474440.19319999986</v>
      </c>
    </row>
    <row r="1342" spans="1:18" x14ac:dyDescent="0.25">
      <c r="A1342" t="s">
        <v>5043</v>
      </c>
      <c r="B1342" s="5" t="s">
        <v>5044</v>
      </c>
      <c r="C1342">
        <v>50</v>
      </c>
      <c r="D1342" s="1">
        <v>26443</v>
      </c>
      <c r="E1342" t="s">
        <v>6487</v>
      </c>
      <c r="F1342" t="s">
        <v>6227</v>
      </c>
      <c r="G1342" t="s">
        <v>7526</v>
      </c>
      <c r="H1342" s="3">
        <v>61603.089899999999</v>
      </c>
      <c r="I1342" s="3">
        <v>32837.579299999998</v>
      </c>
      <c r="J1342" t="s">
        <v>7584</v>
      </c>
      <c r="K1342" s="4" t="str">
        <f>_xlfn.XLOOKUP($B1342, Accounts!$B:$B, Accounts!$E:$E, "Not Found",0,1)</f>
        <v>Joint</v>
      </c>
      <c r="L1342" s="3">
        <f>_xlfn.XLOOKUP($B1342, Accounts!$B:$B, Accounts!$G:$G,"Not Found",0,1)</f>
        <v>545801004</v>
      </c>
      <c r="M1342" s="3">
        <f>_xlfn.XLOOKUP($B1342, Loan!$B:$B, Loan!$D:$D, "No Loan",0,1)</f>
        <v>9858129456</v>
      </c>
      <c r="N1342" s="1">
        <f>_xlfn.XLOOKUP($B1342, Transaction!$B:$B, Transaction!$E:$E, "No Transaction",0,1)</f>
        <v>44208</v>
      </c>
      <c r="O1342" t="str">
        <f>_xlfn.XLOOKUP($B1342, Transaction!$B:$B, Transaction!$C:$C, "No Transaction",0,1)</f>
        <v>Loan Payment</v>
      </c>
      <c r="P1342" t="str">
        <f>_xlfn.XLOOKUP($B1342, Transaction!$B:$B, Transaction!$D:$D, "No Transaction",0,1)</f>
        <v>AFT</v>
      </c>
      <c r="Q1342" s="3">
        <f t="shared" si="40"/>
        <v>-28765.510600000001</v>
      </c>
      <c r="R1342" s="3">
        <f t="shared" si="41"/>
        <v>-28765.510600000001</v>
      </c>
    </row>
    <row r="1343" spans="1:18" x14ac:dyDescent="0.25">
      <c r="A1343" t="s">
        <v>264</v>
      </c>
      <c r="B1343" s="5" t="s">
        <v>265</v>
      </c>
      <c r="C1343">
        <v>76</v>
      </c>
      <c r="D1343" s="1">
        <v>16947</v>
      </c>
      <c r="E1343" t="s">
        <v>6487</v>
      </c>
      <c r="F1343" t="s">
        <v>6551</v>
      </c>
      <c r="G1343" t="s">
        <v>7526</v>
      </c>
      <c r="H1343" s="3">
        <v>390366.07740000001</v>
      </c>
      <c r="I1343" s="3">
        <v>71054.512300000002</v>
      </c>
      <c r="J1343" t="s">
        <v>7585</v>
      </c>
      <c r="K1343" s="4" t="str">
        <f>_xlfn.XLOOKUP($B1343, Accounts!$B:$B, Accounts!$E:$E, "Not Found",0,1)</f>
        <v>Savings</v>
      </c>
      <c r="L1343" s="3">
        <f>_xlfn.XLOOKUP($B1343, Accounts!$B:$B, Accounts!$G:$G,"Not Found",0,1)</f>
        <v>28140406</v>
      </c>
      <c r="M1343" s="3" t="str">
        <f>_xlfn.XLOOKUP($B1343, Loan!$B:$B, Loan!$D:$D, "No Loan",0,1)</f>
        <v>No Loan</v>
      </c>
      <c r="N1343" s="1">
        <f>_xlfn.XLOOKUP($B1343, Transaction!$B:$B, Transaction!$E:$E, "No Transaction",0,1)</f>
        <v>44578</v>
      </c>
      <c r="O1343" t="str">
        <f>_xlfn.XLOOKUP($B1343, Transaction!$B:$B, Transaction!$C:$C, "No Transaction",0,1)</f>
        <v>Cash Withdrawal</v>
      </c>
      <c r="P1343" t="str">
        <f>_xlfn.XLOOKUP($B1343, Transaction!$B:$B, Transaction!$D:$D, "No Transaction",0,1)</f>
        <v>ATM</v>
      </c>
      <c r="Q1343" s="3">
        <f t="shared" si="40"/>
        <v>-319311.56510000001</v>
      </c>
      <c r="R1343" s="3">
        <f t="shared" si="41"/>
        <v>-319311.56510000001</v>
      </c>
    </row>
    <row r="1344" spans="1:18" x14ac:dyDescent="0.25">
      <c r="A1344" t="s">
        <v>3938</v>
      </c>
      <c r="B1344" s="5" t="s">
        <v>3939</v>
      </c>
      <c r="C1344">
        <v>35</v>
      </c>
      <c r="D1344" s="1">
        <v>31922</v>
      </c>
      <c r="E1344" t="s">
        <v>6487</v>
      </c>
      <c r="F1344" t="s">
        <v>6407</v>
      </c>
      <c r="G1344" t="s">
        <v>7517</v>
      </c>
      <c r="H1344" s="3">
        <v>477508.08110000001</v>
      </c>
      <c r="I1344" s="3">
        <v>211602.709</v>
      </c>
      <c r="J1344" t="s">
        <v>7586</v>
      </c>
      <c r="K1344" s="4" t="str">
        <f>_xlfn.XLOOKUP($B1344, Accounts!$B:$B, Accounts!$E:$E, "Not Found",0,1)</f>
        <v>Current</v>
      </c>
      <c r="L1344" s="3">
        <f>_xlfn.XLOOKUP($B1344, Accounts!$B:$B, Accounts!$G:$G,"Not Found",0,1)</f>
        <v>2041705952</v>
      </c>
      <c r="M1344" s="3" t="str">
        <f>_xlfn.XLOOKUP($B1344, Loan!$B:$B, Loan!$D:$D, "No Loan",0,1)</f>
        <v>No Loan</v>
      </c>
      <c r="N1344" s="1">
        <f>_xlfn.XLOOKUP($B1344, Transaction!$B:$B, Transaction!$E:$E, "No Transaction",0,1)</f>
        <v>44580</v>
      </c>
      <c r="O1344" t="str">
        <f>_xlfn.XLOOKUP($B1344, Transaction!$B:$B, Transaction!$C:$C, "No Transaction",0,1)</f>
        <v>Cash Withdrawal</v>
      </c>
      <c r="P1344" t="str">
        <f>_xlfn.XLOOKUP($B1344, Transaction!$B:$B, Transaction!$D:$D, "No Transaction",0,1)</f>
        <v>POS</v>
      </c>
      <c r="Q1344" s="3">
        <f t="shared" si="40"/>
        <v>-265905.37210000004</v>
      </c>
      <c r="R1344" s="3">
        <f t="shared" si="41"/>
        <v>-265905.37210000004</v>
      </c>
    </row>
    <row r="1345" spans="1:18" x14ac:dyDescent="0.25">
      <c r="A1345" t="s">
        <v>3419</v>
      </c>
      <c r="B1345" s="5" t="s">
        <v>3420</v>
      </c>
      <c r="C1345">
        <v>82</v>
      </c>
      <c r="D1345" s="1">
        <v>14755</v>
      </c>
      <c r="E1345" t="s">
        <v>6487</v>
      </c>
      <c r="F1345" t="s">
        <v>6294</v>
      </c>
      <c r="G1345" t="s">
        <v>7513</v>
      </c>
      <c r="H1345" s="3">
        <v>279570.07650000002</v>
      </c>
      <c r="I1345" s="3">
        <v>137243.4921</v>
      </c>
      <c r="J1345" t="s">
        <v>7587</v>
      </c>
      <c r="K1345" s="4" t="str">
        <f>_xlfn.XLOOKUP($B1345, Accounts!$B:$B, Accounts!$E:$E, "Not Found",0,1)</f>
        <v>Savings</v>
      </c>
      <c r="L1345" s="3">
        <f>_xlfn.XLOOKUP($B1345, Accounts!$B:$B, Accounts!$G:$G,"Not Found",0,1)</f>
        <v>837355008</v>
      </c>
      <c r="M1345" s="3" t="str">
        <f>_xlfn.XLOOKUP($B1345, Loan!$B:$B, Loan!$D:$D, "No Loan",0,1)</f>
        <v>No Loan</v>
      </c>
      <c r="N1345" s="1">
        <f>_xlfn.XLOOKUP($B1345, Transaction!$B:$B, Transaction!$E:$E, "No Transaction",0,1)</f>
        <v>44604</v>
      </c>
      <c r="O1345" t="str">
        <f>_xlfn.XLOOKUP($B1345, Transaction!$B:$B, Transaction!$C:$C, "No Transaction",0,1)</f>
        <v>Online Payment</v>
      </c>
      <c r="P1345" t="str">
        <f>_xlfn.XLOOKUP($B1345, Transaction!$B:$B, Transaction!$D:$D, "No Transaction",0,1)</f>
        <v>Card</v>
      </c>
      <c r="Q1345" s="3">
        <f t="shared" si="40"/>
        <v>-142326.58440000002</v>
      </c>
      <c r="R1345" s="3">
        <f t="shared" si="41"/>
        <v>-142326.58440000002</v>
      </c>
    </row>
    <row r="1346" spans="1:18" x14ac:dyDescent="0.25">
      <c r="A1346" t="s">
        <v>790</v>
      </c>
      <c r="B1346" s="5" t="s">
        <v>791</v>
      </c>
      <c r="C1346">
        <v>37</v>
      </c>
      <c r="D1346" s="1">
        <v>31191</v>
      </c>
      <c r="E1346" t="s">
        <v>6487</v>
      </c>
      <c r="F1346" t="s">
        <v>6109</v>
      </c>
      <c r="G1346" t="s">
        <v>7526</v>
      </c>
      <c r="H1346" s="3">
        <v>104154.63710000001</v>
      </c>
      <c r="I1346" s="3">
        <v>25081.562600000001</v>
      </c>
      <c r="J1346" t="s">
        <v>7588</v>
      </c>
      <c r="K1346" s="4" t="str">
        <f>_xlfn.XLOOKUP($B1346, Accounts!$B:$B, Accounts!$E:$E, "Not Found",0,1)</f>
        <v>Current</v>
      </c>
      <c r="L1346" s="3">
        <f>_xlfn.XLOOKUP($B1346, Accounts!$B:$B, Accounts!$G:$G,"Not Found",0,1)</f>
        <v>2543768178</v>
      </c>
      <c r="M1346" s="3">
        <f>_xlfn.XLOOKUP($B1346, Loan!$B:$B, Loan!$D:$D, "No Loan",0,1)</f>
        <v>3904154694</v>
      </c>
      <c r="N1346" s="1">
        <f>_xlfn.XLOOKUP($B1346, Transaction!$B:$B, Transaction!$E:$E, "No Transaction",0,1)</f>
        <v>44382</v>
      </c>
      <c r="O1346" t="str">
        <f>_xlfn.XLOOKUP($B1346, Transaction!$B:$B, Transaction!$C:$C, "No Transaction",0,1)</f>
        <v>Loan Payment</v>
      </c>
      <c r="P1346" t="str">
        <f>_xlfn.XLOOKUP($B1346, Transaction!$B:$B, Transaction!$D:$D, "No Transaction",0,1)</f>
        <v>AFT</v>
      </c>
      <c r="Q1346" s="3">
        <f t="shared" ref="Q1346:Q1409" si="42">$I1346-$H1346</f>
        <v>-79073.074500000002</v>
      </c>
      <c r="R1346" s="3">
        <f t="shared" ref="R1346:R1409" si="43">IF($Q1346 &gt;= 500000, $Q1346+(0.02*$Q1346), $Q1346)</f>
        <v>-79073.074500000002</v>
      </c>
    </row>
    <row r="1347" spans="1:18" x14ac:dyDescent="0.25">
      <c r="A1347" t="s">
        <v>5350</v>
      </c>
      <c r="B1347" s="5" t="s">
        <v>5351</v>
      </c>
      <c r="C1347">
        <v>73</v>
      </c>
      <c r="D1347" s="1">
        <v>18042</v>
      </c>
      <c r="E1347" t="s">
        <v>6487</v>
      </c>
      <c r="F1347" t="s">
        <v>6227</v>
      </c>
      <c r="G1347" t="s">
        <v>7566</v>
      </c>
      <c r="H1347" s="3">
        <v>1137025.7206999999</v>
      </c>
      <c r="I1347" s="3">
        <v>409599.97979999997</v>
      </c>
      <c r="J1347" t="s">
        <v>7589</v>
      </c>
      <c r="K1347" s="4" t="str">
        <f>_xlfn.XLOOKUP($B1347, Accounts!$B:$B, Accounts!$E:$E, "Not Found",0,1)</f>
        <v>Current</v>
      </c>
      <c r="L1347" s="3">
        <f>_xlfn.XLOOKUP($B1347, Accounts!$B:$B, Accounts!$G:$G,"Not Found",0,1)</f>
        <v>1179511389</v>
      </c>
      <c r="M1347" s="3">
        <f>_xlfn.XLOOKUP($B1347, Loan!$B:$B, Loan!$D:$D, "No Loan",0,1)</f>
        <v>364573407</v>
      </c>
      <c r="N1347" s="1">
        <f>_xlfn.XLOOKUP($B1347, Transaction!$B:$B, Transaction!$E:$E, "No Transaction",0,1)</f>
        <v>44571</v>
      </c>
      <c r="O1347" t="str">
        <f>_xlfn.XLOOKUP($B1347, Transaction!$B:$B, Transaction!$C:$C, "No Transaction",0,1)</f>
        <v>Loan Payment</v>
      </c>
      <c r="P1347" t="str">
        <f>_xlfn.XLOOKUP($B1347, Transaction!$B:$B, Transaction!$D:$D, "No Transaction",0,1)</f>
        <v>AFT</v>
      </c>
      <c r="Q1347" s="3">
        <f t="shared" si="42"/>
        <v>-727425.74089999998</v>
      </c>
      <c r="R1347" s="3">
        <f t="shared" si="43"/>
        <v>-727425.74089999998</v>
      </c>
    </row>
    <row r="1348" spans="1:18" x14ac:dyDescent="0.25">
      <c r="A1348" t="s">
        <v>3122</v>
      </c>
      <c r="B1348" s="5" t="s">
        <v>3123</v>
      </c>
      <c r="C1348">
        <v>78</v>
      </c>
      <c r="D1348" s="1">
        <v>16216</v>
      </c>
      <c r="E1348" t="s">
        <v>6487</v>
      </c>
      <c r="F1348" t="s">
        <v>6542</v>
      </c>
      <c r="G1348" t="s">
        <v>7517</v>
      </c>
      <c r="H1348" s="3">
        <v>519093.78840000002</v>
      </c>
      <c r="I1348" s="3">
        <v>131672.57070000001</v>
      </c>
      <c r="J1348" t="s">
        <v>7590</v>
      </c>
      <c r="K1348" s="4" t="str">
        <f>_xlfn.XLOOKUP($B1348, Accounts!$B:$B, Accounts!$E:$E, "Not Found",0,1)</f>
        <v>Joint</v>
      </c>
      <c r="L1348" s="3">
        <f>_xlfn.XLOOKUP($B1348, Accounts!$B:$B, Accounts!$G:$G,"Not Found",0,1)</f>
        <v>9211496</v>
      </c>
      <c r="M1348" s="3" t="str">
        <f>_xlfn.XLOOKUP($B1348, Loan!$B:$B, Loan!$D:$D, "No Loan",0,1)</f>
        <v>No Loan</v>
      </c>
      <c r="N1348" s="1">
        <f>_xlfn.XLOOKUP($B1348, Transaction!$B:$B, Transaction!$E:$E, "No Transaction",0,1)</f>
        <v>44643</v>
      </c>
      <c r="O1348" t="str">
        <f>_xlfn.XLOOKUP($B1348, Transaction!$B:$B, Transaction!$C:$C, "No Transaction",0,1)</f>
        <v>Money Deposit</v>
      </c>
      <c r="P1348" t="str">
        <f>_xlfn.XLOOKUP($B1348, Transaction!$B:$B, Transaction!$D:$D, "No Transaction",0,1)</f>
        <v>ATM</v>
      </c>
      <c r="Q1348" s="3">
        <f t="shared" si="42"/>
        <v>-387421.21770000004</v>
      </c>
      <c r="R1348" s="3">
        <f t="shared" si="43"/>
        <v>-387421.21770000004</v>
      </c>
    </row>
    <row r="1349" spans="1:18" x14ac:dyDescent="0.25">
      <c r="A1349" t="s">
        <v>3980</v>
      </c>
      <c r="B1349" s="5" t="s">
        <v>3981</v>
      </c>
      <c r="C1349">
        <v>19</v>
      </c>
      <c r="D1349" s="1">
        <v>37766</v>
      </c>
      <c r="E1349" t="s">
        <v>6487</v>
      </c>
      <c r="F1349" t="s">
        <v>6368</v>
      </c>
      <c r="G1349" t="s">
        <v>7526</v>
      </c>
      <c r="H1349" s="3">
        <v>243600.03260000001</v>
      </c>
      <c r="I1349" s="3">
        <v>54417.428800000002</v>
      </c>
      <c r="J1349" t="s">
        <v>7591</v>
      </c>
      <c r="K1349" s="4" t="str">
        <f>_xlfn.XLOOKUP($B1349, Accounts!$B:$B, Accounts!$E:$E, "Not Found",0,1)</f>
        <v>Joint</v>
      </c>
      <c r="L1349" s="3">
        <f>_xlfn.XLOOKUP($B1349, Accounts!$B:$B, Accounts!$G:$G,"Not Found",0,1)</f>
        <v>3296786955</v>
      </c>
      <c r="M1349" s="3" t="str">
        <f>_xlfn.XLOOKUP($B1349, Loan!$B:$B, Loan!$D:$D, "No Loan",0,1)</f>
        <v>No Loan</v>
      </c>
      <c r="N1349" s="1">
        <f>_xlfn.XLOOKUP($B1349, Transaction!$B:$B, Transaction!$E:$E, "No Transaction",0,1)</f>
        <v>44541</v>
      </c>
      <c r="O1349" t="str">
        <f>_xlfn.XLOOKUP($B1349, Transaction!$B:$B, Transaction!$C:$C, "No Transaction",0,1)</f>
        <v>Money Transfer</v>
      </c>
      <c r="P1349" t="str">
        <f>_xlfn.XLOOKUP($B1349, Transaction!$B:$B, Transaction!$D:$D, "No Transaction",0,1)</f>
        <v>Mobile</v>
      </c>
      <c r="Q1349" s="3">
        <f t="shared" si="42"/>
        <v>-189182.60380000001</v>
      </c>
      <c r="R1349" s="3">
        <f t="shared" si="43"/>
        <v>-189182.60380000001</v>
      </c>
    </row>
    <row r="1350" spans="1:18" x14ac:dyDescent="0.25">
      <c r="A1350" t="s">
        <v>1023</v>
      </c>
      <c r="B1350" s="5" t="s">
        <v>1024</v>
      </c>
      <c r="C1350">
        <v>74</v>
      </c>
      <c r="D1350" s="1">
        <v>17677</v>
      </c>
      <c r="E1350" t="s">
        <v>6487</v>
      </c>
      <c r="F1350" t="s">
        <v>6282</v>
      </c>
      <c r="G1350" t="s">
        <v>7526</v>
      </c>
      <c r="H1350" s="3">
        <v>672373.89789999998</v>
      </c>
      <c r="I1350" s="3">
        <v>344690.5012</v>
      </c>
      <c r="J1350" t="s">
        <v>7592</v>
      </c>
      <c r="K1350" s="4" t="str">
        <f>_xlfn.XLOOKUP($B1350, Accounts!$B:$B, Accounts!$E:$E, "Not Found",0,1)</f>
        <v>Domiciliary</v>
      </c>
      <c r="L1350" s="3">
        <f>_xlfn.XLOOKUP($B1350, Accounts!$B:$B, Accounts!$G:$G,"Not Found",0,1)</f>
        <v>2252018348</v>
      </c>
      <c r="M1350" s="3" t="str">
        <f>_xlfn.XLOOKUP($B1350, Loan!$B:$B, Loan!$D:$D, "No Loan",0,1)</f>
        <v>No Loan</v>
      </c>
      <c r="N1350" s="1">
        <f>_xlfn.XLOOKUP($B1350, Transaction!$B:$B, Transaction!$E:$E, "No Transaction",0,1)</f>
        <v>44235</v>
      </c>
      <c r="O1350" t="str">
        <f>_xlfn.XLOOKUP($B1350, Transaction!$B:$B, Transaction!$C:$C, "No Transaction",0,1)</f>
        <v>Money Deposit</v>
      </c>
      <c r="P1350" t="str">
        <f>_xlfn.XLOOKUP($B1350, Transaction!$B:$B, Transaction!$D:$D, "No Transaction",0,1)</f>
        <v>Bank</v>
      </c>
      <c r="Q1350" s="3">
        <f t="shared" si="42"/>
        <v>-327683.39669999998</v>
      </c>
      <c r="R1350" s="3">
        <f t="shared" si="43"/>
        <v>-327683.39669999998</v>
      </c>
    </row>
    <row r="1351" spans="1:18" x14ac:dyDescent="0.25">
      <c r="A1351" t="s">
        <v>4295</v>
      </c>
      <c r="B1351" s="5" t="s">
        <v>4296</v>
      </c>
      <c r="C1351">
        <v>54</v>
      </c>
      <c r="D1351" s="1">
        <v>24982</v>
      </c>
      <c r="E1351" t="s">
        <v>6487</v>
      </c>
      <c r="F1351" t="s">
        <v>6301</v>
      </c>
      <c r="G1351" t="s">
        <v>7513</v>
      </c>
      <c r="H1351" s="3">
        <v>1498393.7693</v>
      </c>
      <c r="I1351" s="3">
        <v>265135.63030000002</v>
      </c>
      <c r="J1351" t="s">
        <v>7593</v>
      </c>
      <c r="K1351" s="4" t="str">
        <f>_xlfn.XLOOKUP($B1351, Accounts!$B:$B, Accounts!$E:$E, "Not Found",0,1)</f>
        <v>Domiciliary</v>
      </c>
      <c r="L1351" s="3">
        <f>_xlfn.XLOOKUP($B1351, Accounts!$B:$B, Accounts!$G:$G,"Not Found",0,1)</f>
        <v>295262976</v>
      </c>
      <c r="M1351" s="3" t="str">
        <f>_xlfn.XLOOKUP($B1351, Loan!$B:$B, Loan!$D:$D, "No Loan",0,1)</f>
        <v>No Loan</v>
      </c>
      <c r="N1351" s="1">
        <f>_xlfn.XLOOKUP($B1351, Transaction!$B:$B, Transaction!$E:$E, "No Transaction",0,1)</f>
        <v>44616</v>
      </c>
      <c r="O1351" t="str">
        <f>_xlfn.XLOOKUP($B1351, Transaction!$B:$B, Transaction!$C:$C, "No Transaction",0,1)</f>
        <v>Online Payment</v>
      </c>
      <c r="P1351" t="str">
        <f>_xlfn.XLOOKUP($B1351, Transaction!$B:$B, Transaction!$D:$D, "No Transaction",0,1)</f>
        <v>Card</v>
      </c>
      <c r="Q1351" s="3">
        <f t="shared" si="42"/>
        <v>-1233258.139</v>
      </c>
      <c r="R1351" s="3">
        <f t="shared" si="43"/>
        <v>-1233258.139</v>
      </c>
    </row>
    <row r="1352" spans="1:18" x14ac:dyDescent="0.25">
      <c r="A1352" t="s">
        <v>4743</v>
      </c>
      <c r="B1352" s="5" t="s">
        <v>4744</v>
      </c>
      <c r="C1352">
        <v>70</v>
      </c>
      <c r="D1352" s="1">
        <v>19138</v>
      </c>
      <c r="E1352" t="s">
        <v>6487</v>
      </c>
      <c r="F1352" t="s">
        <v>6322</v>
      </c>
      <c r="G1352" t="s">
        <v>7503</v>
      </c>
      <c r="H1352" s="3">
        <v>251604.01490000001</v>
      </c>
      <c r="I1352" s="3">
        <v>177662.4768</v>
      </c>
      <c r="J1352" t="s">
        <v>7594</v>
      </c>
      <c r="K1352" s="4" t="str">
        <f>_xlfn.XLOOKUP($B1352, Accounts!$B:$B, Accounts!$E:$E, "Not Found",0,1)</f>
        <v>Joint</v>
      </c>
      <c r="L1352" s="3">
        <f>_xlfn.XLOOKUP($B1352, Accounts!$B:$B, Accounts!$G:$G,"Not Found",0,1)</f>
        <v>41005584</v>
      </c>
      <c r="M1352" s="3" t="str">
        <f>_xlfn.XLOOKUP($B1352, Loan!$B:$B, Loan!$D:$D, "No Loan",0,1)</f>
        <v>No Loan</v>
      </c>
      <c r="N1352" s="1">
        <f>_xlfn.XLOOKUP($B1352, Transaction!$B:$B, Transaction!$E:$E, "No Transaction",0,1)</f>
        <v>44586</v>
      </c>
      <c r="O1352" t="str">
        <f>_xlfn.XLOOKUP($B1352, Transaction!$B:$B, Transaction!$C:$C, "No Transaction",0,1)</f>
        <v>Money Transfer</v>
      </c>
      <c r="P1352" t="str">
        <f>_xlfn.XLOOKUP($B1352, Transaction!$B:$B, Transaction!$D:$D, "No Transaction",0,1)</f>
        <v>Mobile</v>
      </c>
      <c r="Q1352" s="3">
        <f t="shared" si="42"/>
        <v>-73941.538100000005</v>
      </c>
      <c r="R1352" s="3">
        <f t="shared" si="43"/>
        <v>-73941.538100000005</v>
      </c>
    </row>
    <row r="1353" spans="1:18" x14ac:dyDescent="0.25">
      <c r="A1353" t="s">
        <v>758</v>
      </c>
      <c r="B1353" s="5" t="s">
        <v>759</v>
      </c>
      <c r="C1353">
        <v>76</v>
      </c>
      <c r="D1353" s="1">
        <v>16947</v>
      </c>
      <c r="E1353" t="s">
        <v>6487</v>
      </c>
      <c r="F1353" t="s">
        <v>6109</v>
      </c>
      <c r="G1353" t="s">
        <v>7522</v>
      </c>
      <c r="H1353" s="3">
        <v>98532.891099999993</v>
      </c>
      <c r="I1353" s="3">
        <v>60967.2264</v>
      </c>
      <c r="J1353" t="s">
        <v>7595</v>
      </c>
      <c r="K1353" s="4" t="str">
        <f>_xlfn.XLOOKUP($B1353, Accounts!$B:$B, Accounts!$E:$E, "Not Found",0,1)</f>
        <v>Current</v>
      </c>
      <c r="L1353" s="3">
        <f>_xlfn.XLOOKUP($B1353, Accounts!$B:$B, Accounts!$G:$G,"Not Found",0,1)</f>
        <v>1408467456</v>
      </c>
      <c r="M1353" s="3" t="str">
        <f>_xlfn.XLOOKUP($B1353, Loan!$B:$B, Loan!$D:$D, "No Loan",0,1)</f>
        <v>No Loan</v>
      </c>
      <c r="N1353" s="1">
        <f>_xlfn.XLOOKUP($B1353, Transaction!$B:$B, Transaction!$E:$E, "No Transaction",0,1)</f>
        <v>44283</v>
      </c>
      <c r="O1353" t="str">
        <f>_xlfn.XLOOKUP($B1353, Transaction!$B:$B, Transaction!$C:$C, "No Transaction",0,1)</f>
        <v>Money Deposit</v>
      </c>
      <c r="P1353" t="str">
        <f>_xlfn.XLOOKUP($B1353, Transaction!$B:$B, Transaction!$D:$D, "No Transaction",0,1)</f>
        <v>Bank</v>
      </c>
      <c r="Q1353" s="3">
        <f t="shared" si="42"/>
        <v>-37565.664699999994</v>
      </c>
      <c r="R1353" s="3">
        <f t="shared" si="43"/>
        <v>-37565.664699999994</v>
      </c>
    </row>
    <row r="1354" spans="1:18" x14ac:dyDescent="0.25">
      <c r="A1354" t="s">
        <v>3930</v>
      </c>
      <c r="B1354" s="5" t="s">
        <v>3931</v>
      </c>
      <c r="C1354">
        <v>20</v>
      </c>
      <c r="D1354" s="1">
        <v>37401</v>
      </c>
      <c r="E1354" t="s">
        <v>6487</v>
      </c>
      <c r="F1354" t="s">
        <v>6111</v>
      </c>
      <c r="G1354" t="s">
        <v>7526</v>
      </c>
      <c r="J1354" t="s">
        <v>7596</v>
      </c>
      <c r="K1354" s="4" t="str">
        <f>_xlfn.XLOOKUP($B1354, Accounts!$B:$B, Accounts!$E:$E, "Not Found",0,1)</f>
        <v>Domiciliary</v>
      </c>
      <c r="L1354" s="3">
        <f>_xlfn.XLOOKUP($B1354, Accounts!$B:$B, Accounts!$G:$G,"Not Found",0,1)</f>
        <v>1622156533</v>
      </c>
      <c r="M1354" s="3">
        <f>_xlfn.XLOOKUP($B1354, Loan!$B:$B, Loan!$D:$D, "No Loan",0,1)</f>
        <v>1103688855</v>
      </c>
      <c r="N1354" s="1">
        <f>_xlfn.XLOOKUP($B1354, Transaction!$B:$B, Transaction!$E:$E, "No Transaction",0,1)</f>
        <v>44676</v>
      </c>
      <c r="O1354" t="str">
        <f>_xlfn.XLOOKUP($B1354, Transaction!$B:$B, Transaction!$C:$C, "No Transaction",0,1)</f>
        <v>Loan Payment</v>
      </c>
      <c r="P1354" t="str">
        <f>_xlfn.XLOOKUP($B1354, Transaction!$B:$B, Transaction!$D:$D, "No Transaction",0,1)</f>
        <v>AFT</v>
      </c>
      <c r="Q1354" s="3">
        <f t="shared" si="42"/>
        <v>0</v>
      </c>
      <c r="R1354" s="3">
        <f t="shared" si="43"/>
        <v>0</v>
      </c>
    </row>
    <row r="1355" spans="1:18" x14ac:dyDescent="0.25">
      <c r="A1355" t="s">
        <v>3791</v>
      </c>
      <c r="B1355" s="5" t="s">
        <v>3792</v>
      </c>
      <c r="C1355">
        <v>34</v>
      </c>
      <c r="D1355" s="1">
        <v>32287</v>
      </c>
      <c r="E1355" t="s">
        <v>6487</v>
      </c>
      <c r="F1355" t="s">
        <v>6301</v>
      </c>
      <c r="G1355" t="s">
        <v>7513</v>
      </c>
      <c r="H1355" s="3">
        <v>480535.3849</v>
      </c>
      <c r="I1355" s="3">
        <v>254617.01300000001</v>
      </c>
      <c r="J1355" t="s">
        <v>7597</v>
      </c>
      <c r="K1355" s="4" t="str">
        <f>_xlfn.XLOOKUP($B1355, Accounts!$B:$B, Accounts!$E:$E, "Not Found",0,1)</f>
        <v>Current</v>
      </c>
      <c r="L1355" s="3">
        <f>_xlfn.XLOOKUP($B1355, Accounts!$B:$B, Accounts!$G:$G,"Not Found",0,1)</f>
        <v>986905467</v>
      </c>
      <c r="M1355" s="3" t="str">
        <f>_xlfn.XLOOKUP($B1355, Loan!$B:$B, Loan!$D:$D, "No Loan",0,1)</f>
        <v>No Loan</v>
      </c>
      <c r="N1355" s="1">
        <f>_xlfn.XLOOKUP($B1355, Transaction!$B:$B, Transaction!$E:$E, "No Transaction",0,1)</f>
        <v>44417</v>
      </c>
      <c r="O1355" t="str">
        <f>_xlfn.XLOOKUP($B1355, Transaction!$B:$B, Transaction!$C:$C, "No Transaction",0,1)</f>
        <v>Online Payment</v>
      </c>
      <c r="P1355" t="str">
        <f>_xlfn.XLOOKUP($B1355, Transaction!$B:$B, Transaction!$D:$D, "No Transaction",0,1)</f>
        <v>Card</v>
      </c>
      <c r="Q1355" s="3">
        <f t="shared" si="42"/>
        <v>-225918.3719</v>
      </c>
      <c r="R1355" s="3">
        <f t="shared" si="43"/>
        <v>-225918.3719</v>
      </c>
    </row>
    <row r="1356" spans="1:18" x14ac:dyDescent="0.25">
      <c r="A1356" t="s">
        <v>5289</v>
      </c>
      <c r="B1356" s="5" t="s">
        <v>5290</v>
      </c>
      <c r="C1356">
        <v>46</v>
      </c>
      <c r="D1356" s="1">
        <v>27904</v>
      </c>
      <c r="E1356" t="s">
        <v>6487</v>
      </c>
      <c r="F1356" t="s">
        <v>6084</v>
      </c>
      <c r="G1356" t="s">
        <v>7509</v>
      </c>
      <c r="H1356" s="3">
        <v>324404.48369999998</v>
      </c>
      <c r="I1356" s="3">
        <v>99435.441699999996</v>
      </c>
      <c r="J1356" t="s">
        <v>7598</v>
      </c>
      <c r="K1356" s="4" t="str">
        <f>_xlfn.XLOOKUP($B1356, Accounts!$B:$B, Accounts!$E:$E, "Not Found",0,1)</f>
        <v>Domiciliary</v>
      </c>
      <c r="L1356" s="3">
        <f>_xlfn.XLOOKUP($B1356, Accounts!$B:$B, Accounts!$G:$G,"Not Found",0,1)</f>
        <v>265344066</v>
      </c>
      <c r="M1356" s="3" t="str">
        <f>_xlfn.XLOOKUP($B1356, Loan!$B:$B, Loan!$D:$D, "No Loan",0,1)</f>
        <v>No Loan</v>
      </c>
      <c r="N1356" s="1">
        <f>_xlfn.XLOOKUP($B1356, Transaction!$B:$B, Transaction!$E:$E, "No Transaction",0,1)</f>
        <v>44286</v>
      </c>
      <c r="O1356" t="str">
        <f>_xlfn.XLOOKUP($B1356, Transaction!$B:$B, Transaction!$C:$C, "No Transaction",0,1)</f>
        <v>Money Transfer</v>
      </c>
      <c r="P1356" t="str">
        <f>_xlfn.XLOOKUP($B1356, Transaction!$B:$B, Transaction!$D:$D, "No Transaction",0,1)</f>
        <v>Mobile</v>
      </c>
      <c r="Q1356" s="3">
        <f t="shared" si="42"/>
        <v>-224969.04199999999</v>
      </c>
      <c r="R1356" s="3">
        <f t="shared" si="43"/>
        <v>-224969.04199999999</v>
      </c>
    </row>
    <row r="1357" spans="1:18" x14ac:dyDescent="0.25">
      <c r="A1357" t="s">
        <v>3350</v>
      </c>
      <c r="B1357" s="5" t="s">
        <v>3351</v>
      </c>
      <c r="C1357">
        <v>48</v>
      </c>
      <c r="D1357" s="1">
        <v>27174</v>
      </c>
      <c r="E1357" t="s">
        <v>6487</v>
      </c>
      <c r="F1357" t="s">
        <v>6641</v>
      </c>
      <c r="G1357" t="s">
        <v>7566</v>
      </c>
      <c r="H1357" s="3">
        <v>363948.2267</v>
      </c>
      <c r="I1357" s="3">
        <v>199727.68539999999</v>
      </c>
      <c r="J1357" t="s">
        <v>7599</v>
      </c>
      <c r="K1357" s="4" t="str">
        <f>_xlfn.XLOOKUP($B1357, Accounts!$B:$B, Accounts!$E:$E, "Not Found",0,1)</f>
        <v>Joint</v>
      </c>
      <c r="L1357" s="3">
        <f>_xlfn.XLOOKUP($B1357, Accounts!$B:$B, Accounts!$G:$G,"Not Found",0,1)</f>
        <v>718028125</v>
      </c>
      <c r="M1357" s="3" t="str">
        <f>_xlfn.XLOOKUP($B1357, Loan!$B:$B, Loan!$D:$D, "No Loan",0,1)</f>
        <v>No Loan</v>
      </c>
      <c r="N1357" s="1">
        <f>_xlfn.XLOOKUP($B1357, Transaction!$B:$B, Transaction!$E:$E, "No Transaction",0,1)</f>
        <v>44596</v>
      </c>
      <c r="O1357" t="str">
        <f>_xlfn.XLOOKUP($B1357, Transaction!$B:$B, Transaction!$C:$C, "No Transaction",0,1)</f>
        <v>Online Payment</v>
      </c>
      <c r="P1357" t="str">
        <f>_xlfn.XLOOKUP($B1357, Transaction!$B:$B, Transaction!$D:$D, "No Transaction",0,1)</f>
        <v>Internet Banking</v>
      </c>
      <c r="Q1357" s="3">
        <f t="shared" si="42"/>
        <v>-164220.54130000001</v>
      </c>
      <c r="R1357" s="3">
        <f t="shared" si="43"/>
        <v>-164220.54130000001</v>
      </c>
    </row>
    <row r="1358" spans="1:18" x14ac:dyDescent="0.25">
      <c r="A1358" t="s">
        <v>2778</v>
      </c>
      <c r="B1358" s="5" t="s">
        <v>2779</v>
      </c>
      <c r="C1358">
        <v>65</v>
      </c>
      <c r="D1358" s="1">
        <v>20964</v>
      </c>
      <c r="E1358" t="s">
        <v>6487</v>
      </c>
      <c r="F1358" t="s">
        <v>6424</v>
      </c>
      <c r="G1358" t="s">
        <v>7509</v>
      </c>
      <c r="H1358" s="3">
        <v>1136002.8595</v>
      </c>
      <c r="I1358" s="3">
        <v>169383.11290000001</v>
      </c>
      <c r="J1358" t="s">
        <v>7600</v>
      </c>
      <c r="K1358" s="4" t="str">
        <f>_xlfn.XLOOKUP($B1358, Accounts!$B:$B, Accounts!$E:$E, "Not Found",0,1)</f>
        <v>Current</v>
      </c>
      <c r="L1358" s="3">
        <f>_xlfn.XLOOKUP($B1358, Accounts!$B:$B, Accounts!$G:$G,"Not Found",0,1)</f>
        <v>3416811117</v>
      </c>
      <c r="M1358" s="3" t="str">
        <f>_xlfn.XLOOKUP($B1358, Loan!$B:$B, Loan!$D:$D, "No Loan",0,1)</f>
        <v>No Loan</v>
      </c>
      <c r="N1358" s="1">
        <f>_xlfn.XLOOKUP($B1358, Transaction!$B:$B, Transaction!$E:$E, "No Transaction",0,1)</f>
        <v>44606</v>
      </c>
      <c r="O1358" t="str">
        <f>_xlfn.XLOOKUP($B1358, Transaction!$B:$B, Transaction!$C:$C, "No Transaction",0,1)</f>
        <v>Money Transfer</v>
      </c>
      <c r="P1358" t="str">
        <f>_xlfn.XLOOKUP($B1358, Transaction!$B:$B, Transaction!$D:$D, "No Transaction",0,1)</f>
        <v>Internet Banking</v>
      </c>
      <c r="Q1358" s="3">
        <f t="shared" si="42"/>
        <v>-966619.74659999995</v>
      </c>
      <c r="R1358" s="3">
        <f t="shared" si="43"/>
        <v>-966619.74659999995</v>
      </c>
    </row>
    <row r="1359" spans="1:18" x14ac:dyDescent="0.25">
      <c r="A1359" t="s">
        <v>2346</v>
      </c>
      <c r="B1359" s="5" t="s">
        <v>2347</v>
      </c>
      <c r="C1359">
        <v>43</v>
      </c>
      <c r="D1359" s="1">
        <v>29000</v>
      </c>
      <c r="E1359" t="s">
        <v>6487</v>
      </c>
      <c r="F1359" t="s">
        <v>6189</v>
      </c>
      <c r="G1359" t="s">
        <v>7505</v>
      </c>
      <c r="H1359" s="3">
        <v>298804.88319999998</v>
      </c>
      <c r="I1359" s="3">
        <v>72797.544500000004</v>
      </c>
      <c r="J1359" t="s">
        <v>7601</v>
      </c>
      <c r="K1359" s="4" t="str">
        <f>_xlfn.XLOOKUP($B1359, Accounts!$B:$B, Accounts!$E:$E, "Not Found",0,1)</f>
        <v>Joint</v>
      </c>
      <c r="L1359" s="3">
        <f>_xlfn.XLOOKUP($B1359, Accounts!$B:$B, Accounts!$G:$G,"Not Found",0,1)</f>
        <v>2412511164</v>
      </c>
      <c r="M1359" s="3" t="str">
        <f>_xlfn.XLOOKUP($B1359, Loan!$B:$B, Loan!$D:$D, "No Loan",0,1)</f>
        <v>No Loan</v>
      </c>
      <c r="N1359" s="1">
        <f>_xlfn.XLOOKUP($B1359, Transaction!$B:$B, Transaction!$E:$E, "No Transaction",0,1)</f>
        <v>44601</v>
      </c>
      <c r="O1359" t="str">
        <f>_xlfn.XLOOKUP($B1359, Transaction!$B:$B, Transaction!$C:$C, "No Transaction",0,1)</f>
        <v>Cash Withdrawal</v>
      </c>
      <c r="P1359" t="str">
        <f>_xlfn.XLOOKUP($B1359, Transaction!$B:$B, Transaction!$D:$D, "No Transaction",0,1)</f>
        <v>POS</v>
      </c>
      <c r="Q1359" s="3">
        <f t="shared" si="42"/>
        <v>-226007.33869999996</v>
      </c>
      <c r="R1359" s="3">
        <f t="shared" si="43"/>
        <v>-226007.33869999996</v>
      </c>
    </row>
    <row r="1360" spans="1:18" x14ac:dyDescent="0.25">
      <c r="A1360" t="s">
        <v>4768</v>
      </c>
      <c r="B1360" s="5" t="s">
        <v>4769</v>
      </c>
      <c r="C1360">
        <v>71</v>
      </c>
      <c r="D1360" s="1">
        <v>18773</v>
      </c>
      <c r="E1360" t="s">
        <v>6487</v>
      </c>
      <c r="F1360" t="s">
        <v>6169</v>
      </c>
      <c r="G1360" t="s">
        <v>7542</v>
      </c>
      <c r="H1360" s="3">
        <v>439429.26380000002</v>
      </c>
      <c r="I1360" s="3">
        <v>72191.950500000006</v>
      </c>
      <c r="J1360" t="s">
        <v>97</v>
      </c>
      <c r="K1360" s="4" t="str">
        <f>_xlfn.XLOOKUP($B1360, Accounts!$B:$B, Accounts!$E:$E, "Not Found",0,1)</f>
        <v>Current</v>
      </c>
      <c r="L1360" s="3">
        <f>_xlfn.XLOOKUP($B1360, Accounts!$B:$B, Accounts!$G:$G,"Not Found",0,1)</f>
        <v>617503392</v>
      </c>
      <c r="M1360" s="3" t="str">
        <f>_xlfn.XLOOKUP($B1360, Loan!$B:$B, Loan!$D:$D, "No Loan",0,1)</f>
        <v>No Loan</v>
      </c>
      <c r="N1360" s="1">
        <f>_xlfn.XLOOKUP($B1360, Transaction!$B:$B, Transaction!$E:$E, "No Transaction",0,1)</f>
        <v>44449</v>
      </c>
      <c r="O1360" t="str">
        <f>_xlfn.XLOOKUP($B1360, Transaction!$B:$B, Transaction!$C:$C, "No Transaction",0,1)</f>
        <v>Money Transfer</v>
      </c>
      <c r="P1360" t="str">
        <f>_xlfn.XLOOKUP($B1360, Transaction!$B:$B, Transaction!$D:$D, "No Transaction",0,1)</f>
        <v>Internet Banking</v>
      </c>
      <c r="Q1360" s="3">
        <f t="shared" si="42"/>
        <v>-367237.31330000004</v>
      </c>
      <c r="R1360" s="3">
        <f t="shared" si="43"/>
        <v>-367237.31330000004</v>
      </c>
    </row>
    <row r="1361" spans="1:18" x14ac:dyDescent="0.25">
      <c r="A1361" t="s">
        <v>444</v>
      </c>
      <c r="B1361" s="5" t="s">
        <v>445</v>
      </c>
      <c r="C1361">
        <v>44</v>
      </c>
      <c r="D1361" s="1">
        <v>28635</v>
      </c>
      <c r="E1361" t="s">
        <v>6487</v>
      </c>
      <c r="F1361" t="s">
        <v>6198</v>
      </c>
      <c r="G1361" t="s">
        <v>7524</v>
      </c>
      <c r="H1361" s="3">
        <v>1157055.6483</v>
      </c>
      <c r="I1361" s="3">
        <v>232527.58689999999</v>
      </c>
      <c r="J1361" t="s">
        <v>7602</v>
      </c>
      <c r="K1361" s="4" t="str">
        <f>_xlfn.XLOOKUP($B1361, Accounts!$B:$B, Accounts!$E:$E, "Not Found",0,1)</f>
        <v>Current</v>
      </c>
      <c r="L1361" s="3">
        <f>_xlfn.XLOOKUP($B1361, Accounts!$B:$B, Accounts!$G:$G,"Not Found",0,1)</f>
        <v>1314970944</v>
      </c>
      <c r="M1361" s="3" t="str">
        <f>_xlfn.XLOOKUP($B1361, Loan!$B:$B, Loan!$D:$D, "No Loan",0,1)</f>
        <v>No Loan</v>
      </c>
      <c r="N1361" s="1">
        <f>_xlfn.XLOOKUP($B1361, Transaction!$B:$B, Transaction!$E:$E, "No Transaction",0,1)</f>
        <v>44621</v>
      </c>
      <c r="O1361" t="str">
        <f>_xlfn.XLOOKUP($B1361, Transaction!$B:$B, Transaction!$C:$C, "No Transaction",0,1)</f>
        <v>Cash Withdrawal</v>
      </c>
      <c r="P1361" t="str">
        <f>_xlfn.XLOOKUP($B1361, Transaction!$B:$B, Transaction!$D:$D, "No Transaction",0,1)</f>
        <v>ATM</v>
      </c>
      <c r="Q1361" s="3">
        <f t="shared" si="42"/>
        <v>-924528.06140000001</v>
      </c>
      <c r="R1361" s="3">
        <f t="shared" si="43"/>
        <v>-924528.06140000001</v>
      </c>
    </row>
    <row r="1362" spans="1:18" x14ac:dyDescent="0.25">
      <c r="A1362" t="s">
        <v>3555</v>
      </c>
      <c r="B1362" s="5" t="s">
        <v>3556</v>
      </c>
      <c r="C1362">
        <v>78</v>
      </c>
      <c r="D1362" s="1">
        <v>16216</v>
      </c>
      <c r="E1362" t="s">
        <v>6487</v>
      </c>
      <c r="F1362" t="s">
        <v>6256</v>
      </c>
      <c r="G1362" t="s">
        <v>7519</v>
      </c>
      <c r="H1362" s="3">
        <v>638808.8652</v>
      </c>
      <c r="I1362" s="3">
        <v>301280.08799999999</v>
      </c>
      <c r="J1362" t="s">
        <v>7603</v>
      </c>
      <c r="K1362" s="4" t="str">
        <f>_xlfn.XLOOKUP($B1362, Accounts!$B:$B, Accounts!$E:$E, "Not Found",0,1)</f>
        <v>Joint</v>
      </c>
      <c r="L1362" s="3">
        <f>_xlfn.XLOOKUP($B1362, Accounts!$B:$B, Accounts!$G:$G,"Not Found",0,1)</f>
        <v>365561235</v>
      </c>
      <c r="M1362" s="3" t="str">
        <f>_xlfn.XLOOKUP($B1362, Loan!$B:$B, Loan!$D:$D, "No Loan",0,1)</f>
        <v>No Loan</v>
      </c>
      <c r="N1362" s="1">
        <f>_xlfn.XLOOKUP($B1362, Transaction!$B:$B, Transaction!$E:$E, "No Transaction",0,1)</f>
        <v>44314</v>
      </c>
      <c r="O1362" t="str">
        <f>_xlfn.XLOOKUP($B1362, Transaction!$B:$B, Transaction!$C:$C, "No Transaction",0,1)</f>
        <v>Online Payment</v>
      </c>
      <c r="P1362" t="str">
        <f>_xlfn.XLOOKUP($B1362, Transaction!$B:$B, Transaction!$D:$D, "No Transaction",0,1)</f>
        <v>Card</v>
      </c>
      <c r="Q1362" s="3">
        <f t="shared" si="42"/>
        <v>-337528.77720000001</v>
      </c>
      <c r="R1362" s="3">
        <f t="shared" si="43"/>
        <v>-337528.77720000001</v>
      </c>
    </row>
    <row r="1363" spans="1:18" x14ac:dyDescent="0.25">
      <c r="A1363" t="s">
        <v>4807</v>
      </c>
      <c r="B1363" s="5" t="s">
        <v>4808</v>
      </c>
      <c r="C1363">
        <v>74</v>
      </c>
      <c r="D1363" s="1">
        <v>17677</v>
      </c>
      <c r="E1363" t="s">
        <v>6487</v>
      </c>
      <c r="F1363" t="s">
        <v>6111</v>
      </c>
      <c r="G1363" t="s">
        <v>7505</v>
      </c>
      <c r="H1363" s="3">
        <v>258024.28159999999</v>
      </c>
      <c r="I1363" s="3">
        <v>56705.336300000003</v>
      </c>
      <c r="J1363" t="s">
        <v>7604</v>
      </c>
      <c r="K1363" s="4" t="str">
        <f>_xlfn.XLOOKUP($B1363, Accounts!$B:$B, Accounts!$E:$E, "Not Found",0,1)</f>
        <v>Savings</v>
      </c>
      <c r="L1363" s="3">
        <f>_xlfn.XLOOKUP($B1363, Accounts!$B:$B, Accounts!$G:$G,"Not Found",0,1)</f>
        <v>621829923</v>
      </c>
      <c r="M1363" s="3" t="str">
        <f>_xlfn.XLOOKUP($B1363, Loan!$B:$B, Loan!$D:$D, "No Loan",0,1)</f>
        <v>No Loan</v>
      </c>
      <c r="N1363" s="1">
        <f>_xlfn.XLOOKUP($B1363, Transaction!$B:$B, Transaction!$E:$E, "No Transaction",0,1)</f>
        <v>44575</v>
      </c>
      <c r="O1363" t="str">
        <f>_xlfn.XLOOKUP($B1363, Transaction!$B:$B, Transaction!$C:$C, "No Transaction",0,1)</f>
        <v>Money Transfer</v>
      </c>
      <c r="P1363" t="str">
        <f>_xlfn.XLOOKUP($B1363, Transaction!$B:$B, Transaction!$D:$D, "No Transaction",0,1)</f>
        <v>Mobile</v>
      </c>
      <c r="Q1363" s="3">
        <f t="shared" si="42"/>
        <v>-201318.94529999999</v>
      </c>
      <c r="R1363" s="3">
        <f t="shared" si="43"/>
        <v>-201318.94529999999</v>
      </c>
    </row>
    <row r="1364" spans="1:18" x14ac:dyDescent="0.25">
      <c r="A1364" t="s">
        <v>4543</v>
      </c>
      <c r="B1364" s="5" t="s">
        <v>4544</v>
      </c>
      <c r="C1364">
        <v>34</v>
      </c>
      <c r="D1364" s="1">
        <v>32287</v>
      </c>
      <c r="E1364" t="s">
        <v>6487</v>
      </c>
      <c r="F1364" t="s">
        <v>6307</v>
      </c>
      <c r="G1364" t="s">
        <v>7509</v>
      </c>
      <c r="H1364" s="3">
        <v>365701.59179999999</v>
      </c>
      <c r="I1364" s="3">
        <v>75225.459000000003</v>
      </c>
      <c r="J1364" t="s">
        <v>7605</v>
      </c>
      <c r="K1364" s="4" t="str">
        <f>_xlfn.XLOOKUP($B1364, Accounts!$B:$B, Accounts!$E:$E, "Not Found",0,1)</f>
        <v>Domiciliary</v>
      </c>
      <c r="L1364" s="3">
        <f>_xlfn.XLOOKUP($B1364, Accounts!$B:$B, Accounts!$G:$G,"Not Found",0,1)</f>
        <v>86055552</v>
      </c>
      <c r="M1364" s="3" t="str">
        <f>_xlfn.XLOOKUP($B1364, Loan!$B:$B, Loan!$D:$D, "No Loan",0,1)</f>
        <v>No Loan</v>
      </c>
      <c r="N1364" s="1">
        <f>_xlfn.XLOOKUP($B1364, Transaction!$B:$B, Transaction!$E:$E, "No Transaction",0,1)</f>
        <v>44394</v>
      </c>
      <c r="O1364" t="str">
        <f>_xlfn.XLOOKUP($B1364, Transaction!$B:$B, Transaction!$C:$C, "No Transaction",0,1)</f>
        <v>Online Payment</v>
      </c>
      <c r="P1364" t="str">
        <f>_xlfn.XLOOKUP($B1364, Transaction!$B:$B, Transaction!$D:$D, "No Transaction",0,1)</f>
        <v>Internet Banking</v>
      </c>
      <c r="Q1364" s="3">
        <f t="shared" si="42"/>
        <v>-290476.13280000002</v>
      </c>
      <c r="R1364" s="3">
        <f t="shared" si="43"/>
        <v>-290476.13280000002</v>
      </c>
    </row>
    <row r="1365" spans="1:18" x14ac:dyDescent="0.25">
      <c r="A1365" t="s">
        <v>3501</v>
      </c>
      <c r="B1365" s="5" t="s">
        <v>3502</v>
      </c>
      <c r="C1365">
        <v>50</v>
      </c>
      <c r="D1365" s="1">
        <v>26443</v>
      </c>
      <c r="E1365" t="s">
        <v>6487</v>
      </c>
      <c r="F1365" t="s">
        <v>6407</v>
      </c>
      <c r="G1365" t="s">
        <v>7529</v>
      </c>
      <c r="H1365" s="3">
        <v>99197.925399999993</v>
      </c>
      <c r="I1365" s="3">
        <v>99406.763200000001</v>
      </c>
      <c r="J1365" t="s">
        <v>7606</v>
      </c>
      <c r="K1365" s="4" t="str">
        <f>_xlfn.XLOOKUP($B1365, Accounts!$B:$B, Accounts!$E:$E, "Not Found",0,1)</f>
        <v>Domiciliary</v>
      </c>
      <c r="L1365" s="3">
        <f>_xlfn.XLOOKUP($B1365, Accounts!$B:$B, Accounts!$G:$G,"Not Found",0,1)</f>
        <v>13065472</v>
      </c>
      <c r="M1365" s="3" t="str">
        <f>_xlfn.XLOOKUP($B1365, Loan!$B:$B, Loan!$D:$D, "No Loan",0,1)</f>
        <v>No Loan</v>
      </c>
      <c r="N1365" s="1">
        <f>_xlfn.XLOOKUP($B1365, Transaction!$B:$B, Transaction!$E:$E, "No Transaction",0,1)</f>
        <v>44368</v>
      </c>
      <c r="O1365" t="str">
        <f>_xlfn.XLOOKUP($B1365, Transaction!$B:$B, Transaction!$C:$C, "No Transaction",0,1)</f>
        <v>Online Payment</v>
      </c>
      <c r="P1365" t="str">
        <f>_xlfn.XLOOKUP($B1365, Transaction!$B:$B, Transaction!$D:$D, "No Transaction",0,1)</f>
        <v>Card</v>
      </c>
      <c r="Q1365" s="3">
        <f t="shared" si="42"/>
        <v>208.83780000000843</v>
      </c>
      <c r="R1365" s="3">
        <f t="shared" si="43"/>
        <v>208.83780000000843</v>
      </c>
    </row>
    <row r="1366" spans="1:18" x14ac:dyDescent="0.25">
      <c r="A1366" t="s">
        <v>2392</v>
      </c>
      <c r="B1366" s="5" t="s">
        <v>2393</v>
      </c>
      <c r="C1366">
        <v>30</v>
      </c>
      <c r="D1366" s="1">
        <v>33748</v>
      </c>
      <c r="E1366" t="s">
        <v>6487</v>
      </c>
      <c r="F1366" t="s">
        <v>6443</v>
      </c>
      <c r="G1366" t="s">
        <v>7524</v>
      </c>
      <c r="H1366" s="3">
        <v>519994.30829999998</v>
      </c>
      <c r="I1366" s="3">
        <v>162398.2224</v>
      </c>
      <c r="J1366" t="s">
        <v>7607</v>
      </c>
      <c r="K1366" s="4" t="str">
        <f>_xlfn.XLOOKUP($B1366, Accounts!$B:$B, Accounts!$E:$E, "Not Found",0,1)</f>
        <v>Current</v>
      </c>
      <c r="L1366" s="3">
        <f>_xlfn.XLOOKUP($B1366, Accounts!$B:$B, Accounts!$G:$G,"Not Found",0,1)</f>
        <v>3201866624</v>
      </c>
      <c r="M1366" s="3" t="str">
        <f>_xlfn.XLOOKUP($B1366, Loan!$B:$B, Loan!$D:$D, "No Loan",0,1)</f>
        <v>No Loan</v>
      </c>
      <c r="N1366" s="1">
        <f>_xlfn.XLOOKUP($B1366, Transaction!$B:$B, Transaction!$E:$E, "No Transaction",0,1)</f>
        <v>44647</v>
      </c>
      <c r="O1366" t="str">
        <f>_xlfn.XLOOKUP($B1366, Transaction!$B:$B, Transaction!$C:$C, "No Transaction",0,1)</f>
        <v>Cash Withdrawal</v>
      </c>
      <c r="P1366" t="str">
        <f>_xlfn.XLOOKUP($B1366, Transaction!$B:$B, Transaction!$D:$D, "No Transaction",0,1)</f>
        <v>ATM</v>
      </c>
      <c r="Q1366" s="3">
        <f t="shared" si="42"/>
        <v>-357596.08589999995</v>
      </c>
      <c r="R1366" s="3">
        <f t="shared" si="43"/>
        <v>-357596.08589999995</v>
      </c>
    </row>
    <row r="1367" spans="1:18" x14ac:dyDescent="0.25">
      <c r="A1367" t="s">
        <v>2824</v>
      </c>
      <c r="B1367" s="5" t="s">
        <v>2825</v>
      </c>
      <c r="C1367">
        <v>73</v>
      </c>
      <c r="D1367" s="1">
        <v>18042</v>
      </c>
      <c r="E1367" t="s">
        <v>6487</v>
      </c>
      <c r="F1367" t="s">
        <v>6641</v>
      </c>
      <c r="G1367" t="s">
        <v>7517</v>
      </c>
      <c r="H1367" s="3">
        <v>75457.276700000002</v>
      </c>
      <c r="I1367" s="3">
        <v>43700.077499999999</v>
      </c>
      <c r="J1367" t="s">
        <v>7608</v>
      </c>
      <c r="K1367" s="4" t="str">
        <f>_xlfn.XLOOKUP($B1367, Accounts!$B:$B, Accounts!$E:$E, "Not Found",0,1)</f>
        <v>Corporate</v>
      </c>
      <c r="L1367" s="3">
        <f>_xlfn.XLOOKUP($B1367, Accounts!$B:$B, Accounts!$G:$G,"Not Found",0,1)</f>
        <v>26400064</v>
      </c>
      <c r="M1367" s="3" t="str">
        <f>_xlfn.XLOOKUP($B1367, Loan!$B:$B, Loan!$D:$D, "No Loan",0,1)</f>
        <v>No Loan</v>
      </c>
      <c r="N1367" s="1">
        <f>_xlfn.XLOOKUP($B1367, Transaction!$B:$B, Transaction!$E:$E, "No Transaction",0,1)</f>
        <v>44256</v>
      </c>
      <c r="O1367" t="str">
        <f>_xlfn.XLOOKUP($B1367, Transaction!$B:$B, Transaction!$C:$C, "No Transaction",0,1)</f>
        <v>Money Transfer</v>
      </c>
      <c r="P1367" t="str">
        <f>_xlfn.XLOOKUP($B1367, Transaction!$B:$B, Transaction!$D:$D, "No Transaction",0,1)</f>
        <v>Mobile</v>
      </c>
      <c r="Q1367" s="3">
        <f t="shared" si="42"/>
        <v>-31757.199200000003</v>
      </c>
      <c r="R1367" s="3">
        <f t="shared" si="43"/>
        <v>-31757.199200000003</v>
      </c>
    </row>
    <row r="1368" spans="1:18" x14ac:dyDescent="0.25">
      <c r="A1368" t="s">
        <v>903</v>
      </c>
      <c r="B1368" s="5" t="s">
        <v>904</v>
      </c>
      <c r="C1368">
        <v>80</v>
      </c>
      <c r="D1368" s="1">
        <v>15486</v>
      </c>
      <c r="E1368" t="s">
        <v>6487</v>
      </c>
      <c r="F1368" t="s">
        <v>6391</v>
      </c>
      <c r="G1368" t="s">
        <v>7529</v>
      </c>
      <c r="H1368" s="3">
        <v>272673.22899999999</v>
      </c>
      <c r="I1368" s="3">
        <v>48750.6682</v>
      </c>
      <c r="J1368" t="s">
        <v>7609</v>
      </c>
      <c r="K1368" s="4" t="str">
        <f>_xlfn.XLOOKUP($B1368, Accounts!$B:$B, Accounts!$E:$E, "Not Found",0,1)</f>
        <v>Current</v>
      </c>
      <c r="L1368" s="3">
        <f>_xlfn.XLOOKUP($B1368, Accounts!$B:$B, Accounts!$G:$G,"Not Found",0,1)</f>
        <v>2670038982</v>
      </c>
      <c r="M1368" s="3" t="str">
        <f>_xlfn.XLOOKUP($B1368, Loan!$B:$B, Loan!$D:$D, "No Loan",0,1)</f>
        <v>No Loan</v>
      </c>
      <c r="N1368" s="1">
        <f>_xlfn.XLOOKUP($B1368, Transaction!$B:$B, Transaction!$E:$E, "No Transaction",0,1)</f>
        <v>44260</v>
      </c>
      <c r="O1368" t="str">
        <f>_xlfn.XLOOKUP($B1368, Transaction!$B:$B, Transaction!$C:$C, "No Transaction",0,1)</f>
        <v>Online Payment</v>
      </c>
      <c r="P1368" t="str">
        <f>_xlfn.XLOOKUP($B1368, Transaction!$B:$B, Transaction!$D:$D, "No Transaction",0,1)</f>
        <v>Internet Banking</v>
      </c>
      <c r="Q1368" s="3">
        <f t="shared" si="42"/>
        <v>-223922.56079999998</v>
      </c>
      <c r="R1368" s="3">
        <f t="shared" si="43"/>
        <v>-223922.56079999998</v>
      </c>
    </row>
    <row r="1369" spans="1:18" x14ac:dyDescent="0.25">
      <c r="A1369" t="s">
        <v>5311</v>
      </c>
      <c r="B1369" s="5" t="s">
        <v>5312</v>
      </c>
      <c r="C1369">
        <v>51</v>
      </c>
      <c r="D1369" s="1">
        <v>26078</v>
      </c>
      <c r="E1369" t="s">
        <v>6487</v>
      </c>
      <c r="F1369" t="s">
        <v>6597</v>
      </c>
      <c r="G1369" t="s">
        <v>7511</v>
      </c>
      <c r="H1369" s="3">
        <v>230097.35019999999</v>
      </c>
      <c r="I1369" s="3">
        <v>163888.69330000001</v>
      </c>
      <c r="J1369" t="s">
        <v>7610</v>
      </c>
      <c r="K1369" s="4" t="str">
        <f>_xlfn.XLOOKUP($B1369, Accounts!$B:$B, Accounts!$E:$E, "Not Found",0,1)</f>
        <v>Savings</v>
      </c>
      <c r="L1369" s="3">
        <f>_xlfn.XLOOKUP($B1369, Accounts!$B:$B, Accounts!$G:$G,"Not Found",0,1)</f>
        <v>729975675</v>
      </c>
      <c r="M1369" s="3" t="str">
        <f>_xlfn.XLOOKUP($B1369, Loan!$B:$B, Loan!$D:$D, "No Loan",0,1)</f>
        <v>No Loan</v>
      </c>
      <c r="N1369" s="1">
        <f>_xlfn.XLOOKUP($B1369, Transaction!$B:$B, Transaction!$E:$E, "No Transaction",0,1)</f>
        <v>44532</v>
      </c>
      <c r="O1369" t="str">
        <f>_xlfn.XLOOKUP($B1369, Transaction!$B:$B, Transaction!$C:$C, "No Transaction",0,1)</f>
        <v>Online Payment</v>
      </c>
      <c r="P1369" t="str">
        <f>_xlfn.XLOOKUP($B1369, Transaction!$B:$B, Transaction!$D:$D, "No Transaction",0,1)</f>
        <v>Mobile</v>
      </c>
      <c r="Q1369" s="3">
        <f t="shared" si="42"/>
        <v>-66208.656899999973</v>
      </c>
      <c r="R1369" s="3">
        <f t="shared" si="43"/>
        <v>-66208.656899999973</v>
      </c>
    </row>
    <row r="1370" spans="1:18" x14ac:dyDescent="0.25">
      <c r="A1370" t="s">
        <v>2700</v>
      </c>
      <c r="B1370" s="5" t="s">
        <v>2701</v>
      </c>
      <c r="C1370">
        <v>69</v>
      </c>
      <c r="D1370" s="1">
        <v>19503</v>
      </c>
      <c r="E1370" t="s">
        <v>6487</v>
      </c>
      <c r="F1370" t="s">
        <v>6429</v>
      </c>
      <c r="G1370" t="s">
        <v>7513</v>
      </c>
      <c r="H1370" s="3">
        <v>160834.7213</v>
      </c>
      <c r="I1370" s="3">
        <v>75032.893899999995</v>
      </c>
      <c r="J1370" t="s">
        <v>7611</v>
      </c>
      <c r="K1370" s="4" t="str">
        <f>_xlfn.XLOOKUP($B1370, Accounts!$B:$B, Accounts!$E:$E, "Not Found",0,1)</f>
        <v>Joint</v>
      </c>
      <c r="L1370" s="3">
        <f>_xlfn.XLOOKUP($B1370, Accounts!$B:$B, Accounts!$G:$G,"Not Found",0,1)</f>
        <v>157581375</v>
      </c>
      <c r="M1370" s="3" t="str">
        <f>_xlfn.XLOOKUP($B1370, Loan!$B:$B, Loan!$D:$D, "No Loan",0,1)</f>
        <v>No Loan</v>
      </c>
      <c r="N1370" s="1">
        <f>_xlfn.XLOOKUP($B1370, Transaction!$B:$B, Transaction!$E:$E, "No Transaction",0,1)</f>
        <v>44664</v>
      </c>
      <c r="O1370" t="str">
        <f>_xlfn.XLOOKUP($B1370, Transaction!$B:$B, Transaction!$C:$C, "No Transaction",0,1)</f>
        <v>Online Payment</v>
      </c>
      <c r="P1370" t="str">
        <f>_xlfn.XLOOKUP($B1370, Transaction!$B:$B, Transaction!$D:$D, "No Transaction",0,1)</f>
        <v>Internet Banking</v>
      </c>
      <c r="Q1370" s="3">
        <f t="shared" si="42"/>
        <v>-85801.827400000009</v>
      </c>
      <c r="R1370" s="3">
        <f t="shared" si="43"/>
        <v>-85801.827400000009</v>
      </c>
    </row>
    <row r="1371" spans="1:18" x14ac:dyDescent="0.25">
      <c r="A1371" t="s">
        <v>5797</v>
      </c>
      <c r="B1371" s="5" t="s">
        <v>5798</v>
      </c>
      <c r="C1371">
        <v>63</v>
      </c>
      <c r="D1371" s="1">
        <v>21695</v>
      </c>
      <c r="E1371" t="s">
        <v>6487</v>
      </c>
      <c r="F1371" t="s">
        <v>6121</v>
      </c>
      <c r="G1371" t="s">
        <v>7503</v>
      </c>
      <c r="H1371" s="3">
        <v>624483.3726</v>
      </c>
      <c r="I1371" s="3">
        <v>133223.1195</v>
      </c>
      <c r="J1371" t="s">
        <v>7612</v>
      </c>
      <c r="K1371" s="4" t="str">
        <f>_xlfn.XLOOKUP($B1371, Accounts!$B:$B, Accounts!$E:$E, "Not Found",0,1)</f>
        <v>Domiciliary</v>
      </c>
      <c r="L1371" s="3">
        <f>_xlfn.XLOOKUP($B1371, Accounts!$B:$B, Accounts!$G:$G,"Not Found",0,1)</f>
        <v>89675551</v>
      </c>
      <c r="M1371" s="3">
        <f>_xlfn.XLOOKUP($B1371, Loan!$B:$B, Loan!$D:$D, "No Loan",0,1)</f>
        <v>9895652532</v>
      </c>
      <c r="N1371" s="1">
        <f>_xlfn.XLOOKUP($B1371, Transaction!$B:$B, Transaction!$E:$E, "No Transaction",0,1)</f>
        <v>44479</v>
      </c>
      <c r="O1371" t="str">
        <f>_xlfn.XLOOKUP($B1371, Transaction!$B:$B, Transaction!$C:$C, "No Transaction",0,1)</f>
        <v>Loan Payment</v>
      </c>
      <c r="P1371" t="str">
        <f>_xlfn.XLOOKUP($B1371, Transaction!$B:$B, Transaction!$D:$D, "No Transaction",0,1)</f>
        <v>ACH</v>
      </c>
      <c r="Q1371" s="3">
        <f t="shared" si="42"/>
        <v>-491260.25309999997</v>
      </c>
      <c r="R1371" s="3">
        <f t="shared" si="43"/>
        <v>-491260.25309999997</v>
      </c>
    </row>
    <row r="1372" spans="1:18" x14ac:dyDescent="0.25">
      <c r="A1372" t="s">
        <v>2828</v>
      </c>
      <c r="B1372" s="5" t="s">
        <v>2829</v>
      </c>
      <c r="C1372">
        <v>36</v>
      </c>
      <c r="D1372" s="1">
        <v>31557</v>
      </c>
      <c r="E1372" t="s">
        <v>6487</v>
      </c>
      <c r="F1372" t="s">
        <v>6187</v>
      </c>
      <c r="G1372" t="s">
        <v>7517</v>
      </c>
      <c r="H1372" s="3">
        <v>116399.8642</v>
      </c>
      <c r="I1372" s="3">
        <v>67077.020699999994</v>
      </c>
      <c r="J1372" t="s">
        <v>7613</v>
      </c>
      <c r="K1372" s="4" t="str">
        <f>_xlfn.XLOOKUP($B1372, Accounts!$B:$B, Accounts!$E:$E, "Not Found",0,1)</f>
        <v>Corporate</v>
      </c>
      <c r="L1372" s="3">
        <f>_xlfn.XLOOKUP($B1372, Accounts!$B:$B, Accounts!$G:$G,"Not Found",0,1)</f>
        <v>12622211</v>
      </c>
      <c r="M1372" s="3" t="str">
        <f>_xlfn.XLOOKUP($B1372, Loan!$B:$B, Loan!$D:$D, "No Loan",0,1)</f>
        <v>No Loan</v>
      </c>
      <c r="N1372" s="1">
        <f>_xlfn.XLOOKUP($B1372, Transaction!$B:$B, Transaction!$E:$E, "No Transaction",0,1)</f>
        <v>44422</v>
      </c>
      <c r="O1372" t="str">
        <f>_xlfn.XLOOKUP($B1372, Transaction!$B:$B, Transaction!$C:$C, "No Transaction",0,1)</f>
        <v>Money Transfer</v>
      </c>
      <c r="P1372" t="str">
        <f>_xlfn.XLOOKUP($B1372, Transaction!$B:$B, Transaction!$D:$D, "No Transaction",0,1)</f>
        <v>Mobile</v>
      </c>
      <c r="Q1372" s="3">
        <f t="shared" si="42"/>
        <v>-49322.843500000003</v>
      </c>
      <c r="R1372" s="3">
        <f t="shared" si="43"/>
        <v>-49322.843500000003</v>
      </c>
    </row>
    <row r="1373" spans="1:18" x14ac:dyDescent="0.25">
      <c r="A1373" t="s">
        <v>3876</v>
      </c>
      <c r="B1373" s="5" t="s">
        <v>3877</v>
      </c>
      <c r="C1373">
        <v>54</v>
      </c>
      <c r="D1373" s="1">
        <v>24982</v>
      </c>
      <c r="E1373" t="s">
        <v>6487</v>
      </c>
      <c r="F1373" t="s">
        <v>7614</v>
      </c>
      <c r="G1373" t="s">
        <v>7503</v>
      </c>
      <c r="H1373" s="3">
        <v>30560.824700000001</v>
      </c>
      <c r="I1373" s="3">
        <v>30442.230500000001</v>
      </c>
      <c r="J1373" t="s">
        <v>7615</v>
      </c>
      <c r="K1373" s="4" t="str">
        <f>_xlfn.XLOOKUP($B1373, Accounts!$B:$B, Accounts!$E:$E, "Not Found",0,1)</f>
        <v>Corporate</v>
      </c>
      <c r="L1373" s="3">
        <f>_xlfn.XLOOKUP($B1373, Accounts!$B:$B, Accounts!$G:$G,"Not Found",0,1)</f>
        <v>494129664</v>
      </c>
      <c r="M1373" s="3" t="str">
        <f>_xlfn.XLOOKUP($B1373, Loan!$B:$B, Loan!$D:$D, "No Loan",0,1)</f>
        <v>No Loan</v>
      </c>
      <c r="N1373" s="1">
        <f>_xlfn.XLOOKUP($B1373, Transaction!$B:$B, Transaction!$E:$E, "No Transaction",0,1)</f>
        <v>44541</v>
      </c>
      <c r="O1373" t="str">
        <f>_xlfn.XLOOKUP($B1373, Transaction!$B:$B, Transaction!$C:$C, "No Transaction",0,1)</f>
        <v>Money Transfer</v>
      </c>
      <c r="P1373" t="str">
        <f>_xlfn.XLOOKUP($B1373, Transaction!$B:$B, Transaction!$D:$D, "No Transaction",0,1)</f>
        <v>Internet Banking</v>
      </c>
      <c r="Q1373" s="3">
        <f t="shared" si="42"/>
        <v>-118.59419999999955</v>
      </c>
      <c r="R1373" s="3">
        <f t="shared" si="43"/>
        <v>-118.59419999999955</v>
      </c>
    </row>
    <row r="1374" spans="1:18" x14ac:dyDescent="0.25">
      <c r="A1374" t="s">
        <v>5926</v>
      </c>
      <c r="B1374" s="5" t="s">
        <v>5927</v>
      </c>
      <c r="C1374">
        <v>49</v>
      </c>
      <c r="D1374" s="1">
        <v>26808</v>
      </c>
      <c r="E1374" t="s">
        <v>6487</v>
      </c>
      <c r="F1374" t="s">
        <v>6245</v>
      </c>
      <c r="G1374" t="s">
        <v>7511</v>
      </c>
      <c r="H1374" s="3">
        <v>515950.016</v>
      </c>
      <c r="I1374" s="3">
        <v>391700.8285</v>
      </c>
      <c r="J1374" t="s">
        <v>7616</v>
      </c>
      <c r="K1374" s="4" t="str">
        <f>_xlfn.XLOOKUP($B1374, Accounts!$B:$B, Accounts!$E:$E, "Not Found",0,1)</f>
        <v>Savings</v>
      </c>
      <c r="L1374" s="3">
        <f>_xlfn.XLOOKUP($B1374, Accounts!$B:$B, Accounts!$G:$G,"Not Found",0,1)</f>
        <v>524020965</v>
      </c>
      <c r="M1374" s="3" t="str">
        <f>_xlfn.XLOOKUP($B1374, Loan!$B:$B, Loan!$D:$D, "No Loan",0,1)</f>
        <v>No Loan</v>
      </c>
      <c r="N1374" s="1">
        <f>_xlfn.XLOOKUP($B1374, Transaction!$B:$B, Transaction!$E:$E, "No Transaction",0,1)</f>
        <v>44211</v>
      </c>
      <c r="O1374" t="str">
        <f>_xlfn.XLOOKUP($B1374, Transaction!$B:$B, Transaction!$C:$C, "No Transaction",0,1)</f>
        <v>Money Deposit</v>
      </c>
      <c r="P1374" t="str">
        <f>_xlfn.XLOOKUP($B1374, Transaction!$B:$B, Transaction!$D:$D, "No Transaction",0,1)</f>
        <v>Bank</v>
      </c>
      <c r="Q1374" s="3">
        <f t="shared" si="42"/>
        <v>-124249.1875</v>
      </c>
      <c r="R1374" s="3">
        <f t="shared" si="43"/>
        <v>-124249.1875</v>
      </c>
    </row>
    <row r="1375" spans="1:18" x14ac:dyDescent="0.25">
      <c r="A1375" t="s">
        <v>4002</v>
      </c>
      <c r="B1375" s="5" t="s">
        <v>4003</v>
      </c>
      <c r="C1375">
        <v>54</v>
      </c>
      <c r="D1375" s="1">
        <v>24982</v>
      </c>
      <c r="E1375" t="s">
        <v>6487</v>
      </c>
      <c r="F1375" t="s">
        <v>6117</v>
      </c>
      <c r="G1375" t="s">
        <v>7529</v>
      </c>
      <c r="H1375" s="3">
        <v>1893592.3169</v>
      </c>
      <c r="I1375" s="3">
        <v>573815.85360000003</v>
      </c>
      <c r="J1375" t="s">
        <v>7617</v>
      </c>
      <c r="K1375" s="4" t="str">
        <f>_xlfn.XLOOKUP($B1375, Accounts!$B:$B, Accounts!$E:$E, "Not Found",0,1)</f>
        <v>Current</v>
      </c>
      <c r="L1375" s="3">
        <f>_xlfn.XLOOKUP($B1375, Accounts!$B:$B, Accounts!$G:$G,"Not Found",0,1)</f>
        <v>16797375</v>
      </c>
      <c r="M1375" s="3" t="str">
        <f>_xlfn.XLOOKUP($B1375, Loan!$B:$B, Loan!$D:$D, "No Loan",0,1)</f>
        <v>No Loan</v>
      </c>
      <c r="N1375" s="1">
        <f>_xlfn.XLOOKUP($B1375, Transaction!$B:$B, Transaction!$E:$E, "No Transaction",0,1)</f>
        <v>44396</v>
      </c>
      <c r="O1375" t="str">
        <f>_xlfn.XLOOKUP($B1375, Transaction!$B:$B, Transaction!$C:$C, "No Transaction",0,1)</f>
        <v>Money Transfer</v>
      </c>
      <c r="P1375" t="str">
        <f>_xlfn.XLOOKUP($B1375, Transaction!$B:$B, Transaction!$D:$D, "No Transaction",0,1)</f>
        <v>Mobile</v>
      </c>
      <c r="Q1375" s="3">
        <f t="shared" si="42"/>
        <v>-1319776.4632999999</v>
      </c>
      <c r="R1375" s="3">
        <f t="shared" si="43"/>
        <v>-1319776.4632999999</v>
      </c>
    </row>
    <row r="1376" spans="1:18" x14ac:dyDescent="0.25">
      <c r="A1376" t="s">
        <v>2388</v>
      </c>
      <c r="B1376" s="5" t="s">
        <v>2389</v>
      </c>
      <c r="C1376">
        <v>64</v>
      </c>
      <c r="D1376" s="1">
        <v>21330</v>
      </c>
      <c r="E1376" t="s">
        <v>6487</v>
      </c>
      <c r="F1376" t="s">
        <v>6391</v>
      </c>
      <c r="G1376" t="s">
        <v>7503</v>
      </c>
      <c r="H1376" s="3">
        <v>527832.84349999996</v>
      </c>
      <c r="I1376" s="3">
        <v>171867.52340000001</v>
      </c>
      <c r="J1376" t="s">
        <v>7618</v>
      </c>
      <c r="K1376" s="4" t="str">
        <f>_xlfn.XLOOKUP($B1376, Accounts!$B:$B, Accounts!$E:$E, "Not Found",0,1)</f>
        <v>Domiciliary</v>
      </c>
      <c r="L1376" s="3">
        <f>_xlfn.XLOOKUP($B1376, Accounts!$B:$B, Accounts!$G:$G,"Not Found",0,1)</f>
        <v>209173888</v>
      </c>
      <c r="M1376" s="3" t="str">
        <f>_xlfn.XLOOKUP($B1376, Loan!$B:$B, Loan!$D:$D, "No Loan",0,1)</f>
        <v>No Loan</v>
      </c>
      <c r="N1376" s="1">
        <f>_xlfn.XLOOKUP($B1376, Transaction!$B:$B, Transaction!$E:$E, "No Transaction",0,1)</f>
        <v>44388</v>
      </c>
      <c r="O1376" t="str">
        <f>_xlfn.XLOOKUP($B1376, Transaction!$B:$B, Transaction!$C:$C, "No Transaction",0,1)</f>
        <v>Money Deposit</v>
      </c>
      <c r="P1376" t="str">
        <f>_xlfn.XLOOKUP($B1376, Transaction!$B:$B, Transaction!$D:$D, "No Transaction",0,1)</f>
        <v>Bank</v>
      </c>
      <c r="Q1376" s="3">
        <f t="shared" si="42"/>
        <v>-355965.32009999995</v>
      </c>
      <c r="R1376" s="3">
        <f t="shared" si="43"/>
        <v>-355965.32009999995</v>
      </c>
    </row>
    <row r="1377" spans="1:18" x14ac:dyDescent="0.25">
      <c r="A1377" t="s">
        <v>98</v>
      </c>
      <c r="B1377" s="5" t="s">
        <v>99</v>
      </c>
      <c r="C1377">
        <v>54</v>
      </c>
      <c r="D1377" s="1">
        <v>24982</v>
      </c>
      <c r="E1377" t="s">
        <v>6487</v>
      </c>
      <c r="F1377" t="s">
        <v>6742</v>
      </c>
      <c r="G1377" t="s">
        <v>7505</v>
      </c>
      <c r="H1377" s="3">
        <v>600544.06469999999</v>
      </c>
      <c r="I1377" s="3">
        <v>374116.71</v>
      </c>
      <c r="J1377" t="s">
        <v>7619</v>
      </c>
      <c r="K1377" s="4" t="str">
        <f>_xlfn.XLOOKUP($B1377, Accounts!$B:$B, Accounts!$E:$E, "Not Found",0,1)</f>
        <v>Current</v>
      </c>
      <c r="L1377" s="3">
        <f>_xlfn.XLOOKUP($B1377, Accounts!$B:$B, Accounts!$G:$G,"Not Found",0,1)</f>
        <v>155456352</v>
      </c>
      <c r="M1377" s="3" t="str">
        <f>_xlfn.XLOOKUP($B1377, Loan!$B:$B, Loan!$D:$D, "No Loan",0,1)</f>
        <v>No Loan</v>
      </c>
      <c r="N1377" s="1">
        <f>_xlfn.XLOOKUP($B1377, Transaction!$B:$B, Transaction!$E:$E, "No Transaction",0,1)</f>
        <v>44533</v>
      </c>
      <c r="O1377" t="str">
        <f>_xlfn.XLOOKUP($B1377, Transaction!$B:$B, Transaction!$C:$C, "No Transaction",0,1)</f>
        <v>Checks</v>
      </c>
      <c r="P1377" t="str">
        <f>_xlfn.XLOOKUP($B1377, Transaction!$B:$B, Transaction!$D:$D, "No Transaction",0,1)</f>
        <v>Bank</v>
      </c>
      <c r="Q1377" s="3">
        <f t="shared" si="42"/>
        <v>-226427.35469999997</v>
      </c>
      <c r="R1377" s="3">
        <f t="shared" si="43"/>
        <v>-226427.35469999997</v>
      </c>
    </row>
    <row r="1378" spans="1:18" x14ac:dyDescent="0.25">
      <c r="A1378" t="s">
        <v>3687</v>
      </c>
      <c r="B1378" s="5" t="s">
        <v>3688</v>
      </c>
      <c r="C1378">
        <v>78</v>
      </c>
      <c r="D1378" s="1">
        <v>16216</v>
      </c>
      <c r="E1378" t="s">
        <v>6487</v>
      </c>
      <c r="F1378" t="s">
        <v>6297</v>
      </c>
      <c r="G1378" t="s">
        <v>7505</v>
      </c>
      <c r="H1378" s="3">
        <v>298332.57020000002</v>
      </c>
      <c r="I1378" s="3">
        <v>103907.05130000001</v>
      </c>
      <c r="J1378" t="s">
        <v>7620</v>
      </c>
      <c r="K1378" s="4" t="str">
        <f>_xlfn.XLOOKUP($B1378, Accounts!$B:$B, Accounts!$E:$E, "Not Found",0,1)</f>
        <v>Current</v>
      </c>
      <c r="L1378" s="3">
        <f>_xlfn.XLOOKUP($B1378, Accounts!$B:$B, Accounts!$G:$G,"Not Found",0,1)</f>
        <v>6148989</v>
      </c>
      <c r="M1378" s="3" t="str">
        <f>_xlfn.XLOOKUP($B1378, Loan!$B:$B, Loan!$D:$D, "No Loan",0,1)</f>
        <v>No Loan</v>
      </c>
      <c r="N1378" s="1">
        <f>_xlfn.XLOOKUP($B1378, Transaction!$B:$B, Transaction!$E:$E, "No Transaction",0,1)</f>
        <v>44625</v>
      </c>
      <c r="O1378" t="str">
        <f>_xlfn.XLOOKUP($B1378, Transaction!$B:$B, Transaction!$C:$C, "No Transaction",0,1)</f>
        <v>Money Transfer</v>
      </c>
      <c r="P1378" t="str">
        <f>_xlfn.XLOOKUP($B1378, Transaction!$B:$B, Transaction!$D:$D, "No Transaction",0,1)</f>
        <v>Mobile</v>
      </c>
      <c r="Q1378" s="3">
        <f t="shared" si="42"/>
        <v>-194425.51890000002</v>
      </c>
      <c r="R1378" s="3">
        <f t="shared" si="43"/>
        <v>-194425.51890000002</v>
      </c>
    </row>
    <row r="1379" spans="1:18" x14ac:dyDescent="0.25">
      <c r="A1379" t="s">
        <v>376</v>
      </c>
      <c r="B1379" s="5" t="s">
        <v>377</v>
      </c>
      <c r="C1379">
        <v>70</v>
      </c>
      <c r="D1379" s="1">
        <v>19138</v>
      </c>
      <c r="E1379" t="s">
        <v>6487</v>
      </c>
      <c r="F1379" t="s">
        <v>6707</v>
      </c>
      <c r="G1379" t="s">
        <v>7522</v>
      </c>
      <c r="H1379" s="3">
        <v>264490.45970000001</v>
      </c>
      <c r="I1379" s="3">
        <v>215806.2836</v>
      </c>
      <c r="J1379" t="s">
        <v>7621</v>
      </c>
      <c r="K1379" s="4" t="str">
        <f>_xlfn.XLOOKUP($B1379, Accounts!$B:$B, Accounts!$E:$E, "Not Found",0,1)</f>
        <v>Corporate</v>
      </c>
      <c r="L1379" s="3">
        <f>_xlfn.XLOOKUP($B1379, Accounts!$B:$B, Accounts!$G:$G,"Not Found",0,1)</f>
        <v>961903578</v>
      </c>
      <c r="M1379" s="3" t="str">
        <f>_xlfn.XLOOKUP($B1379, Loan!$B:$B, Loan!$D:$D, "No Loan",0,1)</f>
        <v>No Loan</v>
      </c>
      <c r="N1379" s="1">
        <f>_xlfn.XLOOKUP($B1379, Transaction!$B:$B, Transaction!$E:$E, "No Transaction",0,1)</f>
        <v>44561</v>
      </c>
      <c r="O1379" t="str">
        <f>_xlfn.XLOOKUP($B1379, Transaction!$B:$B, Transaction!$C:$C, "No Transaction",0,1)</f>
        <v>Cash Withdrawal</v>
      </c>
      <c r="P1379" t="str">
        <f>_xlfn.XLOOKUP($B1379, Transaction!$B:$B, Transaction!$D:$D, "No Transaction",0,1)</f>
        <v>ATM</v>
      </c>
      <c r="Q1379" s="3">
        <f t="shared" si="42"/>
        <v>-48684.176100000012</v>
      </c>
      <c r="R1379" s="3">
        <f t="shared" si="43"/>
        <v>-48684.176100000012</v>
      </c>
    </row>
    <row r="1380" spans="1:18" x14ac:dyDescent="0.25">
      <c r="A1380" t="s">
        <v>995</v>
      </c>
      <c r="B1380" s="5" t="s">
        <v>996</v>
      </c>
      <c r="C1380">
        <v>28</v>
      </c>
      <c r="D1380" s="1">
        <v>34479</v>
      </c>
      <c r="E1380" t="s">
        <v>6487</v>
      </c>
      <c r="F1380" t="s">
        <v>6247</v>
      </c>
      <c r="G1380" t="s">
        <v>7511</v>
      </c>
      <c r="H1380" s="3">
        <v>1962821.3085</v>
      </c>
      <c r="I1380" s="3">
        <v>204912.97630000001</v>
      </c>
      <c r="J1380" t="s">
        <v>7622</v>
      </c>
      <c r="K1380" s="4" t="str">
        <f>_xlfn.XLOOKUP($B1380, Accounts!$B:$B, Accounts!$E:$E, "Not Found",0,1)</f>
        <v>Corporate</v>
      </c>
      <c r="L1380" s="3">
        <f>_xlfn.XLOOKUP($B1380, Accounts!$B:$B, Accounts!$G:$G,"Not Found",0,1)</f>
        <v>933156975</v>
      </c>
      <c r="M1380" s="3" t="str">
        <f>_xlfn.XLOOKUP($B1380, Loan!$B:$B, Loan!$D:$D, "No Loan",0,1)</f>
        <v>No Loan</v>
      </c>
      <c r="N1380" s="1">
        <f>_xlfn.XLOOKUP($B1380, Transaction!$B:$B, Transaction!$E:$E, "No Transaction",0,1)</f>
        <v>44216</v>
      </c>
      <c r="O1380" t="str">
        <f>_xlfn.XLOOKUP($B1380, Transaction!$B:$B, Transaction!$C:$C, "No Transaction",0,1)</f>
        <v>Money Transfer</v>
      </c>
      <c r="P1380" t="str">
        <f>_xlfn.XLOOKUP($B1380, Transaction!$B:$B, Transaction!$D:$D, "No Transaction",0,1)</f>
        <v>Internet Banking</v>
      </c>
      <c r="Q1380" s="3">
        <f t="shared" si="42"/>
        <v>-1757908.3322000001</v>
      </c>
      <c r="R1380" s="3">
        <f t="shared" si="43"/>
        <v>-1757908.3322000001</v>
      </c>
    </row>
    <row r="1381" spans="1:18" x14ac:dyDescent="0.25">
      <c r="A1381" t="s">
        <v>4913</v>
      </c>
      <c r="B1381" s="5" t="s">
        <v>4914</v>
      </c>
      <c r="C1381">
        <v>35</v>
      </c>
      <c r="D1381" s="1">
        <v>31922</v>
      </c>
      <c r="E1381" t="s">
        <v>6487</v>
      </c>
      <c r="F1381" t="s">
        <v>6156</v>
      </c>
      <c r="G1381" t="s">
        <v>7505</v>
      </c>
      <c r="H1381" s="3">
        <v>687595.13280000002</v>
      </c>
      <c r="I1381" s="3">
        <v>507980.00420000002</v>
      </c>
      <c r="J1381" t="s">
        <v>7623</v>
      </c>
      <c r="K1381" s="4" t="str">
        <f>_xlfn.XLOOKUP($B1381, Accounts!$B:$B, Accounts!$E:$E, "Not Found",0,1)</f>
        <v>Joint</v>
      </c>
      <c r="L1381" s="3">
        <f>_xlfn.XLOOKUP($B1381, Accounts!$B:$B, Accounts!$G:$G,"Not Found",0,1)</f>
        <v>4017978999</v>
      </c>
      <c r="M1381" s="3" t="str">
        <f>_xlfn.XLOOKUP($B1381, Loan!$B:$B, Loan!$D:$D, "No Loan",0,1)</f>
        <v>No Loan</v>
      </c>
      <c r="N1381" s="1">
        <f>_xlfn.XLOOKUP($B1381, Transaction!$B:$B, Transaction!$E:$E, "No Transaction",0,1)</f>
        <v>44516</v>
      </c>
      <c r="O1381" t="str">
        <f>_xlfn.XLOOKUP($B1381, Transaction!$B:$B, Transaction!$C:$C, "No Transaction",0,1)</f>
        <v>Cash Withdrawal</v>
      </c>
      <c r="P1381" t="str">
        <f>_xlfn.XLOOKUP($B1381, Transaction!$B:$B, Transaction!$D:$D, "No Transaction",0,1)</f>
        <v>ATM</v>
      </c>
      <c r="Q1381" s="3">
        <f t="shared" si="42"/>
        <v>-179615.1286</v>
      </c>
      <c r="R1381" s="3">
        <f t="shared" si="43"/>
        <v>-179615.1286</v>
      </c>
    </row>
    <row r="1382" spans="1:18" x14ac:dyDescent="0.25">
      <c r="A1382" t="s">
        <v>766</v>
      </c>
      <c r="B1382" s="5" t="s">
        <v>767</v>
      </c>
      <c r="C1382">
        <v>74</v>
      </c>
      <c r="D1382" s="1">
        <v>17677</v>
      </c>
      <c r="E1382" t="s">
        <v>6487</v>
      </c>
      <c r="F1382" t="s">
        <v>6592</v>
      </c>
      <c r="G1382" t="s">
        <v>7522</v>
      </c>
      <c r="H1382" s="3">
        <v>150917.76670000001</v>
      </c>
      <c r="I1382" s="3">
        <v>40993.8586</v>
      </c>
      <c r="J1382" t="s">
        <v>7624</v>
      </c>
      <c r="K1382" s="4" t="str">
        <f>_xlfn.XLOOKUP($B1382, Accounts!$B:$B, Accounts!$E:$E, "Not Found",0,1)</f>
        <v>Domiciliary</v>
      </c>
      <c r="L1382" s="3">
        <f>_xlfn.XLOOKUP($B1382, Accounts!$B:$B, Accounts!$G:$G,"Not Found",0,1)</f>
        <v>3841426688</v>
      </c>
      <c r="M1382" s="3" t="str">
        <f>_xlfn.XLOOKUP($B1382, Loan!$B:$B, Loan!$D:$D, "No Loan",0,1)</f>
        <v>No Loan</v>
      </c>
      <c r="N1382" s="1">
        <f>_xlfn.XLOOKUP($B1382, Transaction!$B:$B, Transaction!$E:$E, "No Transaction",0,1)</f>
        <v>44252</v>
      </c>
      <c r="O1382" t="str">
        <f>_xlfn.XLOOKUP($B1382, Transaction!$B:$B, Transaction!$C:$C, "No Transaction",0,1)</f>
        <v>Cash Withdrawal</v>
      </c>
      <c r="P1382" t="str">
        <f>_xlfn.XLOOKUP($B1382, Transaction!$B:$B, Transaction!$D:$D, "No Transaction",0,1)</f>
        <v>Bank</v>
      </c>
      <c r="Q1382" s="3">
        <f t="shared" si="42"/>
        <v>-109923.9081</v>
      </c>
      <c r="R1382" s="3">
        <f t="shared" si="43"/>
        <v>-109923.9081</v>
      </c>
    </row>
    <row r="1383" spans="1:18" x14ac:dyDescent="0.25">
      <c r="A1383" t="s">
        <v>2696</v>
      </c>
      <c r="B1383" s="5" t="s">
        <v>2697</v>
      </c>
      <c r="C1383">
        <v>65</v>
      </c>
      <c r="D1383" s="1">
        <v>20964</v>
      </c>
      <c r="E1383" t="s">
        <v>6487</v>
      </c>
      <c r="F1383" t="s">
        <v>6287</v>
      </c>
      <c r="G1383" t="s">
        <v>7526</v>
      </c>
      <c r="H1383" s="3">
        <v>1492857.1073</v>
      </c>
      <c r="I1383" s="3">
        <v>400821.90830000001</v>
      </c>
      <c r="J1383" t="s">
        <v>7625</v>
      </c>
      <c r="K1383" s="4" t="str">
        <f>_xlfn.XLOOKUP($B1383, Accounts!$B:$B, Accounts!$E:$E, "Not Found",0,1)</f>
        <v>Corporate</v>
      </c>
      <c r="L1383" s="3">
        <f>_xlfn.XLOOKUP($B1383, Accounts!$B:$B, Accounts!$G:$G,"Not Found",0,1)</f>
        <v>1224837504</v>
      </c>
      <c r="M1383" s="3" t="str">
        <f>_xlfn.XLOOKUP($B1383, Loan!$B:$B, Loan!$D:$D, "No Loan",0,1)</f>
        <v>No Loan</v>
      </c>
      <c r="N1383" s="1">
        <f>_xlfn.XLOOKUP($B1383, Transaction!$B:$B, Transaction!$E:$E, "No Transaction",0,1)</f>
        <v>44580</v>
      </c>
      <c r="O1383" t="str">
        <f>_xlfn.XLOOKUP($B1383, Transaction!$B:$B, Transaction!$C:$C, "No Transaction",0,1)</f>
        <v>Cash Withdrawal</v>
      </c>
      <c r="P1383" t="str">
        <f>_xlfn.XLOOKUP($B1383, Transaction!$B:$B, Transaction!$D:$D, "No Transaction",0,1)</f>
        <v>ATM</v>
      </c>
      <c r="Q1383" s="3">
        <f t="shared" si="42"/>
        <v>-1092035.199</v>
      </c>
      <c r="R1383" s="3">
        <f t="shared" si="43"/>
        <v>-1092035.199</v>
      </c>
    </row>
    <row r="1384" spans="1:18" x14ac:dyDescent="0.25">
      <c r="A1384" t="s">
        <v>251</v>
      </c>
      <c r="B1384" s="5" t="s">
        <v>252</v>
      </c>
      <c r="C1384">
        <v>76</v>
      </c>
      <c r="D1384" s="1">
        <v>16947</v>
      </c>
      <c r="E1384" t="s">
        <v>6487</v>
      </c>
      <c r="F1384" t="s">
        <v>6181</v>
      </c>
      <c r="G1384" t="s">
        <v>7522</v>
      </c>
      <c r="H1384" s="3">
        <v>336146.63040000002</v>
      </c>
      <c r="I1384" s="3">
        <v>92029.477499999994</v>
      </c>
      <c r="J1384" t="s">
        <v>7626</v>
      </c>
      <c r="K1384" s="4" t="str">
        <f>_xlfn.XLOOKUP($B1384, Accounts!$B:$B, Accounts!$E:$E, "Not Found",0,1)</f>
        <v>Current</v>
      </c>
      <c r="L1384" s="3">
        <f>_xlfn.XLOOKUP($B1384, Accounts!$B:$B, Accounts!$G:$G,"Not Found",0,1)</f>
        <v>643855872</v>
      </c>
      <c r="M1384" s="3">
        <f>_xlfn.XLOOKUP($B1384, Loan!$B:$B, Loan!$D:$D, "No Loan",0,1)</f>
        <v>175520.16</v>
      </c>
      <c r="N1384" s="1">
        <f>_xlfn.XLOOKUP($B1384, Transaction!$B:$B, Transaction!$E:$E, "No Transaction",0,1)</f>
        <v>44218</v>
      </c>
      <c r="O1384" t="str">
        <f>_xlfn.XLOOKUP($B1384, Transaction!$B:$B, Transaction!$C:$C, "No Transaction",0,1)</f>
        <v>Loan Payment</v>
      </c>
      <c r="P1384" t="str">
        <f>_xlfn.XLOOKUP($B1384, Transaction!$B:$B, Transaction!$D:$D, "No Transaction",0,1)</f>
        <v>AFT</v>
      </c>
      <c r="Q1384" s="3">
        <f t="shared" si="42"/>
        <v>-244117.15290000004</v>
      </c>
      <c r="R1384" s="3">
        <f t="shared" si="43"/>
        <v>-244117.15290000004</v>
      </c>
    </row>
    <row r="1385" spans="1:18" x14ac:dyDescent="0.25">
      <c r="A1385" t="s">
        <v>1309</v>
      </c>
      <c r="B1385" s="5" t="s">
        <v>1310</v>
      </c>
      <c r="C1385">
        <v>85</v>
      </c>
      <c r="D1385" s="1">
        <v>13659</v>
      </c>
      <c r="E1385" t="s">
        <v>6487</v>
      </c>
      <c r="F1385" t="s">
        <v>6368</v>
      </c>
      <c r="G1385" t="s">
        <v>7511</v>
      </c>
      <c r="H1385" s="3">
        <v>144554.6299</v>
      </c>
      <c r="I1385" s="3">
        <v>43564.409</v>
      </c>
      <c r="J1385" t="s">
        <v>7627</v>
      </c>
      <c r="K1385" s="4" t="str">
        <f>_xlfn.XLOOKUP($B1385, Accounts!$B:$B, Accounts!$E:$E, "Not Found",0,1)</f>
        <v>Savings</v>
      </c>
      <c r="L1385" s="3">
        <f>_xlfn.XLOOKUP($B1385, Accounts!$B:$B, Accounts!$G:$G,"Not Found",0,1)</f>
        <v>30376368</v>
      </c>
      <c r="M1385" s="3" t="str">
        <f>_xlfn.XLOOKUP($B1385, Loan!$B:$B, Loan!$D:$D, "No Loan",0,1)</f>
        <v>No Loan</v>
      </c>
      <c r="N1385" s="1">
        <f>_xlfn.XLOOKUP($B1385, Transaction!$B:$B, Transaction!$E:$E, "No Transaction",0,1)</f>
        <v>44524</v>
      </c>
      <c r="O1385" t="str">
        <f>_xlfn.XLOOKUP($B1385, Transaction!$B:$B, Transaction!$C:$C, "No Transaction",0,1)</f>
        <v>Money Transfer</v>
      </c>
      <c r="P1385" t="str">
        <f>_xlfn.XLOOKUP($B1385, Transaction!$B:$B, Transaction!$D:$D, "No Transaction",0,1)</f>
        <v>Internet Banking</v>
      </c>
      <c r="Q1385" s="3">
        <f t="shared" si="42"/>
        <v>-100990.2209</v>
      </c>
      <c r="R1385" s="3">
        <f t="shared" si="43"/>
        <v>-100990.2209</v>
      </c>
    </row>
    <row r="1386" spans="1:18" x14ac:dyDescent="0.25">
      <c r="A1386" t="s">
        <v>3843</v>
      </c>
      <c r="B1386" s="5" t="s">
        <v>3844</v>
      </c>
      <c r="C1386">
        <v>65</v>
      </c>
      <c r="D1386" s="1">
        <v>20964</v>
      </c>
      <c r="E1386" t="s">
        <v>6487</v>
      </c>
      <c r="F1386" t="s">
        <v>6339</v>
      </c>
      <c r="G1386" t="s">
        <v>7517</v>
      </c>
      <c r="H1386" s="3">
        <v>1436044.5288</v>
      </c>
      <c r="I1386" s="3">
        <v>717475.19979999994</v>
      </c>
      <c r="J1386" t="s">
        <v>7628</v>
      </c>
      <c r="K1386" s="4" t="str">
        <f>_xlfn.XLOOKUP($B1386, Accounts!$B:$B, Accounts!$E:$E, "Not Found",0,1)</f>
        <v>Domiciliary</v>
      </c>
      <c r="L1386" s="3">
        <f>_xlfn.XLOOKUP($B1386, Accounts!$B:$B, Accounts!$G:$G,"Not Found",0,1)</f>
        <v>19243008</v>
      </c>
      <c r="M1386" s="3" t="str">
        <f>_xlfn.XLOOKUP($B1386, Loan!$B:$B, Loan!$D:$D, "No Loan",0,1)</f>
        <v>No Loan</v>
      </c>
      <c r="N1386" s="1">
        <f>_xlfn.XLOOKUP($B1386, Transaction!$B:$B, Transaction!$E:$E, "No Transaction",0,1)</f>
        <v>44349</v>
      </c>
      <c r="O1386" t="str">
        <f>_xlfn.XLOOKUP($B1386, Transaction!$B:$B, Transaction!$C:$C, "No Transaction",0,1)</f>
        <v>Online Payment</v>
      </c>
      <c r="P1386" t="str">
        <f>_xlfn.XLOOKUP($B1386, Transaction!$B:$B, Transaction!$D:$D, "No Transaction",0,1)</f>
        <v>Mobile</v>
      </c>
      <c r="Q1386" s="3">
        <f t="shared" si="42"/>
        <v>-718569.32900000003</v>
      </c>
      <c r="R1386" s="3">
        <f t="shared" si="43"/>
        <v>-718569.32900000003</v>
      </c>
    </row>
    <row r="1387" spans="1:18" x14ac:dyDescent="0.25">
      <c r="A1387" t="s">
        <v>4661</v>
      </c>
      <c r="B1387" s="5" t="s">
        <v>4662</v>
      </c>
      <c r="C1387">
        <v>60</v>
      </c>
      <c r="D1387" s="1">
        <v>22791</v>
      </c>
      <c r="E1387" t="s">
        <v>6487</v>
      </c>
      <c r="F1387" t="s">
        <v>6165</v>
      </c>
      <c r="G1387" t="s">
        <v>7503</v>
      </c>
      <c r="H1387" s="3">
        <v>806858.37250000006</v>
      </c>
      <c r="I1387" s="3">
        <v>340952.17979999998</v>
      </c>
      <c r="J1387" t="s">
        <v>7629</v>
      </c>
      <c r="K1387" s="4" t="str">
        <f>_xlfn.XLOOKUP($B1387, Accounts!$B:$B, Accounts!$E:$E, "Not Found",0,1)</f>
        <v>Current</v>
      </c>
      <c r="L1387" s="3">
        <f>_xlfn.XLOOKUP($B1387, Accounts!$B:$B, Accounts!$G:$G,"Not Found",0,1)</f>
        <v>2501930925</v>
      </c>
      <c r="M1387" s="3">
        <f>_xlfn.XLOOKUP($B1387, Loan!$B:$B, Loan!$D:$D, "No Loan",0,1)</f>
        <v>1603655328</v>
      </c>
      <c r="N1387" s="1">
        <f>_xlfn.XLOOKUP($B1387, Transaction!$B:$B, Transaction!$E:$E, "No Transaction",0,1)</f>
        <v>44437</v>
      </c>
      <c r="O1387" t="str">
        <f>_xlfn.XLOOKUP($B1387, Transaction!$B:$B, Transaction!$C:$C, "No Transaction",0,1)</f>
        <v>Loan Payment</v>
      </c>
      <c r="P1387" t="str">
        <f>_xlfn.XLOOKUP($B1387, Transaction!$B:$B, Transaction!$D:$D, "No Transaction",0,1)</f>
        <v>ACH</v>
      </c>
      <c r="Q1387" s="3">
        <f t="shared" si="42"/>
        <v>-465906.19270000007</v>
      </c>
      <c r="R1387" s="3">
        <f t="shared" si="43"/>
        <v>-465906.19270000007</v>
      </c>
    </row>
    <row r="1388" spans="1:18" x14ac:dyDescent="0.25">
      <c r="A1388" t="s">
        <v>3196</v>
      </c>
      <c r="B1388" s="5" t="s">
        <v>3197</v>
      </c>
      <c r="C1388">
        <v>25</v>
      </c>
      <c r="D1388" s="1">
        <v>35574</v>
      </c>
      <c r="E1388" t="s">
        <v>6487</v>
      </c>
      <c r="F1388" t="s">
        <v>6301</v>
      </c>
      <c r="G1388" t="s">
        <v>7522</v>
      </c>
      <c r="H1388" s="3">
        <v>321916.53350000002</v>
      </c>
      <c r="I1388" s="3">
        <v>80479.133400000006</v>
      </c>
      <c r="J1388" t="s">
        <v>7630</v>
      </c>
      <c r="K1388" s="4" t="str">
        <f>_xlfn.XLOOKUP($B1388, Accounts!$B:$B, Accounts!$E:$E, "Not Found",0,1)</f>
        <v>Joint</v>
      </c>
      <c r="L1388" s="3">
        <f>_xlfn.XLOOKUP($B1388, Accounts!$B:$B, Accounts!$G:$G,"Not Found",0,1)</f>
        <v>239229984</v>
      </c>
      <c r="M1388" s="3" t="str">
        <f>_xlfn.XLOOKUP($B1388, Loan!$B:$B, Loan!$D:$D, "No Loan",0,1)</f>
        <v>No Loan</v>
      </c>
      <c r="N1388" s="1">
        <f>_xlfn.XLOOKUP($B1388, Transaction!$B:$B, Transaction!$E:$E, "No Transaction",0,1)</f>
        <v>44339</v>
      </c>
      <c r="O1388" t="str">
        <f>_xlfn.XLOOKUP($B1388, Transaction!$B:$B, Transaction!$C:$C, "No Transaction",0,1)</f>
        <v>Money Deposit</v>
      </c>
      <c r="P1388" t="str">
        <f>_xlfn.XLOOKUP($B1388, Transaction!$B:$B, Transaction!$D:$D, "No Transaction",0,1)</f>
        <v>Bank</v>
      </c>
      <c r="Q1388" s="3">
        <f t="shared" si="42"/>
        <v>-241437.40010000003</v>
      </c>
      <c r="R1388" s="3">
        <f t="shared" si="43"/>
        <v>-241437.40010000003</v>
      </c>
    </row>
    <row r="1389" spans="1:18" x14ac:dyDescent="0.25">
      <c r="A1389" t="s">
        <v>1560</v>
      </c>
      <c r="B1389" s="5" t="s">
        <v>1561</v>
      </c>
      <c r="C1389">
        <v>63</v>
      </c>
      <c r="D1389" s="1">
        <v>21695</v>
      </c>
      <c r="E1389" t="s">
        <v>6487</v>
      </c>
      <c r="F1389" t="s">
        <v>6318</v>
      </c>
      <c r="G1389" t="s">
        <v>7517</v>
      </c>
      <c r="H1389" s="3">
        <v>3017361.2059999998</v>
      </c>
      <c r="I1389" s="3">
        <v>508084.69339999999</v>
      </c>
      <c r="J1389" t="s">
        <v>7631</v>
      </c>
      <c r="K1389" s="4" t="str">
        <f>_xlfn.XLOOKUP($B1389, Accounts!$B:$B, Accounts!$E:$E, "Not Found",0,1)</f>
        <v>Savings</v>
      </c>
      <c r="L1389" s="3">
        <f>_xlfn.XLOOKUP($B1389, Accounts!$B:$B, Accounts!$G:$G,"Not Found",0,1)</f>
        <v>16159671</v>
      </c>
      <c r="M1389" s="3" t="str">
        <f>_xlfn.XLOOKUP($B1389, Loan!$B:$B, Loan!$D:$D, "No Loan",0,1)</f>
        <v>No Loan</v>
      </c>
      <c r="N1389" s="1">
        <f>_xlfn.XLOOKUP($B1389, Transaction!$B:$B, Transaction!$E:$E, "No Transaction",0,1)</f>
        <v>44254</v>
      </c>
      <c r="O1389" t="str">
        <f>_xlfn.XLOOKUP($B1389, Transaction!$B:$B, Transaction!$C:$C, "No Transaction",0,1)</f>
        <v>Money Deposit</v>
      </c>
      <c r="P1389" t="str">
        <f>_xlfn.XLOOKUP($B1389, Transaction!$B:$B, Transaction!$D:$D, "No Transaction",0,1)</f>
        <v>ATM</v>
      </c>
      <c r="Q1389" s="3">
        <f t="shared" si="42"/>
        <v>-2509276.5126</v>
      </c>
      <c r="R1389" s="3">
        <f t="shared" si="43"/>
        <v>-2509276.5126</v>
      </c>
    </row>
    <row r="1390" spans="1:18" x14ac:dyDescent="0.25">
      <c r="A1390" t="s">
        <v>4753</v>
      </c>
      <c r="B1390" s="5" t="s">
        <v>4754</v>
      </c>
      <c r="C1390">
        <v>82</v>
      </c>
      <c r="D1390" s="1">
        <v>14755</v>
      </c>
      <c r="E1390" t="s">
        <v>6487</v>
      </c>
      <c r="F1390" t="s">
        <v>6185</v>
      </c>
      <c r="G1390" t="s">
        <v>7529</v>
      </c>
      <c r="H1390" s="3">
        <v>26021.940999999999</v>
      </c>
      <c r="I1390" s="3">
        <v>14769.209800000001</v>
      </c>
      <c r="J1390" t="s">
        <v>7632</v>
      </c>
      <c r="K1390" s="4" t="str">
        <f>_xlfn.XLOOKUP($B1390, Accounts!$B:$B, Accounts!$E:$E, "Not Found",0,1)</f>
        <v>Current</v>
      </c>
      <c r="L1390" s="3">
        <f>_xlfn.XLOOKUP($B1390, Accounts!$B:$B, Accounts!$G:$G,"Not Found",0,1)</f>
        <v>336518026</v>
      </c>
      <c r="M1390" s="3" t="str">
        <f>_xlfn.XLOOKUP($B1390, Loan!$B:$B, Loan!$D:$D, "No Loan",0,1)</f>
        <v>No Loan</v>
      </c>
      <c r="N1390" s="1">
        <f>_xlfn.XLOOKUP($B1390, Transaction!$B:$B, Transaction!$E:$E, "No Transaction",0,1)</f>
        <v>44515</v>
      </c>
      <c r="O1390" t="str">
        <f>_xlfn.XLOOKUP($B1390, Transaction!$B:$B, Transaction!$C:$C, "No Transaction",0,1)</f>
        <v>Online Payment</v>
      </c>
      <c r="P1390" t="str">
        <f>_xlfn.XLOOKUP($B1390, Transaction!$B:$B, Transaction!$D:$D, "No Transaction",0,1)</f>
        <v>Card</v>
      </c>
      <c r="Q1390" s="3">
        <f t="shared" si="42"/>
        <v>-11252.731199999998</v>
      </c>
      <c r="R1390" s="3">
        <f t="shared" si="43"/>
        <v>-11252.731199999998</v>
      </c>
    </row>
    <row r="1391" spans="1:18" x14ac:dyDescent="0.25">
      <c r="A1391" t="s">
        <v>1044</v>
      </c>
      <c r="B1391" s="5" t="s">
        <v>1045</v>
      </c>
      <c r="C1391">
        <v>80</v>
      </c>
      <c r="D1391" s="1">
        <v>15486</v>
      </c>
      <c r="E1391" t="s">
        <v>6487</v>
      </c>
      <c r="F1391" t="s">
        <v>6592</v>
      </c>
      <c r="G1391" t="s">
        <v>7505</v>
      </c>
      <c r="H1391" s="3">
        <v>173284.94750000001</v>
      </c>
      <c r="I1391" s="3">
        <v>62382.581100000003</v>
      </c>
      <c r="J1391" t="s">
        <v>7633</v>
      </c>
      <c r="K1391" s="4" t="str">
        <f>_xlfn.XLOOKUP($B1391, Accounts!$B:$B, Accounts!$E:$E, "Not Found",0,1)</f>
        <v>Corporate</v>
      </c>
      <c r="L1391" s="3">
        <f>_xlfn.XLOOKUP($B1391, Accounts!$B:$B, Accounts!$G:$G,"Not Found",0,1)</f>
        <v>303730875</v>
      </c>
      <c r="M1391" s="3" t="str">
        <f>_xlfn.XLOOKUP($B1391, Loan!$B:$B, Loan!$D:$D, "No Loan",0,1)</f>
        <v>No Loan</v>
      </c>
      <c r="N1391" s="1">
        <f>_xlfn.XLOOKUP($B1391, Transaction!$B:$B, Transaction!$E:$E, "No Transaction",0,1)</f>
        <v>44327</v>
      </c>
      <c r="O1391" t="str">
        <f>_xlfn.XLOOKUP($B1391, Transaction!$B:$B, Transaction!$C:$C, "No Transaction",0,1)</f>
        <v>Cash Withdrawal</v>
      </c>
      <c r="P1391" t="str">
        <f>_xlfn.XLOOKUP($B1391, Transaction!$B:$B, Transaction!$D:$D, "No Transaction",0,1)</f>
        <v>Bank</v>
      </c>
      <c r="Q1391" s="3">
        <f t="shared" si="42"/>
        <v>-110902.3664</v>
      </c>
      <c r="R1391" s="3">
        <f t="shared" si="43"/>
        <v>-110902.3664</v>
      </c>
    </row>
    <row r="1392" spans="1:18" x14ac:dyDescent="0.25">
      <c r="A1392" t="s">
        <v>4611</v>
      </c>
      <c r="B1392" s="5" t="s">
        <v>4612</v>
      </c>
      <c r="C1392">
        <v>81</v>
      </c>
      <c r="D1392" s="1">
        <v>15120</v>
      </c>
      <c r="E1392" t="s">
        <v>6487</v>
      </c>
      <c r="F1392" t="s">
        <v>6072</v>
      </c>
      <c r="G1392" t="s">
        <v>7526</v>
      </c>
      <c r="H1392" s="3">
        <v>361688.54790000001</v>
      </c>
      <c r="I1392" s="3">
        <v>110656.2227</v>
      </c>
      <c r="J1392" t="s">
        <v>7634</v>
      </c>
      <c r="K1392" s="4" t="str">
        <f>_xlfn.XLOOKUP($B1392, Accounts!$B:$B, Accounts!$E:$E, "Not Found",0,1)</f>
        <v>Savings</v>
      </c>
      <c r="L1392" s="3">
        <f>_xlfn.XLOOKUP($B1392, Accounts!$B:$B, Accounts!$G:$G,"Not Found",0,1)</f>
        <v>1697911668</v>
      </c>
      <c r="M1392" s="3" t="str">
        <f>_xlfn.XLOOKUP($B1392, Loan!$B:$B, Loan!$D:$D, "No Loan",0,1)</f>
        <v>No Loan</v>
      </c>
      <c r="N1392" s="1">
        <f>_xlfn.XLOOKUP($B1392, Transaction!$B:$B, Transaction!$E:$E, "No Transaction",0,1)</f>
        <v>44345</v>
      </c>
      <c r="O1392" t="str">
        <f>_xlfn.XLOOKUP($B1392, Transaction!$B:$B, Transaction!$C:$C, "No Transaction",0,1)</f>
        <v>Money Transfer</v>
      </c>
      <c r="P1392" t="str">
        <f>_xlfn.XLOOKUP($B1392, Transaction!$B:$B, Transaction!$D:$D, "No Transaction",0,1)</f>
        <v>ATM</v>
      </c>
      <c r="Q1392" s="3">
        <f t="shared" si="42"/>
        <v>-251032.32520000002</v>
      </c>
      <c r="R1392" s="3">
        <f t="shared" si="43"/>
        <v>-251032.32520000002</v>
      </c>
    </row>
    <row r="1393" spans="1:18" x14ac:dyDescent="0.25">
      <c r="A1393" t="s">
        <v>5132</v>
      </c>
      <c r="B1393" s="5" t="s">
        <v>5133</v>
      </c>
      <c r="C1393">
        <v>68</v>
      </c>
      <c r="D1393" s="1">
        <v>19869</v>
      </c>
      <c r="E1393" t="s">
        <v>6487</v>
      </c>
      <c r="F1393" t="s">
        <v>6148</v>
      </c>
      <c r="G1393" t="s">
        <v>7542</v>
      </c>
      <c r="H1393" s="3">
        <v>169559.4748</v>
      </c>
      <c r="I1393" s="3">
        <v>70947.253899999996</v>
      </c>
      <c r="J1393" t="s">
        <v>7635</v>
      </c>
      <c r="K1393" s="4" t="str">
        <f>_xlfn.XLOOKUP($B1393, Accounts!$B:$B, Accounts!$E:$E, "Not Found",0,1)</f>
        <v>Corporate</v>
      </c>
      <c r="L1393" s="3">
        <f>_xlfn.XLOOKUP($B1393, Accounts!$B:$B, Accounts!$G:$G,"Not Found",0,1)</f>
        <v>408458439</v>
      </c>
      <c r="M1393" s="3" t="str">
        <f>_xlfn.XLOOKUP($B1393, Loan!$B:$B, Loan!$D:$D, "No Loan",0,1)</f>
        <v>No Loan</v>
      </c>
      <c r="N1393" s="1">
        <f>_xlfn.XLOOKUP($B1393, Transaction!$B:$B, Transaction!$E:$E, "No Transaction",0,1)</f>
        <v>44374</v>
      </c>
      <c r="O1393" t="str">
        <f>_xlfn.XLOOKUP($B1393, Transaction!$B:$B, Transaction!$C:$C, "No Transaction",0,1)</f>
        <v>Cash Withdrawal</v>
      </c>
      <c r="P1393" t="str">
        <f>_xlfn.XLOOKUP($B1393, Transaction!$B:$B, Transaction!$D:$D, "No Transaction",0,1)</f>
        <v>ATM</v>
      </c>
      <c r="Q1393" s="3">
        <f t="shared" si="42"/>
        <v>-98612.2209</v>
      </c>
      <c r="R1393" s="3">
        <f t="shared" si="43"/>
        <v>-98612.2209</v>
      </c>
    </row>
    <row r="1394" spans="1:18" x14ac:dyDescent="0.25">
      <c r="A1394" t="s">
        <v>4309</v>
      </c>
      <c r="B1394" s="5" t="s">
        <v>4310</v>
      </c>
      <c r="C1394">
        <v>66</v>
      </c>
      <c r="D1394" s="1">
        <v>20599</v>
      </c>
      <c r="E1394" t="s">
        <v>6487</v>
      </c>
      <c r="F1394" t="s">
        <v>6138</v>
      </c>
      <c r="G1394" t="s">
        <v>7503</v>
      </c>
      <c r="H1394" s="3">
        <v>507996.3812</v>
      </c>
      <c r="I1394" s="3">
        <v>74814.012499999997</v>
      </c>
      <c r="J1394" t="s">
        <v>7636</v>
      </c>
      <c r="K1394" s="4" t="str">
        <f>_xlfn.XLOOKUP($B1394, Accounts!$B:$B, Accounts!$E:$E, "Not Found",0,1)</f>
        <v>Joint</v>
      </c>
      <c r="L1394" s="3">
        <f>_xlfn.XLOOKUP($B1394, Accounts!$B:$B, Accounts!$G:$G,"Not Found",0,1)</f>
        <v>850148079</v>
      </c>
      <c r="M1394" s="3" t="str">
        <f>_xlfn.XLOOKUP($B1394, Loan!$B:$B, Loan!$D:$D, "No Loan",0,1)</f>
        <v>No Loan</v>
      </c>
      <c r="N1394" s="1">
        <f>_xlfn.XLOOKUP($B1394, Transaction!$B:$B, Transaction!$E:$E, "No Transaction",0,1)</f>
        <v>44655</v>
      </c>
      <c r="O1394" t="str">
        <f>_xlfn.XLOOKUP($B1394, Transaction!$B:$B, Transaction!$C:$C, "No Transaction",0,1)</f>
        <v>Money Deposit</v>
      </c>
      <c r="P1394" t="str">
        <f>_xlfn.XLOOKUP($B1394, Transaction!$B:$B, Transaction!$D:$D, "No Transaction",0,1)</f>
        <v>Bank</v>
      </c>
      <c r="Q1394" s="3">
        <f t="shared" si="42"/>
        <v>-433182.36869999999</v>
      </c>
      <c r="R1394" s="3">
        <f t="shared" si="43"/>
        <v>-433182.36869999999</v>
      </c>
    </row>
    <row r="1395" spans="1:18" x14ac:dyDescent="0.25">
      <c r="A1395" t="s">
        <v>630</v>
      </c>
      <c r="B1395" s="5" t="s">
        <v>631</v>
      </c>
      <c r="C1395">
        <v>52</v>
      </c>
      <c r="D1395" s="1">
        <v>25713</v>
      </c>
      <c r="E1395" t="s">
        <v>6487</v>
      </c>
      <c r="F1395" t="s">
        <v>6343</v>
      </c>
      <c r="G1395" t="s">
        <v>7529</v>
      </c>
      <c r="H1395" s="3">
        <v>99616.373999999996</v>
      </c>
      <c r="I1395" s="3">
        <v>23741.9025</v>
      </c>
      <c r="J1395" t="s">
        <v>7637</v>
      </c>
      <c r="K1395" s="4" t="str">
        <f>_xlfn.XLOOKUP($B1395, Accounts!$B:$B, Accounts!$E:$E, "Not Found",0,1)</f>
        <v>Domiciliary</v>
      </c>
      <c r="L1395" s="3">
        <f>_xlfn.XLOOKUP($B1395, Accounts!$B:$B, Accounts!$G:$G,"Not Found",0,1)</f>
        <v>946436076</v>
      </c>
      <c r="M1395" s="3" t="str">
        <f>_xlfn.XLOOKUP($B1395, Loan!$B:$B, Loan!$D:$D, "No Loan",0,1)</f>
        <v>No Loan</v>
      </c>
      <c r="N1395" s="1">
        <f>_xlfn.XLOOKUP($B1395, Transaction!$B:$B, Transaction!$E:$E, "No Transaction",0,1)</f>
        <v>44643</v>
      </c>
      <c r="O1395" t="str">
        <f>_xlfn.XLOOKUP($B1395, Transaction!$B:$B, Transaction!$C:$C, "No Transaction",0,1)</f>
        <v>Online Payment</v>
      </c>
      <c r="P1395" t="str">
        <f>_xlfn.XLOOKUP($B1395, Transaction!$B:$B, Transaction!$D:$D, "No Transaction",0,1)</f>
        <v>Mobile</v>
      </c>
      <c r="Q1395" s="3">
        <f t="shared" si="42"/>
        <v>-75874.4715</v>
      </c>
      <c r="R1395" s="3">
        <f t="shared" si="43"/>
        <v>-75874.4715</v>
      </c>
    </row>
    <row r="1396" spans="1:18" x14ac:dyDescent="0.25">
      <c r="A1396" t="s">
        <v>2212</v>
      </c>
      <c r="B1396" s="5" t="s">
        <v>2213</v>
      </c>
      <c r="C1396">
        <v>84</v>
      </c>
      <c r="D1396" s="1">
        <v>14025</v>
      </c>
      <c r="E1396" t="s">
        <v>6487</v>
      </c>
      <c r="F1396" t="s">
        <v>6357</v>
      </c>
      <c r="G1396" t="s">
        <v>7522</v>
      </c>
      <c r="H1396" s="3">
        <v>686462.45299999998</v>
      </c>
      <c r="I1396" s="3">
        <v>311374.03690000001</v>
      </c>
      <c r="J1396" t="s">
        <v>7638</v>
      </c>
      <c r="K1396" s="4" t="str">
        <f>_xlfn.XLOOKUP($B1396, Accounts!$B:$B, Accounts!$E:$E, "Not Found",0,1)</f>
        <v>Domiciliary</v>
      </c>
      <c r="L1396" s="3">
        <f>_xlfn.XLOOKUP($B1396, Accounts!$B:$B, Accounts!$G:$G,"Not Found",0,1)</f>
        <v>32432715</v>
      </c>
      <c r="M1396" s="3" t="str">
        <f>_xlfn.XLOOKUP($B1396, Loan!$B:$B, Loan!$D:$D, "No Loan",0,1)</f>
        <v>No Loan</v>
      </c>
      <c r="N1396" s="1">
        <f>_xlfn.XLOOKUP($B1396, Transaction!$B:$B, Transaction!$E:$E, "No Transaction",0,1)</f>
        <v>44432</v>
      </c>
      <c r="O1396" t="str">
        <f>_xlfn.XLOOKUP($B1396, Transaction!$B:$B, Transaction!$C:$C, "No Transaction",0,1)</f>
        <v>Money Deposit</v>
      </c>
      <c r="P1396" t="str">
        <f>_xlfn.XLOOKUP($B1396, Transaction!$B:$B, Transaction!$D:$D, "No Transaction",0,1)</f>
        <v>Bank</v>
      </c>
      <c r="Q1396" s="3">
        <f t="shared" si="42"/>
        <v>-375088.41609999997</v>
      </c>
      <c r="R1396" s="3">
        <f t="shared" si="43"/>
        <v>-375088.41609999997</v>
      </c>
    </row>
    <row r="1397" spans="1:18" x14ac:dyDescent="0.25">
      <c r="A1397" t="s">
        <v>4607</v>
      </c>
      <c r="B1397" s="5" t="s">
        <v>4608</v>
      </c>
      <c r="C1397">
        <v>62</v>
      </c>
      <c r="D1397" s="1">
        <v>22060</v>
      </c>
      <c r="E1397" t="s">
        <v>6487</v>
      </c>
      <c r="F1397" t="s">
        <v>6282</v>
      </c>
      <c r="G1397" t="s">
        <v>7542</v>
      </c>
      <c r="H1397" s="3">
        <v>537082.87679999997</v>
      </c>
      <c r="I1397" s="3">
        <v>90707.330300000001</v>
      </c>
      <c r="J1397" t="s">
        <v>7639</v>
      </c>
      <c r="K1397" s="4" t="str">
        <f>_xlfn.XLOOKUP($B1397, Accounts!$B:$B, Accounts!$E:$E, "Not Found",0,1)</f>
        <v>Domiciliary</v>
      </c>
      <c r="L1397" s="3">
        <f>_xlfn.XLOOKUP($B1397, Accounts!$B:$B, Accounts!$G:$G,"Not Found",0,1)</f>
        <v>14819715</v>
      </c>
      <c r="M1397" s="3" t="str">
        <f>_xlfn.XLOOKUP($B1397, Loan!$B:$B, Loan!$D:$D, "No Loan",0,1)</f>
        <v>No Loan</v>
      </c>
      <c r="N1397" s="1">
        <f>_xlfn.XLOOKUP($B1397, Transaction!$B:$B, Transaction!$E:$E, "No Transaction",0,1)</f>
        <v>44450</v>
      </c>
      <c r="O1397" t="str">
        <f>_xlfn.XLOOKUP($B1397, Transaction!$B:$B, Transaction!$C:$C, "No Transaction",0,1)</f>
        <v>Cash Withdrawal</v>
      </c>
      <c r="P1397" t="str">
        <f>_xlfn.XLOOKUP($B1397, Transaction!$B:$B, Transaction!$D:$D, "No Transaction",0,1)</f>
        <v>POS</v>
      </c>
      <c r="Q1397" s="3">
        <f t="shared" si="42"/>
        <v>-446375.54649999994</v>
      </c>
      <c r="R1397" s="3">
        <f t="shared" si="43"/>
        <v>-446375.54649999994</v>
      </c>
    </row>
    <row r="1398" spans="1:18" x14ac:dyDescent="0.25">
      <c r="A1398" t="s">
        <v>1170</v>
      </c>
      <c r="B1398" s="5" t="s">
        <v>1171</v>
      </c>
      <c r="C1398">
        <v>53</v>
      </c>
      <c r="D1398" s="1">
        <v>25347</v>
      </c>
      <c r="E1398" t="s">
        <v>6487</v>
      </c>
      <c r="F1398" t="s">
        <v>6218</v>
      </c>
      <c r="G1398" t="s">
        <v>7505</v>
      </c>
      <c r="H1398" s="3">
        <v>136662.31340000001</v>
      </c>
      <c r="I1398" s="3">
        <v>43300.375099999997</v>
      </c>
      <c r="J1398" t="s">
        <v>7640</v>
      </c>
      <c r="K1398" s="4" t="str">
        <f>_xlfn.XLOOKUP($B1398, Accounts!$B:$B, Accounts!$E:$E, "Not Found",0,1)</f>
        <v>Domiciliary</v>
      </c>
      <c r="L1398" s="3">
        <f>_xlfn.XLOOKUP($B1398, Accounts!$B:$B, Accounts!$G:$G,"Not Found",0,1)</f>
        <v>3423548136</v>
      </c>
      <c r="M1398" s="3" t="str">
        <f>_xlfn.XLOOKUP($B1398, Loan!$B:$B, Loan!$D:$D, "No Loan",0,1)</f>
        <v>No Loan</v>
      </c>
      <c r="N1398" s="1">
        <f>_xlfn.XLOOKUP($B1398, Transaction!$B:$B, Transaction!$E:$E, "No Transaction",0,1)</f>
        <v>44606</v>
      </c>
      <c r="O1398" t="str">
        <f>_xlfn.XLOOKUP($B1398, Transaction!$B:$B, Transaction!$C:$C, "No Transaction",0,1)</f>
        <v>Money Deposit</v>
      </c>
      <c r="P1398" t="str">
        <f>_xlfn.XLOOKUP($B1398, Transaction!$B:$B, Transaction!$D:$D, "No Transaction",0,1)</f>
        <v>Bank</v>
      </c>
      <c r="Q1398" s="3">
        <f t="shared" si="42"/>
        <v>-93361.938300000009</v>
      </c>
      <c r="R1398" s="3">
        <f t="shared" si="43"/>
        <v>-93361.938300000009</v>
      </c>
    </row>
    <row r="1399" spans="1:18" x14ac:dyDescent="0.25">
      <c r="A1399" t="s">
        <v>1935</v>
      </c>
      <c r="B1399" s="5" t="s">
        <v>1936</v>
      </c>
      <c r="C1399">
        <v>17</v>
      </c>
      <c r="D1399" s="1">
        <v>38496</v>
      </c>
      <c r="E1399" t="s">
        <v>6487</v>
      </c>
      <c r="F1399" t="s">
        <v>6198</v>
      </c>
      <c r="G1399" t="s">
        <v>7517</v>
      </c>
      <c r="H1399" s="3">
        <v>195027.48</v>
      </c>
      <c r="I1399" s="3">
        <v>109410.4163</v>
      </c>
      <c r="J1399" t="s">
        <v>7641</v>
      </c>
      <c r="K1399" s="4" t="str">
        <f>_xlfn.XLOOKUP($B1399, Accounts!$B:$B, Accounts!$E:$E, "Not Found",0,1)</f>
        <v>Domiciliary</v>
      </c>
      <c r="L1399" s="3">
        <f>_xlfn.XLOOKUP($B1399, Accounts!$B:$B, Accounts!$G:$G,"Not Found",0,1)</f>
        <v>724843008</v>
      </c>
      <c r="M1399" s="3" t="str">
        <f>_xlfn.XLOOKUP($B1399, Loan!$B:$B, Loan!$D:$D, "No Loan",0,1)</f>
        <v>No Loan</v>
      </c>
      <c r="N1399" s="1">
        <f>_xlfn.XLOOKUP($B1399, Transaction!$B:$B, Transaction!$E:$E, "No Transaction",0,1)</f>
        <v>44610</v>
      </c>
      <c r="O1399" t="str">
        <f>_xlfn.XLOOKUP($B1399, Transaction!$B:$B, Transaction!$C:$C, "No Transaction",0,1)</f>
        <v>Money Deposit</v>
      </c>
      <c r="P1399" t="str">
        <f>_xlfn.XLOOKUP($B1399, Transaction!$B:$B, Transaction!$D:$D, "No Transaction",0,1)</f>
        <v>Bank</v>
      </c>
      <c r="Q1399" s="3">
        <f t="shared" si="42"/>
        <v>-85617.063700000013</v>
      </c>
      <c r="R1399" s="3">
        <f t="shared" si="43"/>
        <v>-85617.063700000013</v>
      </c>
    </row>
    <row r="1400" spans="1:18" x14ac:dyDescent="0.25">
      <c r="A1400" t="s">
        <v>1166</v>
      </c>
      <c r="B1400" s="5" t="s">
        <v>1167</v>
      </c>
      <c r="C1400">
        <v>79</v>
      </c>
      <c r="D1400" s="1">
        <v>15851</v>
      </c>
      <c r="E1400" t="s">
        <v>6487</v>
      </c>
      <c r="F1400" t="s">
        <v>6119</v>
      </c>
      <c r="G1400" t="s">
        <v>7507</v>
      </c>
      <c r="H1400" s="3">
        <v>1142056.3452000001</v>
      </c>
      <c r="I1400" s="3">
        <v>216616.26089999999</v>
      </c>
      <c r="J1400" t="s">
        <v>7642</v>
      </c>
      <c r="K1400" s="4" t="str">
        <f>_xlfn.XLOOKUP($B1400, Accounts!$B:$B, Accounts!$E:$E, "Not Found",0,1)</f>
        <v>Domiciliary</v>
      </c>
      <c r="L1400" s="3">
        <f>_xlfn.XLOOKUP($B1400, Accounts!$B:$B, Accounts!$G:$G,"Not Found",0,1)</f>
        <v>3043044375</v>
      </c>
      <c r="M1400" s="3" t="str">
        <f>_xlfn.XLOOKUP($B1400, Loan!$B:$B, Loan!$D:$D, "No Loan",0,1)</f>
        <v>No Loan</v>
      </c>
      <c r="N1400" s="1">
        <f>_xlfn.XLOOKUP($B1400, Transaction!$B:$B, Transaction!$E:$E, "No Transaction",0,1)</f>
        <v>44651</v>
      </c>
      <c r="O1400" t="str">
        <f>_xlfn.XLOOKUP($B1400, Transaction!$B:$B, Transaction!$C:$C, "No Transaction",0,1)</f>
        <v>Money Deposit</v>
      </c>
      <c r="P1400" t="str">
        <f>_xlfn.XLOOKUP($B1400, Transaction!$B:$B, Transaction!$D:$D, "No Transaction",0,1)</f>
        <v>ATM</v>
      </c>
      <c r="Q1400" s="3">
        <f t="shared" si="42"/>
        <v>-925440.0843000001</v>
      </c>
      <c r="R1400" s="3">
        <f t="shared" si="43"/>
        <v>-925440.0843000001</v>
      </c>
    </row>
    <row r="1401" spans="1:18" x14ac:dyDescent="0.25">
      <c r="A1401" t="s">
        <v>3094</v>
      </c>
      <c r="B1401" s="5" t="s">
        <v>3095</v>
      </c>
      <c r="C1401">
        <v>39</v>
      </c>
      <c r="D1401" s="1">
        <v>30461</v>
      </c>
      <c r="E1401" t="s">
        <v>6487</v>
      </c>
      <c r="F1401" t="s">
        <v>6885</v>
      </c>
      <c r="G1401" t="s">
        <v>7519</v>
      </c>
      <c r="H1401" s="3">
        <v>495892.86310000002</v>
      </c>
      <c r="I1401" s="3">
        <v>177980.45670000001</v>
      </c>
      <c r="J1401" t="s">
        <v>7643</v>
      </c>
      <c r="K1401" s="4" t="str">
        <f>_xlfn.XLOOKUP($B1401, Accounts!$B:$B, Accounts!$E:$E, "Not Found",0,1)</f>
        <v>Domiciliary</v>
      </c>
      <c r="L1401" s="3">
        <f>_xlfn.XLOOKUP($B1401, Accounts!$B:$B, Accounts!$G:$G,"Not Found",0,1)</f>
        <v>1495409955</v>
      </c>
      <c r="M1401" s="3" t="str">
        <f>_xlfn.XLOOKUP($B1401, Loan!$B:$B, Loan!$D:$D, "No Loan",0,1)</f>
        <v>No Loan</v>
      </c>
      <c r="N1401" s="1">
        <f>_xlfn.XLOOKUP($B1401, Transaction!$B:$B, Transaction!$E:$E, "No Transaction",0,1)</f>
        <v>44411</v>
      </c>
      <c r="O1401" t="str">
        <f>_xlfn.XLOOKUP($B1401, Transaction!$B:$B, Transaction!$C:$C, "No Transaction",0,1)</f>
        <v>Money Deposit</v>
      </c>
      <c r="P1401" t="str">
        <f>_xlfn.XLOOKUP($B1401, Transaction!$B:$B, Transaction!$D:$D, "No Transaction",0,1)</f>
        <v>Bank</v>
      </c>
      <c r="Q1401" s="3">
        <f t="shared" si="42"/>
        <v>-317912.40639999998</v>
      </c>
      <c r="R1401" s="3">
        <f t="shared" si="43"/>
        <v>-317912.40639999998</v>
      </c>
    </row>
    <row r="1402" spans="1:18" x14ac:dyDescent="0.25">
      <c r="A1402" t="s">
        <v>102</v>
      </c>
      <c r="B1402" s="5" t="s">
        <v>103</v>
      </c>
      <c r="C1402">
        <v>85</v>
      </c>
      <c r="D1402" s="1">
        <v>13659</v>
      </c>
      <c r="E1402" t="s">
        <v>6487</v>
      </c>
      <c r="F1402" t="s">
        <v>6233</v>
      </c>
      <c r="G1402" t="s">
        <v>7505</v>
      </c>
      <c r="H1402" s="3">
        <v>3180324.8018999998</v>
      </c>
      <c r="I1402" s="3">
        <v>344771.51669999998</v>
      </c>
      <c r="J1402" t="s">
        <v>7644</v>
      </c>
      <c r="K1402" s="4" t="str">
        <f>_xlfn.XLOOKUP($B1402, Accounts!$B:$B, Accounts!$E:$E, "Not Found",0,1)</f>
        <v>Corporate</v>
      </c>
      <c r="L1402" s="3">
        <f>_xlfn.XLOOKUP($B1402, Accounts!$B:$B, Accounts!$G:$G,"Not Found",0,1)</f>
        <v>2981987904</v>
      </c>
      <c r="M1402" s="3" t="str">
        <f>_xlfn.XLOOKUP($B1402, Loan!$B:$B, Loan!$D:$D, "No Loan",0,1)</f>
        <v>No Loan</v>
      </c>
      <c r="N1402" s="1">
        <f>_xlfn.XLOOKUP($B1402, Transaction!$B:$B, Transaction!$E:$E, "No Transaction",0,1)</f>
        <v>44439</v>
      </c>
      <c r="O1402" t="str">
        <f>_xlfn.XLOOKUP($B1402, Transaction!$B:$B, Transaction!$C:$C, "No Transaction",0,1)</f>
        <v>Cash Withdrawal</v>
      </c>
      <c r="P1402" t="str">
        <f>_xlfn.XLOOKUP($B1402, Transaction!$B:$B, Transaction!$D:$D, "No Transaction",0,1)</f>
        <v>ATM</v>
      </c>
      <c r="Q1402" s="3">
        <f t="shared" si="42"/>
        <v>-2835553.2851999998</v>
      </c>
      <c r="R1402" s="3">
        <f t="shared" si="43"/>
        <v>-2835553.2851999998</v>
      </c>
    </row>
    <row r="1403" spans="1:18" x14ac:dyDescent="0.25">
      <c r="A1403" t="s">
        <v>738</v>
      </c>
      <c r="B1403" s="5" t="s">
        <v>739</v>
      </c>
      <c r="C1403">
        <v>75</v>
      </c>
      <c r="D1403" s="1">
        <v>17312</v>
      </c>
      <c r="E1403" t="s">
        <v>6487</v>
      </c>
      <c r="F1403" t="s">
        <v>6429</v>
      </c>
      <c r="G1403" t="s">
        <v>7509</v>
      </c>
      <c r="H1403" s="3">
        <v>215160.7708</v>
      </c>
      <c r="I1403" s="3">
        <v>86868.647599999997</v>
      </c>
      <c r="J1403" t="s">
        <v>7645</v>
      </c>
      <c r="K1403" s="4" t="str">
        <f>_xlfn.XLOOKUP($B1403, Accounts!$B:$B, Accounts!$E:$E, "Not Found",0,1)</f>
        <v>Domiciliary</v>
      </c>
      <c r="L1403" s="3">
        <f>_xlfn.XLOOKUP($B1403, Accounts!$B:$B, Accounts!$G:$G,"Not Found",0,1)</f>
        <v>114869952</v>
      </c>
      <c r="M1403" s="3" t="str">
        <f>_xlfn.XLOOKUP($B1403, Loan!$B:$B, Loan!$D:$D, "No Loan",0,1)</f>
        <v>No Loan</v>
      </c>
      <c r="N1403" s="1">
        <f>_xlfn.XLOOKUP($B1403, Transaction!$B:$B, Transaction!$E:$E, "No Transaction",0,1)</f>
        <v>44272</v>
      </c>
      <c r="O1403" t="str">
        <f>_xlfn.XLOOKUP($B1403, Transaction!$B:$B, Transaction!$C:$C, "No Transaction",0,1)</f>
        <v>Money Transfer</v>
      </c>
      <c r="P1403" t="str">
        <f>_xlfn.XLOOKUP($B1403, Transaction!$B:$B, Transaction!$D:$D, "No Transaction",0,1)</f>
        <v>Mobile</v>
      </c>
      <c r="Q1403" s="3">
        <f t="shared" si="42"/>
        <v>-128292.1232</v>
      </c>
      <c r="R1403" s="3">
        <f t="shared" si="43"/>
        <v>-128292.1232</v>
      </c>
    </row>
    <row r="1404" spans="1:18" x14ac:dyDescent="0.25">
      <c r="A1404" t="s">
        <v>106</v>
      </c>
      <c r="B1404" s="5" t="s">
        <v>107</v>
      </c>
      <c r="C1404">
        <v>51</v>
      </c>
      <c r="D1404" s="1">
        <v>26078</v>
      </c>
      <c r="E1404" t="s">
        <v>6487</v>
      </c>
      <c r="F1404" t="s">
        <v>6435</v>
      </c>
      <c r="G1404" t="s">
        <v>7513</v>
      </c>
      <c r="H1404" s="3">
        <v>263951.92660000001</v>
      </c>
      <c r="I1404" s="3">
        <v>64772.023300000001</v>
      </c>
      <c r="J1404" t="s">
        <v>7646</v>
      </c>
      <c r="K1404" s="4" t="str">
        <f>_xlfn.XLOOKUP($B1404, Accounts!$B:$B, Accounts!$E:$E, "Not Found",0,1)</f>
        <v>Domiciliary</v>
      </c>
      <c r="L1404" s="3">
        <f>_xlfn.XLOOKUP($B1404, Accounts!$B:$B, Accounts!$G:$G,"Not Found",0,1)</f>
        <v>92351201</v>
      </c>
      <c r="M1404" s="3">
        <f>_xlfn.XLOOKUP($B1404, Loan!$B:$B, Loan!$D:$D, "No Loan",0,1)</f>
        <v>1450442043</v>
      </c>
      <c r="N1404" s="1">
        <f>_xlfn.XLOOKUP($B1404, Transaction!$B:$B, Transaction!$E:$E, "No Transaction",0,1)</f>
        <v>44621</v>
      </c>
      <c r="O1404" t="str">
        <f>_xlfn.XLOOKUP($B1404, Transaction!$B:$B, Transaction!$C:$C, "No Transaction",0,1)</f>
        <v>Loan Payment</v>
      </c>
      <c r="P1404" t="str">
        <f>_xlfn.XLOOKUP($B1404, Transaction!$B:$B, Transaction!$D:$D, "No Transaction",0,1)</f>
        <v>AFT</v>
      </c>
      <c r="Q1404" s="3">
        <f t="shared" si="42"/>
        <v>-199179.90330000001</v>
      </c>
      <c r="R1404" s="3">
        <f t="shared" si="43"/>
        <v>-199179.90330000001</v>
      </c>
    </row>
    <row r="1405" spans="1:18" x14ac:dyDescent="0.25">
      <c r="A1405" t="s">
        <v>4994</v>
      </c>
      <c r="B1405" s="5" t="s">
        <v>4995</v>
      </c>
      <c r="C1405">
        <v>22</v>
      </c>
      <c r="D1405" s="1">
        <v>36670</v>
      </c>
      <c r="E1405" t="s">
        <v>6487</v>
      </c>
      <c r="F1405" t="s">
        <v>6229</v>
      </c>
      <c r="G1405" t="s">
        <v>7542</v>
      </c>
      <c r="H1405" s="3">
        <v>214791.36110000001</v>
      </c>
      <c r="I1405" s="3">
        <v>162054.4296</v>
      </c>
      <c r="J1405" t="s">
        <v>7647</v>
      </c>
      <c r="K1405" s="4" t="str">
        <f>_xlfn.XLOOKUP($B1405, Accounts!$B:$B, Accounts!$E:$E, "Not Found",0,1)</f>
        <v>Savings</v>
      </c>
      <c r="L1405" s="3">
        <f>_xlfn.XLOOKUP($B1405, Accounts!$B:$B, Accounts!$G:$G,"Not Found",0,1)</f>
        <v>950921125</v>
      </c>
      <c r="M1405" s="3" t="str">
        <f>_xlfn.XLOOKUP($B1405, Loan!$B:$B, Loan!$D:$D, "No Loan",0,1)</f>
        <v>No Loan</v>
      </c>
      <c r="N1405" s="1">
        <f>_xlfn.XLOOKUP($B1405, Transaction!$B:$B, Transaction!$E:$E, "No Transaction",0,1)</f>
        <v>44270</v>
      </c>
      <c r="O1405" t="str">
        <f>_xlfn.XLOOKUP($B1405, Transaction!$B:$B, Transaction!$C:$C, "No Transaction",0,1)</f>
        <v>Money Transfer</v>
      </c>
      <c r="P1405" t="str">
        <f>_xlfn.XLOOKUP($B1405, Transaction!$B:$B, Transaction!$D:$D, "No Transaction",0,1)</f>
        <v>Mobile</v>
      </c>
      <c r="Q1405" s="3">
        <f t="shared" si="42"/>
        <v>-52736.931500000006</v>
      </c>
      <c r="R1405" s="3">
        <f t="shared" si="43"/>
        <v>-52736.931500000006</v>
      </c>
    </row>
    <row r="1406" spans="1:18" x14ac:dyDescent="0.25">
      <c r="A1406" t="s">
        <v>2600</v>
      </c>
      <c r="B1406" s="5" t="s">
        <v>2601</v>
      </c>
      <c r="C1406">
        <v>65</v>
      </c>
      <c r="D1406" s="1">
        <v>20964</v>
      </c>
      <c r="E1406" t="s">
        <v>6487</v>
      </c>
      <c r="F1406" t="s">
        <v>6173</v>
      </c>
      <c r="G1406" t="s">
        <v>7503</v>
      </c>
      <c r="H1406" s="3">
        <v>453440.06030000001</v>
      </c>
      <c r="I1406" s="3">
        <v>640543.74829999998</v>
      </c>
      <c r="J1406" t="s">
        <v>7199</v>
      </c>
      <c r="K1406" s="4" t="str">
        <f>_xlfn.XLOOKUP($B1406, Accounts!$B:$B, Accounts!$E:$E, "Not Found",0,1)</f>
        <v>Corporate</v>
      </c>
      <c r="L1406" s="3">
        <f>_xlfn.XLOOKUP($B1406, Accounts!$B:$B, Accounts!$G:$G,"Not Found",0,1)</f>
        <v>630665178</v>
      </c>
      <c r="M1406" s="3" t="str">
        <f>_xlfn.XLOOKUP($B1406, Loan!$B:$B, Loan!$D:$D, "No Loan",0,1)</f>
        <v>No Loan</v>
      </c>
      <c r="N1406" s="1">
        <f>_xlfn.XLOOKUP($B1406, Transaction!$B:$B, Transaction!$E:$E, "No Transaction",0,1)</f>
        <v>44310</v>
      </c>
      <c r="O1406" t="str">
        <f>_xlfn.XLOOKUP($B1406, Transaction!$B:$B, Transaction!$C:$C, "No Transaction",0,1)</f>
        <v>Checks</v>
      </c>
      <c r="P1406" t="str">
        <f>_xlfn.XLOOKUP($B1406, Transaction!$B:$B, Transaction!$D:$D, "No Transaction",0,1)</f>
        <v>Informal Services</v>
      </c>
      <c r="Q1406" s="3">
        <f t="shared" si="42"/>
        <v>187103.68799999997</v>
      </c>
      <c r="R1406" s="3">
        <f t="shared" si="43"/>
        <v>187103.68799999997</v>
      </c>
    </row>
    <row r="1407" spans="1:18" x14ac:dyDescent="0.25">
      <c r="A1407" t="s">
        <v>1455</v>
      </c>
      <c r="B1407" s="5" t="s">
        <v>1456</v>
      </c>
      <c r="C1407">
        <v>26</v>
      </c>
      <c r="D1407" s="1">
        <v>35209</v>
      </c>
      <c r="E1407" t="s">
        <v>6487</v>
      </c>
      <c r="F1407" t="s">
        <v>6599</v>
      </c>
      <c r="G1407" t="s">
        <v>7517</v>
      </c>
      <c r="H1407" s="3">
        <v>870403.2</v>
      </c>
      <c r="I1407" s="3">
        <v>454350.47039999999</v>
      </c>
      <c r="J1407" t="s">
        <v>7648</v>
      </c>
      <c r="K1407" s="4" t="str">
        <f>_xlfn.XLOOKUP($B1407, Accounts!$B:$B, Accounts!$E:$E, "Not Found",0,1)</f>
        <v>Domiciliary</v>
      </c>
      <c r="L1407" s="3">
        <f>_xlfn.XLOOKUP($B1407, Accounts!$B:$B, Accounts!$G:$G,"Not Found",0,1)</f>
        <v>1963249464</v>
      </c>
      <c r="M1407" s="3" t="str">
        <f>_xlfn.XLOOKUP($B1407, Loan!$B:$B, Loan!$D:$D, "No Loan",0,1)</f>
        <v>No Loan</v>
      </c>
      <c r="N1407" s="1">
        <f>_xlfn.XLOOKUP($B1407, Transaction!$B:$B, Transaction!$E:$E, "No Transaction",0,1)</f>
        <v>44432</v>
      </c>
      <c r="O1407" t="str">
        <f>_xlfn.XLOOKUP($B1407, Transaction!$B:$B, Transaction!$C:$C, "No Transaction",0,1)</f>
        <v>Online Payment</v>
      </c>
      <c r="P1407" t="str">
        <f>_xlfn.XLOOKUP($B1407, Transaction!$B:$B, Transaction!$D:$D, "No Transaction",0,1)</f>
        <v>Mobile</v>
      </c>
      <c r="Q1407" s="3">
        <f t="shared" si="42"/>
        <v>-416052.72959999996</v>
      </c>
      <c r="R1407" s="3">
        <f t="shared" si="43"/>
        <v>-416052.72959999996</v>
      </c>
    </row>
    <row r="1408" spans="1:18" x14ac:dyDescent="0.25">
      <c r="A1408" t="s">
        <v>4553</v>
      </c>
      <c r="B1408" s="5" t="s">
        <v>4554</v>
      </c>
      <c r="C1408">
        <v>40</v>
      </c>
      <c r="D1408" s="1">
        <v>30096</v>
      </c>
      <c r="E1408" t="s">
        <v>6487</v>
      </c>
      <c r="F1408" t="s">
        <v>6189</v>
      </c>
      <c r="G1408" t="s">
        <v>7517</v>
      </c>
      <c r="H1408" s="3">
        <v>346256.74849999999</v>
      </c>
      <c r="I1408" s="3">
        <v>129413.4598</v>
      </c>
      <c r="J1408" t="s">
        <v>7561</v>
      </c>
      <c r="K1408" s="4" t="str">
        <f>_xlfn.XLOOKUP($B1408, Accounts!$B:$B, Accounts!$E:$E, "Not Found",0,1)</f>
        <v>Corporate</v>
      </c>
      <c r="L1408" s="3">
        <f>_xlfn.XLOOKUP($B1408, Accounts!$B:$B, Accounts!$G:$G,"Not Found",0,1)</f>
        <v>906354834</v>
      </c>
      <c r="M1408" s="3" t="str">
        <f>_xlfn.XLOOKUP($B1408, Loan!$B:$B, Loan!$D:$D, "No Loan",0,1)</f>
        <v>No Loan</v>
      </c>
      <c r="N1408" s="1">
        <f>_xlfn.XLOOKUP($B1408, Transaction!$B:$B, Transaction!$E:$E, "No Transaction",0,1)</f>
        <v>44581</v>
      </c>
      <c r="O1408" t="str">
        <f>_xlfn.XLOOKUP($B1408, Transaction!$B:$B, Transaction!$C:$C, "No Transaction",0,1)</f>
        <v>Checks</v>
      </c>
      <c r="P1408" t="str">
        <f>_xlfn.XLOOKUP($B1408, Transaction!$B:$B, Transaction!$D:$D, "No Transaction",0,1)</f>
        <v>Informal Services</v>
      </c>
      <c r="Q1408" s="3">
        <f t="shared" si="42"/>
        <v>-216843.28869999998</v>
      </c>
      <c r="R1408" s="3">
        <f t="shared" si="43"/>
        <v>-216843.28869999998</v>
      </c>
    </row>
    <row r="1409" spans="1:18" x14ac:dyDescent="0.25">
      <c r="A1409" t="s">
        <v>5080</v>
      </c>
      <c r="B1409" s="5" t="s">
        <v>5081</v>
      </c>
      <c r="C1409">
        <v>65</v>
      </c>
      <c r="D1409" s="1">
        <v>20964</v>
      </c>
      <c r="E1409" t="s">
        <v>6487</v>
      </c>
      <c r="F1409" t="s">
        <v>6742</v>
      </c>
      <c r="G1409" t="s">
        <v>7532</v>
      </c>
      <c r="H1409" s="3">
        <v>310811.17540000001</v>
      </c>
      <c r="I1409" s="3">
        <v>149754.4754</v>
      </c>
      <c r="J1409" t="s">
        <v>7649</v>
      </c>
      <c r="K1409" s="4" t="str">
        <f>_xlfn.XLOOKUP($B1409, Accounts!$B:$B, Accounts!$E:$E, "Not Found",0,1)</f>
        <v>Joint</v>
      </c>
      <c r="L1409" s="3">
        <f>_xlfn.XLOOKUP($B1409, Accounts!$B:$B, Accounts!$G:$G,"Not Found",0,1)</f>
        <v>22559391</v>
      </c>
      <c r="M1409" s="3" t="str">
        <f>_xlfn.XLOOKUP($B1409, Loan!$B:$B, Loan!$D:$D, "No Loan",0,1)</f>
        <v>No Loan</v>
      </c>
      <c r="N1409" s="1">
        <f>_xlfn.XLOOKUP($B1409, Transaction!$B:$B, Transaction!$E:$E, "No Transaction",0,1)</f>
        <v>44335</v>
      </c>
      <c r="O1409" t="str">
        <f>_xlfn.XLOOKUP($B1409, Transaction!$B:$B, Transaction!$C:$C, "No Transaction",0,1)</f>
        <v>Money Transfer</v>
      </c>
      <c r="P1409" t="str">
        <f>_xlfn.XLOOKUP($B1409, Transaction!$B:$B, Transaction!$D:$D, "No Transaction",0,1)</f>
        <v>Mobile</v>
      </c>
      <c r="Q1409" s="3">
        <f t="shared" si="42"/>
        <v>-161056.70000000001</v>
      </c>
      <c r="R1409" s="3">
        <f t="shared" si="43"/>
        <v>-161056.70000000001</v>
      </c>
    </row>
    <row r="1410" spans="1:18" x14ac:dyDescent="0.25">
      <c r="A1410" t="s">
        <v>1995</v>
      </c>
      <c r="B1410" s="5" t="s">
        <v>1996</v>
      </c>
      <c r="C1410">
        <v>60</v>
      </c>
      <c r="D1410" s="1">
        <v>22791</v>
      </c>
      <c r="E1410" t="s">
        <v>6487</v>
      </c>
      <c r="F1410" t="s">
        <v>6399</v>
      </c>
      <c r="G1410" t="s">
        <v>7526</v>
      </c>
      <c r="H1410" s="3">
        <v>685540.12879999995</v>
      </c>
      <c r="I1410" s="3">
        <v>227246.3714</v>
      </c>
      <c r="J1410" t="s">
        <v>7650</v>
      </c>
      <c r="K1410" s="4" t="str">
        <f>_xlfn.XLOOKUP($B1410, Accounts!$B:$B, Accounts!$E:$E, "Not Found",0,1)</f>
        <v>Corporate</v>
      </c>
      <c r="L1410" s="3">
        <f>_xlfn.XLOOKUP($B1410, Accounts!$B:$B, Accounts!$G:$G,"Not Found",0,1)</f>
        <v>3001142931</v>
      </c>
      <c r="M1410" s="3">
        <f>_xlfn.XLOOKUP($B1410, Loan!$B:$B, Loan!$D:$D, "No Loan",0,1)</f>
        <v>1571582471</v>
      </c>
      <c r="N1410" s="1">
        <f>_xlfn.XLOOKUP($B1410, Transaction!$B:$B, Transaction!$E:$E, "No Transaction",0,1)</f>
        <v>44588</v>
      </c>
      <c r="O1410" t="str">
        <f>_xlfn.XLOOKUP($B1410, Transaction!$B:$B, Transaction!$C:$C, "No Transaction",0,1)</f>
        <v>Loan Payment</v>
      </c>
      <c r="P1410" t="str">
        <f>_xlfn.XLOOKUP($B1410, Transaction!$B:$B, Transaction!$D:$D, "No Transaction",0,1)</f>
        <v>AFT</v>
      </c>
      <c r="Q1410" s="3">
        <f t="shared" ref="Q1410:Q1473" si="44">$I1410-$H1410</f>
        <v>-458293.75739999994</v>
      </c>
      <c r="R1410" s="3">
        <f t="shared" ref="R1410:R1473" si="45">IF($Q1410 &gt;= 500000, $Q1410+(0.02*$Q1410), $Q1410)</f>
        <v>-458293.75739999994</v>
      </c>
    </row>
    <row r="1411" spans="1:18" x14ac:dyDescent="0.25">
      <c r="A1411" t="s">
        <v>1635</v>
      </c>
      <c r="B1411" s="5" t="s">
        <v>1636</v>
      </c>
      <c r="C1411">
        <v>65</v>
      </c>
      <c r="D1411" s="1">
        <v>20964</v>
      </c>
      <c r="E1411" t="s">
        <v>6487</v>
      </c>
      <c r="F1411" t="s">
        <v>6662</v>
      </c>
      <c r="G1411" t="s">
        <v>7529</v>
      </c>
      <c r="H1411" s="3">
        <v>414346.9951</v>
      </c>
      <c r="I1411" s="3">
        <v>143391.9938</v>
      </c>
      <c r="J1411" t="s">
        <v>7651</v>
      </c>
      <c r="K1411" s="4" t="str">
        <f>_xlfn.XLOOKUP($B1411, Accounts!$B:$B, Accounts!$E:$E, "Not Found",0,1)</f>
        <v>Domiciliary</v>
      </c>
      <c r="L1411" s="3">
        <f>_xlfn.XLOOKUP($B1411, Accounts!$B:$B, Accounts!$G:$G,"Not Found",0,1)</f>
        <v>3861799146</v>
      </c>
      <c r="M1411" s="3" t="str">
        <f>_xlfn.XLOOKUP($B1411, Loan!$B:$B, Loan!$D:$D, "No Loan",0,1)</f>
        <v>No Loan</v>
      </c>
      <c r="N1411" s="1">
        <f>_xlfn.XLOOKUP($B1411, Transaction!$B:$B, Transaction!$E:$E, "No Transaction",0,1)</f>
        <v>44669</v>
      </c>
      <c r="O1411" t="str">
        <f>_xlfn.XLOOKUP($B1411, Transaction!$B:$B, Transaction!$C:$C, "No Transaction",0,1)</f>
        <v>Money Deposit</v>
      </c>
      <c r="P1411" t="str">
        <f>_xlfn.XLOOKUP($B1411, Transaction!$B:$B, Transaction!$D:$D, "No Transaction",0,1)</f>
        <v>ATM</v>
      </c>
      <c r="Q1411" s="3">
        <f t="shared" si="44"/>
        <v>-270955.0013</v>
      </c>
      <c r="R1411" s="3">
        <f t="shared" si="45"/>
        <v>-270955.0013</v>
      </c>
    </row>
    <row r="1412" spans="1:18" x14ac:dyDescent="0.25">
      <c r="A1412" t="s">
        <v>622</v>
      </c>
      <c r="B1412" s="5" t="s">
        <v>623</v>
      </c>
      <c r="C1412">
        <v>18</v>
      </c>
      <c r="D1412" s="1">
        <v>38131</v>
      </c>
      <c r="E1412" t="s">
        <v>6487</v>
      </c>
      <c r="F1412" t="s">
        <v>6287</v>
      </c>
      <c r="G1412" t="s">
        <v>7517</v>
      </c>
      <c r="H1412" s="3">
        <v>210336.2268</v>
      </c>
      <c r="I1412" s="3">
        <v>99924.114300000001</v>
      </c>
      <c r="J1412" t="s">
        <v>7652</v>
      </c>
      <c r="K1412" s="4" t="str">
        <f>_xlfn.XLOOKUP($B1412, Accounts!$B:$B, Accounts!$E:$E, "Not Found",0,1)</f>
        <v>Domiciliary</v>
      </c>
      <c r="L1412" s="3">
        <f>_xlfn.XLOOKUP($B1412, Accounts!$B:$B, Accounts!$G:$G,"Not Found",0,1)</f>
        <v>922572189</v>
      </c>
      <c r="M1412" s="3">
        <f>_xlfn.XLOOKUP($B1412, Loan!$B:$B, Loan!$D:$D, "No Loan",0,1)</f>
        <v>1888511592</v>
      </c>
      <c r="N1412" s="1">
        <f>_xlfn.XLOOKUP($B1412, Transaction!$B:$B, Transaction!$E:$E, "No Transaction",0,1)</f>
        <v>44370</v>
      </c>
      <c r="O1412" t="str">
        <f>_xlfn.XLOOKUP($B1412, Transaction!$B:$B, Transaction!$C:$C, "No Transaction",0,1)</f>
        <v>Loan Payment</v>
      </c>
      <c r="P1412" t="str">
        <f>_xlfn.XLOOKUP($B1412, Transaction!$B:$B, Transaction!$D:$D, "No Transaction",0,1)</f>
        <v>ACH</v>
      </c>
      <c r="Q1412" s="3">
        <f t="shared" si="44"/>
        <v>-110412.1125</v>
      </c>
      <c r="R1412" s="3">
        <f t="shared" si="45"/>
        <v>-110412.1125</v>
      </c>
    </row>
    <row r="1413" spans="1:18" x14ac:dyDescent="0.25">
      <c r="A1413" t="s">
        <v>3162</v>
      </c>
      <c r="B1413" s="5" t="s">
        <v>3163</v>
      </c>
      <c r="C1413">
        <v>73</v>
      </c>
      <c r="D1413" s="1">
        <v>18042</v>
      </c>
      <c r="E1413" t="s">
        <v>6487</v>
      </c>
      <c r="F1413" t="s">
        <v>6109</v>
      </c>
      <c r="G1413" t="s">
        <v>7513</v>
      </c>
      <c r="H1413" s="3">
        <v>1015970.5096</v>
      </c>
      <c r="I1413" s="3">
        <v>466664.57500000001</v>
      </c>
      <c r="J1413" t="s">
        <v>7653</v>
      </c>
      <c r="K1413" s="4" t="str">
        <f>_xlfn.XLOOKUP($B1413, Accounts!$B:$B, Accounts!$E:$E, "Not Found",0,1)</f>
        <v>Domiciliary</v>
      </c>
      <c r="L1413" s="3">
        <f>_xlfn.XLOOKUP($B1413, Accounts!$B:$B, Accounts!$G:$G,"Not Found",0,1)</f>
        <v>246954708</v>
      </c>
      <c r="M1413" s="3">
        <f>_xlfn.XLOOKUP($B1413, Loan!$B:$B, Loan!$D:$D, "No Loan",0,1)</f>
        <v>238560062</v>
      </c>
      <c r="N1413" s="1">
        <f>_xlfn.XLOOKUP($B1413, Transaction!$B:$B, Transaction!$E:$E, "No Transaction",0,1)</f>
        <v>44240</v>
      </c>
      <c r="O1413" t="str">
        <f>_xlfn.XLOOKUP($B1413, Transaction!$B:$B, Transaction!$C:$C, "No Transaction",0,1)</f>
        <v>Loan Payment</v>
      </c>
      <c r="P1413" t="str">
        <f>_xlfn.XLOOKUP($B1413, Transaction!$B:$B, Transaction!$D:$D, "No Transaction",0,1)</f>
        <v>ACH</v>
      </c>
      <c r="Q1413" s="3">
        <f t="shared" si="44"/>
        <v>-549305.93460000004</v>
      </c>
      <c r="R1413" s="3">
        <f t="shared" si="45"/>
        <v>-549305.93460000004</v>
      </c>
    </row>
    <row r="1414" spans="1:18" x14ac:dyDescent="0.25">
      <c r="A1414" t="s">
        <v>4695</v>
      </c>
      <c r="B1414" s="5" t="s">
        <v>4696</v>
      </c>
      <c r="C1414">
        <v>66</v>
      </c>
      <c r="D1414" s="1">
        <v>20599</v>
      </c>
      <c r="E1414" t="s">
        <v>6487</v>
      </c>
      <c r="F1414" t="s">
        <v>6530</v>
      </c>
      <c r="G1414" t="s">
        <v>7505</v>
      </c>
      <c r="H1414" s="3">
        <v>367935.50790000003</v>
      </c>
      <c r="I1414" s="3">
        <v>108454.54700000001</v>
      </c>
      <c r="J1414" t="s">
        <v>7654</v>
      </c>
      <c r="K1414" s="4" t="str">
        <f>_xlfn.XLOOKUP($B1414, Accounts!$B:$B, Accounts!$E:$E, "Not Found",0,1)</f>
        <v>Corporate</v>
      </c>
      <c r="L1414" s="3">
        <f>_xlfn.XLOOKUP($B1414, Accounts!$B:$B, Accounts!$G:$G,"Not Found",0,1)</f>
        <v>2239891836</v>
      </c>
      <c r="M1414" s="3" t="str">
        <f>_xlfn.XLOOKUP($B1414, Loan!$B:$B, Loan!$D:$D, "No Loan",0,1)</f>
        <v>No Loan</v>
      </c>
      <c r="N1414" s="1">
        <f>_xlfn.XLOOKUP($B1414, Transaction!$B:$B, Transaction!$E:$E, "No Transaction",0,1)</f>
        <v>44546</v>
      </c>
      <c r="O1414" t="str">
        <f>_xlfn.XLOOKUP($B1414, Transaction!$B:$B, Transaction!$C:$C, "No Transaction",0,1)</f>
        <v>Online Payment</v>
      </c>
      <c r="P1414" t="str">
        <f>_xlfn.XLOOKUP($B1414, Transaction!$B:$B, Transaction!$D:$D, "No Transaction",0,1)</f>
        <v>Internet Banking</v>
      </c>
      <c r="Q1414" s="3">
        <f t="shared" si="44"/>
        <v>-259480.96090000001</v>
      </c>
      <c r="R1414" s="3">
        <f t="shared" si="45"/>
        <v>-259480.96090000001</v>
      </c>
    </row>
    <row r="1415" spans="1:18" x14ac:dyDescent="0.25">
      <c r="A1415" t="s">
        <v>3647</v>
      </c>
      <c r="B1415" s="5" t="s">
        <v>3648</v>
      </c>
      <c r="C1415">
        <v>39</v>
      </c>
      <c r="D1415" s="1">
        <v>30461</v>
      </c>
      <c r="E1415" t="s">
        <v>6487</v>
      </c>
      <c r="F1415" t="s">
        <v>6090</v>
      </c>
      <c r="G1415" t="s">
        <v>7513</v>
      </c>
      <c r="H1415" s="3">
        <v>984888</v>
      </c>
      <c r="I1415" s="3">
        <v>194351.23199999999</v>
      </c>
      <c r="J1415" t="s">
        <v>7655</v>
      </c>
      <c r="K1415" s="4" t="str">
        <f>_xlfn.XLOOKUP($B1415, Accounts!$B:$B, Accounts!$E:$E, "Not Found",0,1)</f>
        <v>Current</v>
      </c>
      <c r="L1415" s="3">
        <f>_xlfn.XLOOKUP($B1415, Accounts!$B:$B, Accounts!$G:$G,"Not Found",0,1)</f>
        <v>2618162703</v>
      </c>
      <c r="M1415" s="3" t="str">
        <f>_xlfn.XLOOKUP($B1415, Loan!$B:$B, Loan!$D:$D, "No Loan",0,1)</f>
        <v>No Loan</v>
      </c>
      <c r="N1415" s="1">
        <f>_xlfn.XLOOKUP($B1415, Transaction!$B:$B, Transaction!$E:$E, "No Transaction",0,1)</f>
        <v>44367</v>
      </c>
      <c r="O1415" t="str">
        <f>_xlfn.XLOOKUP($B1415, Transaction!$B:$B, Transaction!$C:$C, "No Transaction",0,1)</f>
        <v>Online Payment</v>
      </c>
      <c r="P1415" t="str">
        <f>_xlfn.XLOOKUP($B1415, Transaction!$B:$B, Transaction!$D:$D, "No Transaction",0,1)</f>
        <v>Internet Banking</v>
      </c>
      <c r="Q1415" s="3">
        <f t="shared" si="44"/>
        <v>-790536.76800000004</v>
      </c>
      <c r="R1415" s="3">
        <f t="shared" si="45"/>
        <v>-790536.76800000004</v>
      </c>
    </row>
    <row r="1416" spans="1:18" x14ac:dyDescent="0.25">
      <c r="A1416" t="s">
        <v>2017</v>
      </c>
      <c r="B1416" s="5" t="s">
        <v>3865</v>
      </c>
      <c r="C1416">
        <v>50</v>
      </c>
      <c r="D1416" s="1">
        <v>26443</v>
      </c>
      <c r="E1416" t="s">
        <v>6487</v>
      </c>
      <c r="F1416" t="s">
        <v>6287</v>
      </c>
      <c r="G1416" t="s">
        <v>7526</v>
      </c>
      <c r="H1416" s="3">
        <v>963737.05359999998</v>
      </c>
      <c r="I1416" s="3">
        <v>486543.37070000003</v>
      </c>
      <c r="J1416" t="s">
        <v>7656</v>
      </c>
      <c r="K1416" s="4" t="str">
        <f>_xlfn.XLOOKUP($B1416, Accounts!$B:$B, Accounts!$E:$E, "Not Found",0,1)</f>
        <v>Joint</v>
      </c>
      <c r="L1416" s="3">
        <f>_xlfn.XLOOKUP($B1416, Accounts!$B:$B, Accounts!$G:$G,"Not Found",0,1)</f>
        <v>2020338811</v>
      </c>
      <c r="M1416" s="3" t="str">
        <f>_xlfn.XLOOKUP($B1416, Loan!$B:$B, Loan!$D:$D, "No Loan",0,1)</f>
        <v>No Loan</v>
      </c>
      <c r="N1416" s="1">
        <f>_xlfn.XLOOKUP($B1416, Transaction!$B:$B, Transaction!$E:$E, "No Transaction",0,1)</f>
        <v>44357</v>
      </c>
      <c r="O1416" t="str">
        <f>_xlfn.XLOOKUP($B1416, Transaction!$B:$B, Transaction!$C:$C, "No Transaction",0,1)</f>
        <v>Cash Withdrawal</v>
      </c>
      <c r="P1416" t="str">
        <f>_xlfn.XLOOKUP($B1416, Transaction!$B:$B, Transaction!$D:$D, "No Transaction",0,1)</f>
        <v>Bank</v>
      </c>
      <c r="Q1416" s="3">
        <f t="shared" si="44"/>
        <v>-477193.68289999996</v>
      </c>
      <c r="R1416" s="3">
        <f t="shared" si="45"/>
        <v>-477193.68289999996</v>
      </c>
    </row>
    <row r="1417" spans="1:18" x14ac:dyDescent="0.25">
      <c r="A1417" t="s">
        <v>4195</v>
      </c>
      <c r="B1417" s="5" t="s">
        <v>4196</v>
      </c>
      <c r="C1417">
        <v>32</v>
      </c>
      <c r="D1417" s="1">
        <v>33018</v>
      </c>
      <c r="E1417" t="s">
        <v>6487</v>
      </c>
      <c r="F1417" t="s">
        <v>6402</v>
      </c>
      <c r="G1417" t="s">
        <v>7505</v>
      </c>
      <c r="H1417" s="3">
        <v>580085.14339999994</v>
      </c>
      <c r="I1417" s="3">
        <v>496253.48389999999</v>
      </c>
      <c r="J1417" t="s">
        <v>7657</v>
      </c>
      <c r="K1417" s="4" t="str">
        <f>_xlfn.XLOOKUP($B1417, Accounts!$B:$B, Accounts!$E:$E, "Not Found",0,1)</f>
        <v>Current</v>
      </c>
      <c r="L1417" s="3">
        <f>_xlfn.XLOOKUP($B1417, Accounts!$B:$B, Accounts!$G:$G,"Not Found",0,1)</f>
        <v>3534677757</v>
      </c>
      <c r="M1417" s="3" t="str">
        <f>_xlfn.XLOOKUP($B1417, Loan!$B:$B, Loan!$D:$D, "No Loan",0,1)</f>
        <v>No Loan</v>
      </c>
      <c r="N1417" s="1">
        <f>_xlfn.XLOOKUP($B1417, Transaction!$B:$B, Transaction!$E:$E, "No Transaction",0,1)</f>
        <v>44519</v>
      </c>
      <c r="O1417" t="str">
        <f>_xlfn.XLOOKUP($B1417, Transaction!$B:$B, Transaction!$C:$C, "No Transaction",0,1)</f>
        <v>Online Payment</v>
      </c>
      <c r="P1417" t="str">
        <f>_xlfn.XLOOKUP($B1417, Transaction!$B:$B, Transaction!$D:$D, "No Transaction",0,1)</f>
        <v>Internet Banking</v>
      </c>
      <c r="Q1417" s="3">
        <f t="shared" si="44"/>
        <v>-83831.659499999951</v>
      </c>
      <c r="R1417" s="3">
        <f t="shared" si="45"/>
        <v>-83831.659499999951</v>
      </c>
    </row>
    <row r="1418" spans="1:18" x14ac:dyDescent="0.25">
      <c r="A1418" t="s">
        <v>3118</v>
      </c>
      <c r="B1418" s="5" t="s">
        <v>3119</v>
      </c>
      <c r="C1418">
        <v>69</v>
      </c>
      <c r="D1418" s="1">
        <v>19503</v>
      </c>
      <c r="E1418" t="s">
        <v>6487</v>
      </c>
      <c r="F1418" t="s">
        <v>6103</v>
      </c>
      <c r="G1418" t="s">
        <v>7507</v>
      </c>
      <c r="H1418" s="3">
        <v>47898.397100000002</v>
      </c>
      <c r="I1418" s="3">
        <v>30212.8351</v>
      </c>
      <c r="J1418" t="s">
        <v>7658</v>
      </c>
      <c r="K1418" s="4" t="str">
        <f>_xlfn.XLOOKUP($B1418, Accounts!$B:$B, Accounts!$E:$E, "Not Found",0,1)</f>
        <v>Current</v>
      </c>
      <c r="L1418" s="3">
        <f>_xlfn.XLOOKUP($B1418, Accounts!$B:$B, Accounts!$G:$G,"Not Found",0,1)</f>
        <v>3186857184</v>
      </c>
      <c r="M1418" s="3" t="str">
        <f>_xlfn.XLOOKUP($B1418, Loan!$B:$B, Loan!$D:$D, "No Loan",0,1)</f>
        <v>No Loan</v>
      </c>
      <c r="N1418" s="1">
        <f>_xlfn.XLOOKUP($B1418, Transaction!$B:$B, Transaction!$E:$E, "No Transaction",0,1)</f>
        <v>44439</v>
      </c>
      <c r="O1418" t="str">
        <f>_xlfn.XLOOKUP($B1418, Transaction!$B:$B, Transaction!$C:$C, "No Transaction",0,1)</f>
        <v>Cash Withdrawal</v>
      </c>
      <c r="P1418" t="str">
        <f>_xlfn.XLOOKUP($B1418, Transaction!$B:$B, Transaction!$D:$D, "No Transaction",0,1)</f>
        <v>ATM</v>
      </c>
      <c r="Q1418" s="3">
        <f t="shared" si="44"/>
        <v>-17685.562000000002</v>
      </c>
      <c r="R1418" s="3">
        <f t="shared" si="45"/>
        <v>-17685.562000000002</v>
      </c>
    </row>
    <row r="1419" spans="1:18" x14ac:dyDescent="0.25">
      <c r="A1419" t="s">
        <v>1461</v>
      </c>
      <c r="B1419" s="5" t="s">
        <v>1462</v>
      </c>
      <c r="C1419">
        <v>67</v>
      </c>
      <c r="D1419" s="1">
        <v>20234</v>
      </c>
      <c r="E1419" t="s">
        <v>6487</v>
      </c>
      <c r="F1419" t="s">
        <v>7659</v>
      </c>
      <c r="G1419" t="s">
        <v>7517</v>
      </c>
      <c r="H1419" s="3">
        <v>207515.07579999999</v>
      </c>
      <c r="I1419" s="3">
        <v>198231.50659999999</v>
      </c>
      <c r="J1419" t="s">
        <v>7660</v>
      </c>
      <c r="K1419" s="4" t="str">
        <f>_xlfn.XLOOKUP($B1419, Accounts!$B:$B, Accounts!$E:$E, "Not Found",0,1)</f>
        <v>Domiciliary</v>
      </c>
      <c r="L1419" s="3">
        <f>_xlfn.XLOOKUP($B1419, Accounts!$B:$B, Accounts!$G:$G,"Not Found",0,1)</f>
        <v>1314891843</v>
      </c>
      <c r="M1419" s="3" t="str">
        <f>_xlfn.XLOOKUP($B1419, Loan!$B:$B, Loan!$D:$D, "No Loan",0,1)</f>
        <v>No Loan</v>
      </c>
      <c r="N1419" s="1">
        <f>_xlfn.XLOOKUP($B1419, Transaction!$B:$B, Transaction!$E:$E, "No Transaction",0,1)</f>
        <v>44237</v>
      </c>
      <c r="O1419" t="str">
        <f>_xlfn.XLOOKUP($B1419, Transaction!$B:$B, Transaction!$C:$C, "No Transaction",0,1)</f>
        <v>Money Deposit</v>
      </c>
      <c r="P1419" t="str">
        <f>_xlfn.XLOOKUP($B1419, Transaction!$B:$B, Transaction!$D:$D, "No Transaction",0,1)</f>
        <v>ATM</v>
      </c>
      <c r="Q1419" s="3">
        <f t="shared" si="44"/>
        <v>-9283.5691999999981</v>
      </c>
      <c r="R1419" s="3">
        <f t="shared" si="45"/>
        <v>-9283.5691999999981</v>
      </c>
    </row>
    <row r="1420" spans="1:18" x14ac:dyDescent="0.25">
      <c r="A1420" t="s">
        <v>4485</v>
      </c>
      <c r="B1420" s="5" t="s">
        <v>4486</v>
      </c>
      <c r="C1420">
        <v>68</v>
      </c>
      <c r="D1420" s="1">
        <v>19869</v>
      </c>
      <c r="E1420" t="s">
        <v>6487</v>
      </c>
      <c r="F1420" t="s">
        <v>6144</v>
      </c>
      <c r="G1420" t="s">
        <v>7513</v>
      </c>
      <c r="H1420" s="3">
        <v>244487.12530000001</v>
      </c>
      <c r="I1420" s="3">
        <v>79094.888900000005</v>
      </c>
      <c r="J1420" t="s">
        <v>7661</v>
      </c>
      <c r="K1420" s="4" t="str">
        <f>_xlfn.XLOOKUP($B1420, Accounts!$B:$B, Accounts!$E:$E, "Not Found",0,1)</f>
        <v>Savings</v>
      </c>
      <c r="L1420" s="3">
        <f>_xlfn.XLOOKUP($B1420, Accounts!$B:$B, Accounts!$G:$G,"Not Found",0,1)</f>
        <v>57359088</v>
      </c>
      <c r="M1420" s="3" t="str">
        <f>_xlfn.XLOOKUP($B1420, Loan!$B:$B, Loan!$D:$D, "No Loan",0,1)</f>
        <v>No Loan</v>
      </c>
      <c r="N1420" s="1">
        <f>_xlfn.XLOOKUP($B1420, Transaction!$B:$B, Transaction!$E:$E, "No Transaction",0,1)</f>
        <v>44628</v>
      </c>
      <c r="O1420" t="str">
        <f>_xlfn.XLOOKUP($B1420, Transaction!$B:$B, Transaction!$C:$C, "No Transaction",0,1)</f>
        <v>Money Transfer</v>
      </c>
      <c r="P1420" t="str">
        <f>_xlfn.XLOOKUP($B1420, Transaction!$B:$B, Transaction!$D:$D, "No Transaction",0,1)</f>
        <v>Mobile</v>
      </c>
      <c r="Q1420" s="3">
        <f t="shared" si="44"/>
        <v>-165392.23639999999</v>
      </c>
      <c r="R1420" s="3">
        <f t="shared" si="45"/>
        <v>-165392.23639999999</v>
      </c>
    </row>
    <row r="1421" spans="1:18" x14ac:dyDescent="0.25">
      <c r="A1421" t="s">
        <v>1082</v>
      </c>
      <c r="B1421" s="5" t="s">
        <v>1083</v>
      </c>
      <c r="C1421">
        <v>50</v>
      </c>
      <c r="D1421" s="1">
        <v>26443</v>
      </c>
      <c r="E1421" t="s">
        <v>6487</v>
      </c>
      <c r="F1421" t="s">
        <v>6272</v>
      </c>
      <c r="G1421" t="s">
        <v>7511</v>
      </c>
      <c r="H1421" s="3">
        <v>218455.09109999999</v>
      </c>
      <c r="I1421" s="3">
        <v>214604.3572</v>
      </c>
      <c r="J1421" t="s">
        <v>7662</v>
      </c>
      <c r="K1421" s="4" t="str">
        <f>_xlfn.XLOOKUP($B1421, Accounts!$B:$B, Accounts!$E:$E, "Not Found",0,1)</f>
        <v>Current</v>
      </c>
      <c r="L1421" s="3">
        <f>_xlfn.XLOOKUP($B1421, Accounts!$B:$B, Accounts!$G:$G,"Not Found",0,1)</f>
        <v>114353961</v>
      </c>
      <c r="M1421" s="3" t="str">
        <f>_xlfn.XLOOKUP($B1421, Loan!$B:$B, Loan!$D:$D, "No Loan",0,1)</f>
        <v>No Loan</v>
      </c>
      <c r="N1421" s="1">
        <f>_xlfn.XLOOKUP($B1421, Transaction!$B:$B, Transaction!$E:$E, "No Transaction",0,1)</f>
        <v>44606</v>
      </c>
      <c r="O1421" t="str">
        <f>_xlfn.XLOOKUP($B1421, Transaction!$B:$B, Transaction!$C:$C, "No Transaction",0,1)</f>
        <v>Cash Withdrawal</v>
      </c>
      <c r="P1421" t="str">
        <f>_xlfn.XLOOKUP($B1421, Transaction!$B:$B, Transaction!$D:$D, "No Transaction",0,1)</f>
        <v>POS</v>
      </c>
      <c r="Q1421" s="3">
        <f t="shared" si="44"/>
        <v>-3850.733899999992</v>
      </c>
      <c r="R1421" s="3">
        <f t="shared" si="45"/>
        <v>-3850.733899999992</v>
      </c>
    </row>
    <row r="1422" spans="1:18" x14ac:dyDescent="0.25">
      <c r="A1422" t="s">
        <v>3224</v>
      </c>
      <c r="B1422" s="5" t="s">
        <v>3225</v>
      </c>
      <c r="C1422">
        <v>62</v>
      </c>
      <c r="D1422" s="1">
        <v>22060</v>
      </c>
      <c r="E1422" t="s">
        <v>6487</v>
      </c>
      <c r="F1422" t="s">
        <v>6314</v>
      </c>
      <c r="G1422" t="s">
        <v>7529</v>
      </c>
      <c r="H1422" s="3">
        <v>557439.61320000002</v>
      </c>
      <c r="I1422" s="3">
        <v>169785.04250000001</v>
      </c>
      <c r="J1422" t="s">
        <v>7663</v>
      </c>
      <c r="K1422" s="4" t="str">
        <f>_xlfn.XLOOKUP($B1422, Accounts!$B:$B, Accounts!$E:$E, "Not Found",0,1)</f>
        <v>Savings</v>
      </c>
      <c r="L1422" s="3">
        <f>_xlfn.XLOOKUP($B1422, Accounts!$B:$B, Accounts!$G:$G,"Not Found",0,1)</f>
        <v>19011993</v>
      </c>
      <c r="M1422" s="3" t="str">
        <f>_xlfn.XLOOKUP($B1422, Loan!$B:$B, Loan!$D:$D, "No Loan",0,1)</f>
        <v>No Loan</v>
      </c>
      <c r="N1422" s="1">
        <f>_xlfn.XLOOKUP($B1422, Transaction!$B:$B, Transaction!$E:$E, "No Transaction",0,1)</f>
        <v>44540</v>
      </c>
      <c r="O1422" t="str">
        <f>_xlfn.XLOOKUP($B1422, Transaction!$B:$B, Transaction!$C:$C, "No Transaction",0,1)</f>
        <v>Checks</v>
      </c>
      <c r="P1422" t="str">
        <f>_xlfn.XLOOKUP($B1422, Transaction!$B:$B, Transaction!$D:$D, "No Transaction",0,1)</f>
        <v>Bank</v>
      </c>
      <c r="Q1422" s="3">
        <f t="shared" si="44"/>
        <v>-387654.57070000004</v>
      </c>
      <c r="R1422" s="3">
        <f t="shared" si="45"/>
        <v>-387654.57070000004</v>
      </c>
    </row>
    <row r="1423" spans="1:18" x14ac:dyDescent="0.25">
      <c r="A1423" t="s">
        <v>247</v>
      </c>
      <c r="B1423" s="5" t="s">
        <v>248</v>
      </c>
      <c r="C1423">
        <v>84</v>
      </c>
      <c r="D1423" s="1">
        <v>14025</v>
      </c>
      <c r="E1423" t="s">
        <v>6487</v>
      </c>
      <c r="F1423" t="s">
        <v>6471</v>
      </c>
      <c r="G1423" t="s">
        <v>7529</v>
      </c>
      <c r="H1423" s="3">
        <v>490080.0307</v>
      </c>
      <c r="I1423" s="3">
        <v>216022.1188</v>
      </c>
      <c r="J1423" t="s">
        <v>7664</v>
      </c>
      <c r="K1423" s="4" t="str">
        <f>_xlfn.XLOOKUP($B1423, Accounts!$B:$B, Accounts!$E:$E, "Not Found",0,1)</f>
        <v>Domiciliary</v>
      </c>
      <c r="L1423" s="3">
        <f>_xlfn.XLOOKUP($B1423, Accounts!$B:$B, Accounts!$G:$G,"Not Found",0,1)</f>
        <v>183254625</v>
      </c>
      <c r="M1423" s="3" t="str">
        <f>_xlfn.XLOOKUP($B1423, Loan!$B:$B, Loan!$D:$D, "No Loan",0,1)</f>
        <v>No Loan</v>
      </c>
      <c r="N1423" s="1">
        <f>_xlfn.XLOOKUP($B1423, Transaction!$B:$B, Transaction!$E:$E, "No Transaction",0,1)</f>
        <v>44679</v>
      </c>
      <c r="O1423" t="str">
        <f>_xlfn.XLOOKUP($B1423, Transaction!$B:$B, Transaction!$C:$C, "No Transaction",0,1)</f>
        <v>Checks</v>
      </c>
      <c r="P1423" t="str">
        <f>_xlfn.XLOOKUP($B1423, Transaction!$B:$B, Transaction!$D:$D, "No Transaction",0,1)</f>
        <v>Informal Services</v>
      </c>
      <c r="Q1423" s="3">
        <f t="shared" si="44"/>
        <v>-274057.91190000001</v>
      </c>
      <c r="R1423" s="3">
        <f t="shared" si="45"/>
        <v>-274057.91190000001</v>
      </c>
    </row>
    <row r="1424" spans="1:18" x14ac:dyDescent="0.25">
      <c r="A1424" t="s">
        <v>3493</v>
      </c>
      <c r="B1424" s="5" t="s">
        <v>3494</v>
      </c>
      <c r="C1424">
        <v>29</v>
      </c>
      <c r="D1424" s="1">
        <v>34113</v>
      </c>
      <c r="E1424" t="s">
        <v>6487</v>
      </c>
      <c r="F1424" t="s">
        <v>6447</v>
      </c>
      <c r="G1424" t="s">
        <v>7519</v>
      </c>
      <c r="H1424" s="3">
        <v>588831.43599999999</v>
      </c>
      <c r="I1424" s="3">
        <v>122324.9822</v>
      </c>
      <c r="J1424" t="s">
        <v>7665</v>
      </c>
      <c r="K1424" s="4" t="str">
        <f>_xlfn.XLOOKUP($B1424, Accounts!$B:$B, Accounts!$E:$E, "Not Found",0,1)</f>
        <v>Domiciliary</v>
      </c>
      <c r="L1424" s="3">
        <f>_xlfn.XLOOKUP($B1424, Accounts!$B:$B, Accounts!$G:$G,"Not Found",0,1)</f>
        <v>3714984</v>
      </c>
      <c r="M1424" s="3" t="str">
        <f>_xlfn.XLOOKUP($B1424, Loan!$B:$B, Loan!$D:$D, "No Loan",0,1)</f>
        <v>No Loan</v>
      </c>
      <c r="N1424" s="1">
        <f>_xlfn.XLOOKUP($B1424, Transaction!$B:$B, Transaction!$E:$E, "No Transaction",0,1)</f>
        <v>44607</v>
      </c>
      <c r="O1424" t="str">
        <f>_xlfn.XLOOKUP($B1424, Transaction!$B:$B, Transaction!$C:$C, "No Transaction",0,1)</f>
        <v>Money Transfer</v>
      </c>
      <c r="P1424" t="str">
        <f>_xlfn.XLOOKUP($B1424, Transaction!$B:$B, Transaction!$D:$D, "No Transaction",0,1)</f>
        <v>Mobile</v>
      </c>
      <c r="Q1424" s="3">
        <f t="shared" si="44"/>
        <v>-466506.45380000002</v>
      </c>
      <c r="R1424" s="3">
        <f t="shared" si="45"/>
        <v>-466506.45380000002</v>
      </c>
    </row>
    <row r="1425" spans="1:18" x14ac:dyDescent="0.25">
      <c r="A1425" t="s">
        <v>792</v>
      </c>
      <c r="B1425" s="5" t="s">
        <v>793</v>
      </c>
      <c r="C1425">
        <v>26</v>
      </c>
      <c r="D1425" s="1">
        <v>35209</v>
      </c>
      <c r="E1425" t="s">
        <v>6487</v>
      </c>
      <c r="F1425" t="s">
        <v>6262</v>
      </c>
      <c r="G1425" t="s">
        <v>7519</v>
      </c>
      <c r="H1425" s="3">
        <v>529324.30079999997</v>
      </c>
      <c r="I1425" s="3">
        <v>106261.85340000001</v>
      </c>
      <c r="J1425" t="s">
        <v>7666</v>
      </c>
      <c r="K1425" s="4" t="str">
        <f>_xlfn.XLOOKUP($B1425, Accounts!$B:$B, Accounts!$E:$E, "Not Found",0,1)</f>
        <v>Savings</v>
      </c>
      <c r="L1425" s="3">
        <f>_xlfn.XLOOKUP($B1425, Accounts!$B:$B, Accounts!$G:$G,"Not Found",0,1)</f>
        <v>287146496</v>
      </c>
      <c r="M1425" s="3" t="str">
        <f>_xlfn.XLOOKUP($B1425, Loan!$B:$B, Loan!$D:$D, "No Loan",0,1)</f>
        <v>No Loan</v>
      </c>
      <c r="N1425" s="1">
        <f>_xlfn.XLOOKUP($B1425, Transaction!$B:$B, Transaction!$E:$E, "No Transaction",0,1)</f>
        <v>44485</v>
      </c>
      <c r="O1425" t="str">
        <f>_xlfn.XLOOKUP($B1425, Transaction!$B:$B, Transaction!$C:$C, "No Transaction",0,1)</f>
        <v>Money Transfer</v>
      </c>
      <c r="P1425" t="str">
        <f>_xlfn.XLOOKUP($B1425, Transaction!$B:$B, Transaction!$D:$D, "No Transaction",0,1)</f>
        <v>Internet Banking</v>
      </c>
      <c r="Q1425" s="3">
        <f t="shared" si="44"/>
        <v>-423062.44739999995</v>
      </c>
      <c r="R1425" s="3">
        <f t="shared" si="45"/>
        <v>-423062.44739999995</v>
      </c>
    </row>
    <row r="1426" spans="1:18" x14ac:dyDescent="0.25">
      <c r="A1426" t="s">
        <v>590</v>
      </c>
      <c r="B1426" s="5" t="s">
        <v>591</v>
      </c>
      <c r="C1426">
        <v>60</v>
      </c>
      <c r="D1426" s="1">
        <v>22791</v>
      </c>
      <c r="E1426" t="s">
        <v>6487</v>
      </c>
      <c r="F1426" t="s">
        <v>6202</v>
      </c>
      <c r="G1426" t="s">
        <v>7505</v>
      </c>
      <c r="H1426" s="3">
        <v>564498.4632</v>
      </c>
      <c r="I1426" s="3">
        <v>384459.4853</v>
      </c>
      <c r="J1426" t="s">
        <v>7667</v>
      </c>
      <c r="K1426" s="4" t="str">
        <f>_xlfn.XLOOKUP($B1426, Accounts!$B:$B, Accounts!$E:$E, "Not Found",0,1)</f>
        <v>Current</v>
      </c>
      <c r="L1426" s="3">
        <f>_xlfn.XLOOKUP($B1426, Accounts!$B:$B, Accounts!$G:$G,"Not Found",0,1)</f>
        <v>1685488086</v>
      </c>
      <c r="M1426" s="3">
        <f>_xlfn.XLOOKUP($B1426, Loan!$B:$B, Loan!$D:$D, "No Loan",0,1)</f>
        <v>479366238</v>
      </c>
      <c r="N1426" s="1">
        <f>_xlfn.XLOOKUP($B1426, Transaction!$B:$B, Transaction!$E:$E, "No Transaction",0,1)</f>
        <v>44486</v>
      </c>
      <c r="O1426" t="str">
        <f>_xlfn.XLOOKUP($B1426, Transaction!$B:$B, Transaction!$C:$C, "No Transaction",0,1)</f>
        <v>Loan Payment</v>
      </c>
      <c r="P1426" t="str">
        <f>_xlfn.XLOOKUP($B1426, Transaction!$B:$B, Transaction!$D:$D, "No Transaction",0,1)</f>
        <v>Mobile</v>
      </c>
      <c r="Q1426" s="3">
        <f t="shared" si="44"/>
        <v>-180038.9779</v>
      </c>
      <c r="R1426" s="3">
        <f t="shared" si="45"/>
        <v>-180038.9779</v>
      </c>
    </row>
    <row r="1427" spans="1:18" x14ac:dyDescent="0.25">
      <c r="A1427" t="s">
        <v>2664</v>
      </c>
      <c r="B1427" s="5" t="s">
        <v>2665</v>
      </c>
      <c r="C1427">
        <v>30</v>
      </c>
      <c r="D1427" s="1">
        <v>33748</v>
      </c>
      <c r="E1427" t="s">
        <v>6487</v>
      </c>
      <c r="F1427" t="s">
        <v>6404</v>
      </c>
      <c r="G1427" t="s">
        <v>7524</v>
      </c>
      <c r="H1427" s="3">
        <v>336511.16440000001</v>
      </c>
      <c r="I1427" s="3">
        <v>37977.688600000001</v>
      </c>
      <c r="J1427" t="s">
        <v>7668</v>
      </c>
      <c r="K1427" s="4" t="str">
        <f>_xlfn.XLOOKUP($B1427, Accounts!$B:$B, Accounts!$E:$E, "Not Found",0,1)</f>
        <v>Savings</v>
      </c>
      <c r="L1427" s="3">
        <f>_xlfn.XLOOKUP($B1427, Accounts!$B:$B, Accounts!$G:$G,"Not Found",0,1)</f>
        <v>3083498187</v>
      </c>
      <c r="M1427" s="3" t="str">
        <f>_xlfn.XLOOKUP($B1427, Loan!$B:$B, Loan!$D:$D, "No Loan",0,1)</f>
        <v>No Loan</v>
      </c>
      <c r="N1427" s="1">
        <f>_xlfn.XLOOKUP($B1427, Transaction!$B:$B, Transaction!$E:$E, "No Transaction",0,1)</f>
        <v>44371</v>
      </c>
      <c r="O1427" t="str">
        <f>_xlfn.XLOOKUP($B1427, Transaction!$B:$B, Transaction!$C:$C, "No Transaction",0,1)</f>
        <v>Online Payment</v>
      </c>
      <c r="P1427" t="str">
        <f>_xlfn.XLOOKUP($B1427, Transaction!$B:$B, Transaction!$D:$D, "No Transaction",0,1)</f>
        <v>Mobile</v>
      </c>
      <c r="Q1427" s="3">
        <f t="shared" si="44"/>
        <v>-298533.47580000001</v>
      </c>
      <c r="R1427" s="3">
        <f t="shared" si="45"/>
        <v>-298533.47580000001</v>
      </c>
    </row>
    <row r="1428" spans="1:18" x14ac:dyDescent="0.25">
      <c r="A1428" t="s">
        <v>5450</v>
      </c>
      <c r="B1428" s="5" t="s">
        <v>5451</v>
      </c>
      <c r="C1428">
        <v>58</v>
      </c>
      <c r="D1428" s="1">
        <v>23521</v>
      </c>
      <c r="E1428" t="s">
        <v>6487</v>
      </c>
      <c r="F1428" t="s">
        <v>6177</v>
      </c>
      <c r="G1428" t="s">
        <v>7566</v>
      </c>
      <c r="H1428" s="3">
        <v>423245.4106</v>
      </c>
      <c r="I1428" s="3">
        <v>52905.676299999999</v>
      </c>
      <c r="J1428" t="s">
        <v>7669</v>
      </c>
      <c r="K1428" s="4" t="str">
        <f>_xlfn.XLOOKUP($B1428, Accounts!$B:$B, Accounts!$E:$E, "Not Found",0,1)</f>
        <v>Corporate</v>
      </c>
      <c r="L1428" s="3">
        <f>_xlfn.XLOOKUP($B1428, Accounts!$B:$B, Accounts!$G:$G,"Not Found",0,1)</f>
        <v>8271471</v>
      </c>
      <c r="M1428" s="3" t="str">
        <f>_xlfn.XLOOKUP($B1428, Loan!$B:$B, Loan!$D:$D, "No Loan",0,1)</f>
        <v>No Loan</v>
      </c>
      <c r="N1428" s="1">
        <f>_xlfn.XLOOKUP($B1428, Transaction!$B:$B, Transaction!$E:$E, "No Transaction",0,1)</f>
        <v>44280</v>
      </c>
      <c r="O1428" t="str">
        <f>_xlfn.XLOOKUP($B1428, Transaction!$B:$B, Transaction!$C:$C, "No Transaction",0,1)</f>
        <v>Money Transfer</v>
      </c>
      <c r="P1428" t="str">
        <f>_xlfn.XLOOKUP($B1428, Transaction!$B:$B, Transaction!$D:$D, "No Transaction",0,1)</f>
        <v>Mobile</v>
      </c>
      <c r="Q1428" s="3">
        <f t="shared" si="44"/>
        <v>-370339.73430000001</v>
      </c>
      <c r="R1428" s="3">
        <f t="shared" si="45"/>
        <v>-370339.73430000001</v>
      </c>
    </row>
    <row r="1429" spans="1:18" x14ac:dyDescent="0.25">
      <c r="A1429" t="s">
        <v>1317</v>
      </c>
      <c r="B1429" s="5" t="s">
        <v>1318</v>
      </c>
      <c r="C1429">
        <v>21</v>
      </c>
      <c r="D1429" s="1">
        <v>37035</v>
      </c>
      <c r="E1429" t="s">
        <v>6487</v>
      </c>
      <c r="F1429" t="s">
        <v>6435</v>
      </c>
      <c r="G1429" t="s">
        <v>7519</v>
      </c>
      <c r="H1429" s="3">
        <v>1115098.0911000001</v>
      </c>
      <c r="I1429" s="3">
        <v>721419.98239999998</v>
      </c>
      <c r="J1429" t="s">
        <v>7670</v>
      </c>
      <c r="K1429" s="4" t="str">
        <f>_xlfn.XLOOKUP($B1429, Accounts!$B:$B, Accounts!$E:$E, "Not Found",0,1)</f>
        <v>Domiciliary</v>
      </c>
      <c r="L1429" s="3">
        <f>_xlfn.XLOOKUP($B1429, Accounts!$B:$B, Accounts!$G:$G,"Not Found",0,1)</f>
        <v>1339621752</v>
      </c>
      <c r="M1429" s="3" t="str">
        <f>_xlfn.XLOOKUP($B1429, Loan!$B:$B, Loan!$D:$D, "No Loan",0,1)</f>
        <v>No Loan</v>
      </c>
      <c r="N1429" s="1">
        <f>_xlfn.XLOOKUP($B1429, Transaction!$B:$B, Transaction!$E:$E, "No Transaction",0,1)</f>
        <v>44197</v>
      </c>
      <c r="O1429" t="str">
        <f>_xlfn.XLOOKUP($B1429, Transaction!$B:$B, Transaction!$C:$C, "No Transaction",0,1)</f>
        <v>Cash Withdrawal</v>
      </c>
      <c r="P1429" t="str">
        <f>_xlfn.XLOOKUP($B1429, Transaction!$B:$B, Transaction!$D:$D, "No Transaction",0,1)</f>
        <v>ATM</v>
      </c>
      <c r="Q1429" s="3">
        <f t="shared" si="44"/>
        <v>-393678.1087000001</v>
      </c>
      <c r="R1429" s="3">
        <f t="shared" si="45"/>
        <v>-393678.1087000001</v>
      </c>
    </row>
    <row r="1430" spans="1:18" x14ac:dyDescent="0.25">
      <c r="A1430" t="s">
        <v>3039</v>
      </c>
      <c r="B1430" s="5" t="s">
        <v>3040</v>
      </c>
      <c r="C1430">
        <v>55</v>
      </c>
      <c r="D1430" s="1">
        <v>24617</v>
      </c>
      <c r="E1430" t="s">
        <v>6487</v>
      </c>
      <c r="F1430" t="s">
        <v>6171</v>
      </c>
      <c r="G1430" t="s">
        <v>7519</v>
      </c>
      <c r="H1430" s="3">
        <v>370436.76510000002</v>
      </c>
      <c r="I1430" s="3">
        <v>264528.2867</v>
      </c>
      <c r="J1430" t="s">
        <v>7671</v>
      </c>
      <c r="K1430" s="4" t="str">
        <f>_xlfn.XLOOKUP($B1430, Accounts!$B:$B, Accounts!$E:$E, "Not Found",0,1)</f>
        <v>Domiciliary</v>
      </c>
      <c r="L1430" s="3">
        <f>_xlfn.XLOOKUP($B1430, Accounts!$B:$B, Accounts!$G:$G,"Not Found",0,1)</f>
        <v>153481104</v>
      </c>
      <c r="M1430" s="3" t="str">
        <f>_xlfn.XLOOKUP($B1430, Loan!$B:$B, Loan!$D:$D, "No Loan",0,1)</f>
        <v>No Loan</v>
      </c>
      <c r="N1430" s="1">
        <f>_xlfn.XLOOKUP($B1430, Transaction!$B:$B, Transaction!$E:$E, "No Transaction",0,1)</f>
        <v>44313</v>
      </c>
      <c r="O1430" t="str">
        <f>_xlfn.XLOOKUP($B1430, Transaction!$B:$B, Transaction!$C:$C, "No Transaction",0,1)</f>
        <v>Money Transfer</v>
      </c>
      <c r="P1430" t="str">
        <f>_xlfn.XLOOKUP($B1430, Transaction!$B:$B, Transaction!$D:$D, "No Transaction",0,1)</f>
        <v>Bank</v>
      </c>
      <c r="Q1430" s="3">
        <f t="shared" si="44"/>
        <v>-105908.47840000002</v>
      </c>
      <c r="R1430" s="3">
        <f t="shared" si="45"/>
        <v>-105908.47840000002</v>
      </c>
    </row>
    <row r="1431" spans="1:18" x14ac:dyDescent="0.25">
      <c r="A1431" t="s">
        <v>4525</v>
      </c>
      <c r="B1431" s="5" t="s">
        <v>4526</v>
      </c>
      <c r="C1431">
        <v>17</v>
      </c>
      <c r="D1431" s="1">
        <v>38496</v>
      </c>
      <c r="E1431" t="s">
        <v>6487</v>
      </c>
      <c r="F1431" t="s">
        <v>6220</v>
      </c>
      <c r="G1431" t="s">
        <v>7566</v>
      </c>
      <c r="H1431" s="3">
        <v>1503846.7811</v>
      </c>
      <c r="I1431" s="3">
        <v>659812.77520000003</v>
      </c>
      <c r="J1431" t="s">
        <v>7672</v>
      </c>
      <c r="K1431" s="4" t="str">
        <f>_xlfn.XLOOKUP($B1431, Accounts!$B:$B, Accounts!$E:$E, "Not Found",0,1)</f>
        <v>Joint</v>
      </c>
      <c r="L1431" s="3">
        <f>_xlfn.XLOOKUP($B1431, Accounts!$B:$B, Accounts!$G:$G,"Not Found",0,1)</f>
        <v>752198139</v>
      </c>
      <c r="M1431" s="3" t="str">
        <f>_xlfn.XLOOKUP($B1431, Loan!$B:$B, Loan!$D:$D, "No Loan",0,1)</f>
        <v>No Loan</v>
      </c>
      <c r="N1431" s="1">
        <f>_xlfn.XLOOKUP($B1431, Transaction!$B:$B, Transaction!$E:$E, "No Transaction",0,1)</f>
        <v>44541</v>
      </c>
      <c r="O1431" t="str">
        <f>_xlfn.XLOOKUP($B1431, Transaction!$B:$B, Transaction!$C:$C, "No Transaction",0,1)</f>
        <v>Cash Withdrawal</v>
      </c>
      <c r="P1431" t="str">
        <f>_xlfn.XLOOKUP($B1431, Transaction!$B:$B, Transaction!$D:$D, "No Transaction",0,1)</f>
        <v>POS</v>
      </c>
      <c r="Q1431" s="3">
        <f t="shared" si="44"/>
        <v>-844034.00589999999</v>
      </c>
      <c r="R1431" s="3">
        <f t="shared" si="45"/>
        <v>-844034.00589999999</v>
      </c>
    </row>
    <row r="1432" spans="1:18" x14ac:dyDescent="0.25">
      <c r="A1432" t="s">
        <v>4297</v>
      </c>
      <c r="B1432" s="5" t="s">
        <v>4298</v>
      </c>
      <c r="C1432">
        <v>22</v>
      </c>
      <c r="D1432" s="1">
        <v>36670</v>
      </c>
      <c r="E1432" t="s">
        <v>6487</v>
      </c>
      <c r="F1432" t="s">
        <v>6424</v>
      </c>
      <c r="G1432" t="s">
        <v>7505</v>
      </c>
      <c r="H1432" s="3">
        <v>82899.339699999997</v>
      </c>
      <c r="I1432" s="3">
        <v>58746.1253</v>
      </c>
      <c r="J1432" t="s">
        <v>7673</v>
      </c>
      <c r="K1432" s="4" t="str">
        <f>_xlfn.XLOOKUP($B1432, Accounts!$B:$B, Accounts!$E:$E, "Not Found",0,1)</f>
        <v>Current</v>
      </c>
      <c r="L1432" s="3">
        <f>_xlfn.XLOOKUP($B1432, Accounts!$B:$B, Accounts!$G:$G,"Not Found",0,1)</f>
        <v>2304261549</v>
      </c>
      <c r="M1432" s="3" t="str">
        <f>_xlfn.XLOOKUP($B1432, Loan!$B:$B, Loan!$D:$D, "No Loan",0,1)</f>
        <v>No Loan</v>
      </c>
      <c r="N1432" s="1">
        <f>_xlfn.XLOOKUP($B1432, Transaction!$B:$B, Transaction!$E:$E, "No Transaction",0,1)</f>
        <v>44395</v>
      </c>
      <c r="O1432" t="str">
        <f>_xlfn.XLOOKUP($B1432, Transaction!$B:$B, Transaction!$C:$C, "No Transaction",0,1)</f>
        <v>Cash Withdrawal</v>
      </c>
      <c r="P1432" t="str">
        <f>_xlfn.XLOOKUP($B1432, Transaction!$B:$B, Transaction!$D:$D, "No Transaction",0,1)</f>
        <v>Bank</v>
      </c>
      <c r="Q1432" s="3">
        <f t="shared" si="44"/>
        <v>-24153.214399999997</v>
      </c>
      <c r="R1432" s="3">
        <f t="shared" si="45"/>
        <v>-24153.214399999997</v>
      </c>
    </row>
    <row r="1433" spans="1:18" x14ac:dyDescent="0.25">
      <c r="A1433" t="s">
        <v>1277</v>
      </c>
      <c r="B1433" s="5" t="s">
        <v>1278</v>
      </c>
      <c r="C1433">
        <v>85</v>
      </c>
      <c r="D1433" s="1">
        <v>13659</v>
      </c>
      <c r="E1433" t="s">
        <v>6487</v>
      </c>
      <c r="F1433" t="s">
        <v>6674</v>
      </c>
      <c r="G1433" t="s">
        <v>7503</v>
      </c>
      <c r="H1433" s="3">
        <v>217504.27600000001</v>
      </c>
      <c r="I1433" s="3">
        <v>127208.92939999999</v>
      </c>
      <c r="J1433" t="s">
        <v>7674</v>
      </c>
      <c r="K1433" s="4" t="str">
        <f>_xlfn.XLOOKUP($B1433, Accounts!$B:$B, Accounts!$E:$E, "Not Found",0,1)</f>
        <v>Domiciliary</v>
      </c>
      <c r="L1433" s="3">
        <f>_xlfn.XLOOKUP($B1433, Accounts!$B:$B, Accounts!$G:$G,"Not Found",0,1)</f>
        <v>2248508925</v>
      </c>
      <c r="M1433" s="3" t="str">
        <f>_xlfn.XLOOKUP($B1433, Loan!$B:$B, Loan!$D:$D, "No Loan",0,1)</f>
        <v>No Loan</v>
      </c>
      <c r="N1433" s="1">
        <f>_xlfn.XLOOKUP($B1433, Transaction!$B:$B, Transaction!$E:$E, "No Transaction",0,1)</f>
        <v>44380</v>
      </c>
      <c r="O1433" t="str">
        <f>_xlfn.XLOOKUP($B1433, Transaction!$B:$B, Transaction!$C:$C, "No Transaction",0,1)</f>
        <v>Online Payment</v>
      </c>
      <c r="P1433" t="str">
        <f>_xlfn.XLOOKUP($B1433, Transaction!$B:$B, Transaction!$D:$D, "No Transaction",0,1)</f>
        <v>Mobile</v>
      </c>
      <c r="Q1433" s="3">
        <f t="shared" si="44"/>
        <v>-90295.346600000019</v>
      </c>
      <c r="R1433" s="3">
        <f t="shared" si="45"/>
        <v>-90295.346600000019</v>
      </c>
    </row>
    <row r="1434" spans="1:18" x14ac:dyDescent="0.25">
      <c r="A1434" t="s">
        <v>5801</v>
      </c>
      <c r="B1434" s="5" t="s">
        <v>5802</v>
      </c>
      <c r="C1434">
        <v>20</v>
      </c>
      <c r="D1434" s="1">
        <v>37401</v>
      </c>
      <c r="E1434" t="s">
        <v>6487</v>
      </c>
      <c r="F1434" t="s">
        <v>6152</v>
      </c>
      <c r="G1434" t="s">
        <v>7513</v>
      </c>
      <c r="H1434" s="3">
        <v>1459002.1133999999</v>
      </c>
      <c r="I1434" s="3">
        <v>304819.2108</v>
      </c>
      <c r="J1434" t="s">
        <v>7675</v>
      </c>
      <c r="K1434" s="4" t="str">
        <f>_xlfn.XLOOKUP($B1434, Accounts!$B:$B, Accounts!$E:$E, "Not Found",0,1)</f>
        <v>Fixed Deposit</v>
      </c>
      <c r="L1434" s="3">
        <f>_xlfn.XLOOKUP($B1434, Accounts!$B:$B, Accounts!$G:$G,"Not Found",0,1)</f>
        <v>3419662455</v>
      </c>
      <c r="M1434" s="3" t="str">
        <f>_xlfn.XLOOKUP($B1434, Loan!$B:$B, Loan!$D:$D, "No Loan",0,1)</f>
        <v>No Loan</v>
      </c>
      <c r="N1434" s="1">
        <f>_xlfn.XLOOKUP($B1434, Transaction!$B:$B, Transaction!$E:$E, "No Transaction",0,1)</f>
        <v>44258</v>
      </c>
      <c r="O1434" t="str">
        <f>_xlfn.XLOOKUP($B1434, Transaction!$B:$B, Transaction!$C:$C, "No Transaction",0,1)</f>
        <v>Money Transfer</v>
      </c>
      <c r="P1434" t="str">
        <f>_xlfn.XLOOKUP($B1434, Transaction!$B:$B, Transaction!$D:$D, "No Transaction",0,1)</f>
        <v>Mobile</v>
      </c>
      <c r="Q1434" s="3">
        <f t="shared" si="44"/>
        <v>-1154182.9025999999</v>
      </c>
      <c r="R1434" s="3">
        <f t="shared" si="45"/>
        <v>-1154182.9025999999</v>
      </c>
    </row>
    <row r="1435" spans="1:18" x14ac:dyDescent="0.25">
      <c r="A1435" t="s">
        <v>3061</v>
      </c>
      <c r="B1435" s="5" t="s">
        <v>3062</v>
      </c>
      <c r="C1435">
        <v>17</v>
      </c>
      <c r="D1435" s="1">
        <v>38496</v>
      </c>
      <c r="E1435" t="s">
        <v>6487</v>
      </c>
      <c r="F1435" t="s">
        <v>6185</v>
      </c>
      <c r="G1435" t="s">
        <v>7522</v>
      </c>
      <c r="H1435" s="3">
        <v>1667275.463</v>
      </c>
      <c r="I1435" s="3">
        <v>612547.61199999996</v>
      </c>
      <c r="J1435" t="s">
        <v>7676</v>
      </c>
      <c r="K1435" s="4" t="str">
        <f>_xlfn.XLOOKUP($B1435, Accounts!$B:$B, Accounts!$E:$E, "Not Found",0,1)</f>
        <v>Savings</v>
      </c>
      <c r="L1435" s="3">
        <f>_xlfn.XLOOKUP($B1435, Accounts!$B:$B, Accounts!$G:$G,"Not Found",0,1)</f>
        <v>3976669164</v>
      </c>
      <c r="M1435" s="3" t="str">
        <f>_xlfn.XLOOKUP($B1435, Loan!$B:$B, Loan!$D:$D, "No Loan",0,1)</f>
        <v>No Loan</v>
      </c>
      <c r="N1435" s="1">
        <f>_xlfn.XLOOKUP($B1435, Transaction!$B:$B, Transaction!$E:$E, "No Transaction",0,1)</f>
        <v>44344</v>
      </c>
      <c r="O1435" t="str">
        <f>_xlfn.XLOOKUP($B1435, Transaction!$B:$B, Transaction!$C:$C, "No Transaction",0,1)</f>
        <v>Cash Withdrawal</v>
      </c>
      <c r="P1435" t="str">
        <f>_xlfn.XLOOKUP($B1435, Transaction!$B:$B, Transaction!$D:$D, "No Transaction",0,1)</f>
        <v>ATM</v>
      </c>
      <c r="Q1435" s="3">
        <f t="shared" si="44"/>
        <v>-1054727.851</v>
      </c>
      <c r="R1435" s="3">
        <f t="shared" si="45"/>
        <v>-1054727.851</v>
      </c>
    </row>
    <row r="1436" spans="1:18" x14ac:dyDescent="0.25">
      <c r="A1436" t="s">
        <v>472</v>
      </c>
      <c r="B1436" s="5" t="s">
        <v>473</v>
      </c>
      <c r="C1436">
        <v>21</v>
      </c>
      <c r="D1436" s="1">
        <v>37035</v>
      </c>
      <c r="E1436" t="s">
        <v>6487</v>
      </c>
      <c r="F1436" t="s">
        <v>6287</v>
      </c>
      <c r="G1436" t="s">
        <v>7529</v>
      </c>
      <c r="H1436" s="3">
        <v>2220189.2829999998</v>
      </c>
      <c r="I1436" s="3">
        <v>1195123.1673000001</v>
      </c>
      <c r="J1436" t="s">
        <v>7677</v>
      </c>
      <c r="K1436" s="4" t="str">
        <f>_xlfn.XLOOKUP($B1436, Accounts!$B:$B, Accounts!$E:$E, "Not Found",0,1)</f>
        <v>Joint</v>
      </c>
      <c r="L1436" s="3">
        <f>_xlfn.XLOOKUP($B1436, Accounts!$B:$B, Accounts!$G:$G,"Not Found",0,1)</f>
        <v>39235647</v>
      </c>
      <c r="M1436" s="3" t="str">
        <f>_xlfn.XLOOKUP($B1436, Loan!$B:$B, Loan!$D:$D, "No Loan",0,1)</f>
        <v>No Loan</v>
      </c>
      <c r="N1436" s="1">
        <f>_xlfn.XLOOKUP($B1436, Transaction!$B:$B, Transaction!$E:$E, "No Transaction",0,1)</f>
        <v>44358</v>
      </c>
      <c r="O1436" t="str">
        <f>_xlfn.XLOOKUP($B1436, Transaction!$B:$B, Transaction!$C:$C, "No Transaction",0,1)</f>
        <v>Checks</v>
      </c>
      <c r="P1436" t="str">
        <f>_xlfn.XLOOKUP($B1436, Transaction!$B:$B, Transaction!$D:$D, "No Transaction",0,1)</f>
        <v>Informal Services</v>
      </c>
      <c r="Q1436" s="3">
        <f t="shared" si="44"/>
        <v>-1025066.1156999997</v>
      </c>
      <c r="R1436" s="3">
        <f t="shared" si="45"/>
        <v>-1025066.1156999997</v>
      </c>
    </row>
    <row r="1437" spans="1:18" x14ac:dyDescent="0.25">
      <c r="A1437" t="s">
        <v>2336</v>
      </c>
      <c r="B1437" s="5" t="s">
        <v>2337</v>
      </c>
      <c r="C1437">
        <v>29</v>
      </c>
      <c r="D1437" s="1">
        <v>34113</v>
      </c>
      <c r="E1437" t="s">
        <v>6487</v>
      </c>
      <c r="F1437" t="s">
        <v>6662</v>
      </c>
      <c r="G1437" t="s">
        <v>7505</v>
      </c>
      <c r="H1437" s="3">
        <v>556187.69350000005</v>
      </c>
      <c r="I1437" s="3">
        <v>65208.212299999999</v>
      </c>
      <c r="J1437" t="s">
        <v>7678</v>
      </c>
      <c r="K1437" s="4" t="str">
        <f>_xlfn.XLOOKUP($B1437, Accounts!$B:$B, Accounts!$E:$E, "Not Found",0,1)</f>
        <v>Corporate</v>
      </c>
      <c r="L1437" s="3">
        <f>_xlfn.XLOOKUP($B1437, Accounts!$B:$B, Accounts!$G:$G,"Not Found",0,1)</f>
        <v>162714816</v>
      </c>
      <c r="M1437" s="3" t="str">
        <f>_xlfn.XLOOKUP($B1437, Loan!$B:$B, Loan!$D:$D, "No Loan",0,1)</f>
        <v>No Loan</v>
      </c>
      <c r="N1437" s="1">
        <f>_xlfn.XLOOKUP($B1437, Transaction!$B:$B, Transaction!$E:$E, "No Transaction",0,1)</f>
        <v>44243</v>
      </c>
      <c r="O1437" t="str">
        <f>_xlfn.XLOOKUP($B1437, Transaction!$B:$B, Transaction!$C:$C, "No Transaction",0,1)</f>
        <v>Online Payment</v>
      </c>
      <c r="P1437" t="str">
        <f>_xlfn.XLOOKUP($B1437, Transaction!$B:$B, Transaction!$D:$D, "No Transaction",0,1)</f>
        <v>Internet Banking</v>
      </c>
      <c r="Q1437" s="3">
        <f t="shared" si="44"/>
        <v>-490979.48120000004</v>
      </c>
      <c r="R1437" s="3">
        <f t="shared" si="45"/>
        <v>-490979.48120000004</v>
      </c>
    </row>
    <row r="1438" spans="1:18" x14ac:dyDescent="0.25">
      <c r="A1438" t="s">
        <v>1443</v>
      </c>
      <c r="B1438" s="5" t="s">
        <v>1444</v>
      </c>
      <c r="C1438">
        <v>41</v>
      </c>
      <c r="D1438" s="1">
        <v>29730</v>
      </c>
      <c r="E1438" t="s">
        <v>6487</v>
      </c>
      <c r="F1438" t="s">
        <v>6066</v>
      </c>
      <c r="G1438" t="s">
        <v>7519</v>
      </c>
      <c r="H1438" s="3">
        <v>459149.48590000003</v>
      </c>
      <c r="I1438" s="3">
        <v>103575.5817</v>
      </c>
      <c r="J1438" t="s">
        <v>7679</v>
      </c>
      <c r="K1438" s="4" t="str">
        <f>_xlfn.XLOOKUP($B1438, Accounts!$B:$B, Accounts!$E:$E, "Not Found",0,1)</f>
        <v>Domiciliary</v>
      </c>
      <c r="L1438" s="3">
        <f>_xlfn.XLOOKUP($B1438, Accounts!$B:$B, Accounts!$G:$G,"Not Found",0,1)</f>
        <v>3532108284</v>
      </c>
      <c r="M1438" s="3" t="str">
        <f>_xlfn.XLOOKUP($B1438, Loan!$B:$B, Loan!$D:$D, "No Loan",0,1)</f>
        <v>No Loan</v>
      </c>
      <c r="N1438" s="1">
        <f>_xlfn.XLOOKUP($B1438, Transaction!$B:$B, Transaction!$E:$E, "No Transaction",0,1)</f>
        <v>44279</v>
      </c>
      <c r="O1438" t="str">
        <f>_xlfn.XLOOKUP($B1438, Transaction!$B:$B, Transaction!$C:$C, "No Transaction",0,1)</f>
        <v>Online Payment</v>
      </c>
      <c r="P1438" t="str">
        <f>_xlfn.XLOOKUP($B1438, Transaction!$B:$B, Transaction!$D:$D, "No Transaction",0,1)</f>
        <v>Mobile</v>
      </c>
      <c r="Q1438" s="3">
        <f t="shared" si="44"/>
        <v>-355573.90420000005</v>
      </c>
      <c r="R1438" s="3">
        <f t="shared" si="45"/>
        <v>-355573.90420000005</v>
      </c>
    </row>
    <row r="1439" spans="1:18" x14ac:dyDescent="0.25">
      <c r="A1439" t="s">
        <v>5636</v>
      </c>
      <c r="B1439" s="5" t="s">
        <v>5637</v>
      </c>
      <c r="C1439">
        <v>42</v>
      </c>
      <c r="D1439" s="1">
        <v>29365</v>
      </c>
      <c r="E1439" t="s">
        <v>6487</v>
      </c>
      <c r="F1439" t="s">
        <v>6364</v>
      </c>
      <c r="G1439" t="s">
        <v>7505</v>
      </c>
      <c r="H1439" s="3">
        <v>1098166.0018</v>
      </c>
      <c r="I1439" s="3">
        <v>280382.80900000001</v>
      </c>
      <c r="J1439" t="s">
        <v>6492</v>
      </c>
      <c r="K1439" s="4" t="str">
        <f>_xlfn.XLOOKUP($B1439, Accounts!$B:$B, Accounts!$E:$E, "Not Found",0,1)</f>
        <v>Domiciliary</v>
      </c>
      <c r="L1439" s="3">
        <f>_xlfn.XLOOKUP($B1439, Accounts!$B:$B, Accounts!$G:$G,"Not Found",0,1)</f>
        <v>1542544794</v>
      </c>
      <c r="M1439" s="3" t="str">
        <f>_xlfn.XLOOKUP($B1439, Loan!$B:$B, Loan!$D:$D, "No Loan",0,1)</f>
        <v>No Loan</v>
      </c>
      <c r="N1439" s="1">
        <f>_xlfn.XLOOKUP($B1439, Transaction!$B:$B, Transaction!$E:$E, "No Transaction",0,1)</f>
        <v>44270</v>
      </c>
      <c r="O1439" t="str">
        <f>_xlfn.XLOOKUP($B1439, Transaction!$B:$B, Transaction!$C:$C, "No Transaction",0,1)</f>
        <v>Cash Withdrawal</v>
      </c>
      <c r="P1439" t="str">
        <f>_xlfn.XLOOKUP($B1439, Transaction!$B:$B, Transaction!$D:$D, "No Transaction",0,1)</f>
        <v>Bank</v>
      </c>
      <c r="Q1439" s="3">
        <f t="shared" si="44"/>
        <v>-817783.19279999996</v>
      </c>
      <c r="R1439" s="3">
        <f t="shared" si="45"/>
        <v>-817783.19279999996</v>
      </c>
    </row>
    <row r="1440" spans="1:18" x14ac:dyDescent="0.25">
      <c r="A1440" t="s">
        <v>4801</v>
      </c>
      <c r="B1440" s="5" t="s">
        <v>4802</v>
      </c>
      <c r="C1440">
        <v>24</v>
      </c>
      <c r="D1440" s="1">
        <v>35940</v>
      </c>
      <c r="E1440" t="s">
        <v>6487</v>
      </c>
      <c r="F1440" t="s">
        <v>7018</v>
      </c>
      <c r="G1440" t="s">
        <v>7513</v>
      </c>
      <c r="H1440" s="3">
        <v>1390316.9824000001</v>
      </c>
      <c r="I1440" s="3">
        <v>415070.36119999998</v>
      </c>
      <c r="J1440" t="s">
        <v>7680</v>
      </c>
      <c r="K1440" s="4" t="str">
        <f>_xlfn.XLOOKUP($B1440, Accounts!$B:$B, Accounts!$E:$E, "Not Found",0,1)</f>
        <v>Domiciliary</v>
      </c>
      <c r="L1440" s="3">
        <f>_xlfn.XLOOKUP($B1440, Accounts!$B:$B, Accounts!$G:$G,"Not Found",0,1)</f>
        <v>1666898688</v>
      </c>
      <c r="M1440" s="3" t="str">
        <f>_xlfn.XLOOKUP($B1440, Loan!$B:$B, Loan!$D:$D, "No Loan",0,1)</f>
        <v>No Loan</v>
      </c>
      <c r="N1440" s="1">
        <f>_xlfn.XLOOKUP($B1440, Transaction!$B:$B, Transaction!$E:$E, "No Transaction",0,1)</f>
        <v>44392</v>
      </c>
      <c r="O1440" t="str">
        <f>_xlfn.XLOOKUP($B1440, Transaction!$B:$B, Transaction!$C:$C, "No Transaction",0,1)</f>
        <v>Money Transfer</v>
      </c>
      <c r="P1440" t="str">
        <f>_xlfn.XLOOKUP($B1440, Transaction!$B:$B, Transaction!$D:$D, "No Transaction",0,1)</f>
        <v>Internet Banking</v>
      </c>
      <c r="Q1440" s="3">
        <f t="shared" si="44"/>
        <v>-975246.62120000017</v>
      </c>
      <c r="R1440" s="3">
        <f t="shared" si="45"/>
        <v>-975246.62120000017</v>
      </c>
    </row>
    <row r="1441" spans="1:18" x14ac:dyDescent="0.25">
      <c r="A1441" t="s">
        <v>5704</v>
      </c>
      <c r="B1441" s="5" t="s">
        <v>5705</v>
      </c>
      <c r="C1441">
        <v>51</v>
      </c>
      <c r="D1441" s="1">
        <v>26078</v>
      </c>
      <c r="E1441" t="s">
        <v>6487</v>
      </c>
      <c r="F1441" t="s">
        <v>6457</v>
      </c>
      <c r="G1441" t="s">
        <v>7566</v>
      </c>
      <c r="H1441" s="3">
        <v>1484238.1680000001</v>
      </c>
      <c r="I1441" s="3">
        <v>549910.24120000005</v>
      </c>
      <c r="J1441" t="s">
        <v>7681</v>
      </c>
      <c r="K1441" s="4" t="str">
        <f>_xlfn.XLOOKUP($B1441, Accounts!$B:$B, Accounts!$E:$E, "Not Found",0,1)</f>
        <v>Savings</v>
      </c>
      <c r="L1441" s="3">
        <f>_xlfn.XLOOKUP($B1441, Accounts!$B:$B, Accounts!$G:$G,"Not Found",0,1)</f>
        <v>2307648</v>
      </c>
      <c r="M1441" s="3" t="str">
        <f>_xlfn.XLOOKUP($B1441, Loan!$B:$B, Loan!$D:$D, "No Loan",0,1)</f>
        <v>No Loan</v>
      </c>
      <c r="N1441" s="1">
        <f>_xlfn.XLOOKUP($B1441, Transaction!$B:$B, Transaction!$E:$E, "No Transaction",0,1)</f>
        <v>44237</v>
      </c>
      <c r="O1441" t="str">
        <f>_xlfn.XLOOKUP($B1441, Transaction!$B:$B, Transaction!$C:$C, "No Transaction",0,1)</f>
        <v>Checks</v>
      </c>
      <c r="P1441" t="str">
        <f>_xlfn.XLOOKUP($B1441, Transaction!$B:$B, Transaction!$D:$D, "No Transaction",0,1)</f>
        <v>Informal Services</v>
      </c>
      <c r="Q1441" s="3">
        <f t="shared" si="44"/>
        <v>-934327.92680000002</v>
      </c>
      <c r="R1441" s="3">
        <f t="shared" si="45"/>
        <v>-934327.92680000002</v>
      </c>
    </row>
    <row r="1442" spans="1:18" x14ac:dyDescent="0.25">
      <c r="A1442" t="s">
        <v>4933</v>
      </c>
      <c r="B1442" s="5" t="s">
        <v>4934</v>
      </c>
      <c r="C1442">
        <v>75</v>
      </c>
      <c r="D1442" s="1">
        <v>17312</v>
      </c>
      <c r="E1442" t="s">
        <v>6487</v>
      </c>
      <c r="F1442" t="s">
        <v>6227</v>
      </c>
      <c r="G1442" t="s">
        <v>7511</v>
      </c>
      <c r="H1442" s="3">
        <v>923024.77590000001</v>
      </c>
      <c r="I1442" s="3">
        <v>356023.84210000001</v>
      </c>
      <c r="J1442" t="s">
        <v>7682</v>
      </c>
      <c r="K1442" s="4" t="str">
        <f>_xlfn.XLOOKUP($B1442, Accounts!$B:$B, Accounts!$E:$E, "Not Found",0,1)</f>
        <v>Fixed Deposit</v>
      </c>
      <c r="L1442" s="3">
        <f>_xlfn.XLOOKUP($B1442, Accounts!$B:$B, Accounts!$G:$G,"Not Found",0,1)</f>
        <v>1358312328</v>
      </c>
      <c r="M1442" s="3" t="str">
        <f>_xlfn.XLOOKUP($B1442, Loan!$B:$B, Loan!$D:$D, "No Loan",0,1)</f>
        <v>No Loan</v>
      </c>
      <c r="N1442" s="1">
        <f>_xlfn.XLOOKUP($B1442, Transaction!$B:$B, Transaction!$E:$E, "No Transaction",0,1)</f>
        <v>44479</v>
      </c>
      <c r="O1442" t="str">
        <f>_xlfn.XLOOKUP($B1442, Transaction!$B:$B, Transaction!$C:$C, "No Transaction",0,1)</f>
        <v>Online Payment</v>
      </c>
      <c r="P1442" t="str">
        <f>_xlfn.XLOOKUP($B1442, Transaction!$B:$B, Transaction!$D:$D, "No Transaction",0,1)</f>
        <v>Mobile</v>
      </c>
      <c r="Q1442" s="3">
        <f t="shared" si="44"/>
        <v>-567000.9338</v>
      </c>
      <c r="R1442" s="3">
        <f t="shared" si="45"/>
        <v>-567000.9338</v>
      </c>
    </row>
    <row r="1443" spans="1:18" x14ac:dyDescent="0.25">
      <c r="A1443" t="s">
        <v>4623</v>
      </c>
      <c r="B1443" s="5" t="s">
        <v>4624</v>
      </c>
      <c r="C1443">
        <v>38</v>
      </c>
      <c r="D1443" s="1">
        <v>30826</v>
      </c>
      <c r="E1443" t="s">
        <v>6487</v>
      </c>
      <c r="F1443" t="s">
        <v>6404</v>
      </c>
      <c r="G1443" t="s">
        <v>7566</v>
      </c>
      <c r="H1443" s="3">
        <v>513488.66200000001</v>
      </c>
      <c r="I1443" s="3">
        <v>328068.4705</v>
      </c>
      <c r="J1443" t="s">
        <v>7683</v>
      </c>
      <c r="K1443" s="4" t="str">
        <f>_xlfn.XLOOKUP($B1443, Accounts!$B:$B, Accounts!$E:$E, "Not Found",0,1)</f>
        <v>Joint</v>
      </c>
      <c r="L1443" s="3">
        <f>_xlfn.XLOOKUP($B1443, Accounts!$B:$B, Accounts!$G:$G,"Not Found",0,1)</f>
        <v>1668155391</v>
      </c>
      <c r="M1443" s="3" t="str">
        <f>_xlfn.XLOOKUP($B1443, Loan!$B:$B, Loan!$D:$D, "No Loan",0,1)</f>
        <v>No Loan</v>
      </c>
      <c r="N1443" s="1">
        <f>_xlfn.XLOOKUP($B1443, Transaction!$B:$B, Transaction!$E:$E, "No Transaction",0,1)</f>
        <v>44404</v>
      </c>
      <c r="O1443" t="str">
        <f>_xlfn.XLOOKUP($B1443, Transaction!$B:$B, Transaction!$C:$C, "No Transaction",0,1)</f>
        <v>Money Transfer</v>
      </c>
      <c r="P1443" t="str">
        <f>_xlfn.XLOOKUP($B1443, Transaction!$B:$B, Transaction!$D:$D, "No Transaction",0,1)</f>
        <v>Internet Banking</v>
      </c>
      <c r="Q1443" s="3">
        <f t="shared" si="44"/>
        <v>-185420.19150000002</v>
      </c>
      <c r="R1443" s="3">
        <f t="shared" si="45"/>
        <v>-185420.19150000002</v>
      </c>
    </row>
    <row r="1444" spans="1:18" x14ac:dyDescent="0.25">
      <c r="A1444" t="s">
        <v>1750</v>
      </c>
      <c r="B1444" s="5" t="s">
        <v>1751</v>
      </c>
      <c r="C1444">
        <v>53</v>
      </c>
      <c r="D1444" s="1">
        <v>25347</v>
      </c>
      <c r="E1444" t="s">
        <v>6487</v>
      </c>
      <c r="F1444" t="s">
        <v>6485</v>
      </c>
      <c r="G1444" t="s">
        <v>7509</v>
      </c>
      <c r="H1444" s="3">
        <v>687194.2476</v>
      </c>
      <c r="I1444" s="3">
        <v>88288.099000000002</v>
      </c>
      <c r="J1444" t="s">
        <v>7684</v>
      </c>
      <c r="K1444" s="4" t="str">
        <f>_xlfn.XLOOKUP($B1444, Accounts!$B:$B, Accounts!$E:$E, "Not Found",0,1)</f>
        <v>Savings</v>
      </c>
      <c r="L1444" s="3">
        <f>_xlfn.XLOOKUP($B1444, Accounts!$B:$B, Accounts!$G:$G,"Not Found",0,1)</f>
        <v>549580896</v>
      </c>
      <c r="M1444" s="3" t="str">
        <f>_xlfn.XLOOKUP($B1444, Loan!$B:$B, Loan!$D:$D, "No Loan",0,1)</f>
        <v>No Loan</v>
      </c>
      <c r="N1444" s="1">
        <f>_xlfn.XLOOKUP($B1444, Transaction!$B:$B, Transaction!$E:$E, "No Transaction",0,1)</f>
        <v>44589</v>
      </c>
      <c r="O1444" t="str">
        <f>_xlfn.XLOOKUP($B1444, Transaction!$B:$B, Transaction!$C:$C, "No Transaction",0,1)</f>
        <v>Money Transfer</v>
      </c>
      <c r="P1444" t="str">
        <f>_xlfn.XLOOKUP($B1444, Transaction!$B:$B, Transaction!$D:$D, "No Transaction",0,1)</f>
        <v>Internet Banking</v>
      </c>
      <c r="Q1444" s="3">
        <f t="shared" si="44"/>
        <v>-598906.14859999996</v>
      </c>
      <c r="R1444" s="3">
        <f t="shared" si="45"/>
        <v>-598906.14859999996</v>
      </c>
    </row>
    <row r="1445" spans="1:18" x14ac:dyDescent="0.25">
      <c r="A1445" t="s">
        <v>2538</v>
      </c>
      <c r="B1445" s="5" t="s">
        <v>2539</v>
      </c>
      <c r="C1445">
        <v>34</v>
      </c>
      <c r="D1445" s="1">
        <v>32287</v>
      </c>
      <c r="E1445" t="s">
        <v>6487</v>
      </c>
      <c r="F1445" t="s">
        <v>6129</v>
      </c>
      <c r="G1445" t="s">
        <v>7517</v>
      </c>
      <c r="H1445" s="3">
        <v>133610.01190000001</v>
      </c>
      <c r="I1445" s="3">
        <v>178097.1974</v>
      </c>
      <c r="J1445" t="s">
        <v>7685</v>
      </c>
      <c r="K1445" s="4" t="str">
        <f>_xlfn.XLOOKUP($B1445, Accounts!$B:$B, Accounts!$E:$E, "Not Found",0,1)</f>
        <v>Domiciliary</v>
      </c>
      <c r="L1445" s="3">
        <f>_xlfn.XLOOKUP($B1445, Accounts!$B:$B, Accounts!$G:$G,"Not Found",0,1)</f>
        <v>1858659453</v>
      </c>
      <c r="M1445" s="3" t="str">
        <f>_xlfn.XLOOKUP($B1445, Loan!$B:$B, Loan!$D:$D, "No Loan",0,1)</f>
        <v>No Loan</v>
      </c>
      <c r="N1445" s="1">
        <f>_xlfn.XLOOKUP($B1445, Transaction!$B:$B, Transaction!$E:$E, "No Transaction",0,1)</f>
        <v>44473</v>
      </c>
      <c r="O1445" t="str">
        <f>_xlfn.XLOOKUP($B1445, Transaction!$B:$B, Transaction!$C:$C, "No Transaction",0,1)</f>
        <v>Money Deposit</v>
      </c>
      <c r="P1445" t="str">
        <f>_xlfn.XLOOKUP($B1445, Transaction!$B:$B, Transaction!$D:$D, "No Transaction",0,1)</f>
        <v>Bank</v>
      </c>
      <c r="Q1445" s="3">
        <f t="shared" si="44"/>
        <v>44487.185499999992</v>
      </c>
      <c r="R1445" s="3">
        <f t="shared" si="45"/>
        <v>44487.185499999992</v>
      </c>
    </row>
    <row r="1446" spans="1:18" x14ac:dyDescent="0.25">
      <c r="A1446" t="s">
        <v>496</v>
      </c>
      <c r="B1446" s="5" t="s">
        <v>497</v>
      </c>
      <c r="C1446">
        <v>69</v>
      </c>
      <c r="D1446" s="1">
        <v>19503</v>
      </c>
      <c r="E1446" t="s">
        <v>6487</v>
      </c>
      <c r="F1446" t="s">
        <v>6218</v>
      </c>
      <c r="G1446" t="s">
        <v>7505</v>
      </c>
      <c r="H1446" s="3">
        <v>423833.18119999999</v>
      </c>
      <c r="I1446" s="3">
        <v>87160.047099999996</v>
      </c>
      <c r="J1446" t="s">
        <v>7686</v>
      </c>
      <c r="K1446" s="4" t="str">
        <f>_xlfn.XLOOKUP($B1446, Accounts!$B:$B, Accounts!$E:$E, "Not Found",0,1)</f>
        <v>Current</v>
      </c>
      <c r="L1446" s="3">
        <f>_xlfn.XLOOKUP($B1446, Accounts!$B:$B, Accounts!$G:$G,"Not Found",0,1)</f>
        <v>354749472</v>
      </c>
      <c r="M1446" s="3" t="str">
        <f>_xlfn.XLOOKUP($B1446, Loan!$B:$B, Loan!$D:$D, "No Loan",0,1)</f>
        <v>No Loan</v>
      </c>
      <c r="N1446" s="1">
        <f>_xlfn.XLOOKUP($B1446, Transaction!$B:$B, Transaction!$E:$E, "No Transaction",0,1)</f>
        <v>44439</v>
      </c>
      <c r="O1446" t="str">
        <f>_xlfn.XLOOKUP($B1446, Transaction!$B:$B, Transaction!$C:$C, "No Transaction",0,1)</f>
        <v>Money Transfer</v>
      </c>
      <c r="P1446" t="str">
        <f>_xlfn.XLOOKUP($B1446, Transaction!$B:$B, Transaction!$D:$D, "No Transaction",0,1)</f>
        <v>Internet Banking</v>
      </c>
      <c r="Q1446" s="3">
        <f t="shared" si="44"/>
        <v>-336673.13410000002</v>
      </c>
      <c r="R1446" s="3">
        <f t="shared" si="45"/>
        <v>-336673.13410000002</v>
      </c>
    </row>
    <row r="1447" spans="1:18" x14ac:dyDescent="0.25">
      <c r="A1447" t="s">
        <v>261</v>
      </c>
      <c r="B1447" s="5" t="s">
        <v>262</v>
      </c>
      <c r="C1447">
        <v>36</v>
      </c>
      <c r="D1447" s="1">
        <v>31557</v>
      </c>
      <c r="E1447" t="s">
        <v>6487</v>
      </c>
      <c r="F1447" t="s">
        <v>6920</v>
      </c>
      <c r="G1447" t="s">
        <v>7509</v>
      </c>
      <c r="H1447" s="3">
        <v>207011.52299999999</v>
      </c>
      <c r="I1447" s="3">
        <v>70116.806200000006</v>
      </c>
      <c r="J1447" t="s">
        <v>7687</v>
      </c>
      <c r="K1447" s="4" t="str">
        <f>_xlfn.XLOOKUP($B1447, Accounts!$B:$B, Accounts!$E:$E, "Not Found",0,1)</f>
        <v>Domiciliary</v>
      </c>
      <c r="L1447" s="3">
        <f>_xlfn.XLOOKUP($B1447, Accounts!$B:$B, Accounts!$G:$G,"Not Found",0,1)</f>
        <v>3976011</v>
      </c>
      <c r="M1447" s="3" t="str">
        <f>_xlfn.XLOOKUP($B1447, Loan!$B:$B, Loan!$D:$D, "No Loan",0,1)</f>
        <v>No Loan</v>
      </c>
      <c r="N1447" s="1">
        <f>_xlfn.XLOOKUP($B1447, Transaction!$B:$B, Transaction!$E:$E, "No Transaction",0,1)</f>
        <v>44522</v>
      </c>
      <c r="O1447" t="str">
        <f>_xlfn.XLOOKUP($B1447, Transaction!$B:$B, Transaction!$C:$C, "No Transaction",0,1)</f>
        <v>Money Deposit</v>
      </c>
      <c r="P1447" t="str">
        <f>_xlfn.XLOOKUP($B1447, Transaction!$B:$B, Transaction!$D:$D, "No Transaction",0,1)</f>
        <v>Bank</v>
      </c>
      <c r="Q1447" s="3">
        <f t="shared" si="44"/>
        <v>-136894.71679999999</v>
      </c>
      <c r="R1447" s="3">
        <f t="shared" si="45"/>
        <v>-136894.71679999999</v>
      </c>
    </row>
    <row r="1448" spans="1:18" x14ac:dyDescent="0.25">
      <c r="A1448" t="s">
        <v>3839</v>
      </c>
      <c r="B1448" s="5" t="s">
        <v>3840</v>
      </c>
      <c r="C1448">
        <v>82</v>
      </c>
      <c r="D1448" s="1">
        <v>14755</v>
      </c>
      <c r="E1448" t="s">
        <v>6487</v>
      </c>
      <c r="F1448" t="s">
        <v>6850</v>
      </c>
      <c r="G1448" t="s">
        <v>7505</v>
      </c>
      <c r="H1448" s="3">
        <v>261207.09659999999</v>
      </c>
      <c r="I1448" s="3">
        <v>96877.102599999998</v>
      </c>
      <c r="J1448" t="s">
        <v>7688</v>
      </c>
      <c r="K1448" s="4" t="str">
        <f>_xlfn.XLOOKUP($B1448, Accounts!$B:$B, Accounts!$E:$E, "Not Found",0,1)</f>
        <v>Savings</v>
      </c>
      <c r="L1448" s="3">
        <f>_xlfn.XLOOKUP($B1448, Accounts!$B:$B, Accounts!$G:$G,"Not Found",0,1)</f>
        <v>1966455</v>
      </c>
      <c r="M1448" s="3" t="str">
        <f>_xlfn.XLOOKUP($B1448, Loan!$B:$B, Loan!$D:$D, "No Loan",0,1)</f>
        <v>No Loan</v>
      </c>
      <c r="N1448" s="1">
        <f>_xlfn.XLOOKUP($B1448, Transaction!$B:$B, Transaction!$E:$E, "No Transaction",0,1)</f>
        <v>44315</v>
      </c>
      <c r="O1448" t="str">
        <f>_xlfn.XLOOKUP($B1448, Transaction!$B:$B, Transaction!$C:$C, "No Transaction",0,1)</f>
        <v>Online Payment</v>
      </c>
      <c r="P1448" t="str">
        <f>_xlfn.XLOOKUP($B1448, Transaction!$B:$B, Transaction!$D:$D, "No Transaction",0,1)</f>
        <v>Mobile</v>
      </c>
      <c r="Q1448" s="3">
        <f t="shared" si="44"/>
        <v>-164329.99400000001</v>
      </c>
      <c r="R1448" s="3">
        <f t="shared" si="45"/>
        <v>-164329.99400000001</v>
      </c>
    </row>
    <row r="1449" spans="1:18" x14ac:dyDescent="0.25">
      <c r="A1449" t="s">
        <v>2414</v>
      </c>
      <c r="B1449" s="5" t="s">
        <v>2415</v>
      </c>
      <c r="C1449">
        <v>34</v>
      </c>
      <c r="D1449" s="1">
        <v>32287</v>
      </c>
      <c r="E1449" t="s">
        <v>6487</v>
      </c>
      <c r="F1449" t="s">
        <v>6051</v>
      </c>
      <c r="G1449" t="s">
        <v>7526</v>
      </c>
      <c r="H1449" s="3">
        <v>1724818.2966</v>
      </c>
      <c r="I1449" s="3">
        <v>1168238.2748</v>
      </c>
      <c r="J1449" t="s">
        <v>7689</v>
      </c>
      <c r="K1449" s="4" t="str">
        <f>_xlfn.XLOOKUP($B1449, Accounts!$B:$B, Accounts!$E:$E, "Not Found",0,1)</f>
        <v>Savings</v>
      </c>
      <c r="L1449" s="3">
        <f>_xlfn.XLOOKUP($B1449, Accounts!$B:$B, Accounts!$G:$G,"Not Found",0,1)</f>
        <v>2918612416</v>
      </c>
      <c r="M1449" s="3" t="str">
        <f>_xlfn.XLOOKUP($B1449, Loan!$B:$B, Loan!$D:$D, "No Loan",0,1)</f>
        <v>No Loan</v>
      </c>
      <c r="N1449" s="1">
        <f>_xlfn.XLOOKUP($B1449, Transaction!$B:$B, Transaction!$E:$E, "No Transaction",0,1)</f>
        <v>44333</v>
      </c>
      <c r="O1449" t="str">
        <f>_xlfn.XLOOKUP($B1449, Transaction!$B:$B, Transaction!$C:$C, "No Transaction",0,1)</f>
        <v>Money Transfer</v>
      </c>
      <c r="P1449" t="str">
        <f>_xlfn.XLOOKUP($B1449, Transaction!$B:$B, Transaction!$D:$D, "No Transaction",0,1)</f>
        <v>Mobile</v>
      </c>
      <c r="Q1449" s="3">
        <f t="shared" si="44"/>
        <v>-556580.02179999999</v>
      </c>
      <c r="R1449" s="3">
        <f t="shared" si="45"/>
        <v>-556580.02179999999</v>
      </c>
    </row>
    <row r="1450" spans="1:18" x14ac:dyDescent="0.25">
      <c r="A1450" t="s">
        <v>2350</v>
      </c>
      <c r="B1450" s="5" t="s">
        <v>2351</v>
      </c>
      <c r="C1450">
        <v>81</v>
      </c>
      <c r="D1450" s="1">
        <v>15120</v>
      </c>
      <c r="E1450" t="s">
        <v>6487</v>
      </c>
      <c r="F1450" t="s">
        <v>6397</v>
      </c>
      <c r="G1450" t="s">
        <v>7509</v>
      </c>
      <c r="H1450" s="3">
        <v>581438.60580000002</v>
      </c>
      <c r="I1450" s="3">
        <v>287978.76419999998</v>
      </c>
      <c r="J1450" t="s">
        <v>7690</v>
      </c>
      <c r="K1450" s="4" t="str">
        <f>_xlfn.XLOOKUP($B1450, Accounts!$B:$B, Accounts!$E:$E, "Not Found",0,1)</f>
        <v>Corporate</v>
      </c>
      <c r="L1450" s="3">
        <f>_xlfn.XLOOKUP($B1450, Accounts!$B:$B, Accounts!$G:$G,"Not Found",0,1)</f>
        <v>269208192</v>
      </c>
      <c r="M1450" s="3" t="str">
        <f>_xlfn.XLOOKUP($B1450, Loan!$B:$B, Loan!$D:$D, "No Loan",0,1)</f>
        <v>No Loan</v>
      </c>
      <c r="N1450" s="1">
        <f>_xlfn.XLOOKUP($B1450, Transaction!$B:$B, Transaction!$E:$E, "No Transaction",0,1)</f>
        <v>44356</v>
      </c>
      <c r="O1450" t="str">
        <f>_xlfn.XLOOKUP($B1450, Transaction!$B:$B, Transaction!$C:$C, "No Transaction",0,1)</f>
        <v>Money Transfer</v>
      </c>
      <c r="P1450" t="str">
        <f>_xlfn.XLOOKUP($B1450, Transaction!$B:$B, Transaction!$D:$D, "No Transaction",0,1)</f>
        <v>Mobile</v>
      </c>
      <c r="Q1450" s="3">
        <f t="shared" si="44"/>
        <v>-293459.84160000004</v>
      </c>
      <c r="R1450" s="3">
        <f t="shared" si="45"/>
        <v>-293459.84160000004</v>
      </c>
    </row>
    <row r="1451" spans="1:18" x14ac:dyDescent="0.25">
      <c r="A1451" t="s">
        <v>770</v>
      </c>
      <c r="B1451" s="5" t="s">
        <v>771</v>
      </c>
      <c r="C1451">
        <v>20</v>
      </c>
      <c r="D1451" s="1">
        <v>37401</v>
      </c>
      <c r="E1451" t="s">
        <v>6487</v>
      </c>
      <c r="F1451" t="s">
        <v>6227</v>
      </c>
      <c r="G1451" t="s">
        <v>7509</v>
      </c>
      <c r="H1451" s="3">
        <v>65074.833299999998</v>
      </c>
      <c r="I1451" s="3">
        <v>47173.114999999998</v>
      </c>
      <c r="J1451" t="s">
        <v>7691</v>
      </c>
      <c r="K1451" s="4" t="str">
        <f>_xlfn.XLOOKUP($B1451, Accounts!$B:$B, Accounts!$E:$E, "Not Found",0,1)</f>
        <v>Current</v>
      </c>
      <c r="L1451" s="3">
        <f>_xlfn.XLOOKUP($B1451, Accounts!$B:$B, Accounts!$G:$G,"Not Found",0,1)</f>
        <v>850484583</v>
      </c>
      <c r="M1451" s="3" t="str">
        <f>_xlfn.XLOOKUP($B1451, Loan!$B:$B, Loan!$D:$D, "No Loan",0,1)</f>
        <v>No Loan</v>
      </c>
      <c r="N1451" s="1">
        <f>_xlfn.XLOOKUP($B1451, Transaction!$B:$B, Transaction!$E:$E, "No Transaction",0,1)</f>
        <v>44659</v>
      </c>
      <c r="O1451" t="str">
        <f>_xlfn.XLOOKUP($B1451, Transaction!$B:$B, Transaction!$C:$C, "No Transaction",0,1)</f>
        <v>Cash Withdrawal</v>
      </c>
      <c r="P1451" t="str">
        <f>_xlfn.XLOOKUP($B1451, Transaction!$B:$B, Transaction!$D:$D, "No Transaction",0,1)</f>
        <v>ATM</v>
      </c>
      <c r="Q1451" s="3">
        <f t="shared" si="44"/>
        <v>-17901.7183</v>
      </c>
      <c r="R1451" s="3">
        <f t="shared" si="45"/>
        <v>-17901.7183</v>
      </c>
    </row>
    <row r="1452" spans="1:18" x14ac:dyDescent="0.25">
      <c r="A1452" t="s">
        <v>4251</v>
      </c>
      <c r="B1452" s="5" t="s">
        <v>4252</v>
      </c>
      <c r="C1452">
        <v>50</v>
      </c>
      <c r="D1452" s="1">
        <v>26443</v>
      </c>
      <c r="E1452" t="s">
        <v>6487</v>
      </c>
      <c r="F1452" t="s">
        <v>6563</v>
      </c>
      <c r="G1452" t="s">
        <v>7517</v>
      </c>
      <c r="H1452" s="3">
        <v>179229.07430000001</v>
      </c>
      <c r="I1452" s="3">
        <v>55760.1564</v>
      </c>
      <c r="J1452" t="s">
        <v>7692</v>
      </c>
      <c r="K1452" s="4" t="str">
        <f>_xlfn.XLOOKUP($B1452, Accounts!$B:$B, Accounts!$E:$E, "Not Found",0,1)</f>
        <v>Corporate</v>
      </c>
      <c r="L1452" s="3">
        <f>_xlfn.XLOOKUP($B1452, Accounts!$B:$B, Accounts!$G:$G,"Not Found",0,1)</f>
        <v>1095196455</v>
      </c>
      <c r="M1452" s="3" t="str">
        <f>_xlfn.XLOOKUP($B1452, Loan!$B:$B, Loan!$D:$D, "No Loan",0,1)</f>
        <v>No Loan</v>
      </c>
      <c r="N1452" s="1">
        <f>_xlfn.XLOOKUP($B1452, Transaction!$B:$B, Transaction!$E:$E, "No Transaction",0,1)</f>
        <v>44455</v>
      </c>
      <c r="O1452" t="str">
        <f>_xlfn.XLOOKUP($B1452, Transaction!$B:$B, Transaction!$C:$C, "No Transaction",0,1)</f>
        <v>Cash Withdrawal</v>
      </c>
      <c r="P1452" t="str">
        <f>_xlfn.XLOOKUP($B1452, Transaction!$B:$B, Transaction!$D:$D, "No Transaction",0,1)</f>
        <v>Bank</v>
      </c>
      <c r="Q1452" s="3">
        <f t="shared" si="44"/>
        <v>-123468.9179</v>
      </c>
      <c r="R1452" s="3">
        <f t="shared" si="45"/>
        <v>-123468.9179</v>
      </c>
    </row>
    <row r="1453" spans="1:18" x14ac:dyDescent="0.25">
      <c r="A1453" t="s">
        <v>5307</v>
      </c>
      <c r="B1453" s="5" t="s">
        <v>5308</v>
      </c>
      <c r="C1453">
        <v>62</v>
      </c>
      <c r="D1453" s="1">
        <v>22060</v>
      </c>
      <c r="E1453" t="s">
        <v>6487</v>
      </c>
      <c r="F1453" t="s">
        <v>6148</v>
      </c>
      <c r="G1453" t="s">
        <v>7505</v>
      </c>
      <c r="H1453" s="3">
        <v>146937.25649999999</v>
      </c>
      <c r="I1453" s="3">
        <v>137574.27780000001</v>
      </c>
      <c r="J1453" t="s">
        <v>7693</v>
      </c>
      <c r="K1453" s="4" t="str">
        <f>_xlfn.XLOOKUP($B1453, Accounts!$B:$B, Accounts!$E:$E, "Not Found",0,1)</f>
        <v>Domiciliary</v>
      </c>
      <c r="L1453" s="3">
        <f>_xlfn.XLOOKUP($B1453, Accounts!$B:$B, Accounts!$G:$G,"Not Found",0,1)</f>
        <v>8600536</v>
      </c>
      <c r="M1453" s="3" t="str">
        <f>_xlfn.XLOOKUP($B1453, Loan!$B:$B, Loan!$D:$D, "No Loan",0,1)</f>
        <v>No Loan</v>
      </c>
      <c r="N1453" s="1">
        <f>_xlfn.XLOOKUP($B1453, Transaction!$B:$B, Transaction!$E:$E, "No Transaction",0,1)</f>
        <v>44554</v>
      </c>
      <c r="O1453" t="str">
        <f>_xlfn.XLOOKUP($B1453, Transaction!$B:$B, Transaction!$C:$C, "No Transaction",0,1)</f>
        <v>Money Deposit</v>
      </c>
      <c r="P1453" t="str">
        <f>_xlfn.XLOOKUP($B1453, Transaction!$B:$B, Transaction!$D:$D, "No Transaction",0,1)</f>
        <v>Bank</v>
      </c>
      <c r="Q1453" s="3">
        <f t="shared" si="44"/>
        <v>-9362.9786999999778</v>
      </c>
      <c r="R1453" s="3">
        <f t="shared" si="45"/>
        <v>-9362.9786999999778</v>
      </c>
    </row>
    <row r="1454" spans="1:18" x14ac:dyDescent="0.25">
      <c r="A1454" t="s">
        <v>646</v>
      </c>
      <c r="B1454" s="5" t="s">
        <v>647</v>
      </c>
      <c r="C1454">
        <v>66</v>
      </c>
      <c r="D1454" s="1">
        <v>20599</v>
      </c>
      <c r="E1454" t="s">
        <v>6487</v>
      </c>
      <c r="F1454" t="s">
        <v>6714</v>
      </c>
      <c r="G1454" t="s">
        <v>7503</v>
      </c>
      <c r="H1454" s="3">
        <v>534604.29330000002</v>
      </c>
      <c r="I1454" s="3">
        <v>44365.213400000001</v>
      </c>
      <c r="J1454" t="s">
        <v>7694</v>
      </c>
      <c r="K1454" s="4" t="str">
        <f>_xlfn.XLOOKUP($B1454, Accounts!$B:$B, Accounts!$E:$E, "Not Found",0,1)</f>
        <v>Current</v>
      </c>
      <c r="L1454" s="3">
        <f>_xlfn.XLOOKUP($B1454, Accounts!$B:$B, Accounts!$G:$G,"Not Found",0,1)</f>
        <v>1476507252</v>
      </c>
      <c r="M1454" s="3" t="str">
        <f>_xlfn.XLOOKUP($B1454, Loan!$B:$B, Loan!$D:$D, "No Loan",0,1)</f>
        <v>No Loan</v>
      </c>
      <c r="N1454" s="1">
        <f>_xlfn.XLOOKUP($B1454, Transaction!$B:$B, Transaction!$E:$E, "No Transaction",0,1)</f>
        <v>44510</v>
      </c>
      <c r="O1454" t="str">
        <f>_xlfn.XLOOKUP($B1454, Transaction!$B:$B, Transaction!$C:$C, "No Transaction",0,1)</f>
        <v>Cash Withdrawal</v>
      </c>
      <c r="P1454" t="str">
        <f>_xlfn.XLOOKUP($B1454, Transaction!$B:$B, Transaction!$D:$D, "No Transaction",0,1)</f>
        <v>ATM</v>
      </c>
      <c r="Q1454" s="3">
        <f t="shared" si="44"/>
        <v>-490239.07990000001</v>
      </c>
      <c r="R1454" s="3">
        <f t="shared" si="45"/>
        <v>-490239.07990000001</v>
      </c>
    </row>
    <row r="1455" spans="1:18" x14ac:dyDescent="0.25">
      <c r="A1455" t="s">
        <v>861</v>
      </c>
      <c r="B1455" s="5" t="s">
        <v>862</v>
      </c>
      <c r="C1455">
        <v>48</v>
      </c>
      <c r="D1455" s="1">
        <v>27174</v>
      </c>
      <c r="E1455" t="s">
        <v>6487</v>
      </c>
      <c r="F1455" t="s">
        <v>6218</v>
      </c>
      <c r="G1455" t="s">
        <v>7532</v>
      </c>
      <c r="H1455" s="3">
        <v>2064017.3759999999</v>
      </c>
      <c r="I1455" s="3">
        <v>440667.70980000001</v>
      </c>
      <c r="J1455" t="s">
        <v>7695</v>
      </c>
      <c r="K1455" s="4" t="str">
        <f>_xlfn.XLOOKUP($B1455, Accounts!$B:$B, Accounts!$E:$E, "Not Found",0,1)</f>
        <v>Domiciliary</v>
      </c>
      <c r="L1455" s="3">
        <f>_xlfn.XLOOKUP($B1455, Accounts!$B:$B, Accounts!$G:$G,"Not Found",0,1)</f>
        <v>3397842</v>
      </c>
      <c r="M1455" s="3">
        <f>_xlfn.XLOOKUP($B1455, Loan!$B:$B, Loan!$D:$D, "No Loan",0,1)</f>
        <v>657151.11</v>
      </c>
      <c r="N1455" s="1">
        <f>_xlfn.XLOOKUP($B1455, Transaction!$B:$B, Transaction!$E:$E, "No Transaction",0,1)</f>
        <v>44245</v>
      </c>
      <c r="O1455" t="str">
        <f>_xlfn.XLOOKUP($B1455, Transaction!$B:$B, Transaction!$C:$C, "No Transaction",0,1)</f>
        <v>Loan Payment</v>
      </c>
      <c r="P1455" t="str">
        <f>_xlfn.XLOOKUP($B1455, Transaction!$B:$B, Transaction!$D:$D, "No Transaction",0,1)</f>
        <v>ACH</v>
      </c>
      <c r="Q1455" s="3">
        <f t="shared" si="44"/>
        <v>-1623349.6661999999</v>
      </c>
      <c r="R1455" s="3">
        <f t="shared" si="45"/>
        <v>-1623349.6661999999</v>
      </c>
    </row>
    <row r="1456" spans="1:18" x14ac:dyDescent="0.25">
      <c r="A1456" t="s">
        <v>2046</v>
      </c>
      <c r="B1456" s="5" t="s">
        <v>2047</v>
      </c>
      <c r="C1456">
        <v>60</v>
      </c>
      <c r="D1456" s="1">
        <v>22791</v>
      </c>
      <c r="E1456" t="s">
        <v>6487</v>
      </c>
      <c r="F1456" t="s">
        <v>6136</v>
      </c>
      <c r="G1456" t="s">
        <v>7532</v>
      </c>
      <c r="H1456" s="3">
        <v>222362.1752</v>
      </c>
      <c r="I1456" s="3">
        <v>38569.014499999997</v>
      </c>
      <c r="J1456" t="s">
        <v>7696</v>
      </c>
      <c r="K1456" s="4" t="str">
        <f>_xlfn.XLOOKUP($B1456, Accounts!$B:$B, Accounts!$E:$E, "Not Found",0,1)</f>
        <v>Current</v>
      </c>
      <c r="L1456" s="3">
        <f>_xlfn.XLOOKUP($B1456, Accounts!$B:$B, Accounts!$G:$G,"Not Found",0,1)</f>
        <v>2022285603</v>
      </c>
      <c r="M1456" s="3" t="str">
        <f>_xlfn.XLOOKUP($B1456, Loan!$B:$B, Loan!$D:$D, "No Loan",0,1)</f>
        <v>No Loan</v>
      </c>
      <c r="N1456" s="1">
        <f>_xlfn.XLOOKUP($B1456, Transaction!$B:$B, Transaction!$E:$E, "No Transaction",0,1)</f>
        <v>44614</v>
      </c>
      <c r="O1456" t="str">
        <f>_xlfn.XLOOKUP($B1456, Transaction!$B:$B, Transaction!$C:$C, "No Transaction",0,1)</f>
        <v>Money Transfer</v>
      </c>
      <c r="P1456" t="str">
        <f>_xlfn.XLOOKUP($B1456, Transaction!$B:$B, Transaction!$D:$D, "No Transaction",0,1)</f>
        <v>Bank</v>
      </c>
      <c r="Q1456" s="3">
        <f t="shared" si="44"/>
        <v>-183793.16070000001</v>
      </c>
      <c r="R1456" s="3">
        <f t="shared" si="45"/>
        <v>-183793.16070000001</v>
      </c>
    </row>
    <row r="1457" spans="1:18" x14ac:dyDescent="0.25">
      <c r="A1457" t="s">
        <v>4062</v>
      </c>
      <c r="B1457" s="5" t="s">
        <v>4063</v>
      </c>
      <c r="C1457">
        <v>54</v>
      </c>
      <c r="D1457" s="1">
        <v>24982</v>
      </c>
      <c r="E1457" t="s">
        <v>6487</v>
      </c>
      <c r="F1457" t="s">
        <v>6096</v>
      </c>
      <c r="G1457" t="s">
        <v>7526</v>
      </c>
      <c r="H1457" s="3">
        <v>634688.83089999994</v>
      </c>
      <c r="I1457" s="3">
        <v>187532.58660000001</v>
      </c>
      <c r="J1457" t="s">
        <v>7697</v>
      </c>
      <c r="K1457" s="4" t="str">
        <f>_xlfn.XLOOKUP($B1457, Accounts!$B:$B, Accounts!$E:$E, "Not Found",0,1)</f>
        <v>Domiciliary</v>
      </c>
      <c r="L1457" s="3">
        <f>_xlfn.XLOOKUP($B1457, Accounts!$B:$B, Accounts!$G:$G,"Not Found",0,1)</f>
        <v>829378125</v>
      </c>
      <c r="M1457" s="3" t="str">
        <f>_xlfn.XLOOKUP($B1457, Loan!$B:$B, Loan!$D:$D, "No Loan",0,1)</f>
        <v>No Loan</v>
      </c>
      <c r="N1457" s="1">
        <f>_xlfn.XLOOKUP($B1457, Transaction!$B:$B, Transaction!$E:$E, "No Transaction",0,1)</f>
        <v>44461</v>
      </c>
      <c r="O1457" t="str">
        <f>_xlfn.XLOOKUP($B1457, Transaction!$B:$B, Transaction!$C:$C, "No Transaction",0,1)</f>
        <v>Money Transfer</v>
      </c>
      <c r="P1457" t="str">
        <f>_xlfn.XLOOKUP($B1457, Transaction!$B:$B, Transaction!$D:$D, "No Transaction",0,1)</f>
        <v>Mobile</v>
      </c>
      <c r="Q1457" s="3">
        <f t="shared" si="44"/>
        <v>-447156.2442999999</v>
      </c>
      <c r="R1457" s="3">
        <f t="shared" si="45"/>
        <v>-447156.2442999999</v>
      </c>
    </row>
    <row r="1458" spans="1:18" x14ac:dyDescent="0.25">
      <c r="A1458" t="s">
        <v>5315</v>
      </c>
      <c r="B1458" s="5" t="s">
        <v>5316</v>
      </c>
      <c r="C1458">
        <v>24</v>
      </c>
      <c r="D1458" s="1">
        <v>35940</v>
      </c>
      <c r="E1458" t="s">
        <v>6487</v>
      </c>
      <c r="F1458" t="s">
        <v>6505</v>
      </c>
      <c r="G1458" t="s">
        <v>7542</v>
      </c>
      <c r="H1458" s="3">
        <v>262988.53529999999</v>
      </c>
      <c r="I1458" s="3">
        <v>51169.557399999998</v>
      </c>
      <c r="J1458" t="s">
        <v>7698</v>
      </c>
      <c r="K1458" s="4" t="str">
        <f>_xlfn.XLOOKUP($B1458, Accounts!$B:$B, Accounts!$E:$E, "Not Found",0,1)</f>
        <v>Corporate</v>
      </c>
      <c r="L1458" s="3">
        <f>_xlfn.XLOOKUP($B1458, Accounts!$B:$B, Accounts!$G:$G,"Not Found",0,1)</f>
        <v>3355268049</v>
      </c>
      <c r="M1458" s="3" t="str">
        <f>_xlfn.XLOOKUP($B1458, Loan!$B:$B, Loan!$D:$D, "No Loan",0,1)</f>
        <v>No Loan</v>
      </c>
      <c r="N1458" s="1">
        <f>_xlfn.XLOOKUP($B1458, Transaction!$B:$B, Transaction!$E:$E, "No Transaction",0,1)</f>
        <v>44557</v>
      </c>
      <c r="O1458" t="str">
        <f>_xlfn.XLOOKUP($B1458, Transaction!$B:$B, Transaction!$C:$C, "No Transaction",0,1)</f>
        <v>Online Payment</v>
      </c>
      <c r="P1458" t="str">
        <f>_xlfn.XLOOKUP($B1458, Transaction!$B:$B, Transaction!$D:$D, "No Transaction",0,1)</f>
        <v>Internet Banking</v>
      </c>
      <c r="Q1458" s="3">
        <f t="shared" si="44"/>
        <v>-211818.9779</v>
      </c>
      <c r="R1458" s="3">
        <f t="shared" si="45"/>
        <v>-211818.9779</v>
      </c>
    </row>
    <row r="1459" spans="1:18" x14ac:dyDescent="0.25">
      <c r="A1459" t="s">
        <v>3281</v>
      </c>
      <c r="B1459" s="5" t="s">
        <v>3282</v>
      </c>
      <c r="C1459">
        <v>70</v>
      </c>
      <c r="D1459" s="1">
        <v>19138</v>
      </c>
      <c r="E1459" t="s">
        <v>6487</v>
      </c>
      <c r="F1459" t="s">
        <v>6138</v>
      </c>
      <c r="G1459" t="s">
        <v>7524</v>
      </c>
      <c r="H1459" s="3">
        <v>646178.74269999994</v>
      </c>
      <c r="I1459" s="3">
        <v>173083.59179999999</v>
      </c>
      <c r="J1459" t="s">
        <v>7699</v>
      </c>
      <c r="K1459" s="4" t="str">
        <f>_xlfn.XLOOKUP($B1459, Accounts!$B:$B, Accounts!$E:$E, "Not Found",0,1)</f>
        <v>Domiciliary</v>
      </c>
      <c r="L1459" s="3">
        <f>_xlfn.XLOOKUP($B1459, Accounts!$B:$B, Accounts!$G:$G,"Not Found",0,1)</f>
        <v>2617513472</v>
      </c>
      <c r="M1459" s="3" t="str">
        <f>_xlfn.XLOOKUP($B1459, Loan!$B:$B, Loan!$D:$D, "No Loan",0,1)</f>
        <v>No Loan</v>
      </c>
      <c r="N1459" s="1">
        <f>_xlfn.XLOOKUP($B1459, Transaction!$B:$B, Transaction!$E:$E, "No Transaction",0,1)</f>
        <v>44305</v>
      </c>
      <c r="O1459" t="str">
        <f>_xlfn.XLOOKUP($B1459, Transaction!$B:$B, Transaction!$C:$C, "No Transaction",0,1)</f>
        <v>Money Deposit</v>
      </c>
      <c r="P1459" t="str">
        <f>_xlfn.XLOOKUP($B1459, Transaction!$B:$B, Transaction!$D:$D, "No Transaction",0,1)</f>
        <v>Bank</v>
      </c>
      <c r="Q1459" s="3">
        <f t="shared" si="44"/>
        <v>-473095.15089999995</v>
      </c>
      <c r="R1459" s="3">
        <f t="shared" si="45"/>
        <v>-473095.15089999995</v>
      </c>
    </row>
    <row r="1460" spans="1:18" x14ac:dyDescent="0.25">
      <c r="A1460" t="s">
        <v>634</v>
      </c>
      <c r="B1460" s="5" t="s">
        <v>635</v>
      </c>
      <c r="C1460">
        <v>43</v>
      </c>
      <c r="D1460" s="1">
        <v>29000</v>
      </c>
      <c r="E1460" t="s">
        <v>6487</v>
      </c>
      <c r="F1460" t="s">
        <v>6212</v>
      </c>
      <c r="G1460" t="s">
        <v>7532</v>
      </c>
      <c r="H1460" s="3">
        <v>2834869.9852999998</v>
      </c>
      <c r="I1460" s="3">
        <v>1549728.9253</v>
      </c>
      <c r="J1460" t="s">
        <v>7700</v>
      </c>
      <c r="K1460" s="4" t="str">
        <f>_xlfn.XLOOKUP($B1460, Accounts!$B:$B, Accounts!$E:$E, "Not Found",0,1)</f>
        <v>Current</v>
      </c>
      <c r="L1460" s="3">
        <f>_xlfn.XLOOKUP($B1460, Accounts!$B:$B, Accounts!$G:$G,"Not Found",0,1)</f>
        <v>845608491</v>
      </c>
      <c r="M1460" s="3" t="str">
        <f>_xlfn.XLOOKUP($B1460, Loan!$B:$B, Loan!$D:$D, "No Loan",0,1)</f>
        <v>No Loan</v>
      </c>
      <c r="N1460" s="1">
        <f>_xlfn.XLOOKUP($B1460, Transaction!$B:$B, Transaction!$E:$E, "No Transaction",0,1)</f>
        <v>44375</v>
      </c>
      <c r="O1460" t="str">
        <f>_xlfn.XLOOKUP($B1460, Transaction!$B:$B, Transaction!$C:$C, "No Transaction",0,1)</f>
        <v>Money Transfer</v>
      </c>
      <c r="P1460" t="str">
        <f>_xlfn.XLOOKUP($B1460, Transaction!$B:$B, Transaction!$D:$D, "No Transaction",0,1)</f>
        <v>Bank</v>
      </c>
      <c r="Q1460" s="3">
        <f t="shared" si="44"/>
        <v>-1285141.0599999998</v>
      </c>
      <c r="R1460" s="3">
        <f t="shared" si="45"/>
        <v>-1285141.0599999998</v>
      </c>
    </row>
    <row r="1461" spans="1:18" x14ac:dyDescent="0.25">
      <c r="A1461" t="s">
        <v>208</v>
      </c>
      <c r="B1461" s="5" t="s">
        <v>209</v>
      </c>
      <c r="C1461">
        <v>34</v>
      </c>
      <c r="D1461" s="1">
        <v>32287</v>
      </c>
      <c r="E1461" t="s">
        <v>6487</v>
      </c>
      <c r="F1461" t="s">
        <v>6245</v>
      </c>
      <c r="G1461" t="s">
        <v>7522</v>
      </c>
      <c r="H1461" s="3">
        <v>190187.83840000001</v>
      </c>
      <c r="I1461" s="3">
        <v>180981.64449999999</v>
      </c>
      <c r="J1461" t="s">
        <v>7701</v>
      </c>
      <c r="K1461" s="4" t="str">
        <f>_xlfn.XLOOKUP($B1461, Accounts!$B:$B, Accounts!$E:$E, "Not Found",0,1)</f>
        <v>Joint</v>
      </c>
      <c r="L1461" s="3">
        <f>_xlfn.XLOOKUP($B1461, Accounts!$B:$B, Accounts!$G:$G,"Not Found",0,1)</f>
        <v>1165907925</v>
      </c>
      <c r="M1461" s="3" t="str">
        <f>_xlfn.XLOOKUP($B1461, Loan!$B:$B, Loan!$D:$D, "No Loan",0,1)</f>
        <v>No Loan</v>
      </c>
      <c r="N1461" s="1">
        <f>_xlfn.XLOOKUP($B1461, Transaction!$B:$B, Transaction!$E:$E, "No Transaction",0,1)</f>
        <v>44515</v>
      </c>
      <c r="O1461" t="str">
        <f>_xlfn.XLOOKUP($B1461, Transaction!$B:$B, Transaction!$C:$C, "No Transaction",0,1)</f>
        <v>Money Transfer</v>
      </c>
      <c r="P1461" t="str">
        <f>_xlfn.XLOOKUP($B1461, Transaction!$B:$B, Transaction!$D:$D, "No Transaction",0,1)</f>
        <v>Mobile</v>
      </c>
      <c r="Q1461" s="3">
        <f t="shared" si="44"/>
        <v>-9206.1939000000129</v>
      </c>
      <c r="R1461" s="3">
        <f t="shared" si="45"/>
        <v>-9206.1939000000129</v>
      </c>
    </row>
    <row r="1462" spans="1:18" x14ac:dyDescent="0.25">
      <c r="A1462" t="s">
        <v>3565</v>
      </c>
      <c r="B1462" s="5" t="s">
        <v>3566</v>
      </c>
      <c r="C1462">
        <v>27</v>
      </c>
      <c r="D1462" s="1">
        <v>34844</v>
      </c>
      <c r="E1462" t="s">
        <v>6487</v>
      </c>
      <c r="F1462" t="s">
        <v>6850</v>
      </c>
      <c r="G1462" t="s">
        <v>7507</v>
      </c>
      <c r="H1462" s="3">
        <v>355267.55920000002</v>
      </c>
      <c r="I1462" s="3">
        <v>219547.36799999999</v>
      </c>
      <c r="J1462" t="s">
        <v>7702</v>
      </c>
      <c r="K1462" s="4" t="str">
        <f>_xlfn.XLOOKUP($B1462, Accounts!$B:$B, Accounts!$E:$E, "Not Found",0,1)</f>
        <v>Domiciliary</v>
      </c>
      <c r="L1462" s="3">
        <f>_xlfn.XLOOKUP($B1462, Accounts!$B:$B, Accounts!$G:$G,"Not Found",0,1)</f>
        <v>2568076461</v>
      </c>
      <c r="M1462" s="3" t="str">
        <f>_xlfn.XLOOKUP($B1462, Loan!$B:$B, Loan!$D:$D, "No Loan",0,1)</f>
        <v>No Loan</v>
      </c>
      <c r="N1462" s="1">
        <f>_xlfn.XLOOKUP($B1462, Transaction!$B:$B, Transaction!$E:$E, "No Transaction",0,1)</f>
        <v>44528</v>
      </c>
      <c r="O1462" t="str">
        <f>_xlfn.XLOOKUP($B1462, Transaction!$B:$B, Transaction!$C:$C, "No Transaction",0,1)</f>
        <v>Online Payment</v>
      </c>
      <c r="P1462" t="str">
        <f>_xlfn.XLOOKUP($B1462, Transaction!$B:$B, Transaction!$D:$D, "No Transaction",0,1)</f>
        <v>Mobile</v>
      </c>
      <c r="Q1462" s="3">
        <f t="shared" si="44"/>
        <v>-135720.19120000003</v>
      </c>
      <c r="R1462" s="3">
        <f t="shared" si="45"/>
        <v>-135720.19120000003</v>
      </c>
    </row>
    <row r="1463" spans="1:18" x14ac:dyDescent="0.25">
      <c r="A1463" t="s">
        <v>3691</v>
      </c>
      <c r="B1463" s="5" t="s">
        <v>3692</v>
      </c>
      <c r="C1463">
        <v>44</v>
      </c>
      <c r="D1463" s="1">
        <v>28635</v>
      </c>
      <c r="E1463" t="s">
        <v>6487</v>
      </c>
      <c r="F1463" t="s">
        <v>6161</v>
      </c>
      <c r="G1463" t="s">
        <v>7511</v>
      </c>
      <c r="H1463" s="3">
        <v>43137.3387</v>
      </c>
      <c r="I1463" s="3">
        <v>29260.2762</v>
      </c>
      <c r="J1463" t="s">
        <v>7703</v>
      </c>
      <c r="K1463" s="4" t="str">
        <f>_xlfn.XLOOKUP($B1463, Accounts!$B:$B, Accounts!$E:$E, "Not Found",0,1)</f>
        <v>Domiciliary</v>
      </c>
      <c r="L1463" s="3">
        <f>_xlfn.XLOOKUP($B1463, Accounts!$B:$B, Accounts!$G:$G,"Not Found",0,1)</f>
        <v>358008</v>
      </c>
      <c r="M1463" s="3" t="str">
        <f>_xlfn.XLOOKUP($B1463, Loan!$B:$B, Loan!$D:$D, "No Loan",0,1)</f>
        <v>No Loan</v>
      </c>
      <c r="N1463" s="1">
        <f>_xlfn.XLOOKUP($B1463, Transaction!$B:$B, Transaction!$E:$E, "No Transaction",0,1)</f>
        <v>44652</v>
      </c>
      <c r="O1463" t="str">
        <f>_xlfn.XLOOKUP($B1463, Transaction!$B:$B, Transaction!$C:$C, "No Transaction",0,1)</f>
        <v>Money Deposit</v>
      </c>
      <c r="P1463" t="str">
        <f>_xlfn.XLOOKUP($B1463, Transaction!$B:$B, Transaction!$D:$D, "No Transaction",0,1)</f>
        <v>ATM</v>
      </c>
      <c r="Q1463" s="3">
        <f t="shared" si="44"/>
        <v>-13877.0625</v>
      </c>
      <c r="R1463" s="3">
        <f t="shared" si="45"/>
        <v>-13877.0625</v>
      </c>
    </row>
    <row r="1464" spans="1:18" x14ac:dyDescent="0.25">
      <c r="A1464" t="s">
        <v>931</v>
      </c>
      <c r="B1464" s="5" t="s">
        <v>932</v>
      </c>
      <c r="C1464">
        <v>57</v>
      </c>
      <c r="D1464" s="1">
        <v>23886</v>
      </c>
      <c r="E1464" t="s">
        <v>6487</v>
      </c>
      <c r="F1464" t="s">
        <v>6096</v>
      </c>
      <c r="G1464" t="s">
        <v>7532</v>
      </c>
      <c r="H1464" s="3">
        <v>302699.02620000002</v>
      </c>
      <c r="I1464" s="3">
        <v>211889.31830000001</v>
      </c>
      <c r="J1464" t="s">
        <v>7704</v>
      </c>
      <c r="K1464" s="4" t="str">
        <f>_xlfn.XLOOKUP($B1464, Accounts!$B:$B, Accounts!$E:$E, "Not Found",0,1)</f>
        <v>Corporate</v>
      </c>
      <c r="L1464" s="3">
        <f>_xlfn.XLOOKUP($B1464, Accounts!$B:$B, Accounts!$G:$G,"Not Found",0,1)</f>
        <v>2463943008</v>
      </c>
      <c r="M1464" s="3" t="str">
        <f>_xlfn.XLOOKUP($B1464, Loan!$B:$B, Loan!$D:$D, "No Loan",0,1)</f>
        <v>No Loan</v>
      </c>
      <c r="N1464" s="1">
        <f>_xlfn.XLOOKUP($B1464, Transaction!$B:$B, Transaction!$E:$E, "No Transaction",0,1)</f>
        <v>44633</v>
      </c>
      <c r="O1464" t="str">
        <f>_xlfn.XLOOKUP($B1464, Transaction!$B:$B, Transaction!$C:$C, "No Transaction",0,1)</f>
        <v>Money Transfer</v>
      </c>
      <c r="P1464" t="str">
        <f>_xlfn.XLOOKUP($B1464, Transaction!$B:$B, Transaction!$D:$D, "No Transaction",0,1)</f>
        <v>Mobile</v>
      </c>
      <c r="Q1464" s="3">
        <f t="shared" si="44"/>
        <v>-90809.707900000009</v>
      </c>
      <c r="R1464" s="3">
        <f t="shared" si="45"/>
        <v>-90809.707900000009</v>
      </c>
    </row>
    <row r="1465" spans="1:18" x14ac:dyDescent="0.25">
      <c r="A1465" t="s">
        <v>4367</v>
      </c>
      <c r="B1465" s="5" t="s">
        <v>4368</v>
      </c>
      <c r="C1465">
        <v>72</v>
      </c>
      <c r="D1465" s="1">
        <v>18408</v>
      </c>
      <c r="E1465" t="s">
        <v>6487</v>
      </c>
      <c r="F1465" t="s">
        <v>6210</v>
      </c>
      <c r="G1465" t="s">
        <v>7522</v>
      </c>
      <c r="H1465" s="3">
        <v>224109.8615</v>
      </c>
      <c r="I1465" s="3">
        <v>69437.3177</v>
      </c>
      <c r="J1465" t="s">
        <v>7705</v>
      </c>
      <c r="K1465" s="4" t="str">
        <f>_xlfn.XLOOKUP($B1465, Accounts!$B:$B, Accounts!$E:$E, "Not Found",0,1)</f>
        <v>Domiciliary</v>
      </c>
      <c r="L1465" s="3">
        <f>_xlfn.XLOOKUP($B1465, Accounts!$B:$B, Accounts!$G:$G,"Not Found",0,1)</f>
        <v>907853856</v>
      </c>
      <c r="M1465" s="3" t="str">
        <f>_xlfn.XLOOKUP($B1465, Loan!$B:$B, Loan!$D:$D, "No Loan",0,1)</f>
        <v>No Loan</v>
      </c>
      <c r="N1465" s="1">
        <f>_xlfn.XLOOKUP($B1465, Transaction!$B:$B, Transaction!$E:$E, "No Transaction",0,1)</f>
        <v>44382</v>
      </c>
      <c r="O1465" t="str">
        <f>_xlfn.XLOOKUP($B1465, Transaction!$B:$B, Transaction!$C:$C, "No Transaction",0,1)</f>
        <v>Online Payment</v>
      </c>
      <c r="P1465" t="str">
        <f>_xlfn.XLOOKUP($B1465, Transaction!$B:$B, Transaction!$D:$D, "No Transaction",0,1)</f>
        <v>Internet Banking</v>
      </c>
      <c r="Q1465" s="3">
        <f t="shared" si="44"/>
        <v>-154672.54379999998</v>
      </c>
      <c r="R1465" s="3">
        <f t="shared" si="45"/>
        <v>-154672.54379999998</v>
      </c>
    </row>
    <row r="1466" spans="1:18" x14ac:dyDescent="0.25">
      <c r="A1466" t="s">
        <v>5940</v>
      </c>
      <c r="B1466" s="5" t="s">
        <v>5941</v>
      </c>
      <c r="C1466">
        <v>71</v>
      </c>
      <c r="D1466" s="1">
        <v>18773</v>
      </c>
      <c r="E1466" t="s">
        <v>6487</v>
      </c>
      <c r="F1466" t="s">
        <v>6440</v>
      </c>
      <c r="G1466" t="s">
        <v>7505</v>
      </c>
      <c r="H1466" s="3">
        <v>177967.69029999999</v>
      </c>
      <c r="I1466" s="3">
        <v>88633.7448</v>
      </c>
      <c r="J1466" t="s">
        <v>7706</v>
      </c>
      <c r="K1466" s="4" t="str">
        <f>_xlfn.XLOOKUP($B1466, Accounts!$B:$B, Accounts!$E:$E, "Not Found",0,1)</f>
        <v>Fixed Deposit</v>
      </c>
      <c r="L1466" s="3">
        <f>_xlfn.XLOOKUP($B1466, Accounts!$B:$B, Accounts!$G:$G,"Not Found",0,1)</f>
        <v>289834314</v>
      </c>
      <c r="M1466" s="3" t="str">
        <f>_xlfn.XLOOKUP($B1466, Loan!$B:$B, Loan!$D:$D, "No Loan",0,1)</f>
        <v>No Loan</v>
      </c>
      <c r="N1466" s="1">
        <f>_xlfn.XLOOKUP($B1466, Transaction!$B:$B, Transaction!$E:$E, "No Transaction",0,1)</f>
        <v>44574</v>
      </c>
      <c r="O1466" t="str">
        <f>_xlfn.XLOOKUP($B1466, Transaction!$B:$B, Transaction!$C:$C, "No Transaction",0,1)</f>
        <v>Cash Withdrawal</v>
      </c>
      <c r="P1466" t="str">
        <f>_xlfn.XLOOKUP($B1466, Transaction!$B:$B, Transaction!$D:$D, "No Transaction",0,1)</f>
        <v>POS</v>
      </c>
      <c r="Q1466" s="3">
        <f t="shared" si="44"/>
        <v>-89333.945499999987</v>
      </c>
      <c r="R1466" s="3">
        <f t="shared" si="45"/>
        <v>-89333.945499999987</v>
      </c>
    </row>
    <row r="1467" spans="1:18" x14ac:dyDescent="0.25">
      <c r="A1467" t="s">
        <v>3870</v>
      </c>
      <c r="B1467" s="5" t="s">
        <v>3871</v>
      </c>
      <c r="C1467">
        <v>32</v>
      </c>
      <c r="D1467" s="1">
        <v>33018</v>
      </c>
      <c r="E1467" t="s">
        <v>6487</v>
      </c>
      <c r="F1467" t="s">
        <v>6272</v>
      </c>
      <c r="G1467" t="s">
        <v>7513</v>
      </c>
      <c r="H1467" s="3">
        <v>859353.80539999995</v>
      </c>
      <c r="I1467" s="3">
        <v>260285.04680000001</v>
      </c>
      <c r="J1467" t="s">
        <v>7707</v>
      </c>
      <c r="K1467" s="4" t="str">
        <f>_xlfn.XLOOKUP($B1467, Accounts!$B:$B, Accounts!$E:$E, "Not Found",0,1)</f>
        <v>Joint</v>
      </c>
      <c r="L1467" s="3">
        <f>_xlfn.XLOOKUP($B1467, Accounts!$B:$B, Accounts!$G:$G,"Not Found",0,1)</f>
        <v>723763287</v>
      </c>
      <c r="M1467" s="3" t="str">
        <f>_xlfn.XLOOKUP($B1467, Loan!$B:$B, Loan!$D:$D, "No Loan",0,1)</f>
        <v>No Loan</v>
      </c>
      <c r="N1467" s="1">
        <f>_xlfn.XLOOKUP($B1467, Transaction!$B:$B, Transaction!$E:$E, "No Transaction",0,1)</f>
        <v>44217</v>
      </c>
      <c r="O1467" t="str">
        <f>_xlfn.XLOOKUP($B1467, Transaction!$B:$B, Transaction!$C:$C, "No Transaction",0,1)</f>
        <v>Online Payment</v>
      </c>
      <c r="P1467" t="str">
        <f>_xlfn.XLOOKUP($B1467, Transaction!$B:$B, Transaction!$D:$D, "No Transaction",0,1)</f>
        <v>Card</v>
      </c>
      <c r="Q1467" s="3">
        <f t="shared" si="44"/>
        <v>-599068.75859999994</v>
      </c>
      <c r="R1467" s="3">
        <f t="shared" si="45"/>
        <v>-599068.75859999994</v>
      </c>
    </row>
    <row r="1468" spans="1:18" x14ac:dyDescent="0.25">
      <c r="A1468" t="s">
        <v>500</v>
      </c>
      <c r="B1468" s="5" t="s">
        <v>501</v>
      </c>
      <c r="C1468">
        <v>51</v>
      </c>
      <c r="D1468" s="1">
        <v>26078</v>
      </c>
      <c r="E1468" t="s">
        <v>6487</v>
      </c>
      <c r="F1468" t="s">
        <v>6407</v>
      </c>
      <c r="G1468" t="s">
        <v>7517</v>
      </c>
      <c r="H1468" s="3">
        <v>600552.83869999996</v>
      </c>
      <c r="I1468" s="3">
        <v>91260.4804</v>
      </c>
      <c r="J1468" t="s">
        <v>7708</v>
      </c>
      <c r="K1468" s="4" t="str">
        <f>_xlfn.XLOOKUP($B1468, Accounts!$B:$B, Accounts!$E:$E, "Not Found",0,1)</f>
        <v>Domiciliary</v>
      </c>
      <c r="L1468" s="3">
        <f>_xlfn.XLOOKUP($B1468, Accounts!$B:$B, Accounts!$G:$G,"Not Found",0,1)</f>
        <v>460023075</v>
      </c>
      <c r="M1468" s="3" t="str">
        <f>_xlfn.XLOOKUP($B1468, Loan!$B:$B, Loan!$D:$D, "No Loan",0,1)</f>
        <v>No Loan</v>
      </c>
      <c r="N1468" s="1">
        <f>_xlfn.XLOOKUP($B1468, Transaction!$B:$B, Transaction!$E:$E, "No Transaction",0,1)</f>
        <v>44534</v>
      </c>
      <c r="O1468" t="str">
        <f>_xlfn.XLOOKUP($B1468, Transaction!$B:$B, Transaction!$C:$C, "No Transaction",0,1)</f>
        <v>Cash Withdrawal</v>
      </c>
      <c r="P1468" t="str">
        <f>_xlfn.XLOOKUP($B1468, Transaction!$B:$B, Transaction!$D:$D, "No Transaction",0,1)</f>
        <v>POS</v>
      </c>
      <c r="Q1468" s="3">
        <f t="shared" si="44"/>
        <v>-509292.35829999996</v>
      </c>
      <c r="R1468" s="3">
        <f t="shared" si="45"/>
        <v>-509292.35829999996</v>
      </c>
    </row>
    <row r="1469" spans="1:18" x14ac:dyDescent="0.25">
      <c r="A1469" t="s">
        <v>1659</v>
      </c>
      <c r="B1469" s="5" t="s">
        <v>1660</v>
      </c>
      <c r="C1469">
        <v>54</v>
      </c>
      <c r="D1469" s="1">
        <v>24982</v>
      </c>
      <c r="E1469" t="s">
        <v>6487</v>
      </c>
      <c r="F1469" t="s">
        <v>6074</v>
      </c>
      <c r="G1469" t="s">
        <v>7509</v>
      </c>
      <c r="H1469" s="3">
        <v>151853.66279999999</v>
      </c>
      <c r="I1469" s="3">
        <v>165788.46950000001</v>
      </c>
      <c r="J1469" t="s">
        <v>7709</v>
      </c>
      <c r="K1469" s="4" t="str">
        <f>_xlfn.XLOOKUP($B1469, Accounts!$B:$B, Accounts!$E:$E, "Not Found",0,1)</f>
        <v>Domiciliary</v>
      </c>
      <c r="L1469" s="3">
        <f>_xlfn.XLOOKUP($B1469, Accounts!$B:$B, Accounts!$G:$G,"Not Found",0,1)</f>
        <v>3461250147</v>
      </c>
      <c r="M1469" s="3" t="str">
        <f>_xlfn.XLOOKUP($B1469, Loan!$B:$B, Loan!$D:$D, "No Loan",0,1)</f>
        <v>No Loan</v>
      </c>
      <c r="N1469" s="1">
        <f>_xlfn.XLOOKUP($B1469, Transaction!$B:$B, Transaction!$E:$E, "No Transaction",0,1)</f>
        <v>44581</v>
      </c>
      <c r="O1469" t="str">
        <f>_xlfn.XLOOKUP($B1469, Transaction!$B:$B, Transaction!$C:$C, "No Transaction",0,1)</f>
        <v>Cash Withdrawal</v>
      </c>
      <c r="P1469" t="str">
        <f>_xlfn.XLOOKUP($B1469, Transaction!$B:$B, Transaction!$D:$D, "No Transaction",0,1)</f>
        <v>POS</v>
      </c>
      <c r="Q1469" s="3">
        <f t="shared" si="44"/>
        <v>13934.806700000016</v>
      </c>
      <c r="R1469" s="3">
        <f t="shared" si="45"/>
        <v>13934.806700000016</v>
      </c>
    </row>
    <row r="1470" spans="1:18" x14ac:dyDescent="0.25">
      <c r="A1470" t="s">
        <v>5492</v>
      </c>
      <c r="B1470" s="5" t="s">
        <v>5493</v>
      </c>
      <c r="C1470">
        <v>65</v>
      </c>
      <c r="D1470" s="1">
        <v>20964</v>
      </c>
      <c r="E1470" t="s">
        <v>6487</v>
      </c>
      <c r="F1470" t="s">
        <v>6280</v>
      </c>
      <c r="G1470" t="s">
        <v>7519</v>
      </c>
      <c r="H1470" s="3">
        <v>222029.978</v>
      </c>
      <c r="I1470" s="3">
        <v>130076.05319999999</v>
      </c>
      <c r="J1470" t="s">
        <v>7710</v>
      </c>
      <c r="K1470" s="4" t="str">
        <f>_xlfn.XLOOKUP($B1470, Accounts!$B:$B, Accounts!$E:$E, "Not Found",0,1)</f>
        <v>Joint</v>
      </c>
      <c r="L1470" s="3">
        <f>_xlfn.XLOOKUP($B1470, Accounts!$B:$B, Accounts!$G:$G,"Not Found",0,1)</f>
        <v>27092849</v>
      </c>
      <c r="M1470" s="3" t="str">
        <f>_xlfn.XLOOKUP($B1470, Loan!$B:$B, Loan!$D:$D, "No Loan",0,1)</f>
        <v>No Loan</v>
      </c>
      <c r="N1470" s="1">
        <f>_xlfn.XLOOKUP($B1470, Transaction!$B:$B, Transaction!$E:$E, "No Transaction",0,1)</f>
        <v>44304</v>
      </c>
      <c r="O1470" t="str">
        <f>_xlfn.XLOOKUP($B1470, Transaction!$B:$B, Transaction!$C:$C, "No Transaction",0,1)</f>
        <v>Cash Withdrawal</v>
      </c>
      <c r="P1470" t="str">
        <f>_xlfn.XLOOKUP($B1470, Transaction!$B:$B, Transaction!$D:$D, "No Transaction",0,1)</f>
        <v>Bank</v>
      </c>
      <c r="Q1470" s="3">
        <f t="shared" si="44"/>
        <v>-91953.924800000008</v>
      </c>
      <c r="R1470" s="3">
        <f t="shared" si="45"/>
        <v>-91953.924800000008</v>
      </c>
    </row>
    <row r="1471" spans="1:18" x14ac:dyDescent="0.25">
      <c r="A1471" t="s">
        <v>1186</v>
      </c>
      <c r="B1471" s="5" t="s">
        <v>1187</v>
      </c>
      <c r="C1471">
        <v>20</v>
      </c>
      <c r="D1471" s="1">
        <v>37401</v>
      </c>
      <c r="E1471" t="s">
        <v>6487</v>
      </c>
      <c r="F1471" t="s">
        <v>6159</v>
      </c>
      <c r="G1471" t="s">
        <v>7526</v>
      </c>
      <c r="H1471" s="3">
        <v>136175.34899999999</v>
      </c>
      <c r="I1471" s="3">
        <v>91289.858999999997</v>
      </c>
      <c r="J1471" t="s">
        <v>7711</v>
      </c>
      <c r="K1471" s="4" t="str">
        <f>_xlfn.XLOOKUP($B1471, Accounts!$B:$B, Accounts!$E:$E, "Not Found",0,1)</f>
        <v>Savings</v>
      </c>
      <c r="L1471" s="3">
        <f>_xlfn.XLOOKUP($B1471, Accounts!$B:$B, Accounts!$G:$G,"Not Found",0,1)</f>
        <v>27539456</v>
      </c>
      <c r="M1471" s="3" t="str">
        <f>_xlfn.XLOOKUP($B1471, Loan!$B:$B, Loan!$D:$D, "No Loan",0,1)</f>
        <v>No Loan</v>
      </c>
      <c r="N1471" s="1">
        <f>_xlfn.XLOOKUP($B1471, Transaction!$B:$B, Transaction!$E:$E, "No Transaction",0,1)</f>
        <v>44225</v>
      </c>
      <c r="O1471" t="str">
        <f>_xlfn.XLOOKUP($B1471, Transaction!$B:$B, Transaction!$C:$C, "No Transaction",0,1)</f>
        <v>Money Transfer</v>
      </c>
      <c r="P1471" t="str">
        <f>_xlfn.XLOOKUP($B1471, Transaction!$B:$B, Transaction!$D:$D, "No Transaction",0,1)</f>
        <v>ATM</v>
      </c>
      <c r="Q1471" s="3">
        <f t="shared" si="44"/>
        <v>-44885.489999999991</v>
      </c>
      <c r="R1471" s="3">
        <f t="shared" si="45"/>
        <v>-44885.489999999991</v>
      </c>
    </row>
    <row r="1472" spans="1:18" x14ac:dyDescent="0.25">
      <c r="A1472" t="s">
        <v>5399</v>
      </c>
      <c r="B1472" s="5" t="s">
        <v>5400</v>
      </c>
      <c r="C1472">
        <v>39</v>
      </c>
      <c r="D1472" s="1">
        <v>30461</v>
      </c>
      <c r="E1472" t="s">
        <v>6487</v>
      </c>
      <c r="F1472" t="s">
        <v>6229</v>
      </c>
      <c r="G1472" t="s">
        <v>7517</v>
      </c>
      <c r="H1472" s="3">
        <v>157256.3933</v>
      </c>
      <c r="I1472" s="3">
        <v>106283.63129999999</v>
      </c>
      <c r="J1472" t="s">
        <v>7712</v>
      </c>
      <c r="K1472" s="4" t="str">
        <f>_xlfn.XLOOKUP($B1472, Accounts!$B:$B, Accounts!$E:$E, "Not Found",0,1)</f>
        <v>Domiciliary</v>
      </c>
      <c r="L1472" s="3">
        <f>_xlfn.XLOOKUP($B1472, Accounts!$B:$B, Accounts!$G:$G,"Not Found",0,1)</f>
        <v>3386740425</v>
      </c>
      <c r="M1472" s="3" t="str">
        <f>_xlfn.XLOOKUP($B1472, Loan!$B:$B, Loan!$D:$D, "No Loan",0,1)</f>
        <v>No Loan</v>
      </c>
      <c r="N1472" s="1">
        <f>_xlfn.XLOOKUP($B1472, Transaction!$B:$B, Transaction!$E:$E, "No Transaction",0,1)</f>
        <v>44273</v>
      </c>
      <c r="O1472" t="str">
        <f>_xlfn.XLOOKUP($B1472, Transaction!$B:$B, Transaction!$C:$C, "No Transaction",0,1)</f>
        <v>Money Transfer</v>
      </c>
      <c r="P1472" t="str">
        <f>_xlfn.XLOOKUP($B1472, Transaction!$B:$B, Transaction!$D:$D, "No Transaction",0,1)</f>
        <v>Mobile</v>
      </c>
      <c r="Q1472" s="3">
        <f t="shared" si="44"/>
        <v>-50972.762000000002</v>
      </c>
      <c r="R1472" s="3">
        <f t="shared" si="45"/>
        <v>-50972.762000000002</v>
      </c>
    </row>
    <row r="1473" spans="1:18" x14ac:dyDescent="0.25">
      <c r="A1473" t="s">
        <v>4617</v>
      </c>
      <c r="B1473" s="5" t="s">
        <v>4618</v>
      </c>
      <c r="C1473">
        <v>70</v>
      </c>
      <c r="D1473" s="1">
        <v>19138</v>
      </c>
      <c r="E1473" t="s">
        <v>6487</v>
      </c>
      <c r="F1473" t="s">
        <v>7018</v>
      </c>
      <c r="G1473" t="s">
        <v>7505</v>
      </c>
      <c r="H1473" s="3">
        <v>279591.24420000002</v>
      </c>
      <c r="I1473" s="3">
        <v>232569.08040000001</v>
      </c>
      <c r="J1473" t="s">
        <v>7713</v>
      </c>
      <c r="K1473" s="4" t="str">
        <f>_xlfn.XLOOKUP($B1473, Accounts!$B:$B, Accounts!$E:$E, "Not Found",0,1)</f>
        <v>Corporate</v>
      </c>
      <c r="L1473" s="3">
        <f>_xlfn.XLOOKUP($B1473, Accounts!$B:$B, Accounts!$G:$G,"Not Found",0,1)</f>
        <v>405234666</v>
      </c>
      <c r="M1473" s="3" t="str">
        <f>_xlfn.XLOOKUP($B1473, Loan!$B:$B, Loan!$D:$D, "No Loan",0,1)</f>
        <v>No Loan</v>
      </c>
      <c r="N1473" s="1">
        <f>_xlfn.XLOOKUP($B1473, Transaction!$B:$B, Transaction!$E:$E, "No Transaction",0,1)</f>
        <v>44427</v>
      </c>
      <c r="O1473" t="str">
        <f>_xlfn.XLOOKUP($B1473, Transaction!$B:$B, Transaction!$C:$C, "No Transaction",0,1)</f>
        <v>Money Deposit</v>
      </c>
      <c r="P1473" t="str">
        <f>_xlfn.XLOOKUP($B1473, Transaction!$B:$B, Transaction!$D:$D, "No Transaction",0,1)</f>
        <v>Bank</v>
      </c>
      <c r="Q1473" s="3">
        <f t="shared" si="44"/>
        <v>-47022.163800000009</v>
      </c>
      <c r="R1473" s="3">
        <f t="shared" si="45"/>
        <v>-47022.163800000009</v>
      </c>
    </row>
    <row r="1474" spans="1:18" x14ac:dyDescent="0.25">
      <c r="A1474" t="s">
        <v>2117</v>
      </c>
      <c r="B1474" s="5" t="s">
        <v>2118</v>
      </c>
      <c r="C1474">
        <v>66</v>
      </c>
      <c r="D1474" s="1">
        <v>20599</v>
      </c>
      <c r="E1474" t="s">
        <v>6487</v>
      </c>
      <c r="F1474" t="s">
        <v>6325</v>
      </c>
      <c r="G1474" t="s">
        <v>7513</v>
      </c>
      <c r="H1474" s="3">
        <v>947081.61459999997</v>
      </c>
      <c r="I1474" s="3">
        <v>439233.25900000002</v>
      </c>
      <c r="J1474" t="s">
        <v>7714</v>
      </c>
      <c r="K1474" s="4" t="str">
        <f>_xlfn.XLOOKUP($B1474, Accounts!$B:$B, Accounts!$E:$E, "Not Found",0,1)</f>
        <v>Current</v>
      </c>
      <c r="L1474" s="3">
        <f>_xlfn.XLOOKUP($B1474, Accounts!$B:$B, Accounts!$G:$G,"Not Found",0,1)</f>
        <v>3256753608</v>
      </c>
      <c r="M1474" s="3" t="str">
        <f>_xlfn.XLOOKUP($B1474, Loan!$B:$B, Loan!$D:$D, "No Loan",0,1)</f>
        <v>No Loan</v>
      </c>
      <c r="N1474" s="1">
        <f>_xlfn.XLOOKUP($B1474, Transaction!$B:$B, Transaction!$E:$E, "No Transaction",0,1)</f>
        <v>44608</v>
      </c>
      <c r="O1474" t="str">
        <f>_xlfn.XLOOKUP($B1474, Transaction!$B:$B, Transaction!$C:$C, "No Transaction",0,1)</f>
        <v>Money Deposit</v>
      </c>
      <c r="P1474" t="str">
        <f>_xlfn.XLOOKUP($B1474, Transaction!$B:$B, Transaction!$D:$D, "No Transaction",0,1)</f>
        <v>Bank</v>
      </c>
      <c r="Q1474" s="3">
        <f t="shared" ref="Q1474:Q1537" si="46">$I1474-$H1474</f>
        <v>-507848.35559999995</v>
      </c>
      <c r="R1474" s="3">
        <f t="shared" ref="R1474:R1537" si="47">IF($Q1474 &gt;= 500000, $Q1474+(0.02*$Q1474), $Q1474)</f>
        <v>-507848.35559999995</v>
      </c>
    </row>
    <row r="1475" spans="1:18" x14ac:dyDescent="0.25">
      <c r="A1475" t="s">
        <v>750</v>
      </c>
      <c r="B1475" s="5" t="s">
        <v>751</v>
      </c>
      <c r="C1475">
        <v>80</v>
      </c>
      <c r="D1475" s="1">
        <v>15486</v>
      </c>
      <c r="E1475" t="s">
        <v>6487</v>
      </c>
      <c r="F1475" t="s">
        <v>6641</v>
      </c>
      <c r="G1475" t="s">
        <v>7505</v>
      </c>
      <c r="H1475" s="3">
        <v>316130.57539999997</v>
      </c>
      <c r="I1475" s="3">
        <v>172291.1636</v>
      </c>
      <c r="J1475" t="s">
        <v>7715</v>
      </c>
      <c r="K1475" s="4" t="str">
        <f>_xlfn.XLOOKUP($B1475, Accounts!$B:$B, Accounts!$E:$E, "Not Found",0,1)</f>
        <v>Domiciliary</v>
      </c>
      <c r="L1475" s="3">
        <f>_xlfn.XLOOKUP($B1475, Accounts!$B:$B, Accounts!$G:$G,"Not Found",0,1)</f>
        <v>4755330342</v>
      </c>
      <c r="M1475" s="3" t="str">
        <f>_xlfn.XLOOKUP($B1475, Loan!$B:$B, Loan!$D:$D, "No Loan",0,1)</f>
        <v>No Loan</v>
      </c>
      <c r="N1475" s="1">
        <f>_xlfn.XLOOKUP($B1475, Transaction!$B:$B, Transaction!$E:$E, "No Transaction",0,1)</f>
        <v>44557</v>
      </c>
      <c r="O1475" t="str">
        <f>_xlfn.XLOOKUP($B1475, Transaction!$B:$B, Transaction!$C:$C, "No Transaction",0,1)</f>
        <v>Money Deposit</v>
      </c>
      <c r="P1475" t="str">
        <f>_xlfn.XLOOKUP($B1475, Transaction!$B:$B, Transaction!$D:$D, "No Transaction",0,1)</f>
        <v>ATM</v>
      </c>
      <c r="Q1475" s="3">
        <f t="shared" si="46"/>
        <v>-143839.41179999997</v>
      </c>
      <c r="R1475" s="3">
        <f t="shared" si="47"/>
        <v>-143839.41179999997</v>
      </c>
    </row>
    <row r="1476" spans="1:18" x14ac:dyDescent="0.25">
      <c r="A1476" t="s">
        <v>2702</v>
      </c>
      <c r="B1476" s="5" t="s">
        <v>2703</v>
      </c>
      <c r="C1476">
        <v>27</v>
      </c>
      <c r="D1476" s="1">
        <v>34844</v>
      </c>
      <c r="E1476" t="s">
        <v>6487</v>
      </c>
      <c r="F1476" t="s">
        <v>6092</v>
      </c>
      <c r="G1476" t="s">
        <v>7529</v>
      </c>
      <c r="H1476" s="3">
        <v>501098.17009999999</v>
      </c>
      <c r="I1476" s="3">
        <v>63106.040500000003</v>
      </c>
      <c r="J1476" t="s">
        <v>7716</v>
      </c>
      <c r="K1476" s="4" t="str">
        <f>_xlfn.XLOOKUP($B1476, Accounts!$B:$B, Accounts!$E:$E, "Not Found",0,1)</f>
        <v>Fixed Deposit</v>
      </c>
      <c r="L1476" s="3">
        <f>_xlfn.XLOOKUP($B1476, Accounts!$B:$B, Accounts!$G:$G,"Not Found",0,1)</f>
        <v>298461735</v>
      </c>
      <c r="M1476" s="3" t="str">
        <f>_xlfn.XLOOKUP($B1476, Loan!$B:$B, Loan!$D:$D, "No Loan",0,1)</f>
        <v>No Loan</v>
      </c>
      <c r="N1476" s="1">
        <f>_xlfn.XLOOKUP($B1476, Transaction!$B:$B, Transaction!$E:$E, "No Transaction",0,1)</f>
        <v>44408</v>
      </c>
      <c r="O1476" t="str">
        <f>_xlfn.XLOOKUP($B1476, Transaction!$B:$B, Transaction!$C:$C, "No Transaction",0,1)</f>
        <v>Online Payment</v>
      </c>
      <c r="P1476" t="str">
        <f>_xlfn.XLOOKUP($B1476, Transaction!$B:$B, Transaction!$D:$D, "No Transaction",0,1)</f>
        <v>Internet Banking</v>
      </c>
      <c r="Q1476" s="3">
        <f t="shared" si="46"/>
        <v>-437992.12959999999</v>
      </c>
      <c r="R1476" s="3">
        <f t="shared" si="47"/>
        <v>-437992.12959999999</v>
      </c>
    </row>
    <row r="1477" spans="1:18" x14ac:dyDescent="0.25">
      <c r="A1477" t="s">
        <v>144</v>
      </c>
      <c r="B1477" s="5" t="s">
        <v>145</v>
      </c>
      <c r="C1477">
        <v>78</v>
      </c>
      <c r="D1477" s="1">
        <v>16216</v>
      </c>
      <c r="E1477" t="s">
        <v>6487</v>
      </c>
      <c r="F1477" t="s">
        <v>6297</v>
      </c>
      <c r="G1477" t="s">
        <v>7503</v>
      </c>
      <c r="H1477" s="3">
        <v>1026866.9375999999</v>
      </c>
      <c r="I1477" s="3">
        <v>482969.74969999999</v>
      </c>
      <c r="J1477" t="s">
        <v>7717</v>
      </c>
      <c r="K1477" s="4" t="str">
        <f>_xlfn.XLOOKUP($B1477, Accounts!$B:$B, Accounts!$E:$E, "Not Found",0,1)</f>
        <v>Joint</v>
      </c>
      <c r="L1477" s="3">
        <f>_xlfn.XLOOKUP($B1477, Accounts!$B:$B, Accounts!$G:$G,"Not Found",0,1)</f>
        <v>2129593312</v>
      </c>
      <c r="M1477" s="3" t="str">
        <f>_xlfn.XLOOKUP($B1477, Loan!$B:$B, Loan!$D:$D, "No Loan",0,1)</f>
        <v>No Loan</v>
      </c>
      <c r="N1477" s="1">
        <f>_xlfn.XLOOKUP($B1477, Transaction!$B:$B, Transaction!$E:$E, "No Transaction",0,1)</f>
        <v>44533</v>
      </c>
      <c r="O1477" t="str">
        <f>_xlfn.XLOOKUP($B1477, Transaction!$B:$B, Transaction!$C:$C, "No Transaction",0,1)</f>
        <v>Checks</v>
      </c>
      <c r="P1477" t="str">
        <f>_xlfn.XLOOKUP($B1477, Transaction!$B:$B, Transaction!$D:$D, "No Transaction",0,1)</f>
        <v>Informal Services</v>
      </c>
      <c r="Q1477" s="3">
        <f t="shared" si="46"/>
        <v>-543897.18790000002</v>
      </c>
      <c r="R1477" s="3">
        <f t="shared" si="47"/>
        <v>-543897.18790000002</v>
      </c>
    </row>
    <row r="1478" spans="1:18" x14ac:dyDescent="0.25">
      <c r="A1478" t="s">
        <v>1399</v>
      </c>
      <c r="B1478" s="5" t="s">
        <v>1400</v>
      </c>
      <c r="C1478">
        <v>44</v>
      </c>
      <c r="D1478" s="1">
        <v>28635</v>
      </c>
      <c r="E1478" t="s">
        <v>6487</v>
      </c>
      <c r="F1478" t="s">
        <v>6360</v>
      </c>
      <c r="G1478" t="s">
        <v>7503</v>
      </c>
      <c r="H1478" s="3">
        <v>417648.81719999999</v>
      </c>
      <c r="I1478" s="3">
        <v>229010.76809999999</v>
      </c>
      <c r="J1478" t="s">
        <v>7718</v>
      </c>
      <c r="K1478" s="4" t="str">
        <f>_xlfn.XLOOKUP($B1478, Accounts!$B:$B, Accounts!$E:$E, "Not Found",0,1)</f>
        <v>Domiciliary</v>
      </c>
      <c r="L1478" s="3">
        <f>_xlfn.XLOOKUP($B1478, Accounts!$B:$B, Accounts!$G:$G,"Not Found",0,1)</f>
        <v>1314669712</v>
      </c>
      <c r="M1478" s="3" t="str">
        <f>_xlfn.XLOOKUP($B1478, Loan!$B:$B, Loan!$D:$D, "No Loan",0,1)</f>
        <v>No Loan</v>
      </c>
      <c r="N1478" s="1">
        <f>_xlfn.XLOOKUP($B1478, Transaction!$B:$B, Transaction!$E:$E, "No Transaction",0,1)</f>
        <v>44365</v>
      </c>
      <c r="O1478" t="str">
        <f>_xlfn.XLOOKUP($B1478, Transaction!$B:$B, Transaction!$C:$C, "No Transaction",0,1)</f>
        <v>Money Transfer</v>
      </c>
      <c r="P1478" t="str">
        <f>_xlfn.XLOOKUP($B1478, Transaction!$B:$B, Transaction!$D:$D, "No Transaction",0,1)</f>
        <v>Mobile</v>
      </c>
      <c r="Q1478" s="3">
        <f t="shared" si="46"/>
        <v>-188638.0491</v>
      </c>
      <c r="R1478" s="3">
        <f t="shared" si="47"/>
        <v>-188638.0491</v>
      </c>
    </row>
    <row r="1479" spans="1:18" x14ac:dyDescent="0.25">
      <c r="A1479" t="s">
        <v>2578</v>
      </c>
      <c r="B1479" s="5" t="s">
        <v>2579</v>
      </c>
      <c r="C1479">
        <v>28</v>
      </c>
      <c r="D1479" s="1">
        <v>34479</v>
      </c>
      <c r="E1479" t="s">
        <v>6487</v>
      </c>
      <c r="F1479" t="s">
        <v>6121</v>
      </c>
      <c r="G1479" t="s">
        <v>7507</v>
      </c>
      <c r="H1479" s="3">
        <v>172941.2911</v>
      </c>
      <c r="I1479" s="3">
        <v>21713.7399</v>
      </c>
      <c r="J1479" t="s">
        <v>7719</v>
      </c>
      <c r="K1479" s="4" t="str">
        <f>_xlfn.XLOOKUP($B1479, Accounts!$B:$B, Accounts!$E:$E, "Not Found",0,1)</f>
        <v>Joint</v>
      </c>
      <c r="L1479" s="3">
        <f>_xlfn.XLOOKUP($B1479, Accounts!$B:$B, Accounts!$G:$G,"Not Found",0,1)</f>
        <v>3183204297</v>
      </c>
      <c r="M1479" s="3" t="str">
        <f>_xlfn.XLOOKUP($B1479, Loan!$B:$B, Loan!$D:$D, "No Loan",0,1)</f>
        <v>No Loan</v>
      </c>
      <c r="N1479" s="1">
        <f>_xlfn.XLOOKUP($B1479, Transaction!$B:$B, Transaction!$E:$E, "No Transaction",0,1)</f>
        <v>44239</v>
      </c>
      <c r="O1479" t="str">
        <f>_xlfn.XLOOKUP($B1479, Transaction!$B:$B, Transaction!$C:$C, "No Transaction",0,1)</f>
        <v>Money Transfer</v>
      </c>
      <c r="P1479" t="str">
        <f>_xlfn.XLOOKUP($B1479, Transaction!$B:$B, Transaction!$D:$D, "No Transaction",0,1)</f>
        <v>Internet Banking</v>
      </c>
      <c r="Q1479" s="3">
        <f t="shared" si="46"/>
        <v>-151227.55119999999</v>
      </c>
      <c r="R1479" s="3">
        <f t="shared" si="47"/>
        <v>-151227.55119999999</v>
      </c>
    </row>
    <row r="1480" spans="1:18" x14ac:dyDescent="0.25">
      <c r="A1480" t="s">
        <v>4102</v>
      </c>
      <c r="B1480" s="5" t="s">
        <v>4103</v>
      </c>
      <c r="C1480">
        <v>68</v>
      </c>
      <c r="D1480" s="1">
        <v>19869</v>
      </c>
      <c r="E1480" t="s">
        <v>6487</v>
      </c>
      <c r="F1480" t="s">
        <v>6542</v>
      </c>
      <c r="G1480" t="s">
        <v>7522</v>
      </c>
      <c r="H1480" s="3">
        <v>255155.37760000001</v>
      </c>
      <c r="I1480" s="3">
        <v>131136.43489999999</v>
      </c>
      <c r="J1480" t="s">
        <v>7720</v>
      </c>
      <c r="K1480" s="4" t="str">
        <f>_xlfn.XLOOKUP($B1480, Accounts!$B:$B, Accounts!$E:$E, "Not Found",0,1)</f>
        <v>Domiciliary</v>
      </c>
      <c r="L1480" s="3">
        <f>_xlfn.XLOOKUP($B1480, Accounts!$B:$B, Accounts!$G:$G,"Not Found",0,1)</f>
        <v>536462829</v>
      </c>
      <c r="M1480" s="3">
        <f>_xlfn.XLOOKUP($B1480, Loan!$B:$B, Loan!$D:$D, "No Loan",0,1)</f>
        <v>5411343168</v>
      </c>
      <c r="N1480" s="1">
        <f>_xlfn.XLOOKUP($B1480, Transaction!$B:$B, Transaction!$E:$E, "No Transaction",0,1)</f>
        <v>44307</v>
      </c>
      <c r="O1480" t="str">
        <f>_xlfn.XLOOKUP($B1480, Transaction!$B:$B, Transaction!$C:$C, "No Transaction",0,1)</f>
        <v>Loan Payment</v>
      </c>
      <c r="P1480" t="str">
        <f>_xlfn.XLOOKUP($B1480, Transaction!$B:$B, Transaction!$D:$D, "No Transaction",0,1)</f>
        <v>ACH</v>
      </c>
      <c r="Q1480" s="3">
        <f t="shared" si="46"/>
        <v>-124018.94270000001</v>
      </c>
      <c r="R1480" s="3">
        <f t="shared" si="47"/>
        <v>-124018.94270000001</v>
      </c>
    </row>
    <row r="1481" spans="1:18" x14ac:dyDescent="0.25">
      <c r="A1481" t="s">
        <v>5271</v>
      </c>
      <c r="B1481" s="5" t="s">
        <v>5272</v>
      </c>
      <c r="C1481">
        <v>67</v>
      </c>
      <c r="D1481" s="1">
        <v>20234</v>
      </c>
      <c r="E1481" t="s">
        <v>6487</v>
      </c>
      <c r="F1481" t="s">
        <v>7405</v>
      </c>
      <c r="G1481" t="s">
        <v>7519</v>
      </c>
      <c r="H1481" s="3">
        <v>1159087.3330000001</v>
      </c>
      <c r="I1481" s="3">
        <v>556799.31129999994</v>
      </c>
      <c r="J1481" t="s">
        <v>7721</v>
      </c>
      <c r="K1481" s="4" t="str">
        <f>_xlfn.XLOOKUP($B1481, Accounts!$B:$B, Accounts!$E:$E, "Not Found",0,1)</f>
        <v>Current</v>
      </c>
      <c r="L1481" s="3">
        <f>_xlfn.XLOOKUP($B1481, Accounts!$B:$B, Accounts!$G:$G,"Not Found",0,1)</f>
        <v>9791808</v>
      </c>
      <c r="M1481" s="3">
        <f>_xlfn.XLOOKUP($B1481, Loan!$B:$B, Loan!$D:$D, "No Loan",0,1)</f>
        <v>782160252</v>
      </c>
      <c r="N1481" s="1">
        <f>_xlfn.XLOOKUP($B1481, Transaction!$B:$B, Transaction!$E:$E, "No Transaction",0,1)</f>
        <v>44524</v>
      </c>
      <c r="O1481" t="str">
        <f>_xlfn.XLOOKUP($B1481, Transaction!$B:$B, Transaction!$C:$C, "No Transaction",0,1)</f>
        <v>Loan Payment</v>
      </c>
      <c r="P1481" t="str">
        <f>_xlfn.XLOOKUP($B1481, Transaction!$B:$B, Transaction!$D:$D, "No Transaction",0,1)</f>
        <v>AFT</v>
      </c>
      <c r="Q1481" s="3">
        <f t="shared" si="46"/>
        <v>-602288.02170000016</v>
      </c>
      <c r="R1481" s="3">
        <f t="shared" si="47"/>
        <v>-602288.02170000016</v>
      </c>
    </row>
    <row r="1482" spans="1:18" x14ac:dyDescent="0.25">
      <c r="A1482" t="s">
        <v>4749</v>
      </c>
      <c r="B1482" s="5" t="s">
        <v>4750</v>
      </c>
      <c r="C1482">
        <v>74</v>
      </c>
      <c r="D1482" s="1">
        <v>17677</v>
      </c>
      <c r="E1482" t="s">
        <v>6487</v>
      </c>
      <c r="F1482" t="s">
        <v>6399</v>
      </c>
      <c r="G1482" t="s">
        <v>7517</v>
      </c>
      <c r="H1482" s="3">
        <v>905790.5098</v>
      </c>
      <c r="I1482" s="3">
        <v>386110.10389999999</v>
      </c>
      <c r="J1482" t="s">
        <v>7722</v>
      </c>
      <c r="K1482" s="4" t="str">
        <f>_xlfn.XLOOKUP($B1482, Accounts!$B:$B, Accounts!$E:$E, "Not Found",0,1)</f>
        <v>Current</v>
      </c>
      <c r="L1482" s="3">
        <f>_xlfn.XLOOKUP($B1482, Accounts!$B:$B, Accounts!$G:$G,"Not Found",0,1)</f>
        <v>1522557057</v>
      </c>
      <c r="M1482" s="3" t="str">
        <f>_xlfn.XLOOKUP($B1482, Loan!$B:$B, Loan!$D:$D, "No Loan",0,1)</f>
        <v>No Loan</v>
      </c>
      <c r="N1482" s="1">
        <f>_xlfn.XLOOKUP($B1482, Transaction!$B:$B, Transaction!$E:$E, "No Transaction",0,1)</f>
        <v>44499</v>
      </c>
      <c r="O1482" t="str">
        <f>_xlfn.XLOOKUP($B1482, Transaction!$B:$B, Transaction!$C:$C, "No Transaction",0,1)</f>
        <v>Money Deposit</v>
      </c>
      <c r="P1482" t="str">
        <f>_xlfn.XLOOKUP($B1482, Transaction!$B:$B, Transaction!$D:$D, "No Transaction",0,1)</f>
        <v>Bank</v>
      </c>
      <c r="Q1482" s="3">
        <f t="shared" si="46"/>
        <v>-519680.40590000001</v>
      </c>
      <c r="R1482" s="3">
        <f t="shared" si="47"/>
        <v>-519680.40590000001</v>
      </c>
    </row>
    <row r="1483" spans="1:18" x14ac:dyDescent="0.25">
      <c r="A1483" t="s">
        <v>253</v>
      </c>
      <c r="B1483" s="5" t="s">
        <v>254</v>
      </c>
      <c r="C1483">
        <v>26</v>
      </c>
      <c r="D1483" s="1">
        <v>35209</v>
      </c>
      <c r="E1483" t="s">
        <v>6487</v>
      </c>
      <c r="F1483" t="s">
        <v>6154</v>
      </c>
      <c r="G1483" t="s">
        <v>7513</v>
      </c>
      <c r="H1483" s="3">
        <v>199546.75</v>
      </c>
      <c r="I1483" s="3">
        <v>191085.96780000001</v>
      </c>
      <c r="J1483" t="s">
        <v>7723</v>
      </c>
      <c r="K1483" s="4" t="str">
        <f>_xlfn.XLOOKUP($B1483, Accounts!$B:$B, Accounts!$E:$E, "Not Found",0,1)</f>
        <v>Joint</v>
      </c>
      <c r="L1483" s="3">
        <f>_xlfn.XLOOKUP($B1483, Accounts!$B:$B, Accounts!$G:$G,"Not Found",0,1)</f>
        <v>88444068</v>
      </c>
      <c r="M1483" s="3" t="str">
        <f>_xlfn.XLOOKUP($B1483, Loan!$B:$B, Loan!$D:$D, "No Loan",0,1)</f>
        <v>No Loan</v>
      </c>
      <c r="N1483" s="1">
        <f>_xlfn.XLOOKUP($B1483, Transaction!$B:$B, Transaction!$E:$E, "No Transaction",0,1)</f>
        <v>44331</v>
      </c>
      <c r="O1483" t="str">
        <f>_xlfn.XLOOKUP($B1483, Transaction!$B:$B, Transaction!$C:$C, "No Transaction",0,1)</f>
        <v>Money Transfer</v>
      </c>
      <c r="P1483" t="str">
        <f>_xlfn.XLOOKUP($B1483, Transaction!$B:$B, Transaction!$D:$D, "No Transaction",0,1)</f>
        <v>Mobile</v>
      </c>
      <c r="Q1483" s="3">
        <f t="shared" si="46"/>
        <v>-8460.7821999999869</v>
      </c>
      <c r="R1483" s="3">
        <f t="shared" si="47"/>
        <v>-8460.7821999999869</v>
      </c>
    </row>
    <row r="1484" spans="1:18" x14ac:dyDescent="0.25">
      <c r="A1484" t="s">
        <v>1172</v>
      </c>
      <c r="B1484" s="5" t="s">
        <v>1173</v>
      </c>
      <c r="C1484">
        <v>49</v>
      </c>
      <c r="D1484" s="1">
        <v>26808</v>
      </c>
      <c r="E1484" t="s">
        <v>6487</v>
      </c>
      <c r="F1484" t="s">
        <v>6404</v>
      </c>
      <c r="G1484" t="s">
        <v>7505</v>
      </c>
      <c r="H1484" s="3">
        <v>611167.11300000001</v>
      </c>
      <c r="I1484" s="3">
        <v>282495.02110000001</v>
      </c>
      <c r="J1484" t="s">
        <v>7724</v>
      </c>
      <c r="K1484" s="4" t="str">
        <f>_xlfn.XLOOKUP($B1484, Accounts!$B:$B, Accounts!$E:$E, "Not Found",0,1)</f>
        <v>Domiciliary</v>
      </c>
      <c r="L1484" s="3">
        <f>_xlfn.XLOOKUP($B1484, Accounts!$B:$B, Accounts!$G:$G,"Not Found",0,1)</f>
        <v>2064972448</v>
      </c>
      <c r="M1484" s="3">
        <f>_xlfn.XLOOKUP($B1484, Loan!$B:$B, Loan!$D:$D, "No Loan",0,1)</f>
        <v>8752689792</v>
      </c>
      <c r="N1484" s="1">
        <f>_xlfn.XLOOKUP($B1484, Transaction!$B:$B, Transaction!$E:$E, "No Transaction",0,1)</f>
        <v>44650</v>
      </c>
      <c r="O1484" t="str">
        <f>_xlfn.XLOOKUP($B1484, Transaction!$B:$B, Transaction!$C:$C, "No Transaction",0,1)</f>
        <v>Loan Payment</v>
      </c>
      <c r="P1484" t="str">
        <f>_xlfn.XLOOKUP($B1484, Transaction!$B:$B, Transaction!$D:$D, "No Transaction",0,1)</f>
        <v>AFT</v>
      </c>
      <c r="Q1484" s="3">
        <f t="shared" si="46"/>
        <v>-328672.0919</v>
      </c>
      <c r="R1484" s="3">
        <f t="shared" si="47"/>
        <v>-328672.0919</v>
      </c>
    </row>
    <row r="1485" spans="1:18" x14ac:dyDescent="0.25">
      <c r="A1485" t="s">
        <v>5452</v>
      </c>
      <c r="B1485" s="5" t="s">
        <v>5453</v>
      </c>
      <c r="C1485">
        <v>24</v>
      </c>
      <c r="D1485" s="1">
        <v>35940</v>
      </c>
      <c r="E1485" t="s">
        <v>6487</v>
      </c>
      <c r="F1485" t="s">
        <v>6064</v>
      </c>
      <c r="G1485" t="s">
        <v>7532</v>
      </c>
      <c r="H1485" s="3">
        <v>854088.27520000003</v>
      </c>
      <c r="I1485" s="3">
        <v>393636.43689999997</v>
      </c>
      <c r="J1485" t="s">
        <v>7725</v>
      </c>
      <c r="K1485" s="4" t="str">
        <f>_xlfn.XLOOKUP($B1485, Accounts!$B:$B, Accounts!$E:$E, "Not Found",0,1)</f>
        <v>Joint</v>
      </c>
      <c r="L1485" s="3">
        <f>_xlfn.XLOOKUP($B1485, Accounts!$B:$B, Accounts!$G:$G,"Not Found",0,1)</f>
        <v>2746551296</v>
      </c>
      <c r="M1485" s="3" t="str">
        <f>_xlfn.XLOOKUP($B1485, Loan!$B:$B, Loan!$D:$D, "No Loan",0,1)</f>
        <v>No Loan</v>
      </c>
      <c r="N1485" s="1">
        <f>_xlfn.XLOOKUP($B1485, Transaction!$B:$B, Transaction!$E:$E, "No Transaction",0,1)</f>
        <v>44332</v>
      </c>
      <c r="O1485" t="str">
        <f>_xlfn.XLOOKUP($B1485, Transaction!$B:$B, Transaction!$C:$C, "No Transaction",0,1)</f>
        <v>Online Payment</v>
      </c>
      <c r="P1485" t="str">
        <f>_xlfn.XLOOKUP($B1485, Transaction!$B:$B, Transaction!$D:$D, "No Transaction",0,1)</f>
        <v>Internet Banking</v>
      </c>
      <c r="Q1485" s="3">
        <f t="shared" si="46"/>
        <v>-460451.83830000006</v>
      </c>
      <c r="R1485" s="3">
        <f t="shared" si="47"/>
        <v>-460451.83830000006</v>
      </c>
    </row>
    <row r="1486" spans="1:18" x14ac:dyDescent="0.25">
      <c r="A1486" t="s">
        <v>382</v>
      </c>
      <c r="B1486" s="5" t="s">
        <v>383</v>
      </c>
      <c r="C1486">
        <v>36</v>
      </c>
      <c r="D1486" s="1">
        <v>31557</v>
      </c>
      <c r="E1486" t="s">
        <v>6487</v>
      </c>
      <c r="F1486" t="s">
        <v>6381</v>
      </c>
      <c r="G1486" t="s">
        <v>7503</v>
      </c>
      <c r="H1486" s="3">
        <v>6602.0402999999997</v>
      </c>
      <c r="I1486" s="3">
        <v>5359.3032999999996</v>
      </c>
      <c r="J1486" t="s">
        <v>7726</v>
      </c>
      <c r="K1486" s="4" t="str">
        <f>_xlfn.XLOOKUP($B1486, Accounts!$B:$B, Accounts!$E:$E, "Not Found",0,1)</f>
        <v>Domiciliary</v>
      </c>
      <c r="L1486" s="3">
        <f>_xlfn.XLOOKUP($B1486, Accounts!$B:$B, Accounts!$G:$G,"Not Found",0,1)</f>
        <v>1058112</v>
      </c>
      <c r="M1486" s="3">
        <f>_xlfn.XLOOKUP($B1486, Loan!$B:$B, Loan!$D:$D, "No Loan",0,1)</f>
        <v>1077036768</v>
      </c>
      <c r="N1486" s="1">
        <f>_xlfn.XLOOKUP($B1486, Transaction!$B:$B, Transaction!$E:$E, "No Transaction",0,1)</f>
        <v>44390</v>
      </c>
      <c r="O1486" t="str">
        <f>_xlfn.XLOOKUP($B1486, Transaction!$B:$B, Transaction!$C:$C, "No Transaction",0,1)</f>
        <v>Loan Payment</v>
      </c>
      <c r="P1486" t="str">
        <f>_xlfn.XLOOKUP($B1486, Transaction!$B:$B, Transaction!$D:$D, "No Transaction",0,1)</f>
        <v>AFT</v>
      </c>
      <c r="Q1486" s="3">
        <f t="shared" si="46"/>
        <v>-1242.7370000000001</v>
      </c>
      <c r="R1486" s="3">
        <f t="shared" si="47"/>
        <v>-1242.7370000000001</v>
      </c>
    </row>
    <row r="1487" spans="1:18" x14ac:dyDescent="0.25">
      <c r="A1487" t="s">
        <v>1625</v>
      </c>
      <c r="B1487" s="5" t="s">
        <v>1626</v>
      </c>
      <c r="C1487">
        <v>39</v>
      </c>
      <c r="D1487" s="1">
        <v>30461</v>
      </c>
      <c r="E1487" t="s">
        <v>6487</v>
      </c>
      <c r="F1487" t="s">
        <v>6885</v>
      </c>
      <c r="G1487" t="s">
        <v>7509</v>
      </c>
      <c r="H1487" s="3">
        <v>58857.680899999999</v>
      </c>
      <c r="I1487" s="3">
        <v>21707.5108</v>
      </c>
      <c r="J1487" t="s">
        <v>7727</v>
      </c>
      <c r="K1487" s="4" t="str">
        <f>_xlfn.XLOOKUP($B1487, Accounts!$B:$B, Accounts!$E:$E, "Not Found",0,1)</f>
        <v>Domiciliary</v>
      </c>
      <c r="L1487" s="3">
        <f>_xlfn.XLOOKUP($B1487, Accounts!$B:$B, Accounts!$G:$G,"Not Found",0,1)</f>
        <v>644323797</v>
      </c>
      <c r="M1487" s="3">
        <f>_xlfn.XLOOKUP($B1487, Loan!$B:$B, Loan!$D:$D, "No Loan",0,1)</f>
        <v>1716121056</v>
      </c>
      <c r="N1487" s="1">
        <f>_xlfn.XLOOKUP($B1487, Transaction!$B:$B, Transaction!$E:$E, "No Transaction",0,1)</f>
        <v>44290</v>
      </c>
      <c r="O1487" t="str">
        <f>_xlfn.XLOOKUP($B1487, Transaction!$B:$B, Transaction!$C:$C, "No Transaction",0,1)</f>
        <v>Loan Payment</v>
      </c>
      <c r="P1487" t="str">
        <f>_xlfn.XLOOKUP($B1487, Transaction!$B:$B, Transaction!$D:$D, "No Transaction",0,1)</f>
        <v>ACH</v>
      </c>
      <c r="Q1487" s="3">
        <f t="shared" si="46"/>
        <v>-37150.170100000003</v>
      </c>
      <c r="R1487" s="3">
        <f t="shared" si="47"/>
        <v>-37150.170100000003</v>
      </c>
    </row>
    <row r="1488" spans="1:18" x14ac:dyDescent="0.25">
      <c r="A1488" t="s">
        <v>5156</v>
      </c>
      <c r="B1488" s="5" t="s">
        <v>5157</v>
      </c>
      <c r="C1488">
        <v>30</v>
      </c>
      <c r="D1488" s="1">
        <v>33748</v>
      </c>
      <c r="E1488" t="s">
        <v>6487</v>
      </c>
      <c r="F1488" t="s">
        <v>6080</v>
      </c>
      <c r="G1488" t="s">
        <v>7509</v>
      </c>
      <c r="H1488" s="3">
        <v>473855.636</v>
      </c>
      <c r="I1488" s="3">
        <v>47159.918100000003</v>
      </c>
      <c r="J1488" t="s">
        <v>7728</v>
      </c>
      <c r="K1488" s="4" t="str">
        <f>_xlfn.XLOOKUP($B1488, Accounts!$B:$B, Accounts!$E:$E, "Not Found",0,1)</f>
        <v>Current</v>
      </c>
      <c r="L1488" s="3">
        <f>_xlfn.XLOOKUP($B1488, Accounts!$B:$B, Accounts!$G:$G,"Not Found",0,1)</f>
        <v>14494704</v>
      </c>
      <c r="M1488" s="3" t="str">
        <f>_xlfn.XLOOKUP($B1488, Loan!$B:$B, Loan!$D:$D, "No Loan",0,1)</f>
        <v>No Loan</v>
      </c>
      <c r="N1488" s="1">
        <f>_xlfn.XLOOKUP($B1488, Transaction!$B:$B, Transaction!$E:$E, "No Transaction",0,1)</f>
        <v>44507</v>
      </c>
      <c r="O1488" t="str">
        <f>_xlfn.XLOOKUP($B1488, Transaction!$B:$B, Transaction!$C:$C, "No Transaction",0,1)</f>
        <v>Cash Withdrawal</v>
      </c>
      <c r="P1488" t="str">
        <f>_xlfn.XLOOKUP($B1488, Transaction!$B:$B, Transaction!$D:$D, "No Transaction",0,1)</f>
        <v>ATM</v>
      </c>
      <c r="Q1488" s="3">
        <f t="shared" si="46"/>
        <v>-426695.71789999999</v>
      </c>
      <c r="R1488" s="3">
        <f t="shared" si="47"/>
        <v>-426695.71789999999</v>
      </c>
    </row>
    <row r="1489" spans="1:18" x14ac:dyDescent="0.25">
      <c r="A1489" t="s">
        <v>899</v>
      </c>
      <c r="B1489" s="5" t="s">
        <v>900</v>
      </c>
      <c r="C1489">
        <v>47</v>
      </c>
      <c r="D1489" s="1">
        <v>27539</v>
      </c>
      <c r="E1489" t="s">
        <v>6487</v>
      </c>
      <c r="F1489" t="s">
        <v>6704</v>
      </c>
      <c r="G1489" t="s">
        <v>7509</v>
      </c>
      <c r="H1489" s="3">
        <v>322752.22979999997</v>
      </c>
      <c r="I1489" s="3">
        <v>86011.373399999997</v>
      </c>
      <c r="J1489" t="s">
        <v>7729</v>
      </c>
      <c r="K1489" s="4" t="str">
        <f>_xlfn.XLOOKUP($B1489, Accounts!$B:$B, Accounts!$E:$E, "Not Found",0,1)</f>
        <v>Joint</v>
      </c>
      <c r="L1489" s="3">
        <f>_xlfn.XLOOKUP($B1489, Accounts!$B:$B, Accounts!$G:$G,"Not Found",0,1)</f>
        <v>711769968</v>
      </c>
      <c r="M1489" s="3" t="str">
        <f>_xlfn.XLOOKUP($B1489, Loan!$B:$B, Loan!$D:$D, "No Loan",0,1)</f>
        <v>No Loan</v>
      </c>
      <c r="N1489" s="1">
        <f>_xlfn.XLOOKUP($B1489, Transaction!$B:$B, Transaction!$E:$E, "No Transaction",0,1)</f>
        <v>44423</v>
      </c>
      <c r="O1489" t="str">
        <f>_xlfn.XLOOKUP($B1489, Transaction!$B:$B, Transaction!$C:$C, "No Transaction",0,1)</f>
        <v>Online Payment</v>
      </c>
      <c r="P1489" t="str">
        <f>_xlfn.XLOOKUP($B1489, Transaction!$B:$B, Transaction!$D:$D, "No Transaction",0,1)</f>
        <v>Card</v>
      </c>
      <c r="Q1489" s="3">
        <f t="shared" si="46"/>
        <v>-236740.85639999999</v>
      </c>
      <c r="R1489" s="3">
        <f t="shared" si="47"/>
        <v>-236740.85639999999</v>
      </c>
    </row>
    <row r="1490" spans="1:18" x14ac:dyDescent="0.25">
      <c r="A1490" t="s">
        <v>5964</v>
      </c>
      <c r="B1490" s="5" t="s">
        <v>5965</v>
      </c>
      <c r="C1490">
        <v>24</v>
      </c>
      <c r="D1490" s="1">
        <v>35940</v>
      </c>
      <c r="E1490" t="s">
        <v>6487</v>
      </c>
      <c r="F1490" t="s">
        <v>6424</v>
      </c>
      <c r="G1490" t="s">
        <v>7522</v>
      </c>
      <c r="H1490" s="3">
        <v>617206.19640000002</v>
      </c>
      <c r="I1490" s="3">
        <v>420341.46669999999</v>
      </c>
      <c r="J1490" t="s">
        <v>7730</v>
      </c>
      <c r="K1490" s="4" t="str">
        <f>_xlfn.XLOOKUP($B1490, Accounts!$B:$B, Accounts!$E:$E, "Not Found",0,1)</f>
        <v>Domiciliary</v>
      </c>
      <c r="L1490" s="3">
        <f>_xlfn.XLOOKUP($B1490, Accounts!$B:$B, Accounts!$G:$G,"Not Found",0,1)</f>
        <v>590124045</v>
      </c>
      <c r="M1490" s="3" t="str">
        <f>_xlfn.XLOOKUP($B1490, Loan!$B:$B, Loan!$D:$D, "No Loan",0,1)</f>
        <v>No Loan</v>
      </c>
      <c r="N1490" s="1">
        <f>_xlfn.XLOOKUP($B1490, Transaction!$B:$B, Transaction!$E:$E, "No Transaction",0,1)</f>
        <v>44265</v>
      </c>
      <c r="O1490" t="str">
        <f>_xlfn.XLOOKUP($B1490, Transaction!$B:$B, Transaction!$C:$C, "No Transaction",0,1)</f>
        <v>Online Payment</v>
      </c>
      <c r="P1490" t="str">
        <f>_xlfn.XLOOKUP($B1490, Transaction!$B:$B, Transaction!$D:$D, "No Transaction",0,1)</f>
        <v>Card</v>
      </c>
      <c r="Q1490" s="3">
        <f t="shared" si="46"/>
        <v>-196864.72970000003</v>
      </c>
      <c r="R1490" s="3">
        <f t="shared" si="47"/>
        <v>-196864.72970000003</v>
      </c>
    </row>
    <row r="1491" spans="1:18" x14ac:dyDescent="0.25">
      <c r="A1491" t="s">
        <v>4509</v>
      </c>
      <c r="B1491" s="5" t="s">
        <v>4510</v>
      </c>
      <c r="C1491">
        <v>83</v>
      </c>
      <c r="D1491" s="1">
        <v>14390</v>
      </c>
      <c r="E1491" t="s">
        <v>6487</v>
      </c>
      <c r="F1491" t="s">
        <v>6057</v>
      </c>
      <c r="G1491" t="s">
        <v>7509</v>
      </c>
      <c r="H1491" s="3">
        <v>837966.40590000001</v>
      </c>
      <c r="I1491" s="3">
        <v>402223.87479999999</v>
      </c>
      <c r="J1491" t="s">
        <v>7731</v>
      </c>
      <c r="K1491" s="4" t="str">
        <f>_xlfn.XLOOKUP($B1491, Accounts!$B:$B, Accounts!$E:$E, "Not Found",0,1)</f>
        <v>Fixed Deposit</v>
      </c>
      <c r="L1491" s="3">
        <f>_xlfn.XLOOKUP($B1491, Accounts!$B:$B, Accounts!$G:$G,"Not Found",0,1)</f>
        <v>2411467968</v>
      </c>
      <c r="M1491" s="3">
        <f>_xlfn.XLOOKUP($B1491, Loan!$B:$B, Loan!$D:$D, "No Loan",0,1)</f>
        <v>953558424</v>
      </c>
      <c r="N1491" s="1">
        <f>_xlfn.XLOOKUP($B1491, Transaction!$B:$B, Transaction!$E:$E, "No Transaction",0,1)</f>
        <v>44308</v>
      </c>
      <c r="O1491" t="str">
        <f>_xlfn.XLOOKUP($B1491, Transaction!$B:$B, Transaction!$C:$C, "No Transaction",0,1)</f>
        <v>Loan Payment</v>
      </c>
      <c r="P1491" t="str">
        <f>_xlfn.XLOOKUP($B1491, Transaction!$B:$B, Transaction!$D:$D, "No Transaction",0,1)</f>
        <v>ACH</v>
      </c>
      <c r="Q1491" s="3">
        <f t="shared" si="46"/>
        <v>-435742.53110000002</v>
      </c>
      <c r="R1491" s="3">
        <f t="shared" si="47"/>
        <v>-435742.53110000002</v>
      </c>
    </row>
    <row r="1492" spans="1:18" x14ac:dyDescent="0.25">
      <c r="A1492" t="s">
        <v>3269</v>
      </c>
      <c r="B1492" s="5" t="s">
        <v>3270</v>
      </c>
      <c r="C1492">
        <v>45</v>
      </c>
      <c r="D1492" s="1">
        <v>28269</v>
      </c>
      <c r="E1492" t="s">
        <v>6487</v>
      </c>
      <c r="F1492" t="s">
        <v>6815</v>
      </c>
      <c r="G1492" t="s">
        <v>7524</v>
      </c>
      <c r="H1492" s="3">
        <v>136948.9748</v>
      </c>
      <c r="I1492" s="3">
        <v>41263.321499999998</v>
      </c>
      <c r="J1492" t="s">
        <v>7732</v>
      </c>
      <c r="K1492" s="4" t="str">
        <f>_xlfn.XLOOKUP($B1492, Accounts!$B:$B, Accounts!$E:$E, "Not Found",0,1)</f>
        <v>Joint</v>
      </c>
      <c r="L1492" s="3">
        <f>_xlfn.XLOOKUP($B1492, Accounts!$B:$B, Accounts!$G:$G,"Not Found",0,1)</f>
        <v>62223125</v>
      </c>
      <c r="M1492" s="3" t="str">
        <f>_xlfn.XLOOKUP($B1492, Loan!$B:$B, Loan!$D:$D, "No Loan",0,1)</f>
        <v>No Loan</v>
      </c>
      <c r="N1492" s="1">
        <f>_xlfn.XLOOKUP($B1492, Transaction!$B:$B, Transaction!$E:$E, "No Transaction",0,1)</f>
        <v>44349</v>
      </c>
      <c r="O1492" t="str">
        <f>_xlfn.XLOOKUP($B1492, Transaction!$B:$B, Transaction!$C:$C, "No Transaction",0,1)</f>
        <v>Money Transfer</v>
      </c>
      <c r="P1492" t="str">
        <f>_xlfn.XLOOKUP($B1492, Transaction!$B:$B, Transaction!$D:$D, "No Transaction",0,1)</f>
        <v>Bank</v>
      </c>
      <c r="Q1492" s="3">
        <f t="shared" si="46"/>
        <v>-95685.653300000005</v>
      </c>
      <c r="R1492" s="3">
        <f t="shared" si="47"/>
        <v>-95685.653300000005</v>
      </c>
    </row>
    <row r="1493" spans="1:18" x14ac:dyDescent="0.25">
      <c r="A1493" t="s">
        <v>2121</v>
      </c>
      <c r="B1493" s="5" t="s">
        <v>2122</v>
      </c>
      <c r="C1493">
        <v>76</v>
      </c>
      <c r="D1493" s="1">
        <v>16947</v>
      </c>
      <c r="E1493" t="s">
        <v>6487</v>
      </c>
      <c r="F1493" t="s">
        <v>6096</v>
      </c>
      <c r="G1493" t="s">
        <v>7517</v>
      </c>
      <c r="H1493" s="3">
        <v>135130.50750000001</v>
      </c>
      <c r="I1493" s="3">
        <v>98342.391699999993</v>
      </c>
      <c r="J1493" t="s">
        <v>7733</v>
      </c>
      <c r="K1493" s="4" t="str">
        <f>_xlfn.XLOOKUP($B1493, Accounts!$B:$B, Accounts!$E:$E, "Not Found",0,1)</f>
        <v>Domiciliary</v>
      </c>
      <c r="L1493" s="3">
        <f>_xlfn.XLOOKUP($B1493, Accounts!$B:$B, Accounts!$G:$G,"Not Found",0,1)</f>
        <v>816454548</v>
      </c>
      <c r="M1493" s="3" t="str">
        <f>_xlfn.XLOOKUP($B1493, Loan!$B:$B, Loan!$D:$D, "No Loan",0,1)</f>
        <v>No Loan</v>
      </c>
      <c r="N1493" s="1">
        <f>_xlfn.XLOOKUP($B1493, Transaction!$B:$B, Transaction!$E:$E, "No Transaction",0,1)</f>
        <v>44425</v>
      </c>
      <c r="O1493" t="str">
        <f>_xlfn.XLOOKUP($B1493, Transaction!$B:$B, Transaction!$C:$C, "No Transaction",0,1)</f>
        <v>Money Deposit</v>
      </c>
      <c r="P1493" t="str">
        <f>_xlfn.XLOOKUP($B1493, Transaction!$B:$B, Transaction!$D:$D, "No Transaction",0,1)</f>
        <v>Bank</v>
      </c>
      <c r="Q1493" s="3">
        <f t="shared" si="46"/>
        <v>-36788.115800000014</v>
      </c>
      <c r="R1493" s="3">
        <f t="shared" si="47"/>
        <v>-36788.115800000014</v>
      </c>
    </row>
    <row r="1494" spans="1:18" x14ac:dyDescent="0.25">
      <c r="A1494" t="s">
        <v>216</v>
      </c>
      <c r="B1494" s="5" t="s">
        <v>217</v>
      </c>
      <c r="C1494">
        <v>19</v>
      </c>
      <c r="D1494" s="1">
        <v>37766</v>
      </c>
      <c r="E1494" t="s">
        <v>6487</v>
      </c>
      <c r="F1494" t="s">
        <v>6641</v>
      </c>
      <c r="G1494" t="s">
        <v>7542</v>
      </c>
      <c r="H1494" s="3">
        <v>275056.6361</v>
      </c>
      <c r="I1494" s="3">
        <v>76726.324800000002</v>
      </c>
      <c r="J1494" t="s">
        <v>7734</v>
      </c>
      <c r="K1494" s="4" t="str">
        <f>_xlfn.XLOOKUP($B1494, Accounts!$B:$B, Accounts!$E:$E, "Not Found",0,1)</f>
        <v>Corporate</v>
      </c>
      <c r="L1494" s="3">
        <f>_xlfn.XLOOKUP($B1494, Accounts!$B:$B, Accounts!$G:$G,"Not Found",0,1)</f>
        <v>1482136215</v>
      </c>
      <c r="M1494" s="3" t="str">
        <f>_xlfn.XLOOKUP($B1494, Loan!$B:$B, Loan!$D:$D, "No Loan",0,1)</f>
        <v>No Loan</v>
      </c>
      <c r="N1494" s="1">
        <f>_xlfn.XLOOKUP($B1494, Transaction!$B:$B, Transaction!$E:$E, "No Transaction",0,1)</f>
        <v>44293</v>
      </c>
      <c r="O1494" t="str">
        <f>_xlfn.XLOOKUP($B1494, Transaction!$B:$B, Transaction!$C:$C, "No Transaction",0,1)</f>
        <v>Money Transfer</v>
      </c>
      <c r="P1494" t="str">
        <f>_xlfn.XLOOKUP($B1494, Transaction!$B:$B, Transaction!$D:$D, "No Transaction",0,1)</f>
        <v>Bank</v>
      </c>
      <c r="Q1494" s="3">
        <f t="shared" si="46"/>
        <v>-198330.3113</v>
      </c>
      <c r="R1494" s="3">
        <f t="shared" si="47"/>
        <v>-198330.3113</v>
      </c>
    </row>
    <row r="1495" spans="1:18" x14ac:dyDescent="0.25">
      <c r="A1495" t="s">
        <v>3019</v>
      </c>
      <c r="B1495" s="5" t="s">
        <v>3020</v>
      </c>
      <c r="C1495">
        <v>46</v>
      </c>
      <c r="D1495" s="1">
        <v>27904</v>
      </c>
      <c r="E1495" t="s">
        <v>6487</v>
      </c>
      <c r="F1495" t="s">
        <v>6062</v>
      </c>
      <c r="G1495" t="s">
        <v>7505</v>
      </c>
      <c r="H1495" s="3">
        <v>421648.79700000002</v>
      </c>
      <c r="I1495" s="3">
        <v>241583.13769999999</v>
      </c>
      <c r="J1495" t="s">
        <v>7735</v>
      </c>
      <c r="K1495" s="4" t="str">
        <f>_xlfn.XLOOKUP($B1495, Accounts!$B:$B, Accounts!$E:$E, "Not Found",0,1)</f>
        <v>Domiciliary</v>
      </c>
      <c r="L1495" s="3">
        <f>_xlfn.XLOOKUP($B1495, Accounts!$B:$B, Accounts!$G:$G,"Not Found",0,1)</f>
        <v>20549412</v>
      </c>
      <c r="M1495" s="3">
        <f>_xlfn.XLOOKUP($B1495, Loan!$B:$B, Loan!$D:$D, "No Loan",0,1)</f>
        <v>1886976729</v>
      </c>
      <c r="N1495" s="1">
        <f>_xlfn.XLOOKUP($B1495, Transaction!$B:$B, Transaction!$E:$E, "No Transaction",0,1)</f>
        <v>44432</v>
      </c>
      <c r="O1495" t="str">
        <f>_xlfn.XLOOKUP($B1495, Transaction!$B:$B, Transaction!$C:$C, "No Transaction",0,1)</f>
        <v>Loan Payment</v>
      </c>
      <c r="P1495" t="str">
        <f>_xlfn.XLOOKUP($B1495, Transaction!$B:$B, Transaction!$D:$D, "No Transaction",0,1)</f>
        <v>AFT</v>
      </c>
      <c r="Q1495" s="3">
        <f t="shared" si="46"/>
        <v>-180065.65930000003</v>
      </c>
      <c r="R1495" s="3">
        <f t="shared" si="47"/>
        <v>-180065.65930000003</v>
      </c>
    </row>
    <row r="1496" spans="1:18" x14ac:dyDescent="0.25">
      <c r="A1496" t="s">
        <v>5985</v>
      </c>
      <c r="B1496" s="5" t="s">
        <v>5986</v>
      </c>
      <c r="C1496">
        <v>17</v>
      </c>
      <c r="D1496" s="1">
        <v>38496</v>
      </c>
      <c r="E1496" t="s">
        <v>6487</v>
      </c>
      <c r="F1496" t="s">
        <v>6331</v>
      </c>
      <c r="G1496" t="s">
        <v>7526</v>
      </c>
      <c r="H1496" s="3">
        <v>460917.09350000002</v>
      </c>
      <c r="I1496" s="3">
        <v>293608.49619999999</v>
      </c>
      <c r="J1496" t="s">
        <v>7736</v>
      </c>
      <c r="K1496" s="4" t="str">
        <f>_xlfn.XLOOKUP($B1496, Accounts!$B:$B, Accounts!$E:$E, "Not Found",0,1)</f>
        <v>Domiciliary</v>
      </c>
      <c r="L1496" s="3">
        <f>_xlfn.XLOOKUP($B1496, Accounts!$B:$B, Accounts!$G:$G,"Not Found",0,1)</f>
        <v>2650283631</v>
      </c>
      <c r="M1496" s="3">
        <f>_xlfn.XLOOKUP($B1496, Loan!$B:$B, Loan!$D:$D, "No Loan",0,1)</f>
        <v>4786899444</v>
      </c>
      <c r="N1496" s="1">
        <f>_xlfn.XLOOKUP($B1496, Transaction!$B:$B, Transaction!$E:$E, "No Transaction",0,1)</f>
        <v>44380</v>
      </c>
      <c r="O1496" t="str">
        <f>_xlfn.XLOOKUP($B1496, Transaction!$B:$B, Transaction!$C:$C, "No Transaction",0,1)</f>
        <v>Loan Payment</v>
      </c>
      <c r="P1496" t="str">
        <f>_xlfn.XLOOKUP($B1496, Transaction!$B:$B, Transaction!$D:$D, "No Transaction",0,1)</f>
        <v>AFT</v>
      </c>
      <c r="Q1496" s="3">
        <f t="shared" si="46"/>
        <v>-167308.59730000002</v>
      </c>
      <c r="R1496" s="3">
        <f t="shared" si="47"/>
        <v>-167308.59730000002</v>
      </c>
    </row>
    <row r="1497" spans="1:18" x14ac:dyDescent="0.25">
      <c r="A1497" t="s">
        <v>905</v>
      </c>
      <c r="B1497" s="5" t="s">
        <v>906</v>
      </c>
      <c r="C1497">
        <v>37</v>
      </c>
      <c r="D1497" s="1">
        <v>31191</v>
      </c>
      <c r="E1497" t="s">
        <v>6487</v>
      </c>
      <c r="F1497" t="s">
        <v>6339</v>
      </c>
      <c r="G1497" t="s">
        <v>7566</v>
      </c>
      <c r="H1497" s="3">
        <v>106658.24000000001</v>
      </c>
      <c r="I1497" s="3">
        <v>99658.793000000005</v>
      </c>
      <c r="J1497" t="s">
        <v>7737</v>
      </c>
      <c r="K1497" s="4" t="str">
        <f>_xlfn.XLOOKUP($B1497, Accounts!$B:$B, Accounts!$E:$E, "Not Found",0,1)</f>
        <v>Savings</v>
      </c>
      <c r="L1497" s="3">
        <f>_xlfn.XLOOKUP($B1497, Accounts!$B:$B, Accounts!$G:$G,"Not Found",0,1)</f>
        <v>1241248525</v>
      </c>
      <c r="M1497" s="3" t="str">
        <f>_xlfn.XLOOKUP($B1497, Loan!$B:$B, Loan!$D:$D, "No Loan",0,1)</f>
        <v>No Loan</v>
      </c>
      <c r="N1497" s="1">
        <f>_xlfn.XLOOKUP($B1497, Transaction!$B:$B, Transaction!$E:$E, "No Transaction",0,1)</f>
        <v>44210</v>
      </c>
      <c r="O1497" t="str">
        <f>_xlfn.XLOOKUP($B1497, Transaction!$B:$B, Transaction!$C:$C, "No Transaction",0,1)</f>
        <v>Money Deposit</v>
      </c>
      <c r="P1497" t="str">
        <f>_xlfn.XLOOKUP($B1497, Transaction!$B:$B, Transaction!$D:$D, "No Transaction",0,1)</f>
        <v>Bank</v>
      </c>
      <c r="Q1497" s="3">
        <f t="shared" si="46"/>
        <v>-6999.4470000000001</v>
      </c>
      <c r="R1497" s="3">
        <f t="shared" si="47"/>
        <v>-6999.4470000000001</v>
      </c>
    </row>
    <row r="1498" spans="1:18" x14ac:dyDescent="0.25">
      <c r="A1498" t="s">
        <v>3449</v>
      </c>
      <c r="B1498" s="5" t="s">
        <v>3450</v>
      </c>
      <c r="C1498">
        <v>34</v>
      </c>
      <c r="D1498" s="1">
        <v>32287</v>
      </c>
      <c r="E1498" t="s">
        <v>6487</v>
      </c>
      <c r="F1498" t="s">
        <v>6121</v>
      </c>
      <c r="G1498" t="s">
        <v>7513</v>
      </c>
      <c r="H1498" s="3">
        <v>150965.01060000001</v>
      </c>
      <c r="I1498" s="3">
        <v>73337.213099999994</v>
      </c>
      <c r="J1498" t="s">
        <v>7738</v>
      </c>
      <c r="K1498" s="4" t="str">
        <f>_xlfn.XLOOKUP($B1498, Accounts!$B:$B, Accounts!$E:$E, "Not Found",0,1)</f>
        <v>Joint</v>
      </c>
      <c r="L1498" s="3">
        <f>_xlfn.XLOOKUP($B1498, Accounts!$B:$B, Accounts!$G:$G,"Not Found",0,1)</f>
        <v>1302725226</v>
      </c>
      <c r="M1498" s="3" t="str">
        <f>_xlfn.XLOOKUP($B1498, Loan!$B:$B, Loan!$D:$D, "No Loan",0,1)</f>
        <v>No Loan</v>
      </c>
      <c r="N1498" s="1">
        <f>_xlfn.XLOOKUP($B1498, Transaction!$B:$B, Transaction!$E:$E, "No Transaction",0,1)</f>
        <v>44228</v>
      </c>
      <c r="O1498" t="str">
        <f>_xlfn.XLOOKUP($B1498, Transaction!$B:$B, Transaction!$C:$C, "No Transaction",0,1)</f>
        <v>Cash Withdrawal</v>
      </c>
      <c r="P1498" t="str">
        <f>_xlfn.XLOOKUP($B1498, Transaction!$B:$B, Transaction!$D:$D, "No Transaction",0,1)</f>
        <v>ATM</v>
      </c>
      <c r="Q1498" s="3">
        <f t="shared" si="46"/>
        <v>-77627.797500000015</v>
      </c>
      <c r="R1498" s="3">
        <f t="shared" si="47"/>
        <v>-77627.797500000015</v>
      </c>
    </row>
    <row r="1499" spans="1:18" x14ac:dyDescent="0.25">
      <c r="A1499" t="s">
        <v>4633</v>
      </c>
      <c r="B1499" s="5" t="s">
        <v>4634</v>
      </c>
      <c r="C1499">
        <v>48</v>
      </c>
      <c r="D1499" s="1">
        <v>27174</v>
      </c>
      <c r="E1499" t="s">
        <v>6487</v>
      </c>
      <c r="F1499" t="s">
        <v>6173</v>
      </c>
      <c r="G1499" t="s">
        <v>7509</v>
      </c>
      <c r="H1499" s="3">
        <v>292189.20980000001</v>
      </c>
      <c r="I1499" s="3">
        <v>171961.94380000001</v>
      </c>
      <c r="J1499" t="s">
        <v>7739</v>
      </c>
      <c r="K1499" s="4" t="str">
        <f>_xlfn.XLOOKUP($B1499, Accounts!$B:$B, Accounts!$E:$E, "Not Found",0,1)</f>
        <v>Corporate</v>
      </c>
      <c r="L1499" s="3">
        <f>_xlfn.XLOOKUP($B1499, Accounts!$B:$B, Accounts!$G:$G,"Not Found",0,1)</f>
        <v>622177479</v>
      </c>
      <c r="M1499" s="3" t="str">
        <f>_xlfn.XLOOKUP($B1499, Loan!$B:$B, Loan!$D:$D, "No Loan",0,1)</f>
        <v>No Loan</v>
      </c>
      <c r="N1499" s="1">
        <f>_xlfn.XLOOKUP($B1499, Transaction!$B:$B, Transaction!$E:$E, "No Transaction",0,1)</f>
        <v>44642</v>
      </c>
      <c r="O1499" t="str">
        <f>_xlfn.XLOOKUP($B1499, Transaction!$B:$B, Transaction!$C:$C, "No Transaction",0,1)</f>
        <v>Money Deposit</v>
      </c>
      <c r="P1499" t="str">
        <f>_xlfn.XLOOKUP($B1499, Transaction!$B:$B, Transaction!$D:$D, "No Transaction",0,1)</f>
        <v>Bank</v>
      </c>
      <c r="Q1499" s="3">
        <f t="shared" si="46"/>
        <v>-120227.266</v>
      </c>
      <c r="R1499" s="3">
        <f t="shared" si="47"/>
        <v>-120227.266</v>
      </c>
    </row>
    <row r="1500" spans="1:18" x14ac:dyDescent="0.25">
      <c r="A1500" t="s">
        <v>2176</v>
      </c>
      <c r="B1500" s="5" t="s">
        <v>2177</v>
      </c>
      <c r="C1500">
        <v>47</v>
      </c>
      <c r="D1500" s="1">
        <v>27539</v>
      </c>
      <c r="E1500" t="s">
        <v>6487</v>
      </c>
      <c r="F1500" t="s">
        <v>6082</v>
      </c>
      <c r="G1500" t="s">
        <v>7532</v>
      </c>
      <c r="H1500" s="3">
        <v>197265.75049999999</v>
      </c>
      <c r="I1500" s="3">
        <v>85081.575899999996</v>
      </c>
      <c r="J1500" t="s">
        <v>7740</v>
      </c>
      <c r="K1500" s="4" t="str">
        <f>_xlfn.XLOOKUP($B1500, Accounts!$B:$B, Accounts!$E:$E, "Not Found",0,1)</f>
        <v>Domiciliary</v>
      </c>
      <c r="L1500" s="3">
        <f>_xlfn.XLOOKUP($B1500, Accounts!$B:$B, Accounts!$G:$G,"Not Found",0,1)</f>
        <v>741284196</v>
      </c>
      <c r="M1500" s="3" t="str">
        <f>_xlfn.XLOOKUP($B1500, Loan!$B:$B, Loan!$D:$D, "No Loan",0,1)</f>
        <v>No Loan</v>
      </c>
      <c r="N1500" s="1">
        <f>_xlfn.XLOOKUP($B1500, Transaction!$B:$B, Transaction!$E:$E, "No Transaction",0,1)</f>
        <v>44603</v>
      </c>
      <c r="O1500" t="str">
        <f>_xlfn.XLOOKUP($B1500, Transaction!$B:$B, Transaction!$C:$C, "No Transaction",0,1)</f>
        <v>Money Deposit</v>
      </c>
      <c r="P1500" t="str">
        <f>_xlfn.XLOOKUP($B1500, Transaction!$B:$B, Transaction!$D:$D, "No Transaction",0,1)</f>
        <v>Bank</v>
      </c>
      <c r="Q1500" s="3">
        <f t="shared" si="46"/>
        <v>-112184.1746</v>
      </c>
      <c r="R1500" s="3">
        <f t="shared" si="47"/>
        <v>-112184.1746</v>
      </c>
    </row>
    <row r="1501" spans="1:18" x14ac:dyDescent="0.25">
      <c r="A1501" t="s">
        <v>367</v>
      </c>
      <c r="B1501" s="5" t="s">
        <v>368</v>
      </c>
      <c r="C1501">
        <v>55</v>
      </c>
      <c r="D1501" s="1">
        <v>24617</v>
      </c>
      <c r="E1501" t="s">
        <v>6487</v>
      </c>
      <c r="F1501" t="s">
        <v>6163</v>
      </c>
      <c r="G1501" t="s">
        <v>7513</v>
      </c>
      <c r="H1501" s="3">
        <v>15516.823700000001</v>
      </c>
      <c r="I1501" s="3">
        <v>18906.652900000001</v>
      </c>
      <c r="J1501" t="s">
        <v>7741</v>
      </c>
      <c r="K1501" s="4" t="str">
        <f>_xlfn.XLOOKUP($B1501, Accounts!$B:$B, Accounts!$E:$E, "Not Found",0,1)</f>
        <v>Corporate</v>
      </c>
      <c r="L1501" s="3">
        <f>_xlfn.XLOOKUP($B1501, Accounts!$B:$B, Accounts!$G:$G,"Not Found",0,1)</f>
        <v>137063355</v>
      </c>
      <c r="M1501" s="3" t="str">
        <f>_xlfn.XLOOKUP($B1501, Loan!$B:$B, Loan!$D:$D, "No Loan",0,1)</f>
        <v>No Loan</v>
      </c>
      <c r="N1501" s="1">
        <f>_xlfn.XLOOKUP($B1501, Transaction!$B:$B, Transaction!$E:$E, "No Transaction",0,1)</f>
        <v>44676</v>
      </c>
      <c r="O1501" t="str">
        <f>_xlfn.XLOOKUP($B1501, Transaction!$B:$B, Transaction!$C:$C, "No Transaction",0,1)</f>
        <v>Money Transfer</v>
      </c>
      <c r="P1501" t="str">
        <f>_xlfn.XLOOKUP($B1501, Transaction!$B:$B, Transaction!$D:$D, "No Transaction",0,1)</f>
        <v>Mobile</v>
      </c>
      <c r="Q1501" s="3">
        <f t="shared" si="46"/>
        <v>3389.8292000000001</v>
      </c>
      <c r="R1501" s="3">
        <f t="shared" si="47"/>
        <v>3389.8292000000001</v>
      </c>
    </row>
    <row r="1502" spans="1:18" x14ac:dyDescent="0.25">
      <c r="A1502" t="s">
        <v>4986</v>
      </c>
      <c r="B1502" s="5" t="s">
        <v>4987</v>
      </c>
      <c r="C1502">
        <v>18</v>
      </c>
      <c r="D1502" s="1">
        <v>38131</v>
      </c>
      <c r="E1502" t="s">
        <v>6487</v>
      </c>
      <c r="F1502" t="s">
        <v>6142</v>
      </c>
      <c r="G1502" t="s">
        <v>7517</v>
      </c>
      <c r="H1502" s="3">
        <v>340347.54090000002</v>
      </c>
      <c r="I1502" s="3">
        <v>114620.2686</v>
      </c>
      <c r="J1502" t="s">
        <v>7742</v>
      </c>
      <c r="K1502" s="4" t="str">
        <f>_xlfn.XLOOKUP($B1502, Accounts!$B:$B, Accounts!$E:$E, "Not Found",0,1)</f>
        <v>Domiciliary</v>
      </c>
      <c r="L1502" s="3">
        <f>_xlfn.XLOOKUP($B1502, Accounts!$B:$B, Accounts!$G:$G,"Not Found",0,1)</f>
        <v>566971488</v>
      </c>
      <c r="M1502" s="3" t="str">
        <f>_xlfn.XLOOKUP($B1502, Loan!$B:$B, Loan!$D:$D, "No Loan",0,1)</f>
        <v>No Loan</v>
      </c>
      <c r="N1502" s="1">
        <f>_xlfn.XLOOKUP($B1502, Transaction!$B:$B, Transaction!$E:$E, "No Transaction",0,1)</f>
        <v>44641</v>
      </c>
      <c r="O1502" t="str">
        <f>_xlfn.XLOOKUP($B1502, Transaction!$B:$B, Transaction!$C:$C, "No Transaction",0,1)</f>
        <v>Money Deposit</v>
      </c>
      <c r="P1502" t="str">
        <f>_xlfn.XLOOKUP($B1502, Transaction!$B:$B, Transaction!$D:$D, "No Transaction",0,1)</f>
        <v>Bank</v>
      </c>
      <c r="Q1502" s="3">
        <f t="shared" si="46"/>
        <v>-225727.27230000001</v>
      </c>
      <c r="R1502" s="3">
        <f t="shared" si="47"/>
        <v>-225727.27230000001</v>
      </c>
    </row>
    <row r="1503" spans="1:18" x14ac:dyDescent="0.25">
      <c r="A1503" t="s">
        <v>873</v>
      </c>
      <c r="B1503" s="5" t="s">
        <v>874</v>
      </c>
      <c r="C1503">
        <v>69</v>
      </c>
      <c r="D1503" s="1">
        <v>19503</v>
      </c>
      <c r="E1503" t="s">
        <v>6487</v>
      </c>
      <c r="F1503" t="s">
        <v>6431</v>
      </c>
      <c r="G1503" t="s">
        <v>7542</v>
      </c>
      <c r="H1503" s="3">
        <v>126886.3272</v>
      </c>
      <c r="I1503" s="3">
        <v>22289.698100000001</v>
      </c>
      <c r="J1503" t="s">
        <v>7743</v>
      </c>
      <c r="K1503" s="4" t="str">
        <f>_xlfn.XLOOKUP($B1503, Accounts!$B:$B, Accounts!$E:$E, "Not Found",0,1)</f>
        <v>Domiciliary</v>
      </c>
      <c r="L1503" s="3">
        <f>_xlfn.XLOOKUP($B1503, Accounts!$B:$B, Accounts!$G:$G,"Not Found",0,1)</f>
        <v>1864165653</v>
      </c>
      <c r="M1503" s="3" t="str">
        <f>_xlfn.XLOOKUP($B1503, Loan!$B:$B, Loan!$D:$D, "No Loan",0,1)</f>
        <v>No Loan</v>
      </c>
      <c r="N1503" s="1">
        <f>_xlfn.XLOOKUP($B1503, Transaction!$B:$B, Transaction!$E:$E, "No Transaction",0,1)</f>
        <v>44577</v>
      </c>
      <c r="O1503" t="str">
        <f>_xlfn.XLOOKUP($B1503, Transaction!$B:$B, Transaction!$C:$C, "No Transaction",0,1)</f>
        <v>Online Payment</v>
      </c>
      <c r="P1503" t="str">
        <f>_xlfn.XLOOKUP($B1503, Transaction!$B:$B, Transaction!$D:$D, "No Transaction",0,1)</f>
        <v>Internet Banking</v>
      </c>
      <c r="Q1503" s="3">
        <f t="shared" si="46"/>
        <v>-104596.62909999999</v>
      </c>
      <c r="R1503" s="3">
        <f t="shared" si="47"/>
        <v>-104596.62909999999</v>
      </c>
    </row>
    <row r="1504" spans="1:18" x14ac:dyDescent="0.25">
      <c r="A1504" t="s">
        <v>4717</v>
      </c>
      <c r="B1504" s="5" t="s">
        <v>4718</v>
      </c>
      <c r="C1504">
        <v>55</v>
      </c>
      <c r="D1504" s="1">
        <v>24617</v>
      </c>
      <c r="E1504" t="s">
        <v>6487</v>
      </c>
      <c r="F1504" t="s">
        <v>6355</v>
      </c>
      <c r="G1504" t="s">
        <v>7517</v>
      </c>
      <c r="H1504" s="3">
        <v>80956.107699999993</v>
      </c>
      <c r="I1504" s="3">
        <v>61526.641799999998</v>
      </c>
      <c r="J1504" t="s">
        <v>7744</v>
      </c>
      <c r="K1504" s="4" t="str">
        <f>_xlfn.XLOOKUP($B1504, Accounts!$B:$B, Accounts!$E:$E, "Not Found",0,1)</f>
        <v>Fixed Deposit</v>
      </c>
      <c r="L1504" s="3">
        <f>_xlfn.XLOOKUP($B1504, Accounts!$B:$B, Accounts!$G:$G,"Not Found",0,1)</f>
        <v>1094287425</v>
      </c>
      <c r="M1504" s="3" t="str">
        <f>_xlfn.XLOOKUP($B1504, Loan!$B:$B, Loan!$D:$D, "No Loan",0,1)</f>
        <v>No Loan</v>
      </c>
      <c r="N1504" s="1">
        <f>_xlfn.XLOOKUP($B1504, Transaction!$B:$B, Transaction!$E:$E, "No Transaction",0,1)</f>
        <v>44243</v>
      </c>
      <c r="O1504" t="str">
        <f>_xlfn.XLOOKUP($B1504, Transaction!$B:$B, Transaction!$C:$C, "No Transaction",0,1)</f>
        <v>Cash Withdrawal</v>
      </c>
      <c r="P1504" t="str">
        <f>_xlfn.XLOOKUP($B1504, Transaction!$B:$B, Transaction!$D:$D, "No Transaction",0,1)</f>
        <v>Bank</v>
      </c>
      <c r="Q1504" s="3">
        <f t="shared" si="46"/>
        <v>-19429.465899999996</v>
      </c>
      <c r="R1504" s="3">
        <f t="shared" si="47"/>
        <v>-19429.465899999996</v>
      </c>
    </row>
    <row r="1505" spans="1:18" x14ac:dyDescent="0.25">
      <c r="A1505" t="s">
        <v>1142</v>
      </c>
      <c r="B1505" s="5" t="s">
        <v>1143</v>
      </c>
      <c r="C1505">
        <v>36</v>
      </c>
      <c r="D1505" s="1">
        <v>31557</v>
      </c>
      <c r="E1505" t="s">
        <v>6487</v>
      </c>
      <c r="F1505" t="s">
        <v>6163</v>
      </c>
      <c r="G1505" t="s">
        <v>7524</v>
      </c>
      <c r="H1505" s="3">
        <v>3210117.9989</v>
      </c>
      <c r="I1505" s="3">
        <v>708475.08700000006</v>
      </c>
      <c r="J1505" t="s">
        <v>7745</v>
      </c>
      <c r="K1505" s="4" t="str">
        <f>_xlfn.XLOOKUP($B1505, Accounts!$B:$B, Accounts!$E:$E, "Not Found",0,1)</f>
        <v>Current</v>
      </c>
      <c r="L1505" s="3">
        <f>_xlfn.XLOOKUP($B1505, Accounts!$B:$B, Accounts!$G:$G,"Not Found",0,1)</f>
        <v>98374083</v>
      </c>
      <c r="M1505" s="3" t="str">
        <f>_xlfn.XLOOKUP($B1505, Loan!$B:$B, Loan!$D:$D, "No Loan",0,1)</f>
        <v>No Loan</v>
      </c>
      <c r="N1505" s="1">
        <f>_xlfn.XLOOKUP($B1505, Transaction!$B:$B, Transaction!$E:$E, "No Transaction",0,1)</f>
        <v>44465</v>
      </c>
      <c r="O1505" t="str">
        <f>_xlfn.XLOOKUP($B1505, Transaction!$B:$B, Transaction!$C:$C, "No Transaction",0,1)</f>
        <v>Cash Withdrawal</v>
      </c>
      <c r="P1505" t="str">
        <f>_xlfn.XLOOKUP($B1505, Transaction!$B:$B, Transaction!$D:$D, "No Transaction",0,1)</f>
        <v>ATM</v>
      </c>
      <c r="Q1505" s="3">
        <f t="shared" si="46"/>
        <v>-2501642.9118999997</v>
      </c>
      <c r="R1505" s="3">
        <f t="shared" si="47"/>
        <v>-2501642.9118999997</v>
      </c>
    </row>
    <row r="1506" spans="1:18" x14ac:dyDescent="0.25">
      <c r="A1506" t="s">
        <v>3035</v>
      </c>
      <c r="B1506" s="5" t="s">
        <v>3036</v>
      </c>
      <c r="C1506">
        <v>71</v>
      </c>
      <c r="D1506" s="1">
        <v>18773</v>
      </c>
      <c r="E1506" t="s">
        <v>6487</v>
      </c>
      <c r="F1506" t="s">
        <v>6634</v>
      </c>
      <c r="G1506" t="s">
        <v>7566</v>
      </c>
      <c r="H1506" s="3">
        <v>815334.42960000003</v>
      </c>
      <c r="I1506" s="3">
        <v>406707.99780000001</v>
      </c>
      <c r="J1506" t="s">
        <v>7746</v>
      </c>
      <c r="K1506" s="4" t="str">
        <f>_xlfn.XLOOKUP($B1506, Accounts!$B:$B, Accounts!$E:$E, "Not Found",0,1)</f>
        <v>Current</v>
      </c>
      <c r="L1506" s="3">
        <f>_xlfn.XLOOKUP($B1506, Accounts!$B:$B, Accounts!$G:$G,"Not Found",0,1)</f>
        <v>69401205</v>
      </c>
      <c r="M1506" s="3" t="str">
        <f>_xlfn.XLOOKUP($B1506, Loan!$B:$B, Loan!$D:$D, "No Loan",0,1)</f>
        <v>No Loan</v>
      </c>
      <c r="N1506" s="1">
        <f>_xlfn.XLOOKUP($B1506, Transaction!$B:$B, Transaction!$E:$E, "No Transaction",0,1)</f>
        <v>44499</v>
      </c>
      <c r="O1506" t="str">
        <f>_xlfn.XLOOKUP($B1506, Transaction!$B:$B, Transaction!$C:$C, "No Transaction",0,1)</f>
        <v>Online Payment</v>
      </c>
      <c r="P1506" t="str">
        <f>_xlfn.XLOOKUP($B1506, Transaction!$B:$B, Transaction!$D:$D, "No Transaction",0,1)</f>
        <v>Card</v>
      </c>
      <c r="Q1506" s="3">
        <f t="shared" si="46"/>
        <v>-408626.43180000002</v>
      </c>
      <c r="R1506" s="3">
        <f t="shared" si="47"/>
        <v>-408626.43180000002</v>
      </c>
    </row>
    <row r="1507" spans="1:18" x14ac:dyDescent="0.25">
      <c r="A1507" t="s">
        <v>2184</v>
      </c>
      <c r="B1507" s="5" t="s">
        <v>2185</v>
      </c>
      <c r="C1507">
        <v>69</v>
      </c>
      <c r="D1507" s="1">
        <v>19503</v>
      </c>
      <c r="E1507" t="s">
        <v>6487</v>
      </c>
      <c r="F1507" t="s">
        <v>6177</v>
      </c>
      <c r="G1507" t="s">
        <v>7505</v>
      </c>
      <c r="H1507" s="3">
        <v>545505.68030000001</v>
      </c>
      <c r="I1507" s="3">
        <v>286478.4669</v>
      </c>
      <c r="J1507" t="s">
        <v>7747</v>
      </c>
      <c r="K1507" s="4" t="str">
        <f>_xlfn.XLOOKUP($B1507, Accounts!$B:$B, Accounts!$E:$E, "Not Found",0,1)</f>
        <v>Corporate</v>
      </c>
      <c r="L1507" s="3">
        <f>_xlfn.XLOOKUP($B1507, Accounts!$B:$B, Accounts!$G:$G,"Not Found",0,1)</f>
        <v>841115052</v>
      </c>
      <c r="M1507" s="3" t="str">
        <f>_xlfn.XLOOKUP($B1507, Loan!$B:$B, Loan!$D:$D, "No Loan",0,1)</f>
        <v>No Loan</v>
      </c>
      <c r="N1507" s="1">
        <f>_xlfn.XLOOKUP($B1507, Transaction!$B:$B, Transaction!$E:$E, "No Transaction",0,1)</f>
        <v>44316</v>
      </c>
      <c r="O1507" t="str">
        <f>_xlfn.XLOOKUP($B1507, Transaction!$B:$B, Transaction!$C:$C, "No Transaction",0,1)</f>
        <v>Money Deposit</v>
      </c>
      <c r="P1507" t="str">
        <f>_xlfn.XLOOKUP($B1507, Transaction!$B:$B, Transaction!$D:$D, "No Transaction",0,1)</f>
        <v>Bank</v>
      </c>
      <c r="Q1507" s="3">
        <f t="shared" si="46"/>
        <v>-259027.21340000001</v>
      </c>
      <c r="R1507" s="3">
        <f t="shared" si="47"/>
        <v>-259027.21340000001</v>
      </c>
    </row>
    <row r="1508" spans="1:18" x14ac:dyDescent="0.25">
      <c r="A1508" t="s">
        <v>3764</v>
      </c>
      <c r="B1508" s="5" t="s">
        <v>3765</v>
      </c>
      <c r="C1508">
        <v>25</v>
      </c>
      <c r="D1508" s="1">
        <v>35574</v>
      </c>
      <c r="E1508" t="s">
        <v>6487</v>
      </c>
      <c r="F1508" t="s">
        <v>6090</v>
      </c>
      <c r="G1508" t="s">
        <v>7532</v>
      </c>
      <c r="H1508" s="3">
        <v>446223.12339999998</v>
      </c>
      <c r="I1508" s="3">
        <v>253157.25200000001</v>
      </c>
      <c r="J1508" t="s">
        <v>7748</v>
      </c>
      <c r="K1508" s="4" t="str">
        <f>_xlfn.XLOOKUP($B1508, Accounts!$B:$B, Accounts!$E:$E, "Not Found",0,1)</f>
        <v>Joint</v>
      </c>
      <c r="L1508" s="3">
        <f>_xlfn.XLOOKUP($B1508, Accounts!$B:$B, Accounts!$G:$G,"Not Found",0,1)</f>
        <v>111158784</v>
      </c>
      <c r="M1508" s="3" t="str">
        <f>_xlfn.XLOOKUP($B1508, Loan!$B:$B, Loan!$D:$D, "No Loan",0,1)</f>
        <v>No Loan</v>
      </c>
      <c r="N1508" s="1">
        <f>_xlfn.XLOOKUP($B1508, Transaction!$B:$B, Transaction!$E:$E, "No Transaction",0,1)</f>
        <v>44245</v>
      </c>
      <c r="O1508" t="str">
        <f>_xlfn.XLOOKUP($B1508, Transaction!$B:$B, Transaction!$C:$C, "No Transaction",0,1)</f>
        <v>Money Deposit</v>
      </c>
      <c r="P1508" t="str">
        <f>_xlfn.XLOOKUP($B1508, Transaction!$B:$B, Transaction!$D:$D, "No Transaction",0,1)</f>
        <v>Bank</v>
      </c>
      <c r="Q1508" s="3">
        <f t="shared" si="46"/>
        <v>-193065.87139999997</v>
      </c>
      <c r="R1508" s="3">
        <f t="shared" si="47"/>
        <v>-193065.87139999997</v>
      </c>
    </row>
    <row r="1509" spans="1:18" x14ac:dyDescent="0.25">
      <c r="A1509" t="s">
        <v>4457</v>
      </c>
      <c r="B1509" s="5" t="s">
        <v>4458</v>
      </c>
      <c r="C1509">
        <v>46</v>
      </c>
      <c r="D1509" s="1">
        <v>27904</v>
      </c>
      <c r="E1509" t="s">
        <v>6487</v>
      </c>
      <c r="F1509" t="s">
        <v>6173</v>
      </c>
      <c r="G1509" t="s">
        <v>7511</v>
      </c>
      <c r="H1509" s="3">
        <v>154325.5024</v>
      </c>
      <c r="I1509" s="3">
        <v>84364.607999999993</v>
      </c>
      <c r="J1509" t="s">
        <v>7749</v>
      </c>
      <c r="K1509" s="4" t="str">
        <f>_xlfn.XLOOKUP($B1509, Accounts!$B:$B, Accounts!$E:$E, "Not Found",0,1)</f>
        <v>Domiciliary</v>
      </c>
      <c r="L1509" s="3">
        <f>_xlfn.XLOOKUP($B1509, Accounts!$B:$B, Accounts!$G:$G,"Not Found",0,1)</f>
        <v>3158795574</v>
      </c>
      <c r="M1509" s="3" t="str">
        <f>_xlfn.XLOOKUP($B1509, Loan!$B:$B, Loan!$D:$D, "No Loan",0,1)</f>
        <v>No Loan</v>
      </c>
      <c r="N1509" s="1">
        <f>_xlfn.XLOOKUP($B1509, Transaction!$B:$B, Transaction!$E:$E, "No Transaction",0,1)</f>
        <v>44565</v>
      </c>
      <c r="O1509" t="str">
        <f>_xlfn.XLOOKUP($B1509, Transaction!$B:$B, Transaction!$C:$C, "No Transaction",0,1)</f>
        <v>Money Transfer</v>
      </c>
      <c r="P1509" t="str">
        <f>_xlfn.XLOOKUP($B1509, Transaction!$B:$B, Transaction!$D:$D, "No Transaction",0,1)</f>
        <v>Mobile</v>
      </c>
      <c r="Q1509" s="3">
        <f t="shared" si="46"/>
        <v>-69960.894400000005</v>
      </c>
      <c r="R1509" s="3">
        <f t="shared" si="47"/>
        <v>-69960.894400000005</v>
      </c>
    </row>
    <row r="1510" spans="1:18" x14ac:dyDescent="0.25">
      <c r="A1510" t="s">
        <v>378</v>
      </c>
      <c r="B1510" s="5" t="s">
        <v>379</v>
      </c>
      <c r="C1510">
        <v>17</v>
      </c>
      <c r="D1510" s="1">
        <v>38496</v>
      </c>
      <c r="E1510" t="s">
        <v>6487</v>
      </c>
      <c r="F1510" t="s">
        <v>6136</v>
      </c>
      <c r="G1510" t="s">
        <v>7513</v>
      </c>
      <c r="H1510" s="3">
        <v>410358.75020000001</v>
      </c>
      <c r="I1510" s="3">
        <v>249553.76199999999</v>
      </c>
      <c r="J1510" t="s">
        <v>7750</v>
      </c>
      <c r="K1510" s="4" t="str">
        <f>_xlfn.XLOOKUP($B1510, Accounts!$B:$B, Accounts!$E:$E, "Not Found",0,1)</f>
        <v>Joint</v>
      </c>
      <c r="L1510" s="3">
        <f>_xlfn.XLOOKUP($B1510, Accounts!$B:$B, Accounts!$G:$G,"Not Found",0,1)</f>
        <v>2458758015</v>
      </c>
      <c r="M1510" s="3" t="str">
        <f>_xlfn.XLOOKUP($B1510, Loan!$B:$B, Loan!$D:$D, "No Loan",0,1)</f>
        <v>No Loan</v>
      </c>
      <c r="N1510" s="1">
        <f>_xlfn.XLOOKUP($B1510, Transaction!$B:$B, Transaction!$E:$E, "No Transaction",0,1)</f>
        <v>44234</v>
      </c>
      <c r="O1510" t="str">
        <f>_xlfn.XLOOKUP($B1510, Transaction!$B:$B, Transaction!$C:$C, "No Transaction",0,1)</f>
        <v>Money Transfer</v>
      </c>
      <c r="P1510" t="str">
        <f>_xlfn.XLOOKUP($B1510, Transaction!$B:$B, Transaction!$D:$D, "No Transaction",0,1)</f>
        <v>ATM</v>
      </c>
      <c r="Q1510" s="3">
        <f t="shared" si="46"/>
        <v>-160804.98820000002</v>
      </c>
      <c r="R1510" s="3">
        <f t="shared" si="47"/>
        <v>-160804.98820000002</v>
      </c>
    </row>
    <row r="1511" spans="1:18" x14ac:dyDescent="0.25">
      <c r="A1511" t="s">
        <v>911</v>
      </c>
      <c r="B1511" s="5" t="s">
        <v>912</v>
      </c>
      <c r="C1511">
        <v>51</v>
      </c>
      <c r="D1511" s="1">
        <v>26078</v>
      </c>
      <c r="E1511" t="s">
        <v>6487</v>
      </c>
      <c r="F1511" t="s">
        <v>6318</v>
      </c>
      <c r="G1511" t="s">
        <v>7509</v>
      </c>
      <c r="H1511" s="3">
        <v>149967.92449999999</v>
      </c>
      <c r="I1511" s="3">
        <v>112149.9261</v>
      </c>
      <c r="J1511" t="s">
        <v>7751</v>
      </c>
      <c r="K1511" s="4" t="str">
        <f>_xlfn.XLOOKUP($B1511, Accounts!$B:$B, Accounts!$E:$E, "Not Found",0,1)</f>
        <v>Domiciliary</v>
      </c>
      <c r="L1511" s="3">
        <f>_xlfn.XLOOKUP($B1511, Accounts!$B:$B, Accounts!$G:$G,"Not Found",0,1)</f>
        <v>11389152</v>
      </c>
      <c r="M1511" s="3" t="str">
        <f>_xlfn.XLOOKUP($B1511, Loan!$B:$B, Loan!$D:$D, "No Loan",0,1)</f>
        <v>No Loan</v>
      </c>
      <c r="N1511" s="1">
        <f>_xlfn.XLOOKUP($B1511, Transaction!$B:$B, Transaction!$E:$E, "No Transaction",0,1)</f>
        <v>44352</v>
      </c>
      <c r="O1511" t="str">
        <f>_xlfn.XLOOKUP($B1511, Transaction!$B:$B, Transaction!$C:$C, "No Transaction",0,1)</f>
        <v>Checks</v>
      </c>
      <c r="P1511" t="str">
        <f>_xlfn.XLOOKUP($B1511, Transaction!$B:$B, Transaction!$D:$D, "No Transaction",0,1)</f>
        <v>Bank</v>
      </c>
      <c r="Q1511" s="3">
        <f t="shared" si="46"/>
        <v>-37817.998399999997</v>
      </c>
      <c r="R1511" s="3">
        <f t="shared" si="47"/>
        <v>-37817.998399999997</v>
      </c>
    </row>
    <row r="1512" spans="1:18" x14ac:dyDescent="0.25">
      <c r="A1512" t="s">
        <v>3803</v>
      </c>
      <c r="B1512" s="5" t="s">
        <v>5319</v>
      </c>
      <c r="C1512">
        <v>73</v>
      </c>
      <c r="D1512" s="1">
        <v>18042</v>
      </c>
      <c r="E1512" t="s">
        <v>6487</v>
      </c>
      <c r="F1512" t="s">
        <v>6307</v>
      </c>
      <c r="G1512" t="s">
        <v>7526</v>
      </c>
      <c r="H1512" s="3">
        <v>2214193.38</v>
      </c>
      <c r="I1512" s="3">
        <v>1141100.3740000001</v>
      </c>
      <c r="J1512" t="s">
        <v>7752</v>
      </c>
      <c r="K1512" s="4" t="str">
        <f>_xlfn.XLOOKUP($B1512, Accounts!$B:$B, Accounts!$E:$E, "Not Found",0,1)</f>
        <v>Domiciliary</v>
      </c>
      <c r="L1512" s="3">
        <f>_xlfn.XLOOKUP($B1512, Accounts!$B:$B, Accounts!$G:$G,"Not Found",0,1)</f>
        <v>286607889</v>
      </c>
      <c r="M1512" s="3" t="str">
        <f>_xlfn.XLOOKUP($B1512, Loan!$B:$B, Loan!$D:$D, "No Loan",0,1)</f>
        <v>No Loan</v>
      </c>
      <c r="N1512" s="1">
        <f>_xlfn.XLOOKUP($B1512, Transaction!$B:$B, Transaction!$E:$E, "No Transaction",0,1)</f>
        <v>44630</v>
      </c>
      <c r="O1512" t="str">
        <f>_xlfn.XLOOKUP($B1512, Transaction!$B:$B, Transaction!$C:$C, "No Transaction",0,1)</f>
        <v>Cash Withdrawal</v>
      </c>
      <c r="P1512" t="str">
        <f>_xlfn.XLOOKUP($B1512, Transaction!$B:$B, Transaction!$D:$D, "No Transaction",0,1)</f>
        <v>POS</v>
      </c>
      <c r="Q1512" s="3">
        <f t="shared" si="46"/>
        <v>-1073093.0059999998</v>
      </c>
      <c r="R1512" s="3">
        <f t="shared" si="47"/>
        <v>-1073093.0059999998</v>
      </c>
    </row>
    <row r="1513" spans="1:18" x14ac:dyDescent="0.25">
      <c r="A1513" t="s">
        <v>4269</v>
      </c>
      <c r="B1513" s="5" t="s">
        <v>4270</v>
      </c>
      <c r="C1513">
        <v>45</v>
      </c>
      <c r="D1513" s="1">
        <v>28269</v>
      </c>
      <c r="E1513" t="s">
        <v>6487</v>
      </c>
      <c r="F1513" t="s">
        <v>6220</v>
      </c>
      <c r="G1513" t="s">
        <v>7524</v>
      </c>
      <c r="H1513" s="3">
        <v>1241580.5839</v>
      </c>
      <c r="I1513" s="3">
        <v>500401.3175</v>
      </c>
      <c r="J1513" t="s">
        <v>7753</v>
      </c>
      <c r="K1513" s="4" t="str">
        <f>_xlfn.XLOOKUP($B1513, Accounts!$B:$B, Accounts!$E:$E, "Not Found",0,1)</f>
        <v>Joint</v>
      </c>
      <c r="L1513" s="3">
        <f>_xlfn.XLOOKUP($B1513, Accounts!$B:$B, Accounts!$G:$G,"Not Found",0,1)</f>
        <v>445693908</v>
      </c>
      <c r="M1513" s="3" t="str">
        <f>_xlfn.XLOOKUP($B1513, Loan!$B:$B, Loan!$D:$D, "No Loan",0,1)</f>
        <v>No Loan</v>
      </c>
      <c r="N1513" s="1">
        <f>_xlfn.XLOOKUP($B1513, Transaction!$B:$B, Transaction!$E:$E, "No Transaction",0,1)</f>
        <v>44528</v>
      </c>
      <c r="O1513" t="str">
        <f>_xlfn.XLOOKUP($B1513, Transaction!$B:$B, Transaction!$C:$C, "No Transaction",0,1)</f>
        <v>Checks</v>
      </c>
      <c r="P1513" t="str">
        <f>_xlfn.XLOOKUP($B1513, Transaction!$B:$B, Transaction!$D:$D, "No Transaction",0,1)</f>
        <v>Bank</v>
      </c>
      <c r="Q1513" s="3">
        <f t="shared" si="46"/>
        <v>-741179.26639999996</v>
      </c>
      <c r="R1513" s="3">
        <f t="shared" si="47"/>
        <v>-741179.26639999996</v>
      </c>
    </row>
    <row r="1514" spans="1:18" x14ac:dyDescent="0.25">
      <c r="A1514" t="s">
        <v>2434</v>
      </c>
      <c r="B1514" s="5" t="s">
        <v>2435</v>
      </c>
      <c r="C1514">
        <v>48</v>
      </c>
      <c r="D1514" s="1">
        <v>27174</v>
      </c>
      <c r="E1514" t="s">
        <v>6487</v>
      </c>
      <c r="F1514" t="s">
        <v>6397</v>
      </c>
      <c r="G1514" t="s">
        <v>7511</v>
      </c>
      <c r="H1514" s="3">
        <v>827446.84609999997</v>
      </c>
      <c r="I1514" s="3">
        <v>399309.83279999997</v>
      </c>
      <c r="J1514" t="s">
        <v>7754</v>
      </c>
      <c r="K1514" s="4" t="str">
        <f>_xlfn.XLOOKUP($B1514, Accounts!$B:$B, Accounts!$E:$E, "Not Found",0,1)</f>
        <v>Fixed Deposit</v>
      </c>
      <c r="L1514" s="3">
        <f>_xlfn.XLOOKUP($B1514, Accounts!$B:$B, Accounts!$G:$G,"Not Found",0,1)</f>
        <v>23771232</v>
      </c>
      <c r="M1514" s="3" t="str">
        <f>_xlfn.XLOOKUP($B1514, Loan!$B:$B, Loan!$D:$D, "No Loan",0,1)</f>
        <v>No Loan</v>
      </c>
      <c r="N1514" s="1">
        <f>_xlfn.XLOOKUP($B1514, Transaction!$B:$B, Transaction!$E:$E, "No Transaction",0,1)</f>
        <v>44627</v>
      </c>
      <c r="O1514" t="str">
        <f>_xlfn.XLOOKUP($B1514, Transaction!$B:$B, Transaction!$C:$C, "No Transaction",0,1)</f>
        <v>Online Payment</v>
      </c>
      <c r="P1514" t="str">
        <f>_xlfn.XLOOKUP($B1514, Transaction!$B:$B, Transaction!$D:$D, "No Transaction",0,1)</f>
        <v>Internet Banking</v>
      </c>
      <c r="Q1514" s="3">
        <f t="shared" si="46"/>
        <v>-428137.01329999999</v>
      </c>
      <c r="R1514" s="3">
        <f t="shared" si="47"/>
        <v>-428137.01329999999</v>
      </c>
    </row>
    <row r="1515" spans="1:18" x14ac:dyDescent="0.25">
      <c r="A1515" t="s">
        <v>3677</v>
      </c>
      <c r="B1515" s="5" t="s">
        <v>3678</v>
      </c>
      <c r="C1515">
        <v>68</v>
      </c>
      <c r="D1515" s="1">
        <v>19869</v>
      </c>
      <c r="E1515" t="s">
        <v>6487</v>
      </c>
      <c r="F1515" t="s">
        <v>6522</v>
      </c>
      <c r="G1515" t="s">
        <v>7532</v>
      </c>
      <c r="H1515" s="3">
        <v>90353.829899999997</v>
      </c>
      <c r="I1515" s="3">
        <v>24274.5245</v>
      </c>
      <c r="J1515" t="s">
        <v>7755</v>
      </c>
      <c r="K1515" s="4" t="str">
        <f>_xlfn.XLOOKUP($B1515, Accounts!$B:$B, Accounts!$E:$E, "Not Found",0,1)</f>
        <v>Savings</v>
      </c>
      <c r="L1515" s="3">
        <f>_xlfn.XLOOKUP($B1515, Accounts!$B:$B, Accounts!$G:$G,"Not Found",0,1)</f>
        <v>1170737883</v>
      </c>
      <c r="M1515" s="3" t="str">
        <f>_xlfn.XLOOKUP($B1515, Loan!$B:$B, Loan!$D:$D, "No Loan",0,1)</f>
        <v>No Loan</v>
      </c>
      <c r="N1515" s="1">
        <f>_xlfn.XLOOKUP($B1515, Transaction!$B:$B, Transaction!$E:$E, "No Transaction",0,1)</f>
        <v>44585</v>
      </c>
      <c r="O1515" t="str">
        <f>_xlfn.XLOOKUP($B1515, Transaction!$B:$B, Transaction!$C:$C, "No Transaction",0,1)</f>
        <v>Money Deposit</v>
      </c>
      <c r="P1515" t="str">
        <f>_xlfn.XLOOKUP($B1515, Transaction!$B:$B, Transaction!$D:$D, "No Transaction",0,1)</f>
        <v>Bank</v>
      </c>
      <c r="Q1515" s="3">
        <f t="shared" si="46"/>
        <v>-66079.305399999997</v>
      </c>
      <c r="R1515" s="3">
        <f t="shared" si="47"/>
        <v>-66079.305399999997</v>
      </c>
    </row>
    <row r="1516" spans="1:18" x14ac:dyDescent="0.25">
      <c r="A1516" t="s">
        <v>2515</v>
      </c>
      <c r="B1516" s="5" t="s">
        <v>2516</v>
      </c>
      <c r="C1516">
        <v>75</v>
      </c>
      <c r="D1516" s="1">
        <v>17312</v>
      </c>
      <c r="E1516" t="s">
        <v>6487</v>
      </c>
      <c r="F1516" t="s">
        <v>6376</v>
      </c>
      <c r="G1516" t="s">
        <v>7513</v>
      </c>
      <c r="H1516" s="3">
        <v>63984.192900000002</v>
      </c>
      <c r="I1516" s="3">
        <v>49267.828600000001</v>
      </c>
      <c r="J1516" t="s">
        <v>7756</v>
      </c>
      <c r="K1516" s="4" t="str">
        <f>_xlfn.XLOOKUP($B1516, Accounts!$B:$B, Accounts!$E:$E, "Not Found",0,1)</f>
        <v>Current</v>
      </c>
      <c r="L1516" s="3">
        <f>_xlfn.XLOOKUP($B1516, Accounts!$B:$B, Accounts!$G:$G,"Not Found",0,1)</f>
        <v>289247024</v>
      </c>
      <c r="M1516" s="3" t="str">
        <f>_xlfn.XLOOKUP($B1516, Loan!$B:$B, Loan!$D:$D, "No Loan",0,1)</f>
        <v>No Loan</v>
      </c>
      <c r="N1516" s="1">
        <f>_xlfn.XLOOKUP($B1516, Transaction!$B:$B, Transaction!$E:$E, "No Transaction",0,1)</f>
        <v>44567</v>
      </c>
      <c r="O1516" t="str">
        <f>_xlfn.XLOOKUP($B1516, Transaction!$B:$B, Transaction!$C:$C, "No Transaction",0,1)</f>
        <v>Cash Withdrawal</v>
      </c>
      <c r="P1516" t="str">
        <f>_xlfn.XLOOKUP($B1516, Transaction!$B:$B, Transaction!$D:$D, "No Transaction",0,1)</f>
        <v>POS</v>
      </c>
      <c r="Q1516" s="3">
        <f t="shared" si="46"/>
        <v>-14716.364300000001</v>
      </c>
      <c r="R1516" s="3">
        <f t="shared" si="47"/>
        <v>-14716.364300000001</v>
      </c>
    </row>
    <row r="1517" spans="1:18" x14ac:dyDescent="0.25">
      <c r="A1517" t="s">
        <v>2324</v>
      </c>
      <c r="B1517" s="5" t="s">
        <v>2325</v>
      </c>
      <c r="C1517">
        <v>56</v>
      </c>
      <c r="D1517" s="1">
        <v>24252</v>
      </c>
      <c r="E1517" t="s">
        <v>6487</v>
      </c>
      <c r="F1517" t="s">
        <v>6072</v>
      </c>
      <c r="G1517" t="s">
        <v>7566</v>
      </c>
      <c r="H1517" s="3">
        <v>1904110.5555</v>
      </c>
      <c r="I1517" s="3">
        <v>412736.07669999998</v>
      </c>
      <c r="J1517" t="s">
        <v>7757</v>
      </c>
      <c r="K1517" s="4" t="str">
        <f>_xlfn.XLOOKUP($B1517, Accounts!$B:$B, Accounts!$E:$E, "Not Found",0,1)</f>
        <v>Domiciliary</v>
      </c>
      <c r="L1517" s="3">
        <f>_xlfn.XLOOKUP($B1517, Accounts!$B:$B, Accounts!$G:$G,"Not Found",0,1)</f>
        <v>2765164437</v>
      </c>
      <c r="M1517" s="3" t="str">
        <f>_xlfn.XLOOKUP($B1517, Loan!$B:$B, Loan!$D:$D, "No Loan",0,1)</f>
        <v>No Loan</v>
      </c>
      <c r="N1517" s="1">
        <f>_xlfn.XLOOKUP($B1517, Transaction!$B:$B, Transaction!$E:$E, "No Transaction",0,1)</f>
        <v>44558</v>
      </c>
      <c r="O1517" t="str">
        <f>_xlfn.XLOOKUP($B1517, Transaction!$B:$B, Transaction!$C:$C, "No Transaction",0,1)</f>
        <v>Checks</v>
      </c>
      <c r="P1517" t="str">
        <f>_xlfn.XLOOKUP($B1517, Transaction!$B:$B, Transaction!$D:$D, "No Transaction",0,1)</f>
        <v>Informal Services</v>
      </c>
      <c r="Q1517" s="3">
        <f t="shared" si="46"/>
        <v>-1491374.4788000002</v>
      </c>
      <c r="R1517" s="3">
        <f t="shared" si="47"/>
        <v>-1491374.4788000002</v>
      </c>
    </row>
    <row r="1518" spans="1:18" x14ac:dyDescent="0.25">
      <c r="A1518" t="s">
        <v>1427</v>
      </c>
      <c r="B1518" s="5" t="s">
        <v>1428</v>
      </c>
      <c r="C1518">
        <v>70</v>
      </c>
      <c r="D1518" s="1">
        <v>19138</v>
      </c>
      <c r="E1518" t="s">
        <v>6487</v>
      </c>
      <c r="F1518" t="s">
        <v>6471</v>
      </c>
      <c r="G1518" t="s">
        <v>7566</v>
      </c>
      <c r="H1518" s="3">
        <v>237131.9798</v>
      </c>
      <c r="I1518" s="3">
        <v>154474.54689999999</v>
      </c>
      <c r="J1518" t="s">
        <v>7758</v>
      </c>
      <c r="K1518" s="4" t="str">
        <f>_xlfn.XLOOKUP($B1518, Accounts!$B:$B, Accounts!$E:$E, "Not Found",0,1)</f>
        <v>Domiciliary</v>
      </c>
      <c r="L1518" s="3">
        <f>_xlfn.XLOOKUP($B1518, Accounts!$B:$B, Accounts!$G:$G,"Not Found",0,1)</f>
        <v>3847088</v>
      </c>
      <c r="M1518" s="3" t="str">
        <f>_xlfn.XLOOKUP($B1518, Loan!$B:$B, Loan!$D:$D, "No Loan",0,1)</f>
        <v>No Loan</v>
      </c>
      <c r="N1518" s="1">
        <f>_xlfn.XLOOKUP($B1518, Transaction!$B:$B, Transaction!$E:$E, "No Transaction",0,1)</f>
        <v>44257</v>
      </c>
      <c r="O1518" t="str">
        <f>_xlfn.XLOOKUP($B1518, Transaction!$B:$B, Transaction!$C:$C, "No Transaction",0,1)</f>
        <v>Online Payment</v>
      </c>
      <c r="P1518" t="str">
        <f>_xlfn.XLOOKUP($B1518, Transaction!$B:$B, Transaction!$D:$D, "No Transaction",0,1)</f>
        <v>Card</v>
      </c>
      <c r="Q1518" s="3">
        <f t="shared" si="46"/>
        <v>-82657.432900000014</v>
      </c>
      <c r="R1518" s="3">
        <f t="shared" si="47"/>
        <v>-82657.432900000014</v>
      </c>
    </row>
    <row r="1519" spans="1:18" x14ac:dyDescent="0.25">
      <c r="A1519" t="s">
        <v>2582</v>
      </c>
      <c r="B1519" s="5" t="s">
        <v>2583</v>
      </c>
      <c r="C1519">
        <v>27</v>
      </c>
      <c r="D1519" s="1">
        <v>34844</v>
      </c>
      <c r="E1519" t="s">
        <v>6487</v>
      </c>
      <c r="F1519" t="s">
        <v>6920</v>
      </c>
      <c r="G1519" t="s">
        <v>7542</v>
      </c>
      <c r="H1519" s="3">
        <v>948718.03500000003</v>
      </c>
      <c r="I1519" s="3">
        <v>239203.4406</v>
      </c>
      <c r="J1519" t="s">
        <v>7759</v>
      </c>
      <c r="K1519" s="4" t="str">
        <f>_xlfn.XLOOKUP($B1519, Accounts!$B:$B, Accounts!$E:$E, "Not Found",0,1)</f>
        <v>Domiciliary</v>
      </c>
      <c r="L1519" s="3">
        <f>_xlfn.XLOOKUP($B1519, Accounts!$B:$B, Accounts!$G:$G,"Not Found",0,1)</f>
        <v>2901638025</v>
      </c>
      <c r="M1519" s="3" t="str">
        <f>_xlfn.XLOOKUP($B1519, Loan!$B:$B, Loan!$D:$D, "No Loan",0,1)</f>
        <v>No Loan</v>
      </c>
      <c r="N1519" s="1">
        <f>_xlfn.XLOOKUP($B1519, Transaction!$B:$B, Transaction!$E:$E, "No Transaction",0,1)</f>
        <v>44561</v>
      </c>
      <c r="O1519" t="str">
        <f>_xlfn.XLOOKUP($B1519, Transaction!$B:$B, Transaction!$C:$C, "No Transaction",0,1)</f>
        <v>Money Transfer</v>
      </c>
      <c r="P1519" t="str">
        <f>_xlfn.XLOOKUP($B1519, Transaction!$B:$B, Transaction!$D:$D, "No Transaction",0,1)</f>
        <v>Mobile</v>
      </c>
      <c r="Q1519" s="3">
        <f t="shared" si="46"/>
        <v>-709514.59440000006</v>
      </c>
      <c r="R1519" s="3">
        <f t="shared" si="47"/>
        <v>-709514.59440000006</v>
      </c>
    </row>
    <row r="1520" spans="1:18" x14ac:dyDescent="0.25">
      <c r="A1520" t="s">
        <v>115</v>
      </c>
      <c r="B1520" s="5" t="s">
        <v>116</v>
      </c>
      <c r="C1520">
        <v>69</v>
      </c>
      <c r="D1520" s="1">
        <v>19503</v>
      </c>
      <c r="E1520" t="s">
        <v>6487</v>
      </c>
      <c r="F1520" t="s">
        <v>6908</v>
      </c>
      <c r="G1520" t="s">
        <v>7529</v>
      </c>
      <c r="H1520" s="3">
        <v>260867.38430000001</v>
      </c>
      <c r="I1520" s="3">
        <v>70013.439899999998</v>
      </c>
      <c r="J1520" t="s">
        <v>7760</v>
      </c>
      <c r="K1520" s="4" t="str">
        <f>_xlfn.XLOOKUP($B1520, Accounts!$B:$B, Accounts!$E:$E, "Not Found",0,1)</f>
        <v>Domiciliary</v>
      </c>
      <c r="L1520" s="3">
        <f>_xlfn.XLOOKUP($B1520, Accounts!$B:$B, Accounts!$G:$G,"Not Found",0,1)</f>
        <v>1056664155</v>
      </c>
      <c r="M1520" s="3">
        <f>_xlfn.XLOOKUP($B1520, Loan!$B:$B, Loan!$D:$D, "No Loan",0,1)</f>
        <v>5740046647</v>
      </c>
      <c r="N1520" s="1">
        <f>_xlfn.XLOOKUP($B1520, Transaction!$B:$B, Transaction!$E:$E, "No Transaction",0,1)</f>
        <v>44394</v>
      </c>
      <c r="O1520" t="str">
        <f>_xlfn.XLOOKUP($B1520, Transaction!$B:$B, Transaction!$C:$C, "No Transaction",0,1)</f>
        <v>Loan Payment</v>
      </c>
      <c r="P1520" t="str">
        <f>_xlfn.XLOOKUP($B1520, Transaction!$B:$B, Transaction!$D:$D, "No Transaction",0,1)</f>
        <v>ACH</v>
      </c>
      <c r="Q1520" s="3">
        <f t="shared" si="46"/>
        <v>-190853.94440000001</v>
      </c>
      <c r="R1520" s="3">
        <f t="shared" si="47"/>
        <v>-190853.94440000001</v>
      </c>
    </row>
    <row r="1521" spans="1:18" x14ac:dyDescent="0.25">
      <c r="A1521" t="s">
        <v>1945</v>
      </c>
      <c r="B1521" s="5" t="s">
        <v>4461</v>
      </c>
      <c r="C1521">
        <v>48</v>
      </c>
      <c r="D1521" s="1">
        <v>27174</v>
      </c>
      <c r="E1521" t="s">
        <v>6487</v>
      </c>
      <c r="F1521" t="s">
        <v>6262</v>
      </c>
      <c r="G1521" t="s">
        <v>7509</v>
      </c>
      <c r="H1521" s="3">
        <v>238841.5012</v>
      </c>
      <c r="I1521" s="3">
        <v>96893.654500000004</v>
      </c>
      <c r="J1521" t="s">
        <v>7761</v>
      </c>
      <c r="K1521" s="4" t="str">
        <f>_xlfn.XLOOKUP($B1521, Accounts!$B:$B, Accounts!$E:$E, "Not Found",0,1)</f>
        <v>Savings</v>
      </c>
      <c r="L1521" s="3">
        <f>_xlfn.XLOOKUP($B1521, Accounts!$B:$B, Accounts!$G:$G,"Not Found",0,1)</f>
        <v>284819616</v>
      </c>
      <c r="M1521" s="3" t="str">
        <f>_xlfn.XLOOKUP($B1521, Loan!$B:$B, Loan!$D:$D, "No Loan",0,1)</f>
        <v>No Loan</v>
      </c>
      <c r="N1521" s="1">
        <f>_xlfn.XLOOKUP($B1521, Transaction!$B:$B, Transaction!$E:$E, "No Transaction",0,1)</f>
        <v>44320</v>
      </c>
      <c r="O1521" t="str">
        <f>_xlfn.XLOOKUP($B1521, Transaction!$B:$B, Transaction!$C:$C, "No Transaction",0,1)</f>
        <v>Money Transfer</v>
      </c>
      <c r="P1521" t="str">
        <f>_xlfn.XLOOKUP($B1521, Transaction!$B:$B, Transaction!$D:$D, "No Transaction",0,1)</f>
        <v>Mobile</v>
      </c>
      <c r="Q1521" s="3">
        <f t="shared" si="46"/>
        <v>-141947.84669999999</v>
      </c>
      <c r="R1521" s="3">
        <f t="shared" si="47"/>
        <v>-141947.84669999999</v>
      </c>
    </row>
    <row r="1522" spans="1:18" x14ac:dyDescent="0.25">
      <c r="A1522" t="s">
        <v>4126</v>
      </c>
      <c r="B1522" s="5" t="s">
        <v>4127</v>
      </c>
      <c r="C1522">
        <v>54</v>
      </c>
      <c r="D1522" s="1">
        <v>24982</v>
      </c>
      <c r="E1522" t="s">
        <v>6487</v>
      </c>
      <c r="F1522" t="s">
        <v>6076</v>
      </c>
      <c r="G1522" t="s">
        <v>7526</v>
      </c>
      <c r="H1522" s="3">
        <v>1485047.9295000001</v>
      </c>
      <c r="I1522" s="3">
        <v>307756.6433</v>
      </c>
      <c r="J1522" t="s">
        <v>7762</v>
      </c>
      <c r="K1522" s="4" t="str">
        <f>_xlfn.XLOOKUP($B1522, Accounts!$B:$B, Accounts!$E:$E, "Not Found",0,1)</f>
        <v>Current</v>
      </c>
      <c r="L1522" s="3">
        <f>_xlfn.XLOOKUP($B1522, Accounts!$B:$B, Accounts!$G:$G,"Not Found",0,1)</f>
        <v>392435568</v>
      </c>
      <c r="M1522" s="3" t="str">
        <f>_xlfn.XLOOKUP($B1522, Loan!$B:$B, Loan!$D:$D, "No Loan",0,1)</f>
        <v>No Loan</v>
      </c>
      <c r="N1522" s="1">
        <f>_xlfn.XLOOKUP($B1522, Transaction!$B:$B, Transaction!$E:$E, "No Transaction",0,1)</f>
        <v>44527</v>
      </c>
      <c r="O1522" t="str">
        <f>_xlfn.XLOOKUP($B1522, Transaction!$B:$B, Transaction!$C:$C, "No Transaction",0,1)</f>
        <v>Cash Withdrawal</v>
      </c>
      <c r="P1522" t="str">
        <f>_xlfn.XLOOKUP($B1522, Transaction!$B:$B, Transaction!$D:$D, "No Transaction",0,1)</f>
        <v>POS</v>
      </c>
      <c r="Q1522" s="3">
        <f t="shared" si="46"/>
        <v>-1177291.2862</v>
      </c>
      <c r="R1522" s="3">
        <f t="shared" si="47"/>
        <v>-1177291.2862</v>
      </c>
    </row>
    <row r="1523" spans="1:18" x14ac:dyDescent="0.25">
      <c r="A1523" t="s">
        <v>2252</v>
      </c>
      <c r="B1523" s="5" t="s">
        <v>4435</v>
      </c>
      <c r="C1523">
        <v>18</v>
      </c>
      <c r="D1523" s="1">
        <v>38131</v>
      </c>
      <c r="E1523" t="s">
        <v>6487</v>
      </c>
      <c r="F1523" t="s">
        <v>6607</v>
      </c>
      <c r="G1523" t="s">
        <v>7509</v>
      </c>
      <c r="H1523" s="3">
        <v>63685.813199999997</v>
      </c>
      <c r="I1523" s="3">
        <v>43186.9421</v>
      </c>
      <c r="J1523" t="s">
        <v>7763</v>
      </c>
      <c r="K1523" s="4" t="str">
        <f>_xlfn.XLOOKUP($B1523, Accounts!$B:$B, Accounts!$E:$E, "Not Found",0,1)</f>
        <v>Savings</v>
      </c>
      <c r="L1523" s="3">
        <f>_xlfn.XLOOKUP($B1523, Accounts!$B:$B, Accounts!$G:$G,"Not Found",0,1)</f>
        <v>2062636205</v>
      </c>
      <c r="M1523" s="3" t="str">
        <f>_xlfn.XLOOKUP($B1523, Loan!$B:$B, Loan!$D:$D, "No Loan",0,1)</f>
        <v>No Loan</v>
      </c>
      <c r="N1523" s="1">
        <f>_xlfn.XLOOKUP($B1523, Transaction!$B:$B, Transaction!$E:$E, "No Transaction",0,1)</f>
        <v>44672</v>
      </c>
      <c r="O1523" t="str">
        <f>_xlfn.XLOOKUP($B1523, Transaction!$B:$B, Transaction!$C:$C, "No Transaction",0,1)</f>
        <v>Money Transfer</v>
      </c>
      <c r="P1523" t="str">
        <f>_xlfn.XLOOKUP($B1523, Transaction!$B:$B, Transaction!$D:$D, "No Transaction",0,1)</f>
        <v>Bank</v>
      </c>
      <c r="Q1523" s="3">
        <f t="shared" si="46"/>
        <v>-20498.871099999997</v>
      </c>
      <c r="R1523" s="3">
        <f t="shared" si="47"/>
        <v>-20498.871099999997</v>
      </c>
    </row>
    <row r="1524" spans="1:18" x14ac:dyDescent="0.25">
      <c r="A1524" t="s">
        <v>339</v>
      </c>
      <c r="B1524" s="5" t="s">
        <v>340</v>
      </c>
      <c r="C1524">
        <v>60</v>
      </c>
      <c r="D1524" s="1">
        <v>22791</v>
      </c>
      <c r="E1524" t="s">
        <v>6487</v>
      </c>
      <c r="F1524" t="s">
        <v>6214</v>
      </c>
      <c r="G1524" t="s">
        <v>7513</v>
      </c>
      <c r="H1524" s="3">
        <v>229116.19500000001</v>
      </c>
      <c r="I1524" s="3">
        <v>60715.791700000002</v>
      </c>
      <c r="J1524" t="s">
        <v>7764</v>
      </c>
      <c r="K1524" s="4" t="str">
        <f>_xlfn.XLOOKUP($B1524, Accounts!$B:$B, Accounts!$E:$E, "Not Found",0,1)</f>
        <v>Domiciliary</v>
      </c>
      <c r="L1524" s="3">
        <f>_xlfn.XLOOKUP($B1524, Accounts!$B:$B, Accounts!$G:$G,"Not Found",0,1)</f>
        <v>242230661</v>
      </c>
      <c r="M1524" s="3">
        <f>_xlfn.XLOOKUP($B1524, Loan!$B:$B, Loan!$D:$D, "No Loan",0,1)</f>
        <v>224641419</v>
      </c>
      <c r="N1524" s="1">
        <f>_xlfn.XLOOKUP($B1524, Transaction!$B:$B, Transaction!$E:$E, "No Transaction",0,1)</f>
        <v>44397</v>
      </c>
      <c r="O1524" t="str">
        <f>_xlfn.XLOOKUP($B1524, Transaction!$B:$B, Transaction!$C:$C, "No Transaction",0,1)</f>
        <v>Loan Payment</v>
      </c>
      <c r="P1524" t="str">
        <f>_xlfn.XLOOKUP($B1524, Transaction!$B:$B, Transaction!$D:$D, "No Transaction",0,1)</f>
        <v>AFT</v>
      </c>
      <c r="Q1524" s="3">
        <f t="shared" si="46"/>
        <v>-168400.40330000001</v>
      </c>
      <c r="R1524" s="3">
        <f t="shared" si="47"/>
        <v>-168400.40330000001</v>
      </c>
    </row>
    <row r="1525" spans="1:18" x14ac:dyDescent="0.25">
      <c r="A1525" t="s">
        <v>3671</v>
      </c>
      <c r="B1525" s="5" t="s">
        <v>3672</v>
      </c>
      <c r="C1525">
        <v>51</v>
      </c>
      <c r="D1525" s="1">
        <v>26078</v>
      </c>
      <c r="E1525" t="s">
        <v>6487</v>
      </c>
      <c r="F1525" t="s">
        <v>6146</v>
      </c>
      <c r="G1525" t="s">
        <v>7526</v>
      </c>
      <c r="H1525" s="3">
        <v>176252.2622</v>
      </c>
      <c r="I1525" s="3">
        <v>57485.353199999998</v>
      </c>
      <c r="J1525" t="s">
        <v>7765</v>
      </c>
      <c r="K1525" s="4" t="str">
        <f>_xlfn.XLOOKUP($B1525, Accounts!$B:$B, Accounts!$E:$E, "Not Found",0,1)</f>
        <v>Domiciliary</v>
      </c>
      <c r="L1525" s="3">
        <f>_xlfn.XLOOKUP($B1525, Accounts!$B:$B, Accounts!$G:$G,"Not Found",0,1)</f>
        <v>1943898551</v>
      </c>
      <c r="M1525" s="3" t="str">
        <f>_xlfn.XLOOKUP($B1525, Loan!$B:$B, Loan!$D:$D, "No Loan",0,1)</f>
        <v>No Loan</v>
      </c>
      <c r="N1525" s="1">
        <f>_xlfn.XLOOKUP($B1525, Transaction!$B:$B, Transaction!$E:$E, "No Transaction",0,1)</f>
        <v>44371</v>
      </c>
      <c r="O1525" t="str">
        <f>_xlfn.XLOOKUP($B1525, Transaction!$B:$B, Transaction!$C:$C, "No Transaction",0,1)</f>
        <v>Cash Withdrawal</v>
      </c>
      <c r="P1525" t="str">
        <f>_xlfn.XLOOKUP($B1525, Transaction!$B:$B, Transaction!$D:$D, "No Transaction",0,1)</f>
        <v>POS</v>
      </c>
      <c r="Q1525" s="3">
        <f t="shared" si="46"/>
        <v>-118766.909</v>
      </c>
      <c r="R1525" s="3">
        <f t="shared" si="47"/>
        <v>-118766.909</v>
      </c>
    </row>
    <row r="1526" spans="1:18" x14ac:dyDescent="0.25">
      <c r="A1526" t="s">
        <v>1007</v>
      </c>
      <c r="B1526" s="5" t="s">
        <v>1008</v>
      </c>
      <c r="C1526">
        <v>77</v>
      </c>
      <c r="D1526" s="1">
        <v>16581</v>
      </c>
      <c r="E1526" t="s">
        <v>6487</v>
      </c>
      <c r="F1526" t="s">
        <v>6325</v>
      </c>
      <c r="G1526" t="s">
        <v>7532</v>
      </c>
      <c r="H1526" s="3">
        <v>519360.19309999997</v>
      </c>
      <c r="I1526" s="3">
        <v>80527.6011</v>
      </c>
      <c r="J1526" t="s">
        <v>7766</v>
      </c>
      <c r="K1526" s="4" t="str">
        <f>_xlfn.XLOOKUP($B1526, Accounts!$B:$B, Accounts!$E:$E, "Not Found",0,1)</f>
        <v>Domiciliary</v>
      </c>
      <c r="L1526" s="3">
        <f>_xlfn.XLOOKUP($B1526, Accounts!$B:$B, Accounts!$G:$G,"Not Found",0,1)</f>
        <v>958196736</v>
      </c>
      <c r="M1526" s="3" t="str">
        <f>_xlfn.XLOOKUP($B1526, Loan!$B:$B, Loan!$D:$D, "No Loan",0,1)</f>
        <v>No Loan</v>
      </c>
      <c r="N1526" s="1">
        <f>_xlfn.XLOOKUP($B1526, Transaction!$B:$B, Transaction!$E:$E, "No Transaction",0,1)</f>
        <v>44260</v>
      </c>
      <c r="O1526" t="str">
        <f>_xlfn.XLOOKUP($B1526, Transaction!$B:$B, Transaction!$C:$C, "No Transaction",0,1)</f>
        <v>Money Deposit</v>
      </c>
      <c r="P1526" t="str">
        <f>_xlfn.XLOOKUP($B1526, Transaction!$B:$B, Transaction!$D:$D, "No Transaction",0,1)</f>
        <v>Bank</v>
      </c>
      <c r="Q1526" s="3">
        <f t="shared" si="46"/>
        <v>-438832.59199999995</v>
      </c>
      <c r="R1526" s="3">
        <f t="shared" si="47"/>
        <v>-438832.59199999995</v>
      </c>
    </row>
    <row r="1527" spans="1:18" x14ac:dyDescent="0.25">
      <c r="A1527" t="s">
        <v>3711</v>
      </c>
      <c r="B1527" s="5" t="s">
        <v>3712</v>
      </c>
      <c r="C1527">
        <v>62</v>
      </c>
      <c r="D1527" s="1">
        <v>22060</v>
      </c>
      <c r="E1527" t="s">
        <v>6487</v>
      </c>
      <c r="F1527" t="s">
        <v>6563</v>
      </c>
      <c r="G1527" t="s">
        <v>7529</v>
      </c>
      <c r="H1527" s="3">
        <v>1028685.153</v>
      </c>
      <c r="I1527" s="3">
        <v>633949.01969999995</v>
      </c>
      <c r="J1527" t="s">
        <v>7767</v>
      </c>
      <c r="K1527" s="4" t="str">
        <f>_xlfn.XLOOKUP($B1527, Accounts!$B:$B, Accounts!$E:$E, "Not Found",0,1)</f>
        <v>Domiciliary</v>
      </c>
      <c r="L1527" s="3">
        <f>_xlfn.XLOOKUP($B1527, Accounts!$B:$B, Accounts!$G:$G,"Not Found",0,1)</f>
        <v>2792960976</v>
      </c>
      <c r="M1527" s="3" t="str">
        <f>_xlfn.XLOOKUP($B1527, Loan!$B:$B, Loan!$D:$D, "No Loan",0,1)</f>
        <v>No Loan</v>
      </c>
      <c r="N1527" s="1">
        <f>_xlfn.XLOOKUP($B1527, Transaction!$B:$B, Transaction!$E:$E, "No Transaction",0,1)</f>
        <v>44263</v>
      </c>
      <c r="O1527" t="str">
        <f>_xlfn.XLOOKUP($B1527, Transaction!$B:$B, Transaction!$C:$C, "No Transaction",0,1)</f>
        <v>Checks</v>
      </c>
      <c r="P1527" t="str">
        <f>_xlfn.XLOOKUP($B1527, Transaction!$B:$B, Transaction!$D:$D, "No Transaction",0,1)</f>
        <v>Informal Services</v>
      </c>
      <c r="Q1527" s="3">
        <f t="shared" si="46"/>
        <v>-394736.1333000001</v>
      </c>
      <c r="R1527" s="3">
        <f t="shared" si="47"/>
        <v>-394736.1333000001</v>
      </c>
    </row>
    <row r="1528" spans="1:18" x14ac:dyDescent="0.25">
      <c r="A1528" t="s">
        <v>3880</v>
      </c>
      <c r="B1528" s="5" t="s">
        <v>3881</v>
      </c>
      <c r="C1528">
        <v>25</v>
      </c>
      <c r="D1528" s="1">
        <v>35574</v>
      </c>
      <c r="E1528" t="s">
        <v>6487</v>
      </c>
      <c r="F1528" t="s">
        <v>6339</v>
      </c>
      <c r="G1528" t="s">
        <v>7511</v>
      </c>
      <c r="H1528" s="3">
        <v>2048428.6684000001</v>
      </c>
      <c r="I1528" s="3">
        <v>479426.12959999999</v>
      </c>
      <c r="J1528" t="s">
        <v>7768</v>
      </c>
      <c r="K1528" s="4" t="str">
        <f>_xlfn.XLOOKUP($B1528, Accounts!$B:$B, Accounts!$E:$E, "Not Found",0,1)</f>
        <v>Current</v>
      </c>
      <c r="L1528" s="3">
        <f>_xlfn.XLOOKUP($B1528, Accounts!$B:$B, Accounts!$G:$G,"Not Found",0,1)</f>
        <v>274699152</v>
      </c>
      <c r="M1528" s="3" t="str">
        <f>_xlfn.XLOOKUP($B1528, Loan!$B:$B, Loan!$D:$D, "No Loan",0,1)</f>
        <v>No Loan</v>
      </c>
      <c r="N1528" s="1">
        <f>_xlfn.XLOOKUP($B1528, Transaction!$B:$B, Transaction!$E:$E, "No Transaction",0,1)</f>
        <v>44230</v>
      </c>
      <c r="O1528" t="str">
        <f>_xlfn.XLOOKUP($B1528, Transaction!$B:$B, Transaction!$C:$C, "No Transaction",0,1)</f>
        <v>Cash Withdrawal</v>
      </c>
      <c r="P1528" t="str">
        <f>_xlfn.XLOOKUP($B1528, Transaction!$B:$B, Transaction!$D:$D, "No Transaction",0,1)</f>
        <v>POS</v>
      </c>
      <c r="Q1528" s="3">
        <f t="shared" si="46"/>
        <v>-1569002.5388000002</v>
      </c>
      <c r="R1528" s="3">
        <f t="shared" si="47"/>
        <v>-1569002.5388000002</v>
      </c>
    </row>
    <row r="1529" spans="1:18" x14ac:dyDescent="0.25">
      <c r="A1529" t="s">
        <v>2906</v>
      </c>
      <c r="B1529" s="5" t="s">
        <v>2907</v>
      </c>
      <c r="C1529">
        <v>85</v>
      </c>
      <c r="D1529" s="1">
        <v>13659</v>
      </c>
      <c r="E1529" t="s">
        <v>6487</v>
      </c>
      <c r="F1529" t="s">
        <v>6048</v>
      </c>
      <c r="G1529" t="s">
        <v>7566</v>
      </c>
      <c r="H1529" s="3">
        <v>955300.50280000002</v>
      </c>
      <c r="I1529" s="3">
        <v>207918.34469999999</v>
      </c>
      <c r="J1529" t="s">
        <v>7769</v>
      </c>
      <c r="K1529" s="4" t="str">
        <f>_xlfn.XLOOKUP($B1529, Accounts!$B:$B, Accounts!$E:$E, "Not Found",0,1)</f>
        <v>Domiciliary</v>
      </c>
      <c r="L1529" s="3">
        <f>_xlfn.XLOOKUP($B1529, Accounts!$B:$B, Accounts!$G:$G,"Not Found",0,1)</f>
        <v>163857918</v>
      </c>
      <c r="M1529" s="3" t="str">
        <f>_xlfn.XLOOKUP($B1529, Loan!$B:$B, Loan!$D:$D, "No Loan",0,1)</f>
        <v>No Loan</v>
      </c>
      <c r="N1529" s="1">
        <f>_xlfn.XLOOKUP($B1529, Transaction!$B:$B, Transaction!$E:$E, "No Transaction",0,1)</f>
        <v>44496</v>
      </c>
      <c r="O1529" t="str">
        <f>_xlfn.XLOOKUP($B1529, Transaction!$B:$B, Transaction!$C:$C, "No Transaction",0,1)</f>
        <v>Online Payment</v>
      </c>
      <c r="P1529" t="str">
        <f>_xlfn.XLOOKUP($B1529, Transaction!$B:$B, Transaction!$D:$D, "No Transaction",0,1)</f>
        <v>Card</v>
      </c>
      <c r="Q1529" s="3">
        <f t="shared" si="46"/>
        <v>-747382.1581</v>
      </c>
      <c r="R1529" s="3">
        <f t="shared" si="47"/>
        <v>-747382.1581</v>
      </c>
    </row>
    <row r="1530" spans="1:18" x14ac:dyDescent="0.25">
      <c r="A1530" t="s">
        <v>979</v>
      </c>
      <c r="B1530" s="5" t="s">
        <v>980</v>
      </c>
      <c r="C1530">
        <v>79</v>
      </c>
      <c r="D1530" s="1">
        <v>15851</v>
      </c>
      <c r="E1530" t="s">
        <v>6487</v>
      </c>
      <c r="F1530" t="s">
        <v>6662</v>
      </c>
      <c r="G1530" t="s">
        <v>7517</v>
      </c>
      <c r="H1530" s="3">
        <v>340772.8247</v>
      </c>
      <c r="I1530" s="3">
        <v>138580.94870000001</v>
      </c>
      <c r="J1530" t="s">
        <v>7770</v>
      </c>
      <c r="K1530" s="4" t="str">
        <f>_xlfn.XLOOKUP($B1530, Accounts!$B:$B, Accounts!$E:$E, "Not Found",0,1)</f>
        <v>Current</v>
      </c>
      <c r="L1530" s="3">
        <f>_xlfn.XLOOKUP($B1530, Accounts!$B:$B, Accounts!$G:$G,"Not Found",0,1)</f>
        <v>719099289</v>
      </c>
      <c r="M1530" s="3">
        <f>_xlfn.XLOOKUP($B1530, Loan!$B:$B, Loan!$D:$D, "No Loan",0,1)</f>
        <v>1724888697</v>
      </c>
      <c r="N1530" s="1">
        <f>_xlfn.XLOOKUP($B1530, Transaction!$B:$B, Transaction!$E:$E, "No Transaction",0,1)</f>
        <v>44456</v>
      </c>
      <c r="O1530" t="str">
        <f>_xlfn.XLOOKUP($B1530, Transaction!$B:$B, Transaction!$C:$C, "No Transaction",0,1)</f>
        <v>Loan Payment</v>
      </c>
      <c r="P1530" t="str">
        <f>_xlfn.XLOOKUP($B1530, Transaction!$B:$B, Transaction!$D:$D, "No Transaction",0,1)</f>
        <v>AFT</v>
      </c>
      <c r="Q1530" s="3">
        <f t="shared" si="46"/>
        <v>-202191.87599999999</v>
      </c>
      <c r="R1530" s="3">
        <f t="shared" si="47"/>
        <v>-202191.87599999999</v>
      </c>
    </row>
    <row r="1531" spans="1:18" x14ac:dyDescent="0.25">
      <c r="A1531" t="s">
        <v>843</v>
      </c>
      <c r="B1531" s="5" t="s">
        <v>844</v>
      </c>
      <c r="C1531">
        <v>19</v>
      </c>
      <c r="D1531" s="1">
        <v>37766</v>
      </c>
      <c r="E1531" t="s">
        <v>6487</v>
      </c>
      <c r="F1531" t="s">
        <v>6068</v>
      </c>
      <c r="G1531" t="s">
        <v>7522</v>
      </c>
      <c r="H1531" s="3">
        <v>585083.66</v>
      </c>
      <c r="I1531" s="3">
        <v>218528.747</v>
      </c>
      <c r="J1531" t="s">
        <v>7771</v>
      </c>
      <c r="K1531" s="4" t="str">
        <f>_xlfn.XLOOKUP($B1531, Accounts!$B:$B, Accounts!$E:$E, "Not Found",0,1)</f>
        <v>Savings</v>
      </c>
      <c r="L1531" s="3">
        <f>_xlfn.XLOOKUP($B1531, Accounts!$B:$B, Accounts!$G:$G,"Not Found",0,1)</f>
        <v>816834375</v>
      </c>
      <c r="M1531" s="3" t="str">
        <f>_xlfn.XLOOKUP($B1531, Loan!$B:$B, Loan!$D:$D, "No Loan",0,1)</f>
        <v>No Loan</v>
      </c>
      <c r="N1531" s="1">
        <f>_xlfn.XLOOKUP($B1531, Transaction!$B:$B, Transaction!$E:$E, "No Transaction",0,1)</f>
        <v>44320</v>
      </c>
      <c r="O1531" t="str">
        <f>_xlfn.XLOOKUP($B1531, Transaction!$B:$B, Transaction!$C:$C, "No Transaction",0,1)</f>
        <v>Checks</v>
      </c>
      <c r="P1531" t="str">
        <f>_xlfn.XLOOKUP($B1531, Transaction!$B:$B, Transaction!$D:$D, "No Transaction",0,1)</f>
        <v>Bank</v>
      </c>
      <c r="Q1531" s="3">
        <f t="shared" si="46"/>
        <v>-366554.91300000006</v>
      </c>
      <c r="R1531" s="3">
        <f t="shared" si="47"/>
        <v>-366554.91300000006</v>
      </c>
    </row>
    <row r="1532" spans="1:18" x14ac:dyDescent="0.25">
      <c r="A1532" t="s">
        <v>195</v>
      </c>
      <c r="B1532" s="5" t="s">
        <v>196</v>
      </c>
      <c r="C1532">
        <v>69</v>
      </c>
      <c r="D1532" s="1">
        <v>19503</v>
      </c>
      <c r="E1532" t="s">
        <v>6487</v>
      </c>
      <c r="F1532" t="s">
        <v>6076</v>
      </c>
      <c r="G1532" t="s">
        <v>7517</v>
      </c>
      <c r="H1532" s="3">
        <v>358100.58880000003</v>
      </c>
      <c r="I1532" s="3">
        <v>162841.53090000001</v>
      </c>
      <c r="J1532" t="s">
        <v>7772</v>
      </c>
      <c r="K1532" s="4" t="str">
        <f>_xlfn.XLOOKUP($B1532, Accounts!$B:$B, Accounts!$E:$E, "Not Found",0,1)</f>
        <v>Domiciliary</v>
      </c>
      <c r="L1532" s="3">
        <f>_xlfn.XLOOKUP($B1532, Accounts!$B:$B, Accounts!$G:$G,"Not Found",0,1)</f>
        <v>523113472</v>
      </c>
      <c r="M1532" s="3" t="str">
        <f>_xlfn.XLOOKUP($B1532, Loan!$B:$B, Loan!$D:$D, "No Loan",0,1)</f>
        <v>No Loan</v>
      </c>
      <c r="N1532" s="1">
        <f>_xlfn.XLOOKUP($B1532, Transaction!$B:$B, Transaction!$E:$E, "No Transaction",0,1)</f>
        <v>44635</v>
      </c>
      <c r="O1532" t="str">
        <f>_xlfn.XLOOKUP($B1532, Transaction!$B:$B, Transaction!$C:$C, "No Transaction",0,1)</f>
        <v>Money Deposit</v>
      </c>
      <c r="P1532" t="str">
        <f>_xlfn.XLOOKUP($B1532, Transaction!$B:$B, Transaction!$D:$D, "No Transaction",0,1)</f>
        <v>Bank</v>
      </c>
      <c r="Q1532" s="3">
        <f t="shared" si="46"/>
        <v>-195259.05790000001</v>
      </c>
      <c r="R1532" s="3">
        <f t="shared" si="47"/>
        <v>-195259.05790000001</v>
      </c>
    </row>
    <row r="1533" spans="1:18" x14ac:dyDescent="0.25">
      <c r="A1533" t="s">
        <v>4675</v>
      </c>
      <c r="B1533" s="5" t="s">
        <v>4676</v>
      </c>
      <c r="C1533">
        <v>45</v>
      </c>
      <c r="D1533" s="1">
        <v>28269</v>
      </c>
      <c r="E1533" t="s">
        <v>6487</v>
      </c>
      <c r="F1533" t="s">
        <v>6786</v>
      </c>
      <c r="G1533" t="s">
        <v>7517</v>
      </c>
      <c r="H1533" s="3">
        <v>153777.14540000001</v>
      </c>
      <c r="I1533" s="3">
        <v>96286.075800000006</v>
      </c>
      <c r="J1533" t="s">
        <v>7773</v>
      </c>
      <c r="K1533" s="4" t="str">
        <f>_xlfn.XLOOKUP($B1533, Accounts!$B:$B, Accounts!$E:$E, "Not Found",0,1)</f>
        <v>Joint</v>
      </c>
      <c r="L1533" s="3">
        <f>_xlfn.XLOOKUP($B1533, Accounts!$B:$B, Accounts!$G:$G,"Not Found",0,1)</f>
        <v>1136044728</v>
      </c>
      <c r="M1533" s="3" t="str">
        <f>_xlfn.XLOOKUP($B1533, Loan!$B:$B, Loan!$D:$D, "No Loan",0,1)</f>
        <v>No Loan</v>
      </c>
      <c r="N1533" s="1">
        <f>_xlfn.XLOOKUP($B1533, Transaction!$B:$B, Transaction!$E:$E, "No Transaction",0,1)</f>
        <v>44364</v>
      </c>
      <c r="O1533" t="str">
        <f>_xlfn.XLOOKUP($B1533, Transaction!$B:$B, Transaction!$C:$C, "No Transaction",0,1)</f>
        <v>Cash Withdrawal</v>
      </c>
      <c r="P1533" t="str">
        <f>_xlfn.XLOOKUP($B1533, Transaction!$B:$B, Transaction!$D:$D, "No Transaction",0,1)</f>
        <v>ATM</v>
      </c>
      <c r="Q1533" s="3">
        <f t="shared" si="46"/>
        <v>-57491.069600000003</v>
      </c>
      <c r="R1533" s="3">
        <f t="shared" si="47"/>
        <v>-57491.069600000003</v>
      </c>
    </row>
    <row r="1534" spans="1:18" x14ac:dyDescent="0.25">
      <c r="A1534" t="s">
        <v>3779</v>
      </c>
      <c r="B1534" s="5" t="s">
        <v>3780</v>
      </c>
      <c r="C1534">
        <v>63</v>
      </c>
      <c r="D1534" s="1">
        <v>21695</v>
      </c>
      <c r="E1534" t="s">
        <v>6487</v>
      </c>
      <c r="F1534" t="s">
        <v>6131</v>
      </c>
      <c r="G1534" t="s">
        <v>7532</v>
      </c>
      <c r="H1534" s="3">
        <v>666451.20889999997</v>
      </c>
      <c r="I1534" s="3">
        <v>120599.3092</v>
      </c>
      <c r="J1534" t="s">
        <v>7774</v>
      </c>
      <c r="K1534" s="4" t="str">
        <f>_xlfn.XLOOKUP($B1534, Accounts!$B:$B, Accounts!$E:$E, "Not Found",0,1)</f>
        <v>Corporate</v>
      </c>
      <c r="L1534" s="3">
        <f>_xlfn.XLOOKUP($B1534, Accounts!$B:$B, Accounts!$G:$G,"Not Found",0,1)</f>
        <v>4393889175</v>
      </c>
      <c r="M1534" s="3" t="str">
        <f>_xlfn.XLOOKUP($B1534, Loan!$B:$B, Loan!$D:$D, "No Loan",0,1)</f>
        <v>No Loan</v>
      </c>
      <c r="N1534" s="1">
        <f>_xlfn.XLOOKUP($B1534, Transaction!$B:$B, Transaction!$E:$E, "No Transaction",0,1)</f>
        <v>44380</v>
      </c>
      <c r="O1534" t="str">
        <f>_xlfn.XLOOKUP($B1534, Transaction!$B:$B, Transaction!$C:$C, "No Transaction",0,1)</f>
        <v>Cash Withdrawal</v>
      </c>
      <c r="P1534" t="str">
        <f>_xlfn.XLOOKUP($B1534, Transaction!$B:$B, Transaction!$D:$D, "No Transaction",0,1)</f>
        <v>ATM</v>
      </c>
      <c r="Q1534" s="3">
        <f t="shared" si="46"/>
        <v>-545851.89969999995</v>
      </c>
      <c r="R1534" s="3">
        <f t="shared" si="47"/>
        <v>-545851.89969999995</v>
      </c>
    </row>
    <row r="1535" spans="1:18" x14ac:dyDescent="0.25">
      <c r="A1535" t="s">
        <v>712</v>
      </c>
      <c r="B1535" s="5" t="s">
        <v>713</v>
      </c>
      <c r="C1535">
        <v>71</v>
      </c>
      <c r="D1535" s="1">
        <v>18773</v>
      </c>
      <c r="E1535" t="s">
        <v>6487</v>
      </c>
      <c r="F1535" t="s">
        <v>6404</v>
      </c>
      <c r="G1535" t="s">
        <v>7513</v>
      </c>
      <c r="H1535" s="3">
        <v>1020279.1817</v>
      </c>
      <c r="I1535" s="3">
        <v>513823.93229999999</v>
      </c>
      <c r="J1535" t="s">
        <v>7775</v>
      </c>
      <c r="K1535" s="4" t="str">
        <f>_xlfn.XLOOKUP($B1535, Accounts!$B:$B, Accounts!$E:$E, "Not Found",0,1)</f>
        <v>Domiciliary</v>
      </c>
      <c r="L1535" s="3">
        <f>_xlfn.XLOOKUP($B1535, Accounts!$B:$B, Accounts!$G:$G,"Not Found",0,1)</f>
        <v>14779479</v>
      </c>
      <c r="M1535" s="3" t="str">
        <f>_xlfn.XLOOKUP($B1535, Loan!$B:$B, Loan!$D:$D, "No Loan",0,1)</f>
        <v>No Loan</v>
      </c>
      <c r="N1535" s="1">
        <f>_xlfn.XLOOKUP($B1535, Transaction!$B:$B, Transaction!$E:$E, "No Transaction",0,1)</f>
        <v>44238</v>
      </c>
      <c r="O1535" t="str">
        <f>_xlfn.XLOOKUP($B1535, Transaction!$B:$B, Transaction!$C:$C, "No Transaction",0,1)</f>
        <v>Money Deposit</v>
      </c>
      <c r="P1535" t="str">
        <f>_xlfn.XLOOKUP($B1535, Transaction!$B:$B, Transaction!$D:$D, "No Transaction",0,1)</f>
        <v>Bank</v>
      </c>
      <c r="Q1535" s="3">
        <f t="shared" si="46"/>
        <v>-506455.24939999997</v>
      </c>
      <c r="R1535" s="3">
        <f t="shared" si="47"/>
        <v>-506455.24939999997</v>
      </c>
    </row>
    <row r="1536" spans="1:18" x14ac:dyDescent="0.25">
      <c r="A1536" t="s">
        <v>1643</v>
      </c>
      <c r="B1536" s="5" t="s">
        <v>1644</v>
      </c>
      <c r="C1536">
        <v>53</v>
      </c>
      <c r="D1536" s="1">
        <v>25347</v>
      </c>
      <c r="E1536" t="s">
        <v>6487</v>
      </c>
      <c r="F1536" t="s">
        <v>6573</v>
      </c>
      <c r="G1536" t="s">
        <v>7526</v>
      </c>
      <c r="H1536" s="3">
        <v>740926.48670000001</v>
      </c>
      <c r="I1536" s="3">
        <v>690433.71869999997</v>
      </c>
      <c r="J1536" t="s">
        <v>7776</v>
      </c>
      <c r="K1536" s="4" t="str">
        <f>_xlfn.XLOOKUP($B1536, Accounts!$B:$B, Accounts!$E:$E, "Not Found",0,1)</f>
        <v>Domiciliary</v>
      </c>
      <c r="L1536" s="3">
        <f>_xlfn.XLOOKUP($B1536, Accounts!$B:$B, Accounts!$G:$G,"Not Found",0,1)</f>
        <v>1072658691</v>
      </c>
      <c r="M1536" s="3">
        <f>_xlfn.XLOOKUP($B1536, Loan!$B:$B, Loan!$D:$D, "No Loan",0,1)</f>
        <v>2686250268</v>
      </c>
      <c r="N1536" s="1">
        <f>_xlfn.XLOOKUP($B1536, Transaction!$B:$B, Transaction!$E:$E, "No Transaction",0,1)</f>
        <v>44337</v>
      </c>
      <c r="O1536" t="str">
        <f>_xlfn.XLOOKUP($B1536, Transaction!$B:$B, Transaction!$C:$C, "No Transaction",0,1)</f>
        <v>Loan Payment</v>
      </c>
      <c r="P1536" t="str">
        <f>_xlfn.XLOOKUP($B1536, Transaction!$B:$B, Transaction!$D:$D, "No Transaction",0,1)</f>
        <v>AFT</v>
      </c>
      <c r="Q1536" s="3">
        <f t="shared" si="46"/>
        <v>-50492.76800000004</v>
      </c>
      <c r="R1536" s="3">
        <f t="shared" si="47"/>
        <v>-50492.76800000004</v>
      </c>
    </row>
    <row r="1537" spans="1:18" x14ac:dyDescent="0.25">
      <c r="A1537" t="s">
        <v>5620</v>
      </c>
      <c r="B1537" s="5" t="s">
        <v>5621</v>
      </c>
      <c r="C1537">
        <v>75</v>
      </c>
      <c r="D1537" s="1">
        <v>17312</v>
      </c>
      <c r="E1537" t="s">
        <v>6487</v>
      </c>
      <c r="F1537" t="s">
        <v>6297</v>
      </c>
      <c r="G1537" t="s">
        <v>7509</v>
      </c>
      <c r="H1537" s="3">
        <v>1030505.47</v>
      </c>
      <c r="I1537" s="3">
        <v>427659.77</v>
      </c>
      <c r="J1537" t="s">
        <v>7777</v>
      </c>
      <c r="K1537" s="4" t="str">
        <f>_xlfn.XLOOKUP($B1537, Accounts!$B:$B, Accounts!$E:$E, "Not Found",0,1)</f>
        <v>Domiciliary</v>
      </c>
      <c r="L1537" s="3">
        <f>_xlfn.XLOOKUP($B1537, Accounts!$B:$B, Accounts!$G:$G,"Not Found",0,1)</f>
        <v>252503568</v>
      </c>
      <c r="M1537" s="3" t="str">
        <f>_xlfn.XLOOKUP($B1537, Loan!$B:$B, Loan!$D:$D, "No Loan",0,1)</f>
        <v>No Loan</v>
      </c>
      <c r="N1537" s="1">
        <f>_xlfn.XLOOKUP($B1537, Transaction!$B:$B, Transaction!$E:$E, "No Transaction",0,1)</f>
        <v>44256</v>
      </c>
      <c r="O1537" t="str">
        <f>_xlfn.XLOOKUP($B1537, Transaction!$B:$B, Transaction!$C:$C, "No Transaction",0,1)</f>
        <v>Money Transfer</v>
      </c>
      <c r="P1537" t="str">
        <f>_xlfn.XLOOKUP($B1537, Transaction!$B:$B, Transaction!$D:$D, "No Transaction",0,1)</f>
        <v>Internet Banking</v>
      </c>
      <c r="Q1537" s="3">
        <f t="shared" si="46"/>
        <v>-602845.69999999995</v>
      </c>
      <c r="R1537" s="3">
        <f t="shared" si="47"/>
        <v>-602845.69999999995</v>
      </c>
    </row>
    <row r="1538" spans="1:18" x14ac:dyDescent="0.25">
      <c r="A1538" t="s">
        <v>2534</v>
      </c>
      <c r="B1538" s="5" t="s">
        <v>2535</v>
      </c>
      <c r="C1538">
        <v>63</v>
      </c>
      <c r="D1538" s="1">
        <v>21695</v>
      </c>
      <c r="E1538" t="s">
        <v>6487</v>
      </c>
      <c r="F1538" t="s">
        <v>6249</v>
      </c>
      <c r="G1538" t="s">
        <v>7566</v>
      </c>
      <c r="H1538" s="3">
        <v>310314.51730000001</v>
      </c>
      <c r="I1538" s="3">
        <v>40738.7264</v>
      </c>
      <c r="J1538" t="s">
        <v>7778</v>
      </c>
      <c r="K1538" s="4" t="str">
        <f>_xlfn.XLOOKUP($B1538, Accounts!$B:$B, Accounts!$E:$E, "Not Found",0,1)</f>
        <v>Joint</v>
      </c>
      <c r="L1538" s="3">
        <f>_xlfn.XLOOKUP($B1538, Accounts!$B:$B, Accounts!$G:$G,"Not Found",0,1)</f>
        <v>24717024</v>
      </c>
      <c r="M1538" s="3" t="str">
        <f>_xlfn.XLOOKUP($B1538, Loan!$B:$B, Loan!$D:$D, "No Loan",0,1)</f>
        <v>No Loan</v>
      </c>
      <c r="N1538" s="1">
        <f>_xlfn.XLOOKUP($B1538, Transaction!$B:$B, Transaction!$E:$E, "No Transaction",0,1)</f>
        <v>44297</v>
      </c>
      <c r="O1538" t="str">
        <f>_xlfn.XLOOKUP($B1538, Transaction!$B:$B, Transaction!$C:$C, "No Transaction",0,1)</f>
        <v>Money Transfer</v>
      </c>
      <c r="P1538" t="str">
        <f>_xlfn.XLOOKUP($B1538, Transaction!$B:$B, Transaction!$D:$D, "No Transaction",0,1)</f>
        <v>Bank</v>
      </c>
      <c r="Q1538" s="3">
        <f t="shared" ref="Q1538:Q1601" si="48">$I1538-$H1538</f>
        <v>-269575.79090000002</v>
      </c>
      <c r="R1538" s="3">
        <f t="shared" ref="R1538:R1601" si="49">IF($Q1538 &gt;= 500000, $Q1538+(0.02*$Q1538), $Q1538)</f>
        <v>-269575.79090000002</v>
      </c>
    </row>
    <row r="1539" spans="1:18" x14ac:dyDescent="0.25">
      <c r="A1539" t="s">
        <v>959</v>
      </c>
      <c r="B1539" s="5" t="s">
        <v>960</v>
      </c>
      <c r="C1539">
        <v>27</v>
      </c>
      <c r="D1539" s="1">
        <v>34844</v>
      </c>
      <c r="E1539" t="s">
        <v>6487</v>
      </c>
      <c r="F1539" t="s">
        <v>6123</v>
      </c>
      <c r="G1539" t="s">
        <v>7522</v>
      </c>
      <c r="H1539" s="3">
        <v>784168.26639999996</v>
      </c>
      <c r="I1539" s="3">
        <v>228626.9227</v>
      </c>
      <c r="J1539" t="s">
        <v>7779</v>
      </c>
      <c r="K1539" s="4" t="str">
        <f>_xlfn.XLOOKUP($B1539, Accounts!$B:$B, Accounts!$E:$E, "Not Found",0,1)</f>
        <v>Domiciliary</v>
      </c>
      <c r="L1539" s="3">
        <f>_xlfn.XLOOKUP($B1539, Accounts!$B:$B, Accounts!$G:$G,"Not Found",0,1)</f>
        <v>5948436</v>
      </c>
      <c r="M1539" s="3" t="str">
        <f>_xlfn.XLOOKUP($B1539, Loan!$B:$B, Loan!$D:$D, "No Loan",0,1)</f>
        <v>No Loan</v>
      </c>
      <c r="N1539" s="1">
        <f>_xlfn.XLOOKUP($B1539, Transaction!$B:$B, Transaction!$E:$E, "No Transaction",0,1)</f>
        <v>44628</v>
      </c>
      <c r="O1539" t="str">
        <f>_xlfn.XLOOKUP($B1539, Transaction!$B:$B, Transaction!$C:$C, "No Transaction",0,1)</f>
        <v>Money Deposit</v>
      </c>
      <c r="P1539" t="str">
        <f>_xlfn.XLOOKUP($B1539, Transaction!$B:$B, Transaction!$D:$D, "No Transaction",0,1)</f>
        <v>Bank</v>
      </c>
      <c r="Q1539" s="3">
        <f t="shared" si="48"/>
        <v>-555541.34369999997</v>
      </c>
      <c r="R1539" s="3">
        <f t="shared" si="49"/>
        <v>-555541.34369999997</v>
      </c>
    </row>
    <row r="1540" spans="1:18" x14ac:dyDescent="0.25">
      <c r="A1540" t="s">
        <v>3216</v>
      </c>
      <c r="B1540" s="5" t="s">
        <v>3217</v>
      </c>
      <c r="C1540">
        <v>37</v>
      </c>
      <c r="D1540" s="1">
        <v>31191</v>
      </c>
      <c r="E1540" t="s">
        <v>6487</v>
      </c>
      <c r="F1540" t="s">
        <v>6397</v>
      </c>
      <c r="G1540" t="s">
        <v>7513</v>
      </c>
      <c r="H1540" s="3">
        <v>2069961.0974999999</v>
      </c>
      <c r="I1540" s="3">
        <v>786446.29350000003</v>
      </c>
      <c r="J1540" t="s">
        <v>7780</v>
      </c>
      <c r="K1540" s="4" t="str">
        <f>_xlfn.XLOOKUP($B1540, Accounts!$B:$B, Accounts!$E:$E, "Not Found",0,1)</f>
        <v>Current</v>
      </c>
      <c r="L1540" s="3">
        <f>_xlfn.XLOOKUP($B1540, Accounts!$B:$B, Accounts!$G:$G,"Not Found",0,1)</f>
        <v>966710724</v>
      </c>
      <c r="M1540" s="3" t="str">
        <f>_xlfn.XLOOKUP($B1540, Loan!$B:$B, Loan!$D:$D, "No Loan",0,1)</f>
        <v>No Loan</v>
      </c>
      <c r="N1540" s="1">
        <f>_xlfn.XLOOKUP($B1540, Transaction!$B:$B, Transaction!$E:$E, "No Transaction",0,1)</f>
        <v>44393</v>
      </c>
      <c r="O1540" t="str">
        <f>_xlfn.XLOOKUP($B1540, Transaction!$B:$B, Transaction!$C:$C, "No Transaction",0,1)</f>
        <v>Checks</v>
      </c>
      <c r="P1540" t="str">
        <f>_xlfn.XLOOKUP($B1540, Transaction!$B:$B, Transaction!$D:$D, "No Transaction",0,1)</f>
        <v>Bank</v>
      </c>
      <c r="Q1540" s="3">
        <f t="shared" si="48"/>
        <v>-1283514.804</v>
      </c>
      <c r="R1540" s="3">
        <f t="shared" si="49"/>
        <v>-1283514.804</v>
      </c>
    </row>
    <row r="1541" spans="1:18" x14ac:dyDescent="0.25">
      <c r="A1541" t="s">
        <v>4889</v>
      </c>
      <c r="B1541" s="5" t="s">
        <v>4890</v>
      </c>
      <c r="C1541">
        <v>59</v>
      </c>
      <c r="D1541" s="1">
        <v>23156</v>
      </c>
      <c r="E1541" t="s">
        <v>6487</v>
      </c>
      <c r="F1541" t="s">
        <v>6397</v>
      </c>
      <c r="G1541" t="s">
        <v>7519</v>
      </c>
      <c r="H1541" s="3">
        <v>391486.783</v>
      </c>
      <c r="I1541" s="3">
        <v>34330.379399999998</v>
      </c>
      <c r="J1541" t="s">
        <v>7781</v>
      </c>
      <c r="K1541" s="4" t="str">
        <f>_xlfn.XLOOKUP($B1541, Accounts!$B:$B, Accounts!$E:$E, "Not Found",0,1)</f>
        <v>Joint</v>
      </c>
      <c r="L1541" s="3">
        <f>_xlfn.XLOOKUP($B1541, Accounts!$B:$B, Accounts!$G:$G,"Not Found",0,1)</f>
        <v>3226685</v>
      </c>
      <c r="M1541" s="3" t="str">
        <f>_xlfn.XLOOKUP($B1541, Loan!$B:$B, Loan!$D:$D, "No Loan",0,1)</f>
        <v>No Loan</v>
      </c>
      <c r="N1541" s="1">
        <f>_xlfn.XLOOKUP($B1541, Transaction!$B:$B, Transaction!$E:$E, "No Transaction",0,1)</f>
        <v>44495</v>
      </c>
      <c r="O1541" t="str">
        <f>_xlfn.XLOOKUP($B1541, Transaction!$B:$B, Transaction!$C:$C, "No Transaction",0,1)</f>
        <v>Checks</v>
      </c>
      <c r="P1541" t="str">
        <f>_xlfn.XLOOKUP($B1541, Transaction!$B:$B, Transaction!$D:$D, "No Transaction",0,1)</f>
        <v>Informal Services</v>
      </c>
      <c r="Q1541" s="3">
        <f t="shared" si="48"/>
        <v>-357156.40360000002</v>
      </c>
      <c r="R1541" s="3">
        <f t="shared" si="49"/>
        <v>-357156.40360000002</v>
      </c>
    </row>
    <row r="1542" spans="1:18" x14ac:dyDescent="0.25">
      <c r="A1542" t="s">
        <v>859</v>
      </c>
      <c r="B1542" s="5" t="s">
        <v>860</v>
      </c>
      <c r="C1542">
        <v>69</v>
      </c>
      <c r="D1542" s="1">
        <v>19503</v>
      </c>
      <c r="E1542" t="s">
        <v>6487</v>
      </c>
      <c r="F1542" t="s">
        <v>6148</v>
      </c>
      <c r="G1542" t="s">
        <v>7542</v>
      </c>
      <c r="H1542" s="3">
        <v>1719012.0016999999</v>
      </c>
      <c r="I1542" s="3">
        <v>408324.22070000001</v>
      </c>
      <c r="J1542" t="s">
        <v>7782</v>
      </c>
      <c r="K1542" s="4" t="str">
        <f>_xlfn.XLOOKUP($B1542, Accounts!$B:$B, Accounts!$E:$E, "Not Found",0,1)</f>
        <v>Domiciliary</v>
      </c>
      <c r="L1542" s="3">
        <f>_xlfn.XLOOKUP($B1542, Accounts!$B:$B, Accounts!$G:$G,"Not Found",0,1)</f>
        <v>2662768401</v>
      </c>
      <c r="M1542" s="3" t="str">
        <f>_xlfn.XLOOKUP($B1542, Loan!$B:$B, Loan!$D:$D, "No Loan",0,1)</f>
        <v>No Loan</v>
      </c>
      <c r="N1542" s="1">
        <f>_xlfn.XLOOKUP($B1542, Transaction!$B:$B, Transaction!$E:$E, "No Transaction",0,1)</f>
        <v>44223</v>
      </c>
      <c r="O1542" t="str">
        <f>_xlfn.XLOOKUP($B1542, Transaction!$B:$B, Transaction!$C:$C, "No Transaction",0,1)</f>
        <v>Cash Withdrawal</v>
      </c>
      <c r="P1542" t="str">
        <f>_xlfn.XLOOKUP($B1542, Transaction!$B:$B, Transaction!$D:$D, "No Transaction",0,1)</f>
        <v>ATM</v>
      </c>
      <c r="Q1542" s="3">
        <f t="shared" si="48"/>
        <v>-1310687.781</v>
      </c>
      <c r="R1542" s="3">
        <f t="shared" si="49"/>
        <v>-1310687.781</v>
      </c>
    </row>
    <row r="1543" spans="1:18" x14ac:dyDescent="0.25">
      <c r="A1543" t="s">
        <v>4945</v>
      </c>
      <c r="B1543" s="5" t="s">
        <v>5918</v>
      </c>
      <c r="C1543">
        <v>60</v>
      </c>
      <c r="D1543" s="1">
        <v>22791</v>
      </c>
      <c r="E1543" t="s">
        <v>6487</v>
      </c>
      <c r="F1543" t="s">
        <v>6468</v>
      </c>
      <c r="G1543" t="s">
        <v>7526</v>
      </c>
      <c r="H1543" s="3">
        <v>862135.02370000002</v>
      </c>
      <c r="I1543" s="3">
        <v>256386.55929999999</v>
      </c>
      <c r="J1543" t="s">
        <v>7783</v>
      </c>
      <c r="K1543" s="4" t="str">
        <f>_xlfn.XLOOKUP($B1543, Accounts!$B:$B, Accounts!$E:$E, "Not Found",0,1)</f>
        <v>Joint</v>
      </c>
      <c r="L1543" s="3">
        <f>_xlfn.XLOOKUP($B1543, Accounts!$B:$B, Accounts!$G:$G,"Not Found",0,1)</f>
        <v>1895559256</v>
      </c>
      <c r="M1543" s="3" t="str">
        <f>_xlfn.XLOOKUP($B1543, Loan!$B:$B, Loan!$D:$D, "No Loan",0,1)</f>
        <v>No Loan</v>
      </c>
      <c r="N1543" s="1">
        <f>_xlfn.XLOOKUP($B1543, Transaction!$B:$B, Transaction!$E:$E, "No Transaction",0,1)</f>
        <v>44511</v>
      </c>
      <c r="O1543" t="str">
        <f>_xlfn.XLOOKUP($B1543, Transaction!$B:$B, Transaction!$C:$C, "No Transaction",0,1)</f>
        <v>Online Payment</v>
      </c>
      <c r="P1543" t="str">
        <f>_xlfn.XLOOKUP($B1543, Transaction!$B:$B, Transaction!$D:$D, "No Transaction",0,1)</f>
        <v>Mobile</v>
      </c>
      <c r="Q1543" s="3">
        <f t="shared" si="48"/>
        <v>-605748.46440000006</v>
      </c>
      <c r="R1543" s="3">
        <f t="shared" si="49"/>
        <v>-605748.46440000006</v>
      </c>
    </row>
    <row r="1544" spans="1:18" x14ac:dyDescent="0.25">
      <c r="A1544" t="s">
        <v>2759</v>
      </c>
      <c r="B1544" s="5" t="s">
        <v>2760</v>
      </c>
      <c r="C1544">
        <v>67</v>
      </c>
      <c r="D1544" s="1">
        <v>20234</v>
      </c>
      <c r="E1544" t="s">
        <v>6487</v>
      </c>
      <c r="F1544" t="s">
        <v>6704</v>
      </c>
      <c r="G1544" t="s">
        <v>7566</v>
      </c>
      <c r="H1544" s="3">
        <v>170981.82139999999</v>
      </c>
      <c r="I1544" s="3">
        <v>51535.932500000003</v>
      </c>
      <c r="J1544" t="s">
        <v>7784</v>
      </c>
      <c r="K1544" s="4" t="str">
        <f>_xlfn.XLOOKUP($B1544, Accounts!$B:$B, Accounts!$E:$E, "Not Found",0,1)</f>
        <v>Corporate</v>
      </c>
      <c r="L1544" s="3">
        <f>_xlfn.XLOOKUP($B1544, Accounts!$B:$B, Accounts!$G:$G,"Not Found",0,1)</f>
        <v>708791175</v>
      </c>
      <c r="M1544" s="3" t="str">
        <f>_xlfn.XLOOKUP($B1544, Loan!$B:$B, Loan!$D:$D, "No Loan",0,1)</f>
        <v>No Loan</v>
      </c>
      <c r="N1544" s="1">
        <f>_xlfn.XLOOKUP($B1544, Transaction!$B:$B, Transaction!$E:$E, "No Transaction",0,1)</f>
        <v>44532</v>
      </c>
      <c r="O1544" t="str">
        <f>_xlfn.XLOOKUP($B1544, Transaction!$B:$B, Transaction!$C:$C, "No Transaction",0,1)</f>
        <v>Money Transfer</v>
      </c>
      <c r="P1544" t="str">
        <f>_xlfn.XLOOKUP($B1544, Transaction!$B:$B, Transaction!$D:$D, "No Transaction",0,1)</f>
        <v>Mobile</v>
      </c>
      <c r="Q1544" s="3">
        <f t="shared" si="48"/>
        <v>-119445.88889999999</v>
      </c>
      <c r="R1544" s="3">
        <f t="shared" si="49"/>
        <v>-119445.88889999999</v>
      </c>
    </row>
    <row r="1545" spans="1:18" x14ac:dyDescent="0.25">
      <c r="A1545" t="s">
        <v>2724</v>
      </c>
      <c r="B1545" s="5" t="s">
        <v>2725</v>
      </c>
      <c r="C1545">
        <v>47</v>
      </c>
      <c r="D1545" s="1">
        <v>27539</v>
      </c>
      <c r="E1545" t="s">
        <v>6487</v>
      </c>
      <c r="F1545" t="s">
        <v>6080</v>
      </c>
      <c r="G1545" t="s">
        <v>7505</v>
      </c>
      <c r="H1545" s="3">
        <v>229477.32610000001</v>
      </c>
      <c r="I1545" s="3">
        <v>87840.434699999998</v>
      </c>
      <c r="J1545" t="s">
        <v>7785</v>
      </c>
      <c r="K1545" s="4" t="str">
        <f>_xlfn.XLOOKUP($B1545, Accounts!$B:$B, Accounts!$E:$E, "Not Found",0,1)</f>
        <v>Domiciliary</v>
      </c>
      <c r="L1545" s="3">
        <f>_xlfn.XLOOKUP($B1545, Accounts!$B:$B, Accounts!$G:$G,"Not Found",0,1)</f>
        <v>372753381</v>
      </c>
      <c r="M1545" s="3" t="str">
        <f>_xlfn.XLOOKUP($B1545, Loan!$B:$B, Loan!$D:$D, "No Loan",0,1)</f>
        <v>No Loan</v>
      </c>
      <c r="N1545" s="1">
        <f>_xlfn.XLOOKUP($B1545, Transaction!$B:$B, Transaction!$E:$E, "No Transaction",0,1)</f>
        <v>44327</v>
      </c>
      <c r="O1545" t="str">
        <f>_xlfn.XLOOKUP($B1545, Transaction!$B:$B, Transaction!$C:$C, "No Transaction",0,1)</f>
        <v>Money Transfer</v>
      </c>
      <c r="P1545" t="str">
        <f>_xlfn.XLOOKUP($B1545, Transaction!$B:$B, Transaction!$D:$D, "No Transaction",0,1)</f>
        <v>Mobile</v>
      </c>
      <c r="Q1545" s="3">
        <f t="shared" si="48"/>
        <v>-141636.89140000002</v>
      </c>
      <c r="R1545" s="3">
        <f t="shared" si="49"/>
        <v>-141636.89140000002</v>
      </c>
    </row>
    <row r="1546" spans="1:18" x14ac:dyDescent="0.25">
      <c r="A1546" t="s">
        <v>1465</v>
      </c>
      <c r="B1546" s="5" t="s">
        <v>1466</v>
      </c>
      <c r="C1546">
        <v>51</v>
      </c>
      <c r="D1546" s="1">
        <v>26078</v>
      </c>
      <c r="E1546" t="s">
        <v>6487</v>
      </c>
      <c r="F1546" t="s">
        <v>6076</v>
      </c>
      <c r="G1546" t="s">
        <v>7505</v>
      </c>
      <c r="H1546" s="3">
        <v>2720079.9</v>
      </c>
      <c r="I1546" s="3">
        <v>1348615.6144000001</v>
      </c>
      <c r="J1546" t="s">
        <v>7786</v>
      </c>
      <c r="K1546" s="4" t="str">
        <f>_xlfn.XLOOKUP($B1546, Accounts!$B:$B, Accounts!$E:$E, "Not Found",0,1)</f>
        <v>Domiciliary</v>
      </c>
      <c r="L1546" s="3">
        <f>_xlfn.XLOOKUP($B1546, Accounts!$B:$B, Accounts!$G:$G,"Not Found",0,1)</f>
        <v>3105475464</v>
      </c>
      <c r="M1546" s="3" t="str">
        <f>_xlfn.XLOOKUP($B1546, Loan!$B:$B, Loan!$D:$D, "No Loan",0,1)</f>
        <v>No Loan</v>
      </c>
      <c r="N1546" s="1">
        <f>_xlfn.XLOOKUP($B1546, Transaction!$B:$B, Transaction!$E:$E, "No Transaction",0,1)</f>
        <v>44672</v>
      </c>
      <c r="O1546" t="str">
        <f>_xlfn.XLOOKUP($B1546, Transaction!$B:$B, Transaction!$C:$C, "No Transaction",0,1)</f>
        <v>Cash Withdrawal</v>
      </c>
      <c r="P1546" t="str">
        <f>_xlfn.XLOOKUP($B1546, Transaction!$B:$B, Transaction!$D:$D, "No Transaction",0,1)</f>
        <v>ATM</v>
      </c>
      <c r="Q1546" s="3">
        <f t="shared" si="48"/>
        <v>-1371464.2855999998</v>
      </c>
      <c r="R1546" s="3">
        <f t="shared" si="49"/>
        <v>-1371464.2855999998</v>
      </c>
    </row>
    <row r="1547" spans="1:18" x14ac:dyDescent="0.25">
      <c r="A1547" t="s">
        <v>2862</v>
      </c>
      <c r="B1547" s="5" t="s">
        <v>2863</v>
      </c>
      <c r="C1547">
        <v>25</v>
      </c>
      <c r="D1547" s="1">
        <v>35574</v>
      </c>
      <c r="E1547" t="s">
        <v>6487</v>
      </c>
      <c r="F1547" t="s">
        <v>6307</v>
      </c>
      <c r="G1547" t="s">
        <v>7517</v>
      </c>
      <c r="H1547" s="3">
        <v>350878.55849999998</v>
      </c>
      <c r="I1547" s="3">
        <v>190084.6452</v>
      </c>
      <c r="J1547" t="s">
        <v>7787</v>
      </c>
      <c r="K1547" s="4" t="str">
        <f>_xlfn.XLOOKUP($B1547, Accounts!$B:$B, Accounts!$E:$E, "Not Found",0,1)</f>
        <v>Domiciliary</v>
      </c>
      <c r="L1547" s="3">
        <f>_xlfn.XLOOKUP($B1547, Accounts!$B:$B, Accounts!$G:$G,"Not Found",0,1)</f>
        <v>609509376</v>
      </c>
      <c r="M1547" s="3">
        <f>_xlfn.XLOOKUP($B1547, Loan!$B:$B, Loan!$D:$D, "No Loan",0,1)</f>
        <v>165029704</v>
      </c>
      <c r="N1547" s="1">
        <f>_xlfn.XLOOKUP($B1547, Transaction!$B:$B, Transaction!$E:$E, "No Transaction",0,1)</f>
        <v>44407</v>
      </c>
      <c r="O1547" t="str">
        <f>_xlfn.XLOOKUP($B1547, Transaction!$B:$B, Transaction!$C:$C, "No Transaction",0,1)</f>
        <v>Loan Payment</v>
      </c>
      <c r="P1547" t="str">
        <f>_xlfn.XLOOKUP($B1547, Transaction!$B:$B, Transaction!$D:$D, "No Transaction",0,1)</f>
        <v>AFT</v>
      </c>
      <c r="Q1547" s="3">
        <f t="shared" si="48"/>
        <v>-160793.91329999999</v>
      </c>
      <c r="R1547" s="3">
        <f t="shared" si="49"/>
        <v>-160793.91329999999</v>
      </c>
    </row>
    <row r="1548" spans="1:18" x14ac:dyDescent="0.25">
      <c r="A1548" t="s">
        <v>4124</v>
      </c>
      <c r="B1548" s="5" t="s">
        <v>4125</v>
      </c>
      <c r="C1548">
        <v>28</v>
      </c>
      <c r="D1548" s="1">
        <v>34479</v>
      </c>
      <c r="E1548" t="s">
        <v>6487</v>
      </c>
      <c r="F1548" t="s">
        <v>6378</v>
      </c>
      <c r="G1548" t="s">
        <v>7524</v>
      </c>
      <c r="H1548" s="3">
        <v>650368.82109999994</v>
      </c>
      <c r="I1548" s="3">
        <v>355684.4656</v>
      </c>
      <c r="J1548" t="s">
        <v>7788</v>
      </c>
      <c r="K1548" s="4" t="str">
        <f>_xlfn.XLOOKUP($B1548, Accounts!$B:$B, Accounts!$E:$E, "Not Found",0,1)</f>
        <v>Domiciliary</v>
      </c>
      <c r="L1548" s="3">
        <f>_xlfn.XLOOKUP($B1548, Accounts!$B:$B, Accounts!$G:$G,"Not Found",0,1)</f>
        <v>12547353</v>
      </c>
      <c r="M1548" s="3" t="str">
        <f>_xlfn.XLOOKUP($B1548, Loan!$B:$B, Loan!$D:$D, "No Loan",0,1)</f>
        <v>No Loan</v>
      </c>
      <c r="N1548" s="1">
        <f>_xlfn.XLOOKUP($B1548, Transaction!$B:$B, Transaction!$E:$E, "No Transaction",0,1)</f>
        <v>44356</v>
      </c>
      <c r="O1548" t="str">
        <f>_xlfn.XLOOKUP($B1548, Transaction!$B:$B, Transaction!$C:$C, "No Transaction",0,1)</f>
        <v>Checks</v>
      </c>
      <c r="P1548" t="str">
        <f>_xlfn.XLOOKUP($B1548, Transaction!$B:$B, Transaction!$D:$D, "No Transaction",0,1)</f>
        <v>Informal Services</v>
      </c>
      <c r="Q1548" s="3">
        <f t="shared" si="48"/>
        <v>-294684.35549999995</v>
      </c>
      <c r="R1548" s="3">
        <f t="shared" si="49"/>
        <v>-294684.35549999995</v>
      </c>
    </row>
    <row r="1549" spans="1:18" x14ac:dyDescent="0.25">
      <c r="A1549" t="s">
        <v>4851</v>
      </c>
      <c r="B1549" s="5" t="s">
        <v>4852</v>
      </c>
      <c r="C1549">
        <v>74</v>
      </c>
      <c r="D1549" s="1">
        <v>17677</v>
      </c>
      <c r="E1549" t="s">
        <v>6487</v>
      </c>
      <c r="F1549" t="s">
        <v>6561</v>
      </c>
      <c r="G1549" t="s">
        <v>7503</v>
      </c>
      <c r="H1549" s="3">
        <v>290795.53200000001</v>
      </c>
      <c r="I1549" s="3">
        <v>44346.318599999999</v>
      </c>
      <c r="J1549" t="s">
        <v>7789</v>
      </c>
      <c r="K1549" s="4" t="str">
        <f>_xlfn.XLOOKUP($B1549, Accounts!$B:$B, Accounts!$E:$E, "Not Found",0,1)</f>
        <v>Domiciliary</v>
      </c>
      <c r="L1549" s="3">
        <f>_xlfn.XLOOKUP($B1549, Accounts!$B:$B, Accounts!$G:$G,"Not Found",0,1)</f>
        <v>5039073</v>
      </c>
      <c r="M1549" s="3">
        <f>_xlfn.XLOOKUP($B1549, Loan!$B:$B, Loan!$D:$D, "No Loan",0,1)</f>
        <v>35997024</v>
      </c>
      <c r="N1549" s="1">
        <f>_xlfn.XLOOKUP($B1549, Transaction!$B:$B, Transaction!$E:$E, "No Transaction",0,1)</f>
        <v>44216</v>
      </c>
      <c r="O1549" t="str">
        <f>_xlfn.XLOOKUP($B1549, Transaction!$B:$B, Transaction!$C:$C, "No Transaction",0,1)</f>
        <v>Loan Payment</v>
      </c>
      <c r="P1549" t="str">
        <f>_xlfn.XLOOKUP($B1549, Transaction!$B:$B, Transaction!$D:$D, "No Transaction",0,1)</f>
        <v>ACH</v>
      </c>
      <c r="Q1549" s="3">
        <f t="shared" si="48"/>
        <v>-246449.21340000001</v>
      </c>
      <c r="R1549" s="3">
        <f t="shared" si="49"/>
        <v>-246449.21340000001</v>
      </c>
    </row>
    <row r="1550" spans="1:18" x14ac:dyDescent="0.25">
      <c r="A1550" t="s">
        <v>1582</v>
      </c>
      <c r="B1550" s="5" t="s">
        <v>1583</v>
      </c>
      <c r="C1550">
        <v>30</v>
      </c>
      <c r="D1550" s="1">
        <v>33748</v>
      </c>
      <c r="E1550" t="s">
        <v>6487</v>
      </c>
      <c r="F1550" t="s">
        <v>6607</v>
      </c>
      <c r="G1550" t="s">
        <v>7526</v>
      </c>
      <c r="H1550" s="3">
        <v>226675.84390000001</v>
      </c>
      <c r="I1550" s="3">
        <v>56240.114800000003</v>
      </c>
      <c r="J1550" t="s">
        <v>7790</v>
      </c>
      <c r="K1550" s="4" t="str">
        <f>_xlfn.XLOOKUP($B1550, Accounts!$B:$B, Accounts!$E:$E, "Not Found",0,1)</f>
        <v>Domiciliary</v>
      </c>
      <c r="L1550" s="3">
        <f>_xlfn.XLOOKUP($B1550, Accounts!$B:$B, Accounts!$G:$G,"Not Found",0,1)</f>
        <v>595386792</v>
      </c>
      <c r="M1550" s="3" t="str">
        <f>_xlfn.XLOOKUP($B1550, Loan!$B:$B, Loan!$D:$D, "No Loan",0,1)</f>
        <v>No Loan</v>
      </c>
      <c r="N1550" s="1">
        <f>_xlfn.XLOOKUP($B1550, Transaction!$B:$B, Transaction!$E:$E, "No Transaction",0,1)</f>
        <v>44505</v>
      </c>
      <c r="O1550" t="str">
        <f>_xlfn.XLOOKUP($B1550, Transaction!$B:$B, Transaction!$C:$C, "No Transaction",0,1)</f>
        <v>Online Payment</v>
      </c>
      <c r="P1550" t="str">
        <f>_xlfn.XLOOKUP($B1550, Transaction!$B:$B, Transaction!$D:$D, "No Transaction",0,1)</f>
        <v>Mobile</v>
      </c>
      <c r="Q1550" s="3">
        <f t="shared" si="48"/>
        <v>-170435.7291</v>
      </c>
      <c r="R1550" s="3">
        <f t="shared" si="49"/>
        <v>-170435.7291</v>
      </c>
    </row>
    <row r="1551" spans="1:18" x14ac:dyDescent="0.25">
      <c r="A1551" t="s">
        <v>4078</v>
      </c>
      <c r="B1551" s="5" t="s">
        <v>4079</v>
      </c>
      <c r="C1551">
        <v>34</v>
      </c>
      <c r="D1551" s="1">
        <v>32287</v>
      </c>
      <c r="E1551" t="s">
        <v>6487</v>
      </c>
      <c r="F1551" t="s">
        <v>6723</v>
      </c>
      <c r="G1551" t="s">
        <v>7509</v>
      </c>
      <c r="H1551" s="3">
        <v>762603.37749999994</v>
      </c>
      <c r="I1551" s="3">
        <v>400790.44170000002</v>
      </c>
      <c r="J1551" t="s">
        <v>7791</v>
      </c>
      <c r="K1551" s="4" t="str">
        <f>_xlfn.XLOOKUP($B1551, Accounts!$B:$B, Accounts!$E:$E, "Not Found",0,1)</f>
        <v>Joint</v>
      </c>
      <c r="L1551" s="3">
        <f>_xlfn.XLOOKUP($B1551, Accounts!$B:$B, Accounts!$G:$G,"Not Found",0,1)</f>
        <v>2804978325</v>
      </c>
      <c r="M1551" s="3" t="str">
        <f>_xlfn.XLOOKUP($B1551, Loan!$B:$B, Loan!$D:$D, "No Loan",0,1)</f>
        <v>No Loan</v>
      </c>
      <c r="N1551" s="1">
        <f>_xlfn.XLOOKUP($B1551, Transaction!$B:$B, Transaction!$E:$E, "No Transaction",0,1)</f>
        <v>44574</v>
      </c>
      <c r="O1551" t="str">
        <f>_xlfn.XLOOKUP($B1551, Transaction!$B:$B, Transaction!$C:$C, "No Transaction",0,1)</f>
        <v>Money Transfer</v>
      </c>
      <c r="P1551" t="str">
        <f>_xlfn.XLOOKUP($B1551, Transaction!$B:$B, Transaction!$D:$D, "No Transaction",0,1)</f>
        <v>Mobile</v>
      </c>
      <c r="Q1551" s="3">
        <f t="shared" si="48"/>
        <v>-361812.93579999992</v>
      </c>
      <c r="R1551" s="3">
        <f t="shared" si="49"/>
        <v>-361812.93579999992</v>
      </c>
    </row>
    <row r="1552" spans="1:18" x14ac:dyDescent="0.25">
      <c r="A1552" t="s">
        <v>3809</v>
      </c>
      <c r="B1552" s="5" t="s">
        <v>3810</v>
      </c>
      <c r="C1552">
        <v>49</v>
      </c>
      <c r="D1552" s="1">
        <v>26808</v>
      </c>
      <c r="E1552" t="s">
        <v>6487</v>
      </c>
      <c r="F1552" t="s">
        <v>6457</v>
      </c>
      <c r="G1552" t="s">
        <v>7511</v>
      </c>
      <c r="H1552" s="3">
        <v>426895.02490000002</v>
      </c>
      <c r="I1552" s="3">
        <v>122822.7635</v>
      </c>
      <c r="J1552" t="s">
        <v>7792</v>
      </c>
      <c r="K1552" s="4" t="str">
        <f>_xlfn.XLOOKUP($B1552, Accounts!$B:$B, Accounts!$E:$E, "Not Found",0,1)</f>
        <v>Current</v>
      </c>
      <c r="L1552" s="3">
        <f>_xlfn.XLOOKUP($B1552, Accounts!$B:$B, Accounts!$G:$G,"Not Found",0,1)</f>
        <v>24472266</v>
      </c>
      <c r="M1552" s="3" t="str">
        <f>_xlfn.XLOOKUP($B1552, Loan!$B:$B, Loan!$D:$D, "No Loan",0,1)</f>
        <v>No Loan</v>
      </c>
      <c r="N1552" s="1">
        <f>_xlfn.XLOOKUP($B1552, Transaction!$B:$B, Transaction!$E:$E, "No Transaction",0,1)</f>
        <v>44447</v>
      </c>
      <c r="O1552" t="str">
        <f>_xlfn.XLOOKUP($B1552, Transaction!$B:$B, Transaction!$C:$C, "No Transaction",0,1)</f>
        <v>Cash Withdrawal</v>
      </c>
      <c r="P1552" t="str">
        <f>_xlfn.XLOOKUP($B1552, Transaction!$B:$B, Transaction!$D:$D, "No Transaction",0,1)</f>
        <v>Bank</v>
      </c>
      <c r="Q1552" s="3">
        <f t="shared" si="48"/>
        <v>-304072.26140000002</v>
      </c>
      <c r="R1552" s="3">
        <f t="shared" si="49"/>
        <v>-304072.26140000002</v>
      </c>
    </row>
    <row r="1553" spans="1:18" x14ac:dyDescent="0.25">
      <c r="A1553" t="s">
        <v>1218</v>
      </c>
      <c r="B1553" s="5" t="s">
        <v>1219</v>
      </c>
      <c r="C1553">
        <v>28</v>
      </c>
      <c r="D1553" s="1">
        <v>34479</v>
      </c>
      <c r="E1553" t="s">
        <v>6487</v>
      </c>
      <c r="F1553" t="s">
        <v>6452</v>
      </c>
      <c r="G1553" t="s">
        <v>7505</v>
      </c>
      <c r="H1553" s="3">
        <v>123393.78170000001</v>
      </c>
      <c r="I1553" s="3">
        <v>73656.595799999996</v>
      </c>
      <c r="J1553" t="s">
        <v>7793</v>
      </c>
      <c r="K1553" s="4" t="str">
        <f>_xlfn.XLOOKUP($B1553, Accounts!$B:$B, Accounts!$E:$E, "Not Found",0,1)</f>
        <v>Joint</v>
      </c>
      <c r="L1553" s="3">
        <f>_xlfn.XLOOKUP($B1553, Accounts!$B:$B, Accounts!$G:$G,"Not Found",0,1)</f>
        <v>305092972</v>
      </c>
      <c r="M1553" s="3" t="str">
        <f>_xlfn.XLOOKUP($B1553, Loan!$B:$B, Loan!$D:$D, "No Loan",0,1)</f>
        <v>No Loan</v>
      </c>
      <c r="N1553" s="1">
        <f>_xlfn.XLOOKUP($B1553, Transaction!$B:$B, Transaction!$E:$E, "No Transaction",0,1)</f>
        <v>44247</v>
      </c>
      <c r="O1553" t="str">
        <f>_xlfn.XLOOKUP($B1553, Transaction!$B:$B, Transaction!$C:$C, "No Transaction",0,1)</f>
        <v>Money Deposit</v>
      </c>
      <c r="P1553" t="str">
        <f>_xlfn.XLOOKUP($B1553, Transaction!$B:$B, Transaction!$D:$D, "No Transaction",0,1)</f>
        <v>ATM</v>
      </c>
      <c r="Q1553" s="3">
        <f t="shared" si="48"/>
        <v>-49737.185900000011</v>
      </c>
      <c r="R1553" s="3">
        <f t="shared" si="49"/>
        <v>-49737.185900000011</v>
      </c>
    </row>
    <row r="1554" spans="1:18" x14ac:dyDescent="0.25">
      <c r="A1554" t="s">
        <v>5496</v>
      </c>
      <c r="B1554" s="5" t="s">
        <v>5497</v>
      </c>
      <c r="C1554">
        <v>83</v>
      </c>
      <c r="D1554" s="1">
        <v>14390</v>
      </c>
      <c r="E1554" t="s">
        <v>6487</v>
      </c>
      <c r="F1554" t="s">
        <v>6435</v>
      </c>
      <c r="G1554" t="s">
        <v>7522</v>
      </c>
      <c r="H1554" s="3">
        <v>1685740.6991999999</v>
      </c>
      <c r="I1554" s="3">
        <v>948229.1433</v>
      </c>
      <c r="J1554" t="s">
        <v>7794</v>
      </c>
      <c r="K1554" s="4" t="str">
        <f>_xlfn.XLOOKUP($B1554, Accounts!$B:$B, Accounts!$E:$E, "Not Found",0,1)</f>
        <v>Current</v>
      </c>
      <c r="L1554" s="3">
        <f>_xlfn.XLOOKUP($B1554, Accounts!$B:$B, Accounts!$G:$G,"Not Found",0,1)</f>
        <v>1031636724</v>
      </c>
      <c r="M1554" s="3" t="str">
        <f>_xlfn.XLOOKUP($B1554, Loan!$B:$B, Loan!$D:$D, "No Loan",0,1)</f>
        <v>No Loan</v>
      </c>
      <c r="N1554" s="1">
        <f>_xlfn.XLOOKUP($B1554, Transaction!$B:$B, Transaction!$E:$E, "No Transaction",0,1)</f>
        <v>44210</v>
      </c>
      <c r="O1554" t="str">
        <f>_xlfn.XLOOKUP($B1554, Transaction!$B:$B, Transaction!$C:$C, "No Transaction",0,1)</f>
        <v>Checks</v>
      </c>
      <c r="P1554" t="str">
        <f>_xlfn.XLOOKUP($B1554, Transaction!$B:$B, Transaction!$D:$D, "No Transaction",0,1)</f>
        <v>Informal Services</v>
      </c>
      <c r="Q1554" s="3">
        <f t="shared" si="48"/>
        <v>-737511.55589999992</v>
      </c>
      <c r="R1554" s="3">
        <f t="shared" si="49"/>
        <v>-737511.55589999992</v>
      </c>
    </row>
    <row r="1555" spans="1:18" x14ac:dyDescent="0.25">
      <c r="A1555" t="s">
        <v>2402</v>
      </c>
      <c r="B1555" s="5" t="s">
        <v>2403</v>
      </c>
      <c r="C1555">
        <v>30</v>
      </c>
      <c r="D1555" s="1">
        <v>33748</v>
      </c>
      <c r="E1555" t="s">
        <v>6487</v>
      </c>
      <c r="F1555" t="s">
        <v>6742</v>
      </c>
      <c r="G1555" t="s">
        <v>7511</v>
      </c>
      <c r="H1555" s="3">
        <v>1309431.5622</v>
      </c>
      <c r="I1555" s="3">
        <v>285210.56219999999</v>
      </c>
      <c r="J1555" t="s">
        <v>7795</v>
      </c>
      <c r="K1555" s="4" t="str">
        <f>_xlfn.XLOOKUP($B1555, Accounts!$B:$B, Accounts!$E:$E, "Not Found",0,1)</f>
        <v>Savings</v>
      </c>
      <c r="L1555" s="3">
        <f>_xlfn.XLOOKUP($B1555, Accounts!$B:$B, Accounts!$G:$G,"Not Found",0,1)</f>
        <v>1357965</v>
      </c>
      <c r="M1555" s="3" t="str">
        <f>_xlfn.XLOOKUP($B1555, Loan!$B:$B, Loan!$D:$D, "No Loan",0,1)</f>
        <v>No Loan</v>
      </c>
      <c r="N1555" s="1">
        <f>_xlfn.XLOOKUP($B1555, Transaction!$B:$B, Transaction!$E:$E, "No Transaction",0,1)</f>
        <v>44213</v>
      </c>
      <c r="O1555" t="str">
        <f>_xlfn.XLOOKUP($B1555, Transaction!$B:$B, Transaction!$C:$C, "No Transaction",0,1)</f>
        <v>Online Payment</v>
      </c>
      <c r="P1555" t="str">
        <f>_xlfn.XLOOKUP($B1555, Transaction!$B:$B, Transaction!$D:$D, "No Transaction",0,1)</f>
        <v>Mobile</v>
      </c>
      <c r="Q1555" s="3">
        <f t="shared" si="48"/>
        <v>-1024221</v>
      </c>
      <c r="R1555" s="3">
        <f t="shared" si="49"/>
        <v>-1024221</v>
      </c>
    </row>
    <row r="1556" spans="1:18" x14ac:dyDescent="0.25">
      <c r="A1556" t="s">
        <v>4042</v>
      </c>
      <c r="B1556" s="5" t="s">
        <v>4043</v>
      </c>
      <c r="C1556">
        <v>21</v>
      </c>
      <c r="D1556" s="1">
        <v>37035</v>
      </c>
      <c r="E1556" t="s">
        <v>6487</v>
      </c>
      <c r="F1556" t="s">
        <v>6447</v>
      </c>
      <c r="G1556" t="s">
        <v>7513</v>
      </c>
      <c r="H1556" s="3">
        <v>1936626.2784</v>
      </c>
      <c r="I1556" s="3">
        <v>245467.38080000001</v>
      </c>
      <c r="J1556" t="s">
        <v>6752</v>
      </c>
      <c r="K1556" s="4" t="str">
        <f>_xlfn.XLOOKUP($B1556, Accounts!$B:$B, Accounts!$E:$E, "Not Found",0,1)</f>
        <v>Corporate</v>
      </c>
      <c r="L1556" s="3">
        <f>_xlfn.XLOOKUP($B1556, Accounts!$B:$B, Accounts!$G:$G,"Not Found",0,1)</f>
        <v>2247736716</v>
      </c>
      <c r="M1556" s="3" t="str">
        <f>_xlfn.XLOOKUP($B1556, Loan!$B:$B, Loan!$D:$D, "No Loan",0,1)</f>
        <v>No Loan</v>
      </c>
      <c r="N1556" s="1">
        <f>_xlfn.XLOOKUP($B1556, Transaction!$B:$B, Transaction!$E:$E, "No Transaction",0,1)</f>
        <v>44292</v>
      </c>
      <c r="O1556" t="str">
        <f>_xlfn.XLOOKUP($B1556, Transaction!$B:$B, Transaction!$C:$C, "No Transaction",0,1)</f>
        <v>Cash Withdrawal</v>
      </c>
      <c r="P1556" t="str">
        <f>_xlfn.XLOOKUP($B1556, Transaction!$B:$B, Transaction!$D:$D, "No Transaction",0,1)</f>
        <v>Bank</v>
      </c>
      <c r="Q1556" s="3">
        <f t="shared" si="48"/>
        <v>-1691158.8976</v>
      </c>
      <c r="R1556" s="3">
        <f t="shared" si="49"/>
        <v>-1691158.8976</v>
      </c>
    </row>
    <row r="1557" spans="1:18" x14ac:dyDescent="0.25">
      <c r="A1557" t="s">
        <v>2226</v>
      </c>
      <c r="B1557" s="5" t="s">
        <v>2227</v>
      </c>
      <c r="C1557">
        <v>60</v>
      </c>
      <c r="D1557" s="1">
        <v>22791</v>
      </c>
      <c r="E1557" t="s">
        <v>6487</v>
      </c>
      <c r="F1557" t="s">
        <v>6364</v>
      </c>
      <c r="G1557" t="s">
        <v>7566</v>
      </c>
      <c r="H1557" s="3">
        <v>123081.3422</v>
      </c>
      <c r="I1557" s="3">
        <v>42295.224900000001</v>
      </c>
      <c r="J1557" t="s">
        <v>7796</v>
      </c>
      <c r="K1557" s="4" t="str">
        <f>_xlfn.XLOOKUP($B1557, Accounts!$B:$B, Accounts!$E:$E, "Not Found",0,1)</f>
        <v>Current</v>
      </c>
      <c r="L1557" s="3">
        <f>_xlfn.XLOOKUP($B1557, Accounts!$B:$B, Accounts!$G:$G,"Not Found",0,1)</f>
        <v>442529913</v>
      </c>
      <c r="M1557" s="3" t="str">
        <f>_xlfn.XLOOKUP($B1557, Loan!$B:$B, Loan!$D:$D, "No Loan",0,1)</f>
        <v>No Loan</v>
      </c>
      <c r="N1557" s="1">
        <f>_xlfn.XLOOKUP($B1557, Transaction!$B:$B, Transaction!$E:$E, "No Transaction",0,1)</f>
        <v>44549</v>
      </c>
      <c r="O1557" t="str">
        <f>_xlfn.XLOOKUP($B1557, Transaction!$B:$B, Transaction!$C:$C, "No Transaction",0,1)</f>
        <v>Money Deposit</v>
      </c>
      <c r="P1557" t="str">
        <f>_xlfn.XLOOKUP($B1557, Transaction!$B:$B, Transaction!$D:$D, "No Transaction",0,1)</f>
        <v>ATM</v>
      </c>
      <c r="Q1557" s="3">
        <f t="shared" si="48"/>
        <v>-80786.117299999998</v>
      </c>
      <c r="R1557" s="3">
        <f t="shared" si="49"/>
        <v>-80786.117299999998</v>
      </c>
    </row>
    <row r="1558" spans="1:18" x14ac:dyDescent="0.25">
      <c r="A1558" t="s">
        <v>3703</v>
      </c>
      <c r="B1558" s="5" t="s">
        <v>3704</v>
      </c>
      <c r="C1558">
        <v>53</v>
      </c>
      <c r="D1558" s="1">
        <v>25347</v>
      </c>
      <c r="E1558" t="s">
        <v>6487</v>
      </c>
      <c r="F1558" t="s">
        <v>6059</v>
      </c>
      <c r="G1558" t="s">
        <v>7509</v>
      </c>
      <c r="H1558" s="3">
        <v>394022.58730000001</v>
      </c>
      <c r="I1558" s="3">
        <v>276559.25</v>
      </c>
      <c r="J1558" t="s">
        <v>7797</v>
      </c>
      <c r="K1558" s="4" t="str">
        <f>_xlfn.XLOOKUP($B1558, Accounts!$B:$B, Accounts!$E:$E, "Not Found",0,1)</f>
        <v>Current</v>
      </c>
      <c r="L1558" s="3">
        <f>_xlfn.XLOOKUP($B1558, Accounts!$B:$B, Accounts!$G:$G,"Not Found",0,1)</f>
        <v>3168418032</v>
      </c>
      <c r="M1558" s="3" t="str">
        <f>_xlfn.XLOOKUP($B1558, Loan!$B:$B, Loan!$D:$D, "No Loan",0,1)</f>
        <v>No Loan</v>
      </c>
      <c r="N1558" s="1">
        <f>_xlfn.XLOOKUP($B1558, Transaction!$B:$B, Transaction!$E:$E, "No Transaction",0,1)</f>
        <v>44565</v>
      </c>
      <c r="O1558" t="str">
        <f>_xlfn.XLOOKUP($B1558, Transaction!$B:$B, Transaction!$C:$C, "No Transaction",0,1)</f>
        <v>Online Payment</v>
      </c>
      <c r="P1558" t="str">
        <f>_xlfn.XLOOKUP($B1558, Transaction!$B:$B, Transaction!$D:$D, "No Transaction",0,1)</f>
        <v>Mobile</v>
      </c>
      <c r="Q1558" s="3">
        <f t="shared" si="48"/>
        <v>-117463.33730000001</v>
      </c>
      <c r="R1558" s="3">
        <f t="shared" si="49"/>
        <v>-117463.33730000001</v>
      </c>
    </row>
    <row r="1559" spans="1:18" x14ac:dyDescent="0.25">
      <c r="A1559" t="s">
        <v>4349</v>
      </c>
      <c r="B1559" s="5" t="s">
        <v>4350</v>
      </c>
      <c r="C1559">
        <v>45</v>
      </c>
      <c r="D1559" s="1">
        <v>28269</v>
      </c>
      <c r="E1559" t="s">
        <v>6487</v>
      </c>
      <c r="F1559" t="s">
        <v>6457</v>
      </c>
      <c r="G1559" t="s">
        <v>7526</v>
      </c>
      <c r="H1559" s="3">
        <v>1492675.3714999999</v>
      </c>
      <c r="I1559" s="3">
        <v>373931.52370000002</v>
      </c>
      <c r="J1559" t="s">
        <v>7798</v>
      </c>
      <c r="K1559" s="4" t="str">
        <f>_xlfn.XLOOKUP($B1559, Accounts!$B:$B, Accounts!$E:$E, "Not Found",0,1)</f>
        <v>Current</v>
      </c>
      <c r="L1559" s="3">
        <f>_xlfn.XLOOKUP($B1559, Accounts!$B:$B, Accounts!$G:$G,"Not Found",0,1)</f>
        <v>4914095169</v>
      </c>
      <c r="M1559" s="3" t="str">
        <f>_xlfn.XLOOKUP($B1559, Loan!$B:$B, Loan!$D:$D, "No Loan",0,1)</f>
        <v>No Loan</v>
      </c>
      <c r="N1559" s="1">
        <f>_xlfn.XLOOKUP($B1559, Transaction!$B:$B, Transaction!$E:$E, "No Transaction",0,1)</f>
        <v>44284</v>
      </c>
      <c r="O1559" t="str">
        <f>_xlfn.XLOOKUP($B1559, Transaction!$B:$B, Transaction!$C:$C, "No Transaction",0,1)</f>
        <v>Checks</v>
      </c>
      <c r="P1559" t="str">
        <f>_xlfn.XLOOKUP($B1559, Transaction!$B:$B, Transaction!$D:$D, "No Transaction",0,1)</f>
        <v>Informal Services</v>
      </c>
      <c r="Q1559" s="3">
        <f t="shared" si="48"/>
        <v>-1118743.8477999999</v>
      </c>
      <c r="R1559" s="3">
        <f t="shared" si="49"/>
        <v>-1118743.8477999999</v>
      </c>
    </row>
    <row r="1560" spans="1:18" x14ac:dyDescent="0.25">
      <c r="A1560" t="s">
        <v>5370</v>
      </c>
      <c r="B1560" s="5" t="s">
        <v>5371</v>
      </c>
      <c r="C1560">
        <v>74</v>
      </c>
      <c r="D1560" s="1">
        <v>17677</v>
      </c>
      <c r="E1560" t="s">
        <v>6487</v>
      </c>
      <c r="F1560" t="s">
        <v>6648</v>
      </c>
      <c r="G1560" t="s">
        <v>7517</v>
      </c>
      <c r="H1560" s="3">
        <v>250481.40729999999</v>
      </c>
      <c r="I1560" s="3">
        <v>232264.57769999999</v>
      </c>
      <c r="J1560" t="s">
        <v>7799</v>
      </c>
      <c r="K1560" s="4" t="str">
        <f>_xlfn.XLOOKUP($B1560, Accounts!$B:$B, Accounts!$E:$E, "Not Found",0,1)</f>
        <v>Domiciliary</v>
      </c>
      <c r="L1560" s="3">
        <f>_xlfn.XLOOKUP($B1560, Accounts!$B:$B, Accounts!$G:$G,"Not Found",0,1)</f>
        <v>50180067</v>
      </c>
      <c r="M1560" s="3" t="str">
        <f>_xlfn.XLOOKUP($B1560, Loan!$B:$B, Loan!$D:$D, "No Loan",0,1)</f>
        <v>No Loan</v>
      </c>
      <c r="N1560" s="1">
        <f>_xlfn.XLOOKUP($B1560, Transaction!$B:$B, Transaction!$E:$E, "No Transaction",0,1)</f>
        <v>44518</v>
      </c>
      <c r="O1560" t="str">
        <f>_xlfn.XLOOKUP($B1560, Transaction!$B:$B, Transaction!$C:$C, "No Transaction",0,1)</f>
        <v>Money Deposit</v>
      </c>
      <c r="P1560" t="str">
        <f>_xlfn.XLOOKUP($B1560, Transaction!$B:$B, Transaction!$D:$D, "No Transaction",0,1)</f>
        <v>Bank</v>
      </c>
      <c r="Q1560" s="3">
        <f t="shared" si="48"/>
        <v>-18216.829599999997</v>
      </c>
      <c r="R1560" s="3">
        <f t="shared" si="49"/>
        <v>-18216.829599999997</v>
      </c>
    </row>
    <row r="1561" spans="1:18" x14ac:dyDescent="0.25">
      <c r="A1561" t="s">
        <v>2418</v>
      </c>
      <c r="B1561" s="5" t="s">
        <v>2419</v>
      </c>
      <c r="C1561">
        <v>65</v>
      </c>
      <c r="D1561" s="1">
        <v>20964</v>
      </c>
      <c r="E1561" t="s">
        <v>6487</v>
      </c>
      <c r="F1561" t="s">
        <v>6368</v>
      </c>
      <c r="G1561" t="s">
        <v>7529</v>
      </c>
      <c r="H1561" s="3">
        <v>1392924.8885999999</v>
      </c>
      <c r="I1561" s="3">
        <v>330016.05050000001</v>
      </c>
      <c r="J1561" t="s">
        <v>7800</v>
      </c>
      <c r="K1561" s="4" t="str">
        <f>_xlfn.XLOOKUP($B1561, Accounts!$B:$B, Accounts!$E:$E, "Not Found",0,1)</f>
        <v>Domiciliary</v>
      </c>
      <c r="L1561" s="3">
        <f>_xlfn.XLOOKUP($B1561, Accounts!$B:$B, Accounts!$G:$G,"Not Found",0,1)</f>
        <v>426387</v>
      </c>
      <c r="M1561" s="3" t="str">
        <f>_xlfn.XLOOKUP($B1561, Loan!$B:$B, Loan!$D:$D, "No Loan",0,1)</f>
        <v>No Loan</v>
      </c>
      <c r="N1561" s="1">
        <f>_xlfn.XLOOKUP($B1561, Transaction!$B:$B, Transaction!$E:$E, "No Transaction",0,1)</f>
        <v>44293</v>
      </c>
      <c r="O1561" t="str">
        <f>_xlfn.XLOOKUP($B1561, Transaction!$B:$B, Transaction!$C:$C, "No Transaction",0,1)</f>
        <v>Online Payment</v>
      </c>
      <c r="P1561" t="str">
        <f>_xlfn.XLOOKUP($B1561, Transaction!$B:$B, Transaction!$D:$D, "No Transaction",0,1)</f>
        <v>Internet Banking</v>
      </c>
      <c r="Q1561" s="3">
        <f t="shared" si="48"/>
        <v>-1062908.8380999998</v>
      </c>
      <c r="R1561" s="3">
        <f t="shared" si="49"/>
        <v>-1062908.8380999998</v>
      </c>
    </row>
    <row r="1562" spans="1:18" x14ac:dyDescent="0.25">
      <c r="A1562" t="s">
        <v>3303</v>
      </c>
      <c r="B1562" s="5" t="s">
        <v>3304</v>
      </c>
      <c r="C1562">
        <v>32</v>
      </c>
      <c r="D1562" s="1">
        <v>33018</v>
      </c>
      <c r="E1562" t="s">
        <v>6487</v>
      </c>
      <c r="F1562" t="s">
        <v>6443</v>
      </c>
      <c r="G1562" t="s">
        <v>7532</v>
      </c>
      <c r="H1562" s="3">
        <v>195183.25709999999</v>
      </c>
      <c r="I1562" s="3">
        <v>99887.902199999997</v>
      </c>
      <c r="J1562" t="s">
        <v>7615</v>
      </c>
      <c r="K1562" s="4" t="str">
        <f>_xlfn.XLOOKUP($B1562, Accounts!$B:$B, Accounts!$E:$E, "Not Found",0,1)</f>
        <v>Domiciliary</v>
      </c>
      <c r="L1562" s="3">
        <f>_xlfn.XLOOKUP($B1562, Accounts!$B:$B, Accounts!$G:$G,"Not Found",0,1)</f>
        <v>2155945204</v>
      </c>
      <c r="M1562" s="3" t="str">
        <f>_xlfn.XLOOKUP($B1562, Loan!$B:$B, Loan!$D:$D, "No Loan",0,1)</f>
        <v>No Loan</v>
      </c>
      <c r="N1562" s="1">
        <f>_xlfn.XLOOKUP($B1562, Transaction!$B:$B, Transaction!$E:$E, "No Transaction",0,1)</f>
        <v>44658</v>
      </c>
      <c r="O1562" t="str">
        <f>_xlfn.XLOOKUP($B1562, Transaction!$B:$B, Transaction!$C:$C, "No Transaction",0,1)</f>
        <v>Checks</v>
      </c>
      <c r="P1562" t="str">
        <f>_xlfn.XLOOKUP($B1562, Transaction!$B:$B, Transaction!$D:$D, "No Transaction",0,1)</f>
        <v>Informal Services</v>
      </c>
      <c r="Q1562" s="3">
        <f t="shared" si="48"/>
        <v>-95295.354899999991</v>
      </c>
      <c r="R1562" s="3">
        <f t="shared" si="49"/>
        <v>-95295.354899999991</v>
      </c>
    </row>
    <row r="1563" spans="1:18" x14ac:dyDescent="0.25">
      <c r="A1563" t="s">
        <v>1519</v>
      </c>
      <c r="B1563" s="5" t="s">
        <v>1520</v>
      </c>
      <c r="C1563">
        <v>81</v>
      </c>
      <c r="D1563" s="1">
        <v>15120</v>
      </c>
      <c r="E1563" t="s">
        <v>6487</v>
      </c>
      <c r="F1563" t="s">
        <v>6103</v>
      </c>
      <c r="G1563" t="s">
        <v>7519</v>
      </c>
      <c r="H1563" s="3">
        <v>166547.67360000001</v>
      </c>
      <c r="I1563" s="3">
        <v>38909.700199999999</v>
      </c>
      <c r="J1563" t="s">
        <v>7801</v>
      </c>
      <c r="K1563" s="4" t="str">
        <f>_xlfn.XLOOKUP($B1563, Accounts!$B:$B, Accounts!$E:$E, "Not Found",0,1)</f>
        <v>Domiciliary</v>
      </c>
      <c r="L1563" s="3">
        <f>_xlfn.XLOOKUP($B1563, Accounts!$B:$B, Accounts!$G:$G,"Not Found",0,1)</f>
        <v>5100663022</v>
      </c>
      <c r="M1563" s="3" t="str">
        <f>_xlfn.XLOOKUP($B1563, Loan!$B:$B, Loan!$D:$D, "No Loan",0,1)</f>
        <v>No Loan</v>
      </c>
      <c r="N1563" s="1">
        <f>_xlfn.XLOOKUP($B1563, Transaction!$B:$B, Transaction!$E:$E, "No Transaction",0,1)</f>
        <v>44619</v>
      </c>
      <c r="O1563" t="str">
        <f>_xlfn.XLOOKUP($B1563, Transaction!$B:$B, Transaction!$C:$C, "No Transaction",0,1)</f>
        <v>Cash Withdrawal</v>
      </c>
      <c r="P1563" t="str">
        <f>_xlfn.XLOOKUP($B1563, Transaction!$B:$B, Transaction!$D:$D, "No Transaction",0,1)</f>
        <v>POS</v>
      </c>
      <c r="Q1563" s="3">
        <f t="shared" si="48"/>
        <v>-127637.97340000002</v>
      </c>
      <c r="R1563" s="3">
        <f t="shared" si="49"/>
        <v>-127637.97340000002</v>
      </c>
    </row>
    <row r="1564" spans="1:18" x14ac:dyDescent="0.25">
      <c r="A1564" t="s">
        <v>4571</v>
      </c>
      <c r="B1564" s="5" t="s">
        <v>4572</v>
      </c>
      <c r="C1564">
        <v>81</v>
      </c>
      <c r="D1564" s="1">
        <v>15120</v>
      </c>
      <c r="E1564" t="s">
        <v>6487</v>
      </c>
      <c r="F1564" t="s">
        <v>6053</v>
      </c>
      <c r="G1564" t="s">
        <v>7513</v>
      </c>
      <c r="H1564" s="3">
        <v>86494.073699999994</v>
      </c>
      <c r="I1564" s="3">
        <v>77788.863700000002</v>
      </c>
      <c r="J1564" t="s">
        <v>7747</v>
      </c>
      <c r="K1564" s="4" t="str">
        <f>_xlfn.XLOOKUP($B1564, Accounts!$B:$B, Accounts!$E:$E, "Not Found",0,1)</f>
        <v>Savings</v>
      </c>
      <c r="L1564" s="3">
        <f>_xlfn.XLOOKUP($B1564, Accounts!$B:$B, Accounts!$G:$G,"Not Found",0,1)</f>
        <v>2553927552</v>
      </c>
      <c r="M1564" s="3" t="str">
        <f>_xlfn.XLOOKUP($B1564, Loan!$B:$B, Loan!$D:$D, "No Loan",0,1)</f>
        <v>No Loan</v>
      </c>
      <c r="N1564" s="1">
        <f>_xlfn.XLOOKUP($B1564, Transaction!$B:$B, Transaction!$E:$E, "No Transaction",0,1)</f>
        <v>44448</v>
      </c>
      <c r="O1564" t="str">
        <f>_xlfn.XLOOKUP($B1564, Transaction!$B:$B, Transaction!$C:$C, "No Transaction",0,1)</f>
        <v>Money Transfer</v>
      </c>
      <c r="P1564" t="str">
        <f>_xlfn.XLOOKUP($B1564, Transaction!$B:$B, Transaction!$D:$D, "No Transaction",0,1)</f>
        <v>Mobile</v>
      </c>
      <c r="Q1564" s="3">
        <f t="shared" si="48"/>
        <v>-8705.2099999999919</v>
      </c>
      <c r="R1564" s="3">
        <f t="shared" si="49"/>
        <v>-8705.2099999999919</v>
      </c>
    </row>
    <row r="1565" spans="1:18" x14ac:dyDescent="0.25">
      <c r="A1565" t="s">
        <v>1148</v>
      </c>
      <c r="B1565" s="5" t="s">
        <v>1149</v>
      </c>
      <c r="C1565">
        <v>80</v>
      </c>
      <c r="D1565" s="1">
        <v>15486</v>
      </c>
      <c r="E1565" t="s">
        <v>6487</v>
      </c>
      <c r="F1565" t="s">
        <v>6468</v>
      </c>
      <c r="G1565" t="s">
        <v>7566</v>
      </c>
      <c r="H1565" s="3">
        <v>415274.03739999997</v>
      </c>
      <c r="I1565" s="3">
        <v>58540.243300000002</v>
      </c>
      <c r="J1565" t="s">
        <v>7802</v>
      </c>
      <c r="K1565" s="4" t="str">
        <f>_xlfn.XLOOKUP($B1565, Accounts!$B:$B, Accounts!$E:$E, "Not Found",0,1)</f>
        <v>Joint</v>
      </c>
      <c r="L1565" s="3">
        <f>_xlfn.XLOOKUP($B1565, Accounts!$B:$B, Accounts!$G:$G,"Not Found",0,1)</f>
        <v>2558724012</v>
      </c>
      <c r="M1565" s="3" t="str">
        <f>_xlfn.XLOOKUP($B1565, Loan!$B:$B, Loan!$D:$D, "No Loan",0,1)</f>
        <v>No Loan</v>
      </c>
      <c r="N1565" s="1">
        <f>_xlfn.XLOOKUP($B1565, Transaction!$B:$B, Transaction!$E:$E, "No Transaction",0,1)</f>
        <v>44212</v>
      </c>
      <c r="O1565" t="str">
        <f>_xlfn.XLOOKUP($B1565, Transaction!$B:$B, Transaction!$C:$C, "No Transaction",0,1)</f>
        <v>Online Payment</v>
      </c>
      <c r="P1565" t="str">
        <f>_xlfn.XLOOKUP($B1565, Transaction!$B:$B, Transaction!$D:$D, "No Transaction",0,1)</f>
        <v>Card</v>
      </c>
      <c r="Q1565" s="3">
        <f t="shared" si="48"/>
        <v>-356733.79409999994</v>
      </c>
      <c r="R1565" s="3">
        <f t="shared" si="49"/>
        <v>-356733.79409999994</v>
      </c>
    </row>
    <row r="1566" spans="1:18" x14ac:dyDescent="0.25">
      <c r="A1566" t="s">
        <v>4459</v>
      </c>
      <c r="B1566" s="5" t="s">
        <v>4460</v>
      </c>
      <c r="C1566">
        <v>41</v>
      </c>
      <c r="D1566" s="1">
        <v>29730</v>
      </c>
      <c r="E1566" t="s">
        <v>6487</v>
      </c>
      <c r="F1566" t="s">
        <v>6404</v>
      </c>
      <c r="G1566" t="s">
        <v>7529</v>
      </c>
      <c r="H1566" s="3">
        <v>213338.1845</v>
      </c>
      <c r="I1566" s="3">
        <v>39376.133500000004</v>
      </c>
      <c r="J1566" t="s">
        <v>7803</v>
      </c>
      <c r="K1566" s="4" t="str">
        <f>_xlfn.XLOOKUP($B1566, Accounts!$B:$B, Accounts!$E:$E, "Not Found",0,1)</f>
        <v>Corporate</v>
      </c>
      <c r="L1566" s="3">
        <f>_xlfn.XLOOKUP($B1566, Accounts!$B:$B, Accounts!$G:$G,"Not Found",0,1)</f>
        <v>409208415</v>
      </c>
      <c r="M1566" s="3" t="str">
        <f>_xlfn.XLOOKUP($B1566, Loan!$B:$B, Loan!$D:$D, "No Loan",0,1)</f>
        <v>No Loan</v>
      </c>
      <c r="N1566" s="1">
        <f>_xlfn.XLOOKUP($B1566, Transaction!$B:$B, Transaction!$E:$E, "No Transaction",0,1)</f>
        <v>44659</v>
      </c>
      <c r="O1566" t="str">
        <f>_xlfn.XLOOKUP($B1566, Transaction!$B:$B, Transaction!$C:$C, "No Transaction",0,1)</f>
        <v>Money Transfer</v>
      </c>
      <c r="P1566" t="str">
        <f>_xlfn.XLOOKUP($B1566, Transaction!$B:$B, Transaction!$D:$D, "No Transaction",0,1)</f>
        <v>Mobile</v>
      </c>
      <c r="Q1566" s="3">
        <f t="shared" si="48"/>
        <v>-173962.05100000001</v>
      </c>
      <c r="R1566" s="3">
        <f t="shared" si="49"/>
        <v>-173962.05100000001</v>
      </c>
    </row>
    <row r="1567" spans="1:18" x14ac:dyDescent="0.25">
      <c r="A1567" t="s">
        <v>2743</v>
      </c>
      <c r="B1567" s="5" t="s">
        <v>2744</v>
      </c>
      <c r="C1567">
        <v>17</v>
      </c>
      <c r="D1567" s="1">
        <v>38496</v>
      </c>
      <c r="E1567" t="s">
        <v>6487</v>
      </c>
      <c r="F1567" t="s">
        <v>6307</v>
      </c>
      <c r="G1567" t="s">
        <v>7532</v>
      </c>
      <c r="H1567" s="3">
        <v>977415.20550000004</v>
      </c>
      <c r="I1567" s="3">
        <v>140688.55230000001</v>
      </c>
      <c r="J1567" t="s">
        <v>7804</v>
      </c>
      <c r="K1567" s="4" t="str">
        <f>_xlfn.XLOOKUP($B1567, Accounts!$B:$B, Accounts!$E:$E, "Not Found",0,1)</f>
        <v>Current</v>
      </c>
      <c r="L1567" s="3">
        <f>_xlfn.XLOOKUP($B1567, Accounts!$B:$B, Accounts!$G:$G,"Not Found",0,1)</f>
        <v>502195616</v>
      </c>
      <c r="M1567" s="3" t="str">
        <f>_xlfn.XLOOKUP($B1567, Loan!$B:$B, Loan!$D:$D, "No Loan",0,1)</f>
        <v>No Loan</v>
      </c>
      <c r="N1567" s="1">
        <f>_xlfn.XLOOKUP($B1567, Transaction!$B:$B, Transaction!$E:$E, "No Transaction",0,1)</f>
        <v>44451</v>
      </c>
      <c r="O1567" t="str">
        <f>_xlfn.XLOOKUP($B1567, Transaction!$B:$B, Transaction!$C:$C, "No Transaction",0,1)</f>
        <v>Checks</v>
      </c>
      <c r="P1567" t="str">
        <f>_xlfn.XLOOKUP($B1567, Transaction!$B:$B, Transaction!$D:$D, "No Transaction",0,1)</f>
        <v>Bank</v>
      </c>
      <c r="Q1567" s="3">
        <f t="shared" si="48"/>
        <v>-836726.65320000006</v>
      </c>
      <c r="R1567" s="3">
        <f t="shared" si="49"/>
        <v>-836726.65320000006</v>
      </c>
    </row>
    <row r="1568" spans="1:18" x14ac:dyDescent="0.25">
      <c r="A1568" t="s">
        <v>1477</v>
      </c>
      <c r="B1568" s="5" t="s">
        <v>1478</v>
      </c>
      <c r="C1568">
        <v>67</v>
      </c>
      <c r="D1568" s="1">
        <v>20234</v>
      </c>
      <c r="E1568" t="s">
        <v>6487</v>
      </c>
      <c r="F1568" t="s">
        <v>6272</v>
      </c>
      <c r="G1568" t="s">
        <v>7524</v>
      </c>
      <c r="H1568" s="3">
        <v>1771992.8332</v>
      </c>
      <c r="I1568" s="3">
        <v>622462.4449</v>
      </c>
      <c r="J1568" t="s">
        <v>7805</v>
      </c>
      <c r="K1568" s="4" t="str">
        <f>_xlfn.XLOOKUP($B1568, Accounts!$B:$B, Accounts!$E:$E, "Not Found",0,1)</f>
        <v>Savings</v>
      </c>
      <c r="L1568" s="3">
        <f>_xlfn.XLOOKUP($B1568, Accounts!$B:$B, Accounts!$G:$G,"Not Found",0,1)</f>
        <v>700084476</v>
      </c>
      <c r="M1568" s="3" t="str">
        <f>_xlfn.XLOOKUP($B1568, Loan!$B:$B, Loan!$D:$D, "No Loan",0,1)</f>
        <v>No Loan</v>
      </c>
      <c r="N1568" s="1">
        <f>_xlfn.XLOOKUP($B1568, Transaction!$B:$B, Transaction!$E:$E, "No Transaction",0,1)</f>
        <v>44675</v>
      </c>
      <c r="O1568" t="str">
        <f>_xlfn.XLOOKUP($B1568, Transaction!$B:$B, Transaction!$C:$C, "No Transaction",0,1)</f>
        <v>Money Transfer</v>
      </c>
      <c r="P1568" t="str">
        <f>_xlfn.XLOOKUP($B1568, Transaction!$B:$B, Transaction!$D:$D, "No Transaction",0,1)</f>
        <v>Mobile</v>
      </c>
      <c r="Q1568" s="3">
        <f t="shared" si="48"/>
        <v>-1149530.3883</v>
      </c>
      <c r="R1568" s="3">
        <f t="shared" si="49"/>
        <v>-1149530.3883</v>
      </c>
    </row>
    <row r="1569" spans="1:18" x14ac:dyDescent="0.25">
      <c r="A1569" t="s">
        <v>1971</v>
      </c>
      <c r="B1569" s="5" t="s">
        <v>1972</v>
      </c>
      <c r="C1569">
        <v>43</v>
      </c>
      <c r="D1569" s="1">
        <v>29000</v>
      </c>
      <c r="E1569" t="s">
        <v>6487</v>
      </c>
      <c r="F1569" t="s">
        <v>6325</v>
      </c>
      <c r="G1569" t="s">
        <v>7507</v>
      </c>
      <c r="H1569" s="3">
        <v>1086576.2220000001</v>
      </c>
      <c r="I1569" s="3">
        <v>366385.87689999997</v>
      </c>
      <c r="J1569" t="s">
        <v>7806</v>
      </c>
      <c r="K1569" s="4" t="str">
        <f>_xlfn.XLOOKUP($B1569, Accounts!$B:$B, Accounts!$E:$E, "Not Found",0,1)</f>
        <v>Domiciliary</v>
      </c>
      <c r="L1569" s="3">
        <f>_xlfn.XLOOKUP($B1569, Accounts!$B:$B, Accounts!$G:$G,"Not Found",0,1)</f>
        <v>1927271775</v>
      </c>
      <c r="M1569" s="3" t="str">
        <f>_xlfn.XLOOKUP($B1569, Loan!$B:$B, Loan!$D:$D, "No Loan",0,1)</f>
        <v>No Loan</v>
      </c>
      <c r="N1569" s="1">
        <f>_xlfn.XLOOKUP($B1569, Transaction!$B:$B, Transaction!$E:$E, "No Transaction",0,1)</f>
        <v>44344</v>
      </c>
      <c r="O1569" t="str">
        <f>_xlfn.XLOOKUP($B1569, Transaction!$B:$B, Transaction!$C:$C, "No Transaction",0,1)</f>
        <v>Online Payment</v>
      </c>
      <c r="P1569" t="str">
        <f>_xlfn.XLOOKUP($B1569, Transaction!$B:$B, Transaction!$D:$D, "No Transaction",0,1)</f>
        <v>Internet Banking</v>
      </c>
      <c r="Q1569" s="3">
        <f t="shared" si="48"/>
        <v>-720190.34510000004</v>
      </c>
      <c r="R1569" s="3">
        <f t="shared" si="49"/>
        <v>-720190.34510000004</v>
      </c>
    </row>
    <row r="1570" spans="1:18" x14ac:dyDescent="0.25">
      <c r="A1570" t="s">
        <v>5823</v>
      </c>
      <c r="B1570" s="5" t="s">
        <v>5824</v>
      </c>
      <c r="C1570">
        <v>25</v>
      </c>
      <c r="D1570" s="1">
        <v>35574</v>
      </c>
      <c r="E1570" t="s">
        <v>6487</v>
      </c>
      <c r="F1570" t="s">
        <v>6109</v>
      </c>
      <c r="G1570" t="s">
        <v>7505</v>
      </c>
      <c r="H1570" s="3">
        <v>135513.2592</v>
      </c>
      <c r="I1570" s="3">
        <v>41406.8292</v>
      </c>
      <c r="J1570" t="s">
        <v>7807</v>
      </c>
      <c r="K1570" s="4" t="str">
        <f>_xlfn.XLOOKUP($B1570, Accounts!$B:$B, Accounts!$E:$E, "Not Found",0,1)</f>
        <v>Domiciliary</v>
      </c>
      <c r="L1570" s="3">
        <f>_xlfn.XLOOKUP($B1570, Accounts!$B:$B, Accounts!$G:$G,"Not Found",0,1)</f>
        <v>2235955104</v>
      </c>
      <c r="M1570" s="3" t="str">
        <f>_xlfn.XLOOKUP($B1570, Loan!$B:$B, Loan!$D:$D, "No Loan",0,1)</f>
        <v>No Loan</v>
      </c>
      <c r="N1570" s="1">
        <f>_xlfn.XLOOKUP($B1570, Transaction!$B:$B, Transaction!$E:$E, "No Transaction",0,1)</f>
        <v>44350</v>
      </c>
      <c r="O1570" t="str">
        <f>_xlfn.XLOOKUP($B1570, Transaction!$B:$B, Transaction!$C:$C, "No Transaction",0,1)</f>
        <v>Online Payment</v>
      </c>
      <c r="P1570" t="str">
        <f>_xlfn.XLOOKUP($B1570, Transaction!$B:$B, Transaction!$D:$D, "No Transaction",0,1)</f>
        <v>Card</v>
      </c>
      <c r="Q1570" s="3">
        <f t="shared" si="48"/>
        <v>-94106.43</v>
      </c>
      <c r="R1570" s="3">
        <f t="shared" si="49"/>
        <v>-94106.43</v>
      </c>
    </row>
    <row r="1571" spans="1:18" x14ac:dyDescent="0.25">
      <c r="A1571" t="s">
        <v>4683</v>
      </c>
      <c r="B1571" s="5" t="s">
        <v>4684</v>
      </c>
      <c r="C1571">
        <v>60</v>
      </c>
      <c r="D1571" s="1">
        <v>22791</v>
      </c>
      <c r="E1571" t="s">
        <v>6487</v>
      </c>
      <c r="F1571" t="s">
        <v>6129</v>
      </c>
      <c r="G1571" t="s">
        <v>7509</v>
      </c>
      <c r="H1571" s="3">
        <v>40303.493999999999</v>
      </c>
      <c r="I1571" s="3">
        <v>6018.6550999999999</v>
      </c>
      <c r="J1571" t="s">
        <v>7808</v>
      </c>
      <c r="K1571" s="4" t="str">
        <f>_xlfn.XLOOKUP($B1571, Accounts!$B:$B, Accounts!$E:$E, "Not Found",0,1)</f>
        <v>Savings</v>
      </c>
      <c r="L1571" s="3">
        <f>_xlfn.XLOOKUP($B1571, Accounts!$B:$B, Accounts!$G:$G,"Not Found",0,1)</f>
        <v>8543962</v>
      </c>
      <c r="M1571" s="3" t="str">
        <f>_xlfn.XLOOKUP($B1571, Loan!$B:$B, Loan!$D:$D, "No Loan",0,1)</f>
        <v>No Loan</v>
      </c>
      <c r="N1571" s="1">
        <f>_xlfn.XLOOKUP($B1571, Transaction!$B:$B, Transaction!$E:$E, "No Transaction",0,1)</f>
        <v>44233</v>
      </c>
      <c r="O1571" t="str">
        <f>_xlfn.XLOOKUP($B1571, Transaction!$B:$B, Transaction!$C:$C, "No Transaction",0,1)</f>
        <v>Online Payment</v>
      </c>
      <c r="P1571" t="str">
        <f>_xlfn.XLOOKUP($B1571, Transaction!$B:$B, Transaction!$D:$D, "No Transaction",0,1)</f>
        <v>Mobile</v>
      </c>
      <c r="Q1571" s="3">
        <f t="shared" si="48"/>
        <v>-34284.838900000002</v>
      </c>
      <c r="R1571" s="3">
        <f t="shared" si="49"/>
        <v>-34284.838900000002</v>
      </c>
    </row>
    <row r="1572" spans="1:18" x14ac:dyDescent="0.25">
      <c r="A1572" t="s">
        <v>5173</v>
      </c>
      <c r="B1572" s="5" t="s">
        <v>5174</v>
      </c>
      <c r="C1572">
        <v>85</v>
      </c>
      <c r="D1572" s="1">
        <v>13659</v>
      </c>
      <c r="E1572" t="s">
        <v>6487</v>
      </c>
      <c r="F1572" t="s">
        <v>6360</v>
      </c>
      <c r="G1572" t="s">
        <v>7505</v>
      </c>
      <c r="H1572" s="3">
        <v>671422.5</v>
      </c>
      <c r="I1572" s="3">
        <v>83659.243499999997</v>
      </c>
      <c r="J1572" t="s">
        <v>7809</v>
      </c>
      <c r="K1572" s="4" t="str">
        <f>_xlfn.XLOOKUP($B1572, Accounts!$B:$B, Accounts!$E:$E, "Not Found",0,1)</f>
        <v>Domiciliary</v>
      </c>
      <c r="L1572" s="3">
        <f>_xlfn.XLOOKUP($B1572, Accounts!$B:$B, Accounts!$G:$G,"Not Found",0,1)</f>
        <v>3156259011</v>
      </c>
      <c r="M1572" s="3" t="str">
        <f>_xlfn.XLOOKUP($B1572, Loan!$B:$B, Loan!$D:$D, "No Loan",0,1)</f>
        <v>No Loan</v>
      </c>
      <c r="N1572" s="1">
        <f>_xlfn.XLOOKUP($B1572, Transaction!$B:$B, Transaction!$E:$E, "No Transaction",0,1)</f>
        <v>44207</v>
      </c>
      <c r="O1572" t="str">
        <f>_xlfn.XLOOKUP($B1572, Transaction!$B:$B, Transaction!$C:$C, "No Transaction",0,1)</f>
        <v>Money Deposit</v>
      </c>
      <c r="P1572" t="str">
        <f>_xlfn.XLOOKUP($B1572, Transaction!$B:$B, Transaction!$D:$D, "No Transaction",0,1)</f>
        <v>ATM</v>
      </c>
      <c r="Q1572" s="3">
        <f t="shared" si="48"/>
        <v>-587763.25650000002</v>
      </c>
      <c r="R1572" s="3">
        <f t="shared" si="49"/>
        <v>-587763.25650000002</v>
      </c>
    </row>
    <row r="1573" spans="1:18" x14ac:dyDescent="0.25">
      <c r="A1573" t="s">
        <v>614</v>
      </c>
      <c r="B1573" s="5" t="s">
        <v>615</v>
      </c>
      <c r="C1573">
        <v>61</v>
      </c>
      <c r="D1573" s="1">
        <v>22425</v>
      </c>
      <c r="E1573" t="s">
        <v>6487</v>
      </c>
      <c r="F1573" t="s">
        <v>6407</v>
      </c>
      <c r="G1573" t="s">
        <v>7526</v>
      </c>
      <c r="H1573" s="3">
        <v>66531.737399999998</v>
      </c>
      <c r="I1573" s="3">
        <v>43035.085800000001</v>
      </c>
      <c r="J1573" t="s">
        <v>7810</v>
      </c>
      <c r="K1573" s="4" t="str">
        <f>_xlfn.XLOOKUP($B1573, Accounts!$B:$B, Accounts!$E:$E, "Not Found",0,1)</f>
        <v>Domiciliary</v>
      </c>
      <c r="L1573" s="3">
        <f>_xlfn.XLOOKUP($B1573, Accounts!$B:$B, Accounts!$G:$G,"Not Found",0,1)</f>
        <v>3303089692</v>
      </c>
      <c r="M1573" s="3" t="str">
        <f>_xlfn.XLOOKUP($B1573, Loan!$B:$B, Loan!$D:$D, "No Loan",0,1)</f>
        <v>No Loan</v>
      </c>
      <c r="N1573" s="1">
        <f>_xlfn.XLOOKUP($B1573, Transaction!$B:$B, Transaction!$E:$E, "No Transaction",0,1)</f>
        <v>44381</v>
      </c>
      <c r="O1573" t="str">
        <f>_xlfn.XLOOKUP($B1573, Transaction!$B:$B, Transaction!$C:$C, "No Transaction",0,1)</f>
        <v>Online Payment</v>
      </c>
      <c r="P1573" t="str">
        <f>_xlfn.XLOOKUP($B1573, Transaction!$B:$B, Transaction!$D:$D, "No Transaction",0,1)</f>
        <v>Mobile</v>
      </c>
      <c r="Q1573" s="3">
        <f t="shared" si="48"/>
        <v>-23496.651599999997</v>
      </c>
      <c r="R1573" s="3">
        <f t="shared" si="49"/>
        <v>-23496.651599999997</v>
      </c>
    </row>
    <row r="1574" spans="1:18" x14ac:dyDescent="0.25">
      <c r="A1574" t="s">
        <v>1789</v>
      </c>
      <c r="B1574" s="5" t="s">
        <v>2029</v>
      </c>
      <c r="C1574">
        <v>30</v>
      </c>
      <c r="D1574" s="1">
        <v>33748</v>
      </c>
      <c r="E1574" t="s">
        <v>6487</v>
      </c>
      <c r="F1574" t="s">
        <v>6413</v>
      </c>
      <c r="G1574" t="s">
        <v>7509</v>
      </c>
      <c r="H1574" s="3">
        <v>304826.37079999998</v>
      </c>
      <c r="I1574" s="3">
        <v>98429.418399999995</v>
      </c>
      <c r="J1574" t="s">
        <v>7811</v>
      </c>
      <c r="K1574" s="4" t="str">
        <f>_xlfn.XLOOKUP($B1574, Accounts!$B:$B, Accounts!$E:$E, "Not Found",0,1)</f>
        <v>Domiciliary</v>
      </c>
      <c r="L1574" s="3">
        <f>_xlfn.XLOOKUP($B1574, Accounts!$B:$B, Accounts!$G:$G,"Not Found",0,1)</f>
        <v>983692934</v>
      </c>
      <c r="M1574" s="3" t="str">
        <f>_xlfn.XLOOKUP($B1574, Loan!$B:$B, Loan!$D:$D, "No Loan",0,1)</f>
        <v>No Loan</v>
      </c>
      <c r="N1574" s="1">
        <f>_xlfn.XLOOKUP($B1574, Transaction!$B:$B, Transaction!$E:$E, "No Transaction",0,1)</f>
        <v>44225</v>
      </c>
      <c r="O1574" t="str">
        <f>_xlfn.XLOOKUP($B1574, Transaction!$B:$B, Transaction!$C:$C, "No Transaction",0,1)</f>
        <v>Cash Withdrawal</v>
      </c>
      <c r="P1574" t="str">
        <f>_xlfn.XLOOKUP($B1574, Transaction!$B:$B, Transaction!$D:$D, "No Transaction",0,1)</f>
        <v>POS</v>
      </c>
      <c r="Q1574" s="3">
        <f t="shared" si="48"/>
        <v>-206396.95239999998</v>
      </c>
      <c r="R1574" s="3">
        <f t="shared" si="49"/>
        <v>-206396.95239999998</v>
      </c>
    </row>
    <row r="1575" spans="1:18" x14ac:dyDescent="0.25">
      <c r="A1575" t="s">
        <v>1564</v>
      </c>
      <c r="B1575" s="5" t="s">
        <v>1565</v>
      </c>
      <c r="C1575">
        <v>47</v>
      </c>
      <c r="D1575" s="1">
        <v>27539</v>
      </c>
      <c r="E1575" t="s">
        <v>6487</v>
      </c>
      <c r="F1575" t="s">
        <v>6938</v>
      </c>
      <c r="G1575" t="s">
        <v>7505</v>
      </c>
      <c r="H1575" s="3">
        <v>598631.92059999995</v>
      </c>
      <c r="I1575" s="3">
        <v>85868.277600000001</v>
      </c>
      <c r="J1575" t="s">
        <v>7812</v>
      </c>
      <c r="K1575" s="4" t="str">
        <f>_xlfn.XLOOKUP($B1575, Accounts!$B:$B, Accounts!$E:$E, "Not Found",0,1)</f>
        <v>Savings</v>
      </c>
      <c r="L1575" s="3">
        <f>_xlfn.XLOOKUP($B1575, Accounts!$B:$B, Accounts!$G:$G,"Not Found",0,1)</f>
        <v>4447326378</v>
      </c>
      <c r="M1575" s="3" t="str">
        <f>_xlfn.XLOOKUP($B1575, Loan!$B:$B, Loan!$D:$D, "No Loan",0,1)</f>
        <v>No Loan</v>
      </c>
      <c r="N1575" s="1">
        <f>_xlfn.XLOOKUP($B1575, Transaction!$B:$B, Transaction!$E:$E, "No Transaction",0,1)</f>
        <v>44638</v>
      </c>
      <c r="O1575" t="str">
        <f>_xlfn.XLOOKUP($B1575, Transaction!$B:$B, Transaction!$C:$C, "No Transaction",0,1)</f>
        <v>Money Transfer</v>
      </c>
      <c r="P1575" t="str">
        <f>_xlfn.XLOOKUP($B1575, Transaction!$B:$B, Transaction!$D:$D, "No Transaction",0,1)</f>
        <v>Mobile</v>
      </c>
      <c r="Q1575" s="3">
        <f t="shared" si="48"/>
        <v>-512763.64299999992</v>
      </c>
      <c r="R1575" s="3">
        <f t="shared" si="49"/>
        <v>-512763.64299999992</v>
      </c>
    </row>
    <row r="1576" spans="1:18" x14ac:dyDescent="0.25">
      <c r="A1576" t="s">
        <v>3467</v>
      </c>
      <c r="B1576" s="5" t="s">
        <v>3468</v>
      </c>
      <c r="C1576">
        <v>51</v>
      </c>
      <c r="D1576" s="1">
        <v>26078</v>
      </c>
      <c r="E1576" t="s">
        <v>6487</v>
      </c>
      <c r="F1576" t="s">
        <v>6245</v>
      </c>
      <c r="G1576" t="s">
        <v>7542</v>
      </c>
      <c r="H1576" s="3">
        <v>888786.19620000001</v>
      </c>
      <c r="I1576" s="3">
        <v>242257.72320000001</v>
      </c>
      <c r="J1576" t="s">
        <v>7813</v>
      </c>
      <c r="K1576" s="4" t="str">
        <f>_xlfn.XLOOKUP($B1576, Accounts!$B:$B, Accounts!$E:$E, "Not Found",0,1)</f>
        <v>Current</v>
      </c>
      <c r="L1576" s="3">
        <f>_xlfn.XLOOKUP($B1576, Accounts!$B:$B, Accounts!$G:$G,"Not Found",0,1)</f>
        <v>721941675</v>
      </c>
      <c r="M1576" s="3" t="str">
        <f>_xlfn.XLOOKUP($B1576, Loan!$B:$B, Loan!$D:$D, "No Loan",0,1)</f>
        <v>No Loan</v>
      </c>
      <c r="N1576" s="1">
        <f>_xlfn.XLOOKUP($B1576, Transaction!$B:$B, Transaction!$E:$E, "No Transaction",0,1)</f>
        <v>44434</v>
      </c>
      <c r="O1576" t="str">
        <f>_xlfn.XLOOKUP($B1576, Transaction!$B:$B, Transaction!$C:$C, "No Transaction",0,1)</f>
        <v>Checks</v>
      </c>
      <c r="P1576" t="str">
        <f>_xlfn.XLOOKUP($B1576, Transaction!$B:$B, Transaction!$D:$D, "No Transaction",0,1)</f>
        <v>Informal Services</v>
      </c>
      <c r="Q1576" s="3">
        <f t="shared" si="48"/>
        <v>-646528.473</v>
      </c>
      <c r="R1576" s="3">
        <f t="shared" si="49"/>
        <v>-646528.473</v>
      </c>
    </row>
    <row r="1577" spans="1:18" x14ac:dyDescent="0.25">
      <c r="A1577" t="s">
        <v>337</v>
      </c>
      <c r="B1577" s="5" t="s">
        <v>338</v>
      </c>
      <c r="C1577">
        <v>62</v>
      </c>
      <c r="D1577" s="1">
        <v>22060</v>
      </c>
      <c r="E1577" t="s">
        <v>6487</v>
      </c>
      <c r="F1577" t="s">
        <v>6471</v>
      </c>
      <c r="G1577" t="s">
        <v>7505</v>
      </c>
      <c r="H1577" s="3">
        <v>2939594.2039999999</v>
      </c>
      <c r="I1577" s="3">
        <v>644540.55469999998</v>
      </c>
      <c r="J1577" t="s">
        <v>7814</v>
      </c>
      <c r="K1577" s="4" t="str">
        <f>_xlfn.XLOOKUP($B1577, Accounts!$B:$B, Accounts!$E:$E, "Not Found",0,1)</f>
        <v>Joint</v>
      </c>
      <c r="L1577" s="3">
        <f>_xlfn.XLOOKUP($B1577, Accounts!$B:$B, Accounts!$G:$G,"Not Found",0,1)</f>
        <v>622197912</v>
      </c>
      <c r="M1577" s="3" t="str">
        <f>_xlfn.XLOOKUP($B1577, Loan!$B:$B, Loan!$D:$D, "No Loan",0,1)</f>
        <v>No Loan</v>
      </c>
      <c r="N1577" s="1">
        <f>_xlfn.XLOOKUP($B1577, Transaction!$B:$B, Transaction!$E:$E, "No Transaction",0,1)</f>
        <v>44405</v>
      </c>
      <c r="O1577" t="str">
        <f>_xlfn.XLOOKUP($B1577, Transaction!$B:$B, Transaction!$C:$C, "No Transaction",0,1)</f>
        <v>Online Payment</v>
      </c>
      <c r="P1577" t="str">
        <f>_xlfn.XLOOKUP($B1577, Transaction!$B:$B, Transaction!$D:$D, "No Transaction",0,1)</f>
        <v>Internet Banking</v>
      </c>
      <c r="Q1577" s="3">
        <f t="shared" si="48"/>
        <v>-2295053.6492999997</v>
      </c>
      <c r="R1577" s="3">
        <f t="shared" si="49"/>
        <v>-2295053.6492999997</v>
      </c>
    </row>
    <row r="1578" spans="1:18" x14ac:dyDescent="0.25">
      <c r="A1578" t="s">
        <v>2606</v>
      </c>
      <c r="B1578" s="5" t="s">
        <v>2607</v>
      </c>
      <c r="C1578">
        <v>21</v>
      </c>
      <c r="D1578" s="1">
        <v>37035</v>
      </c>
      <c r="E1578" t="s">
        <v>6487</v>
      </c>
      <c r="F1578" t="s">
        <v>6152</v>
      </c>
      <c r="G1578" t="s">
        <v>7526</v>
      </c>
      <c r="H1578" s="3">
        <v>1571606.9868000001</v>
      </c>
      <c r="I1578" s="3">
        <v>1021790.105</v>
      </c>
      <c r="J1578" t="s">
        <v>7815</v>
      </c>
      <c r="K1578" s="4" t="str">
        <f>_xlfn.XLOOKUP($B1578, Accounts!$B:$B, Accounts!$E:$E, "Not Found",0,1)</f>
        <v>Corporate</v>
      </c>
      <c r="L1578" s="3">
        <f>_xlfn.XLOOKUP($B1578, Accounts!$B:$B, Accounts!$G:$G,"Not Found",0,1)</f>
        <v>19378575</v>
      </c>
      <c r="M1578" s="3" t="str">
        <f>_xlfn.XLOOKUP($B1578, Loan!$B:$B, Loan!$D:$D, "No Loan",0,1)</f>
        <v>No Loan</v>
      </c>
      <c r="N1578" s="1">
        <f>_xlfn.XLOOKUP($B1578, Transaction!$B:$B, Transaction!$E:$E, "No Transaction",0,1)</f>
        <v>44214</v>
      </c>
      <c r="O1578" t="str">
        <f>_xlfn.XLOOKUP($B1578, Transaction!$B:$B, Transaction!$C:$C, "No Transaction",0,1)</f>
        <v>Cash Withdrawal</v>
      </c>
      <c r="P1578" t="str">
        <f>_xlfn.XLOOKUP($B1578, Transaction!$B:$B, Transaction!$D:$D, "No Transaction",0,1)</f>
        <v>POS</v>
      </c>
      <c r="Q1578" s="3">
        <f t="shared" si="48"/>
        <v>-549816.88180000009</v>
      </c>
      <c r="R1578" s="3">
        <f t="shared" si="49"/>
        <v>-549816.88180000009</v>
      </c>
    </row>
    <row r="1579" spans="1:18" x14ac:dyDescent="0.25">
      <c r="A1579" t="s">
        <v>1035</v>
      </c>
      <c r="B1579" s="5" t="s">
        <v>1036</v>
      </c>
      <c r="C1579">
        <v>46</v>
      </c>
      <c r="D1579" s="1">
        <v>27904</v>
      </c>
      <c r="E1579" t="s">
        <v>6487</v>
      </c>
      <c r="F1579" t="s">
        <v>6237</v>
      </c>
      <c r="G1579" t="s">
        <v>7505</v>
      </c>
      <c r="H1579" s="3">
        <v>1251600.7572000001</v>
      </c>
      <c r="I1579" s="3">
        <v>614675.03850000002</v>
      </c>
      <c r="J1579" t="s">
        <v>7816</v>
      </c>
      <c r="K1579" s="4" t="str">
        <f>_xlfn.XLOOKUP($B1579, Accounts!$B:$B, Accounts!$E:$E, "Not Found",0,1)</f>
        <v>Joint</v>
      </c>
      <c r="L1579" s="3">
        <f>_xlfn.XLOOKUP($B1579, Accounts!$B:$B, Accounts!$G:$G,"Not Found",0,1)</f>
        <v>2151559228</v>
      </c>
      <c r="M1579" s="3" t="str">
        <f>_xlfn.XLOOKUP($B1579, Loan!$B:$B, Loan!$D:$D, "No Loan",0,1)</f>
        <v>No Loan</v>
      </c>
      <c r="N1579" s="1">
        <f>_xlfn.XLOOKUP($B1579, Transaction!$B:$B, Transaction!$E:$E, "No Transaction",0,1)</f>
        <v>44381</v>
      </c>
      <c r="O1579" t="str">
        <f>_xlfn.XLOOKUP($B1579, Transaction!$B:$B, Transaction!$C:$C, "No Transaction",0,1)</f>
        <v>Money Transfer</v>
      </c>
      <c r="P1579" t="str">
        <f>_xlfn.XLOOKUP($B1579, Transaction!$B:$B, Transaction!$D:$D, "No Transaction",0,1)</f>
        <v>Mobile</v>
      </c>
      <c r="Q1579" s="3">
        <f t="shared" si="48"/>
        <v>-636925.71870000008</v>
      </c>
      <c r="R1579" s="3">
        <f t="shared" si="49"/>
        <v>-636925.71870000008</v>
      </c>
    </row>
    <row r="1580" spans="1:18" x14ac:dyDescent="0.25">
      <c r="A1580" t="s">
        <v>1616</v>
      </c>
      <c r="B1580" s="5" t="s">
        <v>1617</v>
      </c>
      <c r="C1580">
        <v>53</v>
      </c>
      <c r="D1580" s="1">
        <v>25347</v>
      </c>
      <c r="E1580" t="s">
        <v>6487</v>
      </c>
      <c r="F1580" t="s">
        <v>6748</v>
      </c>
      <c r="G1580" t="s">
        <v>7522</v>
      </c>
      <c r="H1580" s="3">
        <v>495105.89039999997</v>
      </c>
      <c r="I1580" s="3">
        <v>214820.94469999999</v>
      </c>
      <c r="J1580" t="s">
        <v>7817</v>
      </c>
      <c r="K1580" s="4" t="str">
        <f>_xlfn.XLOOKUP($B1580, Accounts!$B:$B, Accounts!$E:$E, "Not Found",0,1)</f>
        <v>Domiciliary</v>
      </c>
      <c r="L1580" s="3">
        <f>_xlfn.XLOOKUP($B1580, Accounts!$B:$B, Accounts!$G:$G,"Not Found",0,1)</f>
        <v>515672325</v>
      </c>
      <c r="M1580" s="3" t="str">
        <f>_xlfn.XLOOKUP($B1580, Loan!$B:$B, Loan!$D:$D, "No Loan",0,1)</f>
        <v>No Loan</v>
      </c>
      <c r="N1580" s="1">
        <f>_xlfn.XLOOKUP($B1580, Transaction!$B:$B, Transaction!$E:$E, "No Transaction",0,1)</f>
        <v>44547</v>
      </c>
      <c r="O1580" t="str">
        <f>_xlfn.XLOOKUP($B1580, Transaction!$B:$B, Transaction!$C:$C, "No Transaction",0,1)</f>
        <v>Money Transfer</v>
      </c>
      <c r="P1580" t="str">
        <f>_xlfn.XLOOKUP($B1580, Transaction!$B:$B, Transaction!$D:$D, "No Transaction",0,1)</f>
        <v>Mobile</v>
      </c>
      <c r="Q1580" s="3">
        <f t="shared" si="48"/>
        <v>-280284.94569999998</v>
      </c>
      <c r="R1580" s="3">
        <f t="shared" si="49"/>
        <v>-280284.94569999998</v>
      </c>
    </row>
    <row r="1581" spans="1:18" x14ac:dyDescent="0.25">
      <c r="A1581" t="s">
        <v>3397</v>
      </c>
      <c r="B1581" s="5" t="s">
        <v>3398</v>
      </c>
      <c r="C1581">
        <v>20</v>
      </c>
      <c r="D1581" s="1">
        <v>37401</v>
      </c>
      <c r="E1581" t="s">
        <v>6487</v>
      </c>
      <c r="F1581" t="s">
        <v>6435</v>
      </c>
      <c r="G1581" t="s">
        <v>7511</v>
      </c>
      <c r="H1581" s="3">
        <v>103800.53079999999</v>
      </c>
      <c r="I1581" s="3">
        <v>55348.554199999999</v>
      </c>
      <c r="J1581" t="s">
        <v>7818</v>
      </c>
      <c r="K1581" s="4" t="str">
        <f>_xlfn.XLOOKUP($B1581, Accounts!$B:$B, Accounts!$E:$E, "Not Found",0,1)</f>
        <v>Domiciliary</v>
      </c>
      <c r="L1581" s="3">
        <f>_xlfn.XLOOKUP($B1581, Accounts!$B:$B, Accounts!$G:$G,"Not Found",0,1)</f>
        <v>22153536</v>
      </c>
      <c r="M1581" s="3" t="str">
        <f>_xlfn.XLOOKUP($B1581, Loan!$B:$B, Loan!$D:$D, "No Loan",0,1)</f>
        <v>No Loan</v>
      </c>
      <c r="N1581" s="1">
        <f>_xlfn.XLOOKUP($B1581, Transaction!$B:$B, Transaction!$E:$E, "No Transaction",0,1)</f>
        <v>44545</v>
      </c>
      <c r="O1581" t="str">
        <f>_xlfn.XLOOKUP($B1581, Transaction!$B:$B, Transaction!$C:$C, "No Transaction",0,1)</f>
        <v>Money Transfer</v>
      </c>
      <c r="P1581" t="str">
        <f>_xlfn.XLOOKUP($B1581, Transaction!$B:$B, Transaction!$D:$D, "No Transaction",0,1)</f>
        <v>Mobile</v>
      </c>
      <c r="Q1581" s="3">
        <f t="shared" si="48"/>
        <v>-48451.976599999995</v>
      </c>
      <c r="R1581" s="3">
        <f t="shared" si="49"/>
        <v>-48451.976599999995</v>
      </c>
    </row>
    <row r="1582" spans="1:18" x14ac:dyDescent="0.25">
      <c r="A1582" t="s">
        <v>3539</v>
      </c>
      <c r="B1582" s="5" t="s">
        <v>3540</v>
      </c>
      <c r="C1582">
        <v>38</v>
      </c>
      <c r="D1582" s="1">
        <v>30826</v>
      </c>
      <c r="E1582" t="s">
        <v>6487</v>
      </c>
      <c r="F1582" t="s">
        <v>6115</v>
      </c>
      <c r="G1582" t="s">
        <v>7503</v>
      </c>
      <c r="H1582" s="3">
        <v>1724459.0049000001</v>
      </c>
      <c r="I1582" s="3">
        <v>181237.26010000001</v>
      </c>
      <c r="J1582" t="s">
        <v>7819</v>
      </c>
      <c r="K1582" s="4" t="str">
        <f>_xlfn.XLOOKUP($B1582, Accounts!$B:$B, Accounts!$E:$E, "Not Found",0,1)</f>
        <v>Domiciliary</v>
      </c>
      <c r="L1582" s="3">
        <f>_xlfn.XLOOKUP($B1582, Accounts!$B:$B, Accounts!$G:$G,"Not Found",0,1)</f>
        <v>1368518688</v>
      </c>
      <c r="M1582" s="3" t="str">
        <f>_xlfn.XLOOKUP($B1582, Loan!$B:$B, Loan!$D:$D, "No Loan",0,1)</f>
        <v>No Loan</v>
      </c>
      <c r="N1582" s="1">
        <f>_xlfn.XLOOKUP($B1582, Transaction!$B:$B, Transaction!$E:$E, "No Transaction",0,1)</f>
        <v>44679</v>
      </c>
      <c r="O1582" t="str">
        <f>_xlfn.XLOOKUP($B1582, Transaction!$B:$B, Transaction!$C:$C, "No Transaction",0,1)</f>
        <v>Online Payment</v>
      </c>
      <c r="P1582" t="str">
        <f>_xlfn.XLOOKUP($B1582, Transaction!$B:$B, Transaction!$D:$D, "No Transaction",0,1)</f>
        <v>Mobile</v>
      </c>
      <c r="Q1582" s="3">
        <f t="shared" si="48"/>
        <v>-1543221.7448</v>
      </c>
      <c r="R1582" s="3">
        <f t="shared" si="49"/>
        <v>-1543221.7448</v>
      </c>
    </row>
    <row r="1583" spans="1:18" x14ac:dyDescent="0.25">
      <c r="A1583" t="s">
        <v>3821</v>
      </c>
      <c r="B1583" s="5" t="s">
        <v>3822</v>
      </c>
      <c r="C1583">
        <v>19</v>
      </c>
      <c r="D1583" s="1">
        <v>37766</v>
      </c>
      <c r="E1583" t="s">
        <v>6487</v>
      </c>
      <c r="F1583" t="s">
        <v>6757</v>
      </c>
      <c r="G1583" t="s">
        <v>7509</v>
      </c>
      <c r="H1583" s="3">
        <v>450175.6532</v>
      </c>
      <c r="I1583" s="3">
        <v>231735.28020000001</v>
      </c>
      <c r="J1583" t="s">
        <v>7820</v>
      </c>
      <c r="K1583" s="4" t="str">
        <f>_xlfn.XLOOKUP($B1583, Accounts!$B:$B, Accounts!$E:$E, "Not Found",0,1)</f>
        <v>Domiciliary</v>
      </c>
      <c r="L1583" s="3">
        <f>_xlfn.XLOOKUP($B1583, Accounts!$B:$B, Accounts!$G:$G,"Not Found",0,1)</f>
        <v>1427347293</v>
      </c>
      <c r="M1583" s="3" t="str">
        <f>_xlfn.XLOOKUP($B1583, Loan!$B:$B, Loan!$D:$D, "No Loan",0,1)</f>
        <v>No Loan</v>
      </c>
      <c r="N1583" s="1">
        <f>_xlfn.XLOOKUP($B1583, Transaction!$B:$B, Transaction!$E:$E, "No Transaction",0,1)</f>
        <v>44434</v>
      </c>
      <c r="O1583" t="str">
        <f>_xlfn.XLOOKUP($B1583, Transaction!$B:$B, Transaction!$C:$C, "No Transaction",0,1)</f>
        <v>Checks</v>
      </c>
      <c r="P1583" t="str">
        <f>_xlfn.XLOOKUP($B1583, Transaction!$B:$B, Transaction!$D:$D, "No Transaction",0,1)</f>
        <v>Informal Services</v>
      </c>
      <c r="Q1583" s="3">
        <f t="shared" si="48"/>
        <v>-218440.37299999999</v>
      </c>
      <c r="R1583" s="3">
        <f t="shared" si="49"/>
        <v>-218440.37299999999</v>
      </c>
    </row>
    <row r="1584" spans="1:18" x14ac:dyDescent="0.25">
      <c r="A1584" t="s">
        <v>3158</v>
      </c>
      <c r="B1584" s="5" t="s">
        <v>3159</v>
      </c>
      <c r="C1584">
        <v>84</v>
      </c>
      <c r="D1584" s="1">
        <v>14025</v>
      </c>
      <c r="E1584" t="s">
        <v>6487</v>
      </c>
      <c r="F1584" t="s">
        <v>6088</v>
      </c>
      <c r="G1584" t="s">
        <v>7526</v>
      </c>
      <c r="H1584" s="3">
        <v>965827.89</v>
      </c>
      <c r="I1584" s="3">
        <v>874267.40599999996</v>
      </c>
      <c r="J1584" t="s">
        <v>7821</v>
      </c>
      <c r="K1584" s="4" t="str">
        <f>_xlfn.XLOOKUP($B1584, Accounts!$B:$B, Accounts!$E:$E, "Not Found",0,1)</f>
        <v>Domiciliary</v>
      </c>
      <c r="L1584" s="3">
        <f>_xlfn.XLOOKUP($B1584, Accounts!$B:$B, Accounts!$G:$G,"Not Found",0,1)</f>
        <v>955223568</v>
      </c>
      <c r="M1584" s="3" t="str">
        <f>_xlfn.XLOOKUP($B1584, Loan!$B:$B, Loan!$D:$D, "No Loan",0,1)</f>
        <v>No Loan</v>
      </c>
      <c r="N1584" s="1">
        <f>_xlfn.XLOOKUP($B1584, Transaction!$B:$B, Transaction!$E:$E, "No Transaction",0,1)</f>
        <v>44616</v>
      </c>
      <c r="O1584" t="str">
        <f>_xlfn.XLOOKUP($B1584, Transaction!$B:$B, Transaction!$C:$C, "No Transaction",0,1)</f>
        <v>Money Transfer</v>
      </c>
      <c r="P1584" t="str">
        <f>_xlfn.XLOOKUP($B1584, Transaction!$B:$B, Transaction!$D:$D, "No Transaction",0,1)</f>
        <v>Bank</v>
      </c>
      <c r="Q1584" s="3">
        <f t="shared" si="48"/>
        <v>-91560.484000000055</v>
      </c>
      <c r="R1584" s="3">
        <f t="shared" si="49"/>
        <v>-91560.484000000055</v>
      </c>
    </row>
    <row r="1585" spans="1:18" x14ac:dyDescent="0.25">
      <c r="A1585" t="s">
        <v>4327</v>
      </c>
      <c r="B1585" s="5" t="s">
        <v>4328</v>
      </c>
      <c r="C1585">
        <v>24</v>
      </c>
      <c r="D1585" s="1">
        <v>35940</v>
      </c>
      <c r="E1585" t="s">
        <v>6487</v>
      </c>
      <c r="F1585" t="s">
        <v>6260</v>
      </c>
      <c r="G1585" t="s">
        <v>7529</v>
      </c>
      <c r="H1585" s="3">
        <v>94179.543099999995</v>
      </c>
      <c r="I1585" s="3">
        <v>26792.456200000001</v>
      </c>
      <c r="J1585" t="s">
        <v>7822</v>
      </c>
      <c r="K1585" s="4" t="str">
        <f>_xlfn.XLOOKUP($B1585, Accounts!$B:$B, Accounts!$E:$E, "Not Found",0,1)</f>
        <v>Corporate</v>
      </c>
      <c r="L1585" s="3">
        <f>_xlfn.XLOOKUP($B1585, Accounts!$B:$B, Accounts!$G:$G,"Not Found",0,1)</f>
        <v>393650348</v>
      </c>
      <c r="M1585" s="3">
        <f>_xlfn.XLOOKUP($B1585, Loan!$B:$B, Loan!$D:$D, "No Loan",0,1)</f>
        <v>166158.24</v>
      </c>
      <c r="N1585" s="1">
        <f>_xlfn.XLOOKUP($B1585, Transaction!$B:$B, Transaction!$E:$E, "No Transaction",0,1)</f>
        <v>44376</v>
      </c>
      <c r="O1585" t="str">
        <f>_xlfn.XLOOKUP($B1585, Transaction!$B:$B, Transaction!$C:$C, "No Transaction",0,1)</f>
        <v>Loan Payment</v>
      </c>
      <c r="P1585" t="str">
        <f>_xlfn.XLOOKUP($B1585, Transaction!$B:$B, Transaction!$D:$D, "No Transaction",0,1)</f>
        <v>Mobile</v>
      </c>
      <c r="Q1585" s="3">
        <f t="shared" si="48"/>
        <v>-67387.086899999995</v>
      </c>
      <c r="R1585" s="3">
        <f t="shared" si="49"/>
        <v>-67387.086899999995</v>
      </c>
    </row>
    <row r="1586" spans="1:18" x14ac:dyDescent="0.25">
      <c r="A1586" t="s">
        <v>3726</v>
      </c>
      <c r="B1586" s="5" t="s">
        <v>3727</v>
      </c>
      <c r="C1586">
        <v>45</v>
      </c>
      <c r="D1586" s="1">
        <v>28269</v>
      </c>
      <c r="E1586" t="s">
        <v>6487</v>
      </c>
      <c r="F1586" t="s">
        <v>6294</v>
      </c>
      <c r="G1586" t="s">
        <v>7509</v>
      </c>
      <c r="H1586" s="3">
        <v>1373494.4495999999</v>
      </c>
      <c r="I1586" s="3">
        <v>202361.51560000001</v>
      </c>
      <c r="J1586" t="s">
        <v>7823</v>
      </c>
      <c r="K1586" s="4" t="str">
        <f>_xlfn.XLOOKUP($B1586, Accounts!$B:$B, Accounts!$E:$E, "Not Found",0,1)</f>
        <v>Fixed Deposit</v>
      </c>
      <c r="L1586" s="3">
        <f>_xlfn.XLOOKUP($B1586, Accounts!$B:$B, Accounts!$G:$G,"Not Found",0,1)</f>
        <v>1384428903</v>
      </c>
      <c r="M1586" s="3" t="str">
        <f>_xlfn.XLOOKUP($B1586, Loan!$B:$B, Loan!$D:$D, "No Loan",0,1)</f>
        <v>No Loan</v>
      </c>
      <c r="N1586" s="1">
        <f>_xlfn.XLOOKUP($B1586, Transaction!$B:$B, Transaction!$E:$E, "No Transaction",0,1)</f>
        <v>44463</v>
      </c>
      <c r="O1586" t="str">
        <f>_xlfn.XLOOKUP($B1586, Transaction!$B:$B, Transaction!$C:$C, "No Transaction",0,1)</f>
        <v>Money Transfer</v>
      </c>
      <c r="P1586" t="str">
        <f>_xlfn.XLOOKUP($B1586, Transaction!$B:$B, Transaction!$D:$D, "No Transaction",0,1)</f>
        <v>Internet Banking</v>
      </c>
      <c r="Q1586" s="3">
        <f t="shared" si="48"/>
        <v>-1171132.9339999999</v>
      </c>
      <c r="R1586" s="3">
        <f t="shared" si="49"/>
        <v>-1171132.9339999999</v>
      </c>
    </row>
    <row r="1587" spans="1:18" x14ac:dyDescent="0.25">
      <c r="A1587" t="s">
        <v>44</v>
      </c>
      <c r="B1587" s="5" t="s">
        <v>45</v>
      </c>
      <c r="C1587">
        <v>34</v>
      </c>
      <c r="D1587" s="1">
        <v>32287</v>
      </c>
      <c r="E1587" t="s">
        <v>6487</v>
      </c>
      <c r="F1587" t="s">
        <v>6159</v>
      </c>
      <c r="G1587" t="s">
        <v>7503</v>
      </c>
      <c r="H1587" s="3">
        <v>410333.53590000002</v>
      </c>
      <c r="I1587" s="3">
        <v>195736.98759999999</v>
      </c>
      <c r="J1587" t="s">
        <v>7824</v>
      </c>
      <c r="K1587" s="4" t="str">
        <f>_xlfn.XLOOKUP($B1587, Accounts!$B:$B, Accounts!$E:$E, "Not Found",0,1)</f>
        <v>Domiciliary</v>
      </c>
      <c r="L1587" s="3">
        <f>_xlfn.XLOOKUP($B1587, Accounts!$B:$B, Accounts!$G:$G,"Not Found",0,1)</f>
        <v>1411664112</v>
      </c>
      <c r="M1587" s="3" t="str">
        <f>_xlfn.XLOOKUP($B1587, Loan!$B:$B, Loan!$D:$D, "No Loan",0,1)</f>
        <v>No Loan</v>
      </c>
      <c r="N1587" s="1">
        <f>_xlfn.XLOOKUP($B1587, Transaction!$B:$B, Transaction!$E:$E, "No Transaction",0,1)</f>
        <v>44255</v>
      </c>
      <c r="O1587" t="str">
        <f>_xlfn.XLOOKUP($B1587, Transaction!$B:$B, Transaction!$C:$C, "No Transaction",0,1)</f>
        <v>Cash Withdrawal</v>
      </c>
      <c r="P1587" t="str">
        <f>_xlfn.XLOOKUP($B1587, Transaction!$B:$B, Transaction!$D:$D, "No Transaction",0,1)</f>
        <v>POS</v>
      </c>
      <c r="Q1587" s="3">
        <f t="shared" si="48"/>
        <v>-214596.54830000002</v>
      </c>
      <c r="R1587" s="3">
        <f t="shared" si="49"/>
        <v>-214596.54830000002</v>
      </c>
    </row>
    <row r="1588" spans="1:18" x14ac:dyDescent="0.25">
      <c r="A1588" t="s">
        <v>133</v>
      </c>
      <c r="B1588" s="5" t="s">
        <v>134</v>
      </c>
      <c r="C1588">
        <v>73</v>
      </c>
      <c r="D1588" s="1">
        <v>18042</v>
      </c>
      <c r="E1588" t="s">
        <v>6487</v>
      </c>
      <c r="F1588" t="s">
        <v>6280</v>
      </c>
      <c r="G1588" t="s">
        <v>7507</v>
      </c>
      <c r="H1588" s="3">
        <v>269797.10600000003</v>
      </c>
      <c r="I1588" s="3">
        <v>168226.4308</v>
      </c>
      <c r="J1588" t="s">
        <v>7825</v>
      </c>
      <c r="K1588" s="4" t="str">
        <f>_xlfn.XLOOKUP($B1588, Accounts!$B:$B, Accounts!$E:$E, "Not Found",0,1)</f>
        <v>Domiciliary</v>
      </c>
      <c r="L1588" s="3">
        <f>_xlfn.XLOOKUP($B1588, Accounts!$B:$B, Accounts!$G:$G,"Not Found",0,1)</f>
        <v>4076068728</v>
      </c>
      <c r="M1588" s="3" t="str">
        <f>_xlfn.XLOOKUP($B1588, Loan!$B:$B, Loan!$D:$D, "No Loan",0,1)</f>
        <v>No Loan</v>
      </c>
      <c r="N1588" s="1">
        <f>_xlfn.XLOOKUP($B1588, Transaction!$B:$B, Transaction!$E:$E, "No Transaction",0,1)</f>
        <v>44241</v>
      </c>
      <c r="O1588" t="str">
        <f>_xlfn.XLOOKUP($B1588, Transaction!$B:$B, Transaction!$C:$C, "No Transaction",0,1)</f>
        <v>Money Deposit</v>
      </c>
      <c r="P1588" t="str">
        <f>_xlfn.XLOOKUP($B1588, Transaction!$B:$B, Transaction!$D:$D, "No Transaction",0,1)</f>
        <v>Bank</v>
      </c>
      <c r="Q1588" s="3">
        <f t="shared" si="48"/>
        <v>-101570.67520000003</v>
      </c>
      <c r="R1588" s="3">
        <f t="shared" si="49"/>
        <v>-101570.67520000003</v>
      </c>
    </row>
    <row r="1589" spans="1:18" x14ac:dyDescent="0.25">
      <c r="A1589" t="s">
        <v>2513</v>
      </c>
      <c r="B1589" s="5" t="s">
        <v>2514</v>
      </c>
      <c r="C1589">
        <v>28</v>
      </c>
      <c r="D1589" s="1">
        <v>34479</v>
      </c>
      <c r="E1589" t="s">
        <v>6487</v>
      </c>
      <c r="F1589" t="s">
        <v>6076</v>
      </c>
      <c r="G1589" t="s">
        <v>7511</v>
      </c>
      <c r="H1589" s="3">
        <v>160532.3559</v>
      </c>
      <c r="I1589" s="3">
        <v>115654.1194</v>
      </c>
      <c r="J1589" t="s">
        <v>7826</v>
      </c>
      <c r="K1589" s="4" t="str">
        <f>_xlfn.XLOOKUP($B1589, Accounts!$B:$B, Accounts!$E:$E, "Not Found",0,1)</f>
        <v>Joint</v>
      </c>
      <c r="L1589" s="3">
        <f>_xlfn.XLOOKUP($B1589, Accounts!$B:$B, Accounts!$G:$G,"Not Found",0,1)</f>
        <v>184463565</v>
      </c>
      <c r="M1589" s="3" t="str">
        <f>_xlfn.XLOOKUP($B1589, Loan!$B:$B, Loan!$D:$D, "No Loan",0,1)</f>
        <v>No Loan</v>
      </c>
      <c r="N1589" s="1">
        <f>_xlfn.XLOOKUP($B1589, Transaction!$B:$B, Transaction!$E:$E, "No Transaction",0,1)</f>
        <v>44209</v>
      </c>
      <c r="O1589" t="str">
        <f>_xlfn.XLOOKUP($B1589, Transaction!$B:$B, Transaction!$C:$C, "No Transaction",0,1)</f>
        <v>Cash Withdrawal</v>
      </c>
      <c r="P1589" t="str">
        <f>_xlfn.XLOOKUP($B1589, Transaction!$B:$B, Transaction!$D:$D, "No Transaction",0,1)</f>
        <v>ATM</v>
      </c>
      <c r="Q1589" s="3">
        <f t="shared" si="48"/>
        <v>-44878.236499999999</v>
      </c>
      <c r="R1589" s="3">
        <f t="shared" si="49"/>
        <v>-44878.236499999999</v>
      </c>
    </row>
    <row r="1590" spans="1:18" x14ac:dyDescent="0.25">
      <c r="A1590" t="s">
        <v>476</v>
      </c>
      <c r="B1590" s="5" t="s">
        <v>477</v>
      </c>
      <c r="C1590">
        <v>82</v>
      </c>
      <c r="D1590" s="1">
        <v>14755</v>
      </c>
      <c r="E1590" t="s">
        <v>6487</v>
      </c>
      <c r="F1590" t="s">
        <v>6094</v>
      </c>
      <c r="G1590" t="s">
        <v>7503</v>
      </c>
      <c r="H1590" s="3">
        <v>28379.405699999999</v>
      </c>
      <c r="I1590" s="3">
        <v>20010.158299999999</v>
      </c>
      <c r="J1590" t="s">
        <v>7827</v>
      </c>
      <c r="K1590" s="4" t="str">
        <f>_xlfn.XLOOKUP($B1590, Accounts!$B:$B, Accounts!$E:$E, "Not Found",0,1)</f>
        <v>Current</v>
      </c>
      <c r="L1590" s="3">
        <f>_xlfn.XLOOKUP($B1590, Accounts!$B:$B, Accounts!$G:$G,"Not Found",0,1)</f>
        <v>2305045952</v>
      </c>
      <c r="M1590" s="3" t="str">
        <f>_xlfn.XLOOKUP($B1590, Loan!$B:$B, Loan!$D:$D, "No Loan",0,1)</f>
        <v>No Loan</v>
      </c>
      <c r="N1590" s="1">
        <f>_xlfn.XLOOKUP($B1590, Transaction!$B:$B, Transaction!$E:$E, "No Transaction",0,1)</f>
        <v>44634</v>
      </c>
      <c r="O1590" t="str">
        <f>_xlfn.XLOOKUP($B1590, Transaction!$B:$B, Transaction!$C:$C, "No Transaction",0,1)</f>
        <v>Cash Withdrawal</v>
      </c>
      <c r="P1590" t="str">
        <f>_xlfn.XLOOKUP($B1590, Transaction!$B:$B, Transaction!$D:$D, "No Transaction",0,1)</f>
        <v>ATM</v>
      </c>
      <c r="Q1590" s="3">
        <f t="shared" si="48"/>
        <v>-8369.2474000000002</v>
      </c>
      <c r="R1590" s="3">
        <f t="shared" si="49"/>
        <v>-8369.2474000000002</v>
      </c>
    </row>
    <row r="1591" spans="1:18" x14ac:dyDescent="0.25">
      <c r="A1591" t="s">
        <v>1250</v>
      </c>
      <c r="B1591" s="5" t="s">
        <v>1251</v>
      </c>
      <c r="C1591">
        <v>31</v>
      </c>
      <c r="D1591" s="1">
        <v>33383</v>
      </c>
      <c r="E1591" t="s">
        <v>6487</v>
      </c>
      <c r="F1591" t="s">
        <v>6364</v>
      </c>
      <c r="G1591" t="s">
        <v>7524</v>
      </c>
      <c r="H1591" s="3">
        <v>964151.39850000001</v>
      </c>
      <c r="I1591" s="3">
        <v>203962.74950000001</v>
      </c>
      <c r="J1591" t="s">
        <v>7828</v>
      </c>
      <c r="K1591" s="4" t="str">
        <f>_xlfn.XLOOKUP($B1591, Accounts!$B:$B, Accounts!$E:$E, "Not Found",0,1)</f>
        <v>Current</v>
      </c>
      <c r="L1591" s="3">
        <f>_xlfn.XLOOKUP($B1591, Accounts!$B:$B, Accounts!$G:$G,"Not Found",0,1)</f>
        <v>10278576</v>
      </c>
      <c r="M1591" s="3" t="str">
        <f>_xlfn.XLOOKUP($B1591, Loan!$B:$B, Loan!$D:$D, "No Loan",0,1)</f>
        <v>No Loan</v>
      </c>
      <c r="N1591" s="1">
        <f>_xlfn.XLOOKUP($B1591, Transaction!$B:$B, Transaction!$E:$E, "No Transaction",0,1)</f>
        <v>44681</v>
      </c>
      <c r="O1591" t="str">
        <f>_xlfn.XLOOKUP($B1591, Transaction!$B:$B, Transaction!$C:$C, "No Transaction",0,1)</f>
        <v>Online Payment</v>
      </c>
      <c r="P1591" t="str">
        <f>_xlfn.XLOOKUP($B1591, Transaction!$B:$B, Transaction!$D:$D, "No Transaction",0,1)</f>
        <v>Mobile</v>
      </c>
      <c r="Q1591" s="3">
        <f t="shared" si="48"/>
        <v>-760188.64899999998</v>
      </c>
      <c r="R1591" s="3">
        <f t="shared" si="49"/>
        <v>-760188.64899999998</v>
      </c>
    </row>
    <row r="1592" spans="1:18" x14ac:dyDescent="0.25">
      <c r="A1592" t="s">
        <v>2958</v>
      </c>
      <c r="B1592" s="5" t="s">
        <v>2959</v>
      </c>
      <c r="C1592">
        <v>50</v>
      </c>
      <c r="D1592" s="1">
        <v>26443</v>
      </c>
      <c r="E1592" t="s">
        <v>6487</v>
      </c>
      <c r="F1592" t="s">
        <v>6339</v>
      </c>
      <c r="G1592" t="s">
        <v>7566</v>
      </c>
      <c r="H1592" s="3">
        <v>269765.951</v>
      </c>
      <c r="I1592" s="3">
        <v>165883.9479</v>
      </c>
      <c r="J1592" t="s">
        <v>7829</v>
      </c>
      <c r="K1592" s="4" t="str">
        <f>_xlfn.XLOOKUP($B1592, Accounts!$B:$B, Accounts!$E:$E, "Not Found",0,1)</f>
        <v>Domiciliary</v>
      </c>
      <c r="L1592" s="3">
        <f>_xlfn.XLOOKUP($B1592, Accounts!$B:$B, Accounts!$G:$G,"Not Found",0,1)</f>
        <v>3383542404</v>
      </c>
      <c r="M1592" s="3" t="str">
        <f>_xlfn.XLOOKUP($B1592, Loan!$B:$B, Loan!$D:$D, "No Loan",0,1)</f>
        <v>No Loan</v>
      </c>
      <c r="N1592" s="1">
        <f>_xlfn.XLOOKUP($B1592, Transaction!$B:$B, Transaction!$E:$E, "No Transaction",0,1)</f>
        <v>44429</v>
      </c>
      <c r="O1592" t="str">
        <f>_xlfn.XLOOKUP($B1592, Transaction!$B:$B, Transaction!$C:$C, "No Transaction",0,1)</f>
        <v>Money Deposit</v>
      </c>
      <c r="P1592" t="str">
        <f>_xlfn.XLOOKUP($B1592, Transaction!$B:$B, Transaction!$D:$D, "No Transaction",0,1)</f>
        <v>Bank</v>
      </c>
      <c r="Q1592" s="3">
        <f t="shared" si="48"/>
        <v>-103882.0031</v>
      </c>
      <c r="R1592" s="3">
        <f t="shared" si="49"/>
        <v>-103882.0031</v>
      </c>
    </row>
    <row r="1593" spans="1:18" x14ac:dyDescent="0.25">
      <c r="A1593" t="s">
        <v>2015</v>
      </c>
      <c r="B1593" s="5" t="s">
        <v>3083</v>
      </c>
      <c r="C1593">
        <v>56</v>
      </c>
      <c r="D1593" s="1">
        <v>24252</v>
      </c>
      <c r="E1593" t="s">
        <v>6487</v>
      </c>
      <c r="F1593" t="s">
        <v>6142</v>
      </c>
      <c r="G1593" t="s">
        <v>7526</v>
      </c>
      <c r="H1593" s="3">
        <v>515252.11290000001</v>
      </c>
      <c r="I1593" s="3">
        <v>182421.17360000001</v>
      </c>
      <c r="J1593" t="s">
        <v>7830</v>
      </c>
      <c r="K1593" s="4" t="str">
        <f>_xlfn.XLOOKUP($B1593, Accounts!$B:$B, Accounts!$E:$E, "Not Found",0,1)</f>
        <v>Domiciliary</v>
      </c>
      <c r="L1593" s="3">
        <f>_xlfn.XLOOKUP($B1593, Accounts!$B:$B, Accounts!$G:$G,"Not Found",0,1)</f>
        <v>537471396</v>
      </c>
      <c r="M1593" s="3" t="str">
        <f>_xlfn.XLOOKUP($B1593, Loan!$B:$B, Loan!$D:$D, "No Loan",0,1)</f>
        <v>No Loan</v>
      </c>
      <c r="N1593" s="1">
        <f>_xlfn.XLOOKUP($B1593, Transaction!$B:$B, Transaction!$E:$E, "No Transaction",0,1)</f>
        <v>44575</v>
      </c>
      <c r="O1593" t="str">
        <f>_xlfn.XLOOKUP($B1593, Transaction!$B:$B, Transaction!$C:$C, "No Transaction",0,1)</f>
        <v>Money Deposit</v>
      </c>
      <c r="P1593" t="str">
        <f>_xlfn.XLOOKUP($B1593, Transaction!$B:$B, Transaction!$D:$D, "No Transaction",0,1)</f>
        <v>Bank</v>
      </c>
      <c r="Q1593" s="3">
        <f t="shared" si="48"/>
        <v>-332830.93929999997</v>
      </c>
      <c r="R1593" s="3">
        <f t="shared" si="49"/>
        <v>-332830.93929999997</v>
      </c>
    </row>
    <row r="1594" spans="1:18" x14ac:dyDescent="0.25">
      <c r="A1594" t="s">
        <v>1015</v>
      </c>
      <c r="B1594" s="5" t="s">
        <v>1016</v>
      </c>
      <c r="C1594">
        <v>82</v>
      </c>
      <c r="D1594" s="1">
        <v>14755</v>
      </c>
      <c r="E1594" t="s">
        <v>6487</v>
      </c>
      <c r="F1594" t="s">
        <v>6431</v>
      </c>
      <c r="G1594" t="s">
        <v>7524</v>
      </c>
      <c r="H1594" s="3">
        <v>160695.22560000001</v>
      </c>
      <c r="I1594" s="3">
        <v>119075.16220000001</v>
      </c>
      <c r="J1594" t="s">
        <v>7831</v>
      </c>
      <c r="K1594" s="4" t="str">
        <f>_xlfn.XLOOKUP($B1594, Accounts!$B:$B, Accounts!$E:$E, "Not Found",0,1)</f>
        <v>Domiciliary</v>
      </c>
      <c r="L1594" s="3">
        <f>_xlfn.XLOOKUP($B1594, Accounts!$B:$B, Accounts!$G:$G,"Not Found",0,1)</f>
        <v>1126689642</v>
      </c>
      <c r="M1594" s="3">
        <f>_xlfn.XLOOKUP($B1594, Loan!$B:$B, Loan!$D:$D, "No Loan",0,1)</f>
        <v>901801474</v>
      </c>
      <c r="N1594" s="1">
        <f>_xlfn.XLOOKUP($B1594, Transaction!$B:$B, Transaction!$E:$E, "No Transaction",0,1)</f>
        <v>44426</v>
      </c>
      <c r="O1594" t="str">
        <f>_xlfn.XLOOKUP($B1594, Transaction!$B:$B, Transaction!$C:$C, "No Transaction",0,1)</f>
        <v>Loan Payment</v>
      </c>
      <c r="P1594" t="str">
        <f>_xlfn.XLOOKUP($B1594, Transaction!$B:$B, Transaction!$D:$D, "No Transaction",0,1)</f>
        <v>AFT</v>
      </c>
      <c r="Q1594" s="3">
        <f t="shared" si="48"/>
        <v>-41620.063399999999</v>
      </c>
      <c r="R1594" s="3">
        <f t="shared" si="49"/>
        <v>-41620.063399999999</v>
      </c>
    </row>
    <row r="1595" spans="1:18" x14ac:dyDescent="0.25">
      <c r="A1595" t="s">
        <v>2013</v>
      </c>
      <c r="B1595" s="5" t="s">
        <v>2014</v>
      </c>
      <c r="C1595">
        <v>37</v>
      </c>
      <c r="D1595" s="1">
        <v>31191</v>
      </c>
      <c r="E1595" t="s">
        <v>6487</v>
      </c>
      <c r="F1595" t="s">
        <v>6100</v>
      </c>
      <c r="G1595" t="s">
        <v>7522</v>
      </c>
      <c r="H1595" s="3">
        <v>1032296.8323</v>
      </c>
      <c r="I1595" s="3">
        <v>470234.31829999998</v>
      </c>
      <c r="J1595" t="s">
        <v>7832</v>
      </c>
      <c r="K1595" s="4" t="str">
        <f>_xlfn.XLOOKUP($B1595, Accounts!$B:$B, Accounts!$E:$E, "Not Found",0,1)</f>
        <v>Domiciliary</v>
      </c>
      <c r="L1595" s="3">
        <f>_xlfn.XLOOKUP($B1595, Accounts!$B:$B, Accounts!$G:$G,"Not Found",0,1)</f>
        <v>4014126675</v>
      </c>
      <c r="M1595" s="3" t="str">
        <f>_xlfn.XLOOKUP($B1595, Loan!$B:$B, Loan!$D:$D, "No Loan",0,1)</f>
        <v>No Loan</v>
      </c>
      <c r="N1595" s="1">
        <f>_xlfn.XLOOKUP($B1595, Transaction!$B:$B, Transaction!$E:$E, "No Transaction",0,1)</f>
        <v>44552</v>
      </c>
      <c r="O1595" t="str">
        <f>_xlfn.XLOOKUP($B1595, Transaction!$B:$B, Transaction!$C:$C, "No Transaction",0,1)</f>
        <v>Money Transfer</v>
      </c>
      <c r="P1595" t="str">
        <f>_xlfn.XLOOKUP($B1595, Transaction!$B:$B, Transaction!$D:$D, "No Transaction",0,1)</f>
        <v>Mobile</v>
      </c>
      <c r="Q1595" s="3">
        <f t="shared" si="48"/>
        <v>-562062.51399999997</v>
      </c>
      <c r="R1595" s="3">
        <f t="shared" si="49"/>
        <v>-562062.51399999997</v>
      </c>
    </row>
    <row r="1596" spans="1:18" x14ac:dyDescent="0.25">
      <c r="A1596" t="s">
        <v>5171</v>
      </c>
      <c r="B1596" s="5" t="s">
        <v>5172</v>
      </c>
      <c r="C1596">
        <v>24</v>
      </c>
      <c r="D1596" s="1">
        <v>35940</v>
      </c>
      <c r="E1596" t="s">
        <v>6487</v>
      </c>
      <c r="F1596" t="s">
        <v>6573</v>
      </c>
      <c r="G1596" t="s">
        <v>7529</v>
      </c>
      <c r="H1596" s="3">
        <v>784312.32819999999</v>
      </c>
      <c r="I1596" s="3">
        <v>125489.9725</v>
      </c>
      <c r="J1596" t="s">
        <v>7833</v>
      </c>
      <c r="K1596" s="4" t="str">
        <f>_xlfn.XLOOKUP($B1596, Accounts!$B:$B, Accounts!$E:$E, "Not Found",0,1)</f>
        <v>Joint</v>
      </c>
      <c r="L1596" s="3">
        <f>_xlfn.XLOOKUP($B1596, Accounts!$B:$B, Accounts!$G:$G,"Not Found",0,1)</f>
        <v>26707692</v>
      </c>
      <c r="M1596" s="3" t="str">
        <f>_xlfn.XLOOKUP($B1596, Loan!$B:$B, Loan!$D:$D, "No Loan",0,1)</f>
        <v>No Loan</v>
      </c>
      <c r="N1596" s="1">
        <f>_xlfn.XLOOKUP($B1596, Transaction!$B:$B, Transaction!$E:$E, "No Transaction",0,1)</f>
        <v>44433</v>
      </c>
      <c r="O1596" t="str">
        <f>_xlfn.XLOOKUP($B1596, Transaction!$B:$B, Transaction!$C:$C, "No Transaction",0,1)</f>
        <v>Cash Withdrawal</v>
      </c>
      <c r="P1596" t="str">
        <f>_xlfn.XLOOKUP($B1596, Transaction!$B:$B, Transaction!$D:$D, "No Transaction",0,1)</f>
        <v>POS</v>
      </c>
      <c r="Q1596" s="3">
        <f t="shared" si="48"/>
        <v>-658822.35569999996</v>
      </c>
      <c r="R1596" s="3">
        <f t="shared" si="49"/>
        <v>-658822.35569999996</v>
      </c>
    </row>
    <row r="1597" spans="1:18" x14ac:dyDescent="0.25">
      <c r="A1597" t="s">
        <v>239</v>
      </c>
      <c r="B1597" s="5" t="s">
        <v>240</v>
      </c>
      <c r="C1597">
        <v>56</v>
      </c>
      <c r="D1597" s="1">
        <v>24252</v>
      </c>
      <c r="E1597" t="s">
        <v>6487</v>
      </c>
      <c r="F1597" t="s">
        <v>6592</v>
      </c>
      <c r="G1597" t="s">
        <v>7505</v>
      </c>
      <c r="H1597" s="3">
        <v>2570251.9040000001</v>
      </c>
      <c r="I1597" s="3">
        <v>305859.97659999999</v>
      </c>
      <c r="J1597" t="s">
        <v>7834</v>
      </c>
      <c r="K1597" s="4" t="str">
        <f>_xlfn.XLOOKUP($B1597, Accounts!$B:$B, Accounts!$E:$E, "Not Found",0,1)</f>
        <v>Current</v>
      </c>
      <c r="L1597" s="3">
        <f>_xlfn.XLOOKUP($B1597, Accounts!$B:$B, Accounts!$G:$G,"Not Found",0,1)</f>
        <v>1265642091</v>
      </c>
      <c r="M1597" s="3" t="str">
        <f>_xlfn.XLOOKUP($B1597, Loan!$B:$B, Loan!$D:$D, "No Loan",0,1)</f>
        <v>No Loan</v>
      </c>
      <c r="N1597" s="1">
        <f>_xlfn.XLOOKUP($B1597, Transaction!$B:$B, Transaction!$E:$E, "No Transaction",0,1)</f>
        <v>44430</v>
      </c>
      <c r="O1597" t="str">
        <f>_xlfn.XLOOKUP($B1597, Transaction!$B:$B, Transaction!$C:$C, "No Transaction",0,1)</f>
        <v>Cash Withdrawal</v>
      </c>
      <c r="P1597" t="str">
        <f>_xlfn.XLOOKUP($B1597, Transaction!$B:$B, Transaction!$D:$D, "No Transaction",0,1)</f>
        <v>Bank</v>
      </c>
      <c r="Q1597" s="3">
        <f t="shared" si="48"/>
        <v>-2264391.9273999999</v>
      </c>
      <c r="R1597" s="3">
        <f t="shared" si="49"/>
        <v>-2264391.9273999999</v>
      </c>
    </row>
    <row r="1598" spans="1:18" x14ac:dyDescent="0.25">
      <c r="A1598" t="s">
        <v>5247</v>
      </c>
      <c r="B1598" s="5" t="s">
        <v>5248</v>
      </c>
      <c r="C1598">
        <v>40</v>
      </c>
      <c r="D1598" s="1">
        <v>30096</v>
      </c>
      <c r="E1598" t="s">
        <v>6487</v>
      </c>
      <c r="F1598" t="s">
        <v>6106</v>
      </c>
      <c r="G1598" t="s">
        <v>7509</v>
      </c>
      <c r="H1598" s="3">
        <v>1048157.4937</v>
      </c>
      <c r="I1598" s="3">
        <v>234685.01930000001</v>
      </c>
      <c r="J1598" t="s">
        <v>7835</v>
      </c>
      <c r="K1598" s="4" t="str">
        <f>_xlfn.XLOOKUP($B1598, Accounts!$B:$B, Accounts!$E:$E, "Not Found",0,1)</f>
        <v>Current</v>
      </c>
      <c r="L1598" s="3">
        <f>_xlfn.XLOOKUP($B1598, Accounts!$B:$B, Accounts!$G:$G,"Not Found",0,1)</f>
        <v>2764658952</v>
      </c>
      <c r="M1598" s="3" t="str">
        <f>_xlfn.XLOOKUP($B1598, Loan!$B:$B, Loan!$D:$D, "No Loan",0,1)</f>
        <v>No Loan</v>
      </c>
      <c r="N1598" s="1">
        <f>_xlfn.XLOOKUP($B1598, Transaction!$B:$B, Transaction!$E:$E, "No Transaction",0,1)</f>
        <v>44472</v>
      </c>
      <c r="O1598" t="str">
        <f>_xlfn.XLOOKUP($B1598, Transaction!$B:$B, Transaction!$C:$C, "No Transaction",0,1)</f>
        <v>Cash Withdrawal</v>
      </c>
      <c r="P1598" t="str">
        <f>_xlfn.XLOOKUP($B1598, Transaction!$B:$B, Transaction!$D:$D, "No Transaction",0,1)</f>
        <v>ATM</v>
      </c>
      <c r="Q1598" s="3">
        <f t="shared" si="48"/>
        <v>-813472.47439999995</v>
      </c>
      <c r="R1598" s="3">
        <f t="shared" si="49"/>
        <v>-813472.47439999995</v>
      </c>
    </row>
    <row r="1599" spans="1:18" x14ac:dyDescent="0.25">
      <c r="A1599" t="s">
        <v>2109</v>
      </c>
      <c r="B1599" s="5" t="s">
        <v>2110</v>
      </c>
      <c r="C1599">
        <v>83</v>
      </c>
      <c r="D1599" s="1">
        <v>14390</v>
      </c>
      <c r="E1599" t="s">
        <v>6487</v>
      </c>
      <c r="F1599" t="s">
        <v>6450</v>
      </c>
      <c r="G1599" t="s">
        <v>7505</v>
      </c>
      <c r="H1599" s="3">
        <v>447927.90370000002</v>
      </c>
      <c r="I1599" s="3">
        <v>65913.441500000001</v>
      </c>
      <c r="J1599" t="s">
        <v>7836</v>
      </c>
      <c r="K1599" s="4" t="str">
        <f>_xlfn.XLOOKUP($B1599, Accounts!$B:$B, Accounts!$E:$E, "Not Found",0,1)</f>
        <v>Savings</v>
      </c>
      <c r="L1599" s="3">
        <f>_xlfn.XLOOKUP($B1599, Accounts!$B:$B, Accounts!$G:$G,"Not Found",0,1)</f>
        <v>1309873644</v>
      </c>
      <c r="M1599" s="3" t="str">
        <f>_xlfn.XLOOKUP($B1599, Loan!$B:$B, Loan!$D:$D, "No Loan",0,1)</f>
        <v>No Loan</v>
      </c>
      <c r="N1599" s="1">
        <f>_xlfn.XLOOKUP($B1599, Transaction!$B:$B, Transaction!$E:$E, "No Transaction",0,1)</f>
        <v>44287</v>
      </c>
      <c r="O1599" t="str">
        <f>_xlfn.XLOOKUP($B1599, Transaction!$B:$B, Transaction!$C:$C, "No Transaction",0,1)</f>
        <v>Cash Withdrawal</v>
      </c>
      <c r="P1599" t="str">
        <f>_xlfn.XLOOKUP($B1599, Transaction!$B:$B, Transaction!$D:$D, "No Transaction",0,1)</f>
        <v>Bank</v>
      </c>
      <c r="Q1599" s="3">
        <f t="shared" si="48"/>
        <v>-382014.46220000001</v>
      </c>
      <c r="R1599" s="3">
        <f t="shared" si="49"/>
        <v>-382014.46220000001</v>
      </c>
    </row>
    <row r="1600" spans="1:18" x14ac:dyDescent="0.25">
      <c r="A1600" t="s">
        <v>2796</v>
      </c>
      <c r="B1600" s="5" t="s">
        <v>2797</v>
      </c>
      <c r="C1600">
        <v>28</v>
      </c>
      <c r="D1600" s="1">
        <v>34479</v>
      </c>
      <c r="E1600" t="s">
        <v>6487</v>
      </c>
      <c r="F1600" t="s">
        <v>6440</v>
      </c>
      <c r="G1600" t="s">
        <v>7524</v>
      </c>
      <c r="H1600" s="3">
        <v>975039.79119999998</v>
      </c>
      <c r="I1600" s="3">
        <v>295077.83159999998</v>
      </c>
      <c r="J1600" t="s">
        <v>7837</v>
      </c>
      <c r="K1600" s="4" t="str">
        <f>_xlfn.XLOOKUP($B1600, Accounts!$B:$B, Accounts!$E:$E, "Not Found",0,1)</f>
        <v>Corporate</v>
      </c>
      <c r="L1600" s="3">
        <f>_xlfn.XLOOKUP($B1600, Accounts!$B:$B, Accounts!$G:$G,"Not Found",0,1)</f>
        <v>7570368</v>
      </c>
      <c r="M1600" s="3" t="str">
        <f>_xlfn.XLOOKUP($B1600, Loan!$B:$B, Loan!$D:$D, "No Loan",0,1)</f>
        <v>No Loan</v>
      </c>
      <c r="N1600" s="1">
        <f>_xlfn.XLOOKUP($B1600, Transaction!$B:$B, Transaction!$E:$E, "No Transaction",0,1)</f>
        <v>44492</v>
      </c>
      <c r="O1600" t="str">
        <f>_xlfn.XLOOKUP($B1600, Transaction!$B:$B, Transaction!$C:$C, "No Transaction",0,1)</f>
        <v>Money Transfer</v>
      </c>
      <c r="P1600" t="str">
        <f>_xlfn.XLOOKUP($B1600, Transaction!$B:$B, Transaction!$D:$D, "No Transaction",0,1)</f>
        <v>Mobile</v>
      </c>
      <c r="Q1600" s="3">
        <f t="shared" si="48"/>
        <v>-679961.95959999994</v>
      </c>
      <c r="R1600" s="3">
        <f t="shared" si="49"/>
        <v>-679961.95959999994</v>
      </c>
    </row>
    <row r="1601" spans="1:18" x14ac:dyDescent="0.25">
      <c r="A1601" t="s">
        <v>1602</v>
      </c>
      <c r="B1601" s="5" t="s">
        <v>1603</v>
      </c>
      <c r="C1601">
        <v>41</v>
      </c>
      <c r="D1601" s="1">
        <v>29730</v>
      </c>
      <c r="E1601" t="s">
        <v>6487</v>
      </c>
      <c r="F1601" t="s">
        <v>6413</v>
      </c>
      <c r="G1601" t="s">
        <v>7566</v>
      </c>
      <c r="H1601" s="3">
        <v>192955.96280000001</v>
      </c>
      <c r="I1601" s="3">
        <v>59707.128100000002</v>
      </c>
      <c r="J1601" t="s">
        <v>7838</v>
      </c>
      <c r="K1601" s="4" t="str">
        <f>_xlfn.XLOOKUP($B1601, Accounts!$B:$B, Accounts!$E:$E, "Not Found",0,1)</f>
        <v>Savings</v>
      </c>
      <c r="L1601" s="3">
        <f>_xlfn.XLOOKUP($B1601, Accounts!$B:$B, Accounts!$G:$G,"Not Found",0,1)</f>
        <v>2544943604</v>
      </c>
      <c r="M1601" s="3" t="str">
        <f>_xlfn.XLOOKUP($B1601, Loan!$B:$B, Loan!$D:$D, "No Loan",0,1)</f>
        <v>No Loan</v>
      </c>
      <c r="N1601" s="1">
        <f>_xlfn.XLOOKUP($B1601, Transaction!$B:$B, Transaction!$E:$E, "No Transaction",0,1)</f>
        <v>44580</v>
      </c>
      <c r="O1601" t="str">
        <f>_xlfn.XLOOKUP($B1601, Transaction!$B:$B, Transaction!$C:$C, "No Transaction",0,1)</f>
        <v>Online Payment</v>
      </c>
      <c r="P1601" t="str">
        <f>_xlfn.XLOOKUP($B1601, Transaction!$B:$B, Transaction!$D:$D, "No Transaction",0,1)</f>
        <v>Mobile</v>
      </c>
      <c r="Q1601" s="3">
        <f t="shared" si="48"/>
        <v>-133248.83470000001</v>
      </c>
      <c r="R1601" s="3">
        <f t="shared" si="49"/>
        <v>-133248.83470000001</v>
      </c>
    </row>
    <row r="1602" spans="1:18" x14ac:dyDescent="0.25">
      <c r="A1602" t="s">
        <v>1717</v>
      </c>
      <c r="B1602" s="5" t="s">
        <v>1718</v>
      </c>
      <c r="C1602">
        <v>20</v>
      </c>
      <c r="D1602" s="1">
        <v>37401</v>
      </c>
      <c r="E1602" t="s">
        <v>6487</v>
      </c>
      <c r="F1602" t="s">
        <v>6376</v>
      </c>
      <c r="G1602" t="s">
        <v>7529</v>
      </c>
      <c r="H1602" s="3">
        <v>353151.11200000002</v>
      </c>
      <c r="I1602" s="3">
        <v>56504.177900000002</v>
      </c>
      <c r="J1602" t="s">
        <v>7839</v>
      </c>
      <c r="K1602" s="4" t="str">
        <f>_xlfn.XLOOKUP($B1602, Accounts!$B:$B, Accounts!$E:$E, "Not Found",0,1)</f>
        <v>Current</v>
      </c>
      <c r="L1602" s="3">
        <f>_xlfn.XLOOKUP($B1602, Accounts!$B:$B, Accounts!$G:$G,"Not Found",0,1)</f>
        <v>338407524</v>
      </c>
      <c r="M1602" s="3" t="str">
        <f>_xlfn.XLOOKUP($B1602, Loan!$B:$B, Loan!$D:$D, "No Loan",0,1)</f>
        <v>No Loan</v>
      </c>
      <c r="N1602" s="1">
        <f>_xlfn.XLOOKUP($B1602, Transaction!$B:$B, Transaction!$E:$E, "No Transaction",0,1)</f>
        <v>44432</v>
      </c>
      <c r="O1602" t="str">
        <f>_xlfn.XLOOKUP($B1602, Transaction!$B:$B, Transaction!$C:$C, "No Transaction",0,1)</f>
        <v>Money Transfer</v>
      </c>
      <c r="P1602" t="str">
        <f>_xlfn.XLOOKUP($B1602, Transaction!$B:$B, Transaction!$D:$D, "No Transaction",0,1)</f>
        <v>Mobile</v>
      </c>
      <c r="Q1602" s="3">
        <f t="shared" ref="Q1602:Q1665" si="50">$I1602-$H1602</f>
        <v>-296646.93410000001</v>
      </c>
      <c r="R1602" s="3">
        <f t="shared" ref="R1602:R1665" si="51">IF($Q1602 &gt;= 500000, $Q1602+(0.02*$Q1602), $Q1602)</f>
        <v>-296646.93410000001</v>
      </c>
    </row>
    <row r="1603" spans="1:18" x14ac:dyDescent="0.25">
      <c r="A1603" t="s">
        <v>1289</v>
      </c>
      <c r="B1603" s="5" t="s">
        <v>1290</v>
      </c>
      <c r="C1603">
        <v>53</v>
      </c>
      <c r="D1603" s="1">
        <v>25347</v>
      </c>
      <c r="E1603" t="s">
        <v>6487</v>
      </c>
      <c r="F1603" t="s">
        <v>6227</v>
      </c>
      <c r="G1603" t="s">
        <v>7519</v>
      </c>
      <c r="H1603" s="3">
        <v>2695701.3975</v>
      </c>
      <c r="I1603" s="3">
        <v>1368697.4561999999</v>
      </c>
      <c r="J1603" t="s">
        <v>7840</v>
      </c>
      <c r="K1603" s="4" t="str">
        <f>_xlfn.XLOOKUP($B1603, Accounts!$B:$B, Accounts!$E:$E, "Not Found",0,1)</f>
        <v>Fixed Deposit</v>
      </c>
      <c r="L1603" s="3">
        <f>_xlfn.XLOOKUP($B1603, Accounts!$B:$B, Accounts!$G:$G,"Not Found",0,1)</f>
        <v>3548702856</v>
      </c>
      <c r="M1603" s="3" t="str">
        <f>_xlfn.XLOOKUP($B1603, Loan!$B:$B, Loan!$D:$D, "No Loan",0,1)</f>
        <v>No Loan</v>
      </c>
      <c r="N1603" s="1">
        <f>_xlfn.XLOOKUP($B1603, Transaction!$B:$B, Transaction!$E:$E, "No Transaction",0,1)</f>
        <v>44563</v>
      </c>
      <c r="O1603" t="str">
        <f>_xlfn.XLOOKUP($B1603, Transaction!$B:$B, Transaction!$C:$C, "No Transaction",0,1)</f>
        <v>Online Payment</v>
      </c>
      <c r="P1603" t="str">
        <f>_xlfn.XLOOKUP($B1603, Transaction!$B:$B, Transaction!$D:$D, "No Transaction",0,1)</f>
        <v>Mobile</v>
      </c>
      <c r="Q1603" s="3">
        <f t="shared" si="50"/>
        <v>-1327003.9413000001</v>
      </c>
      <c r="R1603" s="3">
        <f t="shared" si="51"/>
        <v>-1327003.9413000001</v>
      </c>
    </row>
    <row r="1604" spans="1:18" x14ac:dyDescent="0.25">
      <c r="A1604" t="s">
        <v>4921</v>
      </c>
      <c r="B1604" s="5" t="s">
        <v>4922</v>
      </c>
      <c r="C1604">
        <v>45</v>
      </c>
      <c r="D1604" s="1">
        <v>28269</v>
      </c>
      <c r="E1604" t="s">
        <v>6487</v>
      </c>
      <c r="F1604" t="s">
        <v>6082</v>
      </c>
      <c r="G1604" t="s">
        <v>7526</v>
      </c>
      <c r="H1604" s="3">
        <v>268319.47159999999</v>
      </c>
      <c r="I1604" s="3">
        <v>81317.227599999998</v>
      </c>
      <c r="J1604" t="s">
        <v>7841</v>
      </c>
      <c r="K1604" s="4" t="str">
        <f>_xlfn.XLOOKUP($B1604, Accounts!$B:$B, Accounts!$E:$E, "Not Found",0,1)</f>
        <v>Savings</v>
      </c>
      <c r="L1604" s="3">
        <f>_xlfn.XLOOKUP($B1604, Accounts!$B:$B, Accounts!$G:$G,"Not Found",0,1)</f>
        <v>770952652</v>
      </c>
      <c r="M1604" s="3" t="str">
        <f>_xlfn.XLOOKUP($B1604, Loan!$B:$B, Loan!$D:$D, "No Loan",0,1)</f>
        <v>No Loan</v>
      </c>
      <c r="N1604" s="1">
        <f>_xlfn.XLOOKUP($B1604, Transaction!$B:$B, Transaction!$E:$E, "No Transaction",0,1)</f>
        <v>44211</v>
      </c>
      <c r="O1604" t="str">
        <f>_xlfn.XLOOKUP($B1604, Transaction!$B:$B, Transaction!$C:$C, "No Transaction",0,1)</f>
        <v>Money Deposit</v>
      </c>
      <c r="P1604" t="str">
        <f>_xlfn.XLOOKUP($B1604, Transaction!$B:$B, Transaction!$D:$D, "No Transaction",0,1)</f>
        <v>Bank</v>
      </c>
      <c r="Q1604" s="3">
        <f t="shared" si="50"/>
        <v>-187002.24400000001</v>
      </c>
      <c r="R1604" s="3">
        <f t="shared" si="51"/>
        <v>-187002.24400000001</v>
      </c>
    </row>
    <row r="1605" spans="1:18" x14ac:dyDescent="0.25">
      <c r="A1605" t="s">
        <v>3787</v>
      </c>
      <c r="B1605" s="5" t="s">
        <v>3788</v>
      </c>
      <c r="C1605">
        <v>70</v>
      </c>
      <c r="D1605" s="1">
        <v>19138</v>
      </c>
      <c r="E1605" t="s">
        <v>6487</v>
      </c>
      <c r="F1605" t="s">
        <v>6096</v>
      </c>
      <c r="G1605" t="s">
        <v>7524</v>
      </c>
      <c r="H1605" s="3">
        <v>51067.138500000001</v>
      </c>
      <c r="I1605" s="3">
        <v>5471.4790999999996</v>
      </c>
      <c r="J1605" t="s">
        <v>7842</v>
      </c>
      <c r="K1605" s="4" t="str">
        <f>_xlfn.XLOOKUP($B1605, Accounts!$B:$B, Accounts!$E:$E, "Not Found",0,1)</f>
        <v>Current</v>
      </c>
      <c r="L1605" s="3">
        <f>_xlfn.XLOOKUP($B1605, Accounts!$B:$B, Accounts!$G:$G,"Not Found",0,1)</f>
        <v>3081710775</v>
      </c>
      <c r="M1605" s="3" t="str">
        <f>_xlfn.XLOOKUP($B1605, Loan!$B:$B, Loan!$D:$D, "No Loan",0,1)</f>
        <v>No Loan</v>
      </c>
      <c r="N1605" s="1">
        <f>_xlfn.XLOOKUP($B1605, Transaction!$B:$B, Transaction!$E:$E, "No Transaction",0,1)</f>
        <v>44435</v>
      </c>
      <c r="O1605" t="str">
        <f>_xlfn.XLOOKUP($B1605, Transaction!$B:$B, Transaction!$C:$C, "No Transaction",0,1)</f>
        <v>Online Payment</v>
      </c>
      <c r="P1605" t="str">
        <f>_xlfn.XLOOKUP($B1605, Transaction!$B:$B, Transaction!$D:$D, "No Transaction",0,1)</f>
        <v>Card</v>
      </c>
      <c r="Q1605" s="3">
        <f t="shared" si="50"/>
        <v>-45595.659400000004</v>
      </c>
      <c r="R1605" s="3">
        <f t="shared" si="51"/>
        <v>-45595.659400000004</v>
      </c>
    </row>
    <row r="1606" spans="1:18" x14ac:dyDescent="0.25">
      <c r="A1606" t="s">
        <v>2842</v>
      </c>
      <c r="B1606" s="5" t="s">
        <v>2843</v>
      </c>
      <c r="C1606">
        <v>35</v>
      </c>
      <c r="D1606" s="1">
        <v>31922</v>
      </c>
      <c r="E1606" t="s">
        <v>6487</v>
      </c>
      <c r="F1606" t="s">
        <v>6373</v>
      </c>
      <c r="G1606" t="s">
        <v>7517</v>
      </c>
      <c r="H1606" s="3">
        <v>2844789.7913000002</v>
      </c>
      <c r="I1606" s="3">
        <v>386732.26250000001</v>
      </c>
      <c r="J1606" t="s">
        <v>7843</v>
      </c>
      <c r="K1606" s="4" t="str">
        <f>_xlfn.XLOOKUP($B1606, Accounts!$B:$B, Accounts!$E:$E, "Not Found",0,1)</f>
        <v>Savings</v>
      </c>
      <c r="L1606" s="3">
        <f>_xlfn.XLOOKUP($B1606, Accounts!$B:$B, Accounts!$G:$G,"Not Found",0,1)</f>
        <v>3372874284</v>
      </c>
      <c r="M1606" s="3" t="str">
        <f>_xlfn.XLOOKUP($B1606, Loan!$B:$B, Loan!$D:$D, "No Loan",0,1)</f>
        <v>No Loan</v>
      </c>
      <c r="N1606" s="1">
        <f>_xlfn.XLOOKUP($B1606, Transaction!$B:$B, Transaction!$E:$E, "No Transaction",0,1)</f>
        <v>44215</v>
      </c>
      <c r="O1606" t="str">
        <f>_xlfn.XLOOKUP($B1606, Transaction!$B:$B, Transaction!$C:$C, "No Transaction",0,1)</f>
        <v>Online Payment</v>
      </c>
      <c r="P1606" t="str">
        <f>_xlfn.XLOOKUP($B1606, Transaction!$B:$B, Transaction!$D:$D, "No Transaction",0,1)</f>
        <v>Internet Banking</v>
      </c>
      <c r="Q1606" s="3">
        <f t="shared" si="50"/>
        <v>-2458057.5288</v>
      </c>
      <c r="R1606" s="3">
        <f t="shared" si="51"/>
        <v>-2458057.5288</v>
      </c>
    </row>
    <row r="1607" spans="1:18" x14ac:dyDescent="0.25">
      <c r="A1607" t="s">
        <v>941</v>
      </c>
      <c r="B1607" s="5" t="s">
        <v>942</v>
      </c>
      <c r="C1607">
        <v>17</v>
      </c>
      <c r="D1607" s="1">
        <v>38496</v>
      </c>
      <c r="E1607" t="s">
        <v>6487</v>
      </c>
      <c r="F1607" t="s">
        <v>6103</v>
      </c>
      <c r="G1607" t="s">
        <v>7503</v>
      </c>
      <c r="H1607" s="3">
        <v>1312646.5286000001</v>
      </c>
      <c r="I1607" s="3">
        <v>845800.93709999998</v>
      </c>
      <c r="J1607" t="s">
        <v>6506</v>
      </c>
      <c r="K1607" s="4" t="str">
        <f>_xlfn.XLOOKUP($B1607, Accounts!$B:$B, Accounts!$E:$E, "Not Found",0,1)</f>
        <v>Joint</v>
      </c>
      <c r="L1607" s="3">
        <f>_xlfn.XLOOKUP($B1607, Accounts!$B:$B, Accounts!$G:$G,"Not Found",0,1)</f>
        <v>262626</v>
      </c>
      <c r="M1607" s="3" t="str">
        <f>_xlfn.XLOOKUP($B1607, Loan!$B:$B, Loan!$D:$D, "No Loan",0,1)</f>
        <v>No Loan</v>
      </c>
      <c r="N1607" s="1">
        <f>_xlfn.XLOOKUP($B1607, Transaction!$B:$B, Transaction!$E:$E, "No Transaction",0,1)</f>
        <v>44240</v>
      </c>
      <c r="O1607" t="str">
        <f>_xlfn.XLOOKUP($B1607, Transaction!$B:$B, Transaction!$C:$C, "No Transaction",0,1)</f>
        <v>Money Transfer</v>
      </c>
      <c r="P1607" t="str">
        <f>_xlfn.XLOOKUP($B1607, Transaction!$B:$B, Transaction!$D:$D, "No Transaction",0,1)</f>
        <v>Mobile</v>
      </c>
      <c r="Q1607" s="3">
        <f t="shared" si="50"/>
        <v>-466845.5915000001</v>
      </c>
      <c r="R1607" s="3">
        <f t="shared" si="51"/>
        <v>-466845.5915000001</v>
      </c>
    </row>
    <row r="1608" spans="1:18" x14ac:dyDescent="0.25">
      <c r="A1608" t="s">
        <v>512</v>
      </c>
      <c r="B1608" s="5" t="s">
        <v>513</v>
      </c>
      <c r="C1608">
        <v>66</v>
      </c>
      <c r="D1608" s="1">
        <v>20599</v>
      </c>
      <c r="E1608" t="s">
        <v>6487</v>
      </c>
      <c r="F1608" t="s">
        <v>6072</v>
      </c>
      <c r="G1608" t="s">
        <v>7513</v>
      </c>
      <c r="H1608" s="3">
        <v>687188.31819999998</v>
      </c>
      <c r="I1608" s="3">
        <v>89457.193599999999</v>
      </c>
      <c r="J1608" t="s">
        <v>7844</v>
      </c>
      <c r="K1608" s="4" t="str">
        <f>_xlfn.XLOOKUP($B1608, Accounts!$B:$B, Accounts!$E:$E, "Not Found",0,1)</f>
        <v>Current</v>
      </c>
      <c r="L1608" s="3">
        <f>_xlfn.XLOOKUP($B1608, Accounts!$B:$B, Accounts!$G:$G,"Not Found",0,1)</f>
        <v>605613568</v>
      </c>
      <c r="M1608" s="3" t="str">
        <f>_xlfn.XLOOKUP($B1608, Loan!$B:$B, Loan!$D:$D, "No Loan",0,1)</f>
        <v>No Loan</v>
      </c>
      <c r="N1608" s="1">
        <f>_xlfn.XLOOKUP($B1608, Transaction!$B:$B, Transaction!$E:$E, "No Transaction",0,1)</f>
        <v>44600</v>
      </c>
      <c r="O1608" t="str">
        <f>_xlfn.XLOOKUP($B1608, Transaction!$B:$B, Transaction!$C:$C, "No Transaction",0,1)</f>
        <v>Money Deposit</v>
      </c>
      <c r="P1608" t="str">
        <f>_xlfn.XLOOKUP($B1608, Transaction!$B:$B, Transaction!$D:$D, "No Transaction",0,1)</f>
        <v>Bank</v>
      </c>
      <c r="Q1608" s="3">
        <f t="shared" si="50"/>
        <v>-597731.12459999998</v>
      </c>
      <c r="R1608" s="3">
        <f t="shared" si="51"/>
        <v>-597731.12459999998</v>
      </c>
    </row>
    <row r="1609" spans="1:18" x14ac:dyDescent="0.25">
      <c r="A1609" t="s">
        <v>3110</v>
      </c>
      <c r="B1609" s="5" t="s">
        <v>3111</v>
      </c>
      <c r="C1609">
        <v>49</v>
      </c>
      <c r="D1609" s="1">
        <v>26808</v>
      </c>
      <c r="E1609" t="s">
        <v>6487</v>
      </c>
      <c r="F1609" t="s">
        <v>6757</v>
      </c>
      <c r="G1609" t="s">
        <v>7513</v>
      </c>
      <c r="H1609" s="3">
        <v>429505.9866</v>
      </c>
      <c r="I1609" s="3">
        <v>217638.7366</v>
      </c>
      <c r="J1609" t="s">
        <v>7845</v>
      </c>
      <c r="K1609" s="4" t="str">
        <f>_xlfn.XLOOKUP($B1609, Accounts!$B:$B, Accounts!$E:$E, "Not Found",0,1)</f>
        <v>Corporate</v>
      </c>
      <c r="L1609" s="3">
        <f>_xlfn.XLOOKUP($B1609, Accounts!$B:$B, Accounts!$G:$G,"Not Found",0,1)</f>
        <v>3418781928</v>
      </c>
      <c r="M1609" s="3" t="str">
        <f>_xlfn.XLOOKUP($B1609, Loan!$B:$B, Loan!$D:$D, "No Loan",0,1)</f>
        <v>No Loan</v>
      </c>
      <c r="N1609" s="1">
        <f>_xlfn.XLOOKUP($B1609, Transaction!$B:$B, Transaction!$E:$E, "No Transaction",0,1)</f>
        <v>44363</v>
      </c>
      <c r="O1609" t="str">
        <f>_xlfn.XLOOKUP($B1609, Transaction!$B:$B, Transaction!$C:$C, "No Transaction",0,1)</f>
        <v>Money Deposit</v>
      </c>
      <c r="P1609" t="str">
        <f>_xlfn.XLOOKUP($B1609, Transaction!$B:$B, Transaction!$D:$D, "No Transaction",0,1)</f>
        <v>Bank</v>
      </c>
      <c r="Q1609" s="3">
        <f t="shared" si="50"/>
        <v>-211867.25</v>
      </c>
      <c r="R1609" s="3">
        <f t="shared" si="51"/>
        <v>-211867.25</v>
      </c>
    </row>
    <row r="1610" spans="1:18" x14ac:dyDescent="0.25">
      <c r="A1610" t="s">
        <v>1333</v>
      </c>
      <c r="B1610" s="5" t="s">
        <v>1334</v>
      </c>
      <c r="C1610">
        <v>58</v>
      </c>
      <c r="D1610" s="1">
        <v>23521</v>
      </c>
      <c r="E1610" t="s">
        <v>6487</v>
      </c>
      <c r="F1610" t="s">
        <v>6289</v>
      </c>
      <c r="G1610" t="s">
        <v>7529</v>
      </c>
      <c r="H1610" s="3">
        <v>1119155.4080000001</v>
      </c>
      <c r="I1610" s="3">
        <v>654609.43469999998</v>
      </c>
      <c r="J1610" t="s">
        <v>7846</v>
      </c>
      <c r="K1610" s="4" t="str">
        <f>_xlfn.XLOOKUP($B1610, Accounts!$B:$B, Accounts!$E:$E, "Not Found",0,1)</f>
        <v>Corporate</v>
      </c>
      <c r="L1610" s="3">
        <f>_xlfn.XLOOKUP($B1610, Accounts!$B:$B, Accounts!$G:$G,"Not Found",0,1)</f>
        <v>3503916</v>
      </c>
      <c r="M1610" s="3" t="str">
        <f>_xlfn.XLOOKUP($B1610, Loan!$B:$B, Loan!$D:$D, "No Loan",0,1)</f>
        <v>No Loan</v>
      </c>
      <c r="N1610" s="1">
        <f>_xlfn.XLOOKUP($B1610, Transaction!$B:$B, Transaction!$E:$E, "No Transaction",0,1)</f>
        <v>44232</v>
      </c>
      <c r="O1610" t="str">
        <f>_xlfn.XLOOKUP($B1610, Transaction!$B:$B, Transaction!$C:$C, "No Transaction",0,1)</f>
        <v>Cash Withdrawal</v>
      </c>
      <c r="P1610" t="str">
        <f>_xlfn.XLOOKUP($B1610, Transaction!$B:$B, Transaction!$D:$D, "No Transaction",0,1)</f>
        <v>ATM</v>
      </c>
      <c r="Q1610" s="3">
        <f t="shared" si="50"/>
        <v>-464545.97330000007</v>
      </c>
      <c r="R1610" s="3">
        <f t="shared" si="51"/>
        <v>-464545.97330000007</v>
      </c>
    </row>
    <row r="1611" spans="1:18" x14ac:dyDescent="0.25">
      <c r="A1611" t="s">
        <v>5114</v>
      </c>
      <c r="B1611" s="5" t="s">
        <v>5115</v>
      </c>
      <c r="C1611">
        <v>47</v>
      </c>
      <c r="D1611" s="1">
        <v>27539</v>
      </c>
      <c r="E1611" t="s">
        <v>6487</v>
      </c>
      <c r="F1611" t="s">
        <v>6872</v>
      </c>
      <c r="G1611" t="s">
        <v>7566</v>
      </c>
      <c r="H1611" s="3">
        <v>677452.09699999995</v>
      </c>
      <c r="I1611" s="3">
        <v>354791.34110000002</v>
      </c>
      <c r="J1611" t="s">
        <v>7847</v>
      </c>
      <c r="K1611" s="4" t="str">
        <f>_xlfn.XLOOKUP($B1611, Accounts!$B:$B, Accounts!$E:$E, "Not Found",0,1)</f>
        <v>Domiciliary</v>
      </c>
      <c r="L1611" s="3">
        <f>_xlfn.XLOOKUP($B1611, Accounts!$B:$B, Accounts!$G:$G,"Not Found",0,1)</f>
        <v>2619576</v>
      </c>
      <c r="M1611" s="3" t="str">
        <f>_xlfn.XLOOKUP($B1611, Loan!$B:$B, Loan!$D:$D, "No Loan",0,1)</f>
        <v>No Loan</v>
      </c>
      <c r="N1611" s="1">
        <f>_xlfn.XLOOKUP($B1611, Transaction!$B:$B, Transaction!$E:$E, "No Transaction",0,1)</f>
        <v>44440</v>
      </c>
      <c r="O1611" t="str">
        <f>_xlfn.XLOOKUP($B1611, Transaction!$B:$B, Transaction!$C:$C, "No Transaction",0,1)</f>
        <v>Money Transfer</v>
      </c>
      <c r="P1611" t="str">
        <f>_xlfn.XLOOKUP($B1611, Transaction!$B:$B, Transaction!$D:$D, "No Transaction",0,1)</f>
        <v>ATM</v>
      </c>
      <c r="Q1611" s="3">
        <f t="shared" si="50"/>
        <v>-322660.75589999993</v>
      </c>
      <c r="R1611" s="3">
        <f t="shared" si="51"/>
        <v>-322660.75589999993</v>
      </c>
    </row>
    <row r="1612" spans="1:18" x14ac:dyDescent="0.25">
      <c r="A1612" t="s">
        <v>3587</v>
      </c>
      <c r="B1612" s="5" t="s">
        <v>3588</v>
      </c>
      <c r="C1612">
        <v>84</v>
      </c>
      <c r="D1612" s="1">
        <v>14025</v>
      </c>
      <c r="E1612" t="s">
        <v>6487</v>
      </c>
      <c r="F1612" t="s">
        <v>6479</v>
      </c>
      <c r="G1612" t="s">
        <v>7524</v>
      </c>
      <c r="H1612" s="3">
        <v>127418.4813</v>
      </c>
      <c r="I1612" s="3">
        <v>46915.771099999998</v>
      </c>
      <c r="J1612" t="s">
        <v>7848</v>
      </c>
      <c r="K1612" s="4" t="str">
        <f>_xlfn.XLOOKUP($B1612, Accounts!$B:$B, Accounts!$E:$E, "Not Found",0,1)</f>
        <v>Domiciliary</v>
      </c>
      <c r="L1612" s="3">
        <f>_xlfn.XLOOKUP($B1612, Accounts!$B:$B, Accounts!$G:$G,"Not Found",0,1)</f>
        <v>34775949</v>
      </c>
      <c r="M1612" s="3">
        <f>_xlfn.XLOOKUP($B1612, Loan!$B:$B, Loan!$D:$D, "No Loan",0,1)</f>
        <v>4049603376</v>
      </c>
      <c r="N1612" s="1">
        <f>_xlfn.XLOOKUP($B1612, Transaction!$B:$B, Transaction!$E:$E, "No Transaction",0,1)</f>
        <v>44463</v>
      </c>
      <c r="O1612" t="str">
        <f>_xlfn.XLOOKUP($B1612, Transaction!$B:$B, Transaction!$C:$C, "No Transaction",0,1)</f>
        <v>Loan Payment</v>
      </c>
      <c r="P1612" t="str">
        <f>_xlfn.XLOOKUP($B1612, Transaction!$B:$B, Transaction!$D:$D, "No Transaction",0,1)</f>
        <v>AFT</v>
      </c>
      <c r="Q1612" s="3">
        <f t="shared" si="50"/>
        <v>-80502.710200000001</v>
      </c>
      <c r="R1612" s="3">
        <f t="shared" si="51"/>
        <v>-80502.710200000001</v>
      </c>
    </row>
    <row r="1613" spans="1:18" x14ac:dyDescent="0.25">
      <c r="A1613" t="s">
        <v>5223</v>
      </c>
      <c r="B1613" s="5" t="s">
        <v>5224</v>
      </c>
      <c r="C1613">
        <v>47</v>
      </c>
      <c r="D1613" s="1">
        <v>27539</v>
      </c>
      <c r="E1613" t="s">
        <v>6487</v>
      </c>
      <c r="F1613" t="s">
        <v>6156</v>
      </c>
      <c r="G1613" t="s">
        <v>7517</v>
      </c>
      <c r="H1613" s="3">
        <v>114627.1208</v>
      </c>
      <c r="I1613" s="3">
        <v>28791.635600000001</v>
      </c>
      <c r="J1613" t="s">
        <v>7849</v>
      </c>
      <c r="K1613" s="4" t="str">
        <f>_xlfn.XLOOKUP($B1613, Accounts!$B:$B, Accounts!$E:$E, "Not Found",0,1)</f>
        <v>Domiciliary</v>
      </c>
      <c r="L1613" s="3">
        <f>_xlfn.XLOOKUP($B1613, Accounts!$B:$B, Accounts!$G:$G,"Not Found",0,1)</f>
        <v>390449943</v>
      </c>
      <c r="M1613" s="3" t="str">
        <f>_xlfn.XLOOKUP($B1613, Loan!$B:$B, Loan!$D:$D, "No Loan",0,1)</f>
        <v>No Loan</v>
      </c>
      <c r="N1613" s="1">
        <f>_xlfn.XLOOKUP($B1613, Transaction!$B:$B, Transaction!$E:$E, "No Transaction",0,1)</f>
        <v>44255</v>
      </c>
      <c r="O1613" t="str">
        <f>_xlfn.XLOOKUP($B1613, Transaction!$B:$B, Transaction!$C:$C, "No Transaction",0,1)</f>
        <v>Money Deposit</v>
      </c>
      <c r="P1613" t="str">
        <f>_xlfn.XLOOKUP($B1613, Transaction!$B:$B, Transaction!$D:$D, "No Transaction",0,1)</f>
        <v>Bank</v>
      </c>
      <c r="Q1613" s="3">
        <f t="shared" si="50"/>
        <v>-85835.485199999996</v>
      </c>
      <c r="R1613" s="3">
        <f t="shared" si="51"/>
        <v>-85835.485199999996</v>
      </c>
    </row>
    <row r="1614" spans="1:18" x14ac:dyDescent="0.25">
      <c r="A1614" t="s">
        <v>5722</v>
      </c>
      <c r="B1614" s="5" t="s">
        <v>5723</v>
      </c>
      <c r="C1614">
        <v>21</v>
      </c>
      <c r="D1614" s="1">
        <v>37035</v>
      </c>
      <c r="E1614" t="s">
        <v>6487</v>
      </c>
      <c r="F1614" t="s">
        <v>6260</v>
      </c>
      <c r="G1614" t="s">
        <v>7511</v>
      </c>
      <c r="H1614" s="3">
        <v>77182.185599999997</v>
      </c>
      <c r="I1614" s="3">
        <v>67482.957599999994</v>
      </c>
      <c r="J1614" t="s">
        <v>7850</v>
      </c>
      <c r="K1614" s="4" t="str">
        <f>_xlfn.XLOOKUP($B1614, Accounts!$B:$B, Accounts!$E:$E, "Not Found",0,1)</f>
        <v>Joint</v>
      </c>
      <c r="L1614" s="3">
        <f>_xlfn.XLOOKUP($B1614, Accounts!$B:$B, Accounts!$G:$G,"Not Found",0,1)</f>
        <v>1600202175</v>
      </c>
      <c r="M1614" s="3" t="str">
        <f>_xlfn.XLOOKUP($B1614, Loan!$B:$B, Loan!$D:$D, "No Loan",0,1)</f>
        <v>No Loan</v>
      </c>
      <c r="N1614" s="1">
        <f>_xlfn.XLOOKUP($B1614, Transaction!$B:$B, Transaction!$E:$E, "No Transaction",0,1)</f>
        <v>44384</v>
      </c>
      <c r="O1614" t="str">
        <f>_xlfn.XLOOKUP($B1614, Transaction!$B:$B, Transaction!$C:$C, "No Transaction",0,1)</f>
        <v>Money Transfer</v>
      </c>
      <c r="P1614" t="str">
        <f>_xlfn.XLOOKUP($B1614, Transaction!$B:$B, Transaction!$D:$D, "No Transaction",0,1)</f>
        <v>Internet Banking</v>
      </c>
      <c r="Q1614" s="3">
        <f t="shared" si="50"/>
        <v>-9699.2280000000028</v>
      </c>
      <c r="R1614" s="3">
        <f t="shared" si="51"/>
        <v>-9699.2280000000028</v>
      </c>
    </row>
    <row r="1615" spans="1:18" x14ac:dyDescent="0.25">
      <c r="A1615" t="s">
        <v>2728</v>
      </c>
      <c r="B1615" s="5" t="s">
        <v>2729</v>
      </c>
      <c r="C1615">
        <v>81</v>
      </c>
      <c r="D1615" s="1">
        <v>15120</v>
      </c>
      <c r="E1615" t="s">
        <v>6487</v>
      </c>
      <c r="F1615" t="s">
        <v>6264</v>
      </c>
      <c r="G1615" t="s">
        <v>7517</v>
      </c>
      <c r="H1615" s="3">
        <v>1169638.9892</v>
      </c>
      <c r="I1615" s="3">
        <v>775409.08990000002</v>
      </c>
      <c r="J1615" t="s">
        <v>7851</v>
      </c>
      <c r="K1615" s="4" t="str">
        <f>_xlfn.XLOOKUP($B1615, Accounts!$B:$B, Accounts!$E:$E, "Not Found",0,1)</f>
        <v>Domiciliary</v>
      </c>
      <c r="L1615" s="3">
        <f>_xlfn.XLOOKUP($B1615, Accounts!$B:$B, Accounts!$G:$G,"Not Found",0,1)</f>
        <v>268215696</v>
      </c>
      <c r="M1615" s="3" t="str">
        <f>_xlfn.XLOOKUP($B1615, Loan!$B:$B, Loan!$D:$D, "No Loan",0,1)</f>
        <v>No Loan</v>
      </c>
      <c r="N1615" s="1">
        <f>_xlfn.XLOOKUP($B1615, Transaction!$B:$B, Transaction!$E:$E, "No Transaction",0,1)</f>
        <v>44316</v>
      </c>
      <c r="O1615" t="str">
        <f>_xlfn.XLOOKUP($B1615, Transaction!$B:$B, Transaction!$C:$C, "No Transaction",0,1)</f>
        <v>Cash Withdrawal</v>
      </c>
      <c r="P1615" t="str">
        <f>_xlfn.XLOOKUP($B1615, Transaction!$B:$B, Transaction!$D:$D, "No Transaction",0,1)</f>
        <v>ATM</v>
      </c>
      <c r="Q1615" s="3">
        <f t="shared" si="50"/>
        <v>-394229.89929999993</v>
      </c>
      <c r="R1615" s="3">
        <f t="shared" si="51"/>
        <v>-394229.89929999993</v>
      </c>
    </row>
    <row r="1616" spans="1:18" x14ac:dyDescent="0.25">
      <c r="A1616" t="s">
        <v>4641</v>
      </c>
      <c r="B1616" s="5" t="s">
        <v>4642</v>
      </c>
      <c r="C1616">
        <v>51</v>
      </c>
      <c r="D1616" s="1">
        <v>26078</v>
      </c>
      <c r="E1616" t="s">
        <v>6487</v>
      </c>
      <c r="F1616" t="s">
        <v>6355</v>
      </c>
      <c r="G1616" t="s">
        <v>7542</v>
      </c>
      <c r="H1616" s="3">
        <v>458924.739</v>
      </c>
      <c r="I1616" s="3">
        <v>173080.18729999999</v>
      </c>
      <c r="J1616" t="s">
        <v>7852</v>
      </c>
      <c r="K1616" s="4" t="str">
        <f>_xlfn.XLOOKUP($B1616, Accounts!$B:$B, Accounts!$E:$E, "Not Found",0,1)</f>
        <v>Domiciliary</v>
      </c>
      <c r="L1616" s="3">
        <f>_xlfn.XLOOKUP($B1616, Accounts!$B:$B, Accounts!$G:$G,"Not Found",0,1)</f>
        <v>3338739657</v>
      </c>
      <c r="M1616" s="3" t="str">
        <f>_xlfn.XLOOKUP($B1616, Loan!$B:$B, Loan!$D:$D, "No Loan",0,1)</f>
        <v>No Loan</v>
      </c>
      <c r="N1616" s="1">
        <f>_xlfn.XLOOKUP($B1616, Transaction!$B:$B, Transaction!$E:$E, "No Transaction",0,1)</f>
        <v>44530</v>
      </c>
      <c r="O1616" t="str">
        <f>_xlfn.XLOOKUP($B1616, Transaction!$B:$B, Transaction!$C:$C, "No Transaction",0,1)</f>
        <v>Money Deposit</v>
      </c>
      <c r="P1616" t="str">
        <f>_xlfn.XLOOKUP($B1616, Transaction!$B:$B, Transaction!$D:$D, "No Transaction",0,1)</f>
        <v>Bank</v>
      </c>
      <c r="Q1616" s="3">
        <f t="shared" si="50"/>
        <v>-285844.55170000001</v>
      </c>
      <c r="R1616" s="3">
        <f t="shared" si="51"/>
        <v>-285844.55170000001</v>
      </c>
    </row>
    <row r="1617" spans="1:18" x14ac:dyDescent="0.25">
      <c r="A1617" t="s">
        <v>3577</v>
      </c>
      <c r="B1617" s="5" t="s">
        <v>3578</v>
      </c>
      <c r="C1617">
        <v>80</v>
      </c>
      <c r="D1617" s="1">
        <v>15486</v>
      </c>
      <c r="E1617" t="s">
        <v>6487</v>
      </c>
      <c r="F1617" t="s">
        <v>6748</v>
      </c>
      <c r="G1617" t="s">
        <v>7526</v>
      </c>
      <c r="H1617" s="3">
        <v>1019190.5226</v>
      </c>
      <c r="I1617" s="3">
        <v>387958.53619999997</v>
      </c>
      <c r="J1617" t="s">
        <v>7853</v>
      </c>
      <c r="K1617" s="4" t="str">
        <f>_xlfn.XLOOKUP($B1617, Accounts!$B:$B, Accounts!$E:$E, "Not Found",0,1)</f>
        <v>Current</v>
      </c>
      <c r="L1617" s="3">
        <f>_xlfn.XLOOKUP($B1617, Accounts!$B:$B, Accounts!$G:$G,"Not Found",0,1)</f>
        <v>258577758</v>
      </c>
      <c r="M1617" s="3" t="str">
        <f>_xlfn.XLOOKUP($B1617, Loan!$B:$B, Loan!$D:$D, "No Loan",0,1)</f>
        <v>No Loan</v>
      </c>
      <c r="N1617" s="1">
        <f>_xlfn.XLOOKUP($B1617, Transaction!$B:$B, Transaction!$E:$E, "No Transaction",0,1)</f>
        <v>44462</v>
      </c>
      <c r="O1617" t="str">
        <f>_xlfn.XLOOKUP($B1617, Transaction!$B:$B, Transaction!$C:$C, "No Transaction",0,1)</f>
        <v>Online Payment</v>
      </c>
      <c r="P1617" t="str">
        <f>_xlfn.XLOOKUP($B1617, Transaction!$B:$B, Transaction!$D:$D, "No Transaction",0,1)</f>
        <v>Mobile</v>
      </c>
      <c r="Q1617" s="3">
        <f t="shared" si="50"/>
        <v>-631231.98640000005</v>
      </c>
      <c r="R1617" s="3">
        <f t="shared" si="51"/>
        <v>-631231.98640000005</v>
      </c>
    </row>
    <row r="1618" spans="1:18" x14ac:dyDescent="0.25">
      <c r="A1618" t="s">
        <v>3144</v>
      </c>
      <c r="B1618" s="5" t="s">
        <v>3145</v>
      </c>
      <c r="C1618">
        <v>49</v>
      </c>
      <c r="D1618" s="1">
        <v>26808</v>
      </c>
      <c r="E1618" t="s">
        <v>6487</v>
      </c>
      <c r="F1618" t="s">
        <v>6224</v>
      </c>
      <c r="G1618" t="s">
        <v>7519</v>
      </c>
      <c r="H1618" s="3">
        <v>495285.81060000003</v>
      </c>
      <c r="I1618" s="3">
        <v>193503.04259999999</v>
      </c>
      <c r="J1618" t="s">
        <v>7854</v>
      </c>
      <c r="K1618" s="4" t="str">
        <f>_xlfn.XLOOKUP($B1618, Accounts!$B:$B, Accounts!$E:$E, "Not Found",0,1)</f>
        <v>Savings</v>
      </c>
      <c r="L1618" s="3">
        <f>_xlfn.XLOOKUP($B1618, Accounts!$B:$B, Accounts!$G:$G,"Not Found",0,1)</f>
        <v>112479913</v>
      </c>
      <c r="M1618" s="3" t="str">
        <f>_xlfn.XLOOKUP($B1618, Loan!$B:$B, Loan!$D:$D, "No Loan",0,1)</f>
        <v>No Loan</v>
      </c>
      <c r="N1618" s="1">
        <f>_xlfn.XLOOKUP($B1618, Transaction!$B:$B, Transaction!$E:$E, "No Transaction",0,1)</f>
        <v>44204</v>
      </c>
      <c r="O1618" t="str">
        <f>_xlfn.XLOOKUP($B1618, Transaction!$B:$B, Transaction!$C:$C, "No Transaction",0,1)</f>
        <v>Money Transfer</v>
      </c>
      <c r="P1618" t="str">
        <f>_xlfn.XLOOKUP($B1618, Transaction!$B:$B, Transaction!$D:$D, "No Transaction",0,1)</f>
        <v>ATM</v>
      </c>
      <c r="Q1618" s="3">
        <f t="shared" si="50"/>
        <v>-301782.76800000004</v>
      </c>
      <c r="R1618" s="3">
        <f t="shared" si="51"/>
        <v>-301782.76800000004</v>
      </c>
    </row>
    <row r="1619" spans="1:18" x14ac:dyDescent="0.25">
      <c r="A1619" t="s">
        <v>897</v>
      </c>
      <c r="B1619" s="5" t="s">
        <v>3719</v>
      </c>
      <c r="C1619">
        <v>23</v>
      </c>
      <c r="D1619" s="1">
        <v>36305</v>
      </c>
      <c r="E1619" t="s">
        <v>6487</v>
      </c>
      <c r="F1619" t="s">
        <v>6094</v>
      </c>
      <c r="G1619" t="s">
        <v>7566</v>
      </c>
      <c r="H1619" s="3">
        <v>737355.66619999998</v>
      </c>
      <c r="I1619" s="3">
        <v>329551.4829</v>
      </c>
      <c r="J1619" t="s">
        <v>7855</v>
      </c>
      <c r="K1619" s="4" t="str">
        <f>_xlfn.XLOOKUP($B1619, Accounts!$B:$B, Accounts!$E:$E, "Not Found",0,1)</f>
        <v>Corporate</v>
      </c>
      <c r="L1619" s="3">
        <f>_xlfn.XLOOKUP($B1619, Accounts!$B:$B, Accounts!$G:$G,"Not Found",0,1)</f>
        <v>3552195072</v>
      </c>
      <c r="M1619" s="3" t="str">
        <f>_xlfn.XLOOKUP($B1619, Loan!$B:$B, Loan!$D:$D, "No Loan",0,1)</f>
        <v>No Loan</v>
      </c>
      <c r="N1619" s="1">
        <f>_xlfn.XLOOKUP($B1619, Transaction!$B:$B, Transaction!$E:$E, "No Transaction",0,1)</f>
        <v>44398</v>
      </c>
      <c r="O1619" t="str">
        <f>_xlfn.XLOOKUP($B1619, Transaction!$B:$B, Transaction!$C:$C, "No Transaction",0,1)</f>
        <v>Checks</v>
      </c>
      <c r="P1619" t="str">
        <f>_xlfn.XLOOKUP($B1619, Transaction!$B:$B, Transaction!$D:$D, "No Transaction",0,1)</f>
        <v>Informal Services</v>
      </c>
      <c r="Q1619" s="3">
        <f t="shared" si="50"/>
        <v>-407804.18329999998</v>
      </c>
      <c r="R1619" s="3">
        <f t="shared" si="51"/>
        <v>-407804.18329999998</v>
      </c>
    </row>
    <row r="1620" spans="1:18" x14ac:dyDescent="0.25">
      <c r="A1620" t="s">
        <v>5140</v>
      </c>
      <c r="B1620" s="5" t="s">
        <v>5141</v>
      </c>
      <c r="C1620">
        <v>28</v>
      </c>
      <c r="D1620" s="1">
        <v>34479</v>
      </c>
      <c r="E1620" t="s">
        <v>6487</v>
      </c>
      <c r="F1620" t="s">
        <v>6757</v>
      </c>
      <c r="G1620" t="s">
        <v>7507</v>
      </c>
      <c r="H1620" s="3">
        <v>886831.7844</v>
      </c>
      <c r="I1620" s="3">
        <v>116815.1271</v>
      </c>
      <c r="J1620" t="s">
        <v>7856</v>
      </c>
      <c r="K1620" s="4" t="str">
        <f>_xlfn.XLOOKUP($B1620, Accounts!$B:$B, Accounts!$E:$E, "Not Found",0,1)</f>
        <v>Domiciliary</v>
      </c>
      <c r="L1620" s="3">
        <f>_xlfn.XLOOKUP($B1620, Accounts!$B:$B, Accounts!$G:$G,"Not Found",0,1)</f>
        <v>91056082</v>
      </c>
      <c r="M1620" s="3" t="str">
        <f>_xlfn.XLOOKUP($B1620, Loan!$B:$B, Loan!$D:$D, "No Loan",0,1)</f>
        <v>No Loan</v>
      </c>
      <c r="N1620" s="1">
        <f>_xlfn.XLOOKUP($B1620, Transaction!$B:$B, Transaction!$E:$E, "No Transaction",0,1)</f>
        <v>44586</v>
      </c>
      <c r="O1620" t="str">
        <f>_xlfn.XLOOKUP($B1620, Transaction!$B:$B, Transaction!$C:$C, "No Transaction",0,1)</f>
        <v>Online Payment</v>
      </c>
      <c r="P1620" t="str">
        <f>_xlfn.XLOOKUP($B1620, Transaction!$B:$B, Transaction!$D:$D, "No Transaction",0,1)</f>
        <v>Mobile</v>
      </c>
      <c r="Q1620" s="3">
        <f t="shared" si="50"/>
        <v>-770016.65729999996</v>
      </c>
      <c r="R1620" s="3">
        <f t="shared" si="51"/>
        <v>-770016.65729999996</v>
      </c>
    </row>
    <row r="1621" spans="1:18" x14ac:dyDescent="0.25">
      <c r="A1621" t="s">
        <v>5407</v>
      </c>
      <c r="B1621" s="5" t="s">
        <v>5408</v>
      </c>
      <c r="C1621">
        <v>62</v>
      </c>
      <c r="D1621" s="1">
        <v>22060</v>
      </c>
      <c r="E1621" t="s">
        <v>6487</v>
      </c>
      <c r="F1621" t="s">
        <v>6198</v>
      </c>
      <c r="G1621" t="s">
        <v>7524</v>
      </c>
      <c r="H1621" s="3">
        <v>331611.65840000001</v>
      </c>
      <c r="I1621" s="3">
        <v>174618.5226</v>
      </c>
      <c r="J1621" t="s">
        <v>7857</v>
      </c>
      <c r="K1621" s="4" t="str">
        <f>_xlfn.XLOOKUP($B1621, Accounts!$B:$B, Accounts!$E:$E, "Not Found",0,1)</f>
        <v>Joint</v>
      </c>
      <c r="L1621" s="3">
        <f>_xlfn.XLOOKUP($B1621, Accounts!$B:$B, Accounts!$G:$G,"Not Found",0,1)</f>
        <v>1740993408</v>
      </c>
      <c r="M1621" s="3" t="str">
        <f>_xlfn.XLOOKUP($B1621, Loan!$B:$B, Loan!$D:$D, "No Loan",0,1)</f>
        <v>No Loan</v>
      </c>
      <c r="N1621" s="1">
        <f>_xlfn.XLOOKUP($B1621, Transaction!$B:$B, Transaction!$E:$E, "No Transaction",0,1)</f>
        <v>44339</v>
      </c>
      <c r="O1621" t="str">
        <f>_xlfn.XLOOKUP($B1621, Transaction!$B:$B, Transaction!$C:$C, "No Transaction",0,1)</f>
        <v>Online Payment</v>
      </c>
      <c r="P1621" t="str">
        <f>_xlfn.XLOOKUP($B1621, Transaction!$B:$B, Transaction!$D:$D, "No Transaction",0,1)</f>
        <v>Card</v>
      </c>
      <c r="Q1621" s="3">
        <f t="shared" si="50"/>
        <v>-156993.13580000002</v>
      </c>
      <c r="R1621" s="3">
        <f t="shared" si="51"/>
        <v>-156993.13580000002</v>
      </c>
    </row>
    <row r="1622" spans="1:18" x14ac:dyDescent="0.25">
      <c r="A1622" t="s">
        <v>4537</v>
      </c>
      <c r="B1622" s="5" t="s">
        <v>4538</v>
      </c>
      <c r="C1622">
        <v>64</v>
      </c>
      <c r="D1622" s="1">
        <v>21330</v>
      </c>
      <c r="E1622" t="s">
        <v>6487</v>
      </c>
      <c r="F1622" t="s">
        <v>6249</v>
      </c>
      <c r="G1622" t="s">
        <v>7524</v>
      </c>
      <c r="H1622" s="3">
        <v>286537.86570000002</v>
      </c>
      <c r="I1622" s="3">
        <v>120345.90360000001</v>
      </c>
      <c r="J1622" t="s">
        <v>7858</v>
      </c>
      <c r="K1622" s="4" t="str">
        <f>_xlfn.XLOOKUP($B1622, Accounts!$B:$B, Accounts!$E:$E, "Not Found",0,1)</f>
        <v>Domiciliary</v>
      </c>
      <c r="L1622" s="3">
        <f>_xlfn.XLOOKUP($B1622, Accounts!$B:$B, Accounts!$G:$G,"Not Found",0,1)</f>
        <v>362144202</v>
      </c>
      <c r="M1622" s="3" t="str">
        <f>_xlfn.XLOOKUP($B1622, Loan!$B:$B, Loan!$D:$D, "No Loan",0,1)</f>
        <v>No Loan</v>
      </c>
      <c r="N1622" s="1">
        <f>_xlfn.XLOOKUP($B1622, Transaction!$B:$B, Transaction!$E:$E, "No Transaction",0,1)</f>
        <v>44476</v>
      </c>
      <c r="O1622" t="str">
        <f>_xlfn.XLOOKUP($B1622, Transaction!$B:$B, Transaction!$C:$C, "No Transaction",0,1)</f>
        <v>Money Deposit</v>
      </c>
      <c r="P1622" t="str">
        <f>_xlfn.XLOOKUP($B1622, Transaction!$B:$B, Transaction!$D:$D, "No Transaction",0,1)</f>
        <v>Bank</v>
      </c>
      <c r="Q1622" s="3">
        <f t="shared" si="50"/>
        <v>-166191.9621</v>
      </c>
      <c r="R1622" s="3">
        <f t="shared" si="51"/>
        <v>-166191.9621</v>
      </c>
    </row>
    <row r="1623" spans="1:18" x14ac:dyDescent="0.25">
      <c r="A1623" t="s">
        <v>1487</v>
      </c>
      <c r="B1623" s="5" t="s">
        <v>2504</v>
      </c>
      <c r="C1623">
        <v>37</v>
      </c>
      <c r="D1623" s="1">
        <v>31191</v>
      </c>
      <c r="E1623" t="s">
        <v>6487</v>
      </c>
      <c r="F1623" t="s">
        <v>6068</v>
      </c>
      <c r="G1623" t="s">
        <v>7503</v>
      </c>
      <c r="H1623" s="3">
        <v>955895.97369999997</v>
      </c>
      <c r="I1623" s="3">
        <v>384211.65720000002</v>
      </c>
      <c r="J1623" t="s">
        <v>7859</v>
      </c>
      <c r="K1623" s="4" t="str">
        <f>_xlfn.XLOOKUP($B1623, Accounts!$B:$B, Accounts!$E:$E, "Not Found",0,1)</f>
        <v>Domiciliary</v>
      </c>
      <c r="L1623" s="3">
        <f>_xlfn.XLOOKUP($B1623, Accounts!$B:$B, Accounts!$G:$G,"Not Found",0,1)</f>
        <v>494600799</v>
      </c>
      <c r="M1623" s="3" t="str">
        <f>_xlfn.XLOOKUP($B1623, Loan!$B:$B, Loan!$D:$D, "No Loan",0,1)</f>
        <v>No Loan</v>
      </c>
      <c r="N1623" s="1">
        <f>_xlfn.XLOOKUP($B1623, Transaction!$B:$B, Transaction!$E:$E, "No Transaction",0,1)</f>
        <v>44673</v>
      </c>
      <c r="O1623" t="str">
        <f>_xlfn.XLOOKUP($B1623, Transaction!$B:$B, Transaction!$C:$C, "No Transaction",0,1)</f>
        <v>Money Transfer</v>
      </c>
      <c r="P1623" t="str">
        <f>_xlfn.XLOOKUP($B1623, Transaction!$B:$B, Transaction!$D:$D, "No Transaction",0,1)</f>
        <v>Internet Banking</v>
      </c>
      <c r="Q1623" s="3">
        <f t="shared" si="50"/>
        <v>-571684.31649999996</v>
      </c>
      <c r="R1623" s="3">
        <f t="shared" si="51"/>
        <v>-571684.31649999996</v>
      </c>
    </row>
    <row r="1624" spans="1:18" x14ac:dyDescent="0.25">
      <c r="A1624" t="s">
        <v>4261</v>
      </c>
      <c r="B1624" s="5" t="s">
        <v>4262</v>
      </c>
      <c r="C1624">
        <v>33</v>
      </c>
      <c r="D1624" s="1">
        <v>32652</v>
      </c>
      <c r="E1624" t="s">
        <v>6487</v>
      </c>
      <c r="F1624" t="s">
        <v>6048</v>
      </c>
      <c r="G1624" t="s">
        <v>7529</v>
      </c>
      <c r="H1624" s="3">
        <v>829387.32510000002</v>
      </c>
      <c r="I1624" s="3">
        <v>150565.69899999999</v>
      </c>
      <c r="J1624" t="s">
        <v>7860</v>
      </c>
      <c r="K1624" s="4" t="str">
        <f>_xlfn.XLOOKUP($B1624, Accounts!$B:$B, Accounts!$E:$E, "Not Found",0,1)</f>
        <v>Domiciliary</v>
      </c>
      <c r="L1624" s="3">
        <f>_xlfn.XLOOKUP($B1624, Accounts!$B:$B, Accounts!$G:$G,"Not Found",0,1)</f>
        <v>88541193</v>
      </c>
      <c r="M1624" s="3" t="str">
        <f>_xlfn.XLOOKUP($B1624, Loan!$B:$B, Loan!$D:$D, "No Loan",0,1)</f>
        <v>No Loan</v>
      </c>
      <c r="N1624" s="1">
        <f>_xlfn.XLOOKUP($B1624, Transaction!$B:$B, Transaction!$E:$E, "No Transaction",0,1)</f>
        <v>44418</v>
      </c>
      <c r="O1624" t="str">
        <f>_xlfn.XLOOKUP($B1624, Transaction!$B:$B, Transaction!$C:$C, "No Transaction",0,1)</f>
        <v>Money Transfer</v>
      </c>
      <c r="P1624" t="str">
        <f>_xlfn.XLOOKUP($B1624, Transaction!$B:$B, Transaction!$D:$D, "No Transaction",0,1)</f>
        <v>Mobile</v>
      </c>
      <c r="Q1624" s="3">
        <f t="shared" si="50"/>
        <v>-678821.62609999999</v>
      </c>
      <c r="R1624" s="3">
        <f t="shared" si="51"/>
        <v>-678821.62609999999</v>
      </c>
    </row>
    <row r="1625" spans="1:18" x14ac:dyDescent="0.25">
      <c r="A1625" t="s">
        <v>2220</v>
      </c>
      <c r="B1625" s="5" t="s">
        <v>2221</v>
      </c>
      <c r="C1625">
        <v>19</v>
      </c>
      <c r="D1625" s="1">
        <v>37766</v>
      </c>
      <c r="E1625" t="s">
        <v>6487</v>
      </c>
      <c r="F1625" t="s">
        <v>6106</v>
      </c>
      <c r="G1625" t="s">
        <v>7526</v>
      </c>
      <c r="H1625" s="3">
        <v>148859.66880000001</v>
      </c>
      <c r="I1625" s="3">
        <v>58163.314100000003</v>
      </c>
      <c r="J1625" t="s">
        <v>7861</v>
      </c>
      <c r="K1625" s="4" t="str">
        <f>_xlfn.XLOOKUP($B1625, Accounts!$B:$B, Accounts!$E:$E, "Not Found",0,1)</f>
        <v>Joint</v>
      </c>
      <c r="L1625" s="3">
        <f>_xlfn.XLOOKUP($B1625, Accounts!$B:$B, Accounts!$G:$G,"Not Found",0,1)</f>
        <v>252612864</v>
      </c>
      <c r="M1625" s="3" t="str">
        <f>_xlfn.XLOOKUP($B1625, Loan!$B:$B, Loan!$D:$D, "No Loan",0,1)</f>
        <v>No Loan</v>
      </c>
      <c r="N1625" s="1">
        <f>_xlfn.XLOOKUP($B1625, Transaction!$B:$B, Transaction!$E:$E, "No Transaction",0,1)</f>
        <v>44479</v>
      </c>
      <c r="O1625" t="str">
        <f>_xlfn.XLOOKUP($B1625, Transaction!$B:$B, Transaction!$C:$C, "No Transaction",0,1)</f>
        <v>Checks</v>
      </c>
      <c r="P1625" t="str">
        <f>_xlfn.XLOOKUP($B1625, Transaction!$B:$B, Transaction!$D:$D, "No Transaction",0,1)</f>
        <v>Informal Services</v>
      </c>
      <c r="Q1625" s="3">
        <f t="shared" si="50"/>
        <v>-90696.354700000011</v>
      </c>
      <c r="R1625" s="3">
        <f t="shared" si="51"/>
        <v>-90696.354700000011</v>
      </c>
    </row>
    <row r="1626" spans="1:18" x14ac:dyDescent="0.25">
      <c r="A1626" t="s">
        <v>2870</v>
      </c>
      <c r="B1626" s="5" t="s">
        <v>2871</v>
      </c>
      <c r="C1626">
        <v>25</v>
      </c>
      <c r="D1626" s="1">
        <v>35574</v>
      </c>
      <c r="E1626" t="s">
        <v>6487</v>
      </c>
      <c r="F1626" t="s">
        <v>6885</v>
      </c>
      <c r="G1626" t="s">
        <v>7505</v>
      </c>
      <c r="H1626" s="3">
        <v>185439.74650000001</v>
      </c>
      <c r="I1626" s="3">
        <v>199507.58929999999</v>
      </c>
      <c r="J1626" t="s">
        <v>6168</v>
      </c>
      <c r="K1626" s="4" t="str">
        <f>_xlfn.XLOOKUP($B1626, Accounts!$B:$B, Accounts!$E:$E, "Not Found",0,1)</f>
        <v>Joint</v>
      </c>
      <c r="L1626" s="3">
        <f>_xlfn.XLOOKUP($B1626, Accounts!$B:$B, Accounts!$G:$G,"Not Found",0,1)</f>
        <v>426222384</v>
      </c>
      <c r="M1626" s="3" t="str">
        <f>_xlfn.XLOOKUP($B1626, Loan!$B:$B, Loan!$D:$D, "No Loan",0,1)</f>
        <v>No Loan</v>
      </c>
      <c r="N1626" s="1">
        <f>_xlfn.XLOOKUP($B1626, Transaction!$B:$B, Transaction!$E:$E, "No Transaction",0,1)</f>
        <v>44324</v>
      </c>
      <c r="O1626" t="str">
        <f>_xlfn.XLOOKUP($B1626, Transaction!$B:$B, Transaction!$C:$C, "No Transaction",0,1)</f>
        <v>Checks</v>
      </c>
      <c r="P1626" t="str">
        <f>_xlfn.XLOOKUP($B1626, Transaction!$B:$B, Transaction!$D:$D, "No Transaction",0,1)</f>
        <v>Bank</v>
      </c>
      <c r="Q1626" s="3">
        <f t="shared" si="50"/>
        <v>14067.842799999984</v>
      </c>
      <c r="R1626" s="3">
        <f t="shared" si="51"/>
        <v>14067.842799999984</v>
      </c>
    </row>
    <row r="1627" spans="1:18" x14ac:dyDescent="0.25">
      <c r="A1627" t="s">
        <v>716</v>
      </c>
      <c r="B1627" s="5" t="s">
        <v>717</v>
      </c>
      <c r="C1627">
        <v>34</v>
      </c>
      <c r="D1627" s="1">
        <v>32287</v>
      </c>
      <c r="E1627" t="s">
        <v>6487</v>
      </c>
      <c r="F1627" t="s">
        <v>6048</v>
      </c>
      <c r="G1627" t="s">
        <v>7566</v>
      </c>
      <c r="H1627" s="3">
        <v>383486.66009999998</v>
      </c>
      <c r="I1627" s="3">
        <v>201931.48310000001</v>
      </c>
      <c r="J1627" t="s">
        <v>7862</v>
      </c>
      <c r="K1627" s="4" t="str">
        <f>_xlfn.XLOOKUP($B1627, Accounts!$B:$B, Accounts!$E:$E, "Not Found",0,1)</f>
        <v>Current</v>
      </c>
      <c r="L1627" s="3">
        <f>_xlfn.XLOOKUP($B1627, Accounts!$B:$B, Accounts!$G:$G,"Not Found",0,1)</f>
        <v>820951455</v>
      </c>
      <c r="M1627" s="3" t="str">
        <f>_xlfn.XLOOKUP($B1627, Loan!$B:$B, Loan!$D:$D, "No Loan",0,1)</f>
        <v>No Loan</v>
      </c>
      <c r="N1627" s="1">
        <f>_xlfn.XLOOKUP($B1627, Transaction!$B:$B, Transaction!$E:$E, "No Transaction",0,1)</f>
        <v>44256</v>
      </c>
      <c r="O1627" t="str">
        <f>_xlfn.XLOOKUP($B1627, Transaction!$B:$B, Transaction!$C:$C, "No Transaction",0,1)</f>
        <v>Money Transfer</v>
      </c>
      <c r="P1627" t="str">
        <f>_xlfn.XLOOKUP($B1627, Transaction!$B:$B, Transaction!$D:$D, "No Transaction",0,1)</f>
        <v>Mobile</v>
      </c>
      <c r="Q1627" s="3">
        <f t="shared" si="50"/>
        <v>-181555.17699999997</v>
      </c>
      <c r="R1627" s="3">
        <f t="shared" si="51"/>
        <v>-181555.17699999997</v>
      </c>
    </row>
    <row r="1628" spans="1:18" x14ac:dyDescent="0.25">
      <c r="A1628" t="s">
        <v>534</v>
      </c>
      <c r="B1628" s="5" t="s">
        <v>535</v>
      </c>
      <c r="C1628">
        <v>64</v>
      </c>
      <c r="D1628" s="1">
        <v>21330</v>
      </c>
      <c r="E1628" t="s">
        <v>6487</v>
      </c>
      <c r="F1628" t="s">
        <v>6125</v>
      </c>
      <c r="G1628" t="s">
        <v>7507</v>
      </c>
      <c r="H1628" s="3">
        <v>879980.85120000003</v>
      </c>
      <c r="I1628" s="3">
        <v>434270.55009999999</v>
      </c>
      <c r="J1628" t="s">
        <v>7863</v>
      </c>
      <c r="K1628" s="4" t="str">
        <f>_xlfn.XLOOKUP($B1628, Accounts!$B:$B, Accounts!$E:$E, "Not Found",0,1)</f>
        <v>Joint</v>
      </c>
      <c r="L1628" s="3">
        <f>_xlfn.XLOOKUP($B1628, Accounts!$B:$B, Accounts!$G:$G,"Not Found",0,1)</f>
        <v>1298508926</v>
      </c>
      <c r="M1628" s="3" t="str">
        <f>_xlfn.XLOOKUP($B1628, Loan!$B:$B, Loan!$D:$D, "No Loan",0,1)</f>
        <v>No Loan</v>
      </c>
      <c r="N1628" s="1">
        <f>_xlfn.XLOOKUP($B1628, Transaction!$B:$B, Transaction!$E:$E, "No Transaction",0,1)</f>
        <v>44205</v>
      </c>
      <c r="O1628" t="str">
        <f>_xlfn.XLOOKUP($B1628, Transaction!$B:$B, Transaction!$C:$C, "No Transaction",0,1)</f>
        <v>Checks</v>
      </c>
      <c r="P1628" t="str">
        <f>_xlfn.XLOOKUP($B1628, Transaction!$B:$B, Transaction!$D:$D, "No Transaction",0,1)</f>
        <v>Bank</v>
      </c>
      <c r="Q1628" s="3">
        <f t="shared" si="50"/>
        <v>-445710.30110000004</v>
      </c>
      <c r="R1628" s="3">
        <f t="shared" si="51"/>
        <v>-445710.30110000004</v>
      </c>
    </row>
    <row r="1629" spans="1:18" x14ac:dyDescent="0.25">
      <c r="A1629" t="s">
        <v>3900</v>
      </c>
      <c r="B1629" s="5" t="s">
        <v>3901</v>
      </c>
      <c r="C1629">
        <v>84</v>
      </c>
      <c r="D1629" s="1">
        <v>14025</v>
      </c>
      <c r="E1629" t="s">
        <v>6487</v>
      </c>
      <c r="F1629" t="s">
        <v>6252</v>
      </c>
      <c r="G1629" t="s">
        <v>7509</v>
      </c>
      <c r="H1629" s="3">
        <v>403463.42570000002</v>
      </c>
      <c r="I1629" s="3">
        <v>121873.77959999999</v>
      </c>
      <c r="J1629" t="s">
        <v>7864</v>
      </c>
      <c r="K1629" s="4" t="str">
        <f>_xlfn.XLOOKUP($B1629, Accounts!$B:$B, Accounts!$E:$E, "Not Found",0,1)</f>
        <v>Savings</v>
      </c>
      <c r="L1629" s="3">
        <f>_xlfn.XLOOKUP($B1629, Accounts!$B:$B, Accounts!$G:$G,"Not Found",0,1)</f>
        <v>749111188</v>
      </c>
      <c r="M1629" s="3" t="str">
        <f>_xlfn.XLOOKUP($B1629, Loan!$B:$B, Loan!$D:$D, "No Loan",0,1)</f>
        <v>No Loan</v>
      </c>
      <c r="N1629" s="1">
        <f>_xlfn.XLOOKUP($B1629, Transaction!$B:$B, Transaction!$E:$E, "No Transaction",0,1)</f>
        <v>44249</v>
      </c>
      <c r="O1629" t="str">
        <f>_xlfn.XLOOKUP($B1629, Transaction!$B:$B, Transaction!$C:$C, "No Transaction",0,1)</f>
        <v>Money Transfer</v>
      </c>
      <c r="P1629" t="str">
        <f>_xlfn.XLOOKUP($B1629, Transaction!$B:$B, Transaction!$D:$D, "No Transaction",0,1)</f>
        <v>Bank</v>
      </c>
      <c r="Q1629" s="3">
        <f t="shared" si="50"/>
        <v>-281589.64610000001</v>
      </c>
      <c r="R1629" s="3">
        <f t="shared" si="51"/>
        <v>-281589.64610000001</v>
      </c>
    </row>
    <row r="1630" spans="1:18" x14ac:dyDescent="0.25">
      <c r="A1630" t="s">
        <v>5919</v>
      </c>
      <c r="B1630" s="5" t="s">
        <v>5920</v>
      </c>
      <c r="C1630">
        <v>31</v>
      </c>
      <c r="D1630" s="1">
        <v>33383</v>
      </c>
      <c r="E1630" t="s">
        <v>6487</v>
      </c>
      <c r="F1630" t="s">
        <v>6551</v>
      </c>
      <c r="G1630" t="s">
        <v>7517</v>
      </c>
      <c r="H1630" s="3">
        <v>1109558.5231000001</v>
      </c>
      <c r="I1630" s="3">
        <v>106223.9115</v>
      </c>
      <c r="J1630" t="s">
        <v>7865</v>
      </c>
      <c r="K1630" s="4" t="str">
        <f>_xlfn.XLOOKUP($B1630, Accounts!$B:$B, Accounts!$E:$E, "Not Found",0,1)</f>
        <v>Domiciliary</v>
      </c>
      <c r="L1630" s="3">
        <f>_xlfn.XLOOKUP($B1630, Accounts!$B:$B, Accounts!$G:$G,"Not Found",0,1)</f>
        <v>3499334111</v>
      </c>
      <c r="M1630" s="3" t="str">
        <f>_xlfn.XLOOKUP($B1630, Loan!$B:$B, Loan!$D:$D, "No Loan",0,1)</f>
        <v>No Loan</v>
      </c>
      <c r="N1630" s="1">
        <f>_xlfn.XLOOKUP($B1630, Transaction!$B:$B, Transaction!$E:$E, "No Transaction",0,1)</f>
        <v>44402</v>
      </c>
      <c r="O1630" t="str">
        <f>_xlfn.XLOOKUP($B1630, Transaction!$B:$B, Transaction!$C:$C, "No Transaction",0,1)</f>
        <v>Money Deposit</v>
      </c>
      <c r="P1630" t="str">
        <f>_xlfn.XLOOKUP($B1630, Transaction!$B:$B, Transaction!$D:$D, "No Transaction",0,1)</f>
        <v>Bank</v>
      </c>
      <c r="Q1630" s="3">
        <f t="shared" si="50"/>
        <v>-1003334.6116000001</v>
      </c>
      <c r="R1630" s="3">
        <f t="shared" si="51"/>
        <v>-1003334.6116000001</v>
      </c>
    </row>
    <row r="1631" spans="1:18" x14ac:dyDescent="0.25">
      <c r="A1631" t="s">
        <v>744</v>
      </c>
      <c r="B1631" s="5" t="s">
        <v>745</v>
      </c>
      <c r="C1631">
        <v>43</v>
      </c>
      <c r="D1631" s="1">
        <v>29000</v>
      </c>
      <c r="E1631" t="s">
        <v>6487</v>
      </c>
      <c r="F1631" t="s">
        <v>6068</v>
      </c>
      <c r="G1631" t="s">
        <v>7513</v>
      </c>
      <c r="H1631" s="3">
        <v>86611.900500000003</v>
      </c>
      <c r="I1631" s="3">
        <v>48821.760699999999</v>
      </c>
      <c r="J1631" t="s">
        <v>7866</v>
      </c>
      <c r="K1631" s="4" t="str">
        <f>_xlfn.XLOOKUP($B1631, Accounts!$B:$B, Accounts!$E:$E, "Not Found",0,1)</f>
        <v>Current</v>
      </c>
      <c r="L1631" s="3">
        <f>_xlfn.XLOOKUP($B1631, Accounts!$B:$B, Accounts!$G:$G,"Not Found",0,1)</f>
        <v>14284608</v>
      </c>
      <c r="M1631" s="3" t="str">
        <f>_xlfn.XLOOKUP($B1631, Loan!$B:$B, Loan!$D:$D, "No Loan",0,1)</f>
        <v>No Loan</v>
      </c>
      <c r="N1631" s="1">
        <f>_xlfn.XLOOKUP($B1631, Transaction!$B:$B, Transaction!$E:$E, "No Transaction",0,1)</f>
        <v>44314</v>
      </c>
      <c r="O1631" t="str">
        <f>_xlfn.XLOOKUP($B1631, Transaction!$B:$B, Transaction!$C:$C, "No Transaction",0,1)</f>
        <v>Cash Withdrawal</v>
      </c>
      <c r="P1631" t="str">
        <f>_xlfn.XLOOKUP($B1631, Transaction!$B:$B, Transaction!$D:$D, "No Transaction",0,1)</f>
        <v>ATM</v>
      </c>
      <c r="Q1631" s="3">
        <f t="shared" si="50"/>
        <v>-37790.139800000004</v>
      </c>
      <c r="R1631" s="3">
        <f t="shared" si="51"/>
        <v>-37790.139800000004</v>
      </c>
    </row>
    <row r="1632" spans="1:18" x14ac:dyDescent="0.25">
      <c r="A1632" t="s">
        <v>2076</v>
      </c>
      <c r="B1632" s="5" t="s">
        <v>2077</v>
      </c>
      <c r="C1632">
        <v>44</v>
      </c>
      <c r="D1632" s="1">
        <v>28635</v>
      </c>
      <c r="E1632" t="s">
        <v>6487</v>
      </c>
      <c r="F1632" t="s">
        <v>6563</v>
      </c>
      <c r="G1632" t="s">
        <v>7517</v>
      </c>
      <c r="H1632" s="3">
        <v>890641.95880000002</v>
      </c>
      <c r="I1632" s="3">
        <v>152246.48869999999</v>
      </c>
      <c r="J1632" t="s">
        <v>7867</v>
      </c>
      <c r="K1632" s="4" t="str">
        <f>_xlfn.XLOOKUP($B1632, Accounts!$B:$B, Accounts!$E:$E, "Not Found",0,1)</f>
        <v>Domiciliary</v>
      </c>
      <c r="L1632" s="3">
        <f>_xlfn.XLOOKUP($B1632, Accounts!$B:$B, Accounts!$G:$G,"Not Found",0,1)</f>
        <v>15329408</v>
      </c>
      <c r="M1632" s="3" t="str">
        <f>_xlfn.XLOOKUP($B1632, Loan!$B:$B, Loan!$D:$D, "No Loan",0,1)</f>
        <v>No Loan</v>
      </c>
      <c r="N1632" s="1">
        <f>_xlfn.XLOOKUP($B1632, Transaction!$B:$B, Transaction!$E:$E, "No Transaction",0,1)</f>
        <v>44338</v>
      </c>
      <c r="O1632" t="str">
        <f>_xlfn.XLOOKUP($B1632, Transaction!$B:$B, Transaction!$C:$C, "No Transaction",0,1)</f>
        <v>Cash Withdrawal</v>
      </c>
      <c r="P1632" t="str">
        <f>_xlfn.XLOOKUP($B1632, Transaction!$B:$B, Transaction!$D:$D, "No Transaction",0,1)</f>
        <v>Bank</v>
      </c>
      <c r="Q1632" s="3">
        <f t="shared" si="50"/>
        <v>-738395.47010000004</v>
      </c>
      <c r="R1632" s="3">
        <f t="shared" si="51"/>
        <v>-738395.47010000004</v>
      </c>
    </row>
    <row r="1633" spans="1:18" x14ac:dyDescent="0.25">
      <c r="A1633" t="s">
        <v>2604</v>
      </c>
      <c r="B1633" s="5" t="s">
        <v>2605</v>
      </c>
      <c r="C1633">
        <v>22</v>
      </c>
      <c r="D1633" s="1">
        <v>36670</v>
      </c>
      <c r="E1633" t="s">
        <v>6487</v>
      </c>
      <c r="F1633" t="s">
        <v>6641</v>
      </c>
      <c r="G1633" t="s">
        <v>7542</v>
      </c>
      <c r="H1633" s="3">
        <v>349580.77600000001</v>
      </c>
      <c r="I1633" s="3">
        <v>231479.16250000001</v>
      </c>
      <c r="J1633" t="s">
        <v>7868</v>
      </c>
      <c r="K1633" s="4" t="str">
        <f>_xlfn.XLOOKUP($B1633, Accounts!$B:$B, Accounts!$E:$E, "Not Found",0,1)</f>
        <v>Domiciliary</v>
      </c>
      <c r="L1633" s="3">
        <f>_xlfn.XLOOKUP($B1633, Accounts!$B:$B, Accounts!$G:$G,"Not Found",0,1)</f>
        <v>810068658</v>
      </c>
      <c r="M1633" s="3">
        <f>_xlfn.XLOOKUP($B1633, Loan!$B:$B, Loan!$D:$D, "No Loan",0,1)</f>
        <v>413468341</v>
      </c>
      <c r="N1633" s="1">
        <f>_xlfn.XLOOKUP($B1633, Transaction!$B:$B, Transaction!$E:$E, "No Transaction",0,1)</f>
        <v>44503</v>
      </c>
      <c r="O1633" t="str">
        <f>_xlfn.XLOOKUP($B1633, Transaction!$B:$B, Transaction!$C:$C, "No Transaction",0,1)</f>
        <v>Loan Payment</v>
      </c>
      <c r="P1633" t="str">
        <f>_xlfn.XLOOKUP($B1633, Transaction!$B:$B, Transaction!$D:$D, "No Transaction",0,1)</f>
        <v>AFT</v>
      </c>
      <c r="Q1633" s="3">
        <f t="shared" si="50"/>
        <v>-118101.61350000001</v>
      </c>
      <c r="R1633" s="3">
        <f t="shared" si="51"/>
        <v>-118101.61350000001</v>
      </c>
    </row>
    <row r="1634" spans="1:18" x14ac:dyDescent="0.25">
      <c r="A1634" t="s">
        <v>4739</v>
      </c>
      <c r="B1634" s="5" t="s">
        <v>4740</v>
      </c>
      <c r="C1634">
        <v>48</v>
      </c>
      <c r="D1634" s="1">
        <v>27174</v>
      </c>
      <c r="E1634" t="s">
        <v>6487</v>
      </c>
      <c r="F1634" t="s">
        <v>6607</v>
      </c>
      <c r="G1634" t="s">
        <v>7507</v>
      </c>
      <c r="H1634" s="3">
        <v>1234872.7644</v>
      </c>
      <c r="I1634" s="3">
        <v>630804.72950000002</v>
      </c>
      <c r="J1634" t="s">
        <v>7869</v>
      </c>
      <c r="K1634" s="4" t="str">
        <f>_xlfn.XLOOKUP($B1634, Accounts!$B:$B, Accounts!$E:$E, "Not Found",0,1)</f>
        <v>Joint</v>
      </c>
      <c r="L1634" s="3">
        <f>_xlfn.XLOOKUP($B1634, Accounts!$B:$B, Accounts!$G:$G,"Not Found",0,1)</f>
        <v>475305012</v>
      </c>
      <c r="M1634" s="3" t="str">
        <f>_xlfn.XLOOKUP($B1634, Loan!$B:$B, Loan!$D:$D, "No Loan",0,1)</f>
        <v>No Loan</v>
      </c>
      <c r="N1634" s="1">
        <f>_xlfn.XLOOKUP($B1634, Transaction!$B:$B, Transaction!$E:$E, "No Transaction",0,1)</f>
        <v>44324</v>
      </c>
      <c r="O1634" t="str">
        <f>_xlfn.XLOOKUP($B1634, Transaction!$B:$B, Transaction!$C:$C, "No Transaction",0,1)</f>
        <v>Checks</v>
      </c>
      <c r="P1634" t="str">
        <f>_xlfn.XLOOKUP($B1634, Transaction!$B:$B, Transaction!$D:$D, "No Transaction",0,1)</f>
        <v>Informal Services</v>
      </c>
      <c r="Q1634" s="3">
        <f t="shared" si="50"/>
        <v>-604068.03489999997</v>
      </c>
      <c r="R1634" s="3">
        <f t="shared" si="51"/>
        <v>-604068.03489999997</v>
      </c>
    </row>
    <row r="1635" spans="1:18" x14ac:dyDescent="0.25">
      <c r="A1635" t="s">
        <v>3311</v>
      </c>
      <c r="B1635" s="5" t="s">
        <v>3312</v>
      </c>
      <c r="C1635">
        <v>62</v>
      </c>
      <c r="D1635" s="1">
        <v>22060</v>
      </c>
      <c r="E1635" t="s">
        <v>6487</v>
      </c>
      <c r="F1635" t="s">
        <v>6208</v>
      </c>
      <c r="G1635" t="s">
        <v>7524</v>
      </c>
      <c r="H1635" s="3">
        <v>673238.00329999998</v>
      </c>
      <c r="I1635" s="3">
        <v>114157.7484</v>
      </c>
      <c r="J1635" t="s">
        <v>7870</v>
      </c>
      <c r="K1635" s="4" t="str">
        <f>_xlfn.XLOOKUP($B1635, Accounts!$B:$B, Accounts!$E:$E, "Not Found",0,1)</f>
        <v>Current</v>
      </c>
      <c r="L1635" s="3">
        <f>_xlfn.XLOOKUP($B1635, Accounts!$B:$B, Accounts!$G:$G,"Not Found",0,1)</f>
        <v>1743542703</v>
      </c>
      <c r="M1635" s="3" t="str">
        <f>_xlfn.XLOOKUP($B1635, Loan!$B:$B, Loan!$D:$D, "No Loan",0,1)</f>
        <v>No Loan</v>
      </c>
      <c r="N1635" s="1">
        <f>_xlfn.XLOOKUP($B1635, Transaction!$B:$B, Transaction!$E:$E, "No Transaction",0,1)</f>
        <v>44301</v>
      </c>
      <c r="O1635" t="str">
        <f>_xlfn.XLOOKUP($B1635, Transaction!$B:$B, Transaction!$C:$C, "No Transaction",0,1)</f>
        <v>Online Payment</v>
      </c>
      <c r="P1635" t="str">
        <f>_xlfn.XLOOKUP($B1635, Transaction!$B:$B, Transaction!$D:$D, "No Transaction",0,1)</f>
        <v>Internet Banking</v>
      </c>
      <c r="Q1635" s="3">
        <f t="shared" si="50"/>
        <v>-559080.25489999994</v>
      </c>
      <c r="R1635" s="3">
        <f t="shared" si="51"/>
        <v>-559080.25489999994</v>
      </c>
    </row>
    <row r="1636" spans="1:18" x14ac:dyDescent="0.25">
      <c r="A1636" t="s">
        <v>4507</v>
      </c>
      <c r="B1636" s="5" t="s">
        <v>4508</v>
      </c>
      <c r="C1636">
        <v>45</v>
      </c>
      <c r="D1636" s="1">
        <v>28269</v>
      </c>
      <c r="E1636" t="s">
        <v>6487</v>
      </c>
      <c r="F1636" t="s">
        <v>6378</v>
      </c>
      <c r="G1636" t="s">
        <v>7532</v>
      </c>
      <c r="H1636" s="3">
        <v>689154.21389999997</v>
      </c>
      <c r="I1636" s="3">
        <v>142753.37289999999</v>
      </c>
      <c r="J1636" t="s">
        <v>7871</v>
      </c>
      <c r="K1636" s="4" t="str">
        <f>_xlfn.XLOOKUP($B1636, Accounts!$B:$B, Accounts!$E:$E, "Not Found",0,1)</f>
        <v>Savings</v>
      </c>
      <c r="L1636" s="3">
        <f>_xlfn.XLOOKUP($B1636, Accounts!$B:$B, Accounts!$G:$G,"Not Found",0,1)</f>
        <v>3241998375</v>
      </c>
      <c r="M1636" s="3" t="str">
        <f>_xlfn.XLOOKUP($B1636, Loan!$B:$B, Loan!$D:$D, "No Loan",0,1)</f>
        <v>No Loan</v>
      </c>
      <c r="N1636" s="1">
        <f>_xlfn.XLOOKUP($B1636, Transaction!$B:$B, Transaction!$E:$E, "No Transaction",0,1)</f>
        <v>44498</v>
      </c>
      <c r="O1636" t="str">
        <f>_xlfn.XLOOKUP($B1636, Transaction!$B:$B, Transaction!$C:$C, "No Transaction",0,1)</f>
        <v>Money Deposit</v>
      </c>
      <c r="P1636" t="str">
        <f>_xlfn.XLOOKUP($B1636, Transaction!$B:$B, Transaction!$D:$D, "No Transaction",0,1)</f>
        <v>Bank</v>
      </c>
      <c r="Q1636" s="3">
        <f t="shared" si="50"/>
        <v>-546400.84100000001</v>
      </c>
      <c r="R1636" s="3">
        <f t="shared" si="51"/>
        <v>-546400.84100000001</v>
      </c>
    </row>
    <row r="1637" spans="1:18" x14ac:dyDescent="0.25">
      <c r="A1637" t="s">
        <v>734</v>
      </c>
      <c r="B1637" s="5" t="s">
        <v>735</v>
      </c>
      <c r="C1637">
        <v>23</v>
      </c>
      <c r="D1637" s="1">
        <v>36305</v>
      </c>
      <c r="E1637" t="s">
        <v>6487</v>
      </c>
      <c r="F1637" t="s">
        <v>6289</v>
      </c>
      <c r="G1637" t="s">
        <v>7566</v>
      </c>
      <c r="H1637" s="3">
        <v>1752305.1555999999</v>
      </c>
      <c r="I1637" s="3">
        <v>819634.56640000001</v>
      </c>
      <c r="J1637" t="s">
        <v>7872</v>
      </c>
      <c r="K1637" s="4" t="str">
        <f>_xlfn.XLOOKUP($B1637, Accounts!$B:$B, Accounts!$E:$E, "Not Found",0,1)</f>
        <v>Joint</v>
      </c>
      <c r="L1637" s="3">
        <f>_xlfn.XLOOKUP($B1637, Accounts!$B:$B, Accounts!$G:$G,"Not Found",0,1)</f>
        <v>15693993</v>
      </c>
      <c r="M1637" s="3" t="str">
        <f>_xlfn.XLOOKUP($B1637, Loan!$B:$B, Loan!$D:$D, "No Loan",0,1)</f>
        <v>No Loan</v>
      </c>
      <c r="N1637" s="1">
        <f>_xlfn.XLOOKUP($B1637, Transaction!$B:$B, Transaction!$E:$E, "No Transaction",0,1)</f>
        <v>44421</v>
      </c>
      <c r="O1637" t="str">
        <f>_xlfn.XLOOKUP($B1637, Transaction!$B:$B, Transaction!$C:$C, "No Transaction",0,1)</f>
        <v>Money Transfer</v>
      </c>
      <c r="P1637" t="str">
        <f>_xlfn.XLOOKUP($B1637, Transaction!$B:$B, Transaction!$D:$D, "No Transaction",0,1)</f>
        <v>Internet Banking</v>
      </c>
      <c r="Q1637" s="3">
        <f t="shared" si="50"/>
        <v>-932670.58919999993</v>
      </c>
      <c r="R1637" s="3">
        <f t="shared" si="51"/>
        <v>-932670.58919999993</v>
      </c>
    </row>
    <row r="1638" spans="1:18" x14ac:dyDescent="0.25">
      <c r="A1638" t="s">
        <v>720</v>
      </c>
      <c r="B1638" s="5" t="s">
        <v>721</v>
      </c>
      <c r="C1638">
        <v>73</v>
      </c>
      <c r="D1638" s="1">
        <v>18042</v>
      </c>
      <c r="E1638" t="s">
        <v>6487</v>
      </c>
      <c r="F1638" t="s">
        <v>6616</v>
      </c>
      <c r="G1638" t="s">
        <v>7513</v>
      </c>
      <c r="H1638" s="3">
        <v>2101187.0482000001</v>
      </c>
      <c r="I1638" s="3">
        <v>486516.46419999999</v>
      </c>
      <c r="J1638" t="s">
        <v>7873</v>
      </c>
      <c r="K1638" s="4" t="str">
        <f>_xlfn.XLOOKUP($B1638, Accounts!$B:$B, Accounts!$E:$E, "Not Found",0,1)</f>
        <v>Current</v>
      </c>
      <c r="L1638" s="3">
        <f>_xlfn.XLOOKUP($B1638, Accounts!$B:$B, Accounts!$G:$G,"Not Found",0,1)</f>
        <v>2089556352</v>
      </c>
      <c r="M1638" s="3" t="str">
        <f>_xlfn.XLOOKUP($B1638, Loan!$B:$B, Loan!$D:$D, "No Loan",0,1)</f>
        <v>No Loan</v>
      </c>
      <c r="N1638" s="1">
        <f>_xlfn.XLOOKUP($B1638, Transaction!$B:$B, Transaction!$E:$E, "No Transaction",0,1)</f>
        <v>44381</v>
      </c>
      <c r="O1638" t="str">
        <f>_xlfn.XLOOKUP($B1638, Transaction!$B:$B, Transaction!$C:$C, "No Transaction",0,1)</f>
        <v>Money Transfer</v>
      </c>
      <c r="P1638" t="str">
        <f>_xlfn.XLOOKUP($B1638, Transaction!$B:$B, Transaction!$D:$D, "No Transaction",0,1)</f>
        <v>Bank</v>
      </c>
      <c r="Q1638" s="3">
        <f t="shared" si="50"/>
        <v>-1614670.584</v>
      </c>
      <c r="R1638" s="3">
        <f t="shared" si="51"/>
        <v>-1614670.584</v>
      </c>
    </row>
    <row r="1639" spans="1:18" x14ac:dyDescent="0.25">
      <c r="A1639" t="s">
        <v>796</v>
      </c>
      <c r="B1639" s="5" t="s">
        <v>797</v>
      </c>
      <c r="C1639">
        <v>38</v>
      </c>
      <c r="D1639" s="1">
        <v>30826</v>
      </c>
      <c r="E1639" t="s">
        <v>6487</v>
      </c>
      <c r="F1639" t="s">
        <v>6607</v>
      </c>
      <c r="G1639" t="s">
        <v>7522</v>
      </c>
      <c r="H1639" s="3">
        <v>430063.79859999998</v>
      </c>
      <c r="I1639" s="3">
        <v>284050.20240000001</v>
      </c>
      <c r="J1639" t="s">
        <v>7874</v>
      </c>
      <c r="K1639" s="4" t="str">
        <f>_xlfn.XLOOKUP($B1639, Accounts!$B:$B, Accounts!$E:$E, "Not Found",0,1)</f>
        <v>Domiciliary</v>
      </c>
      <c r="L1639" s="3">
        <f>_xlfn.XLOOKUP($B1639, Accounts!$B:$B, Accounts!$G:$G,"Not Found",0,1)</f>
        <v>122753346</v>
      </c>
      <c r="M1639" s="3">
        <f>_xlfn.XLOOKUP($B1639, Loan!$B:$B, Loan!$D:$D, "No Loan",0,1)</f>
        <v>5646514278</v>
      </c>
      <c r="N1639" s="1">
        <f>_xlfn.XLOOKUP($B1639, Transaction!$B:$B, Transaction!$E:$E, "No Transaction",0,1)</f>
        <v>44469</v>
      </c>
      <c r="O1639" t="str">
        <f>_xlfn.XLOOKUP($B1639, Transaction!$B:$B, Transaction!$C:$C, "No Transaction",0,1)</f>
        <v>Loan Payment</v>
      </c>
      <c r="P1639" t="str">
        <f>_xlfn.XLOOKUP($B1639, Transaction!$B:$B, Transaction!$D:$D, "No Transaction",0,1)</f>
        <v>AFT</v>
      </c>
      <c r="Q1639" s="3">
        <f t="shared" si="50"/>
        <v>-146013.59619999997</v>
      </c>
      <c r="R1639" s="3">
        <f t="shared" si="51"/>
        <v>-146013.59619999997</v>
      </c>
    </row>
    <row r="1640" spans="1:18" x14ac:dyDescent="0.25">
      <c r="A1640" t="s">
        <v>480</v>
      </c>
      <c r="B1640" s="5" t="s">
        <v>481</v>
      </c>
      <c r="C1640">
        <v>58</v>
      </c>
      <c r="D1640" s="1">
        <v>23521</v>
      </c>
      <c r="E1640" t="s">
        <v>6487</v>
      </c>
      <c r="F1640" t="s">
        <v>6136</v>
      </c>
      <c r="G1640" t="s">
        <v>7517</v>
      </c>
      <c r="H1640" s="3">
        <v>645661.42799999996</v>
      </c>
      <c r="I1640" s="3">
        <v>287684.2745</v>
      </c>
      <c r="J1640" t="s">
        <v>7875</v>
      </c>
      <c r="K1640" s="4" t="str">
        <f>_xlfn.XLOOKUP($B1640, Accounts!$B:$B, Accounts!$E:$E, "Not Found",0,1)</f>
        <v>Domiciliary</v>
      </c>
      <c r="L1640" s="3">
        <f>_xlfn.XLOOKUP($B1640, Accounts!$B:$B, Accounts!$G:$G,"Not Found",0,1)</f>
        <v>1805472952</v>
      </c>
      <c r="M1640" s="3" t="str">
        <f>_xlfn.XLOOKUP($B1640, Loan!$B:$B, Loan!$D:$D, "No Loan",0,1)</f>
        <v>No Loan</v>
      </c>
      <c r="N1640" s="1">
        <f>_xlfn.XLOOKUP($B1640, Transaction!$B:$B, Transaction!$E:$E, "No Transaction",0,1)</f>
        <v>44489</v>
      </c>
      <c r="O1640" t="str">
        <f>_xlfn.XLOOKUP($B1640, Transaction!$B:$B, Transaction!$C:$C, "No Transaction",0,1)</f>
        <v>Money Deposit</v>
      </c>
      <c r="P1640" t="str">
        <f>_xlfn.XLOOKUP($B1640, Transaction!$B:$B, Transaction!$D:$D, "No Transaction",0,1)</f>
        <v>ATM</v>
      </c>
      <c r="Q1640" s="3">
        <f t="shared" si="50"/>
        <v>-357977.15349999996</v>
      </c>
      <c r="R1640" s="3">
        <f t="shared" si="51"/>
        <v>-357977.15349999996</v>
      </c>
    </row>
    <row r="1641" spans="1:18" x14ac:dyDescent="0.25">
      <c r="A1641" t="s">
        <v>640</v>
      </c>
      <c r="B1641" s="5" t="s">
        <v>641</v>
      </c>
      <c r="C1641">
        <v>80</v>
      </c>
      <c r="D1641" s="1">
        <v>15486</v>
      </c>
      <c r="E1641" t="s">
        <v>6487</v>
      </c>
      <c r="F1641" t="s">
        <v>6424</v>
      </c>
      <c r="G1641" t="s">
        <v>7522</v>
      </c>
      <c r="H1641" s="3">
        <v>436494.57339999999</v>
      </c>
      <c r="I1641" s="3">
        <v>119688.48020000001</v>
      </c>
      <c r="J1641" t="s">
        <v>7876</v>
      </c>
      <c r="K1641" s="4" t="str">
        <f>_xlfn.XLOOKUP($B1641, Accounts!$B:$B, Accounts!$E:$E, "Not Found",0,1)</f>
        <v>Savings</v>
      </c>
      <c r="L1641" s="3">
        <f>_xlfn.XLOOKUP($B1641, Accounts!$B:$B, Accounts!$G:$G,"Not Found",0,1)</f>
        <v>1189387776</v>
      </c>
      <c r="M1641" s="3" t="str">
        <f>_xlfn.XLOOKUP($B1641, Loan!$B:$B, Loan!$D:$D, "No Loan",0,1)</f>
        <v>No Loan</v>
      </c>
      <c r="N1641" s="1">
        <f>_xlfn.XLOOKUP($B1641, Transaction!$B:$B, Transaction!$E:$E, "No Transaction",0,1)</f>
        <v>44274</v>
      </c>
      <c r="O1641" t="str">
        <f>_xlfn.XLOOKUP($B1641, Transaction!$B:$B, Transaction!$C:$C, "No Transaction",0,1)</f>
        <v>Checks</v>
      </c>
      <c r="P1641" t="str">
        <f>_xlfn.XLOOKUP($B1641, Transaction!$B:$B, Transaction!$D:$D, "No Transaction",0,1)</f>
        <v>Informal Services</v>
      </c>
      <c r="Q1641" s="3">
        <f t="shared" si="50"/>
        <v>-316806.0932</v>
      </c>
      <c r="R1641" s="3">
        <f t="shared" si="51"/>
        <v>-316806.0932</v>
      </c>
    </row>
    <row r="1642" spans="1:18" x14ac:dyDescent="0.25">
      <c r="A1642" t="s">
        <v>5221</v>
      </c>
      <c r="B1642" s="5" t="s">
        <v>5222</v>
      </c>
      <c r="C1642">
        <v>69</v>
      </c>
      <c r="D1642" s="1">
        <v>19503</v>
      </c>
      <c r="E1642" t="s">
        <v>6487</v>
      </c>
      <c r="F1642" t="s">
        <v>6121</v>
      </c>
      <c r="G1642" t="s">
        <v>7526</v>
      </c>
      <c r="H1642" s="3">
        <v>1860597.1538</v>
      </c>
      <c r="I1642" s="3">
        <v>818662.74769999995</v>
      </c>
      <c r="J1642" t="s">
        <v>6730</v>
      </c>
      <c r="K1642" s="4" t="str">
        <f>_xlfn.XLOOKUP($B1642, Accounts!$B:$B, Accounts!$E:$E, "Not Found",0,1)</f>
        <v>Domiciliary</v>
      </c>
      <c r="L1642" s="3">
        <f>_xlfn.XLOOKUP($B1642, Accounts!$B:$B, Accounts!$G:$G,"Not Found",0,1)</f>
        <v>699834639</v>
      </c>
      <c r="M1642" s="3">
        <f>_xlfn.XLOOKUP($B1642, Loan!$B:$B, Loan!$D:$D, "No Loan",0,1)</f>
        <v>318410.84999999998</v>
      </c>
      <c r="N1642" s="1">
        <f>_xlfn.XLOOKUP($B1642, Transaction!$B:$B, Transaction!$E:$E, "No Transaction",0,1)</f>
        <v>44521</v>
      </c>
      <c r="O1642" t="str">
        <f>_xlfn.XLOOKUP($B1642, Transaction!$B:$B, Transaction!$C:$C, "No Transaction",0,1)</f>
        <v>Loan Payment</v>
      </c>
      <c r="P1642" t="str">
        <f>_xlfn.XLOOKUP($B1642, Transaction!$B:$B, Transaction!$D:$D, "No Transaction",0,1)</f>
        <v>AFT</v>
      </c>
      <c r="Q1642" s="3">
        <f t="shared" si="50"/>
        <v>-1041934.4061</v>
      </c>
      <c r="R1642" s="3">
        <f t="shared" si="51"/>
        <v>-1041934.4061</v>
      </c>
    </row>
    <row r="1643" spans="1:18" x14ac:dyDescent="0.25">
      <c r="A1643" t="s">
        <v>2021</v>
      </c>
      <c r="B1643" s="5" t="s">
        <v>2022</v>
      </c>
      <c r="C1643">
        <v>61</v>
      </c>
      <c r="D1643" s="1">
        <v>22425</v>
      </c>
      <c r="E1643" t="s">
        <v>6487</v>
      </c>
      <c r="F1643" t="s">
        <v>6115</v>
      </c>
      <c r="G1643" t="s">
        <v>7566</v>
      </c>
      <c r="H1643" s="3">
        <v>3145143.4161999999</v>
      </c>
      <c r="I1643" s="3">
        <v>703861.40590000001</v>
      </c>
      <c r="J1643" t="s">
        <v>7877</v>
      </c>
      <c r="K1643" s="4" t="str">
        <f>_xlfn.XLOOKUP($B1643, Accounts!$B:$B, Accounts!$E:$E, "Not Found",0,1)</f>
        <v>Current</v>
      </c>
      <c r="L1643" s="3">
        <f>_xlfn.XLOOKUP($B1643, Accounts!$B:$B, Accounts!$G:$G,"Not Found",0,1)</f>
        <v>2189041336</v>
      </c>
      <c r="M1643" s="3" t="str">
        <f>_xlfn.XLOOKUP($B1643, Loan!$B:$B, Loan!$D:$D, "No Loan",0,1)</f>
        <v>No Loan</v>
      </c>
      <c r="N1643" s="1">
        <f>_xlfn.XLOOKUP($B1643, Transaction!$B:$B, Transaction!$E:$E, "No Transaction",0,1)</f>
        <v>44239</v>
      </c>
      <c r="O1643" t="str">
        <f>_xlfn.XLOOKUP($B1643, Transaction!$B:$B, Transaction!$C:$C, "No Transaction",0,1)</f>
        <v>Online Payment</v>
      </c>
      <c r="P1643" t="str">
        <f>_xlfn.XLOOKUP($B1643, Transaction!$B:$B, Transaction!$D:$D, "No Transaction",0,1)</f>
        <v>Internet Banking</v>
      </c>
      <c r="Q1643" s="3">
        <f t="shared" si="50"/>
        <v>-2441282.0102999997</v>
      </c>
      <c r="R1643" s="3">
        <f t="shared" si="51"/>
        <v>-2441282.0102999997</v>
      </c>
    </row>
    <row r="1644" spans="1:18" x14ac:dyDescent="0.25">
      <c r="A1644" t="s">
        <v>6001</v>
      </c>
      <c r="B1644" s="5" t="s">
        <v>6002</v>
      </c>
      <c r="C1644">
        <v>67</v>
      </c>
      <c r="D1644" s="1">
        <v>20234</v>
      </c>
      <c r="E1644" t="s">
        <v>6487</v>
      </c>
      <c r="F1644" t="s">
        <v>6173</v>
      </c>
      <c r="G1644" t="s">
        <v>7542</v>
      </c>
      <c r="H1644" s="3">
        <v>764881.33019999997</v>
      </c>
      <c r="I1644" s="3">
        <v>196319.54139999999</v>
      </c>
      <c r="J1644" t="s">
        <v>7878</v>
      </c>
      <c r="K1644" s="4" t="str">
        <f>_xlfn.XLOOKUP($B1644, Accounts!$B:$B, Accounts!$E:$E, "Not Found",0,1)</f>
        <v>Current</v>
      </c>
      <c r="L1644" s="3">
        <f>_xlfn.XLOOKUP($B1644, Accounts!$B:$B, Accounts!$G:$G,"Not Found",0,1)</f>
        <v>718153074</v>
      </c>
      <c r="M1644" s="3" t="str">
        <f>_xlfn.XLOOKUP($B1644, Loan!$B:$B, Loan!$D:$D, "No Loan",0,1)</f>
        <v>No Loan</v>
      </c>
      <c r="N1644" s="1">
        <f>_xlfn.XLOOKUP($B1644, Transaction!$B:$B, Transaction!$E:$E, "No Transaction",0,1)</f>
        <v>44606</v>
      </c>
      <c r="O1644" t="str">
        <f>_xlfn.XLOOKUP($B1644, Transaction!$B:$B, Transaction!$C:$C, "No Transaction",0,1)</f>
        <v>Online Payment</v>
      </c>
      <c r="P1644" t="str">
        <f>_xlfn.XLOOKUP($B1644, Transaction!$B:$B, Transaction!$D:$D, "No Transaction",0,1)</f>
        <v>Card</v>
      </c>
      <c r="Q1644" s="3">
        <f t="shared" si="50"/>
        <v>-568561.78879999998</v>
      </c>
      <c r="R1644" s="3">
        <f t="shared" si="51"/>
        <v>-568561.78879999998</v>
      </c>
    </row>
    <row r="1645" spans="1:18" x14ac:dyDescent="0.25">
      <c r="A1645" t="s">
        <v>3439</v>
      </c>
      <c r="B1645" s="5" t="s">
        <v>3440</v>
      </c>
      <c r="C1645">
        <v>23</v>
      </c>
      <c r="D1645" s="1">
        <v>36305</v>
      </c>
      <c r="E1645" t="s">
        <v>6487</v>
      </c>
      <c r="F1645" t="s">
        <v>6881</v>
      </c>
      <c r="G1645" t="s">
        <v>7505</v>
      </c>
      <c r="H1645" s="3">
        <v>95899.266300000003</v>
      </c>
      <c r="I1645" s="3">
        <v>31921.713800000001</v>
      </c>
      <c r="J1645" t="s">
        <v>7879</v>
      </c>
      <c r="K1645" s="4" t="str">
        <f>_xlfn.XLOOKUP($B1645, Accounts!$B:$B, Accounts!$E:$E, "Not Found",0,1)</f>
        <v>Domiciliary</v>
      </c>
      <c r="L1645" s="3">
        <f>_xlfn.XLOOKUP($B1645, Accounts!$B:$B, Accounts!$G:$G,"Not Found",0,1)</f>
        <v>20884224</v>
      </c>
      <c r="M1645" s="3" t="str">
        <f>_xlfn.XLOOKUP($B1645, Loan!$B:$B, Loan!$D:$D, "No Loan",0,1)</f>
        <v>No Loan</v>
      </c>
      <c r="N1645" s="1">
        <f>_xlfn.XLOOKUP($B1645, Transaction!$B:$B, Transaction!$E:$E, "No Transaction",0,1)</f>
        <v>44580</v>
      </c>
      <c r="O1645" t="str">
        <f>_xlfn.XLOOKUP($B1645, Transaction!$B:$B, Transaction!$C:$C, "No Transaction",0,1)</f>
        <v>Money Transfer</v>
      </c>
      <c r="P1645" t="str">
        <f>_xlfn.XLOOKUP($B1645, Transaction!$B:$B, Transaction!$D:$D, "No Transaction",0,1)</f>
        <v>Bank</v>
      </c>
      <c r="Q1645" s="3">
        <f t="shared" si="50"/>
        <v>-63977.552500000005</v>
      </c>
      <c r="R1645" s="3">
        <f t="shared" si="51"/>
        <v>-63977.552500000005</v>
      </c>
    </row>
    <row r="1646" spans="1:18" x14ac:dyDescent="0.25">
      <c r="A1646" t="s">
        <v>36</v>
      </c>
      <c r="B1646" s="5" t="s">
        <v>37</v>
      </c>
      <c r="C1646">
        <v>21</v>
      </c>
      <c r="D1646" s="1">
        <v>37035</v>
      </c>
      <c r="E1646" t="s">
        <v>6487</v>
      </c>
      <c r="F1646" t="s">
        <v>7018</v>
      </c>
      <c r="G1646" t="s">
        <v>7542</v>
      </c>
      <c r="H1646" s="3">
        <v>254470.01310000001</v>
      </c>
      <c r="I1646" s="3">
        <v>242841.00709999999</v>
      </c>
      <c r="J1646" t="s">
        <v>7880</v>
      </c>
      <c r="K1646" s="4" t="str">
        <f>_xlfn.XLOOKUP($B1646, Accounts!$B:$B, Accounts!$E:$E, "Not Found",0,1)</f>
        <v>Joint</v>
      </c>
      <c r="L1646" s="3">
        <f>_xlfn.XLOOKUP($B1646, Accounts!$B:$B, Accounts!$G:$G,"Not Found",0,1)</f>
        <v>171662004</v>
      </c>
      <c r="M1646" s="3" t="str">
        <f>_xlfn.XLOOKUP($B1646, Loan!$B:$B, Loan!$D:$D, "No Loan",0,1)</f>
        <v>No Loan</v>
      </c>
      <c r="N1646" s="1">
        <f>_xlfn.XLOOKUP($B1646, Transaction!$B:$B, Transaction!$E:$E, "No Transaction",0,1)</f>
        <v>44382</v>
      </c>
      <c r="O1646" t="str">
        <f>_xlfn.XLOOKUP($B1646, Transaction!$B:$B, Transaction!$C:$C, "No Transaction",0,1)</f>
        <v>Money Transfer</v>
      </c>
      <c r="P1646" t="str">
        <f>_xlfn.XLOOKUP($B1646, Transaction!$B:$B, Transaction!$D:$D, "No Transaction",0,1)</f>
        <v>Mobile</v>
      </c>
      <c r="Q1646" s="3">
        <f t="shared" si="50"/>
        <v>-11629.006000000023</v>
      </c>
      <c r="R1646" s="3">
        <f t="shared" si="51"/>
        <v>-11629.006000000023</v>
      </c>
    </row>
    <row r="1647" spans="1:18" x14ac:dyDescent="0.25">
      <c r="A1647" t="s">
        <v>1441</v>
      </c>
      <c r="B1647" s="5" t="s">
        <v>1442</v>
      </c>
      <c r="C1647">
        <v>41</v>
      </c>
      <c r="D1647" s="1">
        <v>29730</v>
      </c>
      <c r="E1647" t="s">
        <v>6487</v>
      </c>
      <c r="F1647" t="s">
        <v>6138</v>
      </c>
      <c r="G1647" t="s">
        <v>7526</v>
      </c>
      <c r="H1647" s="3">
        <v>113314.3392</v>
      </c>
      <c r="I1647" s="3">
        <v>76245.770199999999</v>
      </c>
      <c r="J1647" t="s">
        <v>7881</v>
      </c>
      <c r="K1647" s="4" t="str">
        <f>_xlfn.XLOOKUP($B1647, Accounts!$B:$B, Accounts!$E:$E, "Not Found",0,1)</f>
        <v>Domiciliary</v>
      </c>
      <c r="L1647" s="3">
        <f>_xlfn.XLOOKUP($B1647, Accounts!$B:$B, Accounts!$G:$G,"Not Found",0,1)</f>
        <v>70434</v>
      </c>
      <c r="M1647" s="3">
        <f>_xlfn.XLOOKUP($B1647, Loan!$B:$B, Loan!$D:$D, "No Loan",0,1)</f>
        <v>4108031424</v>
      </c>
      <c r="N1647" s="1">
        <f>_xlfn.XLOOKUP($B1647, Transaction!$B:$B, Transaction!$E:$E, "No Transaction",0,1)</f>
        <v>44266</v>
      </c>
      <c r="O1647" t="str">
        <f>_xlfn.XLOOKUP($B1647, Transaction!$B:$B, Transaction!$C:$C, "No Transaction",0,1)</f>
        <v>Loan Payment</v>
      </c>
      <c r="P1647" t="str">
        <f>_xlfn.XLOOKUP($B1647, Transaction!$B:$B, Transaction!$D:$D, "No Transaction",0,1)</f>
        <v>ACH</v>
      </c>
      <c r="Q1647" s="3">
        <f t="shared" si="50"/>
        <v>-37068.569000000003</v>
      </c>
      <c r="R1647" s="3">
        <f t="shared" si="51"/>
        <v>-37068.569000000003</v>
      </c>
    </row>
    <row r="1648" spans="1:18" x14ac:dyDescent="0.25">
      <c r="A1648" t="s">
        <v>5993</v>
      </c>
      <c r="B1648" s="5" t="s">
        <v>5994</v>
      </c>
      <c r="C1648">
        <v>63</v>
      </c>
      <c r="D1648" s="1">
        <v>21695</v>
      </c>
      <c r="E1648" t="s">
        <v>6487</v>
      </c>
      <c r="F1648" t="s">
        <v>6189</v>
      </c>
      <c r="G1648" t="s">
        <v>7503</v>
      </c>
      <c r="H1648" s="3">
        <v>88035.771599999993</v>
      </c>
      <c r="I1648" s="3">
        <v>78037.423299999995</v>
      </c>
      <c r="J1648" t="s">
        <v>7882</v>
      </c>
      <c r="K1648" s="4" t="str">
        <f>_xlfn.XLOOKUP($B1648, Accounts!$B:$B, Accounts!$E:$E, "Not Found",0,1)</f>
        <v>Joint</v>
      </c>
      <c r="L1648" s="3">
        <f>_xlfn.XLOOKUP($B1648, Accounts!$B:$B, Accounts!$G:$G,"Not Found",0,1)</f>
        <v>976988922</v>
      </c>
      <c r="M1648" s="3" t="str">
        <f>_xlfn.XLOOKUP($B1648, Loan!$B:$B, Loan!$D:$D, "No Loan",0,1)</f>
        <v>No Loan</v>
      </c>
      <c r="N1648" s="1">
        <f>_xlfn.XLOOKUP($B1648, Transaction!$B:$B, Transaction!$E:$E, "No Transaction",0,1)</f>
        <v>44197</v>
      </c>
      <c r="O1648" t="str">
        <f>_xlfn.XLOOKUP($B1648, Transaction!$B:$B, Transaction!$C:$C, "No Transaction",0,1)</f>
        <v>Online Payment</v>
      </c>
      <c r="P1648" t="str">
        <f>_xlfn.XLOOKUP($B1648, Transaction!$B:$B, Transaction!$D:$D, "No Transaction",0,1)</f>
        <v>Card</v>
      </c>
      <c r="Q1648" s="3">
        <f t="shared" si="50"/>
        <v>-9998.3482999999978</v>
      </c>
      <c r="R1648" s="3">
        <f t="shared" si="51"/>
        <v>-9998.3482999999978</v>
      </c>
    </row>
    <row r="1649" spans="1:18" x14ac:dyDescent="0.25">
      <c r="A1649" t="s">
        <v>2960</v>
      </c>
      <c r="B1649" s="5" t="s">
        <v>2961</v>
      </c>
      <c r="C1649">
        <v>22</v>
      </c>
      <c r="D1649" s="1">
        <v>36670</v>
      </c>
      <c r="E1649" t="s">
        <v>6487</v>
      </c>
      <c r="F1649" t="s">
        <v>6088</v>
      </c>
      <c r="G1649" t="s">
        <v>7517</v>
      </c>
      <c r="H1649" s="3">
        <v>1711330.1525000001</v>
      </c>
      <c r="I1649" s="3">
        <v>451747.28</v>
      </c>
      <c r="J1649" t="s">
        <v>7883</v>
      </c>
      <c r="K1649" s="4" t="str">
        <f>_xlfn.XLOOKUP($B1649, Accounts!$B:$B, Accounts!$E:$E, "Not Found",0,1)</f>
        <v>Current</v>
      </c>
      <c r="L1649" s="3">
        <f>_xlfn.XLOOKUP($B1649, Accounts!$B:$B, Accounts!$G:$G,"Not Found",0,1)</f>
        <v>3252078</v>
      </c>
      <c r="M1649" s="3">
        <f>_xlfn.XLOOKUP($B1649, Loan!$B:$B, Loan!$D:$D, "No Loan",0,1)</f>
        <v>459902124</v>
      </c>
      <c r="N1649" s="1">
        <f>_xlfn.XLOOKUP($B1649, Transaction!$B:$B, Transaction!$E:$E, "No Transaction",0,1)</f>
        <v>44369</v>
      </c>
      <c r="O1649" t="str">
        <f>_xlfn.XLOOKUP($B1649, Transaction!$B:$B, Transaction!$C:$C, "No Transaction",0,1)</f>
        <v>Loan Payment</v>
      </c>
      <c r="P1649" t="str">
        <f>_xlfn.XLOOKUP($B1649, Transaction!$B:$B, Transaction!$D:$D, "No Transaction",0,1)</f>
        <v>AFT</v>
      </c>
      <c r="Q1649" s="3">
        <f t="shared" si="50"/>
        <v>-1259582.8725000001</v>
      </c>
      <c r="R1649" s="3">
        <f t="shared" si="51"/>
        <v>-1259582.8725000001</v>
      </c>
    </row>
    <row r="1650" spans="1:18" x14ac:dyDescent="0.25">
      <c r="A1650" t="s">
        <v>3833</v>
      </c>
      <c r="B1650" s="5" t="s">
        <v>3834</v>
      </c>
      <c r="C1650">
        <v>80</v>
      </c>
      <c r="D1650" s="1">
        <v>15486</v>
      </c>
      <c r="E1650" t="s">
        <v>6487</v>
      </c>
      <c r="F1650" t="s">
        <v>6479</v>
      </c>
      <c r="G1650" t="s">
        <v>7526</v>
      </c>
      <c r="H1650" s="3">
        <v>417528.26500000001</v>
      </c>
      <c r="I1650" s="3">
        <v>244800.0336</v>
      </c>
      <c r="J1650" t="s">
        <v>7884</v>
      </c>
      <c r="K1650" s="4" t="str">
        <f>_xlfn.XLOOKUP($B1650, Accounts!$B:$B, Accounts!$E:$E, "Not Found",0,1)</f>
        <v>Savings</v>
      </c>
      <c r="L1650" s="3">
        <f>_xlfn.XLOOKUP($B1650, Accounts!$B:$B, Accounts!$G:$G,"Not Found",0,1)</f>
        <v>231444</v>
      </c>
      <c r="M1650" s="3" t="str">
        <f>_xlfn.XLOOKUP($B1650, Loan!$B:$B, Loan!$D:$D, "No Loan",0,1)</f>
        <v>No Loan</v>
      </c>
      <c r="N1650" s="1">
        <f>_xlfn.XLOOKUP($B1650, Transaction!$B:$B, Transaction!$E:$E, "No Transaction",0,1)</f>
        <v>44515</v>
      </c>
      <c r="O1650" t="str">
        <f>_xlfn.XLOOKUP($B1650, Transaction!$B:$B, Transaction!$C:$C, "No Transaction",0,1)</f>
        <v>Money Deposit</v>
      </c>
      <c r="P1650" t="str">
        <f>_xlfn.XLOOKUP($B1650, Transaction!$B:$B, Transaction!$D:$D, "No Transaction",0,1)</f>
        <v>Bank</v>
      </c>
      <c r="Q1650" s="3">
        <f t="shared" si="50"/>
        <v>-172728.23140000002</v>
      </c>
      <c r="R1650" s="3">
        <f t="shared" si="51"/>
        <v>-172728.23140000002</v>
      </c>
    </row>
    <row r="1651" spans="1:18" x14ac:dyDescent="0.25">
      <c r="A1651" t="s">
        <v>810</v>
      </c>
      <c r="B1651" s="5" t="s">
        <v>811</v>
      </c>
      <c r="C1651">
        <v>61</v>
      </c>
      <c r="D1651" s="1">
        <v>22425</v>
      </c>
      <c r="E1651" t="s">
        <v>6487</v>
      </c>
      <c r="F1651" t="s">
        <v>6189</v>
      </c>
      <c r="G1651" t="s">
        <v>7513</v>
      </c>
      <c r="H1651" s="3">
        <v>745869.05779999995</v>
      </c>
      <c r="I1651" s="3">
        <v>233155.2513</v>
      </c>
      <c r="J1651" t="s">
        <v>7885</v>
      </c>
      <c r="K1651" s="4" t="str">
        <f>_xlfn.XLOOKUP($B1651, Accounts!$B:$B, Accounts!$E:$E, "Not Found",0,1)</f>
        <v>Domiciliary</v>
      </c>
      <c r="L1651" s="3">
        <f>_xlfn.XLOOKUP($B1651, Accounts!$B:$B, Accounts!$G:$G,"Not Found",0,1)</f>
        <v>4098549</v>
      </c>
      <c r="M1651" s="3" t="str">
        <f>_xlfn.XLOOKUP($B1651, Loan!$B:$B, Loan!$D:$D, "No Loan",0,1)</f>
        <v>No Loan</v>
      </c>
      <c r="N1651" s="1">
        <f>_xlfn.XLOOKUP($B1651, Transaction!$B:$B, Transaction!$E:$E, "No Transaction",0,1)</f>
        <v>44596</v>
      </c>
      <c r="O1651" t="str">
        <f>_xlfn.XLOOKUP($B1651, Transaction!$B:$B, Transaction!$C:$C, "No Transaction",0,1)</f>
        <v>Checks</v>
      </c>
      <c r="P1651" t="str">
        <f>_xlfn.XLOOKUP($B1651, Transaction!$B:$B, Transaction!$D:$D, "No Transaction",0,1)</f>
        <v>Informal Services</v>
      </c>
      <c r="Q1651" s="3">
        <f t="shared" si="50"/>
        <v>-512713.80649999995</v>
      </c>
      <c r="R1651" s="3">
        <f t="shared" si="51"/>
        <v>-512713.80649999995</v>
      </c>
    </row>
    <row r="1652" spans="1:18" x14ac:dyDescent="0.25">
      <c r="A1652" t="s">
        <v>3863</v>
      </c>
      <c r="B1652" s="5" t="s">
        <v>3864</v>
      </c>
      <c r="C1652">
        <v>48</v>
      </c>
      <c r="D1652" s="1">
        <v>27174</v>
      </c>
      <c r="E1652" t="s">
        <v>6487</v>
      </c>
      <c r="F1652" t="s">
        <v>6680</v>
      </c>
      <c r="G1652" t="s">
        <v>7513</v>
      </c>
      <c r="H1652" s="3">
        <v>869732.47479999997</v>
      </c>
      <c r="I1652" s="3">
        <v>57619.7765</v>
      </c>
      <c r="J1652" t="s">
        <v>7886</v>
      </c>
      <c r="K1652" s="4" t="str">
        <f>_xlfn.XLOOKUP($B1652, Accounts!$B:$B, Accounts!$E:$E, "Not Found",0,1)</f>
        <v>Domiciliary</v>
      </c>
      <c r="L1652" s="3">
        <f>_xlfn.XLOOKUP($B1652, Accounts!$B:$B, Accounts!$G:$G,"Not Found",0,1)</f>
        <v>8722155</v>
      </c>
      <c r="M1652" s="3" t="str">
        <f>_xlfn.XLOOKUP($B1652, Loan!$B:$B, Loan!$D:$D, "No Loan",0,1)</f>
        <v>No Loan</v>
      </c>
      <c r="N1652" s="1">
        <f>_xlfn.XLOOKUP($B1652, Transaction!$B:$B, Transaction!$E:$E, "No Transaction",0,1)</f>
        <v>44570</v>
      </c>
      <c r="O1652" t="str">
        <f>_xlfn.XLOOKUP($B1652, Transaction!$B:$B, Transaction!$C:$C, "No Transaction",0,1)</f>
        <v>Cash Withdrawal</v>
      </c>
      <c r="P1652" t="str">
        <f>_xlfn.XLOOKUP($B1652, Transaction!$B:$B, Transaction!$D:$D, "No Transaction",0,1)</f>
        <v>ATM</v>
      </c>
      <c r="Q1652" s="3">
        <f t="shared" si="50"/>
        <v>-812112.69829999993</v>
      </c>
      <c r="R1652" s="3">
        <f t="shared" si="51"/>
        <v>-812112.69829999993</v>
      </c>
    </row>
    <row r="1653" spans="1:18" x14ac:dyDescent="0.25">
      <c r="A1653" t="s">
        <v>4871</v>
      </c>
      <c r="B1653" s="5" t="s">
        <v>4872</v>
      </c>
      <c r="C1653">
        <v>28</v>
      </c>
      <c r="D1653" s="1">
        <v>34479</v>
      </c>
      <c r="E1653" t="s">
        <v>6487</v>
      </c>
      <c r="F1653" t="s">
        <v>6360</v>
      </c>
      <c r="G1653" t="s">
        <v>7513</v>
      </c>
      <c r="H1653" s="3">
        <v>1120917.3700000001</v>
      </c>
      <c r="I1653" s="3">
        <v>437157.77429999999</v>
      </c>
      <c r="J1653" t="s">
        <v>7887</v>
      </c>
      <c r="K1653" s="4" t="str">
        <f>_xlfn.XLOOKUP($B1653, Accounts!$B:$B, Accounts!$E:$E, "Not Found",0,1)</f>
        <v>Domiciliary</v>
      </c>
      <c r="L1653" s="3">
        <f>_xlfn.XLOOKUP($B1653, Accounts!$B:$B, Accounts!$G:$G,"Not Found",0,1)</f>
        <v>1168812344</v>
      </c>
      <c r="M1653" s="3" t="str">
        <f>_xlfn.XLOOKUP($B1653, Loan!$B:$B, Loan!$D:$D, "No Loan",0,1)</f>
        <v>No Loan</v>
      </c>
      <c r="N1653" s="1">
        <f>_xlfn.XLOOKUP($B1653, Transaction!$B:$B, Transaction!$E:$E, "No Transaction",0,1)</f>
        <v>44420</v>
      </c>
      <c r="O1653" t="str">
        <f>_xlfn.XLOOKUP($B1653, Transaction!$B:$B, Transaction!$C:$C, "No Transaction",0,1)</f>
        <v>Online Payment</v>
      </c>
      <c r="P1653" t="str">
        <f>_xlfn.XLOOKUP($B1653, Transaction!$B:$B, Transaction!$D:$D, "No Transaction",0,1)</f>
        <v>Mobile</v>
      </c>
      <c r="Q1653" s="3">
        <f t="shared" si="50"/>
        <v>-683759.59570000018</v>
      </c>
      <c r="R1653" s="3">
        <f t="shared" si="51"/>
        <v>-683759.59570000018</v>
      </c>
    </row>
    <row r="1654" spans="1:18" x14ac:dyDescent="0.25">
      <c r="A1654" t="s">
        <v>5341</v>
      </c>
      <c r="B1654" s="5" t="s">
        <v>5342</v>
      </c>
      <c r="C1654">
        <v>20</v>
      </c>
      <c r="D1654" s="1">
        <v>37401</v>
      </c>
      <c r="E1654" t="s">
        <v>6487</v>
      </c>
      <c r="F1654" t="s">
        <v>6445</v>
      </c>
      <c r="G1654" t="s">
        <v>7509</v>
      </c>
      <c r="H1654" s="3">
        <v>676425.1128</v>
      </c>
      <c r="I1654" s="3">
        <v>138861.5232</v>
      </c>
      <c r="J1654" t="s">
        <v>7888</v>
      </c>
      <c r="K1654" s="4" t="str">
        <f>_xlfn.XLOOKUP($B1654, Accounts!$B:$B, Accounts!$E:$E, "Not Found",0,1)</f>
        <v>Corporate</v>
      </c>
      <c r="L1654" s="3">
        <f>_xlfn.XLOOKUP($B1654, Accounts!$B:$B, Accounts!$G:$G,"Not Found",0,1)</f>
        <v>13071168</v>
      </c>
      <c r="M1654" s="3" t="str">
        <f>_xlfn.XLOOKUP($B1654, Loan!$B:$B, Loan!$D:$D, "No Loan",0,1)</f>
        <v>No Loan</v>
      </c>
      <c r="N1654" s="1">
        <f>_xlfn.XLOOKUP($B1654, Transaction!$B:$B, Transaction!$E:$E, "No Transaction",0,1)</f>
        <v>44647</v>
      </c>
      <c r="O1654" t="str">
        <f>_xlfn.XLOOKUP($B1654, Transaction!$B:$B, Transaction!$C:$C, "No Transaction",0,1)</f>
        <v>Money Transfer</v>
      </c>
      <c r="P1654" t="str">
        <f>_xlfn.XLOOKUP($B1654, Transaction!$B:$B, Transaction!$D:$D, "No Transaction",0,1)</f>
        <v>Mobile</v>
      </c>
      <c r="Q1654" s="3">
        <f t="shared" si="50"/>
        <v>-537563.58960000006</v>
      </c>
      <c r="R1654" s="3">
        <f t="shared" si="51"/>
        <v>-537563.58960000006</v>
      </c>
    </row>
    <row r="1655" spans="1:18" x14ac:dyDescent="0.25">
      <c r="A1655" t="s">
        <v>1120</v>
      </c>
      <c r="B1655" s="5" t="s">
        <v>1121</v>
      </c>
      <c r="C1655">
        <v>50</v>
      </c>
      <c r="D1655" s="1">
        <v>26443</v>
      </c>
      <c r="E1655" t="s">
        <v>6487</v>
      </c>
      <c r="F1655" t="s">
        <v>6376</v>
      </c>
      <c r="G1655" t="s">
        <v>7542</v>
      </c>
      <c r="H1655" s="3">
        <v>2065707.8034000001</v>
      </c>
      <c r="I1655" s="3">
        <v>405935.60320000001</v>
      </c>
      <c r="J1655" t="s">
        <v>7889</v>
      </c>
      <c r="K1655" s="4" t="str">
        <f>_xlfn.XLOOKUP($B1655, Accounts!$B:$B, Accounts!$E:$E, "Not Found",0,1)</f>
        <v>Joint</v>
      </c>
      <c r="L1655" s="3">
        <f>_xlfn.XLOOKUP($B1655, Accounts!$B:$B, Accounts!$G:$G,"Not Found",0,1)</f>
        <v>2534848512</v>
      </c>
      <c r="M1655" s="3" t="str">
        <f>_xlfn.XLOOKUP($B1655, Loan!$B:$B, Loan!$D:$D, "No Loan",0,1)</f>
        <v>No Loan</v>
      </c>
      <c r="N1655" s="1">
        <f>_xlfn.XLOOKUP($B1655, Transaction!$B:$B, Transaction!$E:$E, "No Transaction",0,1)</f>
        <v>44523</v>
      </c>
      <c r="O1655" t="str">
        <f>_xlfn.XLOOKUP($B1655, Transaction!$B:$B, Transaction!$C:$C, "No Transaction",0,1)</f>
        <v>Cash Withdrawal</v>
      </c>
      <c r="P1655" t="str">
        <f>_xlfn.XLOOKUP($B1655, Transaction!$B:$B, Transaction!$D:$D, "No Transaction",0,1)</f>
        <v>POS</v>
      </c>
      <c r="Q1655" s="3">
        <f t="shared" si="50"/>
        <v>-1659772.2002000001</v>
      </c>
      <c r="R1655" s="3">
        <f t="shared" si="51"/>
        <v>-1659772.2002000001</v>
      </c>
    </row>
    <row r="1656" spans="1:18" x14ac:dyDescent="0.25">
      <c r="A1656" t="s">
        <v>392</v>
      </c>
      <c r="B1656" s="5" t="s">
        <v>393</v>
      </c>
      <c r="C1656">
        <v>35</v>
      </c>
      <c r="D1656" s="1">
        <v>31922</v>
      </c>
      <c r="E1656" t="s">
        <v>6487</v>
      </c>
      <c r="F1656" t="s">
        <v>6592</v>
      </c>
      <c r="G1656" t="s">
        <v>7529</v>
      </c>
      <c r="H1656" s="3">
        <v>103372.7286</v>
      </c>
      <c r="I1656" s="3">
        <v>64771.519800000002</v>
      </c>
      <c r="J1656" t="s">
        <v>7890</v>
      </c>
      <c r="K1656" s="4" t="str">
        <f>_xlfn.XLOOKUP($B1656, Accounts!$B:$B, Accounts!$E:$E, "Not Found",0,1)</f>
        <v>Savings</v>
      </c>
      <c r="L1656" s="3">
        <f>_xlfn.XLOOKUP($B1656, Accounts!$B:$B, Accounts!$G:$G,"Not Found",0,1)</f>
        <v>802255423</v>
      </c>
      <c r="M1656" s="3" t="str">
        <f>_xlfn.XLOOKUP($B1656, Loan!$B:$B, Loan!$D:$D, "No Loan",0,1)</f>
        <v>No Loan</v>
      </c>
      <c r="N1656" s="1">
        <f>_xlfn.XLOOKUP($B1656, Transaction!$B:$B, Transaction!$E:$E, "No Transaction",0,1)</f>
        <v>44637</v>
      </c>
      <c r="O1656" t="str">
        <f>_xlfn.XLOOKUP($B1656, Transaction!$B:$B, Transaction!$C:$C, "No Transaction",0,1)</f>
        <v>Money Deposit</v>
      </c>
      <c r="P1656" t="str">
        <f>_xlfn.XLOOKUP($B1656, Transaction!$B:$B, Transaction!$D:$D, "No Transaction",0,1)</f>
        <v>Bank</v>
      </c>
      <c r="Q1656" s="3">
        <f t="shared" si="50"/>
        <v>-38601.2088</v>
      </c>
      <c r="R1656" s="3">
        <f t="shared" si="51"/>
        <v>-38601.2088</v>
      </c>
    </row>
    <row r="1657" spans="1:18" x14ac:dyDescent="0.25">
      <c r="A1657" t="s">
        <v>3168</v>
      </c>
      <c r="B1657" s="5" t="s">
        <v>3169</v>
      </c>
      <c r="C1657">
        <v>72</v>
      </c>
      <c r="D1657" s="1">
        <v>18408</v>
      </c>
      <c r="E1657" t="s">
        <v>6487</v>
      </c>
      <c r="F1657" t="s">
        <v>6159</v>
      </c>
      <c r="G1657" t="s">
        <v>7526</v>
      </c>
      <c r="H1657" s="3">
        <v>363561.04800000001</v>
      </c>
      <c r="I1657" s="3">
        <v>73439.331699999995</v>
      </c>
      <c r="J1657" t="s">
        <v>7891</v>
      </c>
      <c r="K1657" s="4" t="str">
        <f>_xlfn.XLOOKUP($B1657, Accounts!$B:$B, Accounts!$E:$E, "Not Found",0,1)</f>
        <v>Domiciliary</v>
      </c>
      <c r="L1657" s="3">
        <f>_xlfn.XLOOKUP($B1657, Accounts!$B:$B, Accounts!$G:$G,"Not Found",0,1)</f>
        <v>5145077925</v>
      </c>
      <c r="M1657" s="3">
        <f>_xlfn.XLOOKUP($B1657, Loan!$B:$B, Loan!$D:$D, "No Loan",0,1)</f>
        <v>1236855483</v>
      </c>
      <c r="N1657" s="1">
        <f>_xlfn.XLOOKUP($B1657, Transaction!$B:$B, Transaction!$E:$E, "No Transaction",0,1)</f>
        <v>44550</v>
      </c>
      <c r="O1657" t="str">
        <f>_xlfn.XLOOKUP($B1657, Transaction!$B:$B, Transaction!$C:$C, "No Transaction",0,1)</f>
        <v>Loan Payment</v>
      </c>
      <c r="P1657" t="str">
        <f>_xlfn.XLOOKUP($B1657, Transaction!$B:$B, Transaction!$D:$D, "No Transaction",0,1)</f>
        <v>Mobile</v>
      </c>
      <c r="Q1657" s="3">
        <f t="shared" si="50"/>
        <v>-290121.71630000003</v>
      </c>
      <c r="R1657" s="3">
        <f t="shared" si="51"/>
        <v>-290121.71630000003</v>
      </c>
    </row>
    <row r="1658" spans="1:18" x14ac:dyDescent="0.25">
      <c r="A1658" t="s">
        <v>2422</v>
      </c>
      <c r="B1658" s="5" t="s">
        <v>2423</v>
      </c>
      <c r="C1658">
        <v>44</v>
      </c>
      <c r="D1658" s="1">
        <v>28635</v>
      </c>
      <c r="E1658" t="s">
        <v>6487</v>
      </c>
      <c r="F1658" t="s">
        <v>6260</v>
      </c>
      <c r="G1658" t="s">
        <v>7532</v>
      </c>
      <c r="H1658" s="3">
        <v>696707.00719999999</v>
      </c>
      <c r="I1658" s="3">
        <v>396851.54979999998</v>
      </c>
      <c r="J1658" t="s">
        <v>7892</v>
      </c>
      <c r="K1658" s="4" t="str">
        <f>_xlfn.XLOOKUP($B1658, Accounts!$B:$B, Accounts!$E:$E, "Not Found",0,1)</f>
        <v>Current</v>
      </c>
      <c r="L1658" s="3">
        <f>_xlfn.XLOOKUP($B1658, Accounts!$B:$B, Accounts!$G:$G,"Not Found",0,1)</f>
        <v>423974628</v>
      </c>
      <c r="M1658" s="3" t="str">
        <f>_xlfn.XLOOKUP($B1658, Loan!$B:$B, Loan!$D:$D, "No Loan",0,1)</f>
        <v>No Loan</v>
      </c>
      <c r="N1658" s="1">
        <f>_xlfn.XLOOKUP($B1658, Transaction!$B:$B, Transaction!$E:$E, "No Transaction",0,1)</f>
        <v>44610</v>
      </c>
      <c r="O1658" t="str">
        <f>_xlfn.XLOOKUP($B1658, Transaction!$B:$B, Transaction!$C:$C, "No Transaction",0,1)</f>
        <v>Money Transfer</v>
      </c>
      <c r="P1658" t="str">
        <f>_xlfn.XLOOKUP($B1658, Transaction!$B:$B, Transaction!$D:$D, "No Transaction",0,1)</f>
        <v>Mobile</v>
      </c>
      <c r="Q1658" s="3">
        <f t="shared" si="50"/>
        <v>-299855.45740000001</v>
      </c>
      <c r="R1658" s="3">
        <f t="shared" si="51"/>
        <v>-299855.45740000001</v>
      </c>
    </row>
    <row r="1659" spans="1:18" x14ac:dyDescent="0.25">
      <c r="A1659" t="s">
        <v>1959</v>
      </c>
      <c r="B1659" s="5" t="s">
        <v>1960</v>
      </c>
      <c r="C1659">
        <v>50</v>
      </c>
      <c r="D1659" s="1">
        <v>26443</v>
      </c>
      <c r="E1659" t="s">
        <v>6487</v>
      </c>
      <c r="F1659" t="s">
        <v>6062</v>
      </c>
      <c r="G1659" t="s">
        <v>7566</v>
      </c>
      <c r="H1659" s="3">
        <v>95358.503400000001</v>
      </c>
      <c r="I1659" s="3">
        <v>55398.749600000003</v>
      </c>
      <c r="J1659" t="s">
        <v>7893</v>
      </c>
      <c r="K1659" s="4" t="str">
        <f>_xlfn.XLOOKUP($B1659, Accounts!$B:$B, Accounts!$E:$E, "Not Found",0,1)</f>
        <v>Corporate</v>
      </c>
      <c r="L1659" s="3">
        <f>_xlfn.XLOOKUP($B1659, Accounts!$B:$B, Accounts!$G:$G,"Not Found",0,1)</f>
        <v>285493065</v>
      </c>
      <c r="M1659" s="3" t="str">
        <f>_xlfn.XLOOKUP($B1659, Loan!$B:$B, Loan!$D:$D, "No Loan",0,1)</f>
        <v>No Loan</v>
      </c>
      <c r="N1659" s="1">
        <f>_xlfn.XLOOKUP($B1659, Transaction!$B:$B, Transaction!$E:$E, "No Transaction",0,1)</f>
        <v>44474</v>
      </c>
      <c r="O1659" t="str">
        <f>_xlfn.XLOOKUP($B1659, Transaction!$B:$B, Transaction!$C:$C, "No Transaction",0,1)</f>
        <v>Money Transfer</v>
      </c>
      <c r="P1659" t="str">
        <f>_xlfn.XLOOKUP($B1659, Transaction!$B:$B, Transaction!$D:$D, "No Transaction",0,1)</f>
        <v>Mobile</v>
      </c>
      <c r="Q1659" s="3">
        <f t="shared" si="50"/>
        <v>-39959.753799999999</v>
      </c>
      <c r="R1659" s="3">
        <f t="shared" si="51"/>
        <v>-39959.753799999999</v>
      </c>
    </row>
    <row r="1660" spans="1:18" x14ac:dyDescent="0.25">
      <c r="A1660" t="s">
        <v>5512</v>
      </c>
      <c r="B1660" s="5" t="s">
        <v>5513</v>
      </c>
      <c r="C1660">
        <v>83</v>
      </c>
      <c r="D1660" s="1">
        <v>14390</v>
      </c>
      <c r="E1660" t="s">
        <v>6487</v>
      </c>
      <c r="F1660" t="s">
        <v>6252</v>
      </c>
      <c r="G1660" t="s">
        <v>7524</v>
      </c>
      <c r="H1660" s="3">
        <v>150843.39189999999</v>
      </c>
      <c r="I1660" s="3">
        <v>34951.517599999999</v>
      </c>
      <c r="J1660" t="s">
        <v>7894</v>
      </c>
      <c r="K1660" s="4" t="str">
        <f>_xlfn.XLOOKUP($B1660, Accounts!$B:$B, Accounts!$E:$E, "Not Found",0,1)</f>
        <v>Domiciliary</v>
      </c>
      <c r="L1660" s="3">
        <f>_xlfn.XLOOKUP($B1660, Accounts!$B:$B, Accounts!$G:$G,"Not Found",0,1)</f>
        <v>2347071685</v>
      </c>
      <c r="M1660" s="3">
        <f>_xlfn.XLOOKUP($B1660, Loan!$B:$B, Loan!$D:$D, "No Loan",0,1)</f>
        <v>2604046934</v>
      </c>
      <c r="N1660" s="1">
        <f>_xlfn.XLOOKUP($B1660, Transaction!$B:$B, Transaction!$E:$E, "No Transaction",0,1)</f>
        <v>44464</v>
      </c>
      <c r="O1660" t="str">
        <f>_xlfn.XLOOKUP($B1660, Transaction!$B:$B, Transaction!$C:$C, "No Transaction",0,1)</f>
        <v>Loan Payment</v>
      </c>
      <c r="P1660" t="str">
        <f>_xlfn.XLOOKUP($B1660, Transaction!$B:$B, Transaction!$D:$D, "No Transaction",0,1)</f>
        <v>ACH</v>
      </c>
      <c r="Q1660" s="3">
        <f t="shared" si="50"/>
        <v>-115891.8743</v>
      </c>
      <c r="R1660" s="3">
        <f t="shared" si="51"/>
        <v>-115891.8743</v>
      </c>
    </row>
    <row r="1661" spans="1:18" x14ac:dyDescent="0.25">
      <c r="A1661" t="s">
        <v>4120</v>
      </c>
      <c r="B1661" s="5" t="s">
        <v>4121</v>
      </c>
      <c r="C1661">
        <v>37</v>
      </c>
      <c r="D1661" s="1">
        <v>31191</v>
      </c>
      <c r="E1661" t="s">
        <v>6487</v>
      </c>
      <c r="F1661" t="s">
        <v>6175</v>
      </c>
      <c r="G1661" t="s">
        <v>7503</v>
      </c>
      <c r="H1661" s="3">
        <v>173962.4705</v>
      </c>
      <c r="I1661" s="3">
        <v>101356.0289</v>
      </c>
      <c r="J1661" t="s">
        <v>7895</v>
      </c>
      <c r="K1661" s="4" t="str">
        <f>_xlfn.XLOOKUP($B1661, Accounts!$B:$B, Accounts!$E:$E, "Not Found",0,1)</f>
        <v>Corporate</v>
      </c>
      <c r="L1661" s="3">
        <f>_xlfn.XLOOKUP($B1661, Accounts!$B:$B, Accounts!$G:$G,"Not Found",0,1)</f>
        <v>172604838</v>
      </c>
      <c r="M1661" s="3" t="str">
        <f>_xlfn.XLOOKUP($B1661, Loan!$B:$B, Loan!$D:$D, "No Loan",0,1)</f>
        <v>No Loan</v>
      </c>
      <c r="N1661" s="1">
        <f>_xlfn.XLOOKUP($B1661, Transaction!$B:$B, Transaction!$E:$E, "No Transaction",0,1)</f>
        <v>44577</v>
      </c>
      <c r="O1661" t="str">
        <f>_xlfn.XLOOKUP($B1661, Transaction!$B:$B, Transaction!$C:$C, "No Transaction",0,1)</f>
        <v>Money Transfer</v>
      </c>
      <c r="P1661" t="str">
        <f>_xlfn.XLOOKUP($B1661, Transaction!$B:$B, Transaction!$D:$D, "No Transaction",0,1)</f>
        <v>Mobile</v>
      </c>
      <c r="Q1661" s="3">
        <f t="shared" si="50"/>
        <v>-72606.441599999991</v>
      </c>
      <c r="R1661" s="3">
        <f t="shared" si="51"/>
        <v>-72606.441599999991</v>
      </c>
    </row>
    <row r="1662" spans="1:18" x14ac:dyDescent="0.25">
      <c r="A1662" t="s">
        <v>692</v>
      </c>
      <c r="B1662" s="5" t="s">
        <v>693</v>
      </c>
      <c r="C1662">
        <v>44</v>
      </c>
      <c r="D1662" s="1">
        <v>28635</v>
      </c>
      <c r="E1662" t="s">
        <v>6487</v>
      </c>
      <c r="F1662" t="s">
        <v>6450</v>
      </c>
      <c r="G1662" t="s">
        <v>7513</v>
      </c>
      <c r="H1662" s="3">
        <v>439061.30300000001</v>
      </c>
      <c r="I1662" s="3">
        <v>112033.005</v>
      </c>
      <c r="J1662" t="s">
        <v>7896</v>
      </c>
      <c r="K1662" s="4" t="str">
        <f>_xlfn.XLOOKUP($B1662, Accounts!$B:$B, Accounts!$E:$E, "Not Found",0,1)</f>
        <v>Current</v>
      </c>
      <c r="L1662" s="3">
        <f>_xlfn.XLOOKUP($B1662, Accounts!$B:$B, Accounts!$G:$G,"Not Found",0,1)</f>
        <v>3103753664</v>
      </c>
      <c r="M1662" s="3" t="str">
        <f>_xlfn.XLOOKUP($B1662, Loan!$B:$B, Loan!$D:$D, "No Loan",0,1)</f>
        <v>No Loan</v>
      </c>
      <c r="N1662" s="1">
        <f>_xlfn.XLOOKUP($B1662, Transaction!$B:$B, Transaction!$E:$E, "No Transaction",0,1)</f>
        <v>44291</v>
      </c>
      <c r="O1662" t="str">
        <f>_xlfn.XLOOKUP($B1662, Transaction!$B:$B, Transaction!$C:$C, "No Transaction",0,1)</f>
        <v>Money Deposit</v>
      </c>
      <c r="P1662" t="str">
        <f>_xlfn.XLOOKUP($B1662, Transaction!$B:$B, Transaction!$D:$D, "No Transaction",0,1)</f>
        <v>Bank</v>
      </c>
      <c r="Q1662" s="3">
        <f t="shared" si="50"/>
        <v>-327028.29800000001</v>
      </c>
      <c r="R1662" s="3">
        <f t="shared" si="51"/>
        <v>-327028.29800000001</v>
      </c>
    </row>
    <row r="1663" spans="1:18" x14ac:dyDescent="0.25">
      <c r="A1663" t="s">
        <v>1435</v>
      </c>
      <c r="B1663" s="5" t="s">
        <v>1436</v>
      </c>
      <c r="C1663">
        <v>77</v>
      </c>
      <c r="D1663" s="1">
        <v>16581</v>
      </c>
      <c r="E1663" t="s">
        <v>6487</v>
      </c>
      <c r="F1663" t="s">
        <v>6364</v>
      </c>
      <c r="G1663" t="s">
        <v>7522</v>
      </c>
      <c r="H1663" s="3">
        <v>935505.52410000004</v>
      </c>
      <c r="I1663" s="3">
        <v>582011.59210000001</v>
      </c>
      <c r="J1663" t="s">
        <v>7897</v>
      </c>
      <c r="K1663" s="4" t="str">
        <f>_xlfn.XLOOKUP($B1663, Accounts!$B:$B, Accounts!$E:$E, "Not Found",0,1)</f>
        <v>Corporate</v>
      </c>
      <c r="L1663" s="3">
        <f>_xlfn.XLOOKUP($B1663, Accounts!$B:$B, Accounts!$G:$G,"Not Found",0,1)</f>
        <v>604085933</v>
      </c>
      <c r="M1663" s="3">
        <f>_xlfn.XLOOKUP($B1663, Loan!$B:$B, Loan!$D:$D, "No Loan",0,1)</f>
        <v>450600965</v>
      </c>
      <c r="N1663" s="1">
        <f>_xlfn.XLOOKUP($B1663, Transaction!$B:$B, Transaction!$E:$E, "No Transaction",0,1)</f>
        <v>44579</v>
      </c>
      <c r="O1663" t="str">
        <f>_xlfn.XLOOKUP($B1663, Transaction!$B:$B, Transaction!$C:$C, "No Transaction",0,1)</f>
        <v>Loan Payment</v>
      </c>
      <c r="P1663" t="str">
        <f>_xlfn.XLOOKUP($B1663, Transaction!$B:$B, Transaction!$D:$D, "No Transaction",0,1)</f>
        <v>ACH</v>
      </c>
      <c r="Q1663" s="3">
        <f t="shared" si="50"/>
        <v>-353493.93200000003</v>
      </c>
      <c r="R1663" s="3">
        <f t="shared" si="51"/>
        <v>-353493.93200000003</v>
      </c>
    </row>
    <row r="1664" spans="1:18" x14ac:dyDescent="0.25">
      <c r="A1664" t="s">
        <v>3617</v>
      </c>
      <c r="B1664" s="5" t="s">
        <v>3618</v>
      </c>
      <c r="C1664">
        <v>76</v>
      </c>
      <c r="D1664" s="1">
        <v>16947</v>
      </c>
      <c r="E1664" t="s">
        <v>6487</v>
      </c>
      <c r="F1664" t="s">
        <v>6662</v>
      </c>
      <c r="G1664" t="s">
        <v>7509</v>
      </c>
      <c r="H1664" s="3">
        <v>503727.82130000001</v>
      </c>
      <c r="I1664" s="3">
        <v>119260.9653</v>
      </c>
      <c r="J1664" t="s">
        <v>7898</v>
      </c>
      <c r="K1664" s="4" t="str">
        <f>_xlfn.XLOOKUP($B1664, Accounts!$B:$B, Accounts!$E:$E, "Not Found",0,1)</f>
        <v>Current</v>
      </c>
      <c r="L1664" s="3">
        <f>_xlfn.XLOOKUP($B1664, Accounts!$B:$B, Accounts!$G:$G,"Not Found",0,1)</f>
        <v>37133184</v>
      </c>
      <c r="M1664" s="3" t="str">
        <f>_xlfn.XLOOKUP($B1664, Loan!$B:$B, Loan!$D:$D, "No Loan",0,1)</f>
        <v>No Loan</v>
      </c>
      <c r="N1664" s="1">
        <f>_xlfn.XLOOKUP($B1664, Transaction!$B:$B, Transaction!$E:$E, "No Transaction",0,1)</f>
        <v>44644</v>
      </c>
      <c r="O1664" t="str">
        <f>_xlfn.XLOOKUP($B1664, Transaction!$B:$B, Transaction!$C:$C, "No Transaction",0,1)</f>
        <v>Cash Withdrawal</v>
      </c>
      <c r="P1664" t="str">
        <f>_xlfn.XLOOKUP($B1664, Transaction!$B:$B, Transaction!$D:$D, "No Transaction",0,1)</f>
        <v>ATM</v>
      </c>
      <c r="Q1664" s="3">
        <f t="shared" si="50"/>
        <v>-384466.85600000003</v>
      </c>
      <c r="R1664" s="3">
        <f t="shared" si="51"/>
        <v>-384466.85600000003</v>
      </c>
    </row>
    <row r="1665" spans="1:18" x14ac:dyDescent="0.25">
      <c r="A1665" t="s">
        <v>4565</v>
      </c>
      <c r="B1665" s="5" t="s">
        <v>4566</v>
      </c>
      <c r="C1665">
        <v>80</v>
      </c>
      <c r="D1665" s="1">
        <v>15486</v>
      </c>
      <c r="E1665" t="s">
        <v>6487</v>
      </c>
      <c r="F1665" t="s">
        <v>6282</v>
      </c>
      <c r="G1665" t="s">
        <v>7509</v>
      </c>
      <c r="H1665" s="3">
        <v>793479.62800000003</v>
      </c>
      <c r="I1665" s="3">
        <v>451291.53840000002</v>
      </c>
      <c r="J1665" t="s">
        <v>7707</v>
      </c>
      <c r="K1665" s="4" t="str">
        <f>_xlfn.XLOOKUP($B1665, Accounts!$B:$B, Accounts!$E:$E, "Not Found",0,1)</f>
        <v>Corporate</v>
      </c>
      <c r="L1665" s="3">
        <f>_xlfn.XLOOKUP($B1665, Accounts!$B:$B, Accounts!$G:$G,"Not Found",0,1)</f>
        <v>753847686</v>
      </c>
      <c r="M1665" s="3" t="str">
        <f>_xlfn.XLOOKUP($B1665, Loan!$B:$B, Loan!$D:$D, "No Loan",0,1)</f>
        <v>No Loan</v>
      </c>
      <c r="N1665" s="1">
        <f>_xlfn.XLOOKUP($B1665, Transaction!$B:$B, Transaction!$E:$E, "No Transaction",0,1)</f>
        <v>44445</v>
      </c>
      <c r="O1665" t="str">
        <f>_xlfn.XLOOKUP($B1665, Transaction!$B:$B, Transaction!$C:$C, "No Transaction",0,1)</f>
        <v>Cash Withdrawal</v>
      </c>
      <c r="P1665" t="str">
        <f>_xlfn.XLOOKUP($B1665, Transaction!$B:$B, Transaction!$D:$D, "No Transaction",0,1)</f>
        <v>ATM</v>
      </c>
      <c r="Q1665" s="3">
        <f t="shared" si="50"/>
        <v>-342188.08960000001</v>
      </c>
      <c r="R1665" s="3">
        <f t="shared" si="51"/>
        <v>-342188.08960000001</v>
      </c>
    </row>
    <row r="1666" spans="1:18" x14ac:dyDescent="0.25">
      <c r="A1666" t="s">
        <v>3376</v>
      </c>
      <c r="B1666" s="5" t="s">
        <v>3377</v>
      </c>
      <c r="C1666">
        <v>34</v>
      </c>
      <c r="D1666" s="1">
        <v>32287</v>
      </c>
      <c r="E1666" t="s">
        <v>6487</v>
      </c>
      <c r="F1666" t="s">
        <v>6214</v>
      </c>
      <c r="G1666" t="s">
        <v>7529</v>
      </c>
      <c r="H1666" s="3">
        <v>346491.25939999998</v>
      </c>
      <c r="I1666" s="3">
        <v>193836.29879999999</v>
      </c>
      <c r="J1666" t="s">
        <v>7899</v>
      </c>
      <c r="K1666" s="4" t="str">
        <f>_xlfn.XLOOKUP($B1666, Accounts!$B:$B, Accounts!$E:$E, "Not Found",0,1)</f>
        <v>Joint</v>
      </c>
      <c r="L1666" s="3">
        <f>_xlfn.XLOOKUP($B1666, Accounts!$B:$B, Accounts!$G:$G,"Not Found",0,1)</f>
        <v>702200664</v>
      </c>
      <c r="M1666" s="3" t="str">
        <f>_xlfn.XLOOKUP($B1666, Loan!$B:$B, Loan!$D:$D, "No Loan",0,1)</f>
        <v>No Loan</v>
      </c>
      <c r="N1666" s="1">
        <f>_xlfn.XLOOKUP($B1666, Transaction!$B:$B, Transaction!$E:$E, "No Transaction",0,1)</f>
        <v>44390</v>
      </c>
      <c r="O1666" t="str">
        <f>_xlfn.XLOOKUP($B1666, Transaction!$B:$B, Transaction!$C:$C, "No Transaction",0,1)</f>
        <v>Cash Withdrawal</v>
      </c>
      <c r="P1666" t="str">
        <f>_xlfn.XLOOKUP($B1666, Transaction!$B:$B, Transaction!$D:$D, "No Transaction",0,1)</f>
        <v>Bank</v>
      </c>
      <c r="Q1666" s="3">
        <f t="shared" ref="Q1666:Q1729" si="52">$I1666-$H1666</f>
        <v>-152654.96059999999</v>
      </c>
      <c r="R1666" s="3">
        <f t="shared" ref="R1666:R1729" si="53">IF($Q1666 &gt;= 500000, $Q1666+(0.02*$Q1666), $Q1666)</f>
        <v>-152654.96059999999</v>
      </c>
    </row>
    <row r="1667" spans="1:18" x14ac:dyDescent="0.25">
      <c r="A1667" t="s">
        <v>5273</v>
      </c>
      <c r="B1667" s="5" t="s">
        <v>5274</v>
      </c>
      <c r="C1667">
        <v>32</v>
      </c>
      <c r="D1667" s="1">
        <v>33018</v>
      </c>
      <c r="E1667" t="s">
        <v>6487</v>
      </c>
      <c r="F1667" t="s">
        <v>6103</v>
      </c>
      <c r="G1667" t="s">
        <v>7566</v>
      </c>
      <c r="H1667" s="3">
        <v>360033.20439999999</v>
      </c>
      <c r="I1667" s="3">
        <v>286874.4572</v>
      </c>
      <c r="J1667" t="s">
        <v>7900</v>
      </c>
      <c r="K1667" s="4" t="str">
        <f>_xlfn.XLOOKUP($B1667, Accounts!$B:$B, Accounts!$E:$E, "Not Found",0,1)</f>
        <v>Joint</v>
      </c>
      <c r="L1667" s="3">
        <f>_xlfn.XLOOKUP($B1667, Accounts!$B:$B, Accounts!$G:$G,"Not Found",0,1)</f>
        <v>3644896032</v>
      </c>
      <c r="M1667" s="3" t="str">
        <f>_xlfn.XLOOKUP($B1667, Loan!$B:$B, Loan!$D:$D, "No Loan",0,1)</f>
        <v>No Loan</v>
      </c>
      <c r="N1667" s="1">
        <f>_xlfn.XLOOKUP($B1667, Transaction!$B:$B, Transaction!$E:$E, "No Transaction",0,1)</f>
        <v>44242</v>
      </c>
      <c r="O1667" t="str">
        <f>_xlfn.XLOOKUP($B1667, Transaction!$B:$B, Transaction!$C:$C, "No Transaction",0,1)</f>
        <v>Money Transfer</v>
      </c>
      <c r="P1667" t="str">
        <f>_xlfn.XLOOKUP($B1667, Transaction!$B:$B, Transaction!$D:$D, "No Transaction",0,1)</f>
        <v>Mobile</v>
      </c>
      <c r="Q1667" s="3">
        <f t="shared" si="52"/>
        <v>-73158.747199999983</v>
      </c>
      <c r="R1667" s="3">
        <f t="shared" si="53"/>
        <v>-73158.747199999983</v>
      </c>
    </row>
    <row r="1668" spans="1:18" x14ac:dyDescent="0.25">
      <c r="A1668" t="s">
        <v>825</v>
      </c>
      <c r="B1668" s="5" t="s">
        <v>826</v>
      </c>
      <c r="C1668">
        <v>54</v>
      </c>
      <c r="D1668" s="1">
        <v>24982</v>
      </c>
      <c r="E1668" t="s">
        <v>6487</v>
      </c>
      <c r="F1668" t="s">
        <v>6113</v>
      </c>
      <c r="G1668" t="s">
        <v>7509</v>
      </c>
      <c r="H1668" s="3">
        <v>782700.6557</v>
      </c>
      <c r="I1668" s="3">
        <v>443391.59480000002</v>
      </c>
      <c r="J1668" t="s">
        <v>7901</v>
      </c>
      <c r="K1668" s="4" t="str">
        <f>_xlfn.XLOOKUP($B1668, Accounts!$B:$B, Accounts!$E:$E, "Not Found",0,1)</f>
        <v>Current</v>
      </c>
      <c r="L1668" s="3">
        <f>_xlfn.XLOOKUP($B1668, Accounts!$B:$B, Accounts!$G:$G,"Not Found",0,1)</f>
        <v>4606504</v>
      </c>
      <c r="M1668" s="3" t="str">
        <f>_xlfn.XLOOKUP($B1668, Loan!$B:$B, Loan!$D:$D, "No Loan",0,1)</f>
        <v>No Loan</v>
      </c>
      <c r="N1668" s="1">
        <f>_xlfn.XLOOKUP($B1668, Transaction!$B:$B, Transaction!$E:$E, "No Transaction",0,1)</f>
        <v>44298</v>
      </c>
      <c r="O1668" t="str">
        <f>_xlfn.XLOOKUP($B1668, Transaction!$B:$B, Transaction!$C:$C, "No Transaction",0,1)</f>
        <v>Cash Withdrawal</v>
      </c>
      <c r="P1668" t="str">
        <f>_xlfn.XLOOKUP($B1668, Transaction!$B:$B, Transaction!$D:$D, "No Transaction",0,1)</f>
        <v>ATM</v>
      </c>
      <c r="Q1668" s="3">
        <f t="shared" si="52"/>
        <v>-339309.06089999998</v>
      </c>
      <c r="R1668" s="3">
        <f t="shared" si="53"/>
        <v>-339309.06089999998</v>
      </c>
    </row>
    <row r="1669" spans="1:18" x14ac:dyDescent="0.25">
      <c r="A1669" t="s">
        <v>2364</v>
      </c>
      <c r="B1669" s="5" t="s">
        <v>2365</v>
      </c>
      <c r="C1669">
        <v>25</v>
      </c>
      <c r="D1669" s="1">
        <v>35574</v>
      </c>
      <c r="E1669" t="s">
        <v>6487</v>
      </c>
      <c r="F1669" t="s">
        <v>6530</v>
      </c>
      <c r="G1669" t="s">
        <v>7526</v>
      </c>
      <c r="H1669" s="3">
        <v>1188019.3470999999</v>
      </c>
      <c r="I1669" s="3">
        <v>458113.93530000001</v>
      </c>
      <c r="J1669" t="s">
        <v>7902</v>
      </c>
      <c r="K1669" s="4" t="str">
        <f>_xlfn.XLOOKUP($B1669, Accounts!$B:$B, Accounts!$E:$E, "Not Found",0,1)</f>
        <v>Current</v>
      </c>
      <c r="L1669" s="3">
        <f>_xlfn.XLOOKUP($B1669, Accounts!$B:$B, Accounts!$G:$G,"Not Found",0,1)</f>
        <v>1502799599</v>
      </c>
      <c r="M1669" s="3" t="str">
        <f>_xlfn.XLOOKUP($B1669, Loan!$B:$B, Loan!$D:$D, "No Loan",0,1)</f>
        <v>No Loan</v>
      </c>
      <c r="N1669" s="1">
        <f>_xlfn.XLOOKUP($B1669, Transaction!$B:$B, Transaction!$E:$E, "No Transaction",0,1)</f>
        <v>44304</v>
      </c>
      <c r="O1669" t="str">
        <f>_xlfn.XLOOKUP($B1669, Transaction!$B:$B, Transaction!$C:$C, "No Transaction",0,1)</f>
        <v>Checks</v>
      </c>
      <c r="P1669" t="str">
        <f>_xlfn.XLOOKUP($B1669, Transaction!$B:$B, Transaction!$D:$D, "No Transaction",0,1)</f>
        <v>Informal Services</v>
      </c>
      <c r="Q1669" s="3">
        <f t="shared" si="52"/>
        <v>-729905.41179999989</v>
      </c>
      <c r="R1669" s="3">
        <f t="shared" si="53"/>
        <v>-729905.41179999989</v>
      </c>
    </row>
    <row r="1670" spans="1:18" x14ac:dyDescent="0.25">
      <c r="A1670" t="s">
        <v>1112</v>
      </c>
      <c r="B1670" s="5" t="s">
        <v>1113</v>
      </c>
      <c r="C1670">
        <v>26</v>
      </c>
      <c r="D1670" s="1">
        <v>35209</v>
      </c>
      <c r="E1670" t="s">
        <v>6487</v>
      </c>
      <c r="F1670" t="s">
        <v>6106</v>
      </c>
      <c r="G1670" t="s">
        <v>7526</v>
      </c>
      <c r="H1670" s="3">
        <v>655045.49210000003</v>
      </c>
      <c r="I1670" s="3">
        <v>577519.77839999995</v>
      </c>
      <c r="J1670" t="s">
        <v>7903</v>
      </c>
      <c r="K1670" s="4" t="str">
        <f>_xlfn.XLOOKUP($B1670, Accounts!$B:$B, Accounts!$E:$E, "Not Found",0,1)</f>
        <v>Current</v>
      </c>
      <c r="L1670" s="3">
        <f>_xlfn.XLOOKUP($B1670, Accounts!$B:$B, Accounts!$G:$G,"Not Found",0,1)</f>
        <v>150898038</v>
      </c>
      <c r="M1670" s="3" t="str">
        <f>_xlfn.XLOOKUP($B1670, Loan!$B:$B, Loan!$D:$D, "No Loan",0,1)</f>
        <v>No Loan</v>
      </c>
      <c r="N1670" s="1">
        <f>_xlfn.XLOOKUP($B1670, Transaction!$B:$B, Transaction!$E:$E, "No Transaction",0,1)</f>
        <v>44623</v>
      </c>
      <c r="O1670" t="str">
        <f>_xlfn.XLOOKUP($B1670, Transaction!$B:$B, Transaction!$C:$C, "No Transaction",0,1)</f>
        <v>Money Deposit</v>
      </c>
      <c r="P1670" t="str">
        <f>_xlfn.XLOOKUP($B1670, Transaction!$B:$B, Transaction!$D:$D, "No Transaction",0,1)</f>
        <v>Bank</v>
      </c>
      <c r="Q1670" s="3">
        <f t="shared" si="52"/>
        <v>-77525.71370000008</v>
      </c>
      <c r="R1670" s="3">
        <f t="shared" si="53"/>
        <v>-77525.71370000008</v>
      </c>
    </row>
    <row r="1671" spans="1:18" x14ac:dyDescent="0.25">
      <c r="A1671" t="s">
        <v>1130</v>
      </c>
      <c r="B1671" s="5" t="s">
        <v>1131</v>
      </c>
      <c r="C1671">
        <v>35</v>
      </c>
      <c r="D1671" s="1">
        <v>31922</v>
      </c>
      <c r="E1671" t="s">
        <v>6487</v>
      </c>
      <c r="F1671" t="s">
        <v>6301</v>
      </c>
      <c r="G1671" t="s">
        <v>7529</v>
      </c>
      <c r="H1671" s="3">
        <v>398228.09240000002</v>
      </c>
      <c r="I1671" s="3">
        <v>292751.46250000002</v>
      </c>
      <c r="J1671" t="s">
        <v>7904</v>
      </c>
      <c r="K1671" s="4" t="str">
        <f>_xlfn.XLOOKUP($B1671, Accounts!$B:$B, Accounts!$E:$E, "Not Found",0,1)</f>
        <v>Domiciliary</v>
      </c>
      <c r="L1671" s="3">
        <f>_xlfn.XLOOKUP($B1671, Accounts!$B:$B, Accounts!$G:$G,"Not Found",0,1)</f>
        <v>31697223</v>
      </c>
      <c r="M1671" s="3" t="str">
        <f>_xlfn.XLOOKUP($B1671, Loan!$B:$B, Loan!$D:$D, "No Loan",0,1)</f>
        <v>No Loan</v>
      </c>
      <c r="N1671" s="1">
        <f>_xlfn.XLOOKUP($B1671, Transaction!$B:$B, Transaction!$E:$E, "No Transaction",0,1)</f>
        <v>44368</v>
      </c>
      <c r="O1671" t="str">
        <f>_xlfn.XLOOKUP($B1671, Transaction!$B:$B, Transaction!$C:$C, "No Transaction",0,1)</f>
        <v>Money Transfer</v>
      </c>
      <c r="P1671" t="str">
        <f>_xlfn.XLOOKUP($B1671, Transaction!$B:$B, Transaction!$D:$D, "No Transaction",0,1)</f>
        <v>Mobile</v>
      </c>
      <c r="Q1671" s="3">
        <f t="shared" si="52"/>
        <v>-105476.6299</v>
      </c>
      <c r="R1671" s="3">
        <f t="shared" si="53"/>
        <v>-105476.6299</v>
      </c>
    </row>
    <row r="1672" spans="1:18" x14ac:dyDescent="0.25">
      <c r="A1672" t="s">
        <v>4521</v>
      </c>
      <c r="B1672" s="5" t="s">
        <v>4522</v>
      </c>
      <c r="C1672">
        <v>70</v>
      </c>
      <c r="D1672" s="1">
        <v>19138</v>
      </c>
      <c r="E1672" t="s">
        <v>6487</v>
      </c>
      <c r="F1672" t="s">
        <v>6051</v>
      </c>
      <c r="G1672" t="s">
        <v>7566</v>
      </c>
      <c r="H1672" s="3">
        <v>1268890.9723</v>
      </c>
      <c r="I1672" s="3">
        <v>252097.5442</v>
      </c>
      <c r="J1672" t="s">
        <v>7905</v>
      </c>
      <c r="K1672" s="4" t="str">
        <f>_xlfn.XLOOKUP($B1672, Accounts!$B:$B, Accounts!$E:$E, "Not Found",0,1)</f>
        <v>Savings</v>
      </c>
      <c r="L1672" s="3">
        <f>_xlfn.XLOOKUP($B1672, Accounts!$B:$B, Accounts!$G:$G,"Not Found",0,1)</f>
        <v>1493168448</v>
      </c>
      <c r="M1672" s="3" t="str">
        <f>_xlfn.XLOOKUP($B1672, Loan!$B:$B, Loan!$D:$D, "No Loan",0,1)</f>
        <v>No Loan</v>
      </c>
      <c r="N1672" s="1">
        <f>_xlfn.XLOOKUP($B1672, Transaction!$B:$B, Transaction!$E:$E, "No Transaction",0,1)</f>
        <v>44624</v>
      </c>
      <c r="O1672" t="str">
        <f>_xlfn.XLOOKUP($B1672, Transaction!$B:$B, Transaction!$C:$C, "No Transaction",0,1)</f>
        <v>Cash Withdrawal</v>
      </c>
      <c r="P1672" t="str">
        <f>_xlfn.XLOOKUP($B1672, Transaction!$B:$B, Transaction!$D:$D, "No Transaction",0,1)</f>
        <v>ATM</v>
      </c>
      <c r="Q1672" s="3">
        <f t="shared" si="52"/>
        <v>-1016793.4281</v>
      </c>
      <c r="R1672" s="3">
        <f t="shared" si="53"/>
        <v>-1016793.4281</v>
      </c>
    </row>
    <row r="1673" spans="1:18" x14ac:dyDescent="0.25">
      <c r="A1673" t="s">
        <v>2692</v>
      </c>
      <c r="B1673" s="5" t="s">
        <v>2693</v>
      </c>
      <c r="C1673">
        <v>33</v>
      </c>
      <c r="D1673" s="1">
        <v>32652</v>
      </c>
      <c r="E1673" t="s">
        <v>6487</v>
      </c>
      <c r="F1673" t="s">
        <v>6427</v>
      </c>
      <c r="G1673" t="s">
        <v>7519</v>
      </c>
      <c r="H1673" s="3">
        <v>384533.63150000002</v>
      </c>
      <c r="I1673" s="3">
        <v>145980.36009999999</v>
      </c>
      <c r="J1673" t="s">
        <v>7906</v>
      </c>
      <c r="K1673" s="4" t="str">
        <f>_xlfn.XLOOKUP($B1673, Accounts!$B:$B, Accounts!$E:$E, "Not Found",0,1)</f>
        <v>Corporate</v>
      </c>
      <c r="L1673" s="3">
        <f>_xlfn.XLOOKUP($B1673, Accounts!$B:$B, Accounts!$G:$G,"Not Found",0,1)</f>
        <v>3885505169</v>
      </c>
      <c r="M1673" s="3" t="str">
        <f>_xlfn.XLOOKUP($B1673, Loan!$B:$B, Loan!$D:$D, "No Loan",0,1)</f>
        <v>No Loan</v>
      </c>
      <c r="N1673" s="1">
        <f>_xlfn.XLOOKUP($B1673, Transaction!$B:$B, Transaction!$E:$E, "No Transaction",0,1)</f>
        <v>44665</v>
      </c>
      <c r="O1673" t="str">
        <f>_xlfn.XLOOKUP($B1673, Transaction!$B:$B, Transaction!$C:$C, "No Transaction",0,1)</f>
        <v>Money Deposit</v>
      </c>
      <c r="P1673" t="str">
        <f>_xlfn.XLOOKUP($B1673, Transaction!$B:$B, Transaction!$D:$D, "No Transaction",0,1)</f>
        <v>Bank</v>
      </c>
      <c r="Q1673" s="3">
        <f t="shared" si="52"/>
        <v>-238553.27140000003</v>
      </c>
      <c r="R1673" s="3">
        <f t="shared" si="53"/>
        <v>-238553.27140000003</v>
      </c>
    </row>
    <row r="1674" spans="1:18" x14ac:dyDescent="0.25">
      <c r="A1674" t="s">
        <v>4845</v>
      </c>
      <c r="B1674" s="5" t="s">
        <v>4846</v>
      </c>
      <c r="C1674">
        <v>37</v>
      </c>
      <c r="D1674" s="1">
        <v>31191</v>
      </c>
      <c r="E1674" t="s">
        <v>6487</v>
      </c>
      <c r="F1674" t="s">
        <v>6413</v>
      </c>
      <c r="G1674" t="s">
        <v>7542</v>
      </c>
      <c r="H1674" s="3">
        <v>2646971.3144</v>
      </c>
      <c r="I1674" s="3">
        <v>675570.29070000001</v>
      </c>
      <c r="J1674" t="s">
        <v>7907</v>
      </c>
      <c r="K1674" s="4" t="str">
        <f>_xlfn.XLOOKUP($B1674, Accounts!$B:$B, Accounts!$E:$E, "Not Found",0,1)</f>
        <v>Corporate</v>
      </c>
      <c r="L1674" s="3">
        <f>_xlfn.XLOOKUP($B1674, Accounts!$B:$B, Accounts!$G:$G,"Not Found",0,1)</f>
        <v>2478665603</v>
      </c>
      <c r="M1674" s="3" t="str">
        <f>_xlfn.XLOOKUP($B1674, Loan!$B:$B, Loan!$D:$D, "No Loan",0,1)</f>
        <v>No Loan</v>
      </c>
      <c r="N1674" s="1">
        <f>_xlfn.XLOOKUP($B1674, Transaction!$B:$B, Transaction!$E:$E, "No Transaction",0,1)</f>
        <v>44565</v>
      </c>
      <c r="O1674" t="str">
        <f>_xlfn.XLOOKUP($B1674, Transaction!$B:$B, Transaction!$C:$C, "No Transaction",0,1)</f>
        <v>Online Payment</v>
      </c>
      <c r="P1674" t="str">
        <f>_xlfn.XLOOKUP($B1674, Transaction!$B:$B, Transaction!$D:$D, "No Transaction",0,1)</f>
        <v>Card</v>
      </c>
      <c r="Q1674" s="3">
        <f t="shared" si="52"/>
        <v>-1971401.0237</v>
      </c>
      <c r="R1674" s="3">
        <f t="shared" si="53"/>
        <v>-1971401.0237</v>
      </c>
    </row>
    <row r="1675" spans="1:18" x14ac:dyDescent="0.25">
      <c r="A1675" t="s">
        <v>2374</v>
      </c>
      <c r="B1675" s="5" t="s">
        <v>2375</v>
      </c>
      <c r="C1675">
        <v>19</v>
      </c>
      <c r="D1675" s="1">
        <v>37766</v>
      </c>
      <c r="E1675" t="s">
        <v>6487</v>
      </c>
      <c r="F1675" t="s">
        <v>6187</v>
      </c>
      <c r="G1675" t="s">
        <v>7566</v>
      </c>
      <c r="H1675" s="3">
        <v>1006135.4502</v>
      </c>
      <c r="I1675" s="3">
        <v>239267.27970000001</v>
      </c>
      <c r="J1675" t="s">
        <v>7908</v>
      </c>
      <c r="K1675" s="4" t="str">
        <f>_xlfn.XLOOKUP($B1675, Accounts!$B:$B, Accounts!$E:$E, "Not Found",0,1)</f>
        <v>Domiciliary</v>
      </c>
      <c r="L1675" s="3">
        <f>_xlfn.XLOOKUP($B1675, Accounts!$B:$B, Accounts!$G:$G,"Not Found",0,1)</f>
        <v>1102636272</v>
      </c>
      <c r="M1675" s="3" t="str">
        <f>_xlfn.XLOOKUP($B1675, Loan!$B:$B, Loan!$D:$D, "No Loan",0,1)</f>
        <v>No Loan</v>
      </c>
      <c r="N1675" s="1">
        <f>_xlfn.XLOOKUP($B1675, Transaction!$B:$B, Transaction!$E:$E, "No Transaction",0,1)</f>
        <v>44399</v>
      </c>
      <c r="O1675" t="str">
        <f>_xlfn.XLOOKUP($B1675, Transaction!$B:$B, Transaction!$C:$C, "No Transaction",0,1)</f>
        <v>Money Transfer</v>
      </c>
      <c r="P1675" t="str">
        <f>_xlfn.XLOOKUP($B1675, Transaction!$B:$B, Transaction!$D:$D, "No Transaction",0,1)</f>
        <v>Mobile</v>
      </c>
      <c r="Q1675" s="3">
        <f t="shared" si="52"/>
        <v>-766868.17050000001</v>
      </c>
      <c r="R1675" s="3">
        <f t="shared" si="53"/>
        <v>-766868.17050000001</v>
      </c>
    </row>
    <row r="1676" spans="1:18" x14ac:dyDescent="0.25">
      <c r="A1676" t="s">
        <v>3948</v>
      </c>
      <c r="B1676" s="5" t="s">
        <v>3949</v>
      </c>
      <c r="C1676">
        <v>54</v>
      </c>
      <c r="D1676" s="1">
        <v>24982</v>
      </c>
      <c r="E1676" t="s">
        <v>6487</v>
      </c>
      <c r="F1676" t="s">
        <v>6154</v>
      </c>
      <c r="G1676" t="s">
        <v>7507</v>
      </c>
      <c r="H1676" s="3">
        <v>206792.29560000001</v>
      </c>
      <c r="I1676" s="3">
        <v>61857.869299999998</v>
      </c>
      <c r="J1676" t="s">
        <v>7909</v>
      </c>
      <c r="K1676" s="4" t="str">
        <f>_xlfn.XLOOKUP($B1676, Accounts!$B:$B, Accounts!$E:$E, "Not Found",0,1)</f>
        <v>Fixed Deposit</v>
      </c>
      <c r="L1676" s="3">
        <f>_xlfn.XLOOKUP($B1676, Accounts!$B:$B, Accounts!$G:$G,"Not Found",0,1)</f>
        <v>9832512</v>
      </c>
      <c r="M1676" s="3" t="str">
        <f>_xlfn.XLOOKUP($B1676, Loan!$B:$B, Loan!$D:$D, "No Loan",0,1)</f>
        <v>No Loan</v>
      </c>
      <c r="N1676" s="1">
        <f>_xlfn.XLOOKUP($B1676, Transaction!$B:$B, Transaction!$E:$E, "No Transaction",0,1)</f>
        <v>44368</v>
      </c>
      <c r="O1676" t="str">
        <f>_xlfn.XLOOKUP($B1676, Transaction!$B:$B, Transaction!$C:$C, "No Transaction",0,1)</f>
        <v>Cash Withdrawal</v>
      </c>
      <c r="P1676" t="str">
        <f>_xlfn.XLOOKUP($B1676, Transaction!$B:$B, Transaction!$D:$D, "No Transaction",0,1)</f>
        <v>ATM</v>
      </c>
      <c r="Q1676" s="3">
        <f t="shared" si="52"/>
        <v>-144934.42630000002</v>
      </c>
      <c r="R1676" s="3">
        <f t="shared" si="53"/>
        <v>-144934.42630000002</v>
      </c>
    </row>
    <row r="1677" spans="1:18" x14ac:dyDescent="0.25">
      <c r="A1677" t="s">
        <v>3234</v>
      </c>
      <c r="B1677" s="5" t="s">
        <v>3235</v>
      </c>
      <c r="C1677">
        <v>43</v>
      </c>
      <c r="D1677" s="1">
        <v>29000</v>
      </c>
      <c r="E1677" t="s">
        <v>6487</v>
      </c>
      <c r="F1677" t="s">
        <v>6627</v>
      </c>
      <c r="G1677" t="s">
        <v>7566</v>
      </c>
      <c r="H1677" s="3">
        <v>334392.31660000002</v>
      </c>
      <c r="I1677" s="3">
        <v>103761.43670000001</v>
      </c>
      <c r="J1677" t="s">
        <v>7910</v>
      </c>
      <c r="K1677" s="4" t="str">
        <f>_xlfn.XLOOKUP($B1677, Accounts!$B:$B, Accounts!$E:$E, "Not Found",0,1)</f>
        <v>Domiciliary</v>
      </c>
      <c r="L1677" s="3">
        <f>_xlfn.XLOOKUP($B1677, Accounts!$B:$B, Accounts!$G:$G,"Not Found",0,1)</f>
        <v>2460454656</v>
      </c>
      <c r="M1677" s="3" t="str">
        <f>_xlfn.XLOOKUP($B1677, Loan!$B:$B, Loan!$D:$D, "No Loan",0,1)</f>
        <v>No Loan</v>
      </c>
      <c r="N1677" s="1">
        <f>_xlfn.XLOOKUP($B1677, Transaction!$B:$B, Transaction!$E:$E, "No Transaction",0,1)</f>
        <v>44511</v>
      </c>
      <c r="O1677" t="str">
        <f>_xlfn.XLOOKUP($B1677, Transaction!$B:$B, Transaction!$C:$C, "No Transaction",0,1)</f>
        <v>Money Transfer</v>
      </c>
      <c r="P1677" t="str">
        <f>_xlfn.XLOOKUP($B1677, Transaction!$B:$B, Transaction!$D:$D, "No Transaction",0,1)</f>
        <v>Mobile</v>
      </c>
      <c r="Q1677" s="3">
        <f t="shared" si="52"/>
        <v>-230630.8799</v>
      </c>
      <c r="R1677" s="3">
        <f t="shared" si="53"/>
        <v>-230630.8799</v>
      </c>
    </row>
    <row r="1678" spans="1:18" x14ac:dyDescent="0.25">
      <c r="A1678" t="s">
        <v>4048</v>
      </c>
      <c r="B1678" s="5" t="s">
        <v>4049</v>
      </c>
      <c r="C1678">
        <v>76</v>
      </c>
      <c r="D1678" s="1">
        <v>16947</v>
      </c>
      <c r="E1678" t="s">
        <v>6487</v>
      </c>
      <c r="F1678" t="s">
        <v>6280</v>
      </c>
      <c r="G1678" t="s">
        <v>7526</v>
      </c>
      <c r="H1678" s="3">
        <v>60890.809600000001</v>
      </c>
      <c r="I1678" s="3">
        <v>21852.189299999998</v>
      </c>
      <c r="J1678" t="s">
        <v>7911</v>
      </c>
      <c r="K1678" s="4" t="str">
        <f>_xlfn.XLOOKUP($B1678, Accounts!$B:$B, Accounts!$E:$E, "Not Found",0,1)</f>
        <v>Fixed Deposit</v>
      </c>
      <c r="L1678" s="3">
        <f>_xlfn.XLOOKUP($B1678, Accounts!$B:$B, Accounts!$G:$G,"Not Found",0,1)</f>
        <v>318018591</v>
      </c>
      <c r="M1678" s="3" t="str">
        <f>_xlfn.XLOOKUP($B1678, Loan!$B:$B, Loan!$D:$D, "No Loan",0,1)</f>
        <v>No Loan</v>
      </c>
      <c r="N1678" s="1">
        <f>_xlfn.XLOOKUP($B1678, Transaction!$B:$B, Transaction!$E:$E, "No Transaction",0,1)</f>
        <v>44593</v>
      </c>
      <c r="O1678" t="str">
        <f>_xlfn.XLOOKUP($B1678, Transaction!$B:$B, Transaction!$C:$C, "No Transaction",0,1)</f>
        <v>Money Deposit</v>
      </c>
      <c r="P1678" t="str">
        <f>_xlfn.XLOOKUP($B1678, Transaction!$B:$B, Transaction!$D:$D, "No Transaction",0,1)</f>
        <v>Bank</v>
      </c>
      <c r="Q1678" s="3">
        <f t="shared" si="52"/>
        <v>-39038.620300000002</v>
      </c>
      <c r="R1678" s="3">
        <f t="shared" si="53"/>
        <v>-39038.620300000002</v>
      </c>
    </row>
    <row r="1679" spans="1:18" x14ac:dyDescent="0.25">
      <c r="A1679" t="s">
        <v>532</v>
      </c>
      <c r="B1679" s="5" t="s">
        <v>533</v>
      </c>
      <c r="C1679">
        <v>52</v>
      </c>
      <c r="D1679" s="1">
        <v>25713</v>
      </c>
      <c r="E1679" t="s">
        <v>6487</v>
      </c>
      <c r="F1679" t="s">
        <v>7405</v>
      </c>
      <c r="G1679" t="s">
        <v>7519</v>
      </c>
      <c r="H1679" s="3">
        <v>2262409.2903999998</v>
      </c>
      <c r="I1679" s="3">
        <v>147297.28570000001</v>
      </c>
      <c r="J1679" t="s">
        <v>7912</v>
      </c>
      <c r="K1679" s="4" t="str">
        <f>_xlfn.XLOOKUP($B1679, Accounts!$B:$B, Accounts!$E:$E, "Not Found",0,1)</f>
        <v>Domiciliary</v>
      </c>
      <c r="L1679" s="3">
        <f>_xlfn.XLOOKUP($B1679, Accounts!$B:$B, Accounts!$G:$G,"Not Found",0,1)</f>
        <v>3433182304</v>
      </c>
      <c r="M1679" s="3" t="str">
        <f>_xlfn.XLOOKUP($B1679, Loan!$B:$B, Loan!$D:$D, "No Loan",0,1)</f>
        <v>No Loan</v>
      </c>
      <c r="N1679" s="1">
        <f>_xlfn.XLOOKUP($B1679, Transaction!$B:$B, Transaction!$E:$E, "No Transaction",0,1)</f>
        <v>44366</v>
      </c>
      <c r="O1679" t="str">
        <f>_xlfn.XLOOKUP($B1679, Transaction!$B:$B, Transaction!$C:$C, "No Transaction",0,1)</f>
        <v>Money Deposit</v>
      </c>
      <c r="P1679" t="str">
        <f>_xlfn.XLOOKUP($B1679, Transaction!$B:$B, Transaction!$D:$D, "No Transaction",0,1)</f>
        <v>ATM</v>
      </c>
      <c r="Q1679" s="3">
        <f t="shared" si="52"/>
        <v>-2115112.0046999999</v>
      </c>
      <c r="R1679" s="3">
        <f t="shared" si="53"/>
        <v>-2115112.0046999999</v>
      </c>
    </row>
    <row r="1680" spans="1:18" x14ac:dyDescent="0.25">
      <c r="A1680" t="s">
        <v>4134</v>
      </c>
      <c r="B1680" s="5" t="s">
        <v>4135</v>
      </c>
      <c r="C1680">
        <v>59</v>
      </c>
      <c r="D1680" s="1">
        <v>23156</v>
      </c>
      <c r="E1680" t="s">
        <v>6487</v>
      </c>
      <c r="F1680" t="s">
        <v>6072</v>
      </c>
      <c r="G1680" t="s">
        <v>7522</v>
      </c>
      <c r="H1680" s="3">
        <v>154796.16</v>
      </c>
      <c r="I1680" s="3">
        <v>33528.848299999998</v>
      </c>
      <c r="J1680" t="s">
        <v>7913</v>
      </c>
      <c r="K1680" s="4" t="str">
        <f>_xlfn.XLOOKUP($B1680, Accounts!$B:$B, Accounts!$E:$E, "Not Found",0,1)</f>
        <v>Joint</v>
      </c>
      <c r="L1680" s="3">
        <f>_xlfn.XLOOKUP($B1680, Accounts!$B:$B, Accounts!$G:$G,"Not Found",0,1)</f>
        <v>1032151572</v>
      </c>
      <c r="M1680" s="3">
        <f>_xlfn.XLOOKUP($B1680, Loan!$B:$B, Loan!$D:$D, "No Loan",0,1)</f>
        <v>2271164904</v>
      </c>
      <c r="N1680" s="1">
        <f>_xlfn.XLOOKUP($B1680, Transaction!$B:$B, Transaction!$E:$E, "No Transaction",0,1)</f>
        <v>44342</v>
      </c>
      <c r="O1680" t="str">
        <f>_xlfn.XLOOKUP($B1680, Transaction!$B:$B, Transaction!$C:$C, "No Transaction",0,1)</f>
        <v>Loan Payment</v>
      </c>
      <c r="P1680" t="str">
        <f>_xlfn.XLOOKUP($B1680, Transaction!$B:$B, Transaction!$D:$D, "No Transaction",0,1)</f>
        <v>AFT</v>
      </c>
      <c r="Q1680" s="3">
        <f t="shared" si="52"/>
        <v>-121267.31170000001</v>
      </c>
      <c r="R1680" s="3">
        <f t="shared" si="53"/>
        <v>-121267.31170000001</v>
      </c>
    </row>
    <row r="1681" spans="1:18" x14ac:dyDescent="0.25">
      <c r="A1681" t="s">
        <v>2898</v>
      </c>
      <c r="B1681" s="5" t="s">
        <v>2899</v>
      </c>
      <c r="C1681">
        <v>24</v>
      </c>
      <c r="D1681" s="1">
        <v>35940</v>
      </c>
      <c r="E1681" t="s">
        <v>6487</v>
      </c>
      <c r="F1681" t="s">
        <v>6123</v>
      </c>
      <c r="G1681" t="s">
        <v>7503</v>
      </c>
      <c r="H1681" s="3">
        <v>220878.09729999999</v>
      </c>
      <c r="I1681" s="3">
        <v>33298.1296</v>
      </c>
      <c r="J1681" t="s">
        <v>7914</v>
      </c>
      <c r="K1681" s="4" t="str">
        <f>_xlfn.XLOOKUP($B1681, Accounts!$B:$B, Accounts!$E:$E, "Not Found",0,1)</f>
        <v>Current</v>
      </c>
      <c r="L1681" s="3">
        <f>_xlfn.XLOOKUP($B1681, Accounts!$B:$B, Accounts!$G:$G,"Not Found",0,1)</f>
        <v>1273199132</v>
      </c>
      <c r="M1681" s="3" t="str">
        <f>_xlfn.XLOOKUP($B1681, Loan!$B:$B, Loan!$D:$D, "No Loan",0,1)</f>
        <v>No Loan</v>
      </c>
      <c r="N1681" s="1">
        <f>_xlfn.XLOOKUP($B1681, Transaction!$B:$B, Transaction!$E:$E, "No Transaction",0,1)</f>
        <v>44597</v>
      </c>
      <c r="O1681" t="str">
        <f>_xlfn.XLOOKUP($B1681, Transaction!$B:$B, Transaction!$C:$C, "No Transaction",0,1)</f>
        <v>Online Payment</v>
      </c>
      <c r="P1681" t="str">
        <f>_xlfn.XLOOKUP($B1681, Transaction!$B:$B, Transaction!$D:$D, "No Transaction",0,1)</f>
        <v>Mobile</v>
      </c>
      <c r="Q1681" s="3">
        <f t="shared" si="52"/>
        <v>-187579.96769999998</v>
      </c>
      <c r="R1681" s="3">
        <f t="shared" si="53"/>
        <v>-187579.96769999998</v>
      </c>
    </row>
    <row r="1682" spans="1:18" x14ac:dyDescent="0.25">
      <c r="A1682" t="s">
        <v>5540</v>
      </c>
      <c r="B1682" s="5" t="s">
        <v>5541</v>
      </c>
      <c r="C1682">
        <v>24</v>
      </c>
      <c r="D1682" s="1">
        <v>35940</v>
      </c>
      <c r="E1682" t="s">
        <v>6487</v>
      </c>
      <c r="F1682" t="s">
        <v>6249</v>
      </c>
      <c r="G1682" t="s">
        <v>7513</v>
      </c>
      <c r="H1682" s="3">
        <v>580517.06180000002</v>
      </c>
      <c r="I1682" s="3">
        <v>161019.33100000001</v>
      </c>
      <c r="J1682" t="s">
        <v>7915</v>
      </c>
      <c r="K1682" s="4" t="str">
        <f>_xlfn.XLOOKUP($B1682, Accounts!$B:$B, Accounts!$E:$E, "Not Found",0,1)</f>
        <v>Domiciliary</v>
      </c>
      <c r="L1682" s="3">
        <f>_xlfn.XLOOKUP($B1682, Accounts!$B:$B, Accounts!$G:$G,"Not Found",0,1)</f>
        <v>1807243392</v>
      </c>
      <c r="M1682" s="3" t="str">
        <f>_xlfn.XLOOKUP($B1682, Loan!$B:$B, Loan!$D:$D, "No Loan",0,1)</f>
        <v>No Loan</v>
      </c>
      <c r="N1682" s="1">
        <f>_xlfn.XLOOKUP($B1682, Transaction!$B:$B, Transaction!$E:$E, "No Transaction",0,1)</f>
        <v>44384</v>
      </c>
      <c r="O1682" t="str">
        <f>_xlfn.XLOOKUP($B1682, Transaction!$B:$B, Transaction!$C:$C, "No Transaction",0,1)</f>
        <v>Cash Withdrawal</v>
      </c>
      <c r="P1682" t="str">
        <f>_xlfn.XLOOKUP($B1682, Transaction!$B:$B, Transaction!$D:$D, "No Transaction",0,1)</f>
        <v>POS</v>
      </c>
      <c r="Q1682" s="3">
        <f t="shared" si="52"/>
        <v>-419497.73080000002</v>
      </c>
      <c r="R1682" s="3">
        <f t="shared" si="53"/>
        <v>-419497.73080000002</v>
      </c>
    </row>
    <row r="1683" spans="1:18" x14ac:dyDescent="0.25">
      <c r="A1683" t="s">
        <v>1377</v>
      </c>
      <c r="B1683" s="5" t="s">
        <v>1378</v>
      </c>
      <c r="C1683">
        <v>43</v>
      </c>
      <c r="D1683" s="1">
        <v>29000</v>
      </c>
      <c r="E1683" t="s">
        <v>6487</v>
      </c>
      <c r="F1683" t="s">
        <v>6064</v>
      </c>
      <c r="G1683" t="s">
        <v>7522</v>
      </c>
      <c r="H1683" s="3">
        <v>557125.87439999997</v>
      </c>
      <c r="I1683" s="3">
        <v>75324.923999999999</v>
      </c>
      <c r="J1683" t="s">
        <v>7916</v>
      </c>
      <c r="K1683" s="4" t="str">
        <f>_xlfn.XLOOKUP($B1683, Accounts!$B:$B, Accounts!$E:$E, "Not Found",0,1)</f>
        <v>Corporate</v>
      </c>
      <c r="L1683" s="3">
        <f>_xlfn.XLOOKUP($B1683, Accounts!$B:$B, Accounts!$G:$G,"Not Found",0,1)</f>
        <v>724426395</v>
      </c>
      <c r="M1683" s="3" t="str">
        <f>_xlfn.XLOOKUP($B1683, Loan!$B:$B, Loan!$D:$D, "No Loan",0,1)</f>
        <v>No Loan</v>
      </c>
      <c r="N1683" s="1">
        <f>_xlfn.XLOOKUP($B1683, Transaction!$B:$B, Transaction!$E:$E, "No Transaction",0,1)</f>
        <v>44527</v>
      </c>
      <c r="O1683" t="str">
        <f>_xlfn.XLOOKUP($B1683, Transaction!$B:$B, Transaction!$C:$C, "No Transaction",0,1)</f>
        <v>Cash Withdrawal</v>
      </c>
      <c r="P1683" t="str">
        <f>_xlfn.XLOOKUP($B1683, Transaction!$B:$B, Transaction!$D:$D, "No Transaction",0,1)</f>
        <v>POS</v>
      </c>
      <c r="Q1683" s="3">
        <f t="shared" si="52"/>
        <v>-481800.95039999997</v>
      </c>
      <c r="R1683" s="3">
        <f t="shared" si="53"/>
        <v>-481800.95039999997</v>
      </c>
    </row>
    <row r="1684" spans="1:18" x14ac:dyDescent="0.25">
      <c r="A1684" t="s">
        <v>2762</v>
      </c>
      <c r="B1684" s="5" t="s">
        <v>2763</v>
      </c>
      <c r="C1684">
        <v>81</v>
      </c>
      <c r="D1684" s="1">
        <v>15120</v>
      </c>
      <c r="E1684" t="s">
        <v>6487</v>
      </c>
      <c r="F1684" t="s">
        <v>6318</v>
      </c>
      <c r="G1684" t="s">
        <v>7566</v>
      </c>
      <c r="H1684" s="3">
        <v>265852.33</v>
      </c>
      <c r="I1684" s="3">
        <v>51020.1898</v>
      </c>
      <c r="J1684" t="s">
        <v>7917</v>
      </c>
      <c r="K1684" s="4" t="str">
        <f>_xlfn.XLOOKUP($B1684, Accounts!$B:$B, Accounts!$E:$E, "Not Found",0,1)</f>
        <v>Domiciliary</v>
      </c>
      <c r="L1684" s="3">
        <f>_xlfn.XLOOKUP($B1684, Accounts!$B:$B, Accounts!$G:$G,"Not Found",0,1)</f>
        <v>34239672</v>
      </c>
      <c r="M1684" s="3" t="str">
        <f>_xlfn.XLOOKUP($B1684, Loan!$B:$B, Loan!$D:$D, "No Loan",0,1)</f>
        <v>No Loan</v>
      </c>
      <c r="N1684" s="1">
        <f>_xlfn.XLOOKUP($B1684, Transaction!$B:$B, Transaction!$E:$E, "No Transaction",0,1)</f>
        <v>44602</v>
      </c>
      <c r="O1684" t="str">
        <f>_xlfn.XLOOKUP($B1684, Transaction!$B:$B, Transaction!$C:$C, "No Transaction",0,1)</f>
        <v>Checks</v>
      </c>
      <c r="P1684" t="str">
        <f>_xlfn.XLOOKUP($B1684, Transaction!$B:$B, Transaction!$D:$D, "No Transaction",0,1)</f>
        <v>Informal Services</v>
      </c>
      <c r="Q1684" s="3">
        <f t="shared" si="52"/>
        <v>-214832.14020000002</v>
      </c>
      <c r="R1684" s="3">
        <f t="shared" si="53"/>
        <v>-214832.14020000002</v>
      </c>
    </row>
    <row r="1685" spans="1:18" x14ac:dyDescent="0.25">
      <c r="A1685" t="s">
        <v>1629</v>
      </c>
      <c r="B1685" s="5" t="s">
        <v>1630</v>
      </c>
      <c r="C1685">
        <v>46</v>
      </c>
      <c r="D1685" s="1">
        <v>27904</v>
      </c>
      <c r="E1685" t="s">
        <v>6487</v>
      </c>
      <c r="F1685" t="s">
        <v>6505</v>
      </c>
      <c r="G1685" t="s">
        <v>7566</v>
      </c>
      <c r="H1685" s="3">
        <v>1998613.0027000001</v>
      </c>
      <c r="I1685" s="3">
        <v>276626.20880000002</v>
      </c>
      <c r="J1685" t="s">
        <v>7918</v>
      </c>
      <c r="K1685" s="4" t="str">
        <f>_xlfn.XLOOKUP($B1685, Accounts!$B:$B, Accounts!$E:$E, "Not Found",0,1)</f>
        <v>Savings</v>
      </c>
      <c r="L1685" s="3">
        <f>_xlfn.XLOOKUP($B1685, Accounts!$B:$B, Accounts!$G:$G,"Not Found",0,1)</f>
        <v>293419065</v>
      </c>
      <c r="M1685" s="3" t="str">
        <f>_xlfn.XLOOKUP($B1685, Loan!$B:$B, Loan!$D:$D, "No Loan",0,1)</f>
        <v>No Loan</v>
      </c>
      <c r="N1685" s="1">
        <f>_xlfn.XLOOKUP($B1685, Transaction!$B:$B, Transaction!$E:$E, "No Transaction",0,1)</f>
        <v>44283</v>
      </c>
      <c r="O1685" t="str">
        <f>_xlfn.XLOOKUP($B1685, Transaction!$B:$B, Transaction!$C:$C, "No Transaction",0,1)</f>
        <v>Money Transfer</v>
      </c>
      <c r="P1685" t="str">
        <f>_xlfn.XLOOKUP($B1685, Transaction!$B:$B, Transaction!$D:$D, "No Transaction",0,1)</f>
        <v>Mobile</v>
      </c>
      <c r="Q1685" s="3">
        <f t="shared" si="52"/>
        <v>-1721986.7938999999</v>
      </c>
      <c r="R1685" s="3">
        <f t="shared" si="53"/>
        <v>-1721986.7938999999</v>
      </c>
    </row>
    <row r="1686" spans="1:18" x14ac:dyDescent="0.25">
      <c r="A1686" t="s">
        <v>1343</v>
      </c>
      <c r="B1686" s="5" t="s">
        <v>1344</v>
      </c>
      <c r="C1686">
        <v>75</v>
      </c>
      <c r="D1686" s="1">
        <v>17312</v>
      </c>
      <c r="E1686" t="s">
        <v>6487</v>
      </c>
      <c r="F1686" t="s">
        <v>6443</v>
      </c>
      <c r="G1686" t="s">
        <v>7529</v>
      </c>
      <c r="H1686" s="3">
        <v>2100661.0432000002</v>
      </c>
      <c r="I1686" s="3">
        <v>997420.12159999995</v>
      </c>
      <c r="J1686" t="s">
        <v>7919</v>
      </c>
      <c r="K1686" s="4" t="str">
        <f>_xlfn.XLOOKUP($B1686, Accounts!$B:$B, Accounts!$E:$E, "Not Found",0,1)</f>
        <v>Corporate</v>
      </c>
      <c r="L1686" s="3">
        <f>_xlfn.XLOOKUP($B1686, Accounts!$B:$B, Accounts!$G:$G,"Not Found",0,1)</f>
        <v>735010368</v>
      </c>
      <c r="M1686" s="3" t="str">
        <f>_xlfn.XLOOKUP($B1686, Loan!$B:$B, Loan!$D:$D, "No Loan",0,1)</f>
        <v>No Loan</v>
      </c>
      <c r="N1686" s="1">
        <f>_xlfn.XLOOKUP($B1686, Transaction!$B:$B, Transaction!$E:$E, "No Transaction",0,1)</f>
        <v>44224</v>
      </c>
      <c r="O1686" t="str">
        <f>_xlfn.XLOOKUP($B1686, Transaction!$B:$B, Transaction!$C:$C, "No Transaction",0,1)</f>
        <v>Money Transfer</v>
      </c>
      <c r="P1686" t="str">
        <f>_xlfn.XLOOKUP($B1686, Transaction!$B:$B, Transaction!$D:$D, "No Transaction",0,1)</f>
        <v>Mobile</v>
      </c>
      <c r="Q1686" s="3">
        <f t="shared" si="52"/>
        <v>-1103240.9216000002</v>
      </c>
      <c r="R1686" s="3">
        <f t="shared" si="53"/>
        <v>-1103240.9216000002</v>
      </c>
    </row>
    <row r="1687" spans="1:18" x14ac:dyDescent="0.25">
      <c r="A1687" t="s">
        <v>5892</v>
      </c>
      <c r="B1687" s="5" t="s">
        <v>5893</v>
      </c>
      <c r="C1687">
        <v>77</v>
      </c>
      <c r="D1687" s="1">
        <v>16581</v>
      </c>
      <c r="E1687" t="s">
        <v>6487</v>
      </c>
      <c r="F1687" t="s">
        <v>6325</v>
      </c>
      <c r="G1687" t="s">
        <v>7526</v>
      </c>
      <c r="H1687" s="3">
        <v>642034.66119999997</v>
      </c>
      <c r="I1687" s="3">
        <v>272338.4731</v>
      </c>
      <c r="J1687" t="s">
        <v>7920</v>
      </c>
      <c r="K1687" s="4" t="str">
        <f>_xlfn.XLOOKUP($B1687, Accounts!$B:$B, Accounts!$E:$E, "Not Found",0,1)</f>
        <v>Corporate</v>
      </c>
      <c r="L1687" s="3">
        <f>_xlfn.XLOOKUP($B1687, Accounts!$B:$B, Accounts!$G:$G,"Not Found",0,1)</f>
        <v>1814745075</v>
      </c>
      <c r="M1687" s="3" t="str">
        <f>_xlfn.XLOOKUP($B1687, Loan!$B:$B, Loan!$D:$D, "No Loan",0,1)</f>
        <v>No Loan</v>
      </c>
      <c r="N1687" s="1">
        <f>_xlfn.XLOOKUP($B1687, Transaction!$B:$B, Transaction!$E:$E, "No Transaction",0,1)</f>
        <v>44263</v>
      </c>
      <c r="O1687" t="str">
        <f>_xlfn.XLOOKUP($B1687, Transaction!$B:$B, Transaction!$C:$C, "No Transaction",0,1)</f>
        <v>Money Deposit</v>
      </c>
      <c r="P1687" t="str">
        <f>_xlfn.XLOOKUP($B1687, Transaction!$B:$B, Transaction!$D:$D, "No Transaction",0,1)</f>
        <v>Bank</v>
      </c>
      <c r="Q1687" s="3">
        <f t="shared" si="52"/>
        <v>-369696.18809999997</v>
      </c>
      <c r="R1687" s="3">
        <f t="shared" si="53"/>
        <v>-369696.18809999997</v>
      </c>
    </row>
    <row r="1688" spans="1:18" x14ac:dyDescent="0.25">
      <c r="A1688" t="s">
        <v>2910</v>
      </c>
      <c r="B1688" s="5" t="s">
        <v>2911</v>
      </c>
      <c r="C1688">
        <v>48</v>
      </c>
      <c r="D1688" s="1">
        <v>27174</v>
      </c>
      <c r="E1688" t="s">
        <v>6487</v>
      </c>
      <c r="F1688" t="s">
        <v>6136</v>
      </c>
      <c r="G1688" t="s">
        <v>7513</v>
      </c>
      <c r="H1688" s="3">
        <v>56422.657200000001</v>
      </c>
      <c r="I1688" s="3">
        <v>36755.330999999998</v>
      </c>
      <c r="J1688" t="s">
        <v>7921</v>
      </c>
      <c r="K1688" s="4" t="str">
        <f>_xlfn.XLOOKUP($B1688, Accounts!$B:$B, Accounts!$E:$E, "Not Found",0,1)</f>
        <v>Joint</v>
      </c>
      <c r="L1688" s="3">
        <f>_xlfn.XLOOKUP($B1688, Accounts!$B:$B, Accounts!$G:$G,"Not Found",0,1)</f>
        <v>87756875</v>
      </c>
      <c r="M1688" s="3" t="str">
        <f>_xlfn.XLOOKUP($B1688, Loan!$B:$B, Loan!$D:$D, "No Loan",0,1)</f>
        <v>No Loan</v>
      </c>
      <c r="N1688" s="1">
        <f>_xlfn.XLOOKUP($B1688, Transaction!$B:$B, Transaction!$E:$E, "No Transaction",0,1)</f>
        <v>44438</v>
      </c>
      <c r="O1688" t="str">
        <f>_xlfn.XLOOKUP($B1688, Transaction!$B:$B, Transaction!$C:$C, "No Transaction",0,1)</f>
        <v>Money Transfer</v>
      </c>
      <c r="P1688" t="str">
        <f>_xlfn.XLOOKUP($B1688, Transaction!$B:$B, Transaction!$D:$D, "No Transaction",0,1)</f>
        <v>Mobile</v>
      </c>
      <c r="Q1688" s="3">
        <f t="shared" si="52"/>
        <v>-19667.326200000003</v>
      </c>
      <c r="R1688" s="3">
        <f t="shared" si="53"/>
        <v>-19667.326200000003</v>
      </c>
    </row>
    <row r="1689" spans="1:18" x14ac:dyDescent="0.25">
      <c r="A1689" t="s">
        <v>2552</v>
      </c>
      <c r="B1689" s="5" t="s">
        <v>2553</v>
      </c>
      <c r="C1689">
        <v>41</v>
      </c>
      <c r="D1689" s="1">
        <v>29730</v>
      </c>
      <c r="E1689" t="s">
        <v>6487</v>
      </c>
      <c r="F1689" t="s">
        <v>6680</v>
      </c>
      <c r="G1689" t="s">
        <v>7513</v>
      </c>
      <c r="H1689" s="3">
        <v>1553973.855</v>
      </c>
      <c r="I1689" s="3">
        <v>199288.2501</v>
      </c>
      <c r="J1689" t="s">
        <v>7922</v>
      </c>
      <c r="K1689" s="4" t="str">
        <f>_xlfn.XLOOKUP($B1689, Accounts!$B:$B, Accounts!$E:$E, "Not Found",0,1)</f>
        <v>Current</v>
      </c>
      <c r="L1689" s="3">
        <f>_xlfn.XLOOKUP($B1689, Accounts!$B:$B, Accounts!$G:$G,"Not Found",0,1)</f>
        <v>3482485552</v>
      </c>
      <c r="M1689" s="3" t="str">
        <f>_xlfn.XLOOKUP($B1689, Loan!$B:$B, Loan!$D:$D, "No Loan",0,1)</f>
        <v>No Loan</v>
      </c>
      <c r="N1689" s="1">
        <f>_xlfn.XLOOKUP($B1689, Transaction!$B:$B, Transaction!$E:$E, "No Transaction",0,1)</f>
        <v>44241</v>
      </c>
      <c r="O1689" t="str">
        <f>_xlfn.XLOOKUP($B1689, Transaction!$B:$B, Transaction!$C:$C, "No Transaction",0,1)</f>
        <v>Cash Withdrawal</v>
      </c>
      <c r="P1689" t="str">
        <f>_xlfn.XLOOKUP($B1689, Transaction!$B:$B, Transaction!$D:$D, "No Transaction",0,1)</f>
        <v>ATM</v>
      </c>
      <c r="Q1689" s="3">
        <f t="shared" si="52"/>
        <v>-1354685.6048999999</v>
      </c>
      <c r="R1689" s="3">
        <f t="shared" si="53"/>
        <v>-1354685.6048999999</v>
      </c>
    </row>
    <row r="1690" spans="1:18" x14ac:dyDescent="0.25">
      <c r="A1690" t="s">
        <v>5018</v>
      </c>
      <c r="B1690" s="5" t="s">
        <v>5019</v>
      </c>
      <c r="C1690">
        <v>85</v>
      </c>
      <c r="D1690" s="1">
        <v>13659</v>
      </c>
      <c r="E1690" t="s">
        <v>6487</v>
      </c>
      <c r="F1690" t="s">
        <v>6287</v>
      </c>
      <c r="G1690" t="s">
        <v>7566</v>
      </c>
      <c r="H1690" s="3">
        <v>653231.9682</v>
      </c>
      <c r="I1690" s="3">
        <v>376189.03240000003</v>
      </c>
      <c r="J1690" t="s">
        <v>7923</v>
      </c>
      <c r="K1690" s="4" t="str">
        <f>_xlfn.XLOOKUP($B1690, Accounts!$B:$B, Accounts!$E:$E, "Not Found",0,1)</f>
        <v>Domiciliary</v>
      </c>
      <c r="L1690" s="3">
        <f>_xlfn.XLOOKUP($B1690, Accounts!$B:$B, Accounts!$G:$G,"Not Found",0,1)</f>
        <v>1827695619</v>
      </c>
      <c r="M1690" s="3" t="str">
        <f>_xlfn.XLOOKUP($B1690, Loan!$B:$B, Loan!$D:$D, "No Loan",0,1)</f>
        <v>No Loan</v>
      </c>
      <c r="N1690" s="1">
        <f>_xlfn.XLOOKUP($B1690, Transaction!$B:$B, Transaction!$E:$E, "No Transaction",0,1)</f>
        <v>44592</v>
      </c>
      <c r="O1690" t="str">
        <f>_xlfn.XLOOKUP($B1690, Transaction!$B:$B, Transaction!$C:$C, "No Transaction",0,1)</f>
        <v>Cash Withdrawal</v>
      </c>
      <c r="P1690" t="str">
        <f>_xlfn.XLOOKUP($B1690, Transaction!$B:$B, Transaction!$D:$D, "No Transaction",0,1)</f>
        <v>Bank</v>
      </c>
      <c r="Q1690" s="3">
        <f t="shared" si="52"/>
        <v>-277042.93579999998</v>
      </c>
      <c r="R1690" s="3">
        <f t="shared" si="53"/>
        <v>-277042.93579999998</v>
      </c>
    </row>
    <row r="1691" spans="1:18" x14ac:dyDescent="0.25">
      <c r="A1691" t="s">
        <v>2123</v>
      </c>
      <c r="B1691" s="5" t="s">
        <v>2124</v>
      </c>
      <c r="C1691">
        <v>65</v>
      </c>
      <c r="D1691" s="1">
        <v>20964</v>
      </c>
      <c r="E1691" t="s">
        <v>6487</v>
      </c>
      <c r="F1691" t="s">
        <v>6059</v>
      </c>
      <c r="G1691" t="s">
        <v>7524</v>
      </c>
      <c r="H1691" s="3">
        <v>589706.0906</v>
      </c>
      <c r="I1691" s="3">
        <v>101662.0077</v>
      </c>
      <c r="J1691" t="s">
        <v>7924</v>
      </c>
      <c r="K1691" s="4" t="str">
        <f>_xlfn.XLOOKUP($B1691, Accounts!$B:$B, Accounts!$E:$E, "Not Found",0,1)</f>
        <v>Domiciliary</v>
      </c>
      <c r="L1691" s="3">
        <f>_xlfn.XLOOKUP($B1691, Accounts!$B:$B, Accounts!$G:$G,"Not Found",0,1)</f>
        <v>327967488</v>
      </c>
      <c r="M1691" s="3">
        <f>_xlfn.XLOOKUP($B1691, Loan!$B:$B, Loan!$D:$D, "No Loan",0,1)</f>
        <v>1066131374</v>
      </c>
      <c r="N1691" s="1">
        <f>_xlfn.XLOOKUP($B1691, Transaction!$B:$B, Transaction!$E:$E, "No Transaction",0,1)</f>
        <v>44651</v>
      </c>
      <c r="O1691" t="str">
        <f>_xlfn.XLOOKUP($B1691, Transaction!$B:$B, Transaction!$C:$C, "No Transaction",0,1)</f>
        <v>Loan Payment</v>
      </c>
      <c r="P1691" t="str">
        <f>_xlfn.XLOOKUP($B1691, Transaction!$B:$B, Transaction!$D:$D, "No Transaction",0,1)</f>
        <v>ACH</v>
      </c>
      <c r="Q1691" s="3">
        <f t="shared" si="52"/>
        <v>-488044.08289999998</v>
      </c>
      <c r="R1691" s="3">
        <f t="shared" si="53"/>
        <v>-488044.08289999998</v>
      </c>
    </row>
    <row r="1692" spans="1:18" x14ac:dyDescent="0.25">
      <c r="A1692" t="s">
        <v>1795</v>
      </c>
      <c r="B1692" s="5" t="s">
        <v>1796</v>
      </c>
      <c r="C1692">
        <v>77</v>
      </c>
      <c r="D1692" s="1">
        <v>16581</v>
      </c>
      <c r="E1692" t="s">
        <v>6487</v>
      </c>
      <c r="F1692" t="s">
        <v>6707</v>
      </c>
      <c r="G1692" t="s">
        <v>7511</v>
      </c>
      <c r="H1692" s="3">
        <v>23935.0753</v>
      </c>
      <c r="I1692" s="3">
        <v>14381.678900000001</v>
      </c>
      <c r="J1692" t="s">
        <v>7925</v>
      </c>
      <c r="K1692" s="4" t="str">
        <f>_xlfn.XLOOKUP($B1692, Accounts!$B:$B, Accounts!$E:$E, "Not Found",0,1)</f>
        <v>Savings</v>
      </c>
      <c r="L1692" s="3">
        <f>_xlfn.XLOOKUP($B1692, Accounts!$B:$B, Accounts!$G:$G,"Not Found",0,1)</f>
        <v>910934424</v>
      </c>
      <c r="M1692" s="3" t="str">
        <f>_xlfn.XLOOKUP($B1692, Loan!$B:$B, Loan!$D:$D, "No Loan",0,1)</f>
        <v>No Loan</v>
      </c>
      <c r="N1692" s="1">
        <f>_xlfn.XLOOKUP($B1692, Transaction!$B:$B, Transaction!$E:$E, "No Transaction",0,1)</f>
        <v>44516</v>
      </c>
      <c r="O1692" t="str">
        <f>_xlfn.XLOOKUP($B1692, Transaction!$B:$B, Transaction!$C:$C, "No Transaction",0,1)</f>
        <v>Cash Withdrawal</v>
      </c>
      <c r="P1692" t="str">
        <f>_xlfn.XLOOKUP($B1692, Transaction!$B:$B, Transaction!$D:$D, "No Transaction",0,1)</f>
        <v>ATM</v>
      </c>
      <c r="Q1692" s="3">
        <f t="shared" si="52"/>
        <v>-9553.3963999999996</v>
      </c>
      <c r="R1692" s="3">
        <f t="shared" si="53"/>
        <v>-9553.3963999999996</v>
      </c>
    </row>
    <row r="1693" spans="1:18" x14ac:dyDescent="0.25">
      <c r="A1693" t="s">
        <v>2932</v>
      </c>
      <c r="B1693" s="5" t="s">
        <v>2933</v>
      </c>
      <c r="C1693">
        <v>81</v>
      </c>
      <c r="D1693" s="1">
        <v>15120</v>
      </c>
      <c r="E1693" t="s">
        <v>6487</v>
      </c>
      <c r="F1693" t="s">
        <v>6674</v>
      </c>
      <c r="G1693" t="s">
        <v>7524</v>
      </c>
      <c r="H1693" s="3">
        <v>1042672.6539</v>
      </c>
      <c r="I1693" s="3">
        <v>524354.58990000002</v>
      </c>
      <c r="J1693" t="s">
        <v>7926</v>
      </c>
      <c r="K1693" s="4" t="str">
        <f>_xlfn.XLOOKUP($B1693, Accounts!$B:$B, Accounts!$E:$E, "Not Found",0,1)</f>
        <v>Domiciliary</v>
      </c>
      <c r="L1693" s="3">
        <f>_xlfn.XLOOKUP($B1693, Accounts!$B:$B, Accounts!$G:$G,"Not Found",0,1)</f>
        <v>2150604463</v>
      </c>
      <c r="M1693" s="3" t="str">
        <f>_xlfn.XLOOKUP($B1693, Loan!$B:$B, Loan!$D:$D, "No Loan",0,1)</f>
        <v>No Loan</v>
      </c>
      <c r="N1693" s="1">
        <f>_xlfn.XLOOKUP($B1693, Transaction!$B:$B, Transaction!$E:$E, "No Transaction",0,1)</f>
        <v>44602</v>
      </c>
      <c r="O1693" t="str">
        <f>_xlfn.XLOOKUP($B1693, Transaction!$B:$B, Transaction!$C:$C, "No Transaction",0,1)</f>
        <v>Money Deposit</v>
      </c>
      <c r="P1693" t="str">
        <f>_xlfn.XLOOKUP($B1693, Transaction!$B:$B, Transaction!$D:$D, "No Transaction",0,1)</f>
        <v>Bank</v>
      </c>
      <c r="Q1693" s="3">
        <f t="shared" si="52"/>
        <v>-518318.06400000001</v>
      </c>
      <c r="R1693" s="3">
        <f t="shared" si="53"/>
        <v>-518318.06400000001</v>
      </c>
    </row>
    <row r="1694" spans="1:18" x14ac:dyDescent="0.25">
      <c r="A1694" t="s">
        <v>2838</v>
      </c>
      <c r="B1694" s="5" t="s">
        <v>2839</v>
      </c>
      <c r="C1694">
        <v>80</v>
      </c>
      <c r="D1694" s="1">
        <v>15486</v>
      </c>
      <c r="E1694" t="s">
        <v>6487</v>
      </c>
      <c r="F1694" t="s">
        <v>6634</v>
      </c>
      <c r="G1694" t="s">
        <v>7532</v>
      </c>
      <c r="H1694" s="3">
        <v>250159.57399999999</v>
      </c>
      <c r="I1694" s="3">
        <v>135256.73329999999</v>
      </c>
      <c r="J1694" t="s">
        <v>7927</v>
      </c>
      <c r="K1694" s="4" t="str">
        <f>_xlfn.XLOOKUP($B1694, Accounts!$B:$B, Accounts!$E:$E, "Not Found",0,1)</f>
        <v>Joint</v>
      </c>
      <c r="L1694" s="3">
        <f>_xlfn.XLOOKUP($B1694, Accounts!$B:$B, Accounts!$G:$G,"Not Found",0,1)</f>
        <v>1335392567</v>
      </c>
      <c r="M1694" s="3" t="str">
        <f>_xlfn.XLOOKUP($B1694, Loan!$B:$B, Loan!$D:$D, "No Loan",0,1)</f>
        <v>No Loan</v>
      </c>
      <c r="N1694" s="1">
        <f>_xlfn.XLOOKUP($B1694, Transaction!$B:$B, Transaction!$E:$E, "No Transaction",0,1)</f>
        <v>44226</v>
      </c>
      <c r="O1694" t="str">
        <f>_xlfn.XLOOKUP($B1694, Transaction!$B:$B, Transaction!$C:$C, "No Transaction",0,1)</f>
        <v>Cash Withdrawal</v>
      </c>
      <c r="P1694" t="str">
        <f>_xlfn.XLOOKUP($B1694, Transaction!$B:$B, Transaction!$D:$D, "No Transaction",0,1)</f>
        <v>ATM</v>
      </c>
      <c r="Q1694" s="3">
        <f t="shared" si="52"/>
        <v>-114902.8407</v>
      </c>
      <c r="R1694" s="3">
        <f t="shared" si="53"/>
        <v>-114902.8407</v>
      </c>
    </row>
    <row r="1695" spans="1:18" x14ac:dyDescent="0.25">
      <c r="A1695" t="s">
        <v>2926</v>
      </c>
      <c r="B1695" s="5" t="s">
        <v>2927</v>
      </c>
      <c r="C1695">
        <v>31</v>
      </c>
      <c r="D1695" s="1">
        <v>33383</v>
      </c>
      <c r="E1695" t="s">
        <v>6487</v>
      </c>
      <c r="F1695" t="s">
        <v>6196</v>
      </c>
      <c r="G1695" t="s">
        <v>7519</v>
      </c>
      <c r="H1695" s="3">
        <v>802404.79079999996</v>
      </c>
      <c r="I1695" s="3">
        <v>213274.69390000001</v>
      </c>
      <c r="J1695" t="s">
        <v>7928</v>
      </c>
      <c r="K1695" s="4" t="str">
        <f>_xlfn.XLOOKUP($B1695, Accounts!$B:$B, Accounts!$E:$E, "Not Found",0,1)</f>
        <v>Corporate</v>
      </c>
      <c r="L1695" s="3">
        <f>_xlfn.XLOOKUP($B1695, Accounts!$B:$B, Accounts!$G:$G,"Not Found",0,1)</f>
        <v>90996096</v>
      </c>
      <c r="M1695" s="3" t="str">
        <f>_xlfn.XLOOKUP($B1695, Loan!$B:$B, Loan!$D:$D, "No Loan",0,1)</f>
        <v>No Loan</v>
      </c>
      <c r="N1695" s="1">
        <f>_xlfn.XLOOKUP($B1695, Transaction!$B:$B, Transaction!$E:$E, "No Transaction",0,1)</f>
        <v>44597</v>
      </c>
      <c r="O1695" t="str">
        <f>_xlfn.XLOOKUP($B1695, Transaction!$B:$B, Transaction!$C:$C, "No Transaction",0,1)</f>
        <v>Online Payment</v>
      </c>
      <c r="P1695" t="str">
        <f>_xlfn.XLOOKUP($B1695, Transaction!$B:$B, Transaction!$D:$D, "No Transaction",0,1)</f>
        <v>Mobile</v>
      </c>
      <c r="Q1695" s="3">
        <f t="shared" si="52"/>
        <v>-589130.0969</v>
      </c>
      <c r="R1695" s="3">
        <f t="shared" si="53"/>
        <v>-589130.0969</v>
      </c>
    </row>
    <row r="1696" spans="1:18" x14ac:dyDescent="0.25">
      <c r="A1696" t="s">
        <v>4245</v>
      </c>
      <c r="B1696" s="5" t="s">
        <v>4246</v>
      </c>
      <c r="C1696">
        <v>22</v>
      </c>
      <c r="D1696" s="1">
        <v>36670</v>
      </c>
      <c r="E1696" t="s">
        <v>6487</v>
      </c>
      <c r="F1696" t="s">
        <v>6098</v>
      </c>
      <c r="G1696" t="s">
        <v>7542</v>
      </c>
      <c r="H1696" s="3">
        <v>91350.741200000004</v>
      </c>
      <c r="I1696" s="3">
        <v>9460.4328999999998</v>
      </c>
      <c r="J1696" t="s">
        <v>7929</v>
      </c>
      <c r="K1696" s="4" t="str">
        <f>_xlfn.XLOOKUP($B1696, Accounts!$B:$B, Accounts!$E:$E, "Not Found",0,1)</f>
        <v>Savings</v>
      </c>
      <c r="L1696" s="3">
        <f>_xlfn.XLOOKUP($B1696, Accounts!$B:$B, Accounts!$G:$G,"Not Found",0,1)</f>
        <v>1531466244</v>
      </c>
      <c r="M1696" s="3" t="str">
        <f>_xlfn.XLOOKUP($B1696, Loan!$B:$B, Loan!$D:$D, "No Loan",0,1)</f>
        <v>No Loan</v>
      </c>
      <c r="N1696" s="1">
        <f>_xlfn.XLOOKUP($B1696, Transaction!$B:$B, Transaction!$E:$E, "No Transaction",0,1)</f>
        <v>44419</v>
      </c>
      <c r="O1696" t="str">
        <f>_xlfn.XLOOKUP($B1696, Transaction!$B:$B, Transaction!$C:$C, "No Transaction",0,1)</f>
        <v>Checks</v>
      </c>
      <c r="P1696" t="str">
        <f>_xlfn.XLOOKUP($B1696, Transaction!$B:$B, Transaction!$D:$D, "No Transaction",0,1)</f>
        <v>Informal Services</v>
      </c>
      <c r="Q1696" s="3">
        <f t="shared" si="52"/>
        <v>-81890.308300000004</v>
      </c>
      <c r="R1696" s="3">
        <f t="shared" si="53"/>
        <v>-81890.308300000004</v>
      </c>
    </row>
    <row r="1697" spans="1:18" x14ac:dyDescent="0.25">
      <c r="A1697" t="s">
        <v>5688</v>
      </c>
      <c r="B1697" s="5" t="s">
        <v>5689</v>
      </c>
      <c r="C1697">
        <v>75</v>
      </c>
      <c r="D1697" s="1">
        <v>17312</v>
      </c>
      <c r="E1697" t="s">
        <v>6487</v>
      </c>
      <c r="F1697" t="s">
        <v>6154</v>
      </c>
      <c r="G1697" t="s">
        <v>7509</v>
      </c>
      <c r="H1697" s="3">
        <v>629108.14489999996</v>
      </c>
      <c r="I1697" s="3">
        <v>96169.398000000001</v>
      </c>
      <c r="J1697" t="s">
        <v>7930</v>
      </c>
      <c r="K1697" s="4" t="str">
        <f>_xlfn.XLOOKUP($B1697, Accounts!$B:$B, Accounts!$E:$E, "Not Found",0,1)</f>
        <v>Corporate</v>
      </c>
      <c r="L1697" s="3">
        <f>_xlfn.XLOOKUP($B1697, Accounts!$B:$B, Accounts!$G:$G,"Not Found",0,1)</f>
        <v>2297629152</v>
      </c>
      <c r="M1697" s="3" t="str">
        <f>_xlfn.XLOOKUP($B1697, Loan!$B:$B, Loan!$D:$D, "No Loan",0,1)</f>
        <v>No Loan</v>
      </c>
      <c r="N1697" s="1">
        <f>_xlfn.XLOOKUP($B1697, Transaction!$B:$B, Transaction!$E:$E, "No Transaction",0,1)</f>
        <v>44489</v>
      </c>
      <c r="O1697" t="str">
        <f>_xlfn.XLOOKUP($B1697, Transaction!$B:$B, Transaction!$C:$C, "No Transaction",0,1)</f>
        <v>Online Payment</v>
      </c>
      <c r="P1697" t="str">
        <f>_xlfn.XLOOKUP($B1697, Transaction!$B:$B, Transaction!$D:$D, "No Transaction",0,1)</f>
        <v>Internet Banking</v>
      </c>
      <c r="Q1697" s="3">
        <f t="shared" si="52"/>
        <v>-532938.74689999991</v>
      </c>
      <c r="R1697" s="3">
        <f t="shared" si="53"/>
        <v>-532938.74689999991</v>
      </c>
    </row>
    <row r="1698" spans="1:18" x14ac:dyDescent="0.25">
      <c r="A1698" t="s">
        <v>2066</v>
      </c>
      <c r="B1698" s="5" t="s">
        <v>2067</v>
      </c>
      <c r="C1698">
        <v>57</v>
      </c>
      <c r="D1698" s="1">
        <v>23886</v>
      </c>
      <c r="E1698" t="s">
        <v>6487</v>
      </c>
      <c r="F1698" t="s">
        <v>6224</v>
      </c>
      <c r="G1698" t="s">
        <v>7503</v>
      </c>
      <c r="H1698" s="3">
        <v>358650.44410000002</v>
      </c>
      <c r="I1698" s="3">
        <v>180436.53330000001</v>
      </c>
      <c r="J1698" t="s">
        <v>7931</v>
      </c>
      <c r="K1698" s="4" t="str">
        <f>_xlfn.XLOOKUP($B1698, Accounts!$B:$B, Accounts!$E:$E, "Not Found",0,1)</f>
        <v>Domiciliary</v>
      </c>
      <c r="L1698" s="3">
        <f>_xlfn.XLOOKUP($B1698, Accounts!$B:$B, Accounts!$G:$G,"Not Found",0,1)</f>
        <v>447161124</v>
      </c>
      <c r="M1698" s="3" t="str">
        <f>_xlfn.XLOOKUP($B1698, Loan!$B:$B, Loan!$D:$D, "No Loan",0,1)</f>
        <v>No Loan</v>
      </c>
      <c r="N1698" s="1">
        <f>_xlfn.XLOOKUP($B1698, Transaction!$B:$B, Transaction!$E:$E, "No Transaction",0,1)</f>
        <v>44212</v>
      </c>
      <c r="O1698" t="str">
        <f>_xlfn.XLOOKUP($B1698, Transaction!$B:$B, Transaction!$C:$C, "No Transaction",0,1)</f>
        <v>Money Deposit</v>
      </c>
      <c r="P1698" t="str">
        <f>_xlfn.XLOOKUP($B1698, Transaction!$B:$B, Transaction!$D:$D, "No Transaction",0,1)</f>
        <v>ATM</v>
      </c>
      <c r="Q1698" s="3">
        <f t="shared" si="52"/>
        <v>-178213.91080000001</v>
      </c>
      <c r="R1698" s="3">
        <f t="shared" si="53"/>
        <v>-178213.91080000001</v>
      </c>
    </row>
    <row r="1699" spans="1:18" x14ac:dyDescent="0.25">
      <c r="A1699" t="s">
        <v>2206</v>
      </c>
      <c r="B1699" s="5" t="s">
        <v>2207</v>
      </c>
      <c r="C1699">
        <v>75</v>
      </c>
      <c r="D1699" s="1">
        <v>17312</v>
      </c>
      <c r="E1699" t="s">
        <v>6487</v>
      </c>
      <c r="F1699" t="s">
        <v>6322</v>
      </c>
      <c r="G1699" t="s">
        <v>7513</v>
      </c>
      <c r="H1699" s="3">
        <v>428657.45130000002</v>
      </c>
      <c r="I1699" s="3">
        <v>382765.88880000002</v>
      </c>
      <c r="J1699" t="s">
        <v>7932</v>
      </c>
      <c r="K1699" s="4" t="str">
        <f>_xlfn.XLOOKUP($B1699, Accounts!$B:$B, Accounts!$E:$E, "Not Found",0,1)</f>
        <v>Domiciliary</v>
      </c>
      <c r="L1699" s="3">
        <f>_xlfn.XLOOKUP($B1699, Accounts!$B:$B, Accounts!$G:$G,"Not Found",0,1)</f>
        <v>789510456</v>
      </c>
      <c r="M1699" s="3" t="str">
        <f>_xlfn.XLOOKUP($B1699, Loan!$B:$B, Loan!$D:$D, "No Loan",0,1)</f>
        <v>No Loan</v>
      </c>
      <c r="N1699" s="1">
        <f>_xlfn.XLOOKUP($B1699, Transaction!$B:$B, Transaction!$E:$E, "No Transaction",0,1)</f>
        <v>44214</v>
      </c>
      <c r="O1699" t="str">
        <f>_xlfn.XLOOKUP($B1699, Transaction!$B:$B, Transaction!$C:$C, "No Transaction",0,1)</f>
        <v>Money Transfer</v>
      </c>
      <c r="P1699" t="str">
        <f>_xlfn.XLOOKUP($B1699, Transaction!$B:$B, Transaction!$D:$D, "No Transaction",0,1)</f>
        <v>Mobile</v>
      </c>
      <c r="Q1699" s="3">
        <f t="shared" si="52"/>
        <v>-45891.5625</v>
      </c>
      <c r="R1699" s="3">
        <f t="shared" si="53"/>
        <v>-45891.5625</v>
      </c>
    </row>
    <row r="1700" spans="1:18" x14ac:dyDescent="0.25">
      <c r="A1700" t="s">
        <v>274</v>
      </c>
      <c r="B1700" s="5" t="s">
        <v>275</v>
      </c>
      <c r="C1700">
        <v>45</v>
      </c>
      <c r="D1700" s="1">
        <v>28269</v>
      </c>
      <c r="E1700" t="s">
        <v>6487</v>
      </c>
      <c r="F1700" t="s">
        <v>6072</v>
      </c>
      <c r="G1700" t="s">
        <v>7524</v>
      </c>
      <c r="H1700" s="3">
        <v>2027877.9347999999</v>
      </c>
      <c r="I1700" s="3">
        <v>246092.7997</v>
      </c>
      <c r="J1700" t="s">
        <v>7933</v>
      </c>
      <c r="K1700" s="4" t="str">
        <f>_xlfn.XLOOKUP($B1700, Accounts!$B:$B, Accounts!$E:$E, "Not Found",0,1)</f>
        <v>Domiciliary</v>
      </c>
      <c r="L1700" s="3">
        <f>_xlfn.XLOOKUP($B1700, Accounts!$B:$B, Accounts!$G:$G,"Not Found",0,1)</f>
        <v>754342933</v>
      </c>
      <c r="M1700" s="3" t="str">
        <f>_xlfn.XLOOKUP($B1700, Loan!$B:$B, Loan!$D:$D, "No Loan",0,1)</f>
        <v>No Loan</v>
      </c>
      <c r="N1700" s="1">
        <f>_xlfn.XLOOKUP($B1700, Transaction!$B:$B, Transaction!$E:$E, "No Transaction",0,1)</f>
        <v>44632</v>
      </c>
      <c r="O1700" t="str">
        <f>_xlfn.XLOOKUP($B1700, Transaction!$B:$B, Transaction!$C:$C, "No Transaction",0,1)</f>
        <v>Cash Withdrawal</v>
      </c>
      <c r="P1700" t="str">
        <f>_xlfn.XLOOKUP($B1700, Transaction!$B:$B, Transaction!$D:$D, "No Transaction",0,1)</f>
        <v>ATM</v>
      </c>
      <c r="Q1700" s="3">
        <f t="shared" si="52"/>
        <v>-1781785.1350999998</v>
      </c>
      <c r="R1700" s="3">
        <f t="shared" si="53"/>
        <v>-1781785.1350999998</v>
      </c>
    </row>
    <row r="1701" spans="1:18" x14ac:dyDescent="0.25">
      <c r="A1701" t="s">
        <v>3370</v>
      </c>
      <c r="B1701" s="5" t="s">
        <v>3371</v>
      </c>
      <c r="C1701">
        <v>75</v>
      </c>
      <c r="D1701" s="1">
        <v>17312</v>
      </c>
      <c r="E1701" t="s">
        <v>6487</v>
      </c>
      <c r="F1701" t="s">
        <v>6064</v>
      </c>
      <c r="G1701" t="s">
        <v>7509</v>
      </c>
      <c r="H1701" s="3">
        <v>1215970.9824000001</v>
      </c>
      <c r="I1701" s="3">
        <v>486780.64169999998</v>
      </c>
      <c r="J1701" t="s">
        <v>7934</v>
      </c>
      <c r="K1701" s="4" t="str">
        <f>_xlfn.XLOOKUP($B1701, Accounts!$B:$B, Accounts!$E:$E, "Not Found",0,1)</f>
        <v>Current</v>
      </c>
      <c r="L1701" s="3">
        <f>_xlfn.XLOOKUP($B1701, Accounts!$B:$B, Accounts!$G:$G,"Not Found",0,1)</f>
        <v>2444075456</v>
      </c>
      <c r="M1701" s="3" t="str">
        <f>_xlfn.XLOOKUP($B1701, Loan!$B:$B, Loan!$D:$D, "No Loan",0,1)</f>
        <v>No Loan</v>
      </c>
      <c r="N1701" s="1">
        <f>_xlfn.XLOOKUP($B1701, Transaction!$B:$B, Transaction!$E:$E, "No Transaction",0,1)</f>
        <v>44357</v>
      </c>
      <c r="O1701" t="str">
        <f>_xlfn.XLOOKUP($B1701, Transaction!$B:$B, Transaction!$C:$C, "No Transaction",0,1)</f>
        <v>Online Payment</v>
      </c>
      <c r="P1701" t="str">
        <f>_xlfn.XLOOKUP($B1701, Transaction!$B:$B, Transaction!$D:$D, "No Transaction",0,1)</f>
        <v>Mobile</v>
      </c>
      <c r="Q1701" s="3">
        <f t="shared" si="52"/>
        <v>-729190.34070000006</v>
      </c>
      <c r="R1701" s="3">
        <f t="shared" si="53"/>
        <v>-729190.34070000006</v>
      </c>
    </row>
    <row r="1702" spans="1:18" x14ac:dyDescent="0.25">
      <c r="A1702" t="s">
        <v>1505</v>
      </c>
      <c r="B1702" s="5" t="s">
        <v>4767</v>
      </c>
      <c r="C1702">
        <v>50</v>
      </c>
      <c r="D1702" s="1">
        <v>26443</v>
      </c>
      <c r="E1702" t="s">
        <v>6487</v>
      </c>
      <c r="F1702" t="s">
        <v>6381</v>
      </c>
      <c r="G1702" t="s">
        <v>7517</v>
      </c>
      <c r="H1702" s="3">
        <v>490797.26400000002</v>
      </c>
      <c r="I1702" s="3">
        <v>218063.0882</v>
      </c>
      <c r="J1702" t="s">
        <v>7935</v>
      </c>
      <c r="K1702" s="4" t="str">
        <f>_xlfn.XLOOKUP($B1702, Accounts!$B:$B, Accounts!$E:$E, "Not Found",0,1)</f>
        <v>Current</v>
      </c>
      <c r="L1702" s="3">
        <f>_xlfn.XLOOKUP($B1702, Accounts!$B:$B, Accounts!$G:$G,"Not Found",0,1)</f>
        <v>1732014207</v>
      </c>
      <c r="M1702" s="3">
        <f>_xlfn.XLOOKUP($B1702, Loan!$B:$B, Loan!$D:$D, "No Loan",0,1)</f>
        <v>774853233</v>
      </c>
      <c r="N1702" s="1">
        <f>_xlfn.XLOOKUP($B1702, Transaction!$B:$B, Transaction!$E:$E, "No Transaction",0,1)</f>
        <v>44289</v>
      </c>
      <c r="O1702" t="str">
        <f>_xlfn.XLOOKUP($B1702, Transaction!$B:$B, Transaction!$C:$C, "No Transaction",0,1)</f>
        <v>Loan Payment</v>
      </c>
      <c r="P1702" t="str">
        <f>_xlfn.XLOOKUP($B1702, Transaction!$B:$B, Transaction!$D:$D, "No Transaction",0,1)</f>
        <v>AFT</v>
      </c>
      <c r="Q1702" s="3">
        <f t="shared" si="52"/>
        <v>-272734.17580000003</v>
      </c>
      <c r="R1702" s="3">
        <f t="shared" si="53"/>
        <v>-272734.17580000003</v>
      </c>
    </row>
    <row r="1703" spans="1:18" x14ac:dyDescent="0.25">
      <c r="A1703" t="s">
        <v>4114</v>
      </c>
      <c r="B1703" s="5" t="s">
        <v>4115</v>
      </c>
      <c r="C1703">
        <v>31</v>
      </c>
      <c r="D1703" s="1">
        <v>33383</v>
      </c>
      <c r="E1703" t="s">
        <v>6487</v>
      </c>
      <c r="F1703" t="s">
        <v>6280</v>
      </c>
      <c r="G1703" t="s">
        <v>7519</v>
      </c>
      <c r="H1703" s="3">
        <v>678377.58799999999</v>
      </c>
      <c r="I1703" s="3">
        <v>413153.83419999998</v>
      </c>
      <c r="J1703" t="s">
        <v>7936</v>
      </c>
      <c r="K1703" s="4" t="str">
        <f>_xlfn.XLOOKUP($B1703, Accounts!$B:$B, Accounts!$E:$E, "Not Found",0,1)</f>
        <v>Current</v>
      </c>
      <c r="L1703" s="3">
        <f>_xlfn.XLOOKUP($B1703, Accounts!$B:$B, Accounts!$G:$G,"Not Found",0,1)</f>
        <v>483398784</v>
      </c>
      <c r="M1703" s="3" t="str">
        <f>_xlfn.XLOOKUP($B1703, Loan!$B:$B, Loan!$D:$D, "No Loan",0,1)</f>
        <v>No Loan</v>
      </c>
      <c r="N1703" s="1">
        <f>_xlfn.XLOOKUP($B1703, Transaction!$B:$B, Transaction!$E:$E, "No Transaction",0,1)</f>
        <v>44405</v>
      </c>
      <c r="O1703" t="str">
        <f>_xlfn.XLOOKUP($B1703, Transaction!$B:$B, Transaction!$C:$C, "No Transaction",0,1)</f>
        <v>Cash Withdrawal</v>
      </c>
      <c r="P1703" t="str">
        <f>_xlfn.XLOOKUP($B1703, Transaction!$B:$B, Transaction!$D:$D, "No Transaction",0,1)</f>
        <v>ATM</v>
      </c>
      <c r="Q1703" s="3">
        <f t="shared" si="52"/>
        <v>-265223.75380000001</v>
      </c>
      <c r="R1703" s="3">
        <f t="shared" si="53"/>
        <v>-265223.75380000001</v>
      </c>
    </row>
    <row r="1704" spans="1:18" x14ac:dyDescent="0.25">
      <c r="A1704" t="s">
        <v>1610</v>
      </c>
      <c r="B1704" s="5" t="s">
        <v>5764</v>
      </c>
      <c r="C1704">
        <v>60</v>
      </c>
      <c r="D1704" s="1">
        <v>22791</v>
      </c>
      <c r="E1704" t="s">
        <v>6487</v>
      </c>
      <c r="F1704" t="s">
        <v>6148</v>
      </c>
      <c r="G1704" t="s">
        <v>7509</v>
      </c>
      <c r="H1704" s="3">
        <v>878322.56</v>
      </c>
      <c r="I1704" s="3">
        <v>222191.86919999999</v>
      </c>
      <c r="J1704" t="s">
        <v>7134</v>
      </c>
      <c r="K1704" s="4" t="str">
        <f>_xlfn.XLOOKUP($B1704, Accounts!$B:$B, Accounts!$E:$E, "Not Found",0,1)</f>
        <v>Current</v>
      </c>
      <c r="L1704" s="3">
        <f>_xlfn.XLOOKUP($B1704, Accounts!$B:$B, Accounts!$G:$G,"Not Found",0,1)</f>
        <v>2598668334</v>
      </c>
      <c r="M1704" s="3" t="str">
        <f>_xlfn.XLOOKUP($B1704, Loan!$B:$B, Loan!$D:$D, "No Loan",0,1)</f>
        <v>No Loan</v>
      </c>
      <c r="N1704" s="1">
        <f>_xlfn.XLOOKUP($B1704, Transaction!$B:$B, Transaction!$E:$E, "No Transaction",0,1)</f>
        <v>44418</v>
      </c>
      <c r="O1704" t="str">
        <f>_xlfn.XLOOKUP($B1704, Transaction!$B:$B, Transaction!$C:$C, "No Transaction",0,1)</f>
        <v>Money Transfer</v>
      </c>
      <c r="P1704" t="str">
        <f>_xlfn.XLOOKUP($B1704, Transaction!$B:$B, Transaction!$D:$D, "No Transaction",0,1)</f>
        <v>Mobile</v>
      </c>
      <c r="Q1704" s="3">
        <f t="shared" si="52"/>
        <v>-656130.6908000001</v>
      </c>
      <c r="R1704" s="3">
        <f t="shared" si="53"/>
        <v>-656130.6908000001</v>
      </c>
    </row>
    <row r="1705" spans="1:18" x14ac:dyDescent="0.25">
      <c r="A1705" t="s">
        <v>1305</v>
      </c>
      <c r="B1705" s="5" t="s">
        <v>1306</v>
      </c>
      <c r="C1705">
        <v>81</v>
      </c>
      <c r="D1705" s="1">
        <v>15120</v>
      </c>
      <c r="E1705" t="s">
        <v>6487</v>
      </c>
      <c r="F1705" t="s">
        <v>6210</v>
      </c>
      <c r="G1705" t="s">
        <v>7509</v>
      </c>
      <c r="H1705" s="3">
        <v>84598.858999999997</v>
      </c>
      <c r="I1705" s="3">
        <v>33107.195299999999</v>
      </c>
      <c r="J1705" t="s">
        <v>7937</v>
      </c>
      <c r="K1705" s="4" t="str">
        <f>_xlfn.XLOOKUP($B1705, Accounts!$B:$B, Accounts!$E:$E, "Not Found",0,1)</f>
        <v>Current</v>
      </c>
      <c r="L1705" s="3">
        <f>_xlfn.XLOOKUP($B1705, Accounts!$B:$B, Accounts!$G:$G,"Not Found",0,1)</f>
        <v>25215264</v>
      </c>
      <c r="M1705" s="3" t="str">
        <f>_xlfn.XLOOKUP($B1705, Loan!$B:$B, Loan!$D:$D, "No Loan",0,1)</f>
        <v>No Loan</v>
      </c>
      <c r="N1705" s="1">
        <f>_xlfn.XLOOKUP($B1705, Transaction!$B:$B, Transaction!$E:$E, "No Transaction",0,1)</f>
        <v>44340</v>
      </c>
      <c r="O1705" t="str">
        <f>_xlfn.XLOOKUP($B1705, Transaction!$B:$B, Transaction!$C:$C, "No Transaction",0,1)</f>
        <v>Money Deposit</v>
      </c>
      <c r="P1705" t="str">
        <f>_xlfn.XLOOKUP($B1705, Transaction!$B:$B, Transaction!$D:$D, "No Transaction",0,1)</f>
        <v>Bank</v>
      </c>
      <c r="Q1705" s="3">
        <f t="shared" si="52"/>
        <v>-51491.663699999997</v>
      </c>
      <c r="R1705" s="3">
        <f t="shared" si="53"/>
        <v>-51491.663699999997</v>
      </c>
    </row>
    <row r="1706" spans="1:18" x14ac:dyDescent="0.25">
      <c r="A1706" t="s">
        <v>4359</v>
      </c>
      <c r="B1706" s="5" t="s">
        <v>4360</v>
      </c>
      <c r="C1706">
        <v>49</v>
      </c>
      <c r="D1706" s="1">
        <v>26808</v>
      </c>
      <c r="E1706" t="s">
        <v>6487</v>
      </c>
      <c r="F1706" t="s">
        <v>6292</v>
      </c>
      <c r="G1706" t="s">
        <v>7513</v>
      </c>
      <c r="H1706" s="3">
        <v>1290257.1784000001</v>
      </c>
      <c r="I1706" s="3">
        <v>571138.62009999994</v>
      </c>
      <c r="J1706" t="s">
        <v>7938</v>
      </c>
      <c r="K1706" s="4" t="str">
        <f>_xlfn.XLOOKUP($B1706, Accounts!$B:$B, Accounts!$E:$E, "Not Found",0,1)</f>
        <v>Joint</v>
      </c>
      <c r="L1706" s="3">
        <f>_xlfn.XLOOKUP($B1706, Accounts!$B:$B, Accounts!$G:$G,"Not Found",0,1)</f>
        <v>776860119</v>
      </c>
      <c r="M1706" s="3" t="str">
        <f>_xlfn.XLOOKUP($B1706, Loan!$B:$B, Loan!$D:$D, "No Loan",0,1)</f>
        <v>No Loan</v>
      </c>
      <c r="N1706" s="1">
        <f>_xlfn.XLOOKUP($B1706, Transaction!$B:$B, Transaction!$E:$E, "No Transaction",0,1)</f>
        <v>44521</v>
      </c>
      <c r="O1706" t="str">
        <f>_xlfn.XLOOKUP($B1706, Transaction!$B:$B, Transaction!$C:$C, "No Transaction",0,1)</f>
        <v>Money Deposit</v>
      </c>
      <c r="P1706" t="str">
        <f>_xlfn.XLOOKUP($B1706, Transaction!$B:$B, Transaction!$D:$D, "No Transaction",0,1)</f>
        <v>Bank</v>
      </c>
      <c r="Q1706" s="3">
        <f t="shared" si="52"/>
        <v>-719118.55830000015</v>
      </c>
      <c r="R1706" s="3">
        <f t="shared" si="53"/>
        <v>-719118.55830000015</v>
      </c>
    </row>
    <row r="1707" spans="1:18" x14ac:dyDescent="0.25">
      <c r="A1707" t="s">
        <v>624</v>
      </c>
      <c r="B1707" s="5" t="s">
        <v>625</v>
      </c>
      <c r="C1707">
        <v>32</v>
      </c>
      <c r="D1707" s="1">
        <v>33018</v>
      </c>
      <c r="E1707" t="s">
        <v>6487</v>
      </c>
      <c r="F1707" t="s">
        <v>6191</v>
      </c>
      <c r="G1707" t="s">
        <v>7542</v>
      </c>
      <c r="H1707" s="3">
        <v>786746.11739999999</v>
      </c>
      <c r="I1707" s="3">
        <v>313488.06829999998</v>
      </c>
      <c r="J1707" t="s">
        <v>7939</v>
      </c>
      <c r="K1707" s="4" t="str">
        <f>_xlfn.XLOOKUP($B1707, Accounts!$B:$B, Accounts!$E:$E, "Not Found",0,1)</f>
        <v>Savings</v>
      </c>
      <c r="L1707" s="3">
        <f>_xlfn.XLOOKUP($B1707, Accounts!$B:$B, Accounts!$G:$G,"Not Found",0,1)</f>
        <v>2601840444</v>
      </c>
      <c r="M1707" s="3" t="str">
        <f>_xlfn.XLOOKUP($B1707, Loan!$B:$B, Loan!$D:$D, "No Loan",0,1)</f>
        <v>No Loan</v>
      </c>
      <c r="N1707" s="1">
        <f>_xlfn.XLOOKUP($B1707, Transaction!$B:$B, Transaction!$E:$E, "No Transaction",0,1)</f>
        <v>44388</v>
      </c>
      <c r="O1707" t="str">
        <f>_xlfn.XLOOKUP($B1707, Transaction!$B:$B, Transaction!$C:$C, "No Transaction",0,1)</f>
        <v>Online Payment</v>
      </c>
      <c r="P1707" t="str">
        <f>_xlfn.XLOOKUP($B1707, Transaction!$B:$B, Transaction!$D:$D, "No Transaction",0,1)</f>
        <v>Internet Banking</v>
      </c>
      <c r="Q1707" s="3">
        <f t="shared" si="52"/>
        <v>-473258.0491</v>
      </c>
      <c r="R1707" s="3">
        <f t="shared" si="53"/>
        <v>-473258.0491</v>
      </c>
    </row>
    <row r="1708" spans="1:18" x14ac:dyDescent="0.25">
      <c r="A1708" t="s">
        <v>4144</v>
      </c>
      <c r="B1708" s="5" t="s">
        <v>4145</v>
      </c>
      <c r="C1708">
        <v>58</v>
      </c>
      <c r="D1708" s="1">
        <v>23521</v>
      </c>
      <c r="E1708" t="s">
        <v>6487</v>
      </c>
      <c r="F1708" t="s">
        <v>6381</v>
      </c>
      <c r="G1708" t="s">
        <v>7566</v>
      </c>
      <c r="H1708" s="3">
        <v>181465.92</v>
      </c>
      <c r="I1708" s="3">
        <v>100940.41800000001</v>
      </c>
      <c r="J1708" t="s">
        <v>7940</v>
      </c>
      <c r="K1708" s="4" t="str">
        <f>_xlfn.XLOOKUP($B1708, Accounts!$B:$B, Accounts!$E:$E, "Not Found",0,1)</f>
        <v>Current</v>
      </c>
      <c r="L1708" s="3">
        <f>_xlfn.XLOOKUP($B1708, Accounts!$B:$B, Accounts!$G:$G,"Not Found",0,1)</f>
        <v>1089250792</v>
      </c>
      <c r="M1708" s="3" t="str">
        <f>_xlfn.XLOOKUP($B1708, Loan!$B:$B, Loan!$D:$D, "No Loan",0,1)</f>
        <v>No Loan</v>
      </c>
      <c r="N1708" s="1">
        <f>_xlfn.XLOOKUP($B1708, Transaction!$B:$B, Transaction!$E:$E, "No Transaction",0,1)</f>
        <v>44217</v>
      </c>
      <c r="O1708" t="str">
        <f>_xlfn.XLOOKUP($B1708, Transaction!$B:$B, Transaction!$C:$C, "No Transaction",0,1)</f>
        <v>Cash Withdrawal</v>
      </c>
      <c r="P1708" t="str">
        <f>_xlfn.XLOOKUP($B1708, Transaction!$B:$B, Transaction!$D:$D, "No Transaction",0,1)</f>
        <v>ATM</v>
      </c>
      <c r="Q1708" s="3">
        <f t="shared" si="52"/>
        <v>-80525.502000000008</v>
      </c>
      <c r="R1708" s="3">
        <f t="shared" si="53"/>
        <v>-80525.502000000008</v>
      </c>
    </row>
    <row r="1709" spans="1:18" x14ac:dyDescent="0.25">
      <c r="A1709" t="s">
        <v>1845</v>
      </c>
      <c r="B1709" s="5" t="s">
        <v>1846</v>
      </c>
      <c r="C1709">
        <v>69</v>
      </c>
      <c r="D1709" s="1">
        <v>19503</v>
      </c>
      <c r="E1709" t="s">
        <v>6487</v>
      </c>
      <c r="F1709" t="s">
        <v>6123</v>
      </c>
      <c r="G1709" t="s">
        <v>7566</v>
      </c>
      <c r="H1709" s="3">
        <v>540814.56999999995</v>
      </c>
      <c r="I1709" s="3">
        <v>139151.5889</v>
      </c>
      <c r="J1709" t="s">
        <v>7941</v>
      </c>
      <c r="K1709" s="4" t="str">
        <f>_xlfn.XLOOKUP($B1709, Accounts!$B:$B, Accounts!$E:$E, "Not Found",0,1)</f>
        <v>Savings</v>
      </c>
      <c r="L1709" s="3">
        <f>_xlfn.XLOOKUP($B1709, Accounts!$B:$B, Accounts!$G:$G,"Not Found",0,1)</f>
        <v>32984784</v>
      </c>
      <c r="M1709" s="3" t="str">
        <f>_xlfn.XLOOKUP($B1709, Loan!$B:$B, Loan!$D:$D, "No Loan",0,1)</f>
        <v>No Loan</v>
      </c>
      <c r="N1709" s="1">
        <f>_xlfn.XLOOKUP($B1709, Transaction!$B:$B, Transaction!$E:$E, "No Transaction",0,1)</f>
        <v>44325</v>
      </c>
      <c r="O1709" t="str">
        <f>_xlfn.XLOOKUP($B1709, Transaction!$B:$B, Transaction!$C:$C, "No Transaction",0,1)</f>
        <v>Money Transfer</v>
      </c>
      <c r="P1709" t="str">
        <f>_xlfn.XLOOKUP($B1709, Transaction!$B:$B, Transaction!$D:$D, "No Transaction",0,1)</f>
        <v>ATM</v>
      </c>
      <c r="Q1709" s="3">
        <f t="shared" si="52"/>
        <v>-401662.98109999998</v>
      </c>
      <c r="R1709" s="3">
        <f t="shared" si="53"/>
        <v>-401662.98109999998</v>
      </c>
    </row>
    <row r="1710" spans="1:18" x14ac:dyDescent="0.25">
      <c r="A1710" t="s">
        <v>4653</v>
      </c>
      <c r="B1710" s="5" t="s">
        <v>4654</v>
      </c>
      <c r="C1710">
        <v>35</v>
      </c>
      <c r="D1710" s="1">
        <v>31922</v>
      </c>
      <c r="E1710" t="s">
        <v>6487</v>
      </c>
      <c r="F1710" t="s">
        <v>6399</v>
      </c>
      <c r="G1710" t="s">
        <v>7519</v>
      </c>
      <c r="H1710" s="3">
        <v>1241571.3757</v>
      </c>
      <c r="I1710" s="3">
        <v>344253.88140000001</v>
      </c>
      <c r="J1710" t="s">
        <v>7942</v>
      </c>
      <c r="K1710" s="4" t="str">
        <f>_xlfn.XLOOKUP($B1710, Accounts!$B:$B, Accounts!$E:$E, "Not Found",0,1)</f>
        <v>Corporate</v>
      </c>
      <c r="L1710" s="3">
        <f>_xlfn.XLOOKUP($B1710, Accounts!$B:$B, Accounts!$G:$G,"Not Found",0,1)</f>
        <v>1620074976</v>
      </c>
      <c r="M1710" s="3" t="str">
        <f>_xlfn.XLOOKUP($B1710, Loan!$B:$B, Loan!$D:$D, "No Loan",0,1)</f>
        <v>No Loan</v>
      </c>
      <c r="N1710" s="1">
        <f>_xlfn.XLOOKUP($B1710, Transaction!$B:$B, Transaction!$E:$E, "No Transaction",0,1)</f>
        <v>44487</v>
      </c>
      <c r="O1710" t="str">
        <f>_xlfn.XLOOKUP($B1710, Transaction!$B:$B, Transaction!$C:$C, "No Transaction",0,1)</f>
        <v>Cash Withdrawal</v>
      </c>
      <c r="P1710" t="str">
        <f>_xlfn.XLOOKUP($B1710, Transaction!$B:$B, Transaction!$D:$D, "No Transaction",0,1)</f>
        <v>Bank</v>
      </c>
      <c r="Q1710" s="3">
        <f t="shared" si="52"/>
        <v>-897317.4942999999</v>
      </c>
      <c r="R1710" s="3">
        <f t="shared" si="53"/>
        <v>-897317.4942999999</v>
      </c>
    </row>
    <row r="1711" spans="1:18" x14ac:dyDescent="0.25">
      <c r="A1711" t="s">
        <v>1711</v>
      </c>
      <c r="B1711" s="5" t="s">
        <v>1712</v>
      </c>
      <c r="C1711">
        <v>70</v>
      </c>
      <c r="D1711" s="1">
        <v>19138</v>
      </c>
      <c r="E1711" t="s">
        <v>6487</v>
      </c>
      <c r="F1711" t="s">
        <v>6402</v>
      </c>
      <c r="G1711" t="s">
        <v>7505</v>
      </c>
      <c r="H1711" s="3">
        <v>670053.70799999998</v>
      </c>
      <c r="I1711" s="3">
        <v>203845.22810000001</v>
      </c>
      <c r="J1711" t="s">
        <v>7943</v>
      </c>
      <c r="K1711" s="4" t="str">
        <f>_xlfn.XLOOKUP($B1711, Accounts!$B:$B, Accounts!$E:$E, "Not Found",0,1)</f>
        <v>Domiciliary</v>
      </c>
      <c r="L1711" s="3">
        <f>_xlfn.XLOOKUP($B1711, Accounts!$B:$B, Accounts!$G:$G,"Not Found",0,1)</f>
        <v>3281788224</v>
      </c>
      <c r="M1711" s="3">
        <f>_xlfn.XLOOKUP($B1711, Loan!$B:$B, Loan!$D:$D, "No Loan",0,1)</f>
        <v>2196210608</v>
      </c>
      <c r="N1711" s="1">
        <f>_xlfn.XLOOKUP($B1711, Transaction!$B:$B, Transaction!$E:$E, "No Transaction",0,1)</f>
        <v>44302</v>
      </c>
      <c r="O1711" t="str">
        <f>_xlfn.XLOOKUP($B1711, Transaction!$B:$B, Transaction!$C:$C, "No Transaction",0,1)</f>
        <v>Loan Payment</v>
      </c>
      <c r="P1711" t="str">
        <f>_xlfn.XLOOKUP($B1711, Transaction!$B:$B, Transaction!$D:$D, "No Transaction",0,1)</f>
        <v>Mobile</v>
      </c>
      <c r="Q1711" s="3">
        <f t="shared" si="52"/>
        <v>-466208.47989999998</v>
      </c>
      <c r="R1711" s="3">
        <f t="shared" si="53"/>
        <v>-466208.47989999998</v>
      </c>
    </row>
    <row r="1712" spans="1:18" x14ac:dyDescent="0.25">
      <c r="A1712" t="s">
        <v>2420</v>
      </c>
      <c r="B1712" s="5" t="s">
        <v>2421</v>
      </c>
      <c r="C1712">
        <v>81</v>
      </c>
      <c r="D1712" s="1">
        <v>15120</v>
      </c>
      <c r="E1712" t="s">
        <v>6487</v>
      </c>
      <c r="F1712" t="s">
        <v>7018</v>
      </c>
      <c r="G1712" t="s">
        <v>7507</v>
      </c>
      <c r="H1712" s="3">
        <v>2192804.8752000001</v>
      </c>
      <c r="I1712" s="3">
        <v>497671.36729999998</v>
      </c>
      <c r="J1712" t="s">
        <v>7944</v>
      </c>
      <c r="K1712" s="4" t="str">
        <f>_xlfn.XLOOKUP($B1712, Accounts!$B:$B, Accounts!$E:$E, "Not Found",0,1)</f>
        <v>Current</v>
      </c>
      <c r="L1712" s="3">
        <f>_xlfn.XLOOKUP($B1712, Accounts!$B:$B, Accounts!$G:$G,"Not Found",0,1)</f>
        <v>42235024</v>
      </c>
      <c r="M1712" s="3" t="str">
        <f>_xlfn.XLOOKUP($B1712, Loan!$B:$B, Loan!$D:$D, "No Loan",0,1)</f>
        <v>No Loan</v>
      </c>
      <c r="N1712" s="1">
        <f>_xlfn.XLOOKUP($B1712, Transaction!$B:$B, Transaction!$E:$E, "No Transaction",0,1)</f>
        <v>44496</v>
      </c>
      <c r="O1712" t="str">
        <f>_xlfn.XLOOKUP($B1712, Transaction!$B:$B, Transaction!$C:$C, "No Transaction",0,1)</f>
        <v>Money Deposit</v>
      </c>
      <c r="P1712" t="str">
        <f>_xlfn.XLOOKUP($B1712, Transaction!$B:$B, Transaction!$D:$D, "No Transaction",0,1)</f>
        <v>Bank</v>
      </c>
      <c r="Q1712" s="3">
        <f t="shared" si="52"/>
        <v>-1695133.5079000001</v>
      </c>
      <c r="R1712" s="3">
        <f t="shared" si="53"/>
        <v>-1695133.5079000001</v>
      </c>
    </row>
    <row r="1713" spans="1:18" x14ac:dyDescent="0.25">
      <c r="A1713" t="s">
        <v>2850</v>
      </c>
      <c r="B1713" s="5" t="s">
        <v>2851</v>
      </c>
      <c r="C1713">
        <v>69</v>
      </c>
      <c r="D1713" s="1">
        <v>19503</v>
      </c>
      <c r="E1713" t="s">
        <v>6487</v>
      </c>
      <c r="F1713" t="s">
        <v>7659</v>
      </c>
      <c r="G1713" t="s">
        <v>7517</v>
      </c>
      <c r="H1713" s="3">
        <v>1195910.2796</v>
      </c>
      <c r="I1713" s="3">
        <v>409375.54609999998</v>
      </c>
      <c r="J1713" t="s">
        <v>7945</v>
      </c>
      <c r="K1713" s="4" t="str">
        <f>_xlfn.XLOOKUP($B1713, Accounts!$B:$B, Accounts!$E:$E, "Not Found",0,1)</f>
        <v>Corporate</v>
      </c>
      <c r="L1713" s="3">
        <f>_xlfn.XLOOKUP($B1713, Accounts!$B:$B, Accounts!$G:$G,"Not Found",0,1)</f>
        <v>791605056</v>
      </c>
      <c r="M1713" s="3" t="str">
        <f>_xlfn.XLOOKUP($B1713, Loan!$B:$B, Loan!$D:$D, "No Loan",0,1)</f>
        <v>No Loan</v>
      </c>
      <c r="N1713" s="1">
        <f>_xlfn.XLOOKUP($B1713, Transaction!$B:$B, Transaction!$E:$E, "No Transaction",0,1)</f>
        <v>44308</v>
      </c>
      <c r="O1713" t="str">
        <f>_xlfn.XLOOKUP($B1713, Transaction!$B:$B, Transaction!$C:$C, "No Transaction",0,1)</f>
        <v>Money Transfer</v>
      </c>
      <c r="P1713" t="str">
        <f>_xlfn.XLOOKUP($B1713, Transaction!$B:$B, Transaction!$D:$D, "No Transaction",0,1)</f>
        <v>Mobile</v>
      </c>
      <c r="Q1713" s="3">
        <f t="shared" si="52"/>
        <v>-786534.73350000009</v>
      </c>
      <c r="R1713" s="3">
        <f t="shared" si="53"/>
        <v>-786534.73350000009</v>
      </c>
    </row>
    <row r="1714" spans="1:18" x14ac:dyDescent="0.25">
      <c r="A1714" t="s">
        <v>3653</v>
      </c>
      <c r="B1714" s="5" t="s">
        <v>3654</v>
      </c>
      <c r="C1714">
        <v>80</v>
      </c>
      <c r="D1714" s="1">
        <v>15486</v>
      </c>
      <c r="E1714" t="s">
        <v>6487</v>
      </c>
      <c r="F1714" t="s">
        <v>6440</v>
      </c>
      <c r="G1714" t="s">
        <v>7509</v>
      </c>
      <c r="H1714" s="3">
        <v>466271.68920000002</v>
      </c>
      <c r="I1714" s="3">
        <v>209822.26019999999</v>
      </c>
      <c r="J1714" t="s">
        <v>7946</v>
      </c>
      <c r="K1714" s="4" t="str">
        <f>_xlfn.XLOOKUP($B1714, Accounts!$B:$B, Accounts!$E:$E, "Not Found",0,1)</f>
        <v>Fixed Deposit</v>
      </c>
      <c r="L1714" s="3">
        <f>_xlfn.XLOOKUP($B1714, Accounts!$B:$B, Accounts!$G:$G,"Not Found",0,1)</f>
        <v>1287789237</v>
      </c>
      <c r="M1714" s="3" t="str">
        <f>_xlfn.XLOOKUP($B1714, Loan!$B:$B, Loan!$D:$D, "No Loan",0,1)</f>
        <v>No Loan</v>
      </c>
      <c r="N1714" s="1">
        <f>_xlfn.XLOOKUP($B1714, Transaction!$B:$B, Transaction!$E:$E, "No Transaction",0,1)</f>
        <v>44202</v>
      </c>
      <c r="O1714" t="str">
        <f>_xlfn.XLOOKUP($B1714, Transaction!$B:$B, Transaction!$C:$C, "No Transaction",0,1)</f>
        <v>Money Transfer</v>
      </c>
      <c r="P1714" t="str">
        <f>_xlfn.XLOOKUP($B1714, Transaction!$B:$B, Transaction!$D:$D, "No Transaction",0,1)</f>
        <v>Mobile</v>
      </c>
      <c r="Q1714" s="3">
        <f t="shared" si="52"/>
        <v>-256449.42900000003</v>
      </c>
      <c r="R1714" s="3">
        <f t="shared" si="53"/>
        <v>-256449.42900000003</v>
      </c>
    </row>
    <row r="1715" spans="1:18" x14ac:dyDescent="0.25">
      <c r="A1715" t="s">
        <v>2472</v>
      </c>
      <c r="B1715" s="5" t="s">
        <v>2473</v>
      </c>
      <c r="C1715">
        <v>51</v>
      </c>
      <c r="D1715" s="1">
        <v>26078</v>
      </c>
      <c r="E1715" t="s">
        <v>6487</v>
      </c>
      <c r="F1715" t="s">
        <v>6435</v>
      </c>
      <c r="G1715" t="s">
        <v>7507</v>
      </c>
      <c r="H1715" s="3">
        <v>1667444.1677999999</v>
      </c>
      <c r="I1715" s="3">
        <v>274495.08100000001</v>
      </c>
      <c r="J1715" t="s">
        <v>7947</v>
      </c>
      <c r="K1715" s="4" t="str">
        <f>_xlfn.XLOOKUP($B1715, Accounts!$B:$B, Accounts!$E:$E, "Not Found",0,1)</f>
        <v>Domiciliary</v>
      </c>
      <c r="L1715" s="3">
        <f>_xlfn.XLOOKUP($B1715, Accounts!$B:$B, Accounts!$G:$G,"Not Found",0,1)</f>
        <v>5203283475</v>
      </c>
      <c r="M1715" s="3">
        <f>_xlfn.XLOOKUP($B1715, Loan!$B:$B, Loan!$D:$D, "No Loan",0,1)</f>
        <v>352774026</v>
      </c>
      <c r="N1715" s="1">
        <f>_xlfn.XLOOKUP($B1715, Transaction!$B:$B, Transaction!$E:$E, "No Transaction",0,1)</f>
        <v>44591</v>
      </c>
      <c r="O1715" t="str">
        <f>_xlfn.XLOOKUP($B1715, Transaction!$B:$B, Transaction!$C:$C, "No Transaction",0,1)</f>
        <v>Loan Payment</v>
      </c>
      <c r="P1715" t="str">
        <f>_xlfn.XLOOKUP($B1715, Transaction!$B:$B, Transaction!$D:$D, "No Transaction",0,1)</f>
        <v>ACH</v>
      </c>
      <c r="Q1715" s="3">
        <f t="shared" si="52"/>
        <v>-1392949.0867999999</v>
      </c>
      <c r="R1715" s="3">
        <f t="shared" si="53"/>
        <v>-1392949.0867999999</v>
      </c>
    </row>
    <row r="1716" spans="1:18" x14ac:dyDescent="0.25">
      <c r="A1716" t="s">
        <v>5162</v>
      </c>
      <c r="B1716" s="5" t="s">
        <v>5163</v>
      </c>
      <c r="C1716">
        <v>83</v>
      </c>
      <c r="D1716" s="1">
        <v>14390</v>
      </c>
      <c r="E1716" t="s">
        <v>6487</v>
      </c>
      <c r="F1716" t="s">
        <v>6177</v>
      </c>
      <c r="G1716" t="s">
        <v>7509</v>
      </c>
      <c r="H1716" s="3">
        <v>141670.89780000001</v>
      </c>
      <c r="I1716" s="3">
        <v>55027.959199999998</v>
      </c>
      <c r="J1716" t="s">
        <v>7948</v>
      </c>
      <c r="K1716" s="4" t="str">
        <f>_xlfn.XLOOKUP($B1716, Accounts!$B:$B, Accounts!$E:$E, "Not Found",0,1)</f>
        <v>Joint</v>
      </c>
      <c r="L1716" s="3">
        <f>_xlfn.XLOOKUP($B1716, Accounts!$B:$B, Accounts!$G:$G,"Not Found",0,1)</f>
        <v>674027424</v>
      </c>
      <c r="M1716" s="3" t="str">
        <f>_xlfn.XLOOKUP($B1716, Loan!$B:$B, Loan!$D:$D, "No Loan",0,1)</f>
        <v>No Loan</v>
      </c>
      <c r="N1716" s="1">
        <f>_xlfn.XLOOKUP($B1716, Transaction!$B:$B, Transaction!$E:$E, "No Transaction",0,1)</f>
        <v>44587</v>
      </c>
      <c r="O1716" t="str">
        <f>_xlfn.XLOOKUP($B1716, Transaction!$B:$B, Transaction!$C:$C, "No Transaction",0,1)</f>
        <v>Cash Withdrawal</v>
      </c>
      <c r="P1716" t="str">
        <f>_xlfn.XLOOKUP($B1716, Transaction!$B:$B, Transaction!$D:$D, "No Transaction",0,1)</f>
        <v>ATM</v>
      </c>
      <c r="Q1716" s="3">
        <f t="shared" si="52"/>
        <v>-86642.938600000009</v>
      </c>
      <c r="R1716" s="3">
        <f t="shared" si="53"/>
        <v>-86642.938600000009</v>
      </c>
    </row>
    <row r="1717" spans="1:18" x14ac:dyDescent="0.25">
      <c r="A1717" t="s">
        <v>1353</v>
      </c>
      <c r="B1717" s="5" t="s">
        <v>1354</v>
      </c>
      <c r="C1717">
        <v>37</v>
      </c>
      <c r="D1717" s="1">
        <v>31191</v>
      </c>
      <c r="E1717" t="s">
        <v>6487</v>
      </c>
      <c r="F1717" t="s">
        <v>6262</v>
      </c>
      <c r="G1717" t="s">
        <v>7529</v>
      </c>
      <c r="H1717" s="3">
        <v>12299.1675</v>
      </c>
      <c r="I1717" s="3">
        <v>12899.0216</v>
      </c>
      <c r="J1717" t="s">
        <v>7949</v>
      </c>
      <c r="K1717" s="4" t="str">
        <f>_xlfn.XLOOKUP($B1717, Accounts!$B:$B, Accounts!$E:$E, "Not Found",0,1)</f>
        <v>Domiciliary</v>
      </c>
      <c r="L1717" s="3">
        <f>_xlfn.XLOOKUP($B1717, Accounts!$B:$B, Accounts!$G:$G,"Not Found",0,1)</f>
        <v>861274624</v>
      </c>
      <c r="M1717" s="3" t="str">
        <f>_xlfn.XLOOKUP($B1717, Loan!$B:$B, Loan!$D:$D, "No Loan",0,1)</f>
        <v>No Loan</v>
      </c>
      <c r="N1717" s="1">
        <f>_xlfn.XLOOKUP($B1717, Transaction!$B:$B, Transaction!$E:$E, "No Transaction",0,1)</f>
        <v>44477</v>
      </c>
      <c r="O1717" t="str">
        <f>_xlfn.XLOOKUP($B1717, Transaction!$B:$B, Transaction!$C:$C, "No Transaction",0,1)</f>
        <v>Money Transfer</v>
      </c>
      <c r="P1717" t="str">
        <f>_xlfn.XLOOKUP($B1717, Transaction!$B:$B, Transaction!$D:$D, "No Transaction",0,1)</f>
        <v>ATM</v>
      </c>
      <c r="Q1717" s="3">
        <f t="shared" si="52"/>
        <v>599.85410000000047</v>
      </c>
      <c r="R1717" s="3">
        <f t="shared" si="53"/>
        <v>599.85410000000047</v>
      </c>
    </row>
    <row r="1718" spans="1:18" x14ac:dyDescent="0.25">
      <c r="A1718" t="s">
        <v>4237</v>
      </c>
      <c r="B1718" s="5" t="s">
        <v>4238</v>
      </c>
      <c r="C1718">
        <v>28</v>
      </c>
      <c r="D1718" s="1">
        <v>34479</v>
      </c>
      <c r="E1718" t="s">
        <v>6487</v>
      </c>
      <c r="F1718" t="s">
        <v>6094</v>
      </c>
      <c r="G1718" t="s">
        <v>7524</v>
      </c>
      <c r="H1718" s="3">
        <v>518662.84879999998</v>
      </c>
      <c r="I1718" s="3">
        <v>259987.20499999999</v>
      </c>
      <c r="J1718" t="s">
        <v>7950</v>
      </c>
      <c r="K1718" s="4" t="str">
        <f>_xlfn.XLOOKUP($B1718, Accounts!$B:$B, Accounts!$E:$E, "Not Found",0,1)</f>
        <v>Savings</v>
      </c>
      <c r="L1718" s="3">
        <f>_xlfn.XLOOKUP($B1718, Accounts!$B:$B, Accounts!$G:$G,"Not Found",0,1)</f>
        <v>4561000353</v>
      </c>
      <c r="M1718" s="3" t="str">
        <f>_xlfn.XLOOKUP($B1718, Loan!$B:$B, Loan!$D:$D, "No Loan",0,1)</f>
        <v>No Loan</v>
      </c>
      <c r="N1718" s="1">
        <f>_xlfn.XLOOKUP($B1718, Transaction!$B:$B, Transaction!$E:$E, "No Transaction",0,1)</f>
        <v>44680</v>
      </c>
      <c r="O1718" t="str">
        <f>_xlfn.XLOOKUP($B1718, Transaction!$B:$B, Transaction!$C:$C, "No Transaction",0,1)</f>
        <v>Money Transfer</v>
      </c>
      <c r="P1718" t="str">
        <f>_xlfn.XLOOKUP($B1718, Transaction!$B:$B, Transaction!$D:$D, "No Transaction",0,1)</f>
        <v>Internet Banking</v>
      </c>
      <c r="Q1718" s="3">
        <f t="shared" si="52"/>
        <v>-258675.64379999999</v>
      </c>
      <c r="R1718" s="3">
        <f t="shared" si="53"/>
        <v>-258675.64379999999</v>
      </c>
    </row>
    <row r="1719" spans="1:18" x14ac:dyDescent="0.25">
      <c r="A1719" t="s">
        <v>4953</v>
      </c>
      <c r="B1719" s="5" t="s">
        <v>4954</v>
      </c>
      <c r="C1719">
        <v>33</v>
      </c>
      <c r="D1719" s="1">
        <v>32652</v>
      </c>
      <c r="E1719" t="s">
        <v>6487</v>
      </c>
      <c r="F1719" t="s">
        <v>6082</v>
      </c>
      <c r="G1719" t="s">
        <v>7507</v>
      </c>
      <c r="H1719" s="3">
        <v>1057007.9421000001</v>
      </c>
      <c r="I1719" s="3">
        <v>320877.41100000002</v>
      </c>
      <c r="J1719" t="s">
        <v>7951</v>
      </c>
      <c r="K1719" s="4" t="str">
        <f>_xlfn.XLOOKUP($B1719, Accounts!$B:$B, Accounts!$E:$E, "Not Found",0,1)</f>
        <v>Domiciliary</v>
      </c>
      <c r="L1719" s="3">
        <f>_xlfn.XLOOKUP($B1719, Accounts!$B:$B, Accounts!$G:$G,"Not Found",0,1)</f>
        <v>4062747</v>
      </c>
      <c r="M1719" s="3" t="str">
        <f>_xlfn.XLOOKUP($B1719, Loan!$B:$B, Loan!$D:$D, "No Loan",0,1)</f>
        <v>No Loan</v>
      </c>
      <c r="N1719" s="1">
        <f>_xlfn.XLOOKUP($B1719, Transaction!$B:$B, Transaction!$E:$E, "No Transaction",0,1)</f>
        <v>44385</v>
      </c>
      <c r="O1719" t="str">
        <f>_xlfn.XLOOKUP($B1719, Transaction!$B:$B, Transaction!$C:$C, "No Transaction",0,1)</f>
        <v>Online Payment</v>
      </c>
      <c r="P1719" t="str">
        <f>_xlfn.XLOOKUP($B1719, Transaction!$B:$B, Transaction!$D:$D, "No Transaction",0,1)</f>
        <v>Mobile</v>
      </c>
      <c r="Q1719" s="3">
        <f t="shared" si="52"/>
        <v>-736130.53110000002</v>
      </c>
      <c r="R1719" s="3">
        <f t="shared" si="53"/>
        <v>-736130.53110000002</v>
      </c>
    </row>
    <row r="1720" spans="1:18" x14ac:dyDescent="0.25">
      <c r="A1720" t="s">
        <v>2011</v>
      </c>
      <c r="B1720" s="5" t="s">
        <v>2012</v>
      </c>
      <c r="C1720">
        <v>56</v>
      </c>
      <c r="D1720" s="1">
        <v>24252</v>
      </c>
      <c r="E1720" t="s">
        <v>6487</v>
      </c>
      <c r="F1720" t="s">
        <v>6343</v>
      </c>
      <c r="G1720" t="s">
        <v>7566</v>
      </c>
      <c r="H1720" s="3">
        <v>993806.11040000001</v>
      </c>
      <c r="I1720" s="3">
        <v>430047.00780000002</v>
      </c>
      <c r="J1720" t="s">
        <v>7952</v>
      </c>
      <c r="K1720" s="4" t="str">
        <f>_xlfn.XLOOKUP($B1720, Accounts!$B:$B, Accounts!$E:$E, "Not Found",0,1)</f>
        <v>Savings</v>
      </c>
      <c r="L1720" s="3">
        <f>_xlfn.XLOOKUP($B1720, Accounts!$B:$B, Accounts!$G:$G,"Not Found",0,1)</f>
        <v>5148095744</v>
      </c>
      <c r="M1720" s="3" t="str">
        <f>_xlfn.XLOOKUP($B1720, Loan!$B:$B, Loan!$D:$D, "No Loan",0,1)</f>
        <v>No Loan</v>
      </c>
      <c r="N1720" s="1">
        <f>_xlfn.XLOOKUP($B1720, Transaction!$B:$B, Transaction!$E:$E, "No Transaction",0,1)</f>
        <v>44337</v>
      </c>
      <c r="O1720" t="str">
        <f>_xlfn.XLOOKUP($B1720, Transaction!$B:$B, Transaction!$C:$C, "No Transaction",0,1)</f>
        <v>Cash Withdrawal</v>
      </c>
      <c r="P1720" t="str">
        <f>_xlfn.XLOOKUP($B1720, Transaction!$B:$B, Transaction!$D:$D, "No Transaction",0,1)</f>
        <v>ATM</v>
      </c>
      <c r="Q1720" s="3">
        <f t="shared" si="52"/>
        <v>-563759.10259999998</v>
      </c>
      <c r="R1720" s="3">
        <f t="shared" si="53"/>
        <v>-563759.10259999998</v>
      </c>
    </row>
    <row r="1721" spans="1:18" x14ac:dyDescent="0.25">
      <c r="A1721" t="s">
        <v>4440</v>
      </c>
      <c r="B1721" s="5" t="s">
        <v>4441</v>
      </c>
      <c r="C1721">
        <v>44</v>
      </c>
      <c r="D1721" s="1">
        <v>28635</v>
      </c>
      <c r="E1721" t="s">
        <v>6487</v>
      </c>
      <c r="F1721" t="s">
        <v>6391</v>
      </c>
      <c r="G1721" t="s">
        <v>7517</v>
      </c>
      <c r="H1721" s="3">
        <v>157897.6128</v>
      </c>
      <c r="I1721" s="3">
        <v>64909.649100000002</v>
      </c>
      <c r="J1721" t="s">
        <v>7953</v>
      </c>
      <c r="K1721" s="4" t="str">
        <f>_xlfn.XLOOKUP($B1721, Accounts!$B:$B, Accounts!$E:$E, "Not Found",0,1)</f>
        <v>Savings</v>
      </c>
      <c r="L1721" s="3">
        <f>_xlfn.XLOOKUP($B1721, Accounts!$B:$B, Accounts!$G:$G,"Not Found",0,1)</f>
        <v>4059683126</v>
      </c>
      <c r="M1721" s="3" t="str">
        <f>_xlfn.XLOOKUP($B1721, Loan!$B:$B, Loan!$D:$D, "No Loan",0,1)</f>
        <v>No Loan</v>
      </c>
      <c r="N1721" s="1">
        <f>_xlfn.XLOOKUP($B1721, Transaction!$B:$B, Transaction!$E:$E, "No Transaction",0,1)</f>
        <v>44439</v>
      </c>
      <c r="O1721" t="str">
        <f>_xlfn.XLOOKUP($B1721, Transaction!$B:$B, Transaction!$C:$C, "No Transaction",0,1)</f>
        <v>Online Payment</v>
      </c>
      <c r="P1721" t="str">
        <f>_xlfn.XLOOKUP($B1721, Transaction!$B:$B, Transaction!$D:$D, "No Transaction",0,1)</f>
        <v>Mobile</v>
      </c>
      <c r="Q1721" s="3">
        <f t="shared" si="52"/>
        <v>-92987.963699999993</v>
      </c>
      <c r="R1721" s="3">
        <f t="shared" si="53"/>
        <v>-92987.963699999993</v>
      </c>
    </row>
    <row r="1722" spans="1:18" x14ac:dyDescent="0.25">
      <c r="A1722" t="s">
        <v>1879</v>
      </c>
      <c r="B1722" s="5" t="s">
        <v>1880</v>
      </c>
      <c r="C1722">
        <v>35</v>
      </c>
      <c r="D1722" s="1">
        <v>31922</v>
      </c>
      <c r="E1722" t="s">
        <v>6487</v>
      </c>
      <c r="F1722" t="s">
        <v>6314</v>
      </c>
      <c r="G1722" t="s">
        <v>7526</v>
      </c>
      <c r="H1722" s="3">
        <v>571620.95250000001</v>
      </c>
      <c r="I1722" s="3">
        <v>49247.3436</v>
      </c>
      <c r="J1722" t="s">
        <v>7954</v>
      </c>
      <c r="K1722" s="4" t="str">
        <f>_xlfn.XLOOKUP($B1722, Accounts!$B:$B, Accounts!$E:$E, "Not Found",0,1)</f>
        <v>Joint</v>
      </c>
      <c r="L1722" s="3">
        <f>_xlfn.XLOOKUP($B1722, Accounts!$B:$B, Accounts!$G:$G,"Not Found",0,1)</f>
        <v>724313396</v>
      </c>
      <c r="M1722" s="3" t="str">
        <f>_xlfn.XLOOKUP($B1722, Loan!$B:$B, Loan!$D:$D, "No Loan",0,1)</f>
        <v>No Loan</v>
      </c>
      <c r="N1722" s="1">
        <f>_xlfn.XLOOKUP($B1722, Transaction!$B:$B, Transaction!$E:$E, "No Transaction",0,1)</f>
        <v>44511</v>
      </c>
      <c r="O1722" t="str">
        <f>_xlfn.XLOOKUP($B1722, Transaction!$B:$B, Transaction!$C:$C, "No Transaction",0,1)</f>
        <v>Money Deposit</v>
      </c>
      <c r="P1722" t="str">
        <f>_xlfn.XLOOKUP($B1722, Transaction!$B:$B, Transaction!$D:$D, "No Transaction",0,1)</f>
        <v>ATM</v>
      </c>
      <c r="Q1722" s="3">
        <f t="shared" si="52"/>
        <v>-522373.60889999999</v>
      </c>
      <c r="R1722" s="3">
        <f t="shared" si="53"/>
        <v>-522373.60889999999</v>
      </c>
    </row>
    <row r="1723" spans="1:18" x14ac:dyDescent="0.25">
      <c r="A1723" t="s">
        <v>5476</v>
      </c>
      <c r="B1723" s="5" t="s">
        <v>5477</v>
      </c>
      <c r="C1723">
        <v>58</v>
      </c>
      <c r="D1723" s="1">
        <v>23521</v>
      </c>
      <c r="E1723" t="s">
        <v>6487</v>
      </c>
      <c r="F1723" t="s">
        <v>6908</v>
      </c>
      <c r="G1723" t="s">
        <v>7532</v>
      </c>
      <c r="H1723" s="3">
        <v>193911.29399999999</v>
      </c>
      <c r="I1723" s="3">
        <v>78399.413400000005</v>
      </c>
      <c r="J1723" t="s">
        <v>7955</v>
      </c>
      <c r="K1723" s="4" t="str">
        <f>_xlfn.XLOOKUP($B1723, Accounts!$B:$B, Accounts!$E:$E, "Not Found",0,1)</f>
        <v>Savings</v>
      </c>
      <c r="L1723" s="3">
        <f>_xlfn.XLOOKUP($B1723, Accounts!$B:$B, Accounts!$G:$G,"Not Found",0,1)</f>
        <v>1216273212</v>
      </c>
      <c r="M1723" s="3" t="str">
        <f>_xlfn.XLOOKUP($B1723, Loan!$B:$B, Loan!$D:$D, "No Loan",0,1)</f>
        <v>No Loan</v>
      </c>
      <c r="N1723" s="1">
        <f>_xlfn.XLOOKUP($B1723, Transaction!$B:$B, Transaction!$E:$E, "No Transaction",0,1)</f>
        <v>44273</v>
      </c>
      <c r="O1723" t="str">
        <f>_xlfn.XLOOKUP($B1723, Transaction!$B:$B, Transaction!$C:$C, "No Transaction",0,1)</f>
        <v>Cash Withdrawal</v>
      </c>
      <c r="P1723" t="str">
        <f>_xlfn.XLOOKUP($B1723, Transaction!$B:$B, Transaction!$D:$D, "No Transaction",0,1)</f>
        <v>ATM</v>
      </c>
      <c r="Q1723" s="3">
        <f t="shared" si="52"/>
        <v>-115511.88059999999</v>
      </c>
      <c r="R1723" s="3">
        <f t="shared" si="53"/>
        <v>-115511.88059999999</v>
      </c>
    </row>
    <row r="1724" spans="1:18" x14ac:dyDescent="0.25">
      <c r="A1724" t="s">
        <v>5202</v>
      </c>
      <c r="B1724" s="5" t="s">
        <v>5203</v>
      </c>
      <c r="C1724">
        <v>33</v>
      </c>
      <c r="D1724" s="1">
        <v>32652</v>
      </c>
      <c r="E1724" t="s">
        <v>6487</v>
      </c>
      <c r="F1724" t="s">
        <v>6714</v>
      </c>
      <c r="G1724" t="s">
        <v>7507</v>
      </c>
      <c r="H1724" s="3">
        <v>505712.97850000003</v>
      </c>
      <c r="I1724" s="3">
        <v>104848.5839</v>
      </c>
      <c r="J1724" t="s">
        <v>7956</v>
      </c>
      <c r="K1724" s="4" t="str">
        <f>_xlfn.XLOOKUP($B1724, Accounts!$B:$B, Accounts!$E:$E, "Not Found",0,1)</f>
        <v>Savings</v>
      </c>
      <c r="L1724" s="3">
        <f>_xlfn.XLOOKUP($B1724, Accounts!$B:$B, Accounts!$G:$G,"Not Found",0,1)</f>
        <v>1604527104</v>
      </c>
      <c r="M1724" s="3" t="str">
        <f>_xlfn.XLOOKUP($B1724, Loan!$B:$B, Loan!$D:$D, "No Loan",0,1)</f>
        <v>No Loan</v>
      </c>
      <c r="N1724" s="1">
        <f>_xlfn.XLOOKUP($B1724, Transaction!$B:$B, Transaction!$E:$E, "No Transaction",0,1)</f>
        <v>44263</v>
      </c>
      <c r="O1724" t="str">
        <f>_xlfn.XLOOKUP($B1724, Transaction!$B:$B, Transaction!$C:$C, "No Transaction",0,1)</f>
        <v>Checks</v>
      </c>
      <c r="P1724" t="str">
        <f>_xlfn.XLOOKUP($B1724, Transaction!$B:$B, Transaction!$D:$D, "No Transaction",0,1)</f>
        <v>Informal Services</v>
      </c>
      <c r="Q1724" s="3">
        <f t="shared" si="52"/>
        <v>-400864.3946</v>
      </c>
      <c r="R1724" s="3">
        <f t="shared" si="53"/>
        <v>-400864.3946</v>
      </c>
    </row>
    <row r="1725" spans="1:18" x14ac:dyDescent="0.25">
      <c r="A1725" t="s">
        <v>1580</v>
      </c>
      <c r="B1725" s="5" t="s">
        <v>1581</v>
      </c>
      <c r="C1725">
        <v>54</v>
      </c>
      <c r="D1725" s="1">
        <v>24982</v>
      </c>
      <c r="E1725" t="s">
        <v>6487</v>
      </c>
      <c r="F1725" t="s">
        <v>6103</v>
      </c>
      <c r="G1725" t="s">
        <v>7524</v>
      </c>
      <c r="H1725" s="3">
        <v>880868.88859999995</v>
      </c>
      <c r="I1725" s="3">
        <v>220217.22210000001</v>
      </c>
      <c r="J1725" t="s">
        <v>7957</v>
      </c>
      <c r="K1725" s="4" t="str">
        <f>_xlfn.XLOOKUP($B1725, Accounts!$B:$B, Accounts!$E:$E, "Not Found",0,1)</f>
        <v>Savings</v>
      </c>
      <c r="L1725" s="3">
        <f>_xlfn.XLOOKUP($B1725, Accounts!$B:$B, Accounts!$G:$G,"Not Found",0,1)</f>
        <v>1016453516</v>
      </c>
      <c r="M1725" s="3" t="str">
        <f>_xlfn.XLOOKUP($B1725, Loan!$B:$B, Loan!$D:$D, "No Loan",0,1)</f>
        <v>No Loan</v>
      </c>
      <c r="N1725" s="1">
        <f>_xlfn.XLOOKUP($B1725, Transaction!$B:$B, Transaction!$E:$E, "No Transaction",0,1)</f>
        <v>44564</v>
      </c>
      <c r="O1725" t="str">
        <f>_xlfn.XLOOKUP($B1725, Transaction!$B:$B, Transaction!$C:$C, "No Transaction",0,1)</f>
        <v>Money Transfer</v>
      </c>
      <c r="P1725" t="str">
        <f>_xlfn.XLOOKUP($B1725, Transaction!$B:$B, Transaction!$D:$D, "No Transaction",0,1)</f>
        <v>Bank</v>
      </c>
      <c r="Q1725" s="3">
        <f t="shared" si="52"/>
        <v>-660651.66649999993</v>
      </c>
      <c r="R1725" s="3">
        <f t="shared" si="53"/>
        <v>-660651.66649999993</v>
      </c>
    </row>
    <row r="1726" spans="1:18" x14ac:dyDescent="0.25">
      <c r="A1726" t="s">
        <v>1619</v>
      </c>
      <c r="B1726" s="5" t="s">
        <v>1620</v>
      </c>
      <c r="C1726">
        <v>46</v>
      </c>
      <c r="D1726" s="1">
        <v>27904</v>
      </c>
      <c r="E1726" t="s">
        <v>6487</v>
      </c>
      <c r="F1726" t="s">
        <v>6222</v>
      </c>
      <c r="G1726" t="s">
        <v>7509</v>
      </c>
      <c r="H1726" s="3">
        <v>78922.9035</v>
      </c>
      <c r="I1726" s="3">
        <v>59770.945599999999</v>
      </c>
      <c r="J1726" t="s">
        <v>6921</v>
      </c>
      <c r="K1726" s="4" t="str">
        <f>_xlfn.XLOOKUP($B1726, Accounts!$B:$B, Accounts!$E:$E, "Not Found",0,1)</f>
        <v>Savings</v>
      </c>
      <c r="L1726" s="3">
        <f>_xlfn.XLOOKUP($B1726, Accounts!$B:$B, Accounts!$G:$G,"Not Found",0,1)</f>
        <v>884053876</v>
      </c>
      <c r="M1726" s="3" t="str">
        <f>_xlfn.XLOOKUP($B1726, Loan!$B:$B, Loan!$D:$D, "No Loan",0,1)</f>
        <v>No Loan</v>
      </c>
      <c r="N1726" s="1">
        <f>_xlfn.XLOOKUP($B1726, Transaction!$B:$B, Transaction!$E:$E, "No Transaction",0,1)</f>
        <v>44428</v>
      </c>
      <c r="O1726" t="str">
        <f>_xlfn.XLOOKUP($B1726, Transaction!$B:$B, Transaction!$C:$C, "No Transaction",0,1)</f>
        <v>Cash Withdrawal</v>
      </c>
      <c r="P1726" t="str">
        <f>_xlfn.XLOOKUP($B1726, Transaction!$B:$B, Transaction!$D:$D, "No Transaction",0,1)</f>
        <v>POS</v>
      </c>
      <c r="Q1726" s="3">
        <f t="shared" si="52"/>
        <v>-19151.957900000001</v>
      </c>
      <c r="R1726" s="3">
        <f t="shared" si="53"/>
        <v>-19151.957900000001</v>
      </c>
    </row>
    <row r="1727" spans="1:18" x14ac:dyDescent="0.25">
      <c r="A1727" t="s">
        <v>5779</v>
      </c>
      <c r="B1727" s="5" t="s">
        <v>5780</v>
      </c>
      <c r="C1727">
        <v>73</v>
      </c>
      <c r="D1727" s="1">
        <v>18042</v>
      </c>
      <c r="E1727" t="s">
        <v>6487</v>
      </c>
      <c r="F1727" t="s">
        <v>6173</v>
      </c>
      <c r="G1727" t="s">
        <v>7526</v>
      </c>
      <c r="H1727" s="3">
        <v>96217.429900000003</v>
      </c>
      <c r="I1727" s="3">
        <v>13215.406000000001</v>
      </c>
      <c r="J1727" t="s">
        <v>7958</v>
      </c>
      <c r="K1727" s="4" t="str">
        <f>_xlfn.XLOOKUP($B1727, Accounts!$B:$B, Accounts!$E:$E, "Not Found",0,1)</f>
        <v>Domiciliary</v>
      </c>
      <c r="L1727" s="3">
        <f>_xlfn.XLOOKUP($B1727, Accounts!$B:$B, Accounts!$G:$G,"Not Found",0,1)</f>
        <v>1723527168</v>
      </c>
      <c r="M1727" s="3" t="str">
        <f>_xlfn.XLOOKUP($B1727, Loan!$B:$B, Loan!$D:$D, "No Loan",0,1)</f>
        <v>No Loan</v>
      </c>
      <c r="N1727" s="1">
        <f>_xlfn.XLOOKUP($B1727, Transaction!$B:$B, Transaction!$E:$E, "No Transaction",0,1)</f>
        <v>44238</v>
      </c>
      <c r="O1727" t="str">
        <f>_xlfn.XLOOKUP($B1727, Transaction!$B:$B, Transaction!$C:$C, "No Transaction",0,1)</f>
        <v>Online Payment</v>
      </c>
      <c r="P1727" t="str">
        <f>_xlfn.XLOOKUP($B1727, Transaction!$B:$B, Transaction!$D:$D, "No Transaction",0,1)</f>
        <v>Card</v>
      </c>
      <c r="Q1727" s="3">
        <f t="shared" si="52"/>
        <v>-83002.0239</v>
      </c>
      <c r="R1727" s="3">
        <f t="shared" si="53"/>
        <v>-83002.0239</v>
      </c>
    </row>
    <row r="1728" spans="1:18" x14ac:dyDescent="0.25">
      <c r="A1728" t="s">
        <v>2755</v>
      </c>
      <c r="B1728" s="5" t="s">
        <v>2756</v>
      </c>
      <c r="C1728">
        <v>45</v>
      </c>
      <c r="D1728" s="1">
        <v>28269</v>
      </c>
      <c r="E1728" t="s">
        <v>6487</v>
      </c>
      <c r="F1728" t="s">
        <v>6850</v>
      </c>
      <c r="G1728" t="s">
        <v>7505</v>
      </c>
      <c r="H1728" s="3">
        <v>550649.79599999997</v>
      </c>
      <c r="I1728" s="3">
        <v>78989.763800000001</v>
      </c>
      <c r="J1728" t="s">
        <v>7959</v>
      </c>
      <c r="K1728" s="4" t="str">
        <f>_xlfn.XLOOKUP($B1728, Accounts!$B:$B, Accounts!$E:$E, "Not Found",0,1)</f>
        <v>Current</v>
      </c>
      <c r="L1728" s="3">
        <f>_xlfn.XLOOKUP($B1728, Accounts!$B:$B, Accounts!$G:$G,"Not Found",0,1)</f>
        <v>1158932241</v>
      </c>
      <c r="M1728" s="3">
        <f>_xlfn.XLOOKUP($B1728, Loan!$B:$B, Loan!$D:$D, "No Loan",0,1)</f>
        <v>4797114995</v>
      </c>
      <c r="N1728" s="1">
        <f>_xlfn.XLOOKUP($B1728, Transaction!$B:$B, Transaction!$E:$E, "No Transaction",0,1)</f>
        <v>44202</v>
      </c>
      <c r="O1728" t="str">
        <f>_xlfn.XLOOKUP($B1728, Transaction!$B:$B, Transaction!$C:$C, "No Transaction",0,1)</f>
        <v>Loan Payment</v>
      </c>
      <c r="P1728" t="str">
        <f>_xlfn.XLOOKUP($B1728, Transaction!$B:$B, Transaction!$D:$D, "No Transaction",0,1)</f>
        <v>AFT</v>
      </c>
      <c r="Q1728" s="3">
        <f t="shared" si="52"/>
        <v>-471660.03219999996</v>
      </c>
      <c r="R1728" s="3">
        <f t="shared" si="53"/>
        <v>-471660.03219999996</v>
      </c>
    </row>
    <row r="1729" spans="1:18" x14ac:dyDescent="0.25">
      <c r="A1729" t="s">
        <v>4945</v>
      </c>
      <c r="B1729" s="5" t="s">
        <v>4946</v>
      </c>
      <c r="C1729">
        <v>33</v>
      </c>
      <c r="D1729" s="1">
        <v>32652</v>
      </c>
      <c r="E1729" t="s">
        <v>6487</v>
      </c>
      <c r="F1729" t="s">
        <v>6307</v>
      </c>
      <c r="G1729" t="s">
        <v>7522</v>
      </c>
      <c r="H1729" s="3">
        <v>243778.09729999999</v>
      </c>
      <c r="I1729" s="3">
        <v>41313.972300000001</v>
      </c>
      <c r="J1729" t="s">
        <v>7960</v>
      </c>
      <c r="K1729" s="4" t="str">
        <f>_xlfn.XLOOKUP($B1729, Accounts!$B:$B, Accounts!$E:$E, "Not Found",0,1)</f>
        <v>Savings</v>
      </c>
      <c r="L1729" s="3">
        <f>_xlfn.XLOOKUP($B1729, Accounts!$B:$B, Accounts!$G:$G,"Not Found",0,1)</f>
        <v>2743814427</v>
      </c>
      <c r="M1729" s="3" t="str">
        <f>_xlfn.XLOOKUP($B1729, Loan!$B:$B, Loan!$D:$D, "No Loan",0,1)</f>
        <v>No Loan</v>
      </c>
      <c r="N1729" s="1">
        <f>_xlfn.XLOOKUP($B1729, Transaction!$B:$B, Transaction!$E:$E, "No Transaction",0,1)</f>
        <v>44391</v>
      </c>
      <c r="O1729" t="str">
        <f>_xlfn.XLOOKUP($B1729, Transaction!$B:$B, Transaction!$C:$C, "No Transaction",0,1)</f>
        <v>Cash Withdrawal</v>
      </c>
      <c r="P1729" t="str">
        <f>_xlfn.XLOOKUP($B1729, Transaction!$B:$B, Transaction!$D:$D, "No Transaction",0,1)</f>
        <v>POS</v>
      </c>
      <c r="Q1729" s="3">
        <f t="shared" si="52"/>
        <v>-202464.125</v>
      </c>
      <c r="R1729" s="3">
        <f t="shared" si="53"/>
        <v>-202464.125</v>
      </c>
    </row>
    <row r="1730" spans="1:18" x14ac:dyDescent="0.25">
      <c r="A1730" t="s">
        <v>5640</v>
      </c>
      <c r="B1730" s="5" t="s">
        <v>5641</v>
      </c>
      <c r="C1730">
        <v>22</v>
      </c>
      <c r="D1730" s="1">
        <v>36670</v>
      </c>
      <c r="E1730" t="s">
        <v>6487</v>
      </c>
      <c r="F1730" t="s">
        <v>6212</v>
      </c>
      <c r="G1730" t="s">
        <v>7522</v>
      </c>
      <c r="H1730" s="3">
        <v>1100932.8840000001</v>
      </c>
      <c r="I1730" s="3">
        <v>682089.08459999994</v>
      </c>
      <c r="J1730" t="s">
        <v>7961</v>
      </c>
      <c r="K1730" s="4" t="str">
        <f>_xlfn.XLOOKUP($B1730, Accounts!$B:$B, Accounts!$E:$E, "Not Found",0,1)</f>
        <v>Current</v>
      </c>
      <c r="L1730" s="3">
        <f>_xlfn.XLOOKUP($B1730, Accounts!$B:$B, Accounts!$G:$G,"Not Found",0,1)</f>
        <v>1680357489</v>
      </c>
      <c r="M1730" s="3" t="str">
        <f>_xlfn.XLOOKUP($B1730, Loan!$B:$B, Loan!$D:$D, "No Loan",0,1)</f>
        <v>No Loan</v>
      </c>
      <c r="N1730" s="1">
        <f>_xlfn.XLOOKUP($B1730, Transaction!$B:$B, Transaction!$E:$E, "No Transaction",0,1)</f>
        <v>44330</v>
      </c>
      <c r="O1730" t="str">
        <f>_xlfn.XLOOKUP($B1730, Transaction!$B:$B, Transaction!$C:$C, "No Transaction",0,1)</f>
        <v>Cash Withdrawal</v>
      </c>
      <c r="P1730" t="str">
        <f>_xlfn.XLOOKUP($B1730, Transaction!$B:$B, Transaction!$D:$D, "No Transaction",0,1)</f>
        <v>ATM</v>
      </c>
      <c r="Q1730" s="3">
        <f t="shared" ref="Q1730:Q1793" si="54">$I1730-$H1730</f>
        <v>-418843.79940000013</v>
      </c>
      <c r="R1730" s="3">
        <f t="shared" ref="R1730:R1793" si="55">IF($Q1730 &gt;= 500000, $Q1730+(0.02*$Q1730), $Q1730)</f>
        <v>-418843.79940000013</v>
      </c>
    </row>
    <row r="1731" spans="1:18" x14ac:dyDescent="0.25">
      <c r="A1731" t="s">
        <v>2527</v>
      </c>
      <c r="B1731" s="5" t="s">
        <v>2528</v>
      </c>
      <c r="C1731">
        <v>62</v>
      </c>
      <c r="D1731" s="1">
        <v>22060</v>
      </c>
      <c r="E1731" t="s">
        <v>6487</v>
      </c>
      <c r="F1731" t="s">
        <v>6240</v>
      </c>
      <c r="G1731" t="s">
        <v>7526</v>
      </c>
      <c r="H1731" s="3">
        <v>137954.6894</v>
      </c>
      <c r="I1731" s="3">
        <v>55299.7857</v>
      </c>
      <c r="J1731" t="s">
        <v>7962</v>
      </c>
      <c r="K1731" s="4" t="str">
        <f>_xlfn.XLOOKUP($B1731, Accounts!$B:$B, Accounts!$E:$E, "Not Found",0,1)</f>
        <v>Joint</v>
      </c>
      <c r="L1731" s="3">
        <f>_xlfn.XLOOKUP($B1731, Accounts!$B:$B, Accounts!$G:$G,"Not Found",0,1)</f>
        <v>107610468</v>
      </c>
      <c r="M1731" s="3" t="str">
        <f>_xlfn.XLOOKUP($B1731, Loan!$B:$B, Loan!$D:$D, "No Loan",0,1)</f>
        <v>No Loan</v>
      </c>
      <c r="N1731" s="1">
        <f>_xlfn.XLOOKUP($B1731, Transaction!$B:$B, Transaction!$E:$E, "No Transaction",0,1)</f>
        <v>44205</v>
      </c>
      <c r="O1731" t="str">
        <f>_xlfn.XLOOKUP($B1731, Transaction!$B:$B, Transaction!$C:$C, "No Transaction",0,1)</f>
        <v>Money Deposit</v>
      </c>
      <c r="P1731" t="str">
        <f>_xlfn.XLOOKUP($B1731, Transaction!$B:$B, Transaction!$D:$D, "No Transaction",0,1)</f>
        <v>Bank</v>
      </c>
      <c r="Q1731" s="3">
        <f t="shared" si="54"/>
        <v>-82654.903699999995</v>
      </c>
      <c r="R1731" s="3">
        <f t="shared" si="55"/>
        <v>-82654.903699999995</v>
      </c>
    </row>
    <row r="1732" spans="1:18" x14ac:dyDescent="0.25">
      <c r="A1732" t="s">
        <v>4671</v>
      </c>
      <c r="B1732" s="5" t="s">
        <v>4672</v>
      </c>
      <c r="C1732">
        <v>71</v>
      </c>
      <c r="D1732" s="1">
        <v>18773</v>
      </c>
      <c r="E1732" t="s">
        <v>6487</v>
      </c>
      <c r="F1732" t="s">
        <v>6125</v>
      </c>
      <c r="G1732" t="s">
        <v>7526</v>
      </c>
      <c r="H1732" s="3">
        <v>1373913.5861</v>
      </c>
      <c r="I1732" s="3">
        <v>170975.9129</v>
      </c>
      <c r="J1732" t="s">
        <v>7963</v>
      </c>
      <c r="K1732" s="4" t="str">
        <f>_xlfn.XLOOKUP($B1732, Accounts!$B:$B, Accounts!$E:$E, "Not Found",0,1)</f>
        <v>Domiciliary</v>
      </c>
      <c r="L1732" s="3">
        <f>_xlfn.XLOOKUP($B1732, Accounts!$B:$B, Accounts!$G:$G,"Not Found",0,1)</f>
        <v>3481704564</v>
      </c>
      <c r="M1732" s="3" t="str">
        <f>_xlfn.XLOOKUP($B1732, Loan!$B:$B, Loan!$D:$D, "No Loan",0,1)</f>
        <v>No Loan</v>
      </c>
      <c r="N1732" s="1">
        <f>_xlfn.XLOOKUP($B1732, Transaction!$B:$B, Transaction!$E:$E, "No Transaction",0,1)</f>
        <v>44600</v>
      </c>
      <c r="O1732" t="str">
        <f>_xlfn.XLOOKUP($B1732, Transaction!$B:$B, Transaction!$C:$C, "No Transaction",0,1)</f>
        <v>Online Payment</v>
      </c>
      <c r="P1732" t="str">
        <f>_xlfn.XLOOKUP($B1732, Transaction!$B:$B, Transaction!$D:$D, "No Transaction",0,1)</f>
        <v>Card</v>
      </c>
      <c r="Q1732" s="3">
        <f t="shared" si="54"/>
        <v>-1202937.6732000001</v>
      </c>
      <c r="R1732" s="3">
        <f t="shared" si="55"/>
        <v>-1202937.6732000001</v>
      </c>
    </row>
    <row r="1733" spans="1:18" x14ac:dyDescent="0.25">
      <c r="A1733" t="s">
        <v>919</v>
      </c>
      <c r="B1733" s="5" t="s">
        <v>920</v>
      </c>
      <c r="C1733">
        <v>31</v>
      </c>
      <c r="D1733" s="1">
        <v>33383</v>
      </c>
      <c r="E1733" t="s">
        <v>6487</v>
      </c>
      <c r="F1733" t="s">
        <v>6634</v>
      </c>
      <c r="G1733" t="s">
        <v>7517</v>
      </c>
      <c r="H1733" s="3">
        <v>469244.54090000002</v>
      </c>
      <c r="I1733" s="3">
        <v>140263.31390000001</v>
      </c>
      <c r="J1733" t="s">
        <v>7964</v>
      </c>
      <c r="K1733" s="4" t="str">
        <f>_xlfn.XLOOKUP($B1733, Accounts!$B:$B, Accounts!$E:$E, "Not Found",0,1)</f>
        <v>Domiciliary</v>
      </c>
      <c r="L1733" s="3">
        <f>_xlfn.XLOOKUP($B1733, Accounts!$B:$B, Accounts!$G:$G,"Not Found",0,1)</f>
        <v>643185</v>
      </c>
      <c r="M1733" s="3" t="str">
        <f>_xlfn.XLOOKUP($B1733, Loan!$B:$B, Loan!$D:$D, "No Loan",0,1)</f>
        <v>No Loan</v>
      </c>
      <c r="N1733" s="1">
        <f>_xlfn.XLOOKUP($B1733, Transaction!$B:$B, Transaction!$E:$E, "No Transaction",0,1)</f>
        <v>44383</v>
      </c>
      <c r="O1733" t="str">
        <f>_xlfn.XLOOKUP($B1733, Transaction!$B:$B, Transaction!$C:$C, "No Transaction",0,1)</f>
        <v>Money Deposit</v>
      </c>
      <c r="P1733" t="str">
        <f>_xlfn.XLOOKUP($B1733, Transaction!$B:$B, Transaction!$D:$D, "No Transaction",0,1)</f>
        <v>Bank</v>
      </c>
      <c r="Q1733" s="3">
        <f t="shared" si="54"/>
        <v>-328981.22700000001</v>
      </c>
      <c r="R1733" s="3">
        <f t="shared" si="55"/>
        <v>-328981.22700000001</v>
      </c>
    </row>
    <row r="1734" spans="1:18" x14ac:dyDescent="0.25">
      <c r="A1734" t="s">
        <v>5063</v>
      </c>
      <c r="B1734" s="5" t="s">
        <v>5064</v>
      </c>
      <c r="C1734">
        <v>17</v>
      </c>
      <c r="D1734" s="1">
        <v>38496</v>
      </c>
      <c r="E1734" t="s">
        <v>6487</v>
      </c>
      <c r="F1734" t="s">
        <v>6173</v>
      </c>
      <c r="G1734" t="s">
        <v>7526</v>
      </c>
      <c r="H1734" s="3">
        <v>147745.296</v>
      </c>
      <c r="I1734" s="3">
        <v>45669.712599999999</v>
      </c>
      <c r="J1734" t="s">
        <v>7965</v>
      </c>
      <c r="K1734" s="4" t="str">
        <f>_xlfn.XLOOKUP($B1734, Accounts!$B:$B, Accounts!$E:$E, "Not Found",0,1)</f>
        <v>Domiciliary</v>
      </c>
      <c r="L1734" s="3">
        <f>_xlfn.XLOOKUP($B1734, Accounts!$B:$B, Accounts!$G:$G,"Not Found",0,1)</f>
        <v>298532438</v>
      </c>
      <c r="M1734" s="3" t="str">
        <f>_xlfn.XLOOKUP($B1734, Loan!$B:$B, Loan!$D:$D, "No Loan",0,1)</f>
        <v>No Loan</v>
      </c>
      <c r="N1734" s="1">
        <f>_xlfn.XLOOKUP($B1734, Transaction!$B:$B, Transaction!$E:$E, "No Transaction",0,1)</f>
        <v>44486</v>
      </c>
      <c r="O1734" t="str">
        <f>_xlfn.XLOOKUP($B1734, Transaction!$B:$B, Transaction!$C:$C, "No Transaction",0,1)</f>
        <v>Money Deposit</v>
      </c>
      <c r="P1734" t="str">
        <f>_xlfn.XLOOKUP($B1734, Transaction!$B:$B, Transaction!$D:$D, "No Transaction",0,1)</f>
        <v>Bank</v>
      </c>
      <c r="Q1734" s="3">
        <f t="shared" si="54"/>
        <v>-102075.5834</v>
      </c>
      <c r="R1734" s="3">
        <f t="shared" si="55"/>
        <v>-102075.5834</v>
      </c>
    </row>
    <row r="1735" spans="1:18" x14ac:dyDescent="0.25">
      <c r="A1735" t="s">
        <v>1319</v>
      </c>
      <c r="B1735" s="5" t="s">
        <v>1320</v>
      </c>
      <c r="C1735">
        <v>27</v>
      </c>
      <c r="D1735" s="1">
        <v>34844</v>
      </c>
      <c r="E1735" t="s">
        <v>6487</v>
      </c>
      <c r="F1735" t="s">
        <v>6479</v>
      </c>
      <c r="G1735" t="s">
        <v>7513</v>
      </c>
      <c r="H1735" s="3">
        <v>249304.356</v>
      </c>
      <c r="I1735" s="3">
        <v>201372.6256</v>
      </c>
      <c r="J1735" t="s">
        <v>7966</v>
      </c>
      <c r="K1735" s="4" t="str">
        <f>_xlfn.XLOOKUP($B1735, Accounts!$B:$B, Accounts!$E:$E, "Not Found",0,1)</f>
        <v>Current</v>
      </c>
      <c r="L1735" s="3">
        <f>_xlfn.XLOOKUP($B1735, Accounts!$B:$B, Accounts!$G:$G,"Not Found",0,1)</f>
        <v>2379070848</v>
      </c>
      <c r="M1735" s="3" t="str">
        <f>_xlfn.XLOOKUP($B1735, Loan!$B:$B, Loan!$D:$D, "No Loan",0,1)</f>
        <v>No Loan</v>
      </c>
      <c r="N1735" s="1">
        <f>_xlfn.XLOOKUP($B1735, Transaction!$B:$B, Transaction!$E:$E, "No Transaction",0,1)</f>
        <v>44434</v>
      </c>
      <c r="O1735" t="str">
        <f>_xlfn.XLOOKUP($B1735, Transaction!$B:$B, Transaction!$C:$C, "No Transaction",0,1)</f>
        <v>Online Payment</v>
      </c>
      <c r="P1735" t="str">
        <f>_xlfn.XLOOKUP($B1735, Transaction!$B:$B, Transaction!$D:$D, "No Transaction",0,1)</f>
        <v>Internet Banking</v>
      </c>
      <c r="Q1735" s="3">
        <f t="shared" si="54"/>
        <v>-47931.7304</v>
      </c>
      <c r="R1735" s="3">
        <f t="shared" si="55"/>
        <v>-47931.7304</v>
      </c>
    </row>
    <row r="1736" spans="1:18" x14ac:dyDescent="0.25">
      <c r="A1736" t="s">
        <v>3055</v>
      </c>
      <c r="B1736" s="5" t="s">
        <v>3056</v>
      </c>
      <c r="C1736">
        <v>73</v>
      </c>
      <c r="D1736" s="1">
        <v>18042</v>
      </c>
      <c r="E1736" t="s">
        <v>6487</v>
      </c>
      <c r="F1736" t="s">
        <v>6264</v>
      </c>
      <c r="G1736" t="s">
        <v>7507</v>
      </c>
      <c r="H1736" s="3">
        <v>59107.815000000002</v>
      </c>
      <c r="I1736" s="3">
        <v>61763.383500000004</v>
      </c>
      <c r="J1736" t="s">
        <v>6606</v>
      </c>
      <c r="K1736" s="4" t="str">
        <f>_xlfn.XLOOKUP($B1736, Accounts!$B:$B, Accounts!$E:$E, "Not Found",0,1)</f>
        <v>Current</v>
      </c>
      <c r="L1736" s="3">
        <f>_xlfn.XLOOKUP($B1736, Accounts!$B:$B, Accounts!$G:$G,"Not Found",0,1)</f>
        <v>549201408</v>
      </c>
      <c r="M1736" s="3">
        <f>_xlfn.XLOOKUP($B1736, Loan!$B:$B, Loan!$D:$D, "No Loan",0,1)</f>
        <v>183537816</v>
      </c>
      <c r="N1736" s="1">
        <f>_xlfn.XLOOKUP($B1736, Transaction!$B:$B, Transaction!$E:$E, "No Transaction",0,1)</f>
        <v>44460</v>
      </c>
      <c r="O1736" t="str">
        <f>_xlfn.XLOOKUP($B1736, Transaction!$B:$B, Transaction!$C:$C, "No Transaction",0,1)</f>
        <v>Loan Payment</v>
      </c>
      <c r="P1736" t="str">
        <f>_xlfn.XLOOKUP($B1736, Transaction!$B:$B, Transaction!$D:$D, "No Transaction",0,1)</f>
        <v>ACH</v>
      </c>
      <c r="Q1736" s="3">
        <f t="shared" si="54"/>
        <v>2655.5685000000012</v>
      </c>
      <c r="R1736" s="3">
        <f t="shared" si="55"/>
        <v>2655.5685000000012</v>
      </c>
    </row>
    <row r="1737" spans="1:18" x14ac:dyDescent="0.25">
      <c r="A1737" t="s">
        <v>5057</v>
      </c>
      <c r="B1737" s="5" t="s">
        <v>5058</v>
      </c>
      <c r="C1737">
        <v>17</v>
      </c>
      <c r="D1737" s="1">
        <v>38496</v>
      </c>
      <c r="E1737" t="s">
        <v>6487</v>
      </c>
      <c r="F1737" t="s">
        <v>6331</v>
      </c>
      <c r="G1737" t="s">
        <v>7513</v>
      </c>
      <c r="H1737" s="3">
        <v>254260.92430000001</v>
      </c>
      <c r="I1737" s="3">
        <v>193907.41020000001</v>
      </c>
      <c r="J1737" t="s">
        <v>7967</v>
      </c>
      <c r="K1737" s="4" t="str">
        <f>_xlfn.XLOOKUP($B1737, Accounts!$B:$B, Accounts!$E:$E, "Not Found",0,1)</f>
        <v>Current</v>
      </c>
      <c r="L1737" s="3">
        <f>_xlfn.XLOOKUP($B1737, Accounts!$B:$B, Accounts!$G:$G,"Not Found",0,1)</f>
        <v>16586145</v>
      </c>
      <c r="M1737" s="3" t="str">
        <f>_xlfn.XLOOKUP($B1737, Loan!$B:$B, Loan!$D:$D, "No Loan",0,1)</f>
        <v>No Loan</v>
      </c>
      <c r="N1737" s="1">
        <f>_xlfn.XLOOKUP($B1737, Transaction!$B:$B, Transaction!$E:$E, "No Transaction",0,1)</f>
        <v>44510</v>
      </c>
      <c r="O1737" t="str">
        <f>_xlfn.XLOOKUP($B1737, Transaction!$B:$B, Transaction!$C:$C, "No Transaction",0,1)</f>
        <v>Money Transfer</v>
      </c>
      <c r="P1737" t="str">
        <f>_xlfn.XLOOKUP($B1737, Transaction!$B:$B, Transaction!$D:$D, "No Transaction",0,1)</f>
        <v>Mobile</v>
      </c>
      <c r="Q1737" s="3">
        <f t="shared" si="54"/>
        <v>-60353.5141</v>
      </c>
      <c r="R1737" s="3">
        <f t="shared" si="55"/>
        <v>-60353.5141</v>
      </c>
    </row>
    <row r="1738" spans="1:18" x14ac:dyDescent="0.25">
      <c r="A1738" t="s">
        <v>2048</v>
      </c>
      <c r="B1738" s="5" t="s">
        <v>2049</v>
      </c>
      <c r="C1738">
        <v>48</v>
      </c>
      <c r="D1738" s="1">
        <v>27174</v>
      </c>
      <c r="E1738" t="s">
        <v>6487</v>
      </c>
      <c r="F1738" t="s">
        <v>6094</v>
      </c>
      <c r="G1738" t="s">
        <v>7513</v>
      </c>
      <c r="H1738" s="3">
        <v>1153249.4531</v>
      </c>
      <c r="I1738" s="3">
        <v>326415.72519999999</v>
      </c>
      <c r="J1738" t="s">
        <v>7968</v>
      </c>
      <c r="K1738" s="4" t="str">
        <f>_xlfn.XLOOKUP($B1738, Accounts!$B:$B, Accounts!$E:$E, "Not Found",0,1)</f>
        <v>Corporate</v>
      </c>
      <c r="L1738" s="3">
        <f>_xlfn.XLOOKUP($B1738, Accounts!$B:$B, Accounts!$G:$G,"Not Found",0,1)</f>
        <v>2809186575</v>
      </c>
      <c r="M1738" s="3" t="str">
        <f>_xlfn.XLOOKUP($B1738, Loan!$B:$B, Loan!$D:$D, "No Loan",0,1)</f>
        <v>No Loan</v>
      </c>
      <c r="N1738" s="1">
        <f>_xlfn.XLOOKUP($B1738, Transaction!$B:$B, Transaction!$E:$E, "No Transaction",0,1)</f>
        <v>44251</v>
      </c>
      <c r="O1738" t="str">
        <f>_xlfn.XLOOKUP($B1738, Transaction!$B:$B, Transaction!$C:$C, "No Transaction",0,1)</f>
        <v>Money Deposit</v>
      </c>
      <c r="P1738" t="str">
        <f>_xlfn.XLOOKUP($B1738, Transaction!$B:$B, Transaction!$D:$D, "No Transaction",0,1)</f>
        <v>ATM</v>
      </c>
      <c r="Q1738" s="3">
        <f t="shared" si="54"/>
        <v>-826833.72790000006</v>
      </c>
      <c r="R1738" s="3">
        <f t="shared" si="55"/>
        <v>-826833.72790000006</v>
      </c>
    </row>
    <row r="1739" spans="1:18" x14ac:dyDescent="0.25">
      <c r="A1739" t="s">
        <v>4136</v>
      </c>
      <c r="B1739" s="5" t="s">
        <v>4137</v>
      </c>
      <c r="C1739">
        <v>79</v>
      </c>
      <c r="D1739" s="1">
        <v>15851</v>
      </c>
      <c r="E1739" t="s">
        <v>6487</v>
      </c>
      <c r="F1739" t="s">
        <v>6538</v>
      </c>
      <c r="G1739" t="s">
        <v>7522</v>
      </c>
      <c r="H1739" s="3">
        <v>100838.15519999999</v>
      </c>
      <c r="I1739" s="3">
        <v>74694.929799999998</v>
      </c>
      <c r="J1739" t="s">
        <v>7969</v>
      </c>
      <c r="K1739" s="4" t="str">
        <f>_xlfn.XLOOKUP($B1739, Accounts!$B:$B, Accounts!$E:$E, "Not Found",0,1)</f>
        <v>Savings</v>
      </c>
      <c r="L1739" s="3">
        <f>_xlfn.XLOOKUP($B1739, Accounts!$B:$B, Accounts!$G:$G,"Not Found",0,1)</f>
        <v>9522975</v>
      </c>
      <c r="M1739" s="3">
        <f>_xlfn.XLOOKUP($B1739, Loan!$B:$B, Loan!$D:$D, "No Loan",0,1)</f>
        <v>552450375</v>
      </c>
      <c r="N1739" s="1">
        <f>_xlfn.XLOOKUP($B1739, Transaction!$B:$B, Transaction!$E:$E, "No Transaction",0,1)</f>
        <v>44213</v>
      </c>
      <c r="O1739" t="str">
        <f>_xlfn.XLOOKUP($B1739, Transaction!$B:$B, Transaction!$C:$C, "No Transaction",0,1)</f>
        <v>Loan Payment</v>
      </c>
      <c r="P1739" t="str">
        <f>_xlfn.XLOOKUP($B1739, Transaction!$B:$B, Transaction!$D:$D, "No Transaction",0,1)</f>
        <v>ACH</v>
      </c>
      <c r="Q1739" s="3">
        <f t="shared" si="54"/>
        <v>-26143.225399999996</v>
      </c>
      <c r="R1739" s="3">
        <f t="shared" si="55"/>
        <v>-26143.225399999996</v>
      </c>
    </row>
    <row r="1740" spans="1:18" x14ac:dyDescent="0.25">
      <c r="A1740" t="s">
        <v>4780</v>
      </c>
      <c r="B1740" s="5" t="s">
        <v>4781</v>
      </c>
      <c r="C1740">
        <v>75</v>
      </c>
      <c r="D1740" s="1">
        <v>17312</v>
      </c>
      <c r="E1740" t="s">
        <v>6487</v>
      </c>
      <c r="F1740" t="s">
        <v>6240</v>
      </c>
      <c r="G1740" t="s">
        <v>7566</v>
      </c>
      <c r="H1740" s="3">
        <v>200763.0876</v>
      </c>
      <c r="I1740" s="3">
        <v>97003.318799999994</v>
      </c>
      <c r="J1740" t="s">
        <v>7970</v>
      </c>
      <c r="K1740" s="4" t="str">
        <f>_xlfn.XLOOKUP($B1740, Accounts!$B:$B, Accounts!$E:$E, "Not Found",0,1)</f>
        <v>Domiciliary</v>
      </c>
      <c r="L1740" s="3">
        <f>_xlfn.XLOOKUP($B1740, Accounts!$B:$B, Accounts!$G:$G,"Not Found",0,1)</f>
        <v>2996414876</v>
      </c>
      <c r="M1740" s="3" t="str">
        <f>_xlfn.XLOOKUP($B1740, Loan!$B:$B, Loan!$D:$D, "No Loan",0,1)</f>
        <v>No Loan</v>
      </c>
      <c r="N1740" s="1">
        <f>_xlfn.XLOOKUP($B1740, Transaction!$B:$B, Transaction!$E:$E, "No Transaction",0,1)</f>
        <v>44536</v>
      </c>
      <c r="O1740" t="str">
        <f>_xlfn.XLOOKUP($B1740, Transaction!$B:$B, Transaction!$C:$C, "No Transaction",0,1)</f>
        <v>Cash Withdrawal</v>
      </c>
      <c r="P1740" t="str">
        <f>_xlfn.XLOOKUP($B1740, Transaction!$B:$B, Transaction!$D:$D, "No Transaction",0,1)</f>
        <v>ATM</v>
      </c>
      <c r="Q1740" s="3">
        <f t="shared" si="54"/>
        <v>-103759.76880000001</v>
      </c>
      <c r="R1740" s="3">
        <f t="shared" si="55"/>
        <v>-103759.76880000001</v>
      </c>
    </row>
    <row r="1741" spans="1:18" x14ac:dyDescent="0.25">
      <c r="A1741" t="s">
        <v>424</v>
      </c>
      <c r="B1741" s="5" t="s">
        <v>425</v>
      </c>
      <c r="C1741">
        <v>55</v>
      </c>
      <c r="D1741" s="1">
        <v>24617</v>
      </c>
      <c r="E1741" t="s">
        <v>6487</v>
      </c>
      <c r="F1741" t="s">
        <v>6440</v>
      </c>
      <c r="G1741" t="s">
        <v>7524</v>
      </c>
      <c r="H1741" s="3">
        <v>1246515.5488</v>
      </c>
      <c r="I1741" s="3">
        <v>230339.02710000001</v>
      </c>
      <c r="J1741" t="s">
        <v>7971</v>
      </c>
      <c r="K1741" s="4" t="str">
        <f>_xlfn.XLOOKUP($B1741, Accounts!$B:$B, Accounts!$E:$E, "Not Found",0,1)</f>
        <v>Current</v>
      </c>
      <c r="L1741" s="3">
        <f>_xlfn.XLOOKUP($B1741, Accounts!$B:$B, Accounts!$G:$G,"Not Found",0,1)</f>
        <v>59075445</v>
      </c>
      <c r="M1741" s="3" t="str">
        <f>_xlfn.XLOOKUP($B1741, Loan!$B:$B, Loan!$D:$D, "No Loan",0,1)</f>
        <v>No Loan</v>
      </c>
      <c r="N1741" s="1">
        <f>_xlfn.XLOOKUP($B1741, Transaction!$B:$B, Transaction!$E:$E, "No Transaction",0,1)</f>
        <v>44658</v>
      </c>
      <c r="O1741" t="str">
        <f>_xlfn.XLOOKUP($B1741, Transaction!$B:$B, Transaction!$C:$C, "No Transaction",0,1)</f>
        <v>Money Transfer</v>
      </c>
      <c r="P1741" t="str">
        <f>_xlfn.XLOOKUP($B1741, Transaction!$B:$B, Transaction!$D:$D, "No Transaction",0,1)</f>
        <v>Mobile</v>
      </c>
      <c r="Q1741" s="3">
        <f t="shared" si="54"/>
        <v>-1016176.5216999999</v>
      </c>
      <c r="R1741" s="3">
        <f t="shared" si="55"/>
        <v>-1016176.5216999999</v>
      </c>
    </row>
    <row r="1742" spans="1:18" x14ac:dyDescent="0.25">
      <c r="A1742" t="s">
        <v>3172</v>
      </c>
      <c r="B1742" s="5" t="s">
        <v>3173</v>
      </c>
      <c r="C1742">
        <v>77</v>
      </c>
      <c r="D1742" s="1">
        <v>16581</v>
      </c>
      <c r="E1742" t="s">
        <v>6487</v>
      </c>
      <c r="F1742" t="s">
        <v>6297</v>
      </c>
      <c r="G1742" t="s">
        <v>7509</v>
      </c>
      <c r="H1742" s="3">
        <v>111414.82339999999</v>
      </c>
      <c r="I1742" s="3">
        <v>23659.2654</v>
      </c>
      <c r="J1742" t="s">
        <v>7972</v>
      </c>
      <c r="K1742" s="4" t="str">
        <f>_xlfn.XLOOKUP($B1742, Accounts!$B:$B, Accounts!$E:$E, "Not Found",0,1)</f>
        <v>Corporate</v>
      </c>
      <c r="L1742" s="3">
        <f>_xlfn.XLOOKUP($B1742, Accounts!$B:$B, Accounts!$G:$G,"Not Found",0,1)</f>
        <v>947106945</v>
      </c>
      <c r="M1742" s="3" t="str">
        <f>_xlfn.XLOOKUP($B1742, Loan!$B:$B, Loan!$D:$D, "No Loan",0,1)</f>
        <v>No Loan</v>
      </c>
      <c r="N1742" s="1">
        <f>_xlfn.XLOOKUP($B1742, Transaction!$B:$B, Transaction!$E:$E, "No Transaction",0,1)</f>
        <v>44245</v>
      </c>
      <c r="O1742" t="str">
        <f>_xlfn.XLOOKUP($B1742, Transaction!$B:$B, Transaction!$C:$C, "No Transaction",0,1)</f>
        <v>Online Payment</v>
      </c>
      <c r="P1742" t="str">
        <f>_xlfn.XLOOKUP($B1742, Transaction!$B:$B, Transaction!$D:$D, "No Transaction",0,1)</f>
        <v>Mobile</v>
      </c>
      <c r="Q1742" s="3">
        <f t="shared" si="54"/>
        <v>-87755.55799999999</v>
      </c>
      <c r="R1742" s="3">
        <f t="shared" si="55"/>
        <v>-87755.55799999999</v>
      </c>
    </row>
    <row r="1743" spans="1:18" x14ac:dyDescent="0.25">
      <c r="A1743" t="s">
        <v>2987</v>
      </c>
      <c r="B1743" s="5" t="s">
        <v>2988</v>
      </c>
      <c r="C1743">
        <v>51</v>
      </c>
      <c r="D1743" s="1">
        <v>26078</v>
      </c>
      <c r="E1743" t="s">
        <v>6487</v>
      </c>
      <c r="F1743" t="s">
        <v>6431</v>
      </c>
      <c r="G1743" t="s">
        <v>7519</v>
      </c>
      <c r="H1743" s="3">
        <v>286280.41239999997</v>
      </c>
      <c r="I1743" s="3">
        <v>116189.7317</v>
      </c>
      <c r="J1743" t="s">
        <v>7973</v>
      </c>
      <c r="K1743" s="4" t="str">
        <f>_xlfn.XLOOKUP($B1743, Accounts!$B:$B, Accounts!$E:$E, "Not Found",0,1)</f>
        <v>Current</v>
      </c>
      <c r="L1743" s="3">
        <f>_xlfn.XLOOKUP($B1743, Accounts!$B:$B, Accounts!$G:$G,"Not Found",0,1)</f>
        <v>3568081125</v>
      </c>
      <c r="M1743" s="3" t="str">
        <f>_xlfn.XLOOKUP($B1743, Loan!$B:$B, Loan!$D:$D, "No Loan",0,1)</f>
        <v>No Loan</v>
      </c>
      <c r="N1743" s="1">
        <f>_xlfn.XLOOKUP($B1743, Transaction!$B:$B, Transaction!$E:$E, "No Transaction",0,1)</f>
        <v>44480</v>
      </c>
      <c r="O1743" t="str">
        <f>_xlfn.XLOOKUP($B1743, Transaction!$B:$B, Transaction!$C:$C, "No Transaction",0,1)</f>
        <v>Money Transfer</v>
      </c>
      <c r="P1743" t="str">
        <f>_xlfn.XLOOKUP($B1743, Transaction!$B:$B, Transaction!$D:$D, "No Transaction",0,1)</f>
        <v>Mobile</v>
      </c>
      <c r="Q1743" s="3">
        <f t="shared" si="54"/>
        <v>-170090.68069999997</v>
      </c>
      <c r="R1743" s="3">
        <f t="shared" si="55"/>
        <v>-170090.68069999997</v>
      </c>
    </row>
    <row r="1744" spans="1:18" x14ac:dyDescent="0.25">
      <c r="A1744" t="s">
        <v>4721</v>
      </c>
      <c r="B1744" s="5" t="s">
        <v>4722</v>
      </c>
      <c r="C1744">
        <v>47</v>
      </c>
      <c r="D1744" s="1">
        <v>27539</v>
      </c>
      <c r="E1744" t="s">
        <v>6487</v>
      </c>
      <c r="F1744" t="s">
        <v>6376</v>
      </c>
      <c r="G1744" t="s">
        <v>7519</v>
      </c>
      <c r="H1744" s="3">
        <v>259129.27119999999</v>
      </c>
      <c r="I1744" s="3">
        <v>192653.9755</v>
      </c>
      <c r="J1744" t="s">
        <v>7974</v>
      </c>
      <c r="K1744" s="4" t="str">
        <f>_xlfn.XLOOKUP($B1744, Accounts!$B:$B, Accounts!$E:$E, "Not Found",0,1)</f>
        <v>Domiciliary</v>
      </c>
      <c r="L1744" s="3">
        <f>_xlfn.XLOOKUP($B1744, Accounts!$B:$B, Accounts!$G:$G,"Not Found",0,1)</f>
        <v>2461731675</v>
      </c>
      <c r="M1744" s="3" t="str">
        <f>_xlfn.XLOOKUP($B1744, Loan!$B:$B, Loan!$D:$D, "No Loan",0,1)</f>
        <v>No Loan</v>
      </c>
      <c r="N1744" s="1">
        <f>_xlfn.XLOOKUP($B1744, Transaction!$B:$B, Transaction!$E:$E, "No Transaction",0,1)</f>
        <v>44233</v>
      </c>
      <c r="O1744" t="str">
        <f>_xlfn.XLOOKUP($B1744, Transaction!$B:$B, Transaction!$C:$C, "No Transaction",0,1)</f>
        <v>Money Transfer</v>
      </c>
      <c r="P1744" t="str">
        <f>_xlfn.XLOOKUP($B1744, Transaction!$B:$B, Transaction!$D:$D, "No Transaction",0,1)</f>
        <v>Mobile</v>
      </c>
      <c r="Q1744" s="3">
        <f t="shared" si="54"/>
        <v>-66475.295699999988</v>
      </c>
      <c r="R1744" s="3">
        <f t="shared" si="55"/>
        <v>-66475.295699999988</v>
      </c>
    </row>
    <row r="1745" spans="1:18" x14ac:dyDescent="0.25">
      <c r="A1745" t="s">
        <v>1337</v>
      </c>
      <c r="B1745" s="5" t="s">
        <v>1338</v>
      </c>
      <c r="C1745">
        <v>60</v>
      </c>
      <c r="D1745" s="1">
        <v>22791</v>
      </c>
      <c r="E1745" t="s">
        <v>6487</v>
      </c>
      <c r="F1745" t="s">
        <v>6078</v>
      </c>
      <c r="G1745" t="s">
        <v>7511</v>
      </c>
      <c r="H1745" s="3">
        <v>676061.15830000001</v>
      </c>
      <c r="I1745" s="3">
        <v>92927.679199999999</v>
      </c>
      <c r="J1745" t="s">
        <v>7975</v>
      </c>
      <c r="K1745" s="4" t="str">
        <f>_xlfn.XLOOKUP($B1745, Accounts!$B:$B, Accounts!$E:$E, "Not Found",0,1)</f>
        <v>Joint</v>
      </c>
      <c r="L1745" s="3">
        <f>_xlfn.XLOOKUP($B1745, Accounts!$B:$B, Accounts!$G:$G,"Not Found",0,1)</f>
        <v>373315242</v>
      </c>
      <c r="M1745" s="3" t="str">
        <f>_xlfn.XLOOKUP($B1745, Loan!$B:$B, Loan!$D:$D, "No Loan",0,1)</f>
        <v>No Loan</v>
      </c>
      <c r="N1745" s="1">
        <f>_xlfn.XLOOKUP($B1745, Transaction!$B:$B, Transaction!$E:$E, "No Transaction",0,1)</f>
        <v>44620</v>
      </c>
      <c r="O1745" t="str">
        <f>_xlfn.XLOOKUP($B1745, Transaction!$B:$B, Transaction!$C:$C, "No Transaction",0,1)</f>
        <v>Online Payment</v>
      </c>
      <c r="P1745" t="str">
        <f>_xlfn.XLOOKUP($B1745, Transaction!$B:$B, Transaction!$D:$D, "No Transaction",0,1)</f>
        <v>Mobile</v>
      </c>
      <c r="Q1745" s="3">
        <f t="shared" si="54"/>
        <v>-583133.4791</v>
      </c>
      <c r="R1745" s="3">
        <f t="shared" si="55"/>
        <v>-583133.4791</v>
      </c>
    </row>
    <row r="1746" spans="1:18" x14ac:dyDescent="0.25">
      <c r="A1746" t="s">
        <v>2584</v>
      </c>
      <c r="B1746" s="5" t="s">
        <v>2585</v>
      </c>
      <c r="C1746">
        <v>82</v>
      </c>
      <c r="D1746" s="1">
        <v>14755</v>
      </c>
      <c r="E1746" t="s">
        <v>6487</v>
      </c>
      <c r="F1746" t="s">
        <v>6113</v>
      </c>
      <c r="G1746" t="s">
        <v>7517</v>
      </c>
      <c r="H1746" s="3">
        <v>721992.52890000003</v>
      </c>
      <c r="I1746" s="3">
        <v>192996.07190000001</v>
      </c>
      <c r="J1746" t="s">
        <v>7976</v>
      </c>
      <c r="K1746" s="4" t="str">
        <f>_xlfn.XLOOKUP($B1746, Accounts!$B:$B, Accounts!$E:$E, "Not Found",0,1)</f>
        <v>Domiciliary</v>
      </c>
      <c r="L1746" s="3">
        <f>_xlfn.XLOOKUP($B1746, Accounts!$B:$B, Accounts!$G:$G,"Not Found",0,1)</f>
        <v>39277602</v>
      </c>
      <c r="M1746" s="3" t="str">
        <f>_xlfn.XLOOKUP($B1746, Loan!$B:$B, Loan!$D:$D, "No Loan",0,1)</f>
        <v>No Loan</v>
      </c>
      <c r="N1746" s="1">
        <f>_xlfn.XLOOKUP($B1746, Transaction!$B:$B, Transaction!$E:$E, "No Transaction",0,1)</f>
        <v>44662</v>
      </c>
      <c r="O1746" t="str">
        <f>_xlfn.XLOOKUP($B1746, Transaction!$B:$B, Transaction!$C:$C, "No Transaction",0,1)</f>
        <v>Money Transfer</v>
      </c>
      <c r="P1746" t="str">
        <f>_xlfn.XLOOKUP($B1746, Transaction!$B:$B, Transaction!$D:$D, "No Transaction",0,1)</f>
        <v>Mobile</v>
      </c>
      <c r="Q1746" s="3">
        <f t="shared" si="54"/>
        <v>-528996.45700000005</v>
      </c>
      <c r="R1746" s="3">
        <f t="shared" si="55"/>
        <v>-528996.45700000005</v>
      </c>
    </row>
    <row r="1747" spans="1:18" x14ac:dyDescent="0.25">
      <c r="A1747" t="s">
        <v>3837</v>
      </c>
      <c r="B1747" s="5" t="s">
        <v>3838</v>
      </c>
      <c r="C1747">
        <v>39</v>
      </c>
      <c r="D1747" s="1">
        <v>30461</v>
      </c>
      <c r="E1747" t="s">
        <v>6487</v>
      </c>
      <c r="F1747" t="s">
        <v>6468</v>
      </c>
      <c r="G1747" t="s">
        <v>7509</v>
      </c>
      <c r="H1747" s="3">
        <v>1643958.5188</v>
      </c>
      <c r="I1747" s="3">
        <v>524301.40139999997</v>
      </c>
      <c r="J1747" t="s">
        <v>7977</v>
      </c>
      <c r="K1747" s="4" t="str">
        <f>_xlfn.XLOOKUP($B1747, Accounts!$B:$B, Accounts!$E:$E, "Not Found",0,1)</f>
        <v>Joint</v>
      </c>
      <c r="L1747" s="3">
        <f>_xlfn.XLOOKUP($B1747, Accounts!$B:$B, Accounts!$G:$G,"Not Found",0,1)</f>
        <v>1546195182</v>
      </c>
      <c r="M1747" s="3">
        <f>_xlfn.XLOOKUP($B1747, Loan!$B:$B, Loan!$D:$D, "No Loan",0,1)</f>
        <v>261803178</v>
      </c>
      <c r="N1747" s="1">
        <f>_xlfn.XLOOKUP($B1747, Transaction!$B:$B, Transaction!$E:$E, "No Transaction",0,1)</f>
        <v>44211</v>
      </c>
      <c r="O1747" t="str">
        <f>_xlfn.XLOOKUP($B1747, Transaction!$B:$B, Transaction!$C:$C, "No Transaction",0,1)</f>
        <v>Loan Payment</v>
      </c>
      <c r="P1747" t="str">
        <f>_xlfn.XLOOKUP($B1747, Transaction!$B:$B, Transaction!$D:$D, "No Transaction",0,1)</f>
        <v>AFT</v>
      </c>
      <c r="Q1747" s="3">
        <f t="shared" si="54"/>
        <v>-1119657.1173999999</v>
      </c>
      <c r="R1747" s="3">
        <f t="shared" si="55"/>
        <v>-1119657.1173999999</v>
      </c>
    </row>
    <row r="1748" spans="1:18" x14ac:dyDescent="0.25">
      <c r="A1748" t="s">
        <v>4839</v>
      </c>
      <c r="B1748" s="5" t="s">
        <v>4840</v>
      </c>
      <c r="C1748">
        <v>34</v>
      </c>
      <c r="D1748" s="1">
        <v>32287</v>
      </c>
      <c r="E1748" t="s">
        <v>6487</v>
      </c>
      <c r="F1748" t="s">
        <v>6742</v>
      </c>
      <c r="G1748" t="s">
        <v>7526</v>
      </c>
      <c r="H1748" s="3">
        <v>1690117.4161</v>
      </c>
      <c r="I1748" s="3">
        <v>327416.53940000001</v>
      </c>
      <c r="J1748" t="s">
        <v>7978</v>
      </c>
      <c r="K1748" s="4" t="str">
        <f>_xlfn.XLOOKUP($B1748, Accounts!$B:$B, Accounts!$E:$E, "Not Found",0,1)</f>
        <v>Domiciliary</v>
      </c>
      <c r="L1748" s="3">
        <f>_xlfn.XLOOKUP($B1748, Accounts!$B:$B, Accounts!$G:$G,"Not Found",0,1)</f>
        <v>636760509</v>
      </c>
      <c r="M1748" s="3" t="str">
        <f>_xlfn.XLOOKUP($B1748, Loan!$B:$B, Loan!$D:$D, "No Loan",0,1)</f>
        <v>No Loan</v>
      </c>
      <c r="N1748" s="1">
        <f>_xlfn.XLOOKUP($B1748, Transaction!$B:$B, Transaction!$E:$E, "No Transaction",0,1)</f>
        <v>44592</v>
      </c>
      <c r="O1748" t="str">
        <f>_xlfn.XLOOKUP($B1748, Transaction!$B:$B, Transaction!$C:$C, "No Transaction",0,1)</f>
        <v>Cash Withdrawal</v>
      </c>
      <c r="P1748" t="str">
        <f>_xlfn.XLOOKUP($B1748, Transaction!$B:$B, Transaction!$D:$D, "No Transaction",0,1)</f>
        <v>POS</v>
      </c>
      <c r="Q1748" s="3">
        <f t="shared" si="54"/>
        <v>-1362700.8766999999</v>
      </c>
      <c r="R1748" s="3">
        <f t="shared" si="55"/>
        <v>-1362700.8766999999</v>
      </c>
    </row>
    <row r="1749" spans="1:18" x14ac:dyDescent="0.25">
      <c r="A1749" t="s">
        <v>64</v>
      </c>
      <c r="B1749" s="5" t="s">
        <v>65</v>
      </c>
      <c r="C1749">
        <v>74</v>
      </c>
      <c r="D1749" s="1">
        <v>17677</v>
      </c>
      <c r="E1749" t="s">
        <v>6487</v>
      </c>
      <c r="F1749" t="s">
        <v>6240</v>
      </c>
      <c r="G1749" t="s">
        <v>7566</v>
      </c>
      <c r="H1749" s="3">
        <v>1588226.8177</v>
      </c>
      <c r="I1749" s="3">
        <v>493118.81030000001</v>
      </c>
      <c r="J1749" t="s">
        <v>7979</v>
      </c>
      <c r="K1749" s="4" t="str">
        <f>_xlfn.XLOOKUP($B1749, Accounts!$B:$B, Accounts!$E:$E, "Not Found",0,1)</f>
        <v>Corporate</v>
      </c>
      <c r="L1749" s="3">
        <f>_xlfn.XLOOKUP($B1749, Accounts!$B:$B, Accounts!$G:$G,"Not Found",0,1)</f>
        <v>1588741406</v>
      </c>
      <c r="M1749" s="3" t="str">
        <f>_xlfn.XLOOKUP($B1749, Loan!$B:$B, Loan!$D:$D, "No Loan",0,1)</f>
        <v>No Loan</v>
      </c>
      <c r="N1749" s="1">
        <f>_xlfn.XLOOKUP($B1749, Transaction!$B:$B, Transaction!$E:$E, "No Transaction",0,1)</f>
        <v>44675</v>
      </c>
      <c r="O1749" t="str">
        <f>_xlfn.XLOOKUP($B1749, Transaction!$B:$B, Transaction!$C:$C, "No Transaction",0,1)</f>
        <v>Money Transfer</v>
      </c>
      <c r="P1749" t="str">
        <f>_xlfn.XLOOKUP($B1749, Transaction!$B:$B, Transaction!$D:$D, "No Transaction",0,1)</f>
        <v>Internet Banking</v>
      </c>
      <c r="Q1749" s="3">
        <f t="shared" si="54"/>
        <v>-1095108.0074</v>
      </c>
      <c r="R1749" s="3">
        <f t="shared" si="55"/>
        <v>-1095108.0074</v>
      </c>
    </row>
    <row r="1750" spans="1:18" x14ac:dyDescent="0.25">
      <c r="A1750" t="s">
        <v>5462</v>
      </c>
      <c r="B1750" s="5" t="s">
        <v>5463</v>
      </c>
      <c r="C1750">
        <v>66</v>
      </c>
      <c r="D1750" s="1">
        <v>20599</v>
      </c>
      <c r="E1750" t="s">
        <v>6487</v>
      </c>
      <c r="F1750" t="s">
        <v>6522</v>
      </c>
      <c r="G1750" t="s">
        <v>7503</v>
      </c>
      <c r="H1750" s="3">
        <v>1848766.4717999999</v>
      </c>
      <c r="I1750" s="3">
        <v>831249.88729999994</v>
      </c>
      <c r="J1750" t="s">
        <v>7980</v>
      </c>
      <c r="K1750" s="4" t="str">
        <f>_xlfn.XLOOKUP($B1750, Accounts!$B:$B, Accounts!$E:$E, "Not Found",0,1)</f>
        <v>Domiciliary</v>
      </c>
      <c r="L1750" s="3">
        <f>_xlfn.XLOOKUP($B1750, Accounts!$B:$B, Accounts!$G:$G,"Not Found",0,1)</f>
        <v>363137958</v>
      </c>
      <c r="M1750" s="3" t="str">
        <f>_xlfn.XLOOKUP($B1750, Loan!$B:$B, Loan!$D:$D, "No Loan",0,1)</f>
        <v>No Loan</v>
      </c>
      <c r="N1750" s="1">
        <f>_xlfn.XLOOKUP($B1750, Transaction!$B:$B, Transaction!$E:$E, "No Transaction",0,1)</f>
        <v>44277</v>
      </c>
      <c r="O1750" t="str">
        <f>_xlfn.XLOOKUP($B1750, Transaction!$B:$B, Transaction!$C:$C, "No Transaction",0,1)</f>
        <v>Online Payment</v>
      </c>
      <c r="P1750" t="str">
        <f>_xlfn.XLOOKUP($B1750, Transaction!$B:$B, Transaction!$D:$D, "No Transaction",0,1)</f>
        <v>Mobile</v>
      </c>
      <c r="Q1750" s="3">
        <f t="shared" si="54"/>
        <v>-1017516.5845</v>
      </c>
      <c r="R1750" s="3">
        <f t="shared" si="55"/>
        <v>-1017516.5845</v>
      </c>
    </row>
    <row r="1751" spans="1:18" x14ac:dyDescent="0.25">
      <c r="A1751" t="s">
        <v>4247</v>
      </c>
      <c r="B1751" s="5" t="s">
        <v>4248</v>
      </c>
      <c r="C1751">
        <v>72</v>
      </c>
      <c r="D1751" s="1">
        <v>18408</v>
      </c>
      <c r="E1751" t="s">
        <v>6487</v>
      </c>
      <c r="F1751" t="s">
        <v>6119</v>
      </c>
      <c r="G1751" t="s">
        <v>7509</v>
      </c>
      <c r="H1751" s="3">
        <v>94217.515199999994</v>
      </c>
      <c r="I1751" s="3">
        <v>85298.257100000003</v>
      </c>
      <c r="J1751" t="s">
        <v>7981</v>
      </c>
      <c r="K1751" s="4" t="str">
        <f>_xlfn.XLOOKUP($B1751, Accounts!$B:$B, Accounts!$E:$E, "Not Found",0,1)</f>
        <v>Current</v>
      </c>
      <c r="L1751" s="3">
        <f>_xlfn.XLOOKUP($B1751, Accounts!$B:$B, Accounts!$G:$G,"Not Found",0,1)</f>
        <v>337314816</v>
      </c>
      <c r="M1751" s="3" t="str">
        <f>_xlfn.XLOOKUP($B1751, Loan!$B:$B, Loan!$D:$D, "No Loan",0,1)</f>
        <v>No Loan</v>
      </c>
      <c r="N1751" s="1">
        <f>_xlfn.XLOOKUP($B1751, Transaction!$B:$B, Transaction!$E:$E, "No Transaction",0,1)</f>
        <v>44676</v>
      </c>
      <c r="O1751" t="str">
        <f>_xlfn.XLOOKUP($B1751, Transaction!$B:$B, Transaction!$C:$C, "No Transaction",0,1)</f>
        <v>Online Payment</v>
      </c>
      <c r="P1751" t="str">
        <f>_xlfn.XLOOKUP($B1751, Transaction!$B:$B, Transaction!$D:$D, "No Transaction",0,1)</f>
        <v>Card</v>
      </c>
      <c r="Q1751" s="3">
        <f t="shared" si="54"/>
        <v>-8919.2580999999918</v>
      </c>
      <c r="R1751" s="3">
        <f t="shared" si="55"/>
        <v>-8919.2580999999918</v>
      </c>
    </row>
    <row r="1752" spans="1:18" x14ac:dyDescent="0.25">
      <c r="A1752" t="s">
        <v>2594</v>
      </c>
      <c r="B1752" s="5" t="s">
        <v>2595</v>
      </c>
      <c r="C1752">
        <v>40</v>
      </c>
      <c r="D1752" s="1">
        <v>30096</v>
      </c>
      <c r="E1752" t="s">
        <v>6487</v>
      </c>
      <c r="F1752" t="s">
        <v>6399</v>
      </c>
      <c r="G1752" t="s">
        <v>7509</v>
      </c>
      <c r="H1752" s="3">
        <v>500037.87349999999</v>
      </c>
      <c r="I1752" s="3">
        <v>284824.20449999999</v>
      </c>
      <c r="J1752" t="s">
        <v>7982</v>
      </c>
      <c r="K1752" s="4" t="str">
        <f>_xlfn.XLOOKUP($B1752, Accounts!$B:$B, Accounts!$E:$E, "Not Found",0,1)</f>
        <v>Domiciliary</v>
      </c>
      <c r="L1752" s="3">
        <f>_xlfn.XLOOKUP($B1752, Accounts!$B:$B, Accounts!$G:$G,"Not Found",0,1)</f>
        <v>635142848</v>
      </c>
      <c r="M1752" s="3" t="str">
        <f>_xlfn.XLOOKUP($B1752, Loan!$B:$B, Loan!$D:$D, "No Loan",0,1)</f>
        <v>No Loan</v>
      </c>
      <c r="N1752" s="1">
        <f>_xlfn.XLOOKUP($B1752, Transaction!$B:$B, Transaction!$E:$E, "No Transaction",0,1)</f>
        <v>44626</v>
      </c>
      <c r="O1752" t="str">
        <f>_xlfn.XLOOKUP($B1752, Transaction!$B:$B, Transaction!$C:$C, "No Transaction",0,1)</f>
        <v>Money Transfer</v>
      </c>
      <c r="P1752" t="str">
        <f>_xlfn.XLOOKUP($B1752, Transaction!$B:$B, Transaction!$D:$D, "No Transaction",0,1)</f>
        <v>Bank</v>
      </c>
      <c r="Q1752" s="3">
        <f t="shared" si="54"/>
        <v>-215213.66899999999</v>
      </c>
      <c r="R1752" s="3">
        <f t="shared" si="55"/>
        <v>-215213.66899999999</v>
      </c>
    </row>
    <row r="1753" spans="1:18" x14ac:dyDescent="0.25">
      <c r="A1753" t="s">
        <v>3689</v>
      </c>
      <c r="B1753" s="5" t="s">
        <v>3690</v>
      </c>
      <c r="C1753">
        <v>66</v>
      </c>
      <c r="D1753" s="1">
        <v>20599</v>
      </c>
      <c r="E1753" t="s">
        <v>6487</v>
      </c>
      <c r="F1753" t="s">
        <v>6738</v>
      </c>
      <c r="G1753" t="s">
        <v>7532</v>
      </c>
      <c r="H1753" s="3">
        <v>695971.47900000005</v>
      </c>
      <c r="I1753" s="3">
        <v>293623.24290000001</v>
      </c>
      <c r="J1753" t="s">
        <v>7983</v>
      </c>
      <c r="K1753" s="4" t="str">
        <f>_xlfn.XLOOKUP($B1753, Accounts!$B:$B, Accounts!$E:$E, "Not Found",0,1)</f>
        <v>Corporate</v>
      </c>
      <c r="L1753" s="3">
        <f>_xlfn.XLOOKUP($B1753, Accounts!$B:$B, Accounts!$G:$G,"Not Found",0,1)</f>
        <v>1076555181</v>
      </c>
      <c r="M1753" s="3" t="str">
        <f>_xlfn.XLOOKUP($B1753, Loan!$B:$B, Loan!$D:$D, "No Loan",0,1)</f>
        <v>No Loan</v>
      </c>
      <c r="N1753" s="1">
        <f>_xlfn.XLOOKUP($B1753, Transaction!$B:$B, Transaction!$E:$E, "No Transaction",0,1)</f>
        <v>44406</v>
      </c>
      <c r="O1753" t="str">
        <f>_xlfn.XLOOKUP($B1753, Transaction!$B:$B, Transaction!$C:$C, "No Transaction",0,1)</f>
        <v>Money Transfer</v>
      </c>
      <c r="P1753" t="str">
        <f>_xlfn.XLOOKUP($B1753, Transaction!$B:$B, Transaction!$D:$D, "No Transaction",0,1)</f>
        <v>Bank</v>
      </c>
      <c r="Q1753" s="3">
        <f t="shared" si="54"/>
        <v>-402348.23610000004</v>
      </c>
      <c r="R1753" s="3">
        <f t="shared" si="55"/>
        <v>-402348.23610000004</v>
      </c>
    </row>
    <row r="1754" spans="1:18" x14ac:dyDescent="0.25">
      <c r="A1754" t="s">
        <v>3126</v>
      </c>
      <c r="B1754" s="5" t="s">
        <v>3127</v>
      </c>
      <c r="C1754">
        <v>83</v>
      </c>
      <c r="D1754" s="1">
        <v>14390</v>
      </c>
      <c r="E1754" t="s">
        <v>6487</v>
      </c>
      <c r="F1754" t="s">
        <v>6144</v>
      </c>
      <c r="G1754" t="s">
        <v>7511</v>
      </c>
      <c r="H1754" s="3">
        <v>593465.25</v>
      </c>
      <c r="I1754" s="3">
        <v>155123.5901</v>
      </c>
      <c r="J1754" t="s">
        <v>7984</v>
      </c>
      <c r="K1754" s="4" t="str">
        <f>_xlfn.XLOOKUP($B1754, Accounts!$B:$B, Accounts!$E:$E, "Not Found",0,1)</f>
        <v>Joint</v>
      </c>
      <c r="L1754" s="3">
        <f>_xlfn.XLOOKUP($B1754, Accounts!$B:$B, Accounts!$G:$G,"Not Found",0,1)</f>
        <v>1660621155</v>
      </c>
      <c r="M1754" s="3" t="str">
        <f>_xlfn.XLOOKUP($B1754, Loan!$B:$B, Loan!$D:$D, "No Loan",0,1)</f>
        <v>No Loan</v>
      </c>
      <c r="N1754" s="1">
        <f>_xlfn.XLOOKUP($B1754, Transaction!$B:$B, Transaction!$E:$E, "No Transaction",0,1)</f>
        <v>44441</v>
      </c>
      <c r="O1754" t="str">
        <f>_xlfn.XLOOKUP($B1754, Transaction!$B:$B, Transaction!$C:$C, "No Transaction",0,1)</f>
        <v>Cash Withdrawal</v>
      </c>
      <c r="P1754" t="str">
        <f>_xlfn.XLOOKUP($B1754, Transaction!$B:$B, Transaction!$D:$D, "No Transaction",0,1)</f>
        <v>ATM</v>
      </c>
      <c r="Q1754" s="3">
        <f t="shared" si="54"/>
        <v>-438341.65989999997</v>
      </c>
      <c r="R1754" s="3">
        <f t="shared" si="55"/>
        <v>-438341.65989999997</v>
      </c>
    </row>
    <row r="1755" spans="1:18" x14ac:dyDescent="0.25">
      <c r="A1755" t="s">
        <v>4903</v>
      </c>
      <c r="B1755" s="5" t="s">
        <v>4904</v>
      </c>
      <c r="C1755">
        <v>83</v>
      </c>
      <c r="D1755" s="1">
        <v>14390</v>
      </c>
      <c r="E1755" t="s">
        <v>6487</v>
      </c>
      <c r="F1755" t="s">
        <v>6757</v>
      </c>
      <c r="G1755" t="s">
        <v>7513</v>
      </c>
      <c r="H1755" s="3">
        <v>527117.15460000001</v>
      </c>
      <c r="I1755" s="3">
        <v>122920.1768</v>
      </c>
      <c r="J1755" t="s">
        <v>7985</v>
      </c>
      <c r="K1755" s="4" t="str">
        <f>_xlfn.XLOOKUP($B1755, Accounts!$B:$B, Accounts!$E:$E, "Not Found",0,1)</f>
        <v>Corporate</v>
      </c>
      <c r="L1755" s="3">
        <f>_xlfn.XLOOKUP($B1755, Accounts!$B:$B, Accounts!$G:$G,"Not Found",0,1)</f>
        <v>1015743744</v>
      </c>
      <c r="M1755" s="3" t="str">
        <f>_xlfn.XLOOKUP($B1755, Loan!$B:$B, Loan!$D:$D, "No Loan",0,1)</f>
        <v>No Loan</v>
      </c>
      <c r="N1755" s="1">
        <f>_xlfn.XLOOKUP($B1755, Transaction!$B:$B, Transaction!$E:$E, "No Transaction",0,1)</f>
        <v>44503</v>
      </c>
      <c r="O1755" t="str">
        <f>_xlfn.XLOOKUP($B1755, Transaction!$B:$B, Transaction!$C:$C, "No Transaction",0,1)</f>
        <v>Online Payment</v>
      </c>
      <c r="P1755" t="str">
        <f>_xlfn.XLOOKUP($B1755, Transaction!$B:$B, Transaction!$D:$D, "No Transaction",0,1)</f>
        <v>Mobile</v>
      </c>
      <c r="Q1755" s="3">
        <f t="shared" si="54"/>
        <v>-404196.97779999999</v>
      </c>
      <c r="R1755" s="3">
        <f t="shared" si="55"/>
        <v>-404196.97779999999</v>
      </c>
    </row>
    <row r="1756" spans="1:18" x14ac:dyDescent="0.25">
      <c r="A1756" t="s">
        <v>3132</v>
      </c>
      <c r="B1756" s="5" t="s">
        <v>3133</v>
      </c>
      <c r="C1756">
        <v>51</v>
      </c>
      <c r="D1756" s="1">
        <v>26078</v>
      </c>
      <c r="E1756" t="s">
        <v>6487</v>
      </c>
      <c r="F1756" t="s">
        <v>6457</v>
      </c>
      <c r="G1756" t="s">
        <v>7542</v>
      </c>
      <c r="H1756" s="3">
        <v>283791.87359999999</v>
      </c>
      <c r="I1756" s="3">
        <v>75553.770900000003</v>
      </c>
      <c r="J1756" t="s">
        <v>7986</v>
      </c>
      <c r="K1756" s="4" t="str">
        <f>_xlfn.XLOOKUP($B1756, Accounts!$B:$B, Accounts!$E:$E, "Not Found",0,1)</f>
        <v>Joint</v>
      </c>
      <c r="L1756" s="3">
        <f>_xlfn.XLOOKUP($B1756, Accounts!$B:$B, Accounts!$G:$G,"Not Found",0,1)</f>
        <v>1250075806</v>
      </c>
      <c r="M1756" s="3" t="str">
        <f>_xlfn.XLOOKUP($B1756, Loan!$B:$B, Loan!$D:$D, "No Loan",0,1)</f>
        <v>No Loan</v>
      </c>
      <c r="N1756" s="1">
        <f>_xlfn.XLOOKUP($B1756, Transaction!$B:$B, Transaction!$E:$E, "No Transaction",0,1)</f>
        <v>44639</v>
      </c>
      <c r="O1756" t="str">
        <f>_xlfn.XLOOKUP($B1756, Transaction!$B:$B, Transaction!$C:$C, "No Transaction",0,1)</f>
        <v>Money Transfer</v>
      </c>
      <c r="P1756" t="str">
        <f>_xlfn.XLOOKUP($B1756, Transaction!$B:$B, Transaction!$D:$D, "No Transaction",0,1)</f>
        <v>Mobile</v>
      </c>
      <c r="Q1756" s="3">
        <f t="shared" si="54"/>
        <v>-208238.10269999999</v>
      </c>
      <c r="R1756" s="3">
        <f t="shared" si="55"/>
        <v>-208238.10269999999</v>
      </c>
    </row>
    <row r="1757" spans="1:18" x14ac:dyDescent="0.25">
      <c r="A1757" t="s">
        <v>5642</v>
      </c>
      <c r="B1757" s="5" t="s">
        <v>5643</v>
      </c>
      <c r="C1757">
        <v>80</v>
      </c>
      <c r="D1757" s="1">
        <v>15486</v>
      </c>
      <c r="E1757" t="s">
        <v>6487</v>
      </c>
      <c r="F1757" t="s">
        <v>6224</v>
      </c>
      <c r="G1757" t="s">
        <v>7513</v>
      </c>
      <c r="H1757" s="3">
        <v>425301.01929999999</v>
      </c>
      <c r="I1757" s="3">
        <v>298431.56270000001</v>
      </c>
      <c r="J1757" t="s">
        <v>7987</v>
      </c>
      <c r="K1757" s="4" t="str">
        <f>_xlfn.XLOOKUP($B1757, Accounts!$B:$B, Accounts!$E:$E, "Not Found",0,1)</f>
        <v>Domiciliary</v>
      </c>
      <c r="L1757" s="3">
        <f>_xlfn.XLOOKUP($B1757, Accounts!$B:$B, Accounts!$G:$G,"Not Found",0,1)</f>
        <v>9872184</v>
      </c>
      <c r="M1757" s="3" t="str">
        <f>_xlfn.XLOOKUP($B1757, Loan!$B:$B, Loan!$D:$D, "No Loan",0,1)</f>
        <v>No Loan</v>
      </c>
      <c r="N1757" s="1">
        <f>_xlfn.XLOOKUP($B1757, Transaction!$B:$B, Transaction!$E:$E, "No Transaction",0,1)</f>
        <v>44449</v>
      </c>
      <c r="O1757" t="str">
        <f>_xlfn.XLOOKUP($B1757, Transaction!$B:$B, Transaction!$C:$C, "No Transaction",0,1)</f>
        <v>Online Payment</v>
      </c>
      <c r="P1757" t="str">
        <f>_xlfn.XLOOKUP($B1757, Transaction!$B:$B, Transaction!$D:$D, "No Transaction",0,1)</f>
        <v>Internet Banking</v>
      </c>
      <c r="Q1757" s="3">
        <f t="shared" si="54"/>
        <v>-126869.45659999998</v>
      </c>
      <c r="R1757" s="3">
        <f t="shared" si="55"/>
        <v>-126869.45659999998</v>
      </c>
    </row>
    <row r="1758" spans="1:18" x14ac:dyDescent="0.25">
      <c r="A1758" t="s">
        <v>2708</v>
      </c>
      <c r="B1758" s="5" t="s">
        <v>2709</v>
      </c>
      <c r="C1758">
        <v>68</v>
      </c>
      <c r="D1758" s="1">
        <v>19869</v>
      </c>
      <c r="E1758" t="s">
        <v>6487</v>
      </c>
      <c r="F1758" t="s">
        <v>6738</v>
      </c>
      <c r="G1758" t="s">
        <v>7513</v>
      </c>
      <c r="H1758" s="3">
        <v>268710.52779999998</v>
      </c>
      <c r="I1758" s="3">
        <v>119698.326</v>
      </c>
      <c r="J1758" t="s">
        <v>7988</v>
      </c>
      <c r="K1758" s="4" t="str">
        <f>_xlfn.XLOOKUP($B1758, Accounts!$B:$B, Accounts!$E:$E, "Not Found",0,1)</f>
        <v>Current</v>
      </c>
      <c r="L1758" s="3">
        <f>_xlfn.XLOOKUP($B1758, Accounts!$B:$B, Accounts!$G:$G,"Not Found",0,1)</f>
        <v>75941856</v>
      </c>
      <c r="M1758" s="3" t="str">
        <f>_xlfn.XLOOKUP($B1758, Loan!$B:$B, Loan!$D:$D, "No Loan",0,1)</f>
        <v>No Loan</v>
      </c>
      <c r="N1758" s="1">
        <f>_xlfn.XLOOKUP($B1758, Transaction!$B:$B, Transaction!$E:$E, "No Transaction",0,1)</f>
        <v>44345</v>
      </c>
      <c r="O1758" t="str">
        <f>_xlfn.XLOOKUP($B1758, Transaction!$B:$B, Transaction!$C:$C, "No Transaction",0,1)</f>
        <v>Money Deposit</v>
      </c>
      <c r="P1758" t="str">
        <f>_xlfn.XLOOKUP($B1758, Transaction!$B:$B, Transaction!$D:$D, "No Transaction",0,1)</f>
        <v>ATM</v>
      </c>
      <c r="Q1758" s="3">
        <f t="shared" si="54"/>
        <v>-149012.20179999998</v>
      </c>
      <c r="R1758" s="3">
        <f t="shared" si="55"/>
        <v>-149012.20179999998</v>
      </c>
    </row>
    <row r="1759" spans="1:18" x14ac:dyDescent="0.25">
      <c r="A1759" t="s">
        <v>875</v>
      </c>
      <c r="B1759" s="5" t="s">
        <v>876</v>
      </c>
      <c r="C1759">
        <v>32</v>
      </c>
      <c r="D1759" s="1">
        <v>33018</v>
      </c>
      <c r="E1759" t="s">
        <v>6487</v>
      </c>
      <c r="F1759" t="s">
        <v>6757</v>
      </c>
      <c r="G1759" t="s">
        <v>7542</v>
      </c>
      <c r="H1759" s="3">
        <v>593455.89410000003</v>
      </c>
      <c r="I1759" s="3">
        <v>448352.66729999997</v>
      </c>
      <c r="J1759" t="s">
        <v>7989</v>
      </c>
      <c r="K1759" s="4" t="str">
        <f>_xlfn.XLOOKUP($B1759, Accounts!$B:$B, Accounts!$E:$E, "Not Found",0,1)</f>
        <v>Corporate</v>
      </c>
      <c r="L1759" s="3">
        <f>_xlfn.XLOOKUP($B1759, Accounts!$B:$B, Accounts!$G:$G,"Not Found",0,1)</f>
        <v>914716257</v>
      </c>
      <c r="M1759" s="3" t="str">
        <f>_xlfn.XLOOKUP($B1759, Loan!$B:$B, Loan!$D:$D, "No Loan",0,1)</f>
        <v>No Loan</v>
      </c>
      <c r="N1759" s="1">
        <f>_xlfn.XLOOKUP($B1759, Transaction!$B:$B, Transaction!$E:$E, "No Transaction",0,1)</f>
        <v>44202</v>
      </c>
      <c r="O1759" t="str">
        <f>_xlfn.XLOOKUP($B1759, Transaction!$B:$B, Transaction!$C:$C, "No Transaction",0,1)</f>
        <v>Cash Withdrawal</v>
      </c>
      <c r="P1759" t="str">
        <f>_xlfn.XLOOKUP($B1759, Transaction!$B:$B, Transaction!$D:$D, "No Transaction",0,1)</f>
        <v>ATM</v>
      </c>
      <c r="Q1759" s="3">
        <f t="shared" si="54"/>
        <v>-145103.22680000006</v>
      </c>
      <c r="R1759" s="3">
        <f t="shared" si="55"/>
        <v>-145103.22680000006</v>
      </c>
    </row>
    <row r="1760" spans="1:18" x14ac:dyDescent="0.25">
      <c r="A1760" t="s">
        <v>4130</v>
      </c>
      <c r="B1760" s="5" t="s">
        <v>4131</v>
      </c>
      <c r="C1760">
        <v>47</v>
      </c>
      <c r="D1760" s="1">
        <v>27539</v>
      </c>
      <c r="E1760" t="s">
        <v>6487</v>
      </c>
      <c r="F1760" t="s">
        <v>6431</v>
      </c>
      <c r="G1760" t="s">
        <v>7507</v>
      </c>
      <c r="H1760" s="3">
        <v>489210.02539999998</v>
      </c>
      <c r="I1760" s="3">
        <v>167729.15160000001</v>
      </c>
      <c r="J1760" t="s">
        <v>7990</v>
      </c>
      <c r="K1760" s="4" t="str">
        <f>_xlfn.XLOOKUP($B1760, Accounts!$B:$B, Accounts!$E:$E, "Not Found",0,1)</f>
        <v>Domiciliary</v>
      </c>
      <c r="L1760" s="3">
        <f>_xlfn.XLOOKUP($B1760, Accounts!$B:$B, Accounts!$G:$G,"Not Found",0,1)</f>
        <v>191335584</v>
      </c>
      <c r="M1760" s="3" t="str">
        <f>_xlfn.XLOOKUP($B1760, Loan!$B:$B, Loan!$D:$D, "No Loan",0,1)</f>
        <v>No Loan</v>
      </c>
      <c r="N1760" s="1">
        <f>_xlfn.XLOOKUP($B1760, Transaction!$B:$B, Transaction!$E:$E, "No Transaction",0,1)</f>
        <v>44645</v>
      </c>
      <c r="O1760" t="str">
        <f>_xlfn.XLOOKUP($B1760, Transaction!$B:$B, Transaction!$C:$C, "No Transaction",0,1)</f>
        <v>Money Deposit</v>
      </c>
      <c r="P1760" t="str">
        <f>_xlfn.XLOOKUP($B1760, Transaction!$B:$B, Transaction!$D:$D, "No Transaction",0,1)</f>
        <v>Bank</v>
      </c>
      <c r="Q1760" s="3">
        <f t="shared" si="54"/>
        <v>-321480.87379999994</v>
      </c>
      <c r="R1760" s="3">
        <f t="shared" si="55"/>
        <v>-321480.87379999994</v>
      </c>
    </row>
    <row r="1761" spans="1:18" x14ac:dyDescent="0.25">
      <c r="A1761" t="s">
        <v>189</v>
      </c>
      <c r="B1761" s="5" t="s">
        <v>190</v>
      </c>
      <c r="C1761">
        <v>31</v>
      </c>
      <c r="D1761" s="1">
        <v>33383</v>
      </c>
      <c r="E1761" t="s">
        <v>6487</v>
      </c>
      <c r="F1761" t="s">
        <v>6237</v>
      </c>
      <c r="G1761" t="s">
        <v>7526</v>
      </c>
      <c r="H1761" s="3">
        <v>258202.48680000001</v>
      </c>
      <c r="I1761" s="3">
        <v>288060.08350000001</v>
      </c>
      <c r="J1761" t="s">
        <v>7002</v>
      </c>
      <c r="K1761" s="4" t="str">
        <f>_xlfn.XLOOKUP($B1761, Accounts!$B:$B, Accounts!$E:$E, "Not Found",0,1)</f>
        <v>Domiciliary</v>
      </c>
      <c r="L1761" s="3">
        <f>_xlfn.XLOOKUP($B1761, Accounts!$B:$B, Accounts!$G:$G,"Not Found",0,1)</f>
        <v>2116641072</v>
      </c>
      <c r="M1761" s="3" t="str">
        <f>_xlfn.XLOOKUP($B1761, Loan!$B:$B, Loan!$D:$D, "No Loan",0,1)</f>
        <v>No Loan</v>
      </c>
      <c r="N1761" s="1">
        <f>_xlfn.XLOOKUP($B1761, Transaction!$B:$B, Transaction!$E:$E, "No Transaction",0,1)</f>
        <v>44567</v>
      </c>
      <c r="O1761" t="str">
        <f>_xlfn.XLOOKUP($B1761, Transaction!$B:$B, Transaction!$C:$C, "No Transaction",0,1)</f>
        <v>Cash Withdrawal</v>
      </c>
      <c r="P1761" t="str">
        <f>_xlfn.XLOOKUP($B1761, Transaction!$B:$B, Transaction!$D:$D, "No Transaction",0,1)</f>
        <v>ATM</v>
      </c>
      <c r="Q1761" s="3">
        <f t="shared" si="54"/>
        <v>29857.596699999995</v>
      </c>
      <c r="R1761" s="3">
        <f t="shared" si="55"/>
        <v>29857.596699999995</v>
      </c>
    </row>
    <row r="1762" spans="1:18" x14ac:dyDescent="0.25">
      <c r="A1762" t="s">
        <v>2054</v>
      </c>
      <c r="B1762" s="5" t="s">
        <v>2055</v>
      </c>
      <c r="C1762">
        <v>23</v>
      </c>
      <c r="D1762" s="1">
        <v>36305</v>
      </c>
      <c r="E1762" t="s">
        <v>6487</v>
      </c>
      <c r="F1762" t="s">
        <v>6094</v>
      </c>
      <c r="G1762" t="s">
        <v>7524</v>
      </c>
      <c r="H1762" s="3">
        <v>770470.04929999996</v>
      </c>
      <c r="I1762" s="3">
        <v>352976.09169999999</v>
      </c>
      <c r="J1762" t="s">
        <v>7991</v>
      </c>
      <c r="K1762" s="4" t="str">
        <f>_xlfn.XLOOKUP($B1762, Accounts!$B:$B, Accounts!$E:$E, "Not Found",0,1)</f>
        <v>Corporate</v>
      </c>
      <c r="L1762" s="3">
        <f>_xlfn.XLOOKUP($B1762, Accounts!$B:$B, Accounts!$G:$G,"Not Found",0,1)</f>
        <v>272444368</v>
      </c>
      <c r="M1762" s="3" t="str">
        <f>_xlfn.XLOOKUP($B1762, Loan!$B:$B, Loan!$D:$D, "No Loan",0,1)</f>
        <v>No Loan</v>
      </c>
      <c r="N1762" s="1">
        <f>_xlfn.XLOOKUP($B1762, Transaction!$B:$B, Transaction!$E:$E, "No Transaction",0,1)</f>
        <v>44387</v>
      </c>
      <c r="O1762" t="str">
        <f>_xlfn.XLOOKUP($B1762, Transaction!$B:$B, Transaction!$C:$C, "No Transaction",0,1)</f>
        <v>Money Deposit</v>
      </c>
      <c r="P1762" t="str">
        <f>_xlfn.XLOOKUP($B1762, Transaction!$B:$B, Transaction!$D:$D, "No Transaction",0,1)</f>
        <v>Bank</v>
      </c>
      <c r="Q1762" s="3">
        <f t="shared" si="54"/>
        <v>-417493.95759999997</v>
      </c>
      <c r="R1762" s="3">
        <f t="shared" si="55"/>
        <v>-417493.95759999997</v>
      </c>
    </row>
    <row r="1763" spans="1:18" x14ac:dyDescent="0.25">
      <c r="A1763" t="s">
        <v>1726</v>
      </c>
      <c r="B1763" s="5" t="s">
        <v>1727</v>
      </c>
      <c r="C1763">
        <v>32</v>
      </c>
      <c r="D1763" s="1">
        <v>33018</v>
      </c>
      <c r="E1763" t="s">
        <v>6487</v>
      </c>
      <c r="F1763" t="s">
        <v>6920</v>
      </c>
      <c r="G1763" t="s">
        <v>7566</v>
      </c>
      <c r="H1763" s="3">
        <v>30171.759699999999</v>
      </c>
      <c r="I1763" s="3">
        <v>11964.6633</v>
      </c>
      <c r="J1763" t="s">
        <v>7992</v>
      </c>
      <c r="K1763" s="4" t="str">
        <f>_xlfn.XLOOKUP($B1763, Accounts!$B:$B, Accounts!$E:$E, "Not Found",0,1)</f>
        <v>Domiciliary</v>
      </c>
      <c r="L1763" s="3">
        <f>_xlfn.XLOOKUP($B1763, Accounts!$B:$B, Accounts!$G:$G,"Not Found",0,1)</f>
        <v>5475375</v>
      </c>
      <c r="M1763" s="3" t="str">
        <f>_xlfn.XLOOKUP($B1763, Loan!$B:$B, Loan!$D:$D, "No Loan",0,1)</f>
        <v>No Loan</v>
      </c>
      <c r="N1763" s="1">
        <f>_xlfn.XLOOKUP($B1763, Transaction!$B:$B, Transaction!$E:$E, "No Transaction",0,1)</f>
        <v>44405</v>
      </c>
      <c r="O1763" t="str">
        <f>_xlfn.XLOOKUP($B1763, Transaction!$B:$B, Transaction!$C:$C, "No Transaction",0,1)</f>
        <v>Online Payment</v>
      </c>
      <c r="P1763" t="str">
        <f>_xlfn.XLOOKUP($B1763, Transaction!$B:$B, Transaction!$D:$D, "No Transaction",0,1)</f>
        <v>Card</v>
      </c>
      <c r="Q1763" s="3">
        <f t="shared" si="54"/>
        <v>-18207.096399999999</v>
      </c>
      <c r="R1763" s="3">
        <f t="shared" si="55"/>
        <v>-18207.096399999999</v>
      </c>
    </row>
    <row r="1764" spans="1:18" x14ac:dyDescent="0.25">
      <c r="A1764" t="s">
        <v>2151</v>
      </c>
      <c r="B1764" s="5" t="s">
        <v>2152</v>
      </c>
      <c r="C1764">
        <v>68</v>
      </c>
      <c r="D1764" s="1">
        <v>19869</v>
      </c>
      <c r="E1764" t="s">
        <v>6487</v>
      </c>
      <c r="F1764" t="s">
        <v>6307</v>
      </c>
      <c r="G1764" t="s">
        <v>7507</v>
      </c>
      <c r="H1764" s="3">
        <v>524300.79929999996</v>
      </c>
      <c r="I1764" s="3">
        <v>163667.92860000001</v>
      </c>
      <c r="J1764" t="s">
        <v>7993</v>
      </c>
      <c r="K1764" s="4" t="str">
        <f>_xlfn.XLOOKUP($B1764, Accounts!$B:$B, Accounts!$E:$E, "Not Found",0,1)</f>
        <v>Current</v>
      </c>
      <c r="L1764" s="3">
        <f>_xlfn.XLOOKUP($B1764, Accounts!$B:$B, Accounts!$G:$G,"Not Found",0,1)</f>
        <v>1916307393</v>
      </c>
      <c r="M1764" s="3">
        <f>_xlfn.XLOOKUP($B1764, Loan!$B:$B, Loan!$D:$D, "No Loan",0,1)</f>
        <v>13970290516</v>
      </c>
      <c r="N1764" s="1">
        <f>_xlfn.XLOOKUP($B1764, Transaction!$B:$B, Transaction!$E:$E, "No Transaction",0,1)</f>
        <v>44522</v>
      </c>
      <c r="O1764" t="str">
        <f>_xlfn.XLOOKUP($B1764, Transaction!$B:$B, Transaction!$C:$C, "No Transaction",0,1)</f>
        <v>Loan Payment</v>
      </c>
      <c r="P1764" t="str">
        <f>_xlfn.XLOOKUP($B1764, Transaction!$B:$B, Transaction!$D:$D, "No Transaction",0,1)</f>
        <v>AFT</v>
      </c>
      <c r="Q1764" s="3">
        <f t="shared" si="54"/>
        <v>-360632.87069999997</v>
      </c>
      <c r="R1764" s="3">
        <f t="shared" si="55"/>
        <v>-360632.87069999997</v>
      </c>
    </row>
    <row r="1765" spans="1:18" x14ac:dyDescent="0.25">
      <c r="A1765" t="s">
        <v>4241</v>
      </c>
      <c r="B1765" s="5" t="s">
        <v>4242</v>
      </c>
      <c r="C1765">
        <v>68</v>
      </c>
      <c r="D1765" s="1">
        <v>19869</v>
      </c>
      <c r="E1765" t="s">
        <v>6487</v>
      </c>
      <c r="F1765" t="s">
        <v>7405</v>
      </c>
      <c r="G1765" t="s">
        <v>7517</v>
      </c>
      <c r="H1765" s="3">
        <v>435466.02240000002</v>
      </c>
      <c r="I1765" s="3">
        <v>252896.89249999999</v>
      </c>
      <c r="J1765" t="s">
        <v>7994</v>
      </c>
      <c r="K1765" s="4" t="str">
        <f>_xlfn.XLOOKUP($B1765, Accounts!$B:$B, Accounts!$E:$E, "Not Found",0,1)</f>
        <v>Domiciliary</v>
      </c>
      <c r="L1765" s="3">
        <f>_xlfn.XLOOKUP($B1765, Accounts!$B:$B, Accounts!$G:$G,"Not Found",0,1)</f>
        <v>1487850312</v>
      </c>
      <c r="M1765" s="3" t="str">
        <f>_xlfn.XLOOKUP($B1765, Loan!$B:$B, Loan!$D:$D, "No Loan",0,1)</f>
        <v>No Loan</v>
      </c>
      <c r="N1765" s="1">
        <f>_xlfn.XLOOKUP($B1765, Transaction!$B:$B, Transaction!$E:$E, "No Transaction",0,1)</f>
        <v>44309</v>
      </c>
      <c r="O1765" t="str">
        <f>_xlfn.XLOOKUP($B1765, Transaction!$B:$B, Transaction!$C:$C, "No Transaction",0,1)</f>
        <v>Online Payment</v>
      </c>
      <c r="P1765" t="str">
        <f>_xlfn.XLOOKUP($B1765, Transaction!$B:$B, Transaction!$D:$D, "No Transaction",0,1)</f>
        <v>Internet Banking</v>
      </c>
      <c r="Q1765" s="3">
        <f t="shared" si="54"/>
        <v>-182569.12990000003</v>
      </c>
      <c r="R1765" s="3">
        <f t="shared" si="55"/>
        <v>-182569.12990000003</v>
      </c>
    </row>
    <row r="1766" spans="1:18" x14ac:dyDescent="0.25">
      <c r="A1766" t="s">
        <v>1429</v>
      </c>
      <c r="B1766" s="5" t="s">
        <v>1430</v>
      </c>
      <c r="C1766">
        <v>41</v>
      </c>
      <c r="D1766" s="1">
        <v>29730</v>
      </c>
      <c r="E1766" t="s">
        <v>6487</v>
      </c>
      <c r="F1766" t="s">
        <v>6607</v>
      </c>
      <c r="G1766" t="s">
        <v>7522</v>
      </c>
      <c r="H1766" s="3">
        <v>223047.8285</v>
      </c>
      <c r="I1766" s="3">
        <v>141843.29699999999</v>
      </c>
      <c r="J1766" t="s">
        <v>7995</v>
      </c>
      <c r="K1766" s="4" t="str">
        <f>_xlfn.XLOOKUP($B1766, Accounts!$B:$B, Accounts!$E:$E, "Not Found",0,1)</f>
        <v>Domiciliary</v>
      </c>
      <c r="L1766" s="3">
        <f>_xlfn.XLOOKUP($B1766, Accounts!$B:$B, Accounts!$G:$G,"Not Found",0,1)</f>
        <v>1414626304</v>
      </c>
      <c r="M1766" s="3" t="str">
        <f>_xlfn.XLOOKUP($B1766, Loan!$B:$B, Loan!$D:$D, "No Loan",0,1)</f>
        <v>No Loan</v>
      </c>
      <c r="N1766" s="1">
        <f>_xlfn.XLOOKUP($B1766, Transaction!$B:$B, Transaction!$E:$E, "No Transaction",0,1)</f>
        <v>44459</v>
      </c>
      <c r="O1766" t="str">
        <f>_xlfn.XLOOKUP($B1766, Transaction!$B:$B, Transaction!$C:$C, "No Transaction",0,1)</f>
        <v>Online Payment</v>
      </c>
      <c r="P1766" t="str">
        <f>_xlfn.XLOOKUP($B1766, Transaction!$B:$B, Transaction!$D:$D, "No Transaction",0,1)</f>
        <v>Mobile</v>
      </c>
      <c r="Q1766" s="3">
        <f t="shared" si="54"/>
        <v>-81204.531500000012</v>
      </c>
      <c r="R1766" s="3">
        <f t="shared" si="55"/>
        <v>-81204.531500000012</v>
      </c>
    </row>
    <row r="1767" spans="1:18" x14ac:dyDescent="0.25">
      <c r="A1767" t="s">
        <v>1639</v>
      </c>
      <c r="B1767" s="5" t="s">
        <v>1640</v>
      </c>
      <c r="C1767">
        <v>52</v>
      </c>
      <c r="D1767" s="1">
        <v>25713</v>
      </c>
      <c r="E1767" t="s">
        <v>6487</v>
      </c>
      <c r="F1767" t="s">
        <v>6450</v>
      </c>
      <c r="G1767" t="s">
        <v>7542</v>
      </c>
      <c r="H1767" s="3">
        <v>424422</v>
      </c>
      <c r="I1767" s="3">
        <v>119517.2352</v>
      </c>
      <c r="J1767" t="s">
        <v>7996</v>
      </c>
      <c r="K1767" s="4" t="str">
        <f>_xlfn.XLOOKUP($B1767, Accounts!$B:$B, Accounts!$E:$E, "Not Found",0,1)</f>
        <v>Domiciliary</v>
      </c>
      <c r="L1767" s="3">
        <f>_xlfn.XLOOKUP($B1767, Accounts!$B:$B, Accounts!$G:$G,"Not Found",0,1)</f>
        <v>193812255</v>
      </c>
      <c r="M1767" s="3" t="str">
        <f>_xlfn.XLOOKUP($B1767, Loan!$B:$B, Loan!$D:$D, "No Loan",0,1)</f>
        <v>No Loan</v>
      </c>
      <c r="N1767" s="1">
        <f>_xlfn.XLOOKUP($B1767, Transaction!$B:$B, Transaction!$E:$E, "No Transaction",0,1)</f>
        <v>44486</v>
      </c>
      <c r="O1767" t="str">
        <f>_xlfn.XLOOKUP($B1767, Transaction!$B:$B, Transaction!$C:$C, "No Transaction",0,1)</f>
        <v>Cash Withdrawal</v>
      </c>
      <c r="P1767" t="str">
        <f>_xlfn.XLOOKUP($B1767, Transaction!$B:$B, Transaction!$D:$D, "No Transaction",0,1)</f>
        <v>POS</v>
      </c>
      <c r="Q1767" s="3">
        <f t="shared" si="54"/>
        <v>-304904.7648</v>
      </c>
      <c r="R1767" s="3">
        <f t="shared" si="55"/>
        <v>-304904.7648</v>
      </c>
    </row>
    <row r="1768" spans="1:18" x14ac:dyDescent="0.25">
      <c r="A1768" t="s">
        <v>3372</v>
      </c>
      <c r="B1768" s="5" t="s">
        <v>3373</v>
      </c>
      <c r="C1768">
        <v>48</v>
      </c>
      <c r="D1768" s="1">
        <v>27174</v>
      </c>
      <c r="E1768" t="s">
        <v>6487</v>
      </c>
      <c r="F1768" t="s">
        <v>6154</v>
      </c>
      <c r="G1768" t="s">
        <v>7519</v>
      </c>
      <c r="H1768" s="3">
        <v>279791.28480000002</v>
      </c>
      <c r="I1768" s="3">
        <v>118656.012</v>
      </c>
      <c r="J1768" t="s">
        <v>7997</v>
      </c>
      <c r="K1768" s="4" t="str">
        <f>_xlfn.XLOOKUP($B1768, Accounts!$B:$B, Accounts!$E:$E, "Not Found",0,1)</f>
        <v>Domiciliary</v>
      </c>
      <c r="L1768" s="3">
        <f>_xlfn.XLOOKUP($B1768, Accounts!$B:$B, Accounts!$G:$G,"Not Found",0,1)</f>
        <v>433058697</v>
      </c>
      <c r="M1768" s="3" t="str">
        <f>_xlfn.XLOOKUP($B1768, Loan!$B:$B, Loan!$D:$D, "No Loan",0,1)</f>
        <v>No Loan</v>
      </c>
      <c r="N1768" s="1">
        <f>_xlfn.XLOOKUP($B1768, Transaction!$B:$B, Transaction!$E:$E, "No Transaction",0,1)</f>
        <v>44637</v>
      </c>
      <c r="O1768" t="str">
        <f>_xlfn.XLOOKUP($B1768, Transaction!$B:$B, Transaction!$C:$C, "No Transaction",0,1)</f>
        <v>Checks</v>
      </c>
      <c r="P1768" t="str">
        <f>_xlfn.XLOOKUP($B1768, Transaction!$B:$B, Transaction!$D:$D, "No Transaction",0,1)</f>
        <v>Informal Services</v>
      </c>
      <c r="Q1768" s="3">
        <f t="shared" si="54"/>
        <v>-161135.27280000004</v>
      </c>
      <c r="R1768" s="3">
        <f t="shared" si="55"/>
        <v>-161135.27280000004</v>
      </c>
    </row>
    <row r="1769" spans="1:18" x14ac:dyDescent="0.25">
      <c r="A1769" t="s">
        <v>2868</v>
      </c>
      <c r="B1769" s="5" t="s">
        <v>2869</v>
      </c>
      <c r="C1769">
        <v>30</v>
      </c>
      <c r="D1769" s="1">
        <v>33748</v>
      </c>
      <c r="E1769" t="s">
        <v>6487</v>
      </c>
      <c r="F1769" t="s">
        <v>7614</v>
      </c>
      <c r="G1769" t="s">
        <v>7532</v>
      </c>
      <c r="H1769" s="3">
        <v>181593.10370000001</v>
      </c>
      <c r="I1769" s="3">
        <v>37144.043899999997</v>
      </c>
      <c r="J1769" t="s">
        <v>7998</v>
      </c>
      <c r="K1769" s="4" t="str">
        <f>_xlfn.XLOOKUP($B1769, Accounts!$B:$B, Accounts!$E:$E, "Not Found",0,1)</f>
        <v>Domiciliary</v>
      </c>
      <c r="L1769" s="3">
        <f>_xlfn.XLOOKUP($B1769, Accounts!$B:$B, Accounts!$G:$G,"Not Found",0,1)</f>
        <v>1096468656</v>
      </c>
      <c r="M1769" s="3" t="str">
        <f>_xlfn.XLOOKUP($B1769, Loan!$B:$B, Loan!$D:$D, "No Loan",0,1)</f>
        <v>No Loan</v>
      </c>
      <c r="N1769" s="1">
        <f>_xlfn.XLOOKUP($B1769, Transaction!$B:$B, Transaction!$E:$E, "No Transaction",0,1)</f>
        <v>44514</v>
      </c>
      <c r="O1769" t="str">
        <f>_xlfn.XLOOKUP($B1769, Transaction!$B:$B, Transaction!$C:$C, "No Transaction",0,1)</f>
        <v>Money Deposit</v>
      </c>
      <c r="P1769" t="str">
        <f>_xlfn.XLOOKUP($B1769, Transaction!$B:$B, Transaction!$D:$D, "No Transaction",0,1)</f>
        <v>Bank</v>
      </c>
      <c r="Q1769" s="3">
        <f t="shared" si="54"/>
        <v>-144449.05980000002</v>
      </c>
      <c r="R1769" s="3">
        <f t="shared" si="55"/>
        <v>-144449.05980000002</v>
      </c>
    </row>
    <row r="1770" spans="1:18" x14ac:dyDescent="0.25">
      <c r="A1770" t="s">
        <v>5502</v>
      </c>
      <c r="B1770" s="5" t="s">
        <v>5503</v>
      </c>
      <c r="C1770">
        <v>35</v>
      </c>
      <c r="D1770" s="1">
        <v>31922</v>
      </c>
      <c r="E1770" t="s">
        <v>6487</v>
      </c>
      <c r="F1770" t="s">
        <v>6350</v>
      </c>
      <c r="G1770" t="s">
        <v>7511</v>
      </c>
      <c r="H1770" s="3">
        <v>65615.312699999995</v>
      </c>
      <c r="I1770" s="3">
        <v>63848.746599999999</v>
      </c>
      <c r="J1770" t="s">
        <v>7999</v>
      </c>
      <c r="K1770" s="4" t="str">
        <f>_xlfn.XLOOKUP($B1770, Accounts!$B:$B, Accounts!$E:$E, "Not Found",0,1)</f>
        <v>Domiciliary</v>
      </c>
      <c r="L1770" s="3">
        <f>_xlfn.XLOOKUP($B1770, Accounts!$B:$B, Accounts!$G:$G,"Not Found",0,1)</f>
        <v>235976832</v>
      </c>
      <c r="M1770" s="3" t="str">
        <f>_xlfn.XLOOKUP($B1770, Loan!$B:$B, Loan!$D:$D, "No Loan",0,1)</f>
        <v>No Loan</v>
      </c>
      <c r="N1770" s="1">
        <f>_xlfn.XLOOKUP($B1770, Transaction!$B:$B, Transaction!$E:$E, "No Transaction",0,1)</f>
        <v>44221</v>
      </c>
      <c r="O1770" t="str">
        <f>_xlfn.XLOOKUP($B1770, Transaction!$B:$B, Transaction!$C:$C, "No Transaction",0,1)</f>
        <v>Online Payment</v>
      </c>
      <c r="P1770" t="str">
        <f>_xlfn.XLOOKUP($B1770, Transaction!$B:$B, Transaction!$D:$D, "No Transaction",0,1)</f>
        <v>Internet Banking</v>
      </c>
      <c r="Q1770" s="3">
        <f t="shared" si="54"/>
        <v>-1766.5660999999964</v>
      </c>
      <c r="R1770" s="3">
        <f t="shared" si="55"/>
        <v>-1766.5660999999964</v>
      </c>
    </row>
    <row r="1771" spans="1:18" x14ac:dyDescent="0.25">
      <c r="A1771" t="s">
        <v>5960</v>
      </c>
      <c r="B1771" s="5" t="s">
        <v>5961</v>
      </c>
      <c r="C1771">
        <v>34</v>
      </c>
      <c r="D1771" s="1">
        <v>32287</v>
      </c>
      <c r="E1771" t="s">
        <v>6487</v>
      </c>
      <c r="F1771" t="s">
        <v>6233</v>
      </c>
      <c r="G1771" t="s">
        <v>7507</v>
      </c>
      <c r="H1771" s="3">
        <v>247701.74479999999</v>
      </c>
      <c r="I1771" s="3">
        <v>104650.0429</v>
      </c>
      <c r="J1771" t="s">
        <v>8000</v>
      </c>
      <c r="K1771" s="4" t="str">
        <f>_xlfn.XLOOKUP($B1771, Accounts!$B:$B, Accounts!$E:$E, "Not Found",0,1)</f>
        <v>Domiciliary</v>
      </c>
      <c r="L1771" s="3">
        <f>_xlfn.XLOOKUP($B1771, Accounts!$B:$B, Accounts!$G:$G,"Not Found",0,1)</f>
        <v>1447364284</v>
      </c>
      <c r="M1771" s="3" t="str">
        <f>_xlfn.XLOOKUP($B1771, Loan!$B:$B, Loan!$D:$D, "No Loan",0,1)</f>
        <v>No Loan</v>
      </c>
      <c r="N1771" s="1">
        <f>_xlfn.XLOOKUP($B1771, Transaction!$B:$B, Transaction!$E:$E, "No Transaction",0,1)</f>
        <v>44641</v>
      </c>
      <c r="O1771" t="str">
        <f>_xlfn.XLOOKUP($B1771, Transaction!$B:$B, Transaction!$C:$C, "No Transaction",0,1)</f>
        <v>Cash Withdrawal</v>
      </c>
      <c r="P1771" t="str">
        <f>_xlfn.XLOOKUP($B1771, Transaction!$B:$B, Transaction!$D:$D, "No Transaction",0,1)</f>
        <v>POS</v>
      </c>
      <c r="Q1771" s="3">
        <f t="shared" si="54"/>
        <v>-143051.70189999999</v>
      </c>
      <c r="R1771" s="3">
        <f t="shared" si="55"/>
        <v>-143051.70189999999</v>
      </c>
    </row>
    <row r="1772" spans="1:18" x14ac:dyDescent="0.25">
      <c r="A1772" t="s">
        <v>3081</v>
      </c>
      <c r="B1772" s="5" t="s">
        <v>3082</v>
      </c>
      <c r="C1772">
        <v>42</v>
      </c>
      <c r="D1772" s="1">
        <v>29365</v>
      </c>
      <c r="E1772" t="s">
        <v>6487</v>
      </c>
      <c r="F1772" t="s">
        <v>6154</v>
      </c>
      <c r="G1772" t="s">
        <v>7509</v>
      </c>
      <c r="H1772" s="3">
        <v>1980490.1669000001</v>
      </c>
      <c r="I1772" s="3">
        <v>809800.42379999999</v>
      </c>
      <c r="J1772" t="s">
        <v>8001</v>
      </c>
      <c r="K1772" s="4" t="str">
        <f>_xlfn.XLOOKUP($B1772, Accounts!$B:$B, Accounts!$E:$E, "Not Found",0,1)</f>
        <v>Savings</v>
      </c>
      <c r="L1772" s="3">
        <f>_xlfn.XLOOKUP($B1772, Accounts!$B:$B, Accounts!$G:$G,"Not Found",0,1)</f>
        <v>13942152</v>
      </c>
      <c r="M1772" s="3" t="str">
        <f>_xlfn.XLOOKUP($B1772, Loan!$B:$B, Loan!$D:$D, "No Loan",0,1)</f>
        <v>No Loan</v>
      </c>
      <c r="N1772" s="1">
        <f>_xlfn.XLOOKUP($B1772, Transaction!$B:$B, Transaction!$E:$E, "No Transaction",0,1)</f>
        <v>44612</v>
      </c>
      <c r="O1772" t="str">
        <f>_xlfn.XLOOKUP($B1772, Transaction!$B:$B, Transaction!$C:$C, "No Transaction",0,1)</f>
        <v>Money Transfer</v>
      </c>
      <c r="P1772" t="str">
        <f>_xlfn.XLOOKUP($B1772, Transaction!$B:$B, Transaction!$D:$D, "No Transaction",0,1)</f>
        <v>ATM</v>
      </c>
      <c r="Q1772" s="3">
        <f t="shared" si="54"/>
        <v>-1170689.7431000001</v>
      </c>
      <c r="R1772" s="3">
        <f t="shared" si="55"/>
        <v>-1170689.7431000001</v>
      </c>
    </row>
    <row r="1773" spans="1:18" x14ac:dyDescent="0.25">
      <c r="A1773" t="s">
        <v>2256</v>
      </c>
      <c r="B1773" s="5" t="s">
        <v>2257</v>
      </c>
      <c r="C1773">
        <v>64</v>
      </c>
      <c r="D1773" s="1">
        <v>21330</v>
      </c>
      <c r="E1773" t="s">
        <v>6487</v>
      </c>
      <c r="F1773" t="s">
        <v>6885</v>
      </c>
      <c r="G1773" t="s">
        <v>7566</v>
      </c>
      <c r="H1773" s="3">
        <v>426703.08559999999</v>
      </c>
      <c r="I1773" s="3">
        <v>295926.49180000002</v>
      </c>
      <c r="J1773" t="s">
        <v>8002</v>
      </c>
      <c r="K1773" s="4" t="str">
        <f>_xlfn.XLOOKUP($B1773, Accounts!$B:$B, Accounts!$E:$E, "Not Found",0,1)</f>
        <v>Domiciliary</v>
      </c>
      <c r="L1773" s="3">
        <f>_xlfn.XLOOKUP($B1773, Accounts!$B:$B, Accounts!$G:$G,"Not Found",0,1)</f>
        <v>25970208</v>
      </c>
      <c r="M1773" s="3" t="str">
        <f>_xlfn.XLOOKUP($B1773, Loan!$B:$B, Loan!$D:$D, "No Loan",0,1)</f>
        <v>No Loan</v>
      </c>
      <c r="N1773" s="1">
        <f>_xlfn.XLOOKUP($B1773, Transaction!$B:$B, Transaction!$E:$E, "No Transaction",0,1)</f>
        <v>44379</v>
      </c>
      <c r="O1773" t="str">
        <f>_xlfn.XLOOKUP($B1773, Transaction!$B:$B, Transaction!$C:$C, "No Transaction",0,1)</f>
        <v>Money Transfer</v>
      </c>
      <c r="P1773" t="str">
        <f>_xlfn.XLOOKUP($B1773, Transaction!$B:$B, Transaction!$D:$D, "No Transaction",0,1)</f>
        <v>Mobile</v>
      </c>
      <c r="Q1773" s="3">
        <f t="shared" si="54"/>
        <v>-130776.59379999997</v>
      </c>
      <c r="R1773" s="3">
        <f t="shared" si="55"/>
        <v>-130776.59379999997</v>
      </c>
    </row>
    <row r="1774" spans="1:18" x14ac:dyDescent="0.25">
      <c r="A1774" t="s">
        <v>1459</v>
      </c>
      <c r="B1774" s="5" t="s">
        <v>1460</v>
      </c>
      <c r="C1774">
        <v>66</v>
      </c>
      <c r="D1774" s="1">
        <v>20599</v>
      </c>
      <c r="E1774" t="s">
        <v>6487</v>
      </c>
      <c r="F1774" t="s">
        <v>6343</v>
      </c>
      <c r="G1774" t="s">
        <v>7532</v>
      </c>
      <c r="H1774" s="3">
        <v>914948.32669999998</v>
      </c>
      <c r="I1774" s="3">
        <v>433544.74560000002</v>
      </c>
      <c r="J1774" t="s">
        <v>8003</v>
      </c>
      <c r="K1774" s="4" t="str">
        <f>_xlfn.XLOOKUP($B1774, Accounts!$B:$B, Accounts!$E:$E, "Not Found",0,1)</f>
        <v>Current</v>
      </c>
      <c r="L1774" s="3">
        <f>_xlfn.XLOOKUP($B1774, Accounts!$B:$B, Accounts!$G:$G,"Not Found",0,1)</f>
        <v>996679672</v>
      </c>
      <c r="M1774" s="3" t="str">
        <f>_xlfn.XLOOKUP($B1774, Loan!$B:$B, Loan!$D:$D, "No Loan",0,1)</f>
        <v>No Loan</v>
      </c>
      <c r="N1774" s="1">
        <f>_xlfn.XLOOKUP($B1774, Transaction!$B:$B, Transaction!$E:$E, "No Transaction",0,1)</f>
        <v>44256</v>
      </c>
      <c r="O1774" t="str">
        <f>_xlfn.XLOOKUP($B1774, Transaction!$B:$B, Transaction!$C:$C, "No Transaction",0,1)</f>
        <v>Checks</v>
      </c>
      <c r="P1774" t="str">
        <f>_xlfn.XLOOKUP($B1774, Transaction!$B:$B, Transaction!$D:$D, "No Transaction",0,1)</f>
        <v>Bank</v>
      </c>
      <c r="Q1774" s="3">
        <f t="shared" si="54"/>
        <v>-481403.58109999995</v>
      </c>
      <c r="R1774" s="3">
        <f t="shared" si="55"/>
        <v>-481403.58109999995</v>
      </c>
    </row>
    <row r="1775" spans="1:18" x14ac:dyDescent="0.25">
      <c r="A1775" t="s">
        <v>5628</v>
      </c>
      <c r="B1775" s="5" t="s">
        <v>5629</v>
      </c>
      <c r="C1775">
        <v>83</v>
      </c>
      <c r="D1775" s="1">
        <v>14390</v>
      </c>
      <c r="E1775" t="s">
        <v>6487</v>
      </c>
      <c r="F1775" t="s">
        <v>6113</v>
      </c>
      <c r="G1775" t="s">
        <v>7517</v>
      </c>
      <c r="H1775" s="3">
        <v>1526188.7468999999</v>
      </c>
      <c r="I1775" s="3">
        <v>164289.7298</v>
      </c>
      <c r="J1775" t="s">
        <v>8004</v>
      </c>
      <c r="K1775" s="4" t="str">
        <f>_xlfn.XLOOKUP($B1775, Accounts!$B:$B, Accounts!$E:$E, "Not Found",0,1)</f>
        <v>Fixed Deposit</v>
      </c>
      <c r="L1775" s="3">
        <f>_xlfn.XLOOKUP($B1775, Accounts!$B:$B, Accounts!$G:$G,"Not Found",0,1)</f>
        <v>727734784</v>
      </c>
      <c r="M1775" s="3" t="str">
        <f>_xlfn.XLOOKUP($B1775, Loan!$B:$B, Loan!$D:$D, "No Loan",0,1)</f>
        <v>No Loan</v>
      </c>
      <c r="N1775" s="1">
        <f>_xlfn.XLOOKUP($B1775, Transaction!$B:$B, Transaction!$E:$E, "No Transaction",0,1)</f>
        <v>44274</v>
      </c>
      <c r="O1775" t="str">
        <f>_xlfn.XLOOKUP($B1775, Transaction!$B:$B, Transaction!$C:$C, "No Transaction",0,1)</f>
        <v>Money Transfer</v>
      </c>
      <c r="P1775" t="str">
        <f>_xlfn.XLOOKUP($B1775, Transaction!$B:$B, Transaction!$D:$D, "No Transaction",0,1)</f>
        <v>Internet Banking</v>
      </c>
      <c r="Q1775" s="3">
        <f t="shared" si="54"/>
        <v>-1361899.0170999998</v>
      </c>
      <c r="R1775" s="3">
        <f t="shared" si="55"/>
        <v>-1361899.0170999998</v>
      </c>
    </row>
    <row r="1776" spans="1:18" x14ac:dyDescent="0.25">
      <c r="A1776" t="s">
        <v>3795</v>
      </c>
      <c r="B1776" s="5" t="s">
        <v>3796</v>
      </c>
      <c r="C1776">
        <v>32</v>
      </c>
      <c r="D1776" s="1">
        <v>33018</v>
      </c>
      <c r="E1776" t="s">
        <v>6487</v>
      </c>
      <c r="F1776" t="s">
        <v>6707</v>
      </c>
      <c r="G1776" t="s">
        <v>7513</v>
      </c>
      <c r="H1776" s="3">
        <v>1031441.2192000001</v>
      </c>
      <c r="I1776" s="3">
        <v>260365.2335</v>
      </c>
      <c r="J1776" t="s">
        <v>8005</v>
      </c>
      <c r="K1776" s="4" t="str">
        <f>_xlfn.XLOOKUP($B1776, Accounts!$B:$B, Accounts!$E:$E, "Not Found",0,1)</f>
        <v>Savings</v>
      </c>
      <c r="L1776" s="3">
        <f>_xlfn.XLOOKUP($B1776, Accounts!$B:$B, Accounts!$G:$G,"Not Found",0,1)</f>
        <v>852517575</v>
      </c>
      <c r="M1776" s="3" t="str">
        <f>_xlfn.XLOOKUP($B1776, Loan!$B:$B, Loan!$D:$D, "No Loan",0,1)</f>
        <v>No Loan</v>
      </c>
      <c r="N1776" s="1">
        <f>_xlfn.XLOOKUP($B1776, Transaction!$B:$B, Transaction!$E:$E, "No Transaction",0,1)</f>
        <v>44502</v>
      </c>
      <c r="O1776" t="str">
        <f>_xlfn.XLOOKUP($B1776, Transaction!$B:$B, Transaction!$C:$C, "No Transaction",0,1)</f>
        <v>Money Transfer</v>
      </c>
      <c r="P1776" t="str">
        <f>_xlfn.XLOOKUP($B1776, Transaction!$B:$B, Transaction!$D:$D, "No Transaction",0,1)</f>
        <v>Bank</v>
      </c>
      <c r="Q1776" s="3">
        <f t="shared" si="54"/>
        <v>-771075.98570000008</v>
      </c>
      <c r="R1776" s="3">
        <f t="shared" si="55"/>
        <v>-771075.98570000008</v>
      </c>
    </row>
    <row r="1777" spans="1:18" x14ac:dyDescent="0.25">
      <c r="A1777" t="s">
        <v>5045</v>
      </c>
      <c r="B1777" s="5" t="s">
        <v>5046</v>
      </c>
      <c r="C1777">
        <v>25</v>
      </c>
      <c r="D1777" s="1">
        <v>35574</v>
      </c>
      <c r="E1777" t="s">
        <v>6487</v>
      </c>
      <c r="F1777" t="s">
        <v>6078</v>
      </c>
      <c r="G1777" t="s">
        <v>7513</v>
      </c>
      <c r="H1777" s="3">
        <v>1580167.6085000001</v>
      </c>
      <c r="I1777" s="3">
        <v>732073.62430000002</v>
      </c>
      <c r="J1777" t="s">
        <v>8006</v>
      </c>
      <c r="K1777" s="4" t="str">
        <f>_xlfn.XLOOKUP($B1777, Accounts!$B:$B, Accounts!$E:$E, "Not Found",0,1)</f>
        <v>Corporate</v>
      </c>
      <c r="L1777" s="3">
        <f>_xlfn.XLOOKUP($B1777, Accounts!$B:$B, Accounts!$G:$G,"Not Found",0,1)</f>
        <v>3820432</v>
      </c>
      <c r="M1777" s="3" t="str">
        <f>_xlfn.XLOOKUP($B1777, Loan!$B:$B, Loan!$D:$D, "No Loan",0,1)</f>
        <v>No Loan</v>
      </c>
      <c r="N1777" s="1">
        <f>_xlfn.XLOOKUP($B1777, Transaction!$B:$B, Transaction!$E:$E, "No Transaction",0,1)</f>
        <v>44393</v>
      </c>
      <c r="O1777" t="str">
        <f>_xlfn.XLOOKUP($B1777, Transaction!$B:$B, Transaction!$C:$C, "No Transaction",0,1)</f>
        <v>Cash Withdrawal</v>
      </c>
      <c r="P1777" t="str">
        <f>_xlfn.XLOOKUP($B1777, Transaction!$B:$B, Transaction!$D:$D, "No Transaction",0,1)</f>
        <v>ATM</v>
      </c>
      <c r="Q1777" s="3">
        <f t="shared" si="54"/>
        <v>-848093.98420000006</v>
      </c>
      <c r="R1777" s="3">
        <f t="shared" si="55"/>
        <v>-848093.98420000006</v>
      </c>
    </row>
    <row r="1778" spans="1:18" x14ac:dyDescent="0.25">
      <c r="A1778" t="s">
        <v>5586</v>
      </c>
      <c r="B1778" s="5" t="s">
        <v>5587</v>
      </c>
      <c r="C1778">
        <v>70</v>
      </c>
      <c r="D1778" s="1">
        <v>19138</v>
      </c>
      <c r="E1778" t="s">
        <v>6487</v>
      </c>
      <c r="F1778" t="s">
        <v>6092</v>
      </c>
      <c r="G1778" t="s">
        <v>7542</v>
      </c>
      <c r="H1778" s="3">
        <v>868454.28630000004</v>
      </c>
      <c r="I1778" s="3">
        <v>305199.64919999999</v>
      </c>
      <c r="J1778" t="s">
        <v>8007</v>
      </c>
      <c r="K1778" s="4" t="str">
        <f>_xlfn.XLOOKUP($B1778, Accounts!$B:$B, Accounts!$E:$E, "Not Found",0,1)</f>
        <v>Domiciliary</v>
      </c>
      <c r="L1778" s="3">
        <f>_xlfn.XLOOKUP($B1778, Accounts!$B:$B, Accounts!$G:$G,"Not Found",0,1)</f>
        <v>1683086121</v>
      </c>
      <c r="M1778" s="3" t="str">
        <f>_xlfn.XLOOKUP($B1778, Loan!$B:$B, Loan!$D:$D, "No Loan",0,1)</f>
        <v>No Loan</v>
      </c>
      <c r="N1778" s="1">
        <f>_xlfn.XLOOKUP($B1778, Transaction!$B:$B, Transaction!$E:$E, "No Transaction",0,1)</f>
        <v>44360</v>
      </c>
      <c r="O1778" t="str">
        <f>_xlfn.XLOOKUP($B1778, Transaction!$B:$B, Transaction!$C:$C, "No Transaction",0,1)</f>
        <v>Cash Withdrawal</v>
      </c>
      <c r="P1778" t="str">
        <f>_xlfn.XLOOKUP($B1778, Transaction!$B:$B, Transaction!$D:$D, "No Transaction",0,1)</f>
        <v>ATM</v>
      </c>
      <c r="Q1778" s="3">
        <f t="shared" si="54"/>
        <v>-563254.63710000005</v>
      </c>
      <c r="R1778" s="3">
        <f t="shared" si="55"/>
        <v>-563254.63710000005</v>
      </c>
    </row>
    <row r="1779" spans="1:18" x14ac:dyDescent="0.25">
      <c r="A1779" t="s">
        <v>2790</v>
      </c>
      <c r="B1779" s="5" t="s">
        <v>2791</v>
      </c>
      <c r="C1779">
        <v>57</v>
      </c>
      <c r="D1779" s="1">
        <v>23886</v>
      </c>
      <c r="E1779" t="s">
        <v>6487</v>
      </c>
      <c r="F1779" t="s">
        <v>6272</v>
      </c>
      <c r="G1779" t="s">
        <v>7566</v>
      </c>
      <c r="H1779" s="3">
        <v>152384.26939999999</v>
      </c>
      <c r="I1779" s="3">
        <v>67766.180999999997</v>
      </c>
      <c r="J1779" t="s">
        <v>8008</v>
      </c>
      <c r="K1779" s="4" t="str">
        <f>_xlfn.XLOOKUP($B1779, Accounts!$B:$B, Accounts!$E:$E, "Not Found",0,1)</f>
        <v>Domiciliary</v>
      </c>
      <c r="L1779" s="3">
        <f>_xlfn.XLOOKUP($B1779, Accounts!$B:$B, Accounts!$G:$G,"Not Found",0,1)</f>
        <v>1437831988</v>
      </c>
      <c r="M1779" s="3" t="str">
        <f>_xlfn.XLOOKUP($B1779, Loan!$B:$B, Loan!$D:$D, "No Loan",0,1)</f>
        <v>No Loan</v>
      </c>
      <c r="N1779" s="1">
        <f>_xlfn.XLOOKUP($B1779, Transaction!$B:$B, Transaction!$E:$E, "No Transaction",0,1)</f>
        <v>44237</v>
      </c>
      <c r="O1779" t="str">
        <f>_xlfn.XLOOKUP($B1779, Transaction!$B:$B, Transaction!$C:$C, "No Transaction",0,1)</f>
        <v>Money Transfer</v>
      </c>
      <c r="P1779" t="str">
        <f>_xlfn.XLOOKUP($B1779, Transaction!$B:$B, Transaction!$D:$D, "No Transaction",0,1)</f>
        <v>Mobile</v>
      </c>
      <c r="Q1779" s="3">
        <f t="shared" si="54"/>
        <v>-84618.088399999993</v>
      </c>
      <c r="R1779" s="3">
        <f t="shared" si="55"/>
        <v>-84618.088399999993</v>
      </c>
    </row>
    <row r="1780" spans="1:18" x14ac:dyDescent="0.25">
      <c r="A1780" t="s">
        <v>3267</v>
      </c>
      <c r="B1780" s="5" t="s">
        <v>3268</v>
      </c>
      <c r="C1780">
        <v>79</v>
      </c>
      <c r="D1780" s="1">
        <v>15851</v>
      </c>
      <c r="E1780" t="s">
        <v>6487</v>
      </c>
      <c r="F1780" t="s">
        <v>6404</v>
      </c>
      <c r="G1780" t="s">
        <v>7517</v>
      </c>
      <c r="H1780" s="3">
        <v>1515691.2408</v>
      </c>
      <c r="I1780" s="3">
        <v>359584.68060000002</v>
      </c>
      <c r="J1780" t="s">
        <v>8009</v>
      </c>
      <c r="K1780" s="4" t="str">
        <f>_xlfn.XLOOKUP($B1780, Accounts!$B:$B, Accounts!$E:$E, "Not Found",0,1)</f>
        <v>Savings</v>
      </c>
      <c r="L1780" s="3">
        <f>_xlfn.XLOOKUP($B1780, Accounts!$B:$B, Accounts!$G:$G,"Not Found",0,1)</f>
        <v>129574885</v>
      </c>
      <c r="M1780" s="3">
        <f>_xlfn.XLOOKUP($B1780, Loan!$B:$B, Loan!$D:$D, "No Loan",0,1)</f>
        <v>1509138125</v>
      </c>
      <c r="N1780" s="1">
        <f>_xlfn.XLOOKUP($B1780, Transaction!$B:$B, Transaction!$E:$E, "No Transaction",0,1)</f>
        <v>44578</v>
      </c>
      <c r="O1780" t="str">
        <f>_xlfn.XLOOKUP($B1780, Transaction!$B:$B, Transaction!$C:$C, "No Transaction",0,1)</f>
        <v>Loan Payment</v>
      </c>
      <c r="P1780" t="str">
        <f>_xlfn.XLOOKUP($B1780, Transaction!$B:$B, Transaction!$D:$D, "No Transaction",0,1)</f>
        <v>AFT</v>
      </c>
      <c r="Q1780" s="3">
        <f t="shared" si="54"/>
        <v>-1156106.5601999999</v>
      </c>
      <c r="R1780" s="3">
        <f t="shared" si="55"/>
        <v>-1156106.5601999999</v>
      </c>
    </row>
    <row r="1781" spans="1:18" x14ac:dyDescent="0.25">
      <c r="A1781" t="s">
        <v>4970</v>
      </c>
      <c r="B1781" s="5" t="s">
        <v>4971</v>
      </c>
      <c r="C1781">
        <v>40</v>
      </c>
      <c r="D1781" s="1">
        <v>30096</v>
      </c>
      <c r="E1781" t="s">
        <v>6487</v>
      </c>
      <c r="F1781" t="s">
        <v>6641</v>
      </c>
      <c r="G1781" t="s">
        <v>7517</v>
      </c>
      <c r="H1781" s="3">
        <v>182978.33900000001</v>
      </c>
      <c r="I1781" s="3">
        <v>100663.85799999999</v>
      </c>
      <c r="J1781" t="s">
        <v>8010</v>
      </c>
      <c r="K1781" s="4" t="str">
        <f>_xlfn.XLOOKUP($B1781, Accounts!$B:$B, Accounts!$E:$E, "Not Found",0,1)</f>
        <v>Savings</v>
      </c>
      <c r="L1781" s="3">
        <f>_xlfn.XLOOKUP($B1781, Accounts!$B:$B, Accounts!$G:$G,"Not Found",0,1)</f>
        <v>1897180032</v>
      </c>
      <c r="M1781" s="3" t="str">
        <f>_xlfn.XLOOKUP($B1781, Loan!$B:$B, Loan!$D:$D, "No Loan",0,1)</f>
        <v>No Loan</v>
      </c>
      <c r="N1781" s="1">
        <f>_xlfn.XLOOKUP($B1781, Transaction!$B:$B, Transaction!$E:$E, "No Transaction",0,1)</f>
        <v>44403</v>
      </c>
      <c r="O1781" t="str">
        <f>_xlfn.XLOOKUP($B1781, Transaction!$B:$B, Transaction!$C:$C, "No Transaction",0,1)</f>
        <v>Money Deposit</v>
      </c>
      <c r="P1781" t="str">
        <f>_xlfn.XLOOKUP($B1781, Transaction!$B:$B, Transaction!$D:$D, "No Transaction",0,1)</f>
        <v>ATM</v>
      </c>
      <c r="Q1781" s="3">
        <f t="shared" si="54"/>
        <v>-82314.481000000014</v>
      </c>
      <c r="R1781" s="3">
        <f t="shared" si="55"/>
        <v>-82314.481000000014</v>
      </c>
    </row>
    <row r="1782" spans="1:18" x14ac:dyDescent="0.25">
      <c r="A1782" t="s">
        <v>2678</v>
      </c>
      <c r="B1782" s="5" t="s">
        <v>2679</v>
      </c>
      <c r="C1782">
        <v>66</v>
      </c>
      <c r="D1782" s="1">
        <v>20599</v>
      </c>
      <c r="E1782" t="s">
        <v>6487</v>
      </c>
      <c r="F1782" t="s">
        <v>6272</v>
      </c>
      <c r="G1782" t="s">
        <v>7526</v>
      </c>
      <c r="H1782" s="3">
        <v>302800.11180000001</v>
      </c>
      <c r="I1782" s="3">
        <v>206962.05230000001</v>
      </c>
      <c r="J1782" t="s">
        <v>8011</v>
      </c>
      <c r="K1782" s="4" t="str">
        <f>_xlfn.XLOOKUP($B1782, Accounts!$B:$B, Accounts!$E:$E, "Not Found",0,1)</f>
        <v>Current</v>
      </c>
      <c r="L1782" s="3">
        <f>_xlfn.XLOOKUP($B1782, Accounts!$B:$B, Accounts!$G:$G,"Not Found",0,1)</f>
        <v>1723766772</v>
      </c>
      <c r="M1782" s="3" t="str">
        <f>_xlfn.XLOOKUP($B1782, Loan!$B:$B, Loan!$D:$D, "No Loan",0,1)</f>
        <v>No Loan</v>
      </c>
      <c r="N1782" s="1">
        <f>_xlfn.XLOOKUP($B1782, Transaction!$B:$B, Transaction!$E:$E, "No Transaction",0,1)</f>
        <v>44348</v>
      </c>
      <c r="O1782" t="str">
        <f>_xlfn.XLOOKUP($B1782, Transaction!$B:$B, Transaction!$C:$C, "No Transaction",0,1)</f>
        <v>Money Deposit</v>
      </c>
      <c r="P1782" t="str">
        <f>_xlfn.XLOOKUP($B1782, Transaction!$B:$B, Transaction!$D:$D, "No Transaction",0,1)</f>
        <v>Bank</v>
      </c>
      <c r="Q1782" s="3">
        <f t="shared" si="54"/>
        <v>-95838.059500000003</v>
      </c>
      <c r="R1782" s="3">
        <f t="shared" si="55"/>
        <v>-95838.059500000003</v>
      </c>
    </row>
    <row r="1783" spans="1:18" x14ac:dyDescent="0.25">
      <c r="A1783" t="s">
        <v>2198</v>
      </c>
      <c r="B1783" s="5" t="s">
        <v>2199</v>
      </c>
      <c r="C1783">
        <v>53</v>
      </c>
      <c r="D1783" s="1">
        <v>25347</v>
      </c>
      <c r="E1783" t="s">
        <v>6487</v>
      </c>
      <c r="F1783" t="s">
        <v>6181</v>
      </c>
      <c r="G1783" t="s">
        <v>7526</v>
      </c>
      <c r="H1783" s="3">
        <v>2114375.8443</v>
      </c>
      <c r="I1783" s="3">
        <v>1349469.2889</v>
      </c>
      <c r="J1783" t="s">
        <v>8012</v>
      </c>
      <c r="K1783" s="4" t="str">
        <f>_xlfn.XLOOKUP($B1783, Accounts!$B:$B, Accounts!$E:$E, "Not Found",0,1)</f>
        <v>Joint</v>
      </c>
      <c r="L1783" s="3">
        <f>_xlfn.XLOOKUP($B1783, Accounts!$B:$B, Accounts!$G:$G,"Not Found",0,1)</f>
        <v>692063232</v>
      </c>
      <c r="M1783" s="3" t="str">
        <f>_xlfn.XLOOKUP($B1783, Loan!$B:$B, Loan!$D:$D, "No Loan",0,1)</f>
        <v>No Loan</v>
      </c>
      <c r="N1783" s="1">
        <f>_xlfn.XLOOKUP($B1783, Transaction!$B:$B, Transaction!$E:$E, "No Transaction",0,1)</f>
        <v>44402</v>
      </c>
      <c r="O1783" t="str">
        <f>_xlfn.XLOOKUP($B1783, Transaction!$B:$B, Transaction!$C:$C, "No Transaction",0,1)</f>
        <v>Cash Withdrawal</v>
      </c>
      <c r="P1783" t="str">
        <f>_xlfn.XLOOKUP($B1783, Transaction!$B:$B, Transaction!$D:$D, "No Transaction",0,1)</f>
        <v>ATM</v>
      </c>
      <c r="Q1783" s="3">
        <f t="shared" si="54"/>
        <v>-764906.55539999995</v>
      </c>
      <c r="R1783" s="3">
        <f t="shared" si="55"/>
        <v>-764906.55539999995</v>
      </c>
    </row>
    <row r="1784" spans="1:18" x14ac:dyDescent="0.25">
      <c r="A1784" t="s">
        <v>3982</v>
      </c>
      <c r="B1784" s="5" t="s">
        <v>3983</v>
      </c>
      <c r="C1784">
        <v>26</v>
      </c>
      <c r="D1784" s="1">
        <v>35209</v>
      </c>
      <c r="E1784" t="s">
        <v>6487</v>
      </c>
      <c r="F1784" t="s">
        <v>6196</v>
      </c>
      <c r="G1784" t="s">
        <v>7513</v>
      </c>
      <c r="H1784" s="3">
        <v>1506675.7120000001</v>
      </c>
      <c r="I1784" s="3">
        <v>435052.61180000001</v>
      </c>
      <c r="J1784" t="s">
        <v>8013</v>
      </c>
      <c r="K1784" s="4" t="str">
        <f>_xlfn.XLOOKUP($B1784, Accounts!$B:$B, Accounts!$E:$E, "Not Found",0,1)</f>
        <v>Domiciliary</v>
      </c>
      <c r="L1784" s="3">
        <f>_xlfn.XLOOKUP($B1784, Accounts!$B:$B, Accounts!$G:$G,"Not Found",0,1)</f>
        <v>1731461942</v>
      </c>
      <c r="M1784" s="3" t="str">
        <f>_xlfn.XLOOKUP($B1784, Loan!$B:$B, Loan!$D:$D, "No Loan",0,1)</f>
        <v>No Loan</v>
      </c>
      <c r="N1784" s="1">
        <f>_xlfn.XLOOKUP($B1784, Transaction!$B:$B, Transaction!$E:$E, "No Transaction",0,1)</f>
        <v>44344</v>
      </c>
      <c r="O1784" t="str">
        <f>_xlfn.XLOOKUP($B1784, Transaction!$B:$B, Transaction!$C:$C, "No Transaction",0,1)</f>
        <v>Online Payment</v>
      </c>
      <c r="P1784" t="str">
        <f>_xlfn.XLOOKUP($B1784, Transaction!$B:$B, Transaction!$D:$D, "No Transaction",0,1)</f>
        <v>Internet Banking</v>
      </c>
      <c r="Q1784" s="3">
        <f t="shared" si="54"/>
        <v>-1071623.1002</v>
      </c>
      <c r="R1784" s="3">
        <f t="shared" si="55"/>
        <v>-1071623.1002</v>
      </c>
    </row>
    <row r="1785" spans="1:18" x14ac:dyDescent="0.25">
      <c r="A1785" t="s">
        <v>1531</v>
      </c>
      <c r="B1785" s="5" t="s">
        <v>1532</v>
      </c>
      <c r="C1785">
        <v>18</v>
      </c>
      <c r="D1785" s="1">
        <v>38131</v>
      </c>
      <c r="E1785" t="s">
        <v>6487</v>
      </c>
      <c r="F1785" t="s">
        <v>6148</v>
      </c>
      <c r="G1785" t="s">
        <v>7513</v>
      </c>
      <c r="H1785" s="3">
        <v>992388.86399999994</v>
      </c>
      <c r="I1785" s="3">
        <v>325718.94959999999</v>
      </c>
      <c r="J1785" t="s">
        <v>8014</v>
      </c>
      <c r="K1785" s="4" t="str">
        <f>_xlfn.XLOOKUP($B1785, Accounts!$B:$B, Accounts!$E:$E, "Not Found",0,1)</f>
        <v>Current</v>
      </c>
      <c r="L1785" s="3">
        <f>_xlfn.XLOOKUP($B1785, Accounts!$B:$B, Accounts!$G:$G,"Not Found",0,1)</f>
        <v>3073101696</v>
      </c>
      <c r="M1785" s="3" t="str">
        <f>_xlfn.XLOOKUP($B1785, Loan!$B:$B, Loan!$D:$D, "No Loan",0,1)</f>
        <v>No Loan</v>
      </c>
      <c r="N1785" s="1">
        <f>_xlfn.XLOOKUP($B1785, Transaction!$B:$B, Transaction!$E:$E, "No Transaction",0,1)</f>
        <v>44484</v>
      </c>
      <c r="O1785" t="str">
        <f>_xlfn.XLOOKUP($B1785, Transaction!$B:$B, Transaction!$C:$C, "No Transaction",0,1)</f>
        <v>Cash Withdrawal</v>
      </c>
      <c r="P1785" t="str">
        <f>_xlfn.XLOOKUP($B1785, Transaction!$B:$B, Transaction!$D:$D, "No Transaction",0,1)</f>
        <v>ATM</v>
      </c>
      <c r="Q1785" s="3">
        <f t="shared" si="54"/>
        <v>-666669.91439999989</v>
      </c>
      <c r="R1785" s="3">
        <f t="shared" si="55"/>
        <v>-666669.91439999989</v>
      </c>
    </row>
    <row r="1786" spans="1:18" x14ac:dyDescent="0.25">
      <c r="A1786" t="s">
        <v>2078</v>
      </c>
      <c r="B1786" s="5" t="s">
        <v>2079</v>
      </c>
      <c r="C1786">
        <v>46</v>
      </c>
      <c r="D1786" s="1">
        <v>27904</v>
      </c>
      <c r="E1786" t="s">
        <v>6487</v>
      </c>
      <c r="F1786" t="s">
        <v>6287</v>
      </c>
      <c r="G1786" t="s">
        <v>7503</v>
      </c>
      <c r="H1786" s="3">
        <v>2140190.2903999998</v>
      </c>
      <c r="I1786" s="3">
        <v>430644.70010000002</v>
      </c>
      <c r="J1786" t="s">
        <v>8015</v>
      </c>
      <c r="K1786" s="4" t="str">
        <f>_xlfn.XLOOKUP($B1786, Accounts!$B:$B, Accounts!$E:$E, "Not Found",0,1)</f>
        <v>Corporate</v>
      </c>
      <c r="L1786" s="3">
        <f>_xlfn.XLOOKUP($B1786, Accounts!$B:$B, Accounts!$G:$G,"Not Found",0,1)</f>
        <v>1043509632</v>
      </c>
      <c r="M1786" s="3" t="str">
        <f>_xlfn.XLOOKUP($B1786, Loan!$B:$B, Loan!$D:$D, "No Loan",0,1)</f>
        <v>No Loan</v>
      </c>
      <c r="N1786" s="1">
        <f>_xlfn.XLOOKUP($B1786, Transaction!$B:$B, Transaction!$E:$E, "No Transaction",0,1)</f>
        <v>44451</v>
      </c>
      <c r="O1786" t="str">
        <f>_xlfn.XLOOKUP($B1786, Transaction!$B:$B, Transaction!$C:$C, "No Transaction",0,1)</f>
        <v>Money Deposit</v>
      </c>
      <c r="P1786" t="str">
        <f>_xlfn.XLOOKUP($B1786, Transaction!$B:$B, Transaction!$D:$D, "No Transaction",0,1)</f>
        <v>ATM</v>
      </c>
      <c r="Q1786" s="3">
        <f t="shared" si="54"/>
        <v>-1709545.5902999998</v>
      </c>
      <c r="R1786" s="3">
        <f t="shared" si="55"/>
        <v>-1709545.5902999998</v>
      </c>
    </row>
    <row r="1787" spans="1:18" x14ac:dyDescent="0.25">
      <c r="A1787" t="s">
        <v>5954</v>
      </c>
      <c r="B1787" s="5" t="s">
        <v>5955</v>
      </c>
      <c r="C1787">
        <v>64</v>
      </c>
      <c r="D1787" s="1">
        <v>21330</v>
      </c>
      <c r="E1787" t="s">
        <v>6487</v>
      </c>
      <c r="F1787" t="s">
        <v>6048</v>
      </c>
      <c r="G1787" t="s">
        <v>7503</v>
      </c>
      <c r="H1787" s="3">
        <v>380147.71159999998</v>
      </c>
      <c r="I1787" s="3">
        <v>183999.75649999999</v>
      </c>
      <c r="J1787" t="s">
        <v>8016</v>
      </c>
      <c r="K1787" s="4" t="str">
        <f>_xlfn.XLOOKUP($B1787, Accounts!$B:$B, Accounts!$E:$E, "Not Found",0,1)</f>
        <v>Domiciliary</v>
      </c>
      <c r="L1787" s="3">
        <f>_xlfn.XLOOKUP($B1787, Accounts!$B:$B, Accounts!$G:$G,"Not Found",0,1)</f>
        <v>154270545</v>
      </c>
      <c r="M1787" s="3" t="str">
        <f>_xlfn.XLOOKUP($B1787, Loan!$B:$B, Loan!$D:$D, "No Loan",0,1)</f>
        <v>No Loan</v>
      </c>
      <c r="N1787" s="1">
        <f>_xlfn.XLOOKUP($B1787, Transaction!$B:$B, Transaction!$E:$E, "No Transaction",0,1)</f>
        <v>44229</v>
      </c>
      <c r="O1787" t="str">
        <f>_xlfn.XLOOKUP($B1787, Transaction!$B:$B, Transaction!$C:$C, "No Transaction",0,1)</f>
        <v>Cash Withdrawal</v>
      </c>
      <c r="P1787" t="str">
        <f>_xlfn.XLOOKUP($B1787, Transaction!$B:$B, Transaction!$D:$D, "No Transaction",0,1)</f>
        <v>Bank</v>
      </c>
      <c r="Q1787" s="3">
        <f t="shared" si="54"/>
        <v>-196147.95509999999</v>
      </c>
      <c r="R1787" s="3">
        <f t="shared" si="55"/>
        <v>-196147.95509999999</v>
      </c>
    </row>
    <row r="1788" spans="1:18" x14ac:dyDescent="0.25">
      <c r="A1788" t="s">
        <v>3961</v>
      </c>
      <c r="B1788" s="5" t="s">
        <v>3962</v>
      </c>
      <c r="C1788">
        <v>51</v>
      </c>
      <c r="D1788" s="1">
        <v>26078</v>
      </c>
      <c r="E1788" t="s">
        <v>6487</v>
      </c>
      <c r="F1788" t="s">
        <v>6264</v>
      </c>
      <c r="G1788" t="s">
        <v>7532</v>
      </c>
      <c r="H1788" s="3">
        <v>1002810.1648</v>
      </c>
      <c r="I1788" s="3">
        <v>239480.61790000001</v>
      </c>
      <c r="J1788" t="s">
        <v>8017</v>
      </c>
      <c r="K1788" s="4" t="str">
        <f>_xlfn.XLOOKUP($B1788, Accounts!$B:$B, Accounts!$E:$E, "Not Found",0,1)</f>
        <v>Domiciliary</v>
      </c>
      <c r="L1788" s="3">
        <f>_xlfn.XLOOKUP($B1788, Accounts!$B:$B, Accounts!$G:$G,"Not Found",0,1)</f>
        <v>2901411744</v>
      </c>
      <c r="M1788" s="3" t="str">
        <f>_xlfn.XLOOKUP($B1788, Loan!$B:$B, Loan!$D:$D, "No Loan",0,1)</f>
        <v>No Loan</v>
      </c>
      <c r="N1788" s="1">
        <f>_xlfn.XLOOKUP($B1788, Transaction!$B:$B, Transaction!$E:$E, "No Transaction",0,1)</f>
        <v>44335</v>
      </c>
      <c r="O1788" t="str">
        <f>_xlfn.XLOOKUP($B1788, Transaction!$B:$B, Transaction!$C:$C, "No Transaction",0,1)</f>
        <v>Money Deposit</v>
      </c>
      <c r="P1788" t="str">
        <f>_xlfn.XLOOKUP($B1788, Transaction!$B:$B, Transaction!$D:$D, "No Transaction",0,1)</f>
        <v>Bank</v>
      </c>
      <c r="Q1788" s="3">
        <f t="shared" si="54"/>
        <v>-763329.54689999996</v>
      </c>
      <c r="R1788" s="3">
        <f t="shared" si="55"/>
        <v>-763329.54689999996</v>
      </c>
    </row>
    <row r="1789" spans="1:18" x14ac:dyDescent="0.25">
      <c r="A1789" t="s">
        <v>702</v>
      </c>
      <c r="B1789" s="5" t="s">
        <v>703</v>
      </c>
      <c r="C1789">
        <v>43</v>
      </c>
      <c r="D1789" s="1">
        <v>29000</v>
      </c>
      <c r="E1789" t="s">
        <v>6487</v>
      </c>
      <c r="F1789" t="s">
        <v>6136</v>
      </c>
      <c r="G1789" t="s">
        <v>7503</v>
      </c>
      <c r="H1789" s="3">
        <v>2057795.3085</v>
      </c>
      <c r="I1789" s="3">
        <v>530641.31480000005</v>
      </c>
      <c r="J1789" t="s">
        <v>8018</v>
      </c>
      <c r="K1789" s="4" t="str">
        <f>_xlfn.XLOOKUP($B1789, Accounts!$B:$B, Accounts!$E:$E, "Not Found",0,1)</f>
        <v>Domiciliary</v>
      </c>
      <c r="L1789" s="3">
        <f>_xlfn.XLOOKUP($B1789, Accounts!$B:$B, Accounts!$G:$G,"Not Found",0,1)</f>
        <v>1571674689</v>
      </c>
      <c r="M1789" s="3" t="str">
        <f>_xlfn.XLOOKUP($B1789, Loan!$B:$B, Loan!$D:$D, "No Loan",0,1)</f>
        <v>No Loan</v>
      </c>
      <c r="N1789" s="1">
        <f>_xlfn.XLOOKUP($B1789, Transaction!$B:$B, Transaction!$E:$E, "No Transaction",0,1)</f>
        <v>44219</v>
      </c>
      <c r="O1789" t="str">
        <f>_xlfn.XLOOKUP($B1789, Transaction!$B:$B, Transaction!$C:$C, "No Transaction",0,1)</f>
        <v>Cash Withdrawal</v>
      </c>
      <c r="P1789" t="str">
        <f>_xlfn.XLOOKUP($B1789, Transaction!$B:$B, Transaction!$D:$D, "No Transaction",0,1)</f>
        <v>ATM</v>
      </c>
      <c r="Q1789" s="3">
        <f t="shared" si="54"/>
        <v>-1527153.9937</v>
      </c>
      <c r="R1789" s="3">
        <f t="shared" si="55"/>
        <v>-1527153.9937</v>
      </c>
    </row>
    <row r="1790" spans="1:18" x14ac:dyDescent="0.25">
      <c r="A1790" t="s">
        <v>3378</v>
      </c>
      <c r="B1790" s="5" t="s">
        <v>3379</v>
      </c>
      <c r="C1790">
        <v>62</v>
      </c>
      <c r="D1790" s="1">
        <v>22060</v>
      </c>
      <c r="E1790" t="s">
        <v>6487</v>
      </c>
      <c r="F1790" t="s">
        <v>6117</v>
      </c>
      <c r="G1790" t="s">
        <v>7505</v>
      </c>
      <c r="H1790" s="3">
        <v>103201.6226</v>
      </c>
      <c r="I1790" s="3">
        <v>77183.950400000002</v>
      </c>
      <c r="J1790" t="s">
        <v>8019</v>
      </c>
      <c r="K1790" s="4" t="str">
        <f>_xlfn.XLOOKUP($B1790, Accounts!$B:$B, Accounts!$E:$E, "Not Found",0,1)</f>
        <v>Savings</v>
      </c>
      <c r="L1790" s="3">
        <f>_xlfn.XLOOKUP($B1790, Accounts!$B:$B, Accounts!$G:$G,"Not Found",0,1)</f>
        <v>134185023</v>
      </c>
      <c r="M1790" s="3" t="str">
        <f>_xlfn.XLOOKUP($B1790, Loan!$B:$B, Loan!$D:$D, "No Loan",0,1)</f>
        <v>No Loan</v>
      </c>
      <c r="N1790" s="1">
        <f>_xlfn.XLOOKUP($B1790, Transaction!$B:$B, Transaction!$E:$E, "No Transaction",0,1)</f>
        <v>44606</v>
      </c>
      <c r="O1790" t="str">
        <f>_xlfn.XLOOKUP($B1790, Transaction!$B:$B, Transaction!$C:$C, "No Transaction",0,1)</f>
        <v>Online Payment</v>
      </c>
      <c r="P1790" t="str">
        <f>_xlfn.XLOOKUP($B1790, Transaction!$B:$B, Transaction!$D:$D, "No Transaction",0,1)</f>
        <v>Internet Banking</v>
      </c>
      <c r="Q1790" s="3">
        <f t="shared" si="54"/>
        <v>-26017.672200000001</v>
      </c>
      <c r="R1790" s="3">
        <f t="shared" si="55"/>
        <v>-26017.672200000001</v>
      </c>
    </row>
    <row r="1791" spans="1:18" x14ac:dyDescent="0.25">
      <c r="A1791" t="s">
        <v>4691</v>
      </c>
      <c r="B1791" s="5" t="s">
        <v>4692</v>
      </c>
      <c r="C1791">
        <v>51</v>
      </c>
      <c r="D1791" s="1">
        <v>26078</v>
      </c>
      <c r="E1791" t="s">
        <v>6487</v>
      </c>
      <c r="F1791" t="s">
        <v>6561</v>
      </c>
      <c r="G1791" t="s">
        <v>7522</v>
      </c>
      <c r="H1791" s="3">
        <v>628660.19839999999</v>
      </c>
      <c r="I1791" s="3">
        <v>352364.04119999998</v>
      </c>
      <c r="J1791" t="s">
        <v>8020</v>
      </c>
      <c r="K1791" s="4" t="str">
        <f>_xlfn.XLOOKUP($B1791, Accounts!$B:$B, Accounts!$E:$E, "Not Found",0,1)</f>
        <v>Domiciliary</v>
      </c>
      <c r="L1791" s="3">
        <f>_xlfn.XLOOKUP($B1791, Accounts!$B:$B, Accounts!$G:$G,"Not Found",0,1)</f>
        <v>36119475</v>
      </c>
      <c r="M1791" s="3" t="str">
        <f>_xlfn.XLOOKUP($B1791, Loan!$B:$B, Loan!$D:$D, "No Loan",0,1)</f>
        <v>No Loan</v>
      </c>
      <c r="N1791" s="1">
        <f>_xlfn.XLOOKUP($B1791, Transaction!$B:$B, Transaction!$E:$E, "No Transaction",0,1)</f>
        <v>44443</v>
      </c>
      <c r="O1791" t="str">
        <f>_xlfn.XLOOKUP($B1791, Transaction!$B:$B, Transaction!$C:$C, "No Transaction",0,1)</f>
        <v>Checks</v>
      </c>
      <c r="P1791" t="str">
        <f>_xlfn.XLOOKUP($B1791, Transaction!$B:$B, Transaction!$D:$D, "No Transaction",0,1)</f>
        <v>Informal Services</v>
      </c>
      <c r="Q1791" s="3">
        <f t="shared" si="54"/>
        <v>-276296.15720000002</v>
      </c>
      <c r="R1791" s="3">
        <f t="shared" si="55"/>
        <v>-276296.15720000002</v>
      </c>
    </row>
    <row r="1792" spans="1:18" x14ac:dyDescent="0.25">
      <c r="A1792" t="s">
        <v>3851</v>
      </c>
      <c r="B1792" s="5" t="s">
        <v>3852</v>
      </c>
      <c r="C1792">
        <v>68</v>
      </c>
      <c r="D1792" s="1">
        <v>19869</v>
      </c>
      <c r="E1792" t="s">
        <v>6487</v>
      </c>
      <c r="F1792" t="s">
        <v>6573</v>
      </c>
      <c r="G1792" t="s">
        <v>7532</v>
      </c>
      <c r="H1792" s="3">
        <v>2278565.8838999998</v>
      </c>
      <c r="I1792" s="3">
        <v>1414641.8361</v>
      </c>
      <c r="J1792" t="s">
        <v>8021</v>
      </c>
      <c r="K1792" s="4" t="str">
        <f>_xlfn.XLOOKUP($B1792, Accounts!$B:$B, Accounts!$E:$E, "Not Found",0,1)</f>
        <v>Domiciliary</v>
      </c>
      <c r="L1792" s="3">
        <f>_xlfn.XLOOKUP($B1792, Accounts!$B:$B, Accounts!$G:$G,"Not Found",0,1)</f>
        <v>1175016704</v>
      </c>
      <c r="M1792" s="3" t="str">
        <f>_xlfn.XLOOKUP($B1792, Loan!$B:$B, Loan!$D:$D, "No Loan",0,1)</f>
        <v>No Loan</v>
      </c>
      <c r="N1792" s="1">
        <f>_xlfn.XLOOKUP($B1792, Transaction!$B:$B, Transaction!$E:$E, "No Transaction",0,1)</f>
        <v>44200</v>
      </c>
      <c r="O1792" t="str">
        <f>_xlfn.XLOOKUP($B1792, Transaction!$B:$B, Transaction!$C:$C, "No Transaction",0,1)</f>
        <v>Money Deposit</v>
      </c>
      <c r="P1792" t="str">
        <f>_xlfn.XLOOKUP($B1792, Transaction!$B:$B, Transaction!$D:$D, "No Transaction",0,1)</f>
        <v>Bank</v>
      </c>
      <c r="Q1792" s="3">
        <f t="shared" si="54"/>
        <v>-863924.04779999983</v>
      </c>
      <c r="R1792" s="3">
        <f t="shared" si="55"/>
        <v>-863924.04779999983</v>
      </c>
    </row>
    <row r="1793" spans="1:18" x14ac:dyDescent="0.25">
      <c r="A1793" t="s">
        <v>3886</v>
      </c>
      <c r="B1793" s="5" t="s">
        <v>3887</v>
      </c>
      <c r="C1793">
        <v>17</v>
      </c>
      <c r="D1793" s="1">
        <v>38496</v>
      </c>
      <c r="E1793" t="s">
        <v>6487</v>
      </c>
      <c r="F1793" t="s">
        <v>6181</v>
      </c>
      <c r="G1793" t="s">
        <v>7524</v>
      </c>
      <c r="H1793" s="3">
        <v>392769.71470000001</v>
      </c>
      <c r="I1793" s="3">
        <v>38521.645100000002</v>
      </c>
      <c r="J1793" t="s">
        <v>8022</v>
      </c>
      <c r="K1793" s="4" t="str">
        <f>_xlfn.XLOOKUP($B1793, Accounts!$B:$B, Accounts!$E:$E, "Not Found",0,1)</f>
        <v>Domiciliary</v>
      </c>
      <c r="L1793" s="3">
        <f>_xlfn.XLOOKUP($B1793, Accounts!$B:$B, Accounts!$G:$G,"Not Found",0,1)</f>
        <v>31194065</v>
      </c>
      <c r="M1793" s="3" t="str">
        <f>_xlfn.XLOOKUP($B1793, Loan!$B:$B, Loan!$D:$D, "No Loan",0,1)</f>
        <v>No Loan</v>
      </c>
      <c r="N1793" s="1">
        <f>_xlfn.XLOOKUP($B1793, Transaction!$B:$B, Transaction!$E:$E, "No Transaction",0,1)</f>
        <v>44520</v>
      </c>
      <c r="O1793" t="str">
        <f>_xlfn.XLOOKUP($B1793, Transaction!$B:$B, Transaction!$C:$C, "No Transaction",0,1)</f>
        <v>Money Deposit</v>
      </c>
      <c r="P1793" t="str">
        <f>_xlfn.XLOOKUP($B1793, Transaction!$B:$B, Transaction!$D:$D, "No Transaction",0,1)</f>
        <v>Bank</v>
      </c>
      <c r="Q1793" s="3">
        <f t="shared" si="54"/>
        <v>-354248.06959999999</v>
      </c>
      <c r="R1793" s="3">
        <f t="shared" si="55"/>
        <v>-354248.06959999999</v>
      </c>
    </row>
    <row r="1794" spans="1:18" x14ac:dyDescent="0.25">
      <c r="A1794" t="s">
        <v>5989</v>
      </c>
      <c r="B1794" s="5" t="s">
        <v>5990</v>
      </c>
      <c r="C1794">
        <v>84</v>
      </c>
      <c r="D1794" s="1">
        <v>14025</v>
      </c>
      <c r="E1794" t="s">
        <v>6487</v>
      </c>
      <c r="F1794" t="s">
        <v>6561</v>
      </c>
      <c r="G1794" t="s">
        <v>7522</v>
      </c>
      <c r="H1794" s="3">
        <v>1638584.7075</v>
      </c>
      <c r="I1794" s="3">
        <v>730430.6446</v>
      </c>
      <c r="J1794" t="s">
        <v>8023</v>
      </c>
      <c r="K1794" s="4" t="str">
        <f>_xlfn.XLOOKUP($B1794, Accounts!$B:$B, Accounts!$E:$E, "Not Found",0,1)</f>
        <v>Savings</v>
      </c>
      <c r="L1794" s="3">
        <f>_xlfn.XLOOKUP($B1794, Accounts!$B:$B, Accounts!$G:$G,"Not Found",0,1)</f>
        <v>658982268</v>
      </c>
      <c r="M1794" s="3" t="str">
        <f>_xlfn.XLOOKUP($B1794, Loan!$B:$B, Loan!$D:$D, "No Loan",0,1)</f>
        <v>No Loan</v>
      </c>
      <c r="N1794" s="1">
        <f>_xlfn.XLOOKUP($B1794, Transaction!$B:$B, Transaction!$E:$E, "No Transaction",0,1)</f>
        <v>44576</v>
      </c>
      <c r="O1794" t="str">
        <f>_xlfn.XLOOKUP($B1794, Transaction!$B:$B, Transaction!$C:$C, "No Transaction",0,1)</f>
        <v>Online Payment</v>
      </c>
      <c r="P1794" t="str">
        <f>_xlfn.XLOOKUP($B1794, Transaction!$B:$B, Transaction!$D:$D, "No Transaction",0,1)</f>
        <v>Mobile</v>
      </c>
      <c r="Q1794" s="3">
        <f t="shared" ref="Q1794:Q1857" si="56">$I1794-$H1794</f>
        <v>-908154.06290000002</v>
      </c>
      <c r="R1794" s="3">
        <f t="shared" ref="R1794:R1857" si="57">IF($Q1794 &gt;= 500000, $Q1794+(0.02*$Q1794), $Q1794)</f>
        <v>-908154.06290000002</v>
      </c>
    </row>
    <row r="1795" spans="1:18" x14ac:dyDescent="0.25">
      <c r="A1795" t="s">
        <v>5622</v>
      </c>
      <c r="B1795" s="5" t="s">
        <v>5623</v>
      </c>
      <c r="C1795">
        <v>78</v>
      </c>
      <c r="D1795" s="1">
        <v>16216</v>
      </c>
      <c r="E1795" t="s">
        <v>6487</v>
      </c>
      <c r="F1795" t="s">
        <v>6607</v>
      </c>
      <c r="G1795" t="s">
        <v>7507</v>
      </c>
      <c r="H1795" s="3">
        <v>319216.36099999998</v>
      </c>
      <c r="I1795" s="3">
        <v>63480.526299999998</v>
      </c>
      <c r="J1795" t="s">
        <v>8024</v>
      </c>
      <c r="K1795" s="4" t="str">
        <f>_xlfn.XLOOKUP($B1795, Accounts!$B:$B, Accounts!$E:$E, "Not Found",0,1)</f>
        <v>Domiciliary</v>
      </c>
      <c r="L1795" s="3">
        <f>_xlfn.XLOOKUP($B1795, Accounts!$B:$B, Accounts!$G:$G,"Not Found",0,1)</f>
        <v>3487116948</v>
      </c>
      <c r="M1795" s="3" t="str">
        <f>_xlfn.XLOOKUP($B1795, Loan!$B:$B, Loan!$D:$D, "No Loan",0,1)</f>
        <v>No Loan</v>
      </c>
      <c r="N1795" s="1">
        <f>_xlfn.XLOOKUP($B1795, Transaction!$B:$B, Transaction!$E:$E, "No Transaction",0,1)</f>
        <v>44539</v>
      </c>
      <c r="O1795" t="str">
        <f>_xlfn.XLOOKUP($B1795, Transaction!$B:$B, Transaction!$C:$C, "No Transaction",0,1)</f>
        <v>Checks</v>
      </c>
      <c r="P1795" t="str">
        <f>_xlfn.XLOOKUP($B1795, Transaction!$B:$B, Transaction!$D:$D, "No Transaction",0,1)</f>
        <v>Bank</v>
      </c>
      <c r="Q1795" s="3">
        <f t="shared" si="56"/>
        <v>-255735.83469999998</v>
      </c>
      <c r="R1795" s="3">
        <f t="shared" si="57"/>
        <v>-255735.83469999998</v>
      </c>
    </row>
    <row r="1796" spans="1:18" x14ac:dyDescent="0.25">
      <c r="A1796" t="s">
        <v>1206</v>
      </c>
      <c r="B1796" s="5" t="s">
        <v>1207</v>
      </c>
      <c r="C1796">
        <v>25</v>
      </c>
      <c r="D1796" s="1">
        <v>35574</v>
      </c>
      <c r="E1796" t="s">
        <v>6487</v>
      </c>
      <c r="F1796" t="s">
        <v>6117</v>
      </c>
      <c r="G1796" t="s">
        <v>7513</v>
      </c>
      <c r="H1796" s="3">
        <v>588292.83169999998</v>
      </c>
      <c r="I1796" s="3">
        <v>284934.38860000001</v>
      </c>
      <c r="J1796" t="s">
        <v>8025</v>
      </c>
      <c r="K1796" s="4" t="str">
        <f>_xlfn.XLOOKUP($B1796, Accounts!$B:$B, Accounts!$E:$E, "Not Found",0,1)</f>
        <v>Current</v>
      </c>
      <c r="L1796" s="3">
        <f>_xlfn.XLOOKUP($B1796, Accounts!$B:$B, Accounts!$G:$G,"Not Found",0,1)</f>
        <v>763370256</v>
      </c>
      <c r="M1796" s="3" t="str">
        <f>_xlfn.XLOOKUP($B1796, Loan!$B:$B, Loan!$D:$D, "No Loan",0,1)</f>
        <v>No Loan</v>
      </c>
      <c r="N1796" s="1">
        <f>_xlfn.XLOOKUP($B1796, Transaction!$B:$B, Transaction!$E:$E, "No Transaction",0,1)</f>
        <v>44337</v>
      </c>
      <c r="O1796" t="str">
        <f>_xlfn.XLOOKUP($B1796, Transaction!$B:$B, Transaction!$C:$C, "No Transaction",0,1)</f>
        <v>Money Transfer</v>
      </c>
      <c r="P1796" t="str">
        <f>_xlfn.XLOOKUP($B1796, Transaction!$B:$B, Transaction!$D:$D, "No Transaction",0,1)</f>
        <v>Mobile</v>
      </c>
      <c r="Q1796" s="3">
        <f t="shared" si="56"/>
        <v>-303358.44309999997</v>
      </c>
      <c r="R1796" s="3">
        <f t="shared" si="57"/>
        <v>-303358.44309999997</v>
      </c>
    </row>
    <row r="1797" spans="1:18" x14ac:dyDescent="0.25">
      <c r="A1797" t="s">
        <v>2454</v>
      </c>
      <c r="B1797" s="5" t="s">
        <v>2455</v>
      </c>
      <c r="C1797">
        <v>84</v>
      </c>
      <c r="D1797" s="1">
        <v>14025</v>
      </c>
      <c r="E1797" t="s">
        <v>6487</v>
      </c>
      <c r="F1797" t="s">
        <v>6616</v>
      </c>
      <c r="G1797" t="s">
        <v>7532</v>
      </c>
      <c r="H1797" s="3">
        <v>444874.25069999998</v>
      </c>
      <c r="I1797" s="3">
        <v>89541.053700000004</v>
      </c>
      <c r="J1797" t="s">
        <v>8026</v>
      </c>
      <c r="K1797" s="4" t="str">
        <f>_xlfn.XLOOKUP($B1797, Accounts!$B:$B, Accounts!$E:$E, "Not Found",0,1)</f>
        <v>Corporate</v>
      </c>
      <c r="L1797" s="3">
        <f>_xlfn.XLOOKUP($B1797, Accounts!$B:$B, Accounts!$G:$G,"Not Found",0,1)</f>
        <v>1260161244</v>
      </c>
      <c r="M1797" s="3" t="str">
        <f>_xlfn.XLOOKUP($B1797, Loan!$B:$B, Loan!$D:$D, "No Loan",0,1)</f>
        <v>No Loan</v>
      </c>
      <c r="N1797" s="1">
        <f>_xlfn.XLOOKUP($B1797, Transaction!$B:$B, Transaction!$E:$E, "No Transaction",0,1)</f>
        <v>44200</v>
      </c>
      <c r="O1797" t="str">
        <f>_xlfn.XLOOKUP($B1797, Transaction!$B:$B, Transaction!$C:$C, "No Transaction",0,1)</f>
        <v>Online Payment</v>
      </c>
      <c r="P1797" t="str">
        <f>_xlfn.XLOOKUP($B1797, Transaction!$B:$B, Transaction!$D:$D, "No Transaction",0,1)</f>
        <v>Internet Banking</v>
      </c>
      <c r="Q1797" s="3">
        <f t="shared" si="56"/>
        <v>-355333.19699999999</v>
      </c>
      <c r="R1797" s="3">
        <f t="shared" si="57"/>
        <v>-355333.19699999999</v>
      </c>
    </row>
    <row r="1798" spans="1:18" x14ac:dyDescent="0.25">
      <c r="A1798" t="s">
        <v>5916</v>
      </c>
      <c r="B1798" s="5" t="s">
        <v>5917</v>
      </c>
      <c r="C1798">
        <v>77</v>
      </c>
      <c r="D1798" s="1">
        <v>16581</v>
      </c>
      <c r="E1798" t="s">
        <v>6487</v>
      </c>
      <c r="F1798" t="s">
        <v>6662</v>
      </c>
      <c r="G1798" t="s">
        <v>7513</v>
      </c>
      <c r="H1798" s="3">
        <v>1305930.6015000001</v>
      </c>
      <c r="I1798" s="3">
        <v>222474.606</v>
      </c>
      <c r="J1798" t="s">
        <v>8027</v>
      </c>
      <c r="K1798" s="4" t="str">
        <f>_xlfn.XLOOKUP($B1798, Accounts!$B:$B, Accounts!$E:$E, "Not Found",0,1)</f>
        <v>Current</v>
      </c>
      <c r="L1798" s="3">
        <f>_xlfn.XLOOKUP($B1798, Accounts!$B:$B, Accounts!$G:$G,"Not Found",0,1)</f>
        <v>64108746</v>
      </c>
      <c r="M1798" s="3" t="str">
        <f>_xlfn.XLOOKUP($B1798, Loan!$B:$B, Loan!$D:$D, "No Loan",0,1)</f>
        <v>No Loan</v>
      </c>
      <c r="N1798" s="1">
        <f>_xlfn.XLOOKUP($B1798, Transaction!$B:$B, Transaction!$E:$E, "No Transaction",0,1)</f>
        <v>44368</v>
      </c>
      <c r="O1798" t="str">
        <f>_xlfn.XLOOKUP($B1798, Transaction!$B:$B, Transaction!$C:$C, "No Transaction",0,1)</f>
        <v>Cash Withdrawal</v>
      </c>
      <c r="P1798" t="str">
        <f>_xlfn.XLOOKUP($B1798, Transaction!$B:$B, Transaction!$D:$D, "No Transaction",0,1)</f>
        <v>ATM</v>
      </c>
      <c r="Q1798" s="3">
        <f t="shared" si="56"/>
        <v>-1083455.9955000002</v>
      </c>
      <c r="R1798" s="3">
        <f t="shared" si="57"/>
        <v>-1083455.9955000002</v>
      </c>
    </row>
    <row r="1799" spans="1:18" x14ac:dyDescent="0.25">
      <c r="A1799" t="s">
        <v>5746</v>
      </c>
      <c r="B1799" s="5" t="s">
        <v>5747</v>
      </c>
      <c r="C1799">
        <v>30</v>
      </c>
      <c r="D1799" s="1">
        <v>33748</v>
      </c>
      <c r="E1799" t="s">
        <v>6487</v>
      </c>
      <c r="F1799" t="s">
        <v>6070</v>
      </c>
      <c r="G1799" t="s">
        <v>7524</v>
      </c>
      <c r="H1799" s="3">
        <v>389075.56929999997</v>
      </c>
      <c r="I1799" s="3">
        <v>112189.7515</v>
      </c>
      <c r="J1799" t="s">
        <v>8028</v>
      </c>
      <c r="K1799" s="4" t="str">
        <f>_xlfn.XLOOKUP($B1799, Accounts!$B:$B, Accounts!$E:$E, "Not Found",0,1)</f>
        <v>Joint</v>
      </c>
      <c r="L1799" s="3">
        <f>_xlfn.XLOOKUP($B1799, Accounts!$B:$B, Accounts!$G:$G,"Not Found",0,1)</f>
        <v>37788093</v>
      </c>
      <c r="M1799" s="3" t="str">
        <f>_xlfn.XLOOKUP($B1799, Loan!$B:$B, Loan!$D:$D, "No Loan",0,1)</f>
        <v>No Loan</v>
      </c>
      <c r="N1799" s="1">
        <f>_xlfn.XLOOKUP($B1799, Transaction!$B:$B, Transaction!$E:$E, "No Transaction",0,1)</f>
        <v>44611</v>
      </c>
      <c r="O1799" t="str">
        <f>_xlfn.XLOOKUP($B1799, Transaction!$B:$B, Transaction!$C:$C, "No Transaction",0,1)</f>
        <v>Online Payment</v>
      </c>
      <c r="P1799" t="str">
        <f>_xlfn.XLOOKUP($B1799, Transaction!$B:$B, Transaction!$D:$D, "No Transaction",0,1)</f>
        <v>Mobile</v>
      </c>
      <c r="Q1799" s="3">
        <f t="shared" si="56"/>
        <v>-276885.81779999996</v>
      </c>
      <c r="R1799" s="3">
        <f t="shared" si="57"/>
        <v>-276885.81779999996</v>
      </c>
    </row>
    <row r="1800" spans="1:18" x14ac:dyDescent="0.25">
      <c r="A1800" t="s">
        <v>4383</v>
      </c>
      <c r="B1800" s="5" t="s">
        <v>4384</v>
      </c>
      <c r="C1800">
        <v>57</v>
      </c>
      <c r="D1800" s="1">
        <v>23886</v>
      </c>
      <c r="E1800" t="s">
        <v>6487</v>
      </c>
      <c r="F1800" t="s">
        <v>6224</v>
      </c>
      <c r="G1800" t="s">
        <v>7509</v>
      </c>
      <c r="H1800" s="3">
        <v>12788.4411</v>
      </c>
      <c r="I1800" s="3">
        <v>7831.8176999999996</v>
      </c>
      <c r="J1800" t="s">
        <v>8029</v>
      </c>
      <c r="K1800" s="4" t="str">
        <f>_xlfn.XLOOKUP($B1800, Accounts!$B:$B, Accounts!$E:$E, "Not Found",0,1)</f>
        <v>Domiciliary</v>
      </c>
      <c r="L1800" s="3">
        <f>_xlfn.XLOOKUP($B1800, Accounts!$B:$B, Accounts!$G:$G,"Not Found",0,1)</f>
        <v>292010268</v>
      </c>
      <c r="M1800" s="3" t="str">
        <f>_xlfn.XLOOKUP($B1800, Loan!$B:$B, Loan!$D:$D, "No Loan",0,1)</f>
        <v>No Loan</v>
      </c>
      <c r="N1800" s="1">
        <f>_xlfn.XLOOKUP($B1800, Transaction!$B:$B, Transaction!$E:$E, "No Transaction",0,1)</f>
        <v>44361</v>
      </c>
      <c r="O1800" t="str">
        <f>_xlfn.XLOOKUP($B1800, Transaction!$B:$B, Transaction!$C:$C, "No Transaction",0,1)</f>
        <v>Money Transfer</v>
      </c>
      <c r="P1800" t="str">
        <f>_xlfn.XLOOKUP($B1800, Transaction!$B:$B, Transaction!$D:$D, "No Transaction",0,1)</f>
        <v>Bank</v>
      </c>
      <c r="Q1800" s="3">
        <f t="shared" si="56"/>
        <v>-4956.6234000000004</v>
      </c>
      <c r="R1800" s="3">
        <f t="shared" si="57"/>
        <v>-4956.6234000000004</v>
      </c>
    </row>
    <row r="1801" spans="1:18" x14ac:dyDescent="0.25">
      <c r="A1801" t="s">
        <v>5950</v>
      </c>
      <c r="B1801" s="5" t="s">
        <v>5951</v>
      </c>
      <c r="C1801">
        <v>49</v>
      </c>
      <c r="D1801" s="1">
        <v>26808</v>
      </c>
      <c r="E1801" t="s">
        <v>6487</v>
      </c>
      <c r="F1801" t="s">
        <v>6445</v>
      </c>
      <c r="G1801" t="s">
        <v>7524</v>
      </c>
      <c r="H1801" s="3">
        <v>1095366.6979</v>
      </c>
      <c r="I1801" s="3">
        <v>333372.47330000001</v>
      </c>
      <c r="J1801" t="s">
        <v>8030</v>
      </c>
      <c r="K1801" s="4" t="str">
        <f>_xlfn.XLOOKUP($B1801, Accounts!$B:$B, Accounts!$E:$E, "Not Found",0,1)</f>
        <v>Joint</v>
      </c>
      <c r="L1801" s="3">
        <f>_xlfn.XLOOKUP($B1801, Accounts!$B:$B, Accounts!$G:$G,"Not Found",0,1)</f>
        <v>2799048384</v>
      </c>
      <c r="M1801" s="3" t="str">
        <f>_xlfn.XLOOKUP($B1801, Loan!$B:$B, Loan!$D:$D, "No Loan",0,1)</f>
        <v>No Loan</v>
      </c>
      <c r="N1801" s="1">
        <f>_xlfn.XLOOKUP($B1801, Transaction!$B:$B, Transaction!$E:$E, "No Transaction",0,1)</f>
        <v>44620</v>
      </c>
      <c r="O1801" t="str">
        <f>_xlfn.XLOOKUP($B1801, Transaction!$B:$B, Transaction!$C:$C, "No Transaction",0,1)</f>
        <v>Online Payment</v>
      </c>
      <c r="P1801" t="str">
        <f>_xlfn.XLOOKUP($B1801, Transaction!$B:$B, Transaction!$D:$D, "No Transaction",0,1)</f>
        <v>Mobile</v>
      </c>
      <c r="Q1801" s="3">
        <f t="shared" si="56"/>
        <v>-761994.22460000007</v>
      </c>
      <c r="R1801" s="3">
        <f t="shared" si="57"/>
        <v>-761994.22460000007</v>
      </c>
    </row>
    <row r="1802" spans="1:18" x14ac:dyDescent="0.25">
      <c r="A1802" t="s">
        <v>168</v>
      </c>
      <c r="B1802" s="5" t="s">
        <v>169</v>
      </c>
      <c r="C1802">
        <v>55</v>
      </c>
      <c r="D1802" s="1">
        <v>24617</v>
      </c>
      <c r="E1802" t="s">
        <v>6487</v>
      </c>
      <c r="F1802" t="s">
        <v>6457</v>
      </c>
      <c r="G1802" t="s">
        <v>7526</v>
      </c>
      <c r="H1802" s="3">
        <v>2470522.7954000002</v>
      </c>
      <c r="I1802" s="3">
        <v>397936.5576</v>
      </c>
      <c r="J1802" t="s">
        <v>6743</v>
      </c>
      <c r="K1802" s="4" t="str">
        <f>_xlfn.XLOOKUP($B1802, Accounts!$B:$B, Accounts!$E:$E, "Not Found",0,1)</f>
        <v>Joint</v>
      </c>
      <c r="L1802" s="3">
        <f>_xlfn.XLOOKUP($B1802, Accounts!$B:$B, Accounts!$G:$G,"Not Found",0,1)</f>
        <v>609866528</v>
      </c>
      <c r="M1802" s="3" t="str">
        <f>_xlfn.XLOOKUP($B1802, Loan!$B:$B, Loan!$D:$D, "No Loan",0,1)</f>
        <v>No Loan</v>
      </c>
      <c r="N1802" s="1">
        <f>_xlfn.XLOOKUP($B1802, Transaction!$B:$B, Transaction!$E:$E, "No Transaction",0,1)</f>
        <v>44435</v>
      </c>
      <c r="O1802" t="str">
        <f>_xlfn.XLOOKUP($B1802, Transaction!$B:$B, Transaction!$C:$C, "No Transaction",0,1)</f>
        <v>Online Payment</v>
      </c>
      <c r="P1802" t="str">
        <f>_xlfn.XLOOKUP($B1802, Transaction!$B:$B, Transaction!$D:$D, "No Transaction",0,1)</f>
        <v>Card</v>
      </c>
      <c r="Q1802" s="3">
        <f t="shared" si="56"/>
        <v>-2072586.2378000002</v>
      </c>
      <c r="R1802" s="3">
        <f t="shared" si="57"/>
        <v>-2072586.2378000002</v>
      </c>
    </row>
    <row r="1803" spans="1:18" x14ac:dyDescent="0.25">
      <c r="A1803" t="s">
        <v>1967</v>
      </c>
      <c r="B1803" s="5" t="s">
        <v>1968</v>
      </c>
      <c r="C1803">
        <v>70</v>
      </c>
      <c r="D1803" s="1">
        <v>19138</v>
      </c>
      <c r="E1803" t="s">
        <v>6487</v>
      </c>
      <c r="F1803" t="s">
        <v>6573</v>
      </c>
      <c r="G1803" t="s">
        <v>7566</v>
      </c>
      <c r="H1803" s="3">
        <v>87108.718699999998</v>
      </c>
      <c r="I1803" s="3">
        <v>58671.936999999998</v>
      </c>
      <c r="J1803" t="s">
        <v>8031</v>
      </c>
      <c r="K1803" s="4" t="str">
        <f>_xlfn.XLOOKUP($B1803, Accounts!$B:$B, Accounts!$E:$E, "Not Found",0,1)</f>
        <v>Corporate</v>
      </c>
      <c r="L1803" s="3">
        <f>_xlfn.XLOOKUP($B1803, Accounts!$B:$B, Accounts!$G:$G,"Not Found",0,1)</f>
        <v>1695480585</v>
      </c>
      <c r="M1803" s="3" t="str">
        <f>_xlfn.XLOOKUP($B1803, Loan!$B:$B, Loan!$D:$D, "No Loan",0,1)</f>
        <v>No Loan</v>
      </c>
      <c r="N1803" s="1">
        <f>_xlfn.XLOOKUP($B1803, Transaction!$B:$B, Transaction!$E:$E, "No Transaction",0,1)</f>
        <v>44603</v>
      </c>
      <c r="O1803" t="str">
        <f>_xlfn.XLOOKUP($B1803, Transaction!$B:$B, Transaction!$C:$C, "No Transaction",0,1)</f>
        <v>Online Payment</v>
      </c>
      <c r="P1803" t="str">
        <f>_xlfn.XLOOKUP($B1803, Transaction!$B:$B, Transaction!$D:$D, "No Transaction",0,1)</f>
        <v>Internet Banking</v>
      </c>
      <c r="Q1803" s="3">
        <f t="shared" si="56"/>
        <v>-28436.7817</v>
      </c>
      <c r="R1803" s="3">
        <f t="shared" si="57"/>
        <v>-28436.7817</v>
      </c>
    </row>
    <row r="1804" spans="1:18" x14ac:dyDescent="0.25">
      <c r="A1804" t="s">
        <v>4128</v>
      </c>
      <c r="B1804" s="5" t="s">
        <v>4129</v>
      </c>
      <c r="C1804">
        <v>25</v>
      </c>
      <c r="D1804" s="1">
        <v>35574</v>
      </c>
      <c r="E1804" t="s">
        <v>6487</v>
      </c>
      <c r="F1804" t="s">
        <v>6368</v>
      </c>
      <c r="G1804" t="s">
        <v>7517</v>
      </c>
      <c r="H1804" s="3">
        <v>1529895.3218</v>
      </c>
      <c r="I1804" s="3">
        <v>220393.6159</v>
      </c>
      <c r="J1804" t="s">
        <v>8032</v>
      </c>
      <c r="K1804" s="4" t="str">
        <f>_xlfn.XLOOKUP($B1804, Accounts!$B:$B, Accounts!$E:$E, "Not Found",0,1)</f>
        <v>Corporate</v>
      </c>
      <c r="L1804" s="3">
        <f>_xlfn.XLOOKUP($B1804, Accounts!$B:$B, Accounts!$G:$G,"Not Found",0,1)</f>
        <v>3414324225</v>
      </c>
      <c r="M1804" s="3" t="str">
        <f>_xlfn.XLOOKUP($B1804, Loan!$B:$B, Loan!$D:$D, "No Loan",0,1)</f>
        <v>No Loan</v>
      </c>
      <c r="N1804" s="1">
        <f>_xlfn.XLOOKUP($B1804, Transaction!$B:$B, Transaction!$E:$E, "No Transaction",0,1)</f>
        <v>44495</v>
      </c>
      <c r="O1804" t="str">
        <f>_xlfn.XLOOKUP($B1804, Transaction!$B:$B, Transaction!$C:$C, "No Transaction",0,1)</f>
        <v>Cash Withdrawal</v>
      </c>
      <c r="P1804" t="str">
        <f>_xlfn.XLOOKUP($B1804, Transaction!$B:$B, Transaction!$D:$D, "No Transaction",0,1)</f>
        <v>POS</v>
      </c>
      <c r="Q1804" s="3">
        <f t="shared" si="56"/>
        <v>-1309501.7058999999</v>
      </c>
      <c r="R1804" s="3">
        <f t="shared" si="57"/>
        <v>-1309501.7058999999</v>
      </c>
    </row>
    <row r="1805" spans="1:18" x14ac:dyDescent="0.25">
      <c r="A1805" t="s">
        <v>566</v>
      </c>
      <c r="B1805" s="5" t="s">
        <v>567</v>
      </c>
      <c r="C1805">
        <v>37</v>
      </c>
      <c r="D1805" s="1">
        <v>31191</v>
      </c>
      <c r="E1805" t="s">
        <v>6487</v>
      </c>
      <c r="F1805" t="s">
        <v>6307</v>
      </c>
      <c r="G1805" t="s">
        <v>7505</v>
      </c>
      <c r="H1805" s="3">
        <v>1717828.0703</v>
      </c>
      <c r="I1805" s="3">
        <v>447638.40960000001</v>
      </c>
      <c r="J1805" t="s">
        <v>8033</v>
      </c>
      <c r="K1805" s="4" t="str">
        <f>_xlfn.XLOOKUP($B1805, Accounts!$B:$B, Accounts!$E:$E, "Not Found",0,1)</f>
        <v>Corporate</v>
      </c>
      <c r="L1805" s="3">
        <f>_xlfn.XLOOKUP($B1805, Accounts!$B:$B, Accounts!$G:$G,"Not Found",0,1)</f>
        <v>196377777</v>
      </c>
      <c r="M1805" s="3">
        <f>_xlfn.XLOOKUP($B1805, Loan!$B:$B, Loan!$D:$D, "No Loan",0,1)</f>
        <v>243312676</v>
      </c>
      <c r="N1805" s="1">
        <f>_xlfn.XLOOKUP($B1805, Transaction!$B:$B, Transaction!$E:$E, "No Transaction",0,1)</f>
        <v>44261</v>
      </c>
      <c r="O1805" t="str">
        <f>_xlfn.XLOOKUP($B1805, Transaction!$B:$B, Transaction!$C:$C, "No Transaction",0,1)</f>
        <v>Loan Payment</v>
      </c>
      <c r="P1805" t="str">
        <f>_xlfn.XLOOKUP($B1805, Transaction!$B:$B, Transaction!$D:$D, "No Transaction",0,1)</f>
        <v>ACH</v>
      </c>
      <c r="Q1805" s="3">
        <f t="shared" si="56"/>
        <v>-1270189.6606999999</v>
      </c>
      <c r="R1805" s="3">
        <f t="shared" si="57"/>
        <v>-1270189.6606999999</v>
      </c>
    </row>
    <row r="1806" spans="1:18" x14ac:dyDescent="0.25">
      <c r="A1806" t="s">
        <v>4723</v>
      </c>
      <c r="B1806" s="5" t="s">
        <v>4724</v>
      </c>
      <c r="C1806">
        <v>26</v>
      </c>
      <c r="D1806" s="1">
        <v>35209</v>
      </c>
      <c r="E1806" t="s">
        <v>6487</v>
      </c>
      <c r="F1806" t="s">
        <v>6106</v>
      </c>
      <c r="G1806" t="s">
        <v>7509</v>
      </c>
      <c r="H1806" s="3">
        <v>96516.789600000004</v>
      </c>
      <c r="I1806" s="3">
        <v>66426.261100000003</v>
      </c>
      <c r="J1806" t="s">
        <v>8034</v>
      </c>
      <c r="K1806" s="4" t="str">
        <f>_xlfn.XLOOKUP($B1806, Accounts!$B:$B, Accounts!$E:$E, "Not Found",0,1)</f>
        <v>Domiciliary</v>
      </c>
      <c r="L1806" s="3">
        <f>_xlfn.XLOOKUP($B1806, Accounts!$B:$B, Accounts!$G:$G,"Not Found",0,1)</f>
        <v>1441582296</v>
      </c>
      <c r="M1806" s="3" t="str">
        <f>_xlfn.XLOOKUP($B1806, Loan!$B:$B, Loan!$D:$D, "No Loan",0,1)</f>
        <v>No Loan</v>
      </c>
      <c r="N1806" s="1">
        <f>_xlfn.XLOOKUP($B1806, Transaction!$B:$B, Transaction!$E:$E, "No Transaction",0,1)</f>
        <v>44453</v>
      </c>
      <c r="O1806" t="str">
        <f>_xlfn.XLOOKUP($B1806, Transaction!$B:$B, Transaction!$C:$C, "No Transaction",0,1)</f>
        <v>Money Transfer</v>
      </c>
      <c r="P1806" t="str">
        <f>_xlfn.XLOOKUP($B1806, Transaction!$B:$B, Transaction!$D:$D, "No Transaction",0,1)</f>
        <v>Mobile</v>
      </c>
      <c r="Q1806" s="3">
        <f t="shared" si="56"/>
        <v>-30090.5285</v>
      </c>
      <c r="R1806" s="3">
        <f t="shared" si="57"/>
        <v>-30090.5285</v>
      </c>
    </row>
    <row r="1807" spans="1:18" x14ac:dyDescent="0.25">
      <c r="A1807" t="s">
        <v>5136</v>
      </c>
      <c r="B1807" s="5" t="s">
        <v>5137</v>
      </c>
      <c r="C1807">
        <v>54</v>
      </c>
      <c r="D1807" s="1">
        <v>24982</v>
      </c>
      <c r="E1807" t="s">
        <v>6487</v>
      </c>
      <c r="F1807" t="s">
        <v>6748</v>
      </c>
      <c r="G1807" t="s">
        <v>7519</v>
      </c>
      <c r="H1807" s="3">
        <v>487406.17379999999</v>
      </c>
      <c r="I1807" s="3">
        <v>278721.34580000001</v>
      </c>
      <c r="J1807" t="s">
        <v>8035</v>
      </c>
      <c r="K1807" s="4" t="str">
        <f>_xlfn.XLOOKUP($B1807, Accounts!$B:$B, Accounts!$E:$E, "Not Found",0,1)</f>
        <v>Corporate</v>
      </c>
      <c r="L1807" s="3">
        <f>_xlfn.XLOOKUP($B1807, Accounts!$B:$B, Accounts!$G:$G,"Not Found",0,1)</f>
        <v>910468772</v>
      </c>
      <c r="M1807" s="3">
        <f>_xlfn.XLOOKUP($B1807, Loan!$B:$B, Loan!$D:$D, "No Loan",0,1)</f>
        <v>2508489264</v>
      </c>
      <c r="N1807" s="1">
        <f>_xlfn.XLOOKUP($B1807, Transaction!$B:$B, Transaction!$E:$E, "No Transaction",0,1)</f>
        <v>44233</v>
      </c>
      <c r="O1807" t="str">
        <f>_xlfn.XLOOKUP($B1807, Transaction!$B:$B, Transaction!$C:$C, "No Transaction",0,1)</f>
        <v>Loan Payment</v>
      </c>
      <c r="P1807" t="str">
        <f>_xlfn.XLOOKUP($B1807, Transaction!$B:$B, Transaction!$D:$D, "No Transaction",0,1)</f>
        <v>AFT</v>
      </c>
      <c r="Q1807" s="3">
        <f t="shared" si="56"/>
        <v>-208684.82799999998</v>
      </c>
      <c r="R1807" s="3">
        <f t="shared" si="57"/>
        <v>-208684.82799999998</v>
      </c>
    </row>
    <row r="1808" spans="1:18" x14ac:dyDescent="0.25">
      <c r="A1808" t="s">
        <v>1264</v>
      </c>
      <c r="B1808" s="5" t="s">
        <v>1265</v>
      </c>
      <c r="C1808">
        <v>57</v>
      </c>
      <c r="D1808" s="1">
        <v>23886</v>
      </c>
      <c r="E1808" t="s">
        <v>6487</v>
      </c>
      <c r="F1808" t="s">
        <v>6076</v>
      </c>
      <c r="G1808" t="s">
        <v>7542</v>
      </c>
      <c r="H1808" s="3">
        <v>495556.4068</v>
      </c>
      <c r="I1808" s="3">
        <v>349713.00380000001</v>
      </c>
      <c r="J1808" t="s">
        <v>8036</v>
      </c>
      <c r="K1808" s="4" t="str">
        <f>_xlfn.XLOOKUP($B1808, Accounts!$B:$B, Accounts!$E:$E, "Not Found",0,1)</f>
        <v>Current</v>
      </c>
      <c r="L1808" s="3">
        <f>_xlfn.XLOOKUP($B1808, Accounts!$B:$B, Accounts!$G:$G,"Not Found",0,1)</f>
        <v>121124016</v>
      </c>
      <c r="M1808" s="3" t="str">
        <f>_xlfn.XLOOKUP($B1808, Loan!$B:$B, Loan!$D:$D, "No Loan",0,1)</f>
        <v>No Loan</v>
      </c>
      <c r="N1808" s="1">
        <f>_xlfn.XLOOKUP($B1808, Transaction!$B:$B, Transaction!$E:$E, "No Transaction",0,1)</f>
        <v>44637</v>
      </c>
      <c r="O1808" t="str">
        <f>_xlfn.XLOOKUP($B1808, Transaction!$B:$B, Transaction!$C:$C, "No Transaction",0,1)</f>
        <v>Money Transfer</v>
      </c>
      <c r="P1808" t="str">
        <f>_xlfn.XLOOKUP($B1808, Transaction!$B:$B, Transaction!$D:$D, "No Transaction",0,1)</f>
        <v>Mobile</v>
      </c>
      <c r="Q1808" s="3">
        <f t="shared" si="56"/>
        <v>-145843.40299999999</v>
      </c>
      <c r="R1808" s="3">
        <f t="shared" si="57"/>
        <v>-145843.40299999999</v>
      </c>
    </row>
    <row r="1809" spans="1:18" x14ac:dyDescent="0.25">
      <c r="A1809" t="s">
        <v>4733</v>
      </c>
      <c r="B1809" s="5" t="s">
        <v>4734</v>
      </c>
      <c r="C1809">
        <v>70</v>
      </c>
      <c r="D1809" s="1">
        <v>19138</v>
      </c>
      <c r="E1809" t="s">
        <v>6487</v>
      </c>
      <c r="F1809" t="s">
        <v>6144</v>
      </c>
      <c r="G1809" t="s">
        <v>7505</v>
      </c>
      <c r="H1809" s="3">
        <v>563490.91639999999</v>
      </c>
      <c r="I1809" s="3">
        <v>323394.7868</v>
      </c>
      <c r="J1809" t="s">
        <v>8037</v>
      </c>
      <c r="K1809" s="4" t="str">
        <f>_xlfn.XLOOKUP($B1809, Accounts!$B:$B, Accounts!$E:$E, "Not Found",0,1)</f>
        <v>Joint</v>
      </c>
      <c r="L1809" s="3">
        <f>_xlfn.XLOOKUP($B1809, Accounts!$B:$B, Accounts!$G:$G,"Not Found",0,1)</f>
        <v>1212064908</v>
      </c>
      <c r="M1809" s="3" t="str">
        <f>_xlfn.XLOOKUP($B1809, Loan!$B:$B, Loan!$D:$D, "No Loan",0,1)</f>
        <v>No Loan</v>
      </c>
      <c r="N1809" s="1">
        <f>_xlfn.XLOOKUP($B1809, Transaction!$B:$B, Transaction!$E:$E, "No Transaction",0,1)</f>
        <v>44277</v>
      </c>
      <c r="O1809" t="str">
        <f>_xlfn.XLOOKUP($B1809, Transaction!$B:$B, Transaction!$C:$C, "No Transaction",0,1)</f>
        <v>Money Transfer</v>
      </c>
      <c r="P1809" t="str">
        <f>_xlfn.XLOOKUP($B1809, Transaction!$B:$B, Transaction!$D:$D, "No Transaction",0,1)</f>
        <v>ATM</v>
      </c>
      <c r="Q1809" s="3">
        <f t="shared" si="56"/>
        <v>-240096.12959999999</v>
      </c>
      <c r="R1809" s="3">
        <f t="shared" si="57"/>
        <v>-240096.12959999999</v>
      </c>
    </row>
    <row r="1810" spans="1:18" x14ac:dyDescent="0.25">
      <c r="A1810" t="s">
        <v>4489</v>
      </c>
      <c r="B1810" s="5" t="s">
        <v>4490</v>
      </c>
      <c r="C1810">
        <v>30</v>
      </c>
      <c r="D1810" s="1">
        <v>33748</v>
      </c>
      <c r="E1810" t="s">
        <v>6487</v>
      </c>
      <c r="F1810" t="s">
        <v>6563</v>
      </c>
      <c r="G1810" t="s">
        <v>7566</v>
      </c>
      <c r="H1810" s="3">
        <v>150163.54819999999</v>
      </c>
      <c r="I1810" s="3">
        <v>129793.5364</v>
      </c>
      <c r="J1810" t="s">
        <v>8038</v>
      </c>
      <c r="K1810" s="4" t="str">
        <f>_xlfn.XLOOKUP($B1810, Accounts!$B:$B, Accounts!$E:$E, "Not Found",0,1)</f>
        <v>Corporate</v>
      </c>
      <c r="L1810" s="3">
        <f>_xlfn.XLOOKUP($B1810, Accounts!$B:$B, Accounts!$G:$G,"Not Found",0,1)</f>
        <v>9221616</v>
      </c>
      <c r="M1810" s="3" t="str">
        <f>_xlfn.XLOOKUP($B1810, Loan!$B:$B, Loan!$D:$D, "No Loan",0,1)</f>
        <v>No Loan</v>
      </c>
      <c r="N1810" s="1">
        <f>_xlfn.XLOOKUP($B1810, Transaction!$B:$B, Transaction!$E:$E, "No Transaction",0,1)</f>
        <v>44543</v>
      </c>
      <c r="O1810" t="str">
        <f>_xlfn.XLOOKUP($B1810, Transaction!$B:$B, Transaction!$C:$C, "No Transaction",0,1)</f>
        <v>Money Transfer</v>
      </c>
      <c r="P1810" t="str">
        <f>_xlfn.XLOOKUP($B1810, Transaction!$B:$B, Transaction!$D:$D, "No Transaction",0,1)</f>
        <v>ATM</v>
      </c>
      <c r="Q1810" s="3">
        <f t="shared" si="56"/>
        <v>-20370.011799999993</v>
      </c>
      <c r="R1810" s="3">
        <f t="shared" si="57"/>
        <v>-20370.011799999993</v>
      </c>
    </row>
    <row r="1811" spans="1:18" x14ac:dyDescent="0.25">
      <c r="A1811" t="s">
        <v>245</v>
      </c>
      <c r="B1811" s="5" t="s">
        <v>246</v>
      </c>
      <c r="C1811">
        <v>27</v>
      </c>
      <c r="D1811" s="1">
        <v>34844</v>
      </c>
      <c r="E1811" t="s">
        <v>6487</v>
      </c>
      <c r="F1811" t="s">
        <v>6360</v>
      </c>
      <c r="G1811" t="s">
        <v>7511</v>
      </c>
      <c r="H1811" s="3">
        <v>201402.84599999999</v>
      </c>
      <c r="I1811" s="3">
        <v>15435.382</v>
      </c>
      <c r="J1811" t="s">
        <v>8039</v>
      </c>
      <c r="K1811" s="4" t="str">
        <f>_xlfn.XLOOKUP($B1811, Accounts!$B:$B, Accounts!$E:$E, "Not Found",0,1)</f>
        <v>Fixed Deposit</v>
      </c>
      <c r="L1811" s="3">
        <f>_xlfn.XLOOKUP($B1811, Accounts!$B:$B, Accounts!$G:$G,"Not Found",0,1)</f>
        <v>213803968</v>
      </c>
      <c r="M1811" s="3" t="str">
        <f>_xlfn.XLOOKUP($B1811, Loan!$B:$B, Loan!$D:$D, "No Loan",0,1)</f>
        <v>No Loan</v>
      </c>
      <c r="N1811" s="1">
        <f>_xlfn.XLOOKUP($B1811, Transaction!$B:$B, Transaction!$E:$E, "No Transaction",0,1)</f>
        <v>44460</v>
      </c>
      <c r="O1811" t="str">
        <f>_xlfn.XLOOKUP($B1811, Transaction!$B:$B, Transaction!$C:$C, "No Transaction",0,1)</f>
        <v>Checks</v>
      </c>
      <c r="P1811" t="str">
        <f>_xlfn.XLOOKUP($B1811, Transaction!$B:$B, Transaction!$D:$D, "No Transaction",0,1)</f>
        <v>Informal Services</v>
      </c>
      <c r="Q1811" s="3">
        <f t="shared" si="56"/>
        <v>-185967.46399999998</v>
      </c>
      <c r="R1811" s="3">
        <f t="shared" si="57"/>
        <v>-185967.46399999998</v>
      </c>
    </row>
    <row r="1812" spans="1:18" x14ac:dyDescent="0.25">
      <c r="A1812" t="s">
        <v>2592</v>
      </c>
      <c r="B1812" s="5" t="s">
        <v>2593</v>
      </c>
      <c r="C1812">
        <v>48</v>
      </c>
      <c r="D1812" s="1">
        <v>27174</v>
      </c>
      <c r="E1812" t="s">
        <v>6487</v>
      </c>
      <c r="F1812" t="s">
        <v>6096</v>
      </c>
      <c r="G1812" t="s">
        <v>7503</v>
      </c>
      <c r="H1812" s="3">
        <v>1572645.2675999999</v>
      </c>
      <c r="I1812" s="3">
        <v>344614.4412</v>
      </c>
      <c r="J1812" t="s">
        <v>8040</v>
      </c>
      <c r="K1812" s="4" t="str">
        <f>_xlfn.XLOOKUP($B1812, Accounts!$B:$B, Accounts!$E:$E, "Not Found",0,1)</f>
        <v>Savings</v>
      </c>
      <c r="L1812" s="3">
        <f>_xlfn.XLOOKUP($B1812, Accounts!$B:$B, Accounts!$G:$G,"Not Found",0,1)</f>
        <v>12174414</v>
      </c>
      <c r="M1812" s="3" t="str">
        <f>_xlfn.XLOOKUP($B1812, Loan!$B:$B, Loan!$D:$D, "No Loan",0,1)</f>
        <v>No Loan</v>
      </c>
      <c r="N1812" s="1">
        <f>_xlfn.XLOOKUP($B1812, Transaction!$B:$B, Transaction!$E:$E, "No Transaction",0,1)</f>
        <v>44428</v>
      </c>
      <c r="O1812" t="str">
        <f>_xlfn.XLOOKUP($B1812, Transaction!$B:$B, Transaction!$C:$C, "No Transaction",0,1)</f>
        <v>Cash Withdrawal</v>
      </c>
      <c r="P1812" t="str">
        <f>_xlfn.XLOOKUP($B1812, Transaction!$B:$B, Transaction!$D:$D, "No Transaction",0,1)</f>
        <v>POS</v>
      </c>
      <c r="Q1812" s="3">
        <f t="shared" si="56"/>
        <v>-1228030.8263999999</v>
      </c>
      <c r="R1812" s="3">
        <f t="shared" si="57"/>
        <v>-1228030.8263999999</v>
      </c>
    </row>
    <row r="1813" spans="1:18" x14ac:dyDescent="0.25">
      <c r="A1813" t="s">
        <v>5193</v>
      </c>
      <c r="B1813" s="5" t="s">
        <v>5194</v>
      </c>
      <c r="C1813">
        <v>35</v>
      </c>
      <c r="D1813" s="1">
        <v>31922</v>
      </c>
      <c r="E1813" t="s">
        <v>6487</v>
      </c>
      <c r="F1813" t="s">
        <v>6282</v>
      </c>
      <c r="G1813" t="s">
        <v>7542</v>
      </c>
      <c r="H1813" s="3">
        <v>209527.49979999999</v>
      </c>
      <c r="I1813" s="3">
        <v>45600.393499999998</v>
      </c>
      <c r="J1813" t="s">
        <v>8041</v>
      </c>
      <c r="K1813" s="4" t="str">
        <f>_xlfn.XLOOKUP($B1813, Accounts!$B:$B, Accounts!$E:$E, "Not Found",0,1)</f>
        <v>Savings</v>
      </c>
      <c r="L1813" s="3">
        <f>_xlfn.XLOOKUP($B1813, Accounts!$B:$B, Accounts!$G:$G,"Not Found",0,1)</f>
        <v>51443616</v>
      </c>
      <c r="M1813" s="3" t="str">
        <f>_xlfn.XLOOKUP($B1813, Loan!$B:$B, Loan!$D:$D, "No Loan",0,1)</f>
        <v>No Loan</v>
      </c>
      <c r="N1813" s="1">
        <f>_xlfn.XLOOKUP($B1813, Transaction!$B:$B, Transaction!$E:$E, "No Transaction",0,1)</f>
        <v>44437</v>
      </c>
      <c r="O1813" t="str">
        <f>_xlfn.XLOOKUP($B1813, Transaction!$B:$B, Transaction!$C:$C, "No Transaction",0,1)</f>
        <v>Money Deposit</v>
      </c>
      <c r="P1813" t="str">
        <f>_xlfn.XLOOKUP($B1813, Transaction!$B:$B, Transaction!$D:$D, "No Transaction",0,1)</f>
        <v>Bank</v>
      </c>
      <c r="Q1813" s="3">
        <f t="shared" si="56"/>
        <v>-163927.10629999998</v>
      </c>
      <c r="R1813" s="3">
        <f t="shared" si="57"/>
        <v>-163927.10629999998</v>
      </c>
    </row>
    <row r="1814" spans="1:18" x14ac:dyDescent="0.25">
      <c r="A1814" t="s">
        <v>3232</v>
      </c>
      <c r="B1814" s="5" t="s">
        <v>3233</v>
      </c>
      <c r="C1814">
        <v>84</v>
      </c>
      <c r="D1814" s="1">
        <v>14025</v>
      </c>
      <c r="E1814" t="s">
        <v>6487</v>
      </c>
      <c r="F1814" t="s">
        <v>6222</v>
      </c>
      <c r="G1814" t="s">
        <v>7566</v>
      </c>
      <c r="H1814" s="3">
        <v>345229.20539999998</v>
      </c>
      <c r="I1814" s="3">
        <v>75306.777499999997</v>
      </c>
      <c r="J1814" t="s">
        <v>8042</v>
      </c>
      <c r="K1814" s="4" t="str">
        <f>_xlfn.XLOOKUP($B1814, Accounts!$B:$B, Accounts!$E:$E, "Not Found",0,1)</f>
        <v>Current</v>
      </c>
      <c r="L1814" s="3">
        <f>_xlfn.XLOOKUP($B1814, Accounts!$B:$B, Accounts!$G:$G,"Not Found",0,1)</f>
        <v>115985625</v>
      </c>
      <c r="M1814" s="3" t="str">
        <f>_xlfn.XLOOKUP($B1814, Loan!$B:$B, Loan!$D:$D, "No Loan",0,1)</f>
        <v>No Loan</v>
      </c>
      <c r="N1814" s="1">
        <f>_xlfn.XLOOKUP($B1814, Transaction!$B:$B, Transaction!$E:$E, "No Transaction",0,1)</f>
        <v>44400</v>
      </c>
      <c r="O1814" t="str">
        <f>_xlfn.XLOOKUP($B1814, Transaction!$B:$B, Transaction!$C:$C, "No Transaction",0,1)</f>
        <v>Online Payment</v>
      </c>
      <c r="P1814" t="str">
        <f>_xlfn.XLOOKUP($B1814, Transaction!$B:$B, Transaction!$D:$D, "No Transaction",0,1)</f>
        <v>Card</v>
      </c>
      <c r="Q1814" s="3">
        <f t="shared" si="56"/>
        <v>-269922.42790000001</v>
      </c>
      <c r="R1814" s="3">
        <f t="shared" si="57"/>
        <v>-269922.42790000001</v>
      </c>
    </row>
    <row r="1815" spans="1:18" x14ac:dyDescent="0.25">
      <c r="A1815" t="s">
        <v>3392</v>
      </c>
      <c r="B1815" s="5" t="s">
        <v>3393</v>
      </c>
      <c r="C1815">
        <v>80</v>
      </c>
      <c r="D1815" s="1">
        <v>15486</v>
      </c>
      <c r="E1815" t="s">
        <v>6487</v>
      </c>
      <c r="F1815" t="s">
        <v>6212</v>
      </c>
      <c r="G1815" t="s">
        <v>7505</v>
      </c>
      <c r="H1815" s="3">
        <v>290695.75780000002</v>
      </c>
      <c r="I1815" s="3">
        <v>107602.85159999999</v>
      </c>
      <c r="J1815" t="s">
        <v>8043</v>
      </c>
      <c r="K1815" s="4" t="str">
        <f>_xlfn.XLOOKUP($B1815, Accounts!$B:$B, Accounts!$E:$E, "Not Found",0,1)</f>
        <v>Domiciliary</v>
      </c>
      <c r="L1815" s="3">
        <f>_xlfn.XLOOKUP($B1815, Accounts!$B:$B, Accounts!$G:$G,"Not Found",0,1)</f>
        <v>179434368</v>
      </c>
      <c r="M1815" s="3" t="str">
        <f>_xlfn.XLOOKUP($B1815, Loan!$B:$B, Loan!$D:$D, "No Loan",0,1)</f>
        <v>No Loan</v>
      </c>
      <c r="N1815" s="1">
        <f>_xlfn.XLOOKUP($B1815, Transaction!$B:$B, Transaction!$E:$E, "No Transaction",0,1)</f>
        <v>44585</v>
      </c>
      <c r="O1815" t="str">
        <f>_xlfn.XLOOKUP($B1815, Transaction!$B:$B, Transaction!$C:$C, "No Transaction",0,1)</f>
        <v>Checks</v>
      </c>
      <c r="P1815" t="str">
        <f>_xlfn.XLOOKUP($B1815, Transaction!$B:$B, Transaction!$D:$D, "No Transaction",0,1)</f>
        <v>Bank</v>
      </c>
      <c r="Q1815" s="3">
        <f t="shared" si="56"/>
        <v>-183092.90620000003</v>
      </c>
      <c r="R1815" s="3">
        <f t="shared" si="57"/>
        <v>-183092.90620000003</v>
      </c>
    </row>
    <row r="1816" spans="1:18" x14ac:dyDescent="0.25">
      <c r="A1816" t="s">
        <v>3525</v>
      </c>
      <c r="B1816" s="5" t="s">
        <v>3526</v>
      </c>
      <c r="C1816">
        <v>61</v>
      </c>
      <c r="D1816" s="1">
        <v>22425</v>
      </c>
      <c r="E1816" t="s">
        <v>6487</v>
      </c>
      <c r="F1816" t="s">
        <v>6457</v>
      </c>
      <c r="G1816" t="s">
        <v>7524</v>
      </c>
      <c r="H1816" s="3">
        <v>212193.81789999999</v>
      </c>
      <c r="I1816" s="3">
        <v>79800.032200000001</v>
      </c>
      <c r="J1816" t="s">
        <v>8044</v>
      </c>
      <c r="K1816" s="4" t="str">
        <f>_xlfn.XLOOKUP($B1816, Accounts!$B:$B, Accounts!$E:$E, "Not Found",0,1)</f>
        <v>Corporate</v>
      </c>
      <c r="L1816" s="3">
        <f>_xlfn.XLOOKUP($B1816, Accounts!$B:$B, Accounts!$G:$G,"Not Found",0,1)</f>
        <v>461480832</v>
      </c>
      <c r="M1816" s="3" t="str">
        <f>_xlfn.XLOOKUP($B1816, Loan!$B:$B, Loan!$D:$D, "No Loan",0,1)</f>
        <v>No Loan</v>
      </c>
      <c r="N1816" s="1">
        <f>_xlfn.XLOOKUP($B1816, Transaction!$B:$B, Transaction!$E:$E, "No Transaction",0,1)</f>
        <v>44577</v>
      </c>
      <c r="O1816" t="str">
        <f>_xlfn.XLOOKUP($B1816, Transaction!$B:$B, Transaction!$C:$C, "No Transaction",0,1)</f>
        <v>Money Deposit</v>
      </c>
      <c r="P1816" t="str">
        <f>_xlfn.XLOOKUP($B1816, Transaction!$B:$B, Transaction!$D:$D, "No Transaction",0,1)</f>
        <v>ATM</v>
      </c>
      <c r="Q1816" s="3">
        <f t="shared" si="56"/>
        <v>-132393.78570000001</v>
      </c>
      <c r="R1816" s="3">
        <f t="shared" si="57"/>
        <v>-132393.78570000001</v>
      </c>
    </row>
    <row r="1817" spans="1:18" x14ac:dyDescent="0.25">
      <c r="A1817" t="s">
        <v>4925</v>
      </c>
      <c r="B1817" s="5" t="s">
        <v>4926</v>
      </c>
      <c r="C1817">
        <v>73</v>
      </c>
      <c r="D1817" s="1">
        <v>18042</v>
      </c>
      <c r="E1817" t="s">
        <v>6487</v>
      </c>
      <c r="F1817" t="s">
        <v>6331</v>
      </c>
      <c r="G1817" t="s">
        <v>7507</v>
      </c>
      <c r="H1817" s="3">
        <v>153203.864</v>
      </c>
      <c r="I1817" s="3">
        <v>22129.447</v>
      </c>
      <c r="J1817" t="s">
        <v>8045</v>
      </c>
      <c r="K1817" s="4" t="str">
        <f>_xlfn.XLOOKUP($B1817, Accounts!$B:$B, Accounts!$E:$E, "Not Found",0,1)</f>
        <v>Current</v>
      </c>
      <c r="L1817" s="3">
        <f>_xlfn.XLOOKUP($B1817, Accounts!$B:$B, Accounts!$G:$G,"Not Found",0,1)</f>
        <v>2418008768</v>
      </c>
      <c r="M1817" s="3" t="str">
        <f>_xlfn.XLOOKUP($B1817, Loan!$B:$B, Loan!$D:$D, "No Loan",0,1)</f>
        <v>No Loan</v>
      </c>
      <c r="N1817" s="1">
        <f>_xlfn.XLOOKUP($B1817, Transaction!$B:$B, Transaction!$E:$E, "No Transaction",0,1)</f>
        <v>44487</v>
      </c>
      <c r="O1817" t="str">
        <f>_xlfn.XLOOKUP($B1817, Transaction!$B:$B, Transaction!$C:$C, "No Transaction",0,1)</f>
        <v>Money Transfer</v>
      </c>
      <c r="P1817" t="str">
        <f>_xlfn.XLOOKUP($B1817, Transaction!$B:$B, Transaction!$D:$D, "No Transaction",0,1)</f>
        <v>Bank</v>
      </c>
      <c r="Q1817" s="3">
        <f t="shared" si="56"/>
        <v>-131074.41700000002</v>
      </c>
      <c r="R1817" s="3">
        <f t="shared" si="57"/>
        <v>-131074.41700000002</v>
      </c>
    </row>
    <row r="1818" spans="1:18" x14ac:dyDescent="0.25">
      <c r="A1818" t="s">
        <v>5356</v>
      </c>
      <c r="B1818" s="5" t="s">
        <v>5357</v>
      </c>
      <c r="C1818">
        <v>83</v>
      </c>
      <c r="D1818" s="1">
        <v>14390</v>
      </c>
      <c r="E1818" t="s">
        <v>6487</v>
      </c>
      <c r="F1818" t="s">
        <v>6322</v>
      </c>
      <c r="G1818" t="s">
        <v>7509</v>
      </c>
      <c r="H1818" s="3">
        <v>501416.0184</v>
      </c>
      <c r="I1818" s="3">
        <v>164750.97750000001</v>
      </c>
      <c r="J1818" t="s">
        <v>8046</v>
      </c>
      <c r="K1818" s="4" t="str">
        <f>_xlfn.XLOOKUP($B1818, Accounts!$B:$B, Accounts!$E:$E, "Not Found",0,1)</f>
        <v>Savings</v>
      </c>
      <c r="L1818" s="3">
        <f>_xlfn.XLOOKUP($B1818, Accounts!$B:$B, Accounts!$G:$G,"Not Found",0,1)</f>
        <v>672767796</v>
      </c>
      <c r="M1818" s="3" t="str">
        <f>_xlfn.XLOOKUP($B1818, Loan!$B:$B, Loan!$D:$D, "No Loan",0,1)</f>
        <v>No Loan</v>
      </c>
      <c r="N1818" s="1">
        <f>_xlfn.XLOOKUP($B1818, Transaction!$B:$B, Transaction!$E:$E, "No Transaction",0,1)</f>
        <v>44384</v>
      </c>
      <c r="O1818" t="str">
        <f>_xlfn.XLOOKUP($B1818, Transaction!$B:$B, Transaction!$C:$C, "No Transaction",0,1)</f>
        <v>Online Payment</v>
      </c>
      <c r="P1818" t="str">
        <f>_xlfn.XLOOKUP($B1818, Transaction!$B:$B, Transaction!$D:$D, "No Transaction",0,1)</f>
        <v>Card</v>
      </c>
      <c r="Q1818" s="3">
        <f t="shared" si="56"/>
        <v>-336665.04090000002</v>
      </c>
      <c r="R1818" s="3">
        <f t="shared" si="57"/>
        <v>-336665.04090000002</v>
      </c>
    </row>
    <row r="1819" spans="1:18" x14ac:dyDescent="0.25">
      <c r="A1819" t="s">
        <v>1983</v>
      </c>
      <c r="B1819" s="5" t="s">
        <v>1984</v>
      </c>
      <c r="C1819">
        <v>50</v>
      </c>
      <c r="D1819" s="1">
        <v>26443</v>
      </c>
      <c r="E1819" t="s">
        <v>6487</v>
      </c>
      <c r="F1819" t="s">
        <v>6144</v>
      </c>
      <c r="G1819" t="s">
        <v>7505</v>
      </c>
      <c r="H1819" s="3">
        <v>146402.0246</v>
      </c>
      <c r="I1819" s="3">
        <v>117810.5704</v>
      </c>
      <c r="J1819" t="s">
        <v>8047</v>
      </c>
      <c r="K1819" s="4" t="str">
        <f>_xlfn.XLOOKUP($B1819, Accounts!$B:$B, Accounts!$E:$E, "Not Found",0,1)</f>
        <v>Corporate</v>
      </c>
      <c r="L1819" s="3">
        <f>_xlfn.XLOOKUP($B1819, Accounts!$B:$B, Accounts!$G:$G,"Not Found",0,1)</f>
        <v>562278024</v>
      </c>
      <c r="M1819" s="3" t="str">
        <f>_xlfn.XLOOKUP($B1819, Loan!$B:$B, Loan!$D:$D, "No Loan",0,1)</f>
        <v>No Loan</v>
      </c>
      <c r="N1819" s="1">
        <f>_xlfn.XLOOKUP($B1819, Transaction!$B:$B, Transaction!$E:$E, "No Transaction",0,1)</f>
        <v>44511</v>
      </c>
      <c r="O1819" t="str">
        <f>_xlfn.XLOOKUP($B1819, Transaction!$B:$B, Transaction!$C:$C, "No Transaction",0,1)</f>
        <v>Money Deposit</v>
      </c>
      <c r="P1819" t="str">
        <f>_xlfn.XLOOKUP($B1819, Transaction!$B:$B, Transaction!$D:$D, "No Transaction",0,1)</f>
        <v>Bank</v>
      </c>
      <c r="Q1819" s="3">
        <f t="shared" si="56"/>
        <v>-28591.454200000007</v>
      </c>
      <c r="R1819" s="3">
        <f t="shared" si="57"/>
        <v>-28591.454200000007</v>
      </c>
    </row>
    <row r="1820" spans="1:18" x14ac:dyDescent="0.25">
      <c r="A1820" t="s">
        <v>1762</v>
      </c>
      <c r="B1820" s="5" t="s">
        <v>1763</v>
      </c>
      <c r="C1820">
        <v>64</v>
      </c>
      <c r="D1820" s="1">
        <v>21330</v>
      </c>
      <c r="E1820" t="s">
        <v>6487</v>
      </c>
      <c r="F1820" t="s">
        <v>6177</v>
      </c>
      <c r="G1820" t="s">
        <v>7566</v>
      </c>
      <c r="H1820" s="3">
        <v>1938117.3588</v>
      </c>
      <c r="I1820" s="3">
        <v>537504.54749999999</v>
      </c>
      <c r="J1820" t="s">
        <v>8048</v>
      </c>
      <c r="K1820" s="4" t="str">
        <f>_xlfn.XLOOKUP($B1820, Accounts!$B:$B, Accounts!$E:$E, "Not Found",0,1)</f>
        <v>Domiciliary</v>
      </c>
      <c r="L1820" s="3">
        <f>_xlfn.XLOOKUP($B1820, Accounts!$B:$B, Accounts!$G:$G,"Not Found",0,1)</f>
        <v>1764803619</v>
      </c>
      <c r="M1820" s="3" t="str">
        <f>_xlfn.XLOOKUP($B1820, Loan!$B:$B, Loan!$D:$D, "No Loan",0,1)</f>
        <v>No Loan</v>
      </c>
      <c r="N1820" s="1">
        <f>_xlfn.XLOOKUP($B1820, Transaction!$B:$B, Transaction!$E:$E, "No Transaction",0,1)</f>
        <v>44584</v>
      </c>
      <c r="O1820" t="str">
        <f>_xlfn.XLOOKUP($B1820, Transaction!$B:$B, Transaction!$C:$C, "No Transaction",0,1)</f>
        <v>Money Deposit</v>
      </c>
      <c r="P1820" t="str">
        <f>_xlfn.XLOOKUP($B1820, Transaction!$B:$B, Transaction!$D:$D, "No Transaction",0,1)</f>
        <v>ATM</v>
      </c>
      <c r="Q1820" s="3">
        <f t="shared" si="56"/>
        <v>-1400612.8113000002</v>
      </c>
      <c r="R1820" s="3">
        <f t="shared" si="57"/>
        <v>-1400612.8113000002</v>
      </c>
    </row>
    <row r="1821" spans="1:18" x14ac:dyDescent="0.25">
      <c r="A1821" t="s">
        <v>5855</v>
      </c>
      <c r="B1821" s="5" t="s">
        <v>5856</v>
      </c>
      <c r="C1821">
        <v>55</v>
      </c>
      <c r="D1821" s="1">
        <v>24617</v>
      </c>
      <c r="E1821" t="s">
        <v>6487</v>
      </c>
      <c r="F1821" t="s">
        <v>6378</v>
      </c>
      <c r="G1821" t="s">
        <v>7532</v>
      </c>
      <c r="H1821" s="3">
        <v>386699.0932</v>
      </c>
      <c r="I1821" s="3">
        <v>170814.3236</v>
      </c>
      <c r="J1821" t="s">
        <v>8049</v>
      </c>
      <c r="K1821" s="4" t="str">
        <f>_xlfn.XLOOKUP($B1821, Accounts!$B:$B, Accounts!$E:$E, "Not Found",0,1)</f>
        <v>Domiciliary</v>
      </c>
      <c r="L1821" s="3">
        <f>_xlfn.XLOOKUP($B1821, Accounts!$B:$B, Accounts!$G:$G,"Not Found",0,1)</f>
        <v>1283702784</v>
      </c>
      <c r="M1821" s="3" t="str">
        <f>_xlfn.XLOOKUP($B1821, Loan!$B:$B, Loan!$D:$D, "No Loan",0,1)</f>
        <v>No Loan</v>
      </c>
      <c r="N1821" s="1">
        <f>_xlfn.XLOOKUP($B1821, Transaction!$B:$B, Transaction!$E:$E, "No Transaction",0,1)</f>
        <v>44491</v>
      </c>
      <c r="O1821" t="str">
        <f>_xlfn.XLOOKUP($B1821, Transaction!$B:$B, Transaction!$C:$C, "No Transaction",0,1)</f>
        <v>Money Deposit</v>
      </c>
      <c r="P1821" t="str">
        <f>_xlfn.XLOOKUP($B1821, Transaction!$B:$B, Transaction!$D:$D, "No Transaction",0,1)</f>
        <v>Bank</v>
      </c>
      <c r="Q1821" s="3">
        <f t="shared" si="56"/>
        <v>-215884.7696</v>
      </c>
      <c r="R1821" s="3">
        <f t="shared" si="57"/>
        <v>-215884.7696</v>
      </c>
    </row>
    <row r="1822" spans="1:18" x14ac:dyDescent="0.25">
      <c r="A1822" t="s">
        <v>4277</v>
      </c>
      <c r="B1822" s="5" t="s">
        <v>4278</v>
      </c>
      <c r="C1822">
        <v>31</v>
      </c>
      <c r="D1822" s="1">
        <v>33383</v>
      </c>
      <c r="E1822" t="s">
        <v>6487</v>
      </c>
      <c r="F1822" t="s">
        <v>6383</v>
      </c>
      <c r="G1822" t="s">
        <v>7517</v>
      </c>
      <c r="H1822" s="3">
        <v>616036.59479999996</v>
      </c>
      <c r="I1822" s="3">
        <v>366958.0148</v>
      </c>
      <c r="J1822" t="s">
        <v>8050</v>
      </c>
      <c r="K1822" s="4" t="str">
        <f>_xlfn.XLOOKUP($B1822, Accounts!$B:$B, Accounts!$E:$E, "Not Found",0,1)</f>
        <v>Current</v>
      </c>
      <c r="L1822" s="3">
        <f>_xlfn.XLOOKUP($B1822, Accounts!$B:$B, Accounts!$G:$G,"Not Found",0,1)</f>
        <v>729930928</v>
      </c>
      <c r="M1822" s="3" t="str">
        <f>_xlfn.XLOOKUP($B1822, Loan!$B:$B, Loan!$D:$D, "No Loan",0,1)</f>
        <v>No Loan</v>
      </c>
      <c r="N1822" s="1">
        <f>_xlfn.XLOOKUP($B1822, Transaction!$B:$B, Transaction!$E:$E, "No Transaction",0,1)</f>
        <v>44616</v>
      </c>
      <c r="O1822" t="str">
        <f>_xlfn.XLOOKUP($B1822, Transaction!$B:$B, Transaction!$C:$C, "No Transaction",0,1)</f>
        <v>Online Payment</v>
      </c>
      <c r="P1822" t="str">
        <f>_xlfn.XLOOKUP($B1822, Transaction!$B:$B, Transaction!$D:$D, "No Transaction",0,1)</f>
        <v>Internet Banking</v>
      </c>
      <c r="Q1822" s="3">
        <f t="shared" si="56"/>
        <v>-249078.57999999996</v>
      </c>
      <c r="R1822" s="3">
        <f t="shared" si="57"/>
        <v>-249078.57999999996</v>
      </c>
    </row>
    <row r="1823" spans="1:18" x14ac:dyDescent="0.25">
      <c r="A1823" t="s">
        <v>4464</v>
      </c>
      <c r="B1823" s="5" t="s">
        <v>4465</v>
      </c>
      <c r="C1823">
        <v>72</v>
      </c>
      <c r="D1823" s="1">
        <v>18408</v>
      </c>
      <c r="E1823" t="s">
        <v>6487</v>
      </c>
      <c r="F1823" t="s">
        <v>6098</v>
      </c>
      <c r="G1823" t="s">
        <v>7526</v>
      </c>
      <c r="H1823" s="3">
        <v>26183.5242</v>
      </c>
      <c r="I1823" s="3">
        <v>14025.261699999999</v>
      </c>
      <c r="J1823" t="s">
        <v>8051</v>
      </c>
      <c r="K1823" s="4" t="str">
        <f>_xlfn.XLOOKUP($B1823, Accounts!$B:$B, Accounts!$E:$E, "Not Found",0,1)</f>
        <v>Savings</v>
      </c>
      <c r="L1823" s="3">
        <f>_xlfn.XLOOKUP($B1823, Accounts!$B:$B, Accounts!$G:$G,"Not Found",0,1)</f>
        <v>824198144</v>
      </c>
      <c r="M1823" s="3" t="str">
        <f>_xlfn.XLOOKUP($B1823, Loan!$B:$B, Loan!$D:$D, "No Loan",0,1)</f>
        <v>No Loan</v>
      </c>
      <c r="N1823" s="1">
        <f>_xlfn.XLOOKUP($B1823, Transaction!$B:$B, Transaction!$E:$E, "No Transaction",0,1)</f>
        <v>44234</v>
      </c>
      <c r="O1823" t="str">
        <f>_xlfn.XLOOKUP($B1823, Transaction!$B:$B, Transaction!$C:$C, "No Transaction",0,1)</f>
        <v>Money Transfer</v>
      </c>
      <c r="P1823" t="str">
        <f>_xlfn.XLOOKUP($B1823, Transaction!$B:$B, Transaction!$D:$D, "No Transaction",0,1)</f>
        <v>Internet Banking</v>
      </c>
      <c r="Q1823" s="3">
        <f t="shared" si="56"/>
        <v>-12158.262500000001</v>
      </c>
      <c r="R1823" s="3">
        <f t="shared" si="57"/>
        <v>-12158.262500000001</v>
      </c>
    </row>
    <row r="1824" spans="1:18" x14ac:dyDescent="0.25">
      <c r="A1824" t="s">
        <v>1590</v>
      </c>
      <c r="B1824" s="5" t="s">
        <v>1591</v>
      </c>
      <c r="C1824">
        <v>62</v>
      </c>
      <c r="D1824" s="1">
        <v>22060</v>
      </c>
      <c r="E1824" t="s">
        <v>6487</v>
      </c>
      <c r="F1824" t="s">
        <v>6908</v>
      </c>
      <c r="G1824" t="s">
        <v>7503</v>
      </c>
      <c r="H1824" s="3">
        <v>363305.25089999998</v>
      </c>
      <c r="I1824" s="3">
        <v>224185.92310000001</v>
      </c>
      <c r="J1824" t="s">
        <v>8052</v>
      </c>
      <c r="K1824" s="4" t="str">
        <f>_xlfn.XLOOKUP($B1824, Accounts!$B:$B, Accounts!$E:$E, "Not Found",0,1)</f>
        <v>Domiciliary</v>
      </c>
      <c r="L1824" s="3">
        <f>_xlfn.XLOOKUP($B1824, Accounts!$B:$B, Accounts!$G:$G,"Not Found",0,1)</f>
        <v>255803625</v>
      </c>
      <c r="M1824" s="3" t="str">
        <f>_xlfn.XLOOKUP($B1824, Loan!$B:$B, Loan!$D:$D, "No Loan",0,1)</f>
        <v>No Loan</v>
      </c>
      <c r="N1824" s="1">
        <f>_xlfn.XLOOKUP($B1824, Transaction!$B:$B, Transaction!$E:$E, "No Transaction",0,1)</f>
        <v>44227</v>
      </c>
      <c r="O1824" t="str">
        <f>_xlfn.XLOOKUP($B1824, Transaction!$B:$B, Transaction!$C:$C, "No Transaction",0,1)</f>
        <v>Cash Withdrawal</v>
      </c>
      <c r="P1824" t="str">
        <f>_xlfn.XLOOKUP($B1824, Transaction!$B:$B, Transaction!$D:$D, "No Transaction",0,1)</f>
        <v>Bank</v>
      </c>
      <c r="Q1824" s="3">
        <f t="shared" si="56"/>
        <v>-139119.32779999997</v>
      </c>
      <c r="R1824" s="3">
        <f t="shared" si="57"/>
        <v>-139119.32779999997</v>
      </c>
    </row>
    <row r="1825" spans="1:18" x14ac:dyDescent="0.25">
      <c r="A1825" t="s">
        <v>3661</v>
      </c>
      <c r="B1825" s="5" t="s">
        <v>3662</v>
      </c>
      <c r="C1825">
        <v>75</v>
      </c>
      <c r="D1825" s="1">
        <v>17312</v>
      </c>
      <c r="E1825" t="s">
        <v>6487</v>
      </c>
      <c r="F1825" t="s">
        <v>6399</v>
      </c>
      <c r="G1825" t="s">
        <v>7532</v>
      </c>
      <c r="H1825" s="3">
        <v>383172.49239999999</v>
      </c>
      <c r="I1825" s="3">
        <v>63598.7333</v>
      </c>
      <c r="J1825" t="s">
        <v>8053</v>
      </c>
      <c r="K1825" s="4" t="str">
        <f>_xlfn.XLOOKUP($B1825, Accounts!$B:$B, Accounts!$E:$E, "Not Found",0,1)</f>
        <v>Domiciliary</v>
      </c>
      <c r="L1825" s="3">
        <f>_xlfn.XLOOKUP($B1825, Accounts!$B:$B, Accounts!$G:$G,"Not Found",0,1)</f>
        <v>20454048</v>
      </c>
      <c r="M1825" s="3" t="str">
        <f>_xlfn.XLOOKUP($B1825, Loan!$B:$B, Loan!$D:$D, "No Loan",0,1)</f>
        <v>No Loan</v>
      </c>
      <c r="N1825" s="1">
        <f>_xlfn.XLOOKUP($B1825, Transaction!$B:$B, Transaction!$E:$E, "No Transaction",0,1)</f>
        <v>44508</v>
      </c>
      <c r="O1825" t="str">
        <f>_xlfn.XLOOKUP($B1825, Transaction!$B:$B, Transaction!$C:$C, "No Transaction",0,1)</f>
        <v>Money Transfer</v>
      </c>
      <c r="P1825" t="str">
        <f>_xlfn.XLOOKUP($B1825, Transaction!$B:$B, Transaction!$D:$D, "No Transaction",0,1)</f>
        <v>ATM</v>
      </c>
      <c r="Q1825" s="3">
        <f t="shared" si="56"/>
        <v>-319573.75909999997</v>
      </c>
      <c r="R1825" s="3">
        <f t="shared" si="57"/>
        <v>-319573.75909999997</v>
      </c>
    </row>
    <row r="1826" spans="1:18" x14ac:dyDescent="0.25">
      <c r="A1826" t="s">
        <v>4231</v>
      </c>
      <c r="B1826" s="5" t="s">
        <v>4232</v>
      </c>
      <c r="C1826">
        <v>78</v>
      </c>
      <c r="D1826" s="1">
        <v>16216</v>
      </c>
      <c r="E1826" t="s">
        <v>6487</v>
      </c>
      <c r="F1826" t="s">
        <v>6181</v>
      </c>
      <c r="G1826" t="s">
        <v>7503</v>
      </c>
      <c r="H1826" s="3">
        <v>110577.70080000001</v>
      </c>
      <c r="I1826" s="3">
        <v>33403.680399999997</v>
      </c>
      <c r="J1826" t="s">
        <v>8054</v>
      </c>
      <c r="K1826" s="4" t="str">
        <f>_xlfn.XLOOKUP($B1826, Accounts!$B:$B, Accounts!$E:$E, "Not Found",0,1)</f>
        <v>Joint</v>
      </c>
      <c r="L1826" s="3">
        <f>_xlfn.XLOOKUP($B1826, Accounts!$B:$B, Accounts!$G:$G,"Not Found",0,1)</f>
        <v>409124448</v>
      </c>
      <c r="M1826" s="3" t="str">
        <f>_xlfn.XLOOKUP($B1826, Loan!$B:$B, Loan!$D:$D, "No Loan",0,1)</f>
        <v>No Loan</v>
      </c>
      <c r="N1826" s="1">
        <f>_xlfn.XLOOKUP($B1826, Transaction!$B:$B, Transaction!$E:$E, "No Transaction",0,1)</f>
        <v>44254</v>
      </c>
      <c r="O1826" t="str">
        <f>_xlfn.XLOOKUP($B1826, Transaction!$B:$B, Transaction!$C:$C, "No Transaction",0,1)</f>
        <v>Online Payment</v>
      </c>
      <c r="P1826" t="str">
        <f>_xlfn.XLOOKUP($B1826, Transaction!$B:$B, Transaction!$D:$D, "No Transaction",0,1)</f>
        <v>Internet Banking</v>
      </c>
      <c r="Q1826" s="3">
        <f t="shared" si="56"/>
        <v>-77174.020400000009</v>
      </c>
      <c r="R1826" s="3">
        <f t="shared" si="57"/>
        <v>-77174.020400000009</v>
      </c>
    </row>
    <row r="1827" spans="1:18" x14ac:dyDescent="0.25">
      <c r="A1827" t="s">
        <v>3277</v>
      </c>
      <c r="B1827" s="5" t="s">
        <v>3278</v>
      </c>
      <c r="C1827">
        <v>56</v>
      </c>
      <c r="D1827" s="1">
        <v>24252</v>
      </c>
      <c r="E1827" t="s">
        <v>6487</v>
      </c>
      <c r="F1827" t="s">
        <v>6098</v>
      </c>
      <c r="G1827" t="s">
        <v>7532</v>
      </c>
      <c r="H1827" s="3">
        <v>685843.30989999999</v>
      </c>
      <c r="I1827" s="3">
        <v>408856.13679999998</v>
      </c>
      <c r="J1827" t="s">
        <v>8055</v>
      </c>
      <c r="K1827" s="4" t="str">
        <f>_xlfn.XLOOKUP($B1827, Accounts!$B:$B, Accounts!$E:$E, "Not Found",0,1)</f>
        <v>Domiciliary</v>
      </c>
      <c r="L1827" s="3">
        <f>_xlfn.XLOOKUP($B1827, Accounts!$B:$B, Accounts!$G:$G,"Not Found",0,1)</f>
        <v>44088512</v>
      </c>
      <c r="M1827" s="3" t="str">
        <f>_xlfn.XLOOKUP($B1827, Loan!$B:$B, Loan!$D:$D, "No Loan",0,1)</f>
        <v>No Loan</v>
      </c>
      <c r="N1827" s="1">
        <f>_xlfn.XLOOKUP($B1827, Transaction!$B:$B, Transaction!$E:$E, "No Transaction",0,1)</f>
        <v>44379</v>
      </c>
      <c r="O1827" t="str">
        <f>_xlfn.XLOOKUP($B1827, Transaction!$B:$B, Transaction!$C:$C, "No Transaction",0,1)</f>
        <v>Money Deposit</v>
      </c>
      <c r="P1827" t="str">
        <f>_xlfn.XLOOKUP($B1827, Transaction!$B:$B, Transaction!$D:$D, "No Transaction",0,1)</f>
        <v>Bank</v>
      </c>
      <c r="Q1827" s="3">
        <f t="shared" si="56"/>
        <v>-276987.17310000001</v>
      </c>
      <c r="R1827" s="3">
        <f t="shared" si="57"/>
        <v>-276987.17310000001</v>
      </c>
    </row>
    <row r="1828" spans="1:18" x14ac:dyDescent="0.25">
      <c r="A1828" t="s">
        <v>1855</v>
      </c>
      <c r="B1828" s="5" t="s">
        <v>1856</v>
      </c>
      <c r="C1828">
        <v>20</v>
      </c>
      <c r="D1828" s="1">
        <v>37401</v>
      </c>
      <c r="E1828" t="s">
        <v>6487</v>
      </c>
      <c r="F1828" t="s">
        <v>6482</v>
      </c>
      <c r="G1828" t="s">
        <v>7505</v>
      </c>
      <c r="H1828" s="3">
        <v>153113.14110000001</v>
      </c>
      <c r="I1828" s="3">
        <v>64928.847900000001</v>
      </c>
      <c r="J1828" t="s">
        <v>8056</v>
      </c>
      <c r="K1828" s="4" t="str">
        <f>_xlfn.XLOOKUP($B1828, Accounts!$B:$B, Accounts!$E:$E, "Not Found",0,1)</f>
        <v>Domiciliary</v>
      </c>
      <c r="L1828" s="3">
        <f>_xlfn.XLOOKUP($B1828, Accounts!$B:$B, Accounts!$G:$G,"Not Found",0,1)</f>
        <v>106006794</v>
      </c>
      <c r="M1828" s="3" t="str">
        <f>_xlfn.XLOOKUP($B1828, Loan!$B:$B, Loan!$D:$D, "No Loan",0,1)</f>
        <v>No Loan</v>
      </c>
      <c r="N1828" s="1">
        <f>_xlfn.XLOOKUP($B1828, Transaction!$B:$B, Transaction!$E:$E, "No Transaction",0,1)</f>
        <v>44604</v>
      </c>
      <c r="O1828" t="str">
        <f>_xlfn.XLOOKUP($B1828, Transaction!$B:$B, Transaction!$C:$C, "No Transaction",0,1)</f>
        <v>Money Deposit</v>
      </c>
      <c r="P1828" t="str">
        <f>_xlfn.XLOOKUP($B1828, Transaction!$B:$B, Transaction!$D:$D, "No Transaction",0,1)</f>
        <v>ATM</v>
      </c>
      <c r="Q1828" s="3">
        <f t="shared" si="56"/>
        <v>-88184.293200000015</v>
      </c>
      <c r="R1828" s="3">
        <f t="shared" si="57"/>
        <v>-88184.293200000015</v>
      </c>
    </row>
    <row r="1829" spans="1:18" x14ac:dyDescent="0.25">
      <c r="A1829" t="s">
        <v>4619</v>
      </c>
      <c r="B1829" s="5" t="s">
        <v>4620</v>
      </c>
      <c r="C1829">
        <v>24</v>
      </c>
      <c r="D1829" s="1">
        <v>35940</v>
      </c>
      <c r="E1829" t="s">
        <v>6487</v>
      </c>
      <c r="F1829" t="s">
        <v>6586</v>
      </c>
      <c r="G1829" t="s">
        <v>7522</v>
      </c>
      <c r="H1829" s="3">
        <v>544808.00639999995</v>
      </c>
      <c r="I1829" s="3">
        <v>176381.59210000001</v>
      </c>
      <c r="J1829" t="s">
        <v>8057</v>
      </c>
      <c r="K1829" s="4" t="str">
        <f>_xlfn.XLOOKUP($B1829, Accounts!$B:$B, Accounts!$E:$E, "Not Found",0,1)</f>
        <v>Savings</v>
      </c>
      <c r="L1829" s="3">
        <f>_xlfn.XLOOKUP($B1829, Accounts!$B:$B, Accounts!$G:$G,"Not Found",0,1)</f>
        <v>1894186539</v>
      </c>
      <c r="M1829" s="3" t="str">
        <f>_xlfn.XLOOKUP($B1829, Loan!$B:$B, Loan!$D:$D, "No Loan",0,1)</f>
        <v>No Loan</v>
      </c>
      <c r="N1829" s="1">
        <f>_xlfn.XLOOKUP($B1829, Transaction!$B:$B, Transaction!$E:$E, "No Transaction",0,1)</f>
        <v>44209</v>
      </c>
      <c r="O1829" t="str">
        <f>_xlfn.XLOOKUP($B1829, Transaction!$B:$B, Transaction!$C:$C, "No Transaction",0,1)</f>
        <v>Money Transfer</v>
      </c>
      <c r="P1829" t="str">
        <f>_xlfn.XLOOKUP($B1829, Transaction!$B:$B, Transaction!$D:$D, "No Transaction",0,1)</f>
        <v>Mobile</v>
      </c>
      <c r="Q1829" s="3">
        <f t="shared" si="56"/>
        <v>-368426.41429999995</v>
      </c>
      <c r="R1829" s="3">
        <f t="shared" si="57"/>
        <v>-368426.41429999995</v>
      </c>
    </row>
    <row r="1830" spans="1:18" x14ac:dyDescent="0.25">
      <c r="A1830" t="s">
        <v>3805</v>
      </c>
      <c r="B1830" s="5" t="s">
        <v>3806</v>
      </c>
      <c r="C1830">
        <v>21</v>
      </c>
      <c r="D1830" s="1">
        <v>37035</v>
      </c>
      <c r="E1830" t="s">
        <v>6487</v>
      </c>
      <c r="F1830" t="s">
        <v>6738</v>
      </c>
      <c r="G1830" t="s">
        <v>7566</v>
      </c>
      <c r="H1830" s="3">
        <v>375603.20510000002</v>
      </c>
      <c r="I1830" s="3">
        <v>193167.36259999999</v>
      </c>
      <c r="J1830" t="s">
        <v>8058</v>
      </c>
      <c r="K1830" s="4" t="str">
        <f>_xlfn.XLOOKUP($B1830, Accounts!$B:$B, Accounts!$E:$E, "Not Found",0,1)</f>
        <v>Domiciliary</v>
      </c>
      <c r="L1830" s="3">
        <f>_xlfn.XLOOKUP($B1830, Accounts!$B:$B, Accounts!$G:$G,"Not Found",0,1)</f>
        <v>17020896</v>
      </c>
      <c r="M1830" s="3" t="str">
        <f>_xlfn.XLOOKUP($B1830, Loan!$B:$B, Loan!$D:$D, "No Loan",0,1)</f>
        <v>No Loan</v>
      </c>
      <c r="N1830" s="1">
        <f>_xlfn.XLOOKUP($B1830, Transaction!$B:$B, Transaction!$E:$E, "No Transaction",0,1)</f>
        <v>44623</v>
      </c>
      <c r="O1830" t="str">
        <f>_xlfn.XLOOKUP($B1830, Transaction!$B:$B, Transaction!$C:$C, "No Transaction",0,1)</f>
        <v>Online Payment</v>
      </c>
      <c r="P1830" t="str">
        <f>_xlfn.XLOOKUP($B1830, Transaction!$B:$B, Transaction!$D:$D, "No Transaction",0,1)</f>
        <v>Internet Banking</v>
      </c>
      <c r="Q1830" s="3">
        <f t="shared" si="56"/>
        <v>-182435.84250000003</v>
      </c>
      <c r="R1830" s="3">
        <f t="shared" si="57"/>
        <v>-182435.84250000003</v>
      </c>
    </row>
    <row r="1831" spans="1:18" x14ac:dyDescent="0.25">
      <c r="A1831" t="s">
        <v>1222</v>
      </c>
      <c r="B1831" s="5" t="s">
        <v>1223</v>
      </c>
      <c r="C1831">
        <v>33</v>
      </c>
      <c r="D1831" s="1">
        <v>32652</v>
      </c>
      <c r="E1831" t="s">
        <v>6487</v>
      </c>
      <c r="F1831" t="s">
        <v>6272</v>
      </c>
      <c r="G1831" t="s">
        <v>7509</v>
      </c>
      <c r="H1831" s="3">
        <v>1667020.5374</v>
      </c>
      <c r="I1831" s="3">
        <v>321236.07439999998</v>
      </c>
      <c r="J1831" t="s">
        <v>8059</v>
      </c>
      <c r="K1831" s="4" t="str">
        <f>_xlfn.XLOOKUP($B1831, Accounts!$B:$B, Accounts!$E:$E, "Not Found",0,1)</f>
        <v>Domiciliary</v>
      </c>
      <c r="L1831" s="3">
        <f>_xlfn.XLOOKUP($B1831, Accounts!$B:$B, Accounts!$G:$G,"Not Found",0,1)</f>
        <v>422305353</v>
      </c>
      <c r="M1831" s="3" t="str">
        <f>_xlfn.XLOOKUP($B1831, Loan!$B:$B, Loan!$D:$D, "No Loan",0,1)</f>
        <v>No Loan</v>
      </c>
      <c r="N1831" s="1">
        <f>_xlfn.XLOOKUP($B1831, Transaction!$B:$B, Transaction!$E:$E, "No Transaction",0,1)</f>
        <v>44247</v>
      </c>
      <c r="O1831" t="str">
        <f>_xlfn.XLOOKUP($B1831, Transaction!$B:$B, Transaction!$C:$C, "No Transaction",0,1)</f>
        <v>Cash Withdrawal</v>
      </c>
      <c r="P1831" t="str">
        <f>_xlfn.XLOOKUP($B1831, Transaction!$B:$B, Transaction!$D:$D, "No Transaction",0,1)</f>
        <v>ATM</v>
      </c>
      <c r="Q1831" s="3">
        <f t="shared" si="56"/>
        <v>-1345784.463</v>
      </c>
      <c r="R1831" s="3">
        <f t="shared" si="57"/>
        <v>-1345784.463</v>
      </c>
    </row>
    <row r="1832" spans="1:18" x14ac:dyDescent="0.25">
      <c r="A1832" t="s">
        <v>5354</v>
      </c>
      <c r="B1832" s="5" t="s">
        <v>5355</v>
      </c>
      <c r="C1832">
        <v>61</v>
      </c>
      <c r="D1832" s="1">
        <v>22425</v>
      </c>
      <c r="E1832" t="s">
        <v>6487</v>
      </c>
      <c r="F1832" t="s">
        <v>6256</v>
      </c>
      <c r="G1832" t="s">
        <v>7566</v>
      </c>
      <c r="H1832" s="3">
        <v>124295.5894</v>
      </c>
      <c r="I1832" s="3">
        <v>22983.780900000002</v>
      </c>
      <c r="J1832" t="s">
        <v>8060</v>
      </c>
      <c r="K1832" s="4" t="str">
        <f>_xlfn.XLOOKUP($B1832, Accounts!$B:$B, Accounts!$E:$E, "Not Found",0,1)</f>
        <v>Domiciliary</v>
      </c>
      <c r="L1832" s="3">
        <f>_xlfn.XLOOKUP($B1832, Accounts!$B:$B, Accounts!$G:$G,"Not Found",0,1)</f>
        <v>3005128</v>
      </c>
      <c r="M1832" s="3" t="str">
        <f>_xlfn.XLOOKUP($B1832, Loan!$B:$B, Loan!$D:$D, "No Loan",0,1)</f>
        <v>No Loan</v>
      </c>
      <c r="N1832" s="1">
        <f>_xlfn.XLOOKUP($B1832, Transaction!$B:$B, Transaction!$E:$E, "No Transaction",0,1)</f>
        <v>44505</v>
      </c>
      <c r="O1832" t="str">
        <f>_xlfn.XLOOKUP($B1832, Transaction!$B:$B, Transaction!$C:$C, "No Transaction",0,1)</f>
        <v>Online Payment</v>
      </c>
      <c r="P1832" t="str">
        <f>_xlfn.XLOOKUP($B1832, Transaction!$B:$B, Transaction!$D:$D, "No Transaction",0,1)</f>
        <v>Mobile</v>
      </c>
      <c r="Q1832" s="3">
        <f t="shared" si="56"/>
        <v>-101311.8085</v>
      </c>
      <c r="R1832" s="3">
        <f t="shared" si="57"/>
        <v>-101311.8085</v>
      </c>
    </row>
    <row r="1833" spans="1:18" x14ac:dyDescent="0.25">
      <c r="A1833" t="s">
        <v>3329</v>
      </c>
      <c r="B1833" s="5" t="s">
        <v>3330</v>
      </c>
      <c r="C1833">
        <v>50</v>
      </c>
      <c r="D1833" s="1">
        <v>26443</v>
      </c>
      <c r="E1833" t="s">
        <v>6487</v>
      </c>
      <c r="F1833" t="s">
        <v>6144</v>
      </c>
      <c r="G1833" t="s">
        <v>7511</v>
      </c>
      <c r="H1833" s="3">
        <v>1419528.4879000001</v>
      </c>
      <c r="I1833" s="3">
        <v>246051.60459999999</v>
      </c>
      <c r="J1833" t="s">
        <v>8061</v>
      </c>
      <c r="K1833" s="4" t="str">
        <f>_xlfn.XLOOKUP($B1833, Accounts!$B:$B, Accounts!$E:$E, "Not Found",0,1)</f>
        <v>Savings</v>
      </c>
      <c r="L1833" s="3">
        <f>_xlfn.XLOOKUP($B1833, Accounts!$B:$B, Accounts!$G:$G,"Not Found",0,1)</f>
        <v>1763536068</v>
      </c>
      <c r="M1833" s="3" t="str">
        <f>_xlfn.XLOOKUP($B1833, Loan!$B:$B, Loan!$D:$D, "No Loan",0,1)</f>
        <v>No Loan</v>
      </c>
      <c r="N1833" s="1">
        <f>_xlfn.XLOOKUP($B1833, Transaction!$B:$B, Transaction!$E:$E, "No Transaction",0,1)</f>
        <v>44573</v>
      </c>
      <c r="O1833" t="str">
        <f>_xlfn.XLOOKUP($B1833, Transaction!$B:$B, Transaction!$C:$C, "No Transaction",0,1)</f>
        <v>Cash Withdrawal</v>
      </c>
      <c r="P1833" t="str">
        <f>_xlfn.XLOOKUP($B1833, Transaction!$B:$B, Transaction!$D:$D, "No Transaction",0,1)</f>
        <v>ATM</v>
      </c>
      <c r="Q1833" s="3">
        <f t="shared" si="56"/>
        <v>-1173476.8833000001</v>
      </c>
      <c r="R1833" s="3">
        <f t="shared" si="57"/>
        <v>-1173476.8833000001</v>
      </c>
    </row>
    <row r="1834" spans="1:18" x14ac:dyDescent="0.25">
      <c r="A1834" t="s">
        <v>5426</v>
      </c>
      <c r="B1834" s="5" t="s">
        <v>5427</v>
      </c>
      <c r="C1834">
        <v>45</v>
      </c>
      <c r="D1834" s="1">
        <v>28269</v>
      </c>
      <c r="E1834" t="s">
        <v>6487</v>
      </c>
      <c r="F1834" t="s">
        <v>6376</v>
      </c>
      <c r="G1834" t="s">
        <v>7529</v>
      </c>
      <c r="H1834" s="3">
        <v>595996.58250000002</v>
      </c>
      <c r="I1834" s="3">
        <v>317308.58049999998</v>
      </c>
      <c r="J1834" t="s">
        <v>8062</v>
      </c>
      <c r="K1834" s="4" t="str">
        <f>_xlfn.XLOOKUP($B1834, Accounts!$B:$B, Accounts!$E:$E, "Not Found",0,1)</f>
        <v>Current</v>
      </c>
      <c r="L1834" s="3">
        <f>_xlfn.XLOOKUP($B1834, Accounts!$B:$B, Accounts!$G:$G,"Not Found",0,1)</f>
        <v>200436795</v>
      </c>
      <c r="M1834" s="3" t="str">
        <f>_xlfn.XLOOKUP($B1834, Loan!$B:$B, Loan!$D:$D, "No Loan",0,1)</f>
        <v>No Loan</v>
      </c>
      <c r="N1834" s="1">
        <f>_xlfn.XLOOKUP($B1834, Transaction!$B:$B, Transaction!$E:$E, "No Transaction",0,1)</f>
        <v>44271</v>
      </c>
      <c r="O1834" t="str">
        <f>_xlfn.XLOOKUP($B1834, Transaction!$B:$B, Transaction!$C:$C, "No Transaction",0,1)</f>
        <v>Online Payment</v>
      </c>
      <c r="P1834" t="str">
        <f>_xlfn.XLOOKUP($B1834, Transaction!$B:$B, Transaction!$D:$D, "No Transaction",0,1)</f>
        <v>Mobile</v>
      </c>
      <c r="Q1834" s="3">
        <f t="shared" si="56"/>
        <v>-278688.00200000004</v>
      </c>
      <c r="R1834" s="3">
        <f t="shared" si="57"/>
        <v>-278688.00200000004</v>
      </c>
    </row>
    <row r="1835" spans="1:18" x14ac:dyDescent="0.25">
      <c r="A1835" t="s">
        <v>5231</v>
      </c>
      <c r="B1835" s="5" t="s">
        <v>5232</v>
      </c>
      <c r="C1835">
        <v>62</v>
      </c>
      <c r="D1835" s="1">
        <v>22060</v>
      </c>
      <c r="E1835" t="s">
        <v>6487</v>
      </c>
      <c r="F1835" t="s">
        <v>6240</v>
      </c>
      <c r="G1835" t="s">
        <v>7509</v>
      </c>
      <c r="H1835" s="3">
        <v>1274097.8285999999</v>
      </c>
      <c r="I1835" s="3">
        <v>424938.54340000002</v>
      </c>
      <c r="J1835" t="s">
        <v>8063</v>
      </c>
      <c r="K1835" s="4" t="str">
        <f>_xlfn.XLOOKUP($B1835, Accounts!$B:$B, Accounts!$E:$E, "Not Found",0,1)</f>
        <v>Current</v>
      </c>
      <c r="L1835" s="3">
        <f>_xlfn.XLOOKUP($B1835, Accounts!$B:$B, Accounts!$G:$G,"Not Found",0,1)</f>
        <v>347901312</v>
      </c>
      <c r="M1835" s="3" t="str">
        <f>_xlfn.XLOOKUP($B1835, Loan!$B:$B, Loan!$D:$D, "No Loan",0,1)</f>
        <v>No Loan</v>
      </c>
      <c r="N1835" s="1">
        <f>_xlfn.XLOOKUP($B1835, Transaction!$B:$B, Transaction!$E:$E, "No Transaction",0,1)</f>
        <v>44593</v>
      </c>
      <c r="O1835" t="str">
        <f>_xlfn.XLOOKUP($B1835, Transaction!$B:$B, Transaction!$C:$C, "No Transaction",0,1)</f>
        <v>Money Transfer</v>
      </c>
      <c r="P1835" t="str">
        <f>_xlfn.XLOOKUP($B1835, Transaction!$B:$B, Transaction!$D:$D, "No Transaction",0,1)</f>
        <v>ATM</v>
      </c>
      <c r="Q1835" s="3">
        <f t="shared" si="56"/>
        <v>-849159.28519999981</v>
      </c>
      <c r="R1835" s="3">
        <f t="shared" si="57"/>
        <v>-849159.28519999981</v>
      </c>
    </row>
    <row r="1836" spans="1:18" x14ac:dyDescent="0.25">
      <c r="A1836" t="s">
        <v>4823</v>
      </c>
      <c r="B1836" s="5" t="s">
        <v>4824</v>
      </c>
      <c r="C1836">
        <v>24</v>
      </c>
      <c r="D1836" s="1">
        <v>35940</v>
      </c>
      <c r="E1836" t="s">
        <v>6487</v>
      </c>
      <c r="F1836" t="s">
        <v>6325</v>
      </c>
      <c r="G1836" t="s">
        <v>7507</v>
      </c>
      <c r="H1836" s="3">
        <v>1263252.4375</v>
      </c>
      <c r="I1836" s="3">
        <v>545047.21019999997</v>
      </c>
      <c r="J1836" t="s">
        <v>8064</v>
      </c>
      <c r="K1836" s="4" t="str">
        <f>_xlfn.XLOOKUP($B1836, Accounts!$B:$B, Accounts!$E:$E, "Not Found",0,1)</f>
        <v>Corporate</v>
      </c>
      <c r="L1836" s="3">
        <f>_xlfn.XLOOKUP($B1836, Accounts!$B:$B, Accounts!$G:$G,"Not Found",0,1)</f>
        <v>40981626</v>
      </c>
      <c r="M1836" s="3" t="str">
        <f>_xlfn.XLOOKUP($B1836, Loan!$B:$B, Loan!$D:$D, "No Loan",0,1)</f>
        <v>No Loan</v>
      </c>
      <c r="N1836" s="1">
        <f>_xlfn.XLOOKUP($B1836, Transaction!$B:$B, Transaction!$E:$E, "No Transaction",0,1)</f>
        <v>44397</v>
      </c>
      <c r="O1836" t="str">
        <f>_xlfn.XLOOKUP($B1836, Transaction!$B:$B, Transaction!$C:$C, "No Transaction",0,1)</f>
        <v>Online Payment</v>
      </c>
      <c r="P1836" t="str">
        <f>_xlfn.XLOOKUP($B1836, Transaction!$B:$B, Transaction!$D:$D, "No Transaction",0,1)</f>
        <v>Card</v>
      </c>
      <c r="Q1836" s="3">
        <f t="shared" si="56"/>
        <v>-718205.22730000003</v>
      </c>
      <c r="R1836" s="3">
        <f t="shared" si="57"/>
        <v>-718205.22730000003</v>
      </c>
    </row>
    <row r="1837" spans="1:18" x14ac:dyDescent="0.25">
      <c r="A1837" t="s">
        <v>510</v>
      </c>
      <c r="B1837" s="5" t="s">
        <v>511</v>
      </c>
      <c r="C1837">
        <v>70</v>
      </c>
      <c r="D1837" s="1">
        <v>19138</v>
      </c>
      <c r="E1837" t="s">
        <v>6487</v>
      </c>
      <c r="F1837" t="s">
        <v>6175</v>
      </c>
      <c r="G1837" t="s">
        <v>7524</v>
      </c>
      <c r="H1837" s="3">
        <v>52572.317799999997</v>
      </c>
      <c r="I1837" s="3">
        <v>27162.3642</v>
      </c>
      <c r="J1837" t="s">
        <v>8065</v>
      </c>
      <c r="K1837" s="4" t="str">
        <f>_xlfn.XLOOKUP($B1837, Accounts!$B:$B, Accounts!$E:$E, "Not Found",0,1)</f>
        <v>Savings</v>
      </c>
      <c r="L1837" s="3">
        <f>_xlfn.XLOOKUP($B1837, Accounts!$B:$B, Accounts!$G:$G,"Not Found",0,1)</f>
        <v>43164732</v>
      </c>
      <c r="M1837" s="3" t="str">
        <f>_xlfn.XLOOKUP($B1837, Loan!$B:$B, Loan!$D:$D, "No Loan",0,1)</f>
        <v>No Loan</v>
      </c>
      <c r="N1837" s="1">
        <f>_xlfn.XLOOKUP($B1837, Transaction!$B:$B, Transaction!$E:$E, "No Transaction",0,1)</f>
        <v>44402</v>
      </c>
      <c r="O1837" t="str">
        <f>_xlfn.XLOOKUP($B1837, Transaction!$B:$B, Transaction!$C:$C, "No Transaction",0,1)</f>
        <v>Checks</v>
      </c>
      <c r="P1837" t="str">
        <f>_xlfn.XLOOKUP($B1837, Transaction!$B:$B, Transaction!$D:$D, "No Transaction",0,1)</f>
        <v>Bank</v>
      </c>
      <c r="Q1837" s="3">
        <f t="shared" si="56"/>
        <v>-25409.953599999997</v>
      </c>
      <c r="R1837" s="3">
        <f t="shared" si="57"/>
        <v>-25409.953599999997</v>
      </c>
    </row>
    <row r="1838" spans="1:18" x14ac:dyDescent="0.25">
      <c r="A1838" t="s">
        <v>2202</v>
      </c>
      <c r="B1838" s="5" t="s">
        <v>2203</v>
      </c>
      <c r="C1838">
        <v>46</v>
      </c>
      <c r="D1838" s="1">
        <v>27904</v>
      </c>
      <c r="E1838" t="s">
        <v>6487</v>
      </c>
      <c r="F1838" t="s">
        <v>6378</v>
      </c>
      <c r="G1838" t="s">
        <v>7517</v>
      </c>
      <c r="H1838" s="3">
        <v>29873.716799999998</v>
      </c>
      <c r="I1838" s="3">
        <v>28301.4159</v>
      </c>
      <c r="J1838" t="s">
        <v>8066</v>
      </c>
      <c r="K1838" s="4" t="str">
        <f>_xlfn.XLOOKUP($B1838, Accounts!$B:$B, Accounts!$E:$E, "Not Found",0,1)</f>
        <v>Savings</v>
      </c>
      <c r="L1838" s="3">
        <f>_xlfn.XLOOKUP($B1838, Accounts!$B:$B, Accounts!$G:$G,"Not Found",0,1)</f>
        <v>1369930068</v>
      </c>
      <c r="M1838" s="3" t="str">
        <f>_xlfn.XLOOKUP($B1838, Loan!$B:$B, Loan!$D:$D, "No Loan",0,1)</f>
        <v>No Loan</v>
      </c>
      <c r="N1838" s="1">
        <f>_xlfn.XLOOKUP($B1838, Transaction!$B:$B, Transaction!$E:$E, "No Transaction",0,1)</f>
        <v>44590</v>
      </c>
      <c r="O1838" t="str">
        <f>_xlfn.XLOOKUP($B1838, Transaction!$B:$B, Transaction!$C:$C, "No Transaction",0,1)</f>
        <v>Money Transfer</v>
      </c>
      <c r="P1838" t="str">
        <f>_xlfn.XLOOKUP($B1838, Transaction!$B:$B, Transaction!$D:$D, "No Transaction",0,1)</f>
        <v>Mobile</v>
      </c>
      <c r="Q1838" s="3">
        <f t="shared" si="56"/>
        <v>-1572.3008999999984</v>
      </c>
      <c r="R1838" s="3">
        <f t="shared" si="57"/>
        <v>-1572.3008999999984</v>
      </c>
    </row>
    <row r="1839" spans="1:18" x14ac:dyDescent="0.25">
      <c r="A1839" t="s">
        <v>4603</v>
      </c>
      <c r="B1839" s="5" t="s">
        <v>4604</v>
      </c>
      <c r="C1839">
        <v>41</v>
      </c>
      <c r="D1839" s="1">
        <v>29730</v>
      </c>
      <c r="E1839" t="s">
        <v>6487</v>
      </c>
      <c r="F1839" t="s">
        <v>6364</v>
      </c>
      <c r="G1839" t="s">
        <v>7505</v>
      </c>
      <c r="H1839" s="3">
        <v>291092.43520000001</v>
      </c>
      <c r="I1839" s="3">
        <v>37529.272599999997</v>
      </c>
      <c r="J1839" t="s">
        <v>8067</v>
      </c>
      <c r="K1839" s="4" t="str">
        <f>_xlfn.XLOOKUP($B1839, Accounts!$B:$B, Accounts!$E:$E, "Not Found",0,1)</f>
        <v>Domiciliary</v>
      </c>
      <c r="L1839" s="3">
        <f>_xlfn.XLOOKUP($B1839, Accounts!$B:$B, Accounts!$G:$G,"Not Found",0,1)</f>
        <v>143704176</v>
      </c>
      <c r="M1839" s="3" t="str">
        <f>_xlfn.XLOOKUP($B1839, Loan!$B:$B, Loan!$D:$D, "No Loan",0,1)</f>
        <v>No Loan</v>
      </c>
      <c r="N1839" s="1">
        <f>_xlfn.XLOOKUP($B1839, Transaction!$B:$B, Transaction!$E:$E, "No Transaction",0,1)</f>
        <v>44580</v>
      </c>
      <c r="O1839" t="str">
        <f>_xlfn.XLOOKUP($B1839, Transaction!$B:$B, Transaction!$C:$C, "No Transaction",0,1)</f>
        <v>Money Deposit</v>
      </c>
      <c r="P1839" t="str">
        <f>_xlfn.XLOOKUP($B1839, Transaction!$B:$B, Transaction!$D:$D, "No Transaction",0,1)</f>
        <v>ATM</v>
      </c>
      <c r="Q1839" s="3">
        <f t="shared" si="56"/>
        <v>-253563.16260000001</v>
      </c>
      <c r="R1839" s="3">
        <f t="shared" si="57"/>
        <v>-253563.16260000001</v>
      </c>
    </row>
    <row r="1840" spans="1:18" x14ac:dyDescent="0.25">
      <c r="A1840" t="s">
        <v>228</v>
      </c>
      <c r="B1840" s="5" t="s">
        <v>229</v>
      </c>
      <c r="C1840">
        <v>76</v>
      </c>
      <c r="D1840" s="1">
        <v>16947</v>
      </c>
      <c r="E1840" t="s">
        <v>6487</v>
      </c>
      <c r="F1840" t="s">
        <v>6142</v>
      </c>
      <c r="G1840" t="s">
        <v>7526</v>
      </c>
      <c r="H1840" s="3">
        <v>407035.70199999999</v>
      </c>
      <c r="I1840" s="3">
        <v>199951.78599999999</v>
      </c>
      <c r="J1840" t="s">
        <v>8068</v>
      </c>
      <c r="K1840" s="4" t="str">
        <f>_xlfn.XLOOKUP($B1840, Accounts!$B:$B, Accounts!$E:$E, "Not Found",0,1)</f>
        <v>Joint</v>
      </c>
      <c r="L1840" s="3">
        <f>_xlfn.XLOOKUP($B1840, Accounts!$B:$B, Accounts!$G:$G,"Not Found",0,1)</f>
        <v>770577444</v>
      </c>
      <c r="M1840" s="3" t="str">
        <f>_xlfn.XLOOKUP($B1840, Loan!$B:$B, Loan!$D:$D, "No Loan",0,1)</f>
        <v>No Loan</v>
      </c>
      <c r="N1840" s="1">
        <f>_xlfn.XLOOKUP($B1840, Transaction!$B:$B, Transaction!$E:$E, "No Transaction",0,1)</f>
        <v>44427</v>
      </c>
      <c r="O1840" t="str">
        <f>_xlfn.XLOOKUP($B1840, Transaction!$B:$B, Transaction!$C:$C, "No Transaction",0,1)</f>
        <v>Cash Withdrawal</v>
      </c>
      <c r="P1840" t="str">
        <f>_xlfn.XLOOKUP($B1840, Transaction!$B:$B, Transaction!$D:$D, "No Transaction",0,1)</f>
        <v>ATM</v>
      </c>
      <c r="Q1840" s="3">
        <f t="shared" si="56"/>
        <v>-207083.916</v>
      </c>
      <c r="R1840" s="3">
        <f t="shared" si="57"/>
        <v>-207083.916</v>
      </c>
    </row>
    <row r="1841" spans="1:18" x14ac:dyDescent="0.25">
      <c r="A1841" t="s">
        <v>2505</v>
      </c>
      <c r="B1841" s="5" t="s">
        <v>2506</v>
      </c>
      <c r="C1841">
        <v>27</v>
      </c>
      <c r="D1841" s="1">
        <v>34844</v>
      </c>
      <c r="E1841" t="s">
        <v>6487</v>
      </c>
      <c r="F1841" t="s">
        <v>6198</v>
      </c>
      <c r="G1841" t="s">
        <v>7517</v>
      </c>
      <c r="H1841" s="3">
        <v>2822698.5865000002</v>
      </c>
      <c r="I1841" s="3">
        <v>1332313.7328000001</v>
      </c>
      <c r="J1841" t="s">
        <v>8069</v>
      </c>
      <c r="K1841" s="4" t="str">
        <f>_xlfn.XLOOKUP($B1841, Accounts!$B:$B, Accounts!$E:$E, "Not Found",0,1)</f>
        <v>Current</v>
      </c>
      <c r="L1841" s="3">
        <f>_xlfn.XLOOKUP($B1841, Accounts!$B:$B, Accounts!$G:$G,"Not Found",0,1)</f>
        <v>743352336</v>
      </c>
      <c r="M1841" s="3" t="str">
        <f>_xlfn.XLOOKUP($B1841, Loan!$B:$B, Loan!$D:$D, "No Loan",0,1)</f>
        <v>No Loan</v>
      </c>
      <c r="N1841" s="1">
        <f>_xlfn.XLOOKUP($B1841, Transaction!$B:$B, Transaction!$E:$E, "No Transaction",0,1)</f>
        <v>44660</v>
      </c>
      <c r="O1841" t="str">
        <f>_xlfn.XLOOKUP($B1841, Transaction!$B:$B, Transaction!$C:$C, "No Transaction",0,1)</f>
        <v>Money Transfer</v>
      </c>
      <c r="P1841" t="str">
        <f>_xlfn.XLOOKUP($B1841, Transaction!$B:$B, Transaction!$D:$D, "No Transaction",0,1)</f>
        <v>Mobile</v>
      </c>
      <c r="Q1841" s="3">
        <f t="shared" si="56"/>
        <v>-1490384.8537000001</v>
      </c>
      <c r="R1841" s="3">
        <f t="shared" si="57"/>
        <v>-1490384.8537000001</v>
      </c>
    </row>
    <row r="1842" spans="1:18" x14ac:dyDescent="0.25">
      <c r="A1842" t="s">
        <v>5999</v>
      </c>
      <c r="B1842" s="5" t="s">
        <v>6000</v>
      </c>
      <c r="C1842">
        <v>58</v>
      </c>
      <c r="D1842" s="1">
        <v>23521</v>
      </c>
      <c r="E1842" t="s">
        <v>6487</v>
      </c>
      <c r="F1842" t="s">
        <v>6742</v>
      </c>
      <c r="G1842" t="s">
        <v>7511</v>
      </c>
      <c r="H1842" s="3">
        <v>1586142.6591</v>
      </c>
      <c r="I1842" s="3">
        <v>455092.57530000003</v>
      </c>
      <c r="J1842" t="s">
        <v>8070</v>
      </c>
      <c r="K1842" s="4" t="str">
        <f>_xlfn.XLOOKUP($B1842, Accounts!$B:$B, Accounts!$E:$E, "Not Found",0,1)</f>
        <v>Joint</v>
      </c>
      <c r="L1842" s="3">
        <f>_xlfn.XLOOKUP($B1842, Accounts!$B:$B, Accounts!$G:$G,"Not Found",0,1)</f>
        <v>116319105</v>
      </c>
      <c r="M1842" s="3">
        <f>_xlfn.XLOOKUP($B1842, Loan!$B:$B, Loan!$D:$D, "No Loan",0,1)</f>
        <v>197453585</v>
      </c>
      <c r="N1842" s="1">
        <f>_xlfn.XLOOKUP($B1842, Transaction!$B:$B, Transaction!$E:$E, "No Transaction",0,1)</f>
        <v>44351</v>
      </c>
      <c r="O1842" t="str">
        <f>_xlfn.XLOOKUP($B1842, Transaction!$B:$B, Transaction!$C:$C, "No Transaction",0,1)</f>
        <v>Loan Payment</v>
      </c>
      <c r="P1842" t="str">
        <f>_xlfn.XLOOKUP($B1842, Transaction!$B:$B, Transaction!$D:$D, "No Transaction",0,1)</f>
        <v>Mobile</v>
      </c>
      <c r="Q1842" s="3">
        <f t="shared" si="56"/>
        <v>-1131050.0838000001</v>
      </c>
      <c r="R1842" s="3">
        <f t="shared" si="57"/>
        <v>-1131050.0838000001</v>
      </c>
    </row>
    <row r="1843" spans="1:18" x14ac:dyDescent="0.25">
      <c r="A1843" t="s">
        <v>1479</v>
      </c>
      <c r="B1843" s="5" t="s">
        <v>1480</v>
      </c>
      <c r="C1843">
        <v>71</v>
      </c>
      <c r="D1843" s="1">
        <v>18773</v>
      </c>
      <c r="E1843" t="s">
        <v>6487</v>
      </c>
      <c r="F1843" t="s">
        <v>6224</v>
      </c>
      <c r="G1843" t="s">
        <v>7507</v>
      </c>
      <c r="H1843" s="3">
        <v>341798.74890000001</v>
      </c>
      <c r="I1843" s="3">
        <v>98877.495200000005</v>
      </c>
      <c r="J1843" t="s">
        <v>8071</v>
      </c>
      <c r="K1843" s="4" t="str">
        <f>_xlfn.XLOOKUP($B1843, Accounts!$B:$B, Accounts!$E:$E, "Not Found",0,1)</f>
        <v>Corporate</v>
      </c>
      <c r="L1843" s="3">
        <f>_xlfn.XLOOKUP($B1843, Accounts!$B:$B, Accounts!$G:$G,"Not Found",0,1)</f>
        <v>3297507674</v>
      </c>
      <c r="M1843" s="3" t="str">
        <f>_xlfn.XLOOKUP($B1843, Loan!$B:$B, Loan!$D:$D, "No Loan",0,1)</f>
        <v>No Loan</v>
      </c>
      <c r="N1843" s="1">
        <f>_xlfn.XLOOKUP($B1843, Transaction!$B:$B, Transaction!$E:$E, "No Transaction",0,1)</f>
        <v>44312</v>
      </c>
      <c r="O1843" t="str">
        <f>_xlfn.XLOOKUP($B1843, Transaction!$B:$B, Transaction!$C:$C, "No Transaction",0,1)</f>
        <v>Checks</v>
      </c>
      <c r="P1843" t="str">
        <f>_xlfn.XLOOKUP($B1843, Transaction!$B:$B, Transaction!$D:$D, "No Transaction",0,1)</f>
        <v>Informal Services</v>
      </c>
      <c r="Q1843" s="3">
        <f t="shared" si="56"/>
        <v>-242921.2537</v>
      </c>
      <c r="R1843" s="3">
        <f t="shared" si="57"/>
        <v>-242921.2537</v>
      </c>
    </row>
    <row r="1844" spans="1:18" x14ac:dyDescent="0.25">
      <c r="A1844" t="s">
        <v>5508</v>
      </c>
      <c r="B1844" s="5" t="s">
        <v>5509</v>
      </c>
      <c r="C1844">
        <v>46</v>
      </c>
      <c r="D1844" s="1">
        <v>27904</v>
      </c>
      <c r="E1844" t="s">
        <v>6487</v>
      </c>
      <c r="F1844" t="s">
        <v>6355</v>
      </c>
      <c r="G1844" t="s">
        <v>7519</v>
      </c>
      <c r="H1844" s="3">
        <v>494708.98499999999</v>
      </c>
      <c r="I1844" s="3">
        <v>130316.7616</v>
      </c>
      <c r="J1844" t="s">
        <v>8072</v>
      </c>
      <c r="K1844" s="4" t="str">
        <f>_xlfn.XLOOKUP($B1844, Accounts!$B:$B, Accounts!$E:$E, "Not Found",0,1)</f>
        <v>Current</v>
      </c>
      <c r="L1844" s="3">
        <f>_xlfn.XLOOKUP($B1844, Accounts!$B:$B, Accounts!$G:$G,"Not Found",0,1)</f>
        <v>296249292</v>
      </c>
      <c r="M1844" s="3" t="str">
        <f>_xlfn.XLOOKUP($B1844, Loan!$B:$B, Loan!$D:$D, "No Loan",0,1)</f>
        <v>No Loan</v>
      </c>
      <c r="N1844" s="1">
        <f>_xlfn.XLOOKUP($B1844, Transaction!$B:$B, Transaction!$E:$E, "No Transaction",0,1)</f>
        <v>44572</v>
      </c>
      <c r="O1844" t="str">
        <f>_xlfn.XLOOKUP($B1844, Transaction!$B:$B, Transaction!$C:$C, "No Transaction",0,1)</f>
        <v>Online Payment</v>
      </c>
      <c r="P1844" t="str">
        <f>_xlfn.XLOOKUP($B1844, Transaction!$B:$B, Transaction!$D:$D, "No Transaction",0,1)</f>
        <v>Internet Banking</v>
      </c>
      <c r="Q1844" s="3">
        <f t="shared" si="56"/>
        <v>-364392.22340000002</v>
      </c>
      <c r="R1844" s="3">
        <f t="shared" si="57"/>
        <v>-364392.22340000002</v>
      </c>
    </row>
    <row r="1845" spans="1:18" x14ac:dyDescent="0.25">
      <c r="A1845" t="s">
        <v>3334</v>
      </c>
      <c r="B1845" s="5" t="s">
        <v>3335</v>
      </c>
      <c r="C1845">
        <v>28</v>
      </c>
      <c r="D1845" s="1">
        <v>34479</v>
      </c>
      <c r="E1845" t="s">
        <v>6487</v>
      </c>
      <c r="F1845" t="s">
        <v>6431</v>
      </c>
      <c r="G1845" t="s">
        <v>7517</v>
      </c>
      <c r="H1845" s="3">
        <v>448853.20189999999</v>
      </c>
      <c r="I1845" s="3">
        <v>70825.537700000001</v>
      </c>
      <c r="J1845" t="s">
        <v>8073</v>
      </c>
      <c r="K1845" s="4" t="str">
        <f>_xlfn.XLOOKUP($B1845, Accounts!$B:$B, Accounts!$E:$E, "Not Found",0,1)</f>
        <v>Domiciliary</v>
      </c>
      <c r="L1845" s="3">
        <f>_xlfn.XLOOKUP($B1845, Accounts!$B:$B, Accounts!$G:$G,"Not Found",0,1)</f>
        <v>84509075</v>
      </c>
      <c r="M1845" s="3" t="str">
        <f>_xlfn.XLOOKUP($B1845, Loan!$B:$B, Loan!$D:$D, "No Loan",0,1)</f>
        <v>No Loan</v>
      </c>
      <c r="N1845" s="1">
        <f>_xlfn.XLOOKUP($B1845, Transaction!$B:$B, Transaction!$E:$E, "No Transaction",0,1)</f>
        <v>44245</v>
      </c>
      <c r="O1845" t="str">
        <f>_xlfn.XLOOKUP($B1845, Transaction!$B:$B, Transaction!$C:$C, "No Transaction",0,1)</f>
        <v>Checks</v>
      </c>
      <c r="P1845" t="str">
        <f>_xlfn.XLOOKUP($B1845, Transaction!$B:$B, Transaction!$D:$D, "No Transaction",0,1)</f>
        <v>Informal Services</v>
      </c>
      <c r="Q1845" s="3">
        <f t="shared" si="56"/>
        <v>-378027.6642</v>
      </c>
      <c r="R1845" s="3">
        <f t="shared" si="57"/>
        <v>-378027.6642</v>
      </c>
    </row>
    <row r="1846" spans="1:18" x14ac:dyDescent="0.25">
      <c r="A1846" t="s">
        <v>4283</v>
      </c>
      <c r="B1846" s="5" t="s">
        <v>4284</v>
      </c>
      <c r="C1846">
        <v>37</v>
      </c>
      <c r="D1846" s="1">
        <v>31191</v>
      </c>
      <c r="E1846" t="s">
        <v>6487</v>
      </c>
      <c r="F1846" t="s">
        <v>6111</v>
      </c>
      <c r="G1846" t="s">
        <v>7517</v>
      </c>
      <c r="H1846" s="3">
        <v>1099013.67</v>
      </c>
      <c r="I1846" s="3">
        <v>120012.2928</v>
      </c>
      <c r="J1846" t="s">
        <v>8074</v>
      </c>
      <c r="K1846" s="4" t="str">
        <f>_xlfn.XLOOKUP($B1846, Accounts!$B:$B, Accounts!$E:$E, "Not Found",0,1)</f>
        <v>Domiciliary</v>
      </c>
      <c r="L1846" s="3">
        <f>_xlfn.XLOOKUP($B1846, Accounts!$B:$B, Accounts!$G:$G,"Not Found",0,1)</f>
        <v>1980962016</v>
      </c>
      <c r="M1846" s="3" t="str">
        <f>_xlfn.XLOOKUP($B1846, Loan!$B:$B, Loan!$D:$D, "No Loan",0,1)</f>
        <v>No Loan</v>
      </c>
      <c r="N1846" s="1">
        <f>_xlfn.XLOOKUP($B1846, Transaction!$B:$B, Transaction!$E:$E, "No Transaction",0,1)</f>
        <v>44542</v>
      </c>
      <c r="O1846" t="str">
        <f>_xlfn.XLOOKUP($B1846, Transaction!$B:$B, Transaction!$C:$C, "No Transaction",0,1)</f>
        <v>Checks</v>
      </c>
      <c r="P1846" t="str">
        <f>_xlfn.XLOOKUP($B1846, Transaction!$B:$B, Transaction!$D:$D, "No Transaction",0,1)</f>
        <v>Informal Services</v>
      </c>
      <c r="Q1846" s="3">
        <f t="shared" si="56"/>
        <v>-979001.37719999999</v>
      </c>
      <c r="R1846" s="3">
        <f t="shared" si="57"/>
        <v>-979001.37719999999</v>
      </c>
    </row>
    <row r="1847" spans="1:18" x14ac:dyDescent="0.25">
      <c r="A1847" t="s">
        <v>3250</v>
      </c>
      <c r="B1847" s="5" t="s">
        <v>3251</v>
      </c>
      <c r="C1847">
        <v>34</v>
      </c>
      <c r="D1847" s="1">
        <v>32287</v>
      </c>
      <c r="E1847" t="s">
        <v>6487</v>
      </c>
      <c r="F1847" t="s">
        <v>6277</v>
      </c>
      <c r="G1847" t="s">
        <v>7526</v>
      </c>
      <c r="H1847" s="3">
        <v>721069.2058</v>
      </c>
      <c r="I1847" s="3">
        <v>249117.78039999999</v>
      </c>
      <c r="J1847" t="s">
        <v>8075</v>
      </c>
      <c r="K1847" s="4" t="str">
        <f>_xlfn.XLOOKUP($B1847, Accounts!$B:$B, Accounts!$E:$E, "Not Found",0,1)</f>
        <v>Domiciliary</v>
      </c>
      <c r="L1847" s="3">
        <f>_xlfn.XLOOKUP($B1847, Accounts!$B:$B, Accounts!$G:$G,"Not Found",0,1)</f>
        <v>42726801</v>
      </c>
      <c r="M1847" s="3" t="str">
        <f>_xlfn.XLOOKUP($B1847, Loan!$B:$B, Loan!$D:$D, "No Loan",0,1)</f>
        <v>No Loan</v>
      </c>
      <c r="N1847" s="1">
        <f>_xlfn.XLOOKUP($B1847, Transaction!$B:$B, Transaction!$E:$E, "No Transaction",0,1)</f>
        <v>44256</v>
      </c>
      <c r="O1847" t="str">
        <f>_xlfn.XLOOKUP($B1847, Transaction!$B:$B, Transaction!$C:$C, "No Transaction",0,1)</f>
        <v>Money Transfer</v>
      </c>
      <c r="P1847" t="str">
        <f>_xlfn.XLOOKUP($B1847, Transaction!$B:$B, Transaction!$D:$D, "No Transaction",0,1)</f>
        <v>Mobile</v>
      </c>
      <c r="Q1847" s="3">
        <f t="shared" si="56"/>
        <v>-471951.42540000001</v>
      </c>
      <c r="R1847" s="3">
        <f t="shared" si="57"/>
        <v>-471951.42540000001</v>
      </c>
    </row>
    <row r="1848" spans="1:18" x14ac:dyDescent="0.25">
      <c r="A1848" t="s">
        <v>1357</v>
      </c>
      <c r="B1848" s="5" t="s">
        <v>1358</v>
      </c>
      <c r="C1848">
        <v>26</v>
      </c>
      <c r="D1848" s="1">
        <v>35209</v>
      </c>
      <c r="E1848" t="s">
        <v>6487</v>
      </c>
      <c r="F1848" t="s">
        <v>6066</v>
      </c>
      <c r="G1848" t="s">
        <v>7524</v>
      </c>
      <c r="H1848" s="3">
        <v>426296.95880000002</v>
      </c>
      <c r="I1848" s="3">
        <v>125729.183</v>
      </c>
      <c r="J1848" t="s">
        <v>8076</v>
      </c>
      <c r="K1848" s="4" t="str">
        <f>_xlfn.XLOOKUP($B1848, Accounts!$B:$B, Accounts!$E:$E, "Not Found",0,1)</f>
        <v>Joint</v>
      </c>
      <c r="L1848" s="3">
        <f>_xlfn.XLOOKUP($B1848, Accounts!$B:$B, Accounts!$G:$G,"Not Found",0,1)</f>
        <v>3872526991</v>
      </c>
      <c r="M1848" s="3" t="str">
        <f>_xlfn.XLOOKUP($B1848, Loan!$B:$B, Loan!$D:$D, "No Loan",0,1)</f>
        <v>No Loan</v>
      </c>
      <c r="N1848" s="1">
        <f>_xlfn.XLOOKUP($B1848, Transaction!$B:$B, Transaction!$E:$E, "No Transaction",0,1)</f>
        <v>44456</v>
      </c>
      <c r="O1848" t="str">
        <f>_xlfn.XLOOKUP($B1848, Transaction!$B:$B, Transaction!$C:$C, "No Transaction",0,1)</f>
        <v>Online Payment</v>
      </c>
      <c r="P1848" t="str">
        <f>_xlfn.XLOOKUP($B1848, Transaction!$B:$B, Transaction!$D:$D, "No Transaction",0,1)</f>
        <v>Mobile</v>
      </c>
      <c r="Q1848" s="3">
        <f t="shared" si="56"/>
        <v>-300567.7758</v>
      </c>
      <c r="R1848" s="3">
        <f t="shared" si="57"/>
        <v>-300567.7758</v>
      </c>
    </row>
    <row r="1849" spans="1:18" x14ac:dyDescent="0.25">
      <c r="A1849" t="s">
        <v>4453</v>
      </c>
      <c r="B1849" s="5" t="s">
        <v>4454</v>
      </c>
      <c r="C1849">
        <v>41</v>
      </c>
      <c r="D1849" s="1">
        <v>29730</v>
      </c>
      <c r="E1849" t="s">
        <v>6487</v>
      </c>
      <c r="F1849" t="s">
        <v>6185</v>
      </c>
      <c r="G1849" t="s">
        <v>7526</v>
      </c>
      <c r="H1849" s="3">
        <v>78211.372499999998</v>
      </c>
      <c r="I1849" s="3">
        <v>66917.650299999994</v>
      </c>
      <c r="J1849" t="s">
        <v>8077</v>
      </c>
      <c r="K1849" s="4" t="str">
        <f>_xlfn.XLOOKUP($B1849, Accounts!$B:$B, Accounts!$E:$E, "Not Found",0,1)</f>
        <v>Current</v>
      </c>
      <c r="L1849" s="3">
        <f>_xlfn.XLOOKUP($B1849, Accounts!$B:$B, Accounts!$G:$G,"Not Found",0,1)</f>
        <v>10192959</v>
      </c>
      <c r="M1849" s="3" t="str">
        <f>_xlfn.XLOOKUP($B1849, Loan!$B:$B, Loan!$D:$D, "No Loan",0,1)</f>
        <v>No Loan</v>
      </c>
      <c r="N1849" s="1">
        <f>_xlfn.XLOOKUP($B1849, Transaction!$B:$B, Transaction!$E:$E, "No Transaction",0,1)</f>
        <v>44268</v>
      </c>
      <c r="O1849" t="str">
        <f>_xlfn.XLOOKUP($B1849, Transaction!$B:$B, Transaction!$C:$C, "No Transaction",0,1)</f>
        <v>Checks</v>
      </c>
      <c r="P1849" t="str">
        <f>_xlfn.XLOOKUP($B1849, Transaction!$B:$B, Transaction!$D:$D, "No Transaction",0,1)</f>
        <v>Bank</v>
      </c>
      <c r="Q1849" s="3">
        <f t="shared" si="56"/>
        <v>-11293.722200000004</v>
      </c>
      <c r="R1849" s="3">
        <f t="shared" si="57"/>
        <v>-11293.722200000004</v>
      </c>
    </row>
    <row r="1850" spans="1:18" x14ac:dyDescent="0.25">
      <c r="A1850" t="s">
        <v>4663</v>
      </c>
      <c r="B1850" s="5" t="s">
        <v>4664</v>
      </c>
      <c r="C1850">
        <v>54</v>
      </c>
      <c r="D1850" s="1">
        <v>24982</v>
      </c>
      <c r="E1850" t="s">
        <v>6487</v>
      </c>
      <c r="F1850" t="s">
        <v>6082</v>
      </c>
      <c r="G1850" t="s">
        <v>7519</v>
      </c>
      <c r="H1850" s="3">
        <v>1325449.2082</v>
      </c>
      <c r="I1850" s="3">
        <v>463127.54690000002</v>
      </c>
      <c r="J1850" t="s">
        <v>8078</v>
      </c>
      <c r="K1850" s="4" t="str">
        <f>_xlfn.XLOOKUP($B1850, Accounts!$B:$B, Accounts!$E:$E, "Not Found",0,1)</f>
        <v>Joint</v>
      </c>
      <c r="L1850" s="3">
        <f>_xlfn.XLOOKUP($B1850, Accounts!$B:$B, Accounts!$G:$G,"Not Found",0,1)</f>
        <v>1442049714</v>
      </c>
      <c r="M1850" s="3" t="str">
        <f>_xlfn.XLOOKUP($B1850, Loan!$B:$B, Loan!$D:$D, "No Loan",0,1)</f>
        <v>No Loan</v>
      </c>
      <c r="N1850" s="1">
        <f>_xlfn.XLOOKUP($B1850, Transaction!$B:$B, Transaction!$E:$E, "No Transaction",0,1)</f>
        <v>44299</v>
      </c>
      <c r="O1850" t="str">
        <f>_xlfn.XLOOKUP($B1850, Transaction!$B:$B, Transaction!$C:$C, "No Transaction",0,1)</f>
        <v>Cash Withdrawal</v>
      </c>
      <c r="P1850" t="str">
        <f>_xlfn.XLOOKUP($B1850, Transaction!$B:$B, Transaction!$D:$D, "No Transaction",0,1)</f>
        <v>ATM</v>
      </c>
      <c r="Q1850" s="3">
        <f t="shared" si="56"/>
        <v>-862321.66130000004</v>
      </c>
      <c r="R1850" s="3">
        <f t="shared" si="57"/>
        <v>-862321.66130000004</v>
      </c>
    </row>
    <row r="1851" spans="1:18" x14ac:dyDescent="0.25">
      <c r="A1851" t="s">
        <v>5867</v>
      </c>
      <c r="B1851" s="5" t="s">
        <v>5868</v>
      </c>
      <c r="C1851">
        <v>53</v>
      </c>
      <c r="D1851" s="1">
        <v>25347</v>
      </c>
      <c r="E1851" t="s">
        <v>6487</v>
      </c>
      <c r="F1851" t="s">
        <v>6181</v>
      </c>
      <c r="G1851" t="s">
        <v>7542</v>
      </c>
      <c r="H1851" s="3">
        <v>1117595.6063999999</v>
      </c>
      <c r="I1851" s="3">
        <v>277802.33639999997</v>
      </c>
      <c r="J1851" t="s">
        <v>8079</v>
      </c>
      <c r="K1851" s="4" t="str">
        <f>_xlfn.XLOOKUP($B1851, Accounts!$B:$B, Accounts!$E:$E, "Not Found",0,1)</f>
        <v>Current</v>
      </c>
      <c r="L1851" s="3">
        <f>_xlfn.XLOOKUP($B1851, Accounts!$B:$B, Accounts!$G:$G,"Not Found",0,1)</f>
        <v>5604192</v>
      </c>
      <c r="M1851" s="3" t="str">
        <f>_xlfn.XLOOKUP($B1851, Loan!$B:$B, Loan!$D:$D, "No Loan",0,1)</f>
        <v>No Loan</v>
      </c>
      <c r="N1851" s="1">
        <f>_xlfn.XLOOKUP($B1851, Transaction!$B:$B, Transaction!$E:$E, "No Transaction",0,1)</f>
        <v>44499</v>
      </c>
      <c r="O1851" t="str">
        <f>_xlfn.XLOOKUP($B1851, Transaction!$B:$B, Transaction!$C:$C, "No Transaction",0,1)</f>
        <v>Cash Withdrawal</v>
      </c>
      <c r="P1851" t="str">
        <f>_xlfn.XLOOKUP($B1851, Transaction!$B:$B, Transaction!$D:$D, "No Transaction",0,1)</f>
        <v>ATM</v>
      </c>
      <c r="Q1851" s="3">
        <f t="shared" si="56"/>
        <v>-839793.27</v>
      </c>
      <c r="R1851" s="3">
        <f t="shared" si="57"/>
        <v>-839793.27</v>
      </c>
    </row>
    <row r="1852" spans="1:18" x14ac:dyDescent="0.25">
      <c r="A1852" t="s">
        <v>5742</v>
      </c>
      <c r="B1852" s="5" t="s">
        <v>5743</v>
      </c>
      <c r="C1852">
        <v>80</v>
      </c>
      <c r="D1852" s="1">
        <v>15486</v>
      </c>
      <c r="E1852" t="s">
        <v>6487</v>
      </c>
      <c r="F1852" t="s">
        <v>6117</v>
      </c>
      <c r="G1852" t="s">
        <v>7513</v>
      </c>
      <c r="H1852" s="3">
        <v>49572.125200000002</v>
      </c>
      <c r="I1852" s="3">
        <v>30468.720799999999</v>
      </c>
      <c r="J1852" t="s">
        <v>8080</v>
      </c>
      <c r="K1852" s="4" t="str">
        <f>_xlfn.XLOOKUP($B1852, Accounts!$B:$B, Accounts!$E:$E, "Not Found",0,1)</f>
        <v>Domiciliary</v>
      </c>
      <c r="L1852" s="3">
        <f>_xlfn.XLOOKUP($B1852, Accounts!$B:$B, Accounts!$G:$G,"Not Found",0,1)</f>
        <v>1372560924</v>
      </c>
      <c r="M1852" s="3" t="str">
        <f>_xlfn.XLOOKUP($B1852, Loan!$B:$B, Loan!$D:$D, "No Loan",0,1)</f>
        <v>No Loan</v>
      </c>
      <c r="N1852" s="1">
        <f>_xlfn.XLOOKUP($B1852, Transaction!$B:$B, Transaction!$E:$E, "No Transaction",0,1)</f>
        <v>44273</v>
      </c>
      <c r="O1852" t="str">
        <f>_xlfn.XLOOKUP($B1852, Transaction!$B:$B, Transaction!$C:$C, "No Transaction",0,1)</f>
        <v>Money Transfer</v>
      </c>
      <c r="P1852" t="str">
        <f>_xlfn.XLOOKUP($B1852, Transaction!$B:$B, Transaction!$D:$D, "No Transaction",0,1)</f>
        <v>Mobile</v>
      </c>
      <c r="Q1852" s="3">
        <f t="shared" si="56"/>
        <v>-19103.404400000003</v>
      </c>
      <c r="R1852" s="3">
        <f t="shared" si="57"/>
        <v>-19103.404400000003</v>
      </c>
    </row>
    <row r="1853" spans="1:18" x14ac:dyDescent="0.25">
      <c r="A1853" t="s">
        <v>5372</v>
      </c>
      <c r="B1853" s="5" t="s">
        <v>5373</v>
      </c>
      <c r="C1853">
        <v>74</v>
      </c>
      <c r="D1853" s="1">
        <v>17677</v>
      </c>
      <c r="E1853" t="s">
        <v>6487</v>
      </c>
      <c r="F1853" t="s">
        <v>6938</v>
      </c>
      <c r="G1853" t="s">
        <v>7517</v>
      </c>
      <c r="H1853" s="3">
        <v>745858.45389999996</v>
      </c>
      <c r="I1853" s="3">
        <v>126357.1969</v>
      </c>
      <c r="J1853" t="s">
        <v>8081</v>
      </c>
      <c r="K1853" s="4" t="str">
        <f>_xlfn.XLOOKUP($B1853, Accounts!$B:$B, Accounts!$E:$E, "Not Found",0,1)</f>
        <v>Domiciliary</v>
      </c>
      <c r="L1853" s="3">
        <f>_xlfn.XLOOKUP($B1853, Accounts!$B:$B, Accounts!$G:$G,"Not Found",0,1)</f>
        <v>947666394</v>
      </c>
      <c r="M1853" s="3" t="str">
        <f>_xlfn.XLOOKUP($B1853, Loan!$B:$B, Loan!$D:$D, "No Loan",0,1)</f>
        <v>No Loan</v>
      </c>
      <c r="N1853" s="1">
        <f>_xlfn.XLOOKUP($B1853, Transaction!$B:$B, Transaction!$E:$E, "No Transaction",0,1)</f>
        <v>44393</v>
      </c>
      <c r="O1853" t="str">
        <f>_xlfn.XLOOKUP($B1853, Transaction!$B:$B, Transaction!$C:$C, "No Transaction",0,1)</f>
        <v>Money Transfer</v>
      </c>
      <c r="P1853" t="str">
        <f>_xlfn.XLOOKUP($B1853, Transaction!$B:$B, Transaction!$D:$D, "No Transaction",0,1)</f>
        <v>Bank</v>
      </c>
      <c r="Q1853" s="3">
        <f t="shared" si="56"/>
        <v>-619501.25699999998</v>
      </c>
      <c r="R1853" s="3">
        <f t="shared" si="57"/>
        <v>-619501.25699999998</v>
      </c>
    </row>
    <row r="1854" spans="1:18" x14ac:dyDescent="0.25">
      <c r="A1854" t="s">
        <v>3401</v>
      </c>
      <c r="B1854" s="5" t="s">
        <v>3402</v>
      </c>
      <c r="C1854">
        <v>76</v>
      </c>
      <c r="D1854" s="1">
        <v>16947</v>
      </c>
      <c r="E1854" t="s">
        <v>6487</v>
      </c>
      <c r="F1854" t="s">
        <v>6062</v>
      </c>
      <c r="G1854" t="s">
        <v>7566</v>
      </c>
      <c r="H1854" s="3">
        <v>725322.05119999999</v>
      </c>
      <c r="I1854" s="3">
        <v>375811.72450000001</v>
      </c>
      <c r="J1854" t="s">
        <v>8082</v>
      </c>
      <c r="K1854" s="4" t="str">
        <f>_xlfn.XLOOKUP($B1854, Accounts!$B:$B, Accounts!$E:$E, "Not Found",0,1)</f>
        <v>Current</v>
      </c>
      <c r="L1854" s="3">
        <f>_xlfn.XLOOKUP($B1854, Accounts!$B:$B, Accounts!$G:$G,"Not Found",0,1)</f>
        <v>73964205</v>
      </c>
      <c r="M1854" s="3" t="str">
        <f>_xlfn.XLOOKUP($B1854, Loan!$B:$B, Loan!$D:$D, "No Loan",0,1)</f>
        <v>No Loan</v>
      </c>
      <c r="N1854" s="1">
        <f>_xlfn.XLOOKUP($B1854, Transaction!$B:$B, Transaction!$E:$E, "No Transaction",0,1)</f>
        <v>44553</v>
      </c>
      <c r="O1854" t="str">
        <f>_xlfn.XLOOKUP($B1854, Transaction!$B:$B, Transaction!$C:$C, "No Transaction",0,1)</f>
        <v>Money Transfer</v>
      </c>
      <c r="P1854" t="str">
        <f>_xlfn.XLOOKUP($B1854, Transaction!$B:$B, Transaction!$D:$D, "No Transaction",0,1)</f>
        <v>Internet Banking</v>
      </c>
      <c r="Q1854" s="3">
        <f t="shared" si="56"/>
        <v>-349510.32669999998</v>
      </c>
      <c r="R1854" s="3">
        <f t="shared" si="57"/>
        <v>-349510.32669999998</v>
      </c>
    </row>
    <row r="1855" spans="1:18" x14ac:dyDescent="0.25">
      <c r="A1855" t="s">
        <v>2196</v>
      </c>
      <c r="B1855" s="5" t="s">
        <v>2197</v>
      </c>
      <c r="C1855">
        <v>28</v>
      </c>
      <c r="D1855" s="1">
        <v>34479</v>
      </c>
      <c r="E1855" t="s">
        <v>6487</v>
      </c>
      <c r="F1855" t="s">
        <v>6144</v>
      </c>
      <c r="G1855" t="s">
        <v>7526</v>
      </c>
      <c r="H1855" s="3">
        <v>273886.11580000003</v>
      </c>
      <c r="I1855" s="3">
        <v>171113.61139999999</v>
      </c>
      <c r="J1855" t="s">
        <v>8083</v>
      </c>
      <c r="K1855" s="4" t="str">
        <f>_xlfn.XLOOKUP($B1855, Accounts!$B:$B, Accounts!$E:$E, "Not Found",0,1)</f>
        <v>Savings</v>
      </c>
      <c r="L1855" s="3">
        <f>_xlfn.XLOOKUP($B1855, Accounts!$B:$B, Accounts!$G:$G,"Not Found",0,1)</f>
        <v>1959421728</v>
      </c>
      <c r="M1855" s="3">
        <f>_xlfn.XLOOKUP($B1855, Loan!$B:$B, Loan!$D:$D, "No Loan",0,1)</f>
        <v>17472947184</v>
      </c>
      <c r="N1855" s="1">
        <f>_xlfn.XLOOKUP($B1855, Transaction!$B:$B, Transaction!$E:$E, "No Transaction",0,1)</f>
        <v>44218</v>
      </c>
      <c r="O1855" t="str">
        <f>_xlfn.XLOOKUP($B1855, Transaction!$B:$B, Transaction!$C:$C, "No Transaction",0,1)</f>
        <v>Loan Payment</v>
      </c>
      <c r="P1855" t="str">
        <f>_xlfn.XLOOKUP($B1855, Transaction!$B:$B, Transaction!$D:$D, "No Transaction",0,1)</f>
        <v>AFT</v>
      </c>
      <c r="Q1855" s="3">
        <f t="shared" si="56"/>
        <v>-102772.50440000003</v>
      </c>
      <c r="R1855" s="3">
        <f t="shared" si="57"/>
        <v>-102772.50440000003</v>
      </c>
    </row>
    <row r="1856" spans="1:18" x14ac:dyDescent="0.25">
      <c r="A1856" t="s">
        <v>4541</v>
      </c>
      <c r="B1856" s="5" t="s">
        <v>4542</v>
      </c>
      <c r="C1856">
        <v>33</v>
      </c>
      <c r="D1856" s="1">
        <v>32652</v>
      </c>
      <c r="E1856" t="s">
        <v>6487</v>
      </c>
      <c r="F1856" t="s">
        <v>6202</v>
      </c>
      <c r="G1856" t="s">
        <v>7519</v>
      </c>
      <c r="H1856" s="3">
        <v>419869.96480000002</v>
      </c>
      <c r="I1856" s="3">
        <v>148373.35860000001</v>
      </c>
      <c r="J1856" t="s">
        <v>7508</v>
      </c>
      <c r="K1856" s="4" t="str">
        <f>_xlfn.XLOOKUP($B1856, Accounts!$B:$B, Accounts!$E:$E, "Not Found",0,1)</f>
        <v>Joint</v>
      </c>
      <c r="L1856" s="3">
        <f>_xlfn.XLOOKUP($B1856, Accounts!$B:$B, Accounts!$G:$G,"Not Found",0,1)</f>
        <v>2317313952</v>
      </c>
      <c r="M1856" s="3" t="str">
        <f>_xlfn.XLOOKUP($B1856, Loan!$B:$B, Loan!$D:$D, "No Loan",0,1)</f>
        <v>No Loan</v>
      </c>
      <c r="N1856" s="1">
        <f>_xlfn.XLOOKUP($B1856, Transaction!$B:$B, Transaction!$E:$E, "No Transaction",0,1)</f>
        <v>44611</v>
      </c>
      <c r="O1856" t="str">
        <f>_xlfn.XLOOKUP($B1856, Transaction!$B:$B, Transaction!$C:$C, "No Transaction",0,1)</f>
        <v>Money Transfer</v>
      </c>
      <c r="P1856" t="str">
        <f>_xlfn.XLOOKUP($B1856, Transaction!$B:$B, Transaction!$D:$D, "No Transaction",0,1)</f>
        <v>Mobile</v>
      </c>
      <c r="Q1856" s="3">
        <f t="shared" si="56"/>
        <v>-271496.60620000004</v>
      </c>
      <c r="R1856" s="3">
        <f t="shared" si="57"/>
        <v>-271496.60620000004</v>
      </c>
    </row>
    <row r="1857" spans="1:18" x14ac:dyDescent="0.25">
      <c r="A1857" t="s">
        <v>2083</v>
      </c>
      <c r="B1857" s="5" t="s">
        <v>2084</v>
      </c>
      <c r="C1857">
        <v>53</v>
      </c>
      <c r="D1857" s="1">
        <v>25347</v>
      </c>
      <c r="E1857" t="s">
        <v>6487</v>
      </c>
      <c r="F1857" t="s">
        <v>6413</v>
      </c>
      <c r="G1857" t="s">
        <v>7529</v>
      </c>
      <c r="H1857" s="3">
        <v>775590.38130000001</v>
      </c>
      <c r="I1857" s="3">
        <v>236836.0773</v>
      </c>
      <c r="J1857" t="s">
        <v>8084</v>
      </c>
      <c r="K1857" s="4" t="str">
        <f>_xlfn.XLOOKUP($B1857, Accounts!$B:$B, Accounts!$E:$E, "Not Found",0,1)</f>
        <v>Domiciliary</v>
      </c>
      <c r="L1857" s="3">
        <f>_xlfn.XLOOKUP($B1857, Accounts!$B:$B, Accounts!$G:$G,"Not Found",0,1)</f>
        <v>2170400232</v>
      </c>
      <c r="M1857" s="3" t="str">
        <f>_xlfn.XLOOKUP($B1857, Loan!$B:$B, Loan!$D:$D, "No Loan",0,1)</f>
        <v>No Loan</v>
      </c>
      <c r="N1857" s="1">
        <f>_xlfn.XLOOKUP($B1857, Transaction!$B:$B, Transaction!$E:$E, "No Transaction",0,1)</f>
        <v>44479</v>
      </c>
      <c r="O1857" t="str">
        <f>_xlfn.XLOOKUP($B1857, Transaction!$B:$B, Transaction!$C:$C, "No Transaction",0,1)</f>
        <v>Money Transfer</v>
      </c>
      <c r="P1857" t="str">
        <f>_xlfn.XLOOKUP($B1857, Transaction!$B:$B, Transaction!$D:$D, "No Transaction",0,1)</f>
        <v>ATM</v>
      </c>
      <c r="Q1857" s="3">
        <f t="shared" si="56"/>
        <v>-538754.304</v>
      </c>
      <c r="R1857" s="3">
        <f t="shared" si="57"/>
        <v>-538754.304</v>
      </c>
    </row>
    <row r="1858" spans="1:18" x14ac:dyDescent="0.25">
      <c r="A1858" t="s">
        <v>606</v>
      </c>
      <c r="B1858" s="5" t="s">
        <v>607</v>
      </c>
      <c r="C1858">
        <v>23</v>
      </c>
      <c r="D1858" s="1">
        <v>36305</v>
      </c>
      <c r="E1858" t="s">
        <v>6487</v>
      </c>
      <c r="F1858" t="s">
        <v>6066</v>
      </c>
      <c r="G1858" t="s">
        <v>7529</v>
      </c>
      <c r="H1858" s="3">
        <v>2077864.55</v>
      </c>
      <c r="I1858" s="3">
        <v>538488.84109999996</v>
      </c>
      <c r="J1858" t="s">
        <v>8085</v>
      </c>
      <c r="K1858" s="4" t="str">
        <f>_xlfn.XLOOKUP($B1858, Accounts!$B:$B, Accounts!$E:$E, "Not Found",0,1)</f>
        <v>Corporate</v>
      </c>
      <c r="L1858" s="3">
        <f>_xlfn.XLOOKUP($B1858, Accounts!$B:$B, Accounts!$G:$G,"Not Found",0,1)</f>
        <v>16120573</v>
      </c>
      <c r="M1858" s="3">
        <f>_xlfn.XLOOKUP($B1858, Loan!$B:$B, Loan!$D:$D, "No Loan",0,1)</f>
        <v>780104619</v>
      </c>
      <c r="N1858" s="1">
        <f>_xlfn.XLOOKUP($B1858, Transaction!$B:$B, Transaction!$E:$E, "No Transaction",0,1)</f>
        <v>44552</v>
      </c>
      <c r="O1858" t="str">
        <f>_xlfn.XLOOKUP($B1858, Transaction!$B:$B, Transaction!$C:$C, "No Transaction",0,1)</f>
        <v>Loan Payment</v>
      </c>
      <c r="P1858" t="str">
        <f>_xlfn.XLOOKUP($B1858, Transaction!$B:$B, Transaction!$D:$D, "No Transaction",0,1)</f>
        <v>ACH</v>
      </c>
      <c r="Q1858" s="3">
        <f t="shared" ref="Q1858:Q1921" si="58">$I1858-$H1858</f>
        <v>-1539375.7089</v>
      </c>
      <c r="R1858" s="3">
        <f t="shared" ref="R1858:R1921" si="59">IF($Q1858 &gt;= 500000, $Q1858+(0.02*$Q1858), $Q1858)</f>
        <v>-1539375.7089</v>
      </c>
    </row>
    <row r="1859" spans="1:18" x14ac:dyDescent="0.25">
      <c r="A1859" t="s">
        <v>3479</v>
      </c>
      <c r="B1859" s="5" t="s">
        <v>3480</v>
      </c>
      <c r="C1859">
        <v>72</v>
      </c>
      <c r="D1859" s="1">
        <v>18408</v>
      </c>
      <c r="E1859" t="s">
        <v>6487</v>
      </c>
      <c r="F1859" t="s">
        <v>6723</v>
      </c>
      <c r="G1859" t="s">
        <v>7517</v>
      </c>
      <c r="H1859" s="3">
        <v>144824.698</v>
      </c>
      <c r="I1859" s="3">
        <v>79179.858200000002</v>
      </c>
      <c r="J1859" t="s">
        <v>8086</v>
      </c>
      <c r="K1859" s="4" t="str">
        <f>_xlfn.XLOOKUP($B1859, Accounts!$B:$B, Accounts!$E:$E, "Not Found",0,1)</f>
        <v>Domiciliary</v>
      </c>
      <c r="L1859" s="3">
        <f>_xlfn.XLOOKUP($B1859, Accounts!$B:$B, Accounts!$G:$G,"Not Found",0,1)</f>
        <v>262422699</v>
      </c>
      <c r="M1859" s="3" t="str">
        <f>_xlfn.XLOOKUP($B1859, Loan!$B:$B, Loan!$D:$D, "No Loan",0,1)</f>
        <v>No Loan</v>
      </c>
      <c r="N1859" s="1">
        <f>_xlfn.XLOOKUP($B1859, Transaction!$B:$B, Transaction!$E:$E, "No Transaction",0,1)</f>
        <v>44562</v>
      </c>
      <c r="O1859" t="str">
        <f>_xlfn.XLOOKUP($B1859, Transaction!$B:$B, Transaction!$C:$C, "No Transaction",0,1)</f>
        <v>Online Payment</v>
      </c>
      <c r="P1859" t="str">
        <f>_xlfn.XLOOKUP($B1859, Transaction!$B:$B, Transaction!$D:$D, "No Transaction",0,1)</f>
        <v>Card</v>
      </c>
      <c r="Q1859" s="3">
        <f t="shared" si="58"/>
        <v>-65644.839800000002</v>
      </c>
      <c r="R1859" s="3">
        <f t="shared" si="59"/>
        <v>-65644.839800000002</v>
      </c>
    </row>
    <row r="1860" spans="1:18" x14ac:dyDescent="0.25">
      <c r="A1860" t="s">
        <v>4471</v>
      </c>
      <c r="B1860" s="5" t="s">
        <v>4472</v>
      </c>
      <c r="C1860">
        <v>43</v>
      </c>
      <c r="D1860" s="1">
        <v>29000</v>
      </c>
      <c r="E1860" t="s">
        <v>6487</v>
      </c>
      <c r="F1860" t="s">
        <v>6440</v>
      </c>
      <c r="G1860" t="s">
        <v>7529</v>
      </c>
      <c r="H1860" s="3">
        <v>195432.8052</v>
      </c>
      <c r="I1860" s="3">
        <v>111594.32769999999</v>
      </c>
      <c r="J1860" t="s">
        <v>8087</v>
      </c>
      <c r="K1860" s="4" t="str">
        <f>_xlfn.XLOOKUP($B1860, Accounts!$B:$B, Accounts!$E:$E, "Not Found",0,1)</f>
        <v>Current</v>
      </c>
      <c r="L1860" s="3">
        <f>_xlfn.XLOOKUP($B1860, Accounts!$B:$B, Accounts!$G:$G,"Not Found",0,1)</f>
        <v>542901744</v>
      </c>
      <c r="M1860" s="3" t="str">
        <f>_xlfn.XLOOKUP($B1860, Loan!$B:$B, Loan!$D:$D, "No Loan",0,1)</f>
        <v>No Loan</v>
      </c>
      <c r="N1860" s="1">
        <f>_xlfn.XLOOKUP($B1860, Transaction!$B:$B, Transaction!$E:$E, "No Transaction",0,1)</f>
        <v>44224</v>
      </c>
      <c r="O1860" t="str">
        <f>_xlfn.XLOOKUP($B1860, Transaction!$B:$B, Transaction!$C:$C, "No Transaction",0,1)</f>
        <v>Money Transfer</v>
      </c>
      <c r="P1860" t="str">
        <f>_xlfn.XLOOKUP($B1860, Transaction!$B:$B, Transaction!$D:$D, "No Transaction",0,1)</f>
        <v>ATM</v>
      </c>
      <c r="Q1860" s="3">
        <f t="shared" si="58"/>
        <v>-83838.477500000008</v>
      </c>
      <c r="R1860" s="3">
        <f t="shared" si="59"/>
        <v>-83838.477500000008</v>
      </c>
    </row>
    <row r="1861" spans="1:18" x14ac:dyDescent="0.25">
      <c r="A1861" t="s">
        <v>5098</v>
      </c>
      <c r="B1861" s="5" t="s">
        <v>5099</v>
      </c>
      <c r="C1861">
        <v>44</v>
      </c>
      <c r="D1861" s="1">
        <v>28635</v>
      </c>
      <c r="E1861" t="s">
        <v>6487</v>
      </c>
      <c r="F1861" t="s">
        <v>6229</v>
      </c>
      <c r="G1861" t="s">
        <v>7505</v>
      </c>
      <c r="H1861" s="3">
        <v>430924.98499999999</v>
      </c>
      <c r="I1861" s="3">
        <v>281220.52590000001</v>
      </c>
      <c r="J1861" t="s">
        <v>8088</v>
      </c>
      <c r="K1861" s="4" t="str">
        <f>_xlfn.XLOOKUP($B1861, Accounts!$B:$B, Accounts!$E:$E, "Not Found",0,1)</f>
        <v>Current</v>
      </c>
      <c r="L1861" s="3">
        <f>_xlfn.XLOOKUP($B1861, Accounts!$B:$B, Accounts!$G:$G,"Not Found",0,1)</f>
        <v>2259307089</v>
      </c>
      <c r="M1861" s="3" t="str">
        <f>_xlfn.XLOOKUP($B1861, Loan!$B:$B, Loan!$D:$D, "No Loan",0,1)</f>
        <v>No Loan</v>
      </c>
      <c r="N1861" s="1">
        <f>_xlfn.XLOOKUP($B1861, Transaction!$B:$B, Transaction!$E:$E, "No Transaction",0,1)</f>
        <v>44383</v>
      </c>
      <c r="O1861" t="str">
        <f>_xlfn.XLOOKUP($B1861, Transaction!$B:$B, Transaction!$C:$C, "No Transaction",0,1)</f>
        <v>Online Payment</v>
      </c>
      <c r="P1861" t="str">
        <f>_xlfn.XLOOKUP($B1861, Transaction!$B:$B, Transaction!$D:$D, "No Transaction",0,1)</f>
        <v>Internet Banking</v>
      </c>
      <c r="Q1861" s="3">
        <f t="shared" si="58"/>
        <v>-149704.45909999998</v>
      </c>
      <c r="R1861" s="3">
        <f t="shared" si="59"/>
        <v>-149704.45909999998</v>
      </c>
    </row>
    <row r="1862" spans="1:18" x14ac:dyDescent="0.25">
      <c r="A1862" t="s">
        <v>4397</v>
      </c>
      <c r="B1862" s="5" t="s">
        <v>4398</v>
      </c>
      <c r="C1862">
        <v>42</v>
      </c>
      <c r="D1862" s="1">
        <v>29365</v>
      </c>
      <c r="E1862" t="s">
        <v>6487</v>
      </c>
      <c r="F1862" t="s">
        <v>6070</v>
      </c>
      <c r="G1862" t="s">
        <v>7503</v>
      </c>
      <c r="H1862" s="3">
        <v>449101.82760000002</v>
      </c>
      <c r="I1862" s="3">
        <v>146845.85339999999</v>
      </c>
      <c r="J1862" t="s">
        <v>8089</v>
      </c>
      <c r="K1862" s="4" t="str">
        <f>_xlfn.XLOOKUP($B1862, Accounts!$B:$B, Accounts!$E:$E, "Not Found",0,1)</f>
        <v>Fixed Deposit</v>
      </c>
      <c r="L1862" s="3">
        <f>_xlfn.XLOOKUP($B1862, Accounts!$B:$B, Accounts!$G:$G,"Not Found",0,1)</f>
        <v>157380496</v>
      </c>
      <c r="M1862" s="3" t="str">
        <f>_xlfn.XLOOKUP($B1862, Loan!$B:$B, Loan!$D:$D, "No Loan",0,1)</f>
        <v>No Loan</v>
      </c>
      <c r="N1862" s="1">
        <f>_xlfn.XLOOKUP($B1862, Transaction!$B:$B, Transaction!$E:$E, "No Transaction",0,1)</f>
        <v>44325</v>
      </c>
      <c r="O1862" t="str">
        <f>_xlfn.XLOOKUP($B1862, Transaction!$B:$B, Transaction!$C:$C, "No Transaction",0,1)</f>
        <v>Money Transfer</v>
      </c>
      <c r="P1862" t="str">
        <f>_xlfn.XLOOKUP($B1862, Transaction!$B:$B, Transaction!$D:$D, "No Transaction",0,1)</f>
        <v>Mobile</v>
      </c>
      <c r="Q1862" s="3">
        <f t="shared" si="58"/>
        <v>-302255.97420000006</v>
      </c>
      <c r="R1862" s="3">
        <f t="shared" si="59"/>
        <v>-302255.97420000006</v>
      </c>
    </row>
    <row r="1863" spans="1:18" x14ac:dyDescent="0.25">
      <c r="A1863" t="s">
        <v>4643</v>
      </c>
      <c r="B1863" s="5" t="s">
        <v>4644</v>
      </c>
      <c r="C1863">
        <v>46</v>
      </c>
      <c r="D1863" s="1">
        <v>27904</v>
      </c>
      <c r="E1863" t="s">
        <v>6487</v>
      </c>
      <c r="F1863" t="s">
        <v>6662</v>
      </c>
      <c r="G1863" t="s">
        <v>7566</v>
      </c>
      <c r="H1863" s="3">
        <v>635576.56169999996</v>
      </c>
      <c r="I1863" s="3">
        <v>404551.87190000003</v>
      </c>
      <c r="J1863" t="s">
        <v>8090</v>
      </c>
      <c r="K1863" s="4" t="str">
        <f>_xlfn.XLOOKUP($B1863, Accounts!$B:$B, Accounts!$E:$E, "Not Found",0,1)</f>
        <v>Current</v>
      </c>
      <c r="L1863" s="3">
        <f>_xlfn.XLOOKUP($B1863, Accounts!$B:$B, Accounts!$G:$G,"Not Found",0,1)</f>
        <v>746145792</v>
      </c>
      <c r="M1863" s="3" t="str">
        <f>_xlfn.XLOOKUP($B1863, Loan!$B:$B, Loan!$D:$D, "No Loan",0,1)</f>
        <v>No Loan</v>
      </c>
      <c r="N1863" s="1">
        <f>_xlfn.XLOOKUP($B1863, Transaction!$B:$B, Transaction!$E:$E, "No Transaction",0,1)</f>
        <v>44349</v>
      </c>
      <c r="O1863" t="str">
        <f>_xlfn.XLOOKUP($B1863, Transaction!$B:$B, Transaction!$C:$C, "No Transaction",0,1)</f>
        <v>Money Transfer</v>
      </c>
      <c r="P1863" t="str">
        <f>_xlfn.XLOOKUP($B1863, Transaction!$B:$B, Transaction!$D:$D, "No Transaction",0,1)</f>
        <v>ATM</v>
      </c>
      <c r="Q1863" s="3">
        <f t="shared" si="58"/>
        <v>-231024.68979999993</v>
      </c>
      <c r="R1863" s="3">
        <f t="shared" si="59"/>
        <v>-231024.68979999993</v>
      </c>
    </row>
    <row r="1864" spans="1:18" x14ac:dyDescent="0.25">
      <c r="A1864" t="s">
        <v>3106</v>
      </c>
      <c r="B1864" s="5" t="s">
        <v>3107</v>
      </c>
      <c r="C1864">
        <v>59</v>
      </c>
      <c r="D1864" s="1">
        <v>23156</v>
      </c>
      <c r="E1864" t="s">
        <v>6487</v>
      </c>
      <c r="F1864" t="s">
        <v>6242</v>
      </c>
      <c r="G1864" t="s">
        <v>7519</v>
      </c>
      <c r="H1864" s="3">
        <v>653857.3125</v>
      </c>
      <c r="I1864" s="3">
        <v>231203.94570000001</v>
      </c>
      <c r="J1864" t="s">
        <v>8091</v>
      </c>
      <c r="K1864" s="4" t="str">
        <f>_xlfn.XLOOKUP($B1864, Accounts!$B:$B, Accounts!$E:$E, "Not Found",0,1)</f>
        <v>Domiciliary</v>
      </c>
      <c r="L1864" s="3">
        <f>_xlfn.XLOOKUP($B1864, Accounts!$B:$B, Accounts!$G:$G,"Not Found",0,1)</f>
        <v>1530428648</v>
      </c>
      <c r="M1864" s="3" t="str">
        <f>_xlfn.XLOOKUP($B1864, Loan!$B:$B, Loan!$D:$D, "No Loan",0,1)</f>
        <v>No Loan</v>
      </c>
      <c r="N1864" s="1">
        <f>_xlfn.XLOOKUP($B1864, Transaction!$B:$B, Transaction!$E:$E, "No Transaction",0,1)</f>
        <v>44634</v>
      </c>
      <c r="O1864" t="str">
        <f>_xlfn.XLOOKUP($B1864, Transaction!$B:$B, Transaction!$C:$C, "No Transaction",0,1)</f>
        <v>Checks</v>
      </c>
      <c r="P1864" t="str">
        <f>_xlfn.XLOOKUP($B1864, Transaction!$B:$B, Transaction!$D:$D, "No Transaction",0,1)</f>
        <v>Informal Services</v>
      </c>
      <c r="Q1864" s="3">
        <f t="shared" si="58"/>
        <v>-422653.36679999996</v>
      </c>
      <c r="R1864" s="3">
        <f t="shared" si="59"/>
        <v>-422653.36679999996</v>
      </c>
    </row>
    <row r="1865" spans="1:18" x14ac:dyDescent="0.25">
      <c r="A1865" t="s">
        <v>5762</v>
      </c>
      <c r="B1865" s="5" t="s">
        <v>5763</v>
      </c>
      <c r="C1865">
        <v>19</v>
      </c>
      <c r="D1865" s="1">
        <v>37766</v>
      </c>
      <c r="E1865" t="s">
        <v>6487</v>
      </c>
      <c r="F1865" t="s">
        <v>6360</v>
      </c>
      <c r="G1865" t="s">
        <v>7532</v>
      </c>
      <c r="H1865" s="3">
        <v>221946.10389999999</v>
      </c>
      <c r="I1865" s="3">
        <v>125341.1418</v>
      </c>
      <c r="J1865" t="s">
        <v>8092</v>
      </c>
      <c r="K1865" s="4" t="str">
        <f>_xlfn.XLOOKUP($B1865, Accounts!$B:$B, Accounts!$E:$E, "Not Found",0,1)</f>
        <v>Corporate</v>
      </c>
      <c r="L1865" s="3">
        <f>_xlfn.XLOOKUP($B1865, Accounts!$B:$B, Accounts!$G:$G,"Not Found",0,1)</f>
        <v>875321856</v>
      </c>
      <c r="M1865" s="3" t="str">
        <f>_xlfn.XLOOKUP($B1865, Loan!$B:$B, Loan!$D:$D, "No Loan",0,1)</f>
        <v>No Loan</v>
      </c>
      <c r="N1865" s="1">
        <f>_xlfn.XLOOKUP($B1865, Transaction!$B:$B, Transaction!$E:$E, "No Transaction",0,1)</f>
        <v>44619</v>
      </c>
      <c r="O1865" t="str">
        <f>_xlfn.XLOOKUP($B1865, Transaction!$B:$B, Transaction!$C:$C, "No Transaction",0,1)</f>
        <v>Cash Withdrawal</v>
      </c>
      <c r="P1865" t="str">
        <f>_xlfn.XLOOKUP($B1865, Transaction!$B:$B, Transaction!$D:$D, "No Transaction",0,1)</f>
        <v>ATM</v>
      </c>
      <c r="Q1865" s="3">
        <f t="shared" si="58"/>
        <v>-96604.96209999999</v>
      </c>
      <c r="R1865" s="3">
        <f t="shared" si="59"/>
        <v>-96604.96209999999</v>
      </c>
    </row>
    <row r="1866" spans="1:18" x14ac:dyDescent="0.25">
      <c r="A1866" t="s">
        <v>5869</v>
      </c>
      <c r="B1866" s="5" t="s">
        <v>5870</v>
      </c>
      <c r="C1866">
        <v>69</v>
      </c>
      <c r="D1866" s="1">
        <v>19503</v>
      </c>
      <c r="E1866" t="s">
        <v>6487</v>
      </c>
      <c r="F1866" t="s">
        <v>6258</v>
      </c>
      <c r="G1866" t="s">
        <v>7522</v>
      </c>
      <c r="H1866" s="3">
        <v>498848.11629999999</v>
      </c>
      <c r="I1866" s="3">
        <v>166567.43609999999</v>
      </c>
      <c r="J1866" t="s">
        <v>8093</v>
      </c>
      <c r="K1866" s="4" t="str">
        <f>_xlfn.XLOOKUP($B1866, Accounts!$B:$B, Accounts!$E:$E, "Not Found",0,1)</f>
        <v>Savings</v>
      </c>
      <c r="L1866" s="3">
        <f>_xlfn.XLOOKUP($B1866, Accounts!$B:$B, Accounts!$G:$G,"Not Found",0,1)</f>
        <v>757645824</v>
      </c>
      <c r="M1866" s="3" t="str">
        <f>_xlfn.XLOOKUP($B1866, Loan!$B:$B, Loan!$D:$D, "No Loan",0,1)</f>
        <v>No Loan</v>
      </c>
      <c r="N1866" s="1">
        <f>_xlfn.XLOOKUP($B1866, Transaction!$B:$B, Transaction!$E:$E, "No Transaction",0,1)</f>
        <v>44593</v>
      </c>
      <c r="O1866" t="str">
        <f>_xlfn.XLOOKUP($B1866, Transaction!$B:$B, Transaction!$C:$C, "No Transaction",0,1)</f>
        <v>Online Payment</v>
      </c>
      <c r="P1866" t="str">
        <f>_xlfn.XLOOKUP($B1866, Transaction!$B:$B, Transaction!$D:$D, "No Transaction",0,1)</f>
        <v>Internet Banking</v>
      </c>
      <c r="Q1866" s="3">
        <f t="shared" si="58"/>
        <v>-332280.6802</v>
      </c>
      <c r="R1866" s="3">
        <f t="shared" si="59"/>
        <v>-332280.6802</v>
      </c>
    </row>
    <row r="1867" spans="1:18" x14ac:dyDescent="0.25">
      <c r="A1867" t="s">
        <v>319</v>
      </c>
      <c r="B1867" s="5" t="s">
        <v>320</v>
      </c>
      <c r="C1867">
        <v>17</v>
      </c>
      <c r="D1867" s="1">
        <v>38496</v>
      </c>
      <c r="E1867" t="s">
        <v>6487</v>
      </c>
      <c r="F1867" t="s">
        <v>6148</v>
      </c>
      <c r="G1867" t="s">
        <v>7517</v>
      </c>
      <c r="H1867" s="3">
        <v>402365.31910000002</v>
      </c>
      <c r="I1867" s="3">
        <v>110056.80899999999</v>
      </c>
      <c r="J1867" t="s">
        <v>8094</v>
      </c>
      <c r="K1867" s="4" t="str">
        <f>_xlfn.XLOOKUP($B1867, Accounts!$B:$B, Accounts!$E:$E, "Not Found",0,1)</f>
        <v>Joint</v>
      </c>
      <c r="L1867" s="3">
        <f>_xlfn.XLOOKUP($B1867, Accounts!$B:$B, Accounts!$G:$G,"Not Found",0,1)</f>
        <v>2081806272</v>
      </c>
      <c r="M1867" s="3" t="str">
        <f>_xlfn.XLOOKUP($B1867, Loan!$B:$B, Loan!$D:$D, "No Loan",0,1)</f>
        <v>No Loan</v>
      </c>
      <c r="N1867" s="1">
        <f>_xlfn.XLOOKUP($B1867, Transaction!$B:$B, Transaction!$E:$E, "No Transaction",0,1)</f>
        <v>44565</v>
      </c>
      <c r="O1867" t="str">
        <f>_xlfn.XLOOKUP($B1867, Transaction!$B:$B, Transaction!$C:$C, "No Transaction",0,1)</f>
        <v>Cash Withdrawal</v>
      </c>
      <c r="P1867" t="str">
        <f>_xlfn.XLOOKUP($B1867, Transaction!$B:$B, Transaction!$D:$D, "No Transaction",0,1)</f>
        <v>ATM</v>
      </c>
      <c r="Q1867" s="3">
        <f t="shared" si="58"/>
        <v>-292308.51010000001</v>
      </c>
      <c r="R1867" s="3">
        <f t="shared" si="59"/>
        <v>-292308.51010000001</v>
      </c>
    </row>
    <row r="1868" spans="1:18" x14ac:dyDescent="0.25">
      <c r="A1868" t="s">
        <v>478</v>
      </c>
      <c r="B1868" s="5" t="s">
        <v>479</v>
      </c>
      <c r="C1868">
        <v>20</v>
      </c>
      <c r="D1868" s="1">
        <v>37401</v>
      </c>
      <c r="E1868" t="s">
        <v>6487</v>
      </c>
      <c r="F1868" t="s">
        <v>6355</v>
      </c>
      <c r="G1868" t="s">
        <v>7522</v>
      </c>
      <c r="H1868" s="3">
        <v>1304703.2479000001</v>
      </c>
      <c r="I1868" s="3">
        <v>284175.09100000001</v>
      </c>
      <c r="J1868" t="s">
        <v>8095</v>
      </c>
      <c r="K1868" s="4" t="str">
        <f>_xlfn.XLOOKUP($B1868, Accounts!$B:$B, Accounts!$E:$E, "Not Found",0,1)</f>
        <v>Domiciliary</v>
      </c>
      <c r="L1868" s="3">
        <f>_xlfn.XLOOKUP($B1868, Accounts!$B:$B, Accounts!$G:$G,"Not Found",0,1)</f>
        <v>38502864</v>
      </c>
      <c r="M1868" s="3" t="str">
        <f>_xlfn.XLOOKUP($B1868, Loan!$B:$B, Loan!$D:$D, "No Loan",0,1)</f>
        <v>No Loan</v>
      </c>
      <c r="N1868" s="1">
        <f>_xlfn.XLOOKUP($B1868, Transaction!$B:$B, Transaction!$E:$E, "No Transaction",0,1)</f>
        <v>44571</v>
      </c>
      <c r="O1868" t="str">
        <f>_xlfn.XLOOKUP($B1868, Transaction!$B:$B, Transaction!$C:$C, "No Transaction",0,1)</f>
        <v>Checks</v>
      </c>
      <c r="P1868" t="str">
        <f>_xlfn.XLOOKUP($B1868, Transaction!$B:$B, Transaction!$D:$D, "No Transaction",0,1)</f>
        <v>Informal Services</v>
      </c>
      <c r="Q1868" s="3">
        <f t="shared" si="58"/>
        <v>-1020528.1569000001</v>
      </c>
      <c r="R1868" s="3">
        <f t="shared" si="59"/>
        <v>-1020528.1569000001</v>
      </c>
    </row>
    <row r="1869" spans="1:18" x14ac:dyDescent="0.25">
      <c r="A1869" t="s">
        <v>1485</v>
      </c>
      <c r="B1869" s="5" t="s">
        <v>1486</v>
      </c>
      <c r="C1869">
        <v>33</v>
      </c>
      <c r="D1869" s="1">
        <v>32652</v>
      </c>
      <c r="E1869" t="s">
        <v>6487</v>
      </c>
      <c r="F1869" t="s">
        <v>6573</v>
      </c>
      <c r="G1869" t="s">
        <v>7526</v>
      </c>
      <c r="H1869" s="3">
        <v>532420.81629999995</v>
      </c>
      <c r="I1869" s="3">
        <v>98023.777700000006</v>
      </c>
      <c r="J1869" t="s">
        <v>8096</v>
      </c>
      <c r="K1869" s="4" t="str">
        <f>_xlfn.XLOOKUP($B1869, Accounts!$B:$B, Accounts!$E:$E, "Not Found",0,1)</f>
        <v>Joint</v>
      </c>
      <c r="L1869" s="3">
        <f>_xlfn.XLOOKUP($B1869, Accounts!$B:$B, Accounts!$G:$G,"Not Found",0,1)</f>
        <v>1371034566</v>
      </c>
      <c r="M1869" s="3" t="str">
        <f>_xlfn.XLOOKUP($B1869, Loan!$B:$B, Loan!$D:$D, "No Loan",0,1)</f>
        <v>No Loan</v>
      </c>
      <c r="N1869" s="1">
        <f>_xlfn.XLOOKUP($B1869, Transaction!$B:$B, Transaction!$E:$E, "No Transaction",0,1)</f>
        <v>44533</v>
      </c>
      <c r="O1869" t="str">
        <f>_xlfn.XLOOKUP($B1869, Transaction!$B:$B, Transaction!$C:$C, "No Transaction",0,1)</f>
        <v>Money Transfer</v>
      </c>
      <c r="P1869" t="str">
        <f>_xlfn.XLOOKUP($B1869, Transaction!$B:$B, Transaction!$D:$D, "No Transaction",0,1)</f>
        <v>Bank</v>
      </c>
      <c r="Q1869" s="3">
        <f t="shared" si="58"/>
        <v>-434397.03859999997</v>
      </c>
      <c r="R1869" s="3">
        <f t="shared" si="59"/>
        <v>-434397.03859999997</v>
      </c>
    </row>
    <row r="1870" spans="1:18" x14ac:dyDescent="0.25">
      <c r="A1870" t="s">
        <v>4875</v>
      </c>
      <c r="B1870" s="5" t="s">
        <v>4876</v>
      </c>
      <c r="C1870">
        <v>77</v>
      </c>
      <c r="D1870" s="1">
        <v>16581</v>
      </c>
      <c r="E1870" t="s">
        <v>6487</v>
      </c>
      <c r="F1870" t="s">
        <v>6198</v>
      </c>
      <c r="G1870" t="s">
        <v>7524</v>
      </c>
      <c r="H1870" s="3">
        <v>1868783.8455000001</v>
      </c>
      <c r="I1870" s="3">
        <v>546515.45349999995</v>
      </c>
      <c r="J1870" t="s">
        <v>8097</v>
      </c>
      <c r="K1870" s="4" t="str">
        <f>_xlfn.XLOOKUP($B1870, Accounts!$B:$B, Accounts!$E:$E, "Not Found",0,1)</f>
        <v>Joint</v>
      </c>
      <c r="L1870" s="3">
        <f>_xlfn.XLOOKUP($B1870, Accounts!$B:$B, Accounts!$G:$G,"Not Found",0,1)</f>
        <v>1638695025</v>
      </c>
      <c r="M1870" s="3" t="str">
        <f>_xlfn.XLOOKUP($B1870, Loan!$B:$B, Loan!$D:$D, "No Loan",0,1)</f>
        <v>No Loan</v>
      </c>
      <c r="N1870" s="1">
        <f>_xlfn.XLOOKUP($B1870, Transaction!$B:$B, Transaction!$E:$E, "No Transaction",0,1)</f>
        <v>44299</v>
      </c>
      <c r="O1870" t="str">
        <f>_xlfn.XLOOKUP($B1870, Transaction!$B:$B, Transaction!$C:$C, "No Transaction",0,1)</f>
        <v>Money Transfer</v>
      </c>
      <c r="P1870" t="str">
        <f>_xlfn.XLOOKUP($B1870, Transaction!$B:$B, Transaction!$D:$D, "No Transaction",0,1)</f>
        <v>Mobile</v>
      </c>
      <c r="Q1870" s="3">
        <f t="shared" si="58"/>
        <v>-1322268.392</v>
      </c>
      <c r="R1870" s="3">
        <f t="shared" si="59"/>
        <v>-1322268.392</v>
      </c>
    </row>
    <row r="1871" spans="1:18" x14ac:dyDescent="0.25">
      <c r="A1871" t="s">
        <v>4831</v>
      </c>
      <c r="B1871" s="5" t="s">
        <v>4832</v>
      </c>
      <c r="C1871">
        <v>52</v>
      </c>
      <c r="D1871" s="1">
        <v>25713</v>
      </c>
      <c r="E1871" t="s">
        <v>6487</v>
      </c>
      <c r="F1871" t="s">
        <v>6563</v>
      </c>
      <c r="G1871" t="s">
        <v>7509</v>
      </c>
      <c r="H1871" s="3">
        <v>88271.977499999994</v>
      </c>
      <c r="I1871" s="3">
        <v>46468.891000000003</v>
      </c>
      <c r="J1871" t="s">
        <v>8098</v>
      </c>
      <c r="K1871" s="4" t="str">
        <f>_xlfn.XLOOKUP($B1871, Accounts!$B:$B, Accounts!$E:$E, "Not Found",0,1)</f>
        <v>Current</v>
      </c>
      <c r="L1871" s="3">
        <f>_xlfn.XLOOKUP($B1871, Accounts!$B:$B, Accounts!$G:$G,"Not Found",0,1)</f>
        <v>635317098</v>
      </c>
      <c r="M1871" s="3" t="str">
        <f>_xlfn.XLOOKUP($B1871, Loan!$B:$B, Loan!$D:$D, "No Loan",0,1)</f>
        <v>No Loan</v>
      </c>
      <c r="N1871" s="1">
        <f>_xlfn.XLOOKUP($B1871, Transaction!$B:$B, Transaction!$E:$E, "No Transaction",0,1)</f>
        <v>44243</v>
      </c>
      <c r="O1871" t="str">
        <f>_xlfn.XLOOKUP($B1871, Transaction!$B:$B, Transaction!$C:$C, "No Transaction",0,1)</f>
        <v>Money Transfer</v>
      </c>
      <c r="P1871" t="str">
        <f>_xlfn.XLOOKUP($B1871, Transaction!$B:$B, Transaction!$D:$D, "No Transaction",0,1)</f>
        <v>Mobile</v>
      </c>
      <c r="Q1871" s="3">
        <f t="shared" si="58"/>
        <v>-41803.08649999999</v>
      </c>
      <c r="R1871" s="3">
        <f t="shared" si="59"/>
        <v>-41803.08649999999</v>
      </c>
    </row>
    <row r="1872" spans="1:18" x14ac:dyDescent="0.25">
      <c r="A1872" t="s">
        <v>214</v>
      </c>
      <c r="B1872" s="5" t="s">
        <v>215</v>
      </c>
      <c r="C1872">
        <v>55</v>
      </c>
      <c r="D1872" s="1">
        <v>24617</v>
      </c>
      <c r="E1872" t="s">
        <v>6487</v>
      </c>
      <c r="F1872" t="s">
        <v>6573</v>
      </c>
      <c r="G1872" t="s">
        <v>7522</v>
      </c>
      <c r="H1872" s="3">
        <v>317542.212</v>
      </c>
      <c r="I1872" s="3">
        <v>71284.155499999993</v>
      </c>
      <c r="J1872" t="s">
        <v>8099</v>
      </c>
      <c r="K1872" s="4" t="str">
        <f>_xlfn.XLOOKUP($B1872, Accounts!$B:$B, Accounts!$E:$E, "Not Found",0,1)</f>
        <v>Savings</v>
      </c>
      <c r="L1872" s="3">
        <f>_xlfn.XLOOKUP($B1872, Accounts!$B:$B, Accounts!$G:$G,"Not Found",0,1)</f>
        <v>1658726424</v>
      </c>
      <c r="M1872" s="3" t="str">
        <f>_xlfn.XLOOKUP($B1872, Loan!$B:$B, Loan!$D:$D, "No Loan",0,1)</f>
        <v>No Loan</v>
      </c>
      <c r="N1872" s="1">
        <f>_xlfn.XLOOKUP($B1872, Transaction!$B:$B, Transaction!$E:$E, "No Transaction",0,1)</f>
        <v>44309</v>
      </c>
      <c r="O1872" t="str">
        <f>_xlfn.XLOOKUP($B1872, Transaction!$B:$B, Transaction!$C:$C, "No Transaction",0,1)</f>
        <v>Money Deposit</v>
      </c>
      <c r="P1872" t="str">
        <f>_xlfn.XLOOKUP($B1872, Transaction!$B:$B, Transaction!$D:$D, "No Transaction",0,1)</f>
        <v>Bank</v>
      </c>
      <c r="Q1872" s="3">
        <f t="shared" si="58"/>
        <v>-246258.05650000001</v>
      </c>
      <c r="R1872" s="3">
        <f t="shared" si="59"/>
        <v>-246258.05650000001</v>
      </c>
    </row>
    <row r="1873" spans="1:18" x14ac:dyDescent="0.25">
      <c r="A1873" t="s">
        <v>3859</v>
      </c>
      <c r="B1873" s="5" t="s">
        <v>3860</v>
      </c>
      <c r="C1873">
        <v>66</v>
      </c>
      <c r="D1873" s="1">
        <v>20599</v>
      </c>
      <c r="E1873" t="s">
        <v>6047</v>
      </c>
      <c r="F1873" t="s">
        <v>6357</v>
      </c>
      <c r="G1873" t="s">
        <v>7529</v>
      </c>
      <c r="H1873" s="3">
        <v>778015.33440000005</v>
      </c>
      <c r="I1873" s="3">
        <v>87591.130399999995</v>
      </c>
      <c r="J1873" t="s">
        <v>8100</v>
      </c>
      <c r="K1873" s="4" t="str">
        <f>_xlfn.XLOOKUP($B1873, Accounts!$B:$B, Accounts!$E:$E, "Not Found",0,1)</f>
        <v>Domiciliary</v>
      </c>
      <c r="L1873" s="3">
        <f>_xlfn.XLOOKUP($B1873, Accounts!$B:$B, Accounts!$G:$G,"Not Found",0,1)</f>
        <v>749791536</v>
      </c>
      <c r="M1873" s="3">
        <f>_xlfn.XLOOKUP($B1873, Loan!$B:$B, Loan!$D:$D, "No Loan",0,1)</f>
        <v>7379551296</v>
      </c>
      <c r="N1873" s="1">
        <f>_xlfn.XLOOKUP($B1873, Transaction!$B:$B, Transaction!$E:$E, "No Transaction",0,1)</f>
        <v>44416</v>
      </c>
      <c r="O1873" t="str">
        <f>_xlfn.XLOOKUP($B1873, Transaction!$B:$B, Transaction!$C:$C, "No Transaction",0,1)</f>
        <v>Loan Payment</v>
      </c>
      <c r="P1873" t="str">
        <f>_xlfn.XLOOKUP($B1873, Transaction!$B:$B, Transaction!$D:$D, "No Transaction",0,1)</f>
        <v>AFT</v>
      </c>
      <c r="Q1873" s="3">
        <f t="shared" si="58"/>
        <v>-690424.20400000003</v>
      </c>
      <c r="R1873" s="3">
        <f t="shared" si="59"/>
        <v>-690424.20400000003</v>
      </c>
    </row>
    <row r="1874" spans="1:18" x14ac:dyDescent="0.25">
      <c r="A1874" t="s">
        <v>562</v>
      </c>
      <c r="B1874" s="5" t="s">
        <v>563</v>
      </c>
      <c r="C1874">
        <v>52</v>
      </c>
      <c r="D1874" s="1">
        <v>25713</v>
      </c>
      <c r="E1874" t="s">
        <v>6047</v>
      </c>
      <c r="F1874" t="s">
        <v>6185</v>
      </c>
      <c r="G1874" t="s">
        <v>7532</v>
      </c>
      <c r="H1874" s="3">
        <v>619174.65839999996</v>
      </c>
      <c r="I1874" s="3">
        <v>78126.753599999996</v>
      </c>
      <c r="J1874" t="s">
        <v>8101</v>
      </c>
      <c r="K1874" s="4" t="str">
        <f>_xlfn.XLOOKUP($B1874, Accounts!$B:$B, Accounts!$E:$E, "Not Found",0,1)</f>
        <v>Savings</v>
      </c>
      <c r="L1874" s="3">
        <f>_xlfn.XLOOKUP($B1874, Accounts!$B:$B, Accounts!$G:$G,"Not Found",0,1)</f>
        <v>796088832</v>
      </c>
      <c r="M1874" s="3" t="str">
        <f>_xlfn.XLOOKUP($B1874, Loan!$B:$B, Loan!$D:$D, "No Loan",0,1)</f>
        <v>No Loan</v>
      </c>
      <c r="N1874" s="1">
        <f>_xlfn.XLOOKUP($B1874, Transaction!$B:$B, Transaction!$E:$E, "No Transaction",0,1)</f>
        <v>44240</v>
      </c>
      <c r="O1874" t="str">
        <f>_xlfn.XLOOKUP($B1874, Transaction!$B:$B, Transaction!$C:$C, "No Transaction",0,1)</f>
        <v>Checks</v>
      </c>
      <c r="P1874" t="str">
        <f>_xlfn.XLOOKUP($B1874, Transaction!$B:$B, Transaction!$D:$D, "No Transaction",0,1)</f>
        <v>Informal Services</v>
      </c>
      <c r="Q1874" s="3">
        <f t="shared" si="58"/>
        <v>-541047.9047999999</v>
      </c>
      <c r="R1874" s="3">
        <f t="shared" si="59"/>
        <v>-541047.9047999999</v>
      </c>
    </row>
    <row r="1875" spans="1:18" x14ac:dyDescent="0.25">
      <c r="A1875" t="s">
        <v>4962</v>
      </c>
      <c r="B1875" s="5" t="s">
        <v>4963</v>
      </c>
      <c r="C1875">
        <v>83</v>
      </c>
      <c r="D1875" s="1">
        <v>14390</v>
      </c>
      <c r="E1875" t="s">
        <v>6047</v>
      </c>
      <c r="F1875" t="s">
        <v>6563</v>
      </c>
      <c r="G1875" t="s">
        <v>7524</v>
      </c>
      <c r="H1875" s="3">
        <v>913709.35450000002</v>
      </c>
      <c r="I1875" s="3">
        <v>405830.68300000002</v>
      </c>
      <c r="J1875" t="s">
        <v>8102</v>
      </c>
      <c r="K1875" s="4" t="str">
        <f>_xlfn.XLOOKUP($B1875, Accounts!$B:$B, Accounts!$E:$E, "Not Found",0,1)</f>
        <v>Domiciliary</v>
      </c>
      <c r="L1875" s="3">
        <f>_xlfn.XLOOKUP($B1875, Accounts!$B:$B, Accounts!$G:$G,"Not Found",0,1)</f>
        <v>3576994311</v>
      </c>
      <c r="M1875" s="3" t="str">
        <f>_xlfn.XLOOKUP($B1875, Loan!$B:$B, Loan!$D:$D, "No Loan",0,1)</f>
        <v>No Loan</v>
      </c>
      <c r="N1875" s="1">
        <f>_xlfn.XLOOKUP($B1875, Transaction!$B:$B, Transaction!$E:$E, "No Transaction",0,1)</f>
        <v>44619</v>
      </c>
      <c r="O1875" t="str">
        <f>_xlfn.XLOOKUP($B1875, Transaction!$B:$B, Transaction!$C:$C, "No Transaction",0,1)</f>
        <v>Money Deposit</v>
      </c>
      <c r="P1875" t="str">
        <f>_xlfn.XLOOKUP($B1875, Transaction!$B:$B, Transaction!$D:$D, "No Transaction",0,1)</f>
        <v>ATM</v>
      </c>
      <c r="Q1875" s="3">
        <f t="shared" si="58"/>
        <v>-507878.6715</v>
      </c>
      <c r="R1875" s="3">
        <f t="shared" si="59"/>
        <v>-507878.6715</v>
      </c>
    </row>
    <row r="1876" spans="1:18" x14ac:dyDescent="0.25">
      <c r="A1876" t="s">
        <v>127</v>
      </c>
      <c r="B1876" s="5" t="s">
        <v>128</v>
      </c>
      <c r="C1876">
        <v>30</v>
      </c>
      <c r="D1876" s="1">
        <v>33748</v>
      </c>
      <c r="E1876" t="s">
        <v>6047</v>
      </c>
      <c r="F1876" t="s">
        <v>6078</v>
      </c>
      <c r="G1876" t="s">
        <v>7509</v>
      </c>
      <c r="H1876" s="3">
        <v>826697.10470000003</v>
      </c>
      <c r="I1876" s="3">
        <v>339792.03830000001</v>
      </c>
      <c r="J1876" t="s">
        <v>8103</v>
      </c>
      <c r="K1876" s="4" t="str">
        <f>_xlfn.XLOOKUP($B1876, Accounts!$B:$B, Accounts!$E:$E, "Not Found",0,1)</f>
        <v>Joint</v>
      </c>
      <c r="L1876" s="3">
        <f>_xlfn.XLOOKUP($B1876, Accounts!$B:$B, Accounts!$G:$G,"Not Found",0,1)</f>
        <v>3967336422</v>
      </c>
      <c r="M1876" s="3" t="str">
        <f>_xlfn.XLOOKUP($B1876, Loan!$B:$B, Loan!$D:$D, "No Loan",0,1)</f>
        <v>No Loan</v>
      </c>
      <c r="N1876" s="1">
        <f>_xlfn.XLOOKUP($B1876, Transaction!$B:$B, Transaction!$E:$E, "No Transaction",0,1)</f>
        <v>44494</v>
      </c>
      <c r="O1876" t="str">
        <f>_xlfn.XLOOKUP($B1876, Transaction!$B:$B, Transaction!$C:$C, "No Transaction",0,1)</f>
        <v>Money Transfer</v>
      </c>
      <c r="P1876" t="str">
        <f>_xlfn.XLOOKUP($B1876, Transaction!$B:$B, Transaction!$D:$D, "No Transaction",0,1)</f>
        <v>Mobile</v>
      </c>
      <c r="Q1876" s="3">
        <f t="shared" si="58"/>
        <v>-486905.06640000001</v>
      </c>
      <c r="R1876" s="3">
        <f t="shared" si="59"/>
        <v>-486905.06640000001</v>
      </c>
    </row>
    <row r="1877" spans="1:18" x14ac:dyDescent="0.25">
      <c r="A1877" t="s">
        <v>488</v>
      </c>
      <c r="B1877" s="5" t="s">
        <v>489</v>
      </c>
      <c r="C1877">
        <v>70</v>
      </c>
      <c r="D1877" s="1">
        <v>19138</v>
      </c>
      <c r="E1877" t="s">
        <v>6047</v>
      </c>
      <c r="F1877" t="s">
        <v>6127</v>
      </c>
      <c r="G1877" t="s">
        <v>7532</v>
      </c>
      <c r="H1877" s="3">
        <v>283729.31479999999</v>
      </c>
      <c r="I1877" s="3">
        <v>88118.735000000001</v>
      </c>
      <c r="J1877" t="s">
        <v>8104</v>
      </c>
      <c r="K1877" s="4" t="str">
        <f>_xlfn.XLOOKUP($B1877, Accounts!$B:$B, Accounts!$E:$E, "Not Found",0,1)</f>
        <v>Joint</v>
      </c>
      <c r="L1877" s="3">
        <f>_xlfn.XLOOKUP($B1877, Accounts!$B:$B, Accounts!$G:$G,"Not Found",0,1)</f>
        <v>10079048</v>
      </c>
      <c r="M1877" s="3" t="str">
        <f>_xlfn.XLOOKUP($B1877, Loan!$B:$B, Loan!$D:$D, "No Loan",0,1)</f>
        <v>No Loan</v>
      </c>
      <c r="N1877" s="1">
        <f>_xlfn.XLOOKUP($B1877, Transaction!$B:$B, Transaction!$E:$E, "No Transaction",0,1)</f>
        <v>44674</v>
      </c>
      <c r="O1877" t="str">
        <f>_xlfn.XLOOKUP($B1877, Transaction!$B:$B, Transaction!$C:$C, "No Transaction",0,1)</f>
        <v>Online Payment</v>
      </c>
      <c r="P1877" t="str">
        <f>_xlfn.XLOOKUP($B1877, Transaction!$B:$B, Transaction!$D:$D, "No Transaction",0,1)</f>
        <v>Internet Banking</v>
      </c>
      <c r="Q1877" s="3">
        <f t="shared" si="58"/>
        <v>-195610.57980000001</v>
      </c>
      <c r="R1877" s="3">
        <f t="shared" si="59"/>
        <v>-195610.57980000001</v>
      </c>
    </row>
    <row r="1878" spans="1:18" x14ac:dyDescent="0.25">
      <c r="A1878" t="s">
        <v>4357</v>
      </c>
      <c r="B1878" s="5" t="s">
        <v>4358</v>
      </c>
      <c r="C1878">
        <v>47</v>
      </c>
      <c r="D1878" s="1">
        <v>27539</v>
      </c>
      <c r="E1878" t="s">
        <v>6047</v>
      </c>
      <c r="F1878" t="s">
        <v>6542</v>
      </c>
      <c r="G1878" t="s">
        <v>7519</v>
      </c>
      <c r="H1878" s="3">
        <v>309048.59029999998</v>
      </c>
      <c r="I1878" s="3">
        <v>277660.84289999999</v>
      </c>
      <c r="J1878" t="s">
        <v>8105</v>
      </c>
      <c r="K1878" s="4" t="str">
        <f>_xlfn.XLOOKUP($B1878, Accounts!$B:$B, Accounts!$E:$E, "Not Found",0,1)</f>
        <v>Current</v>
      </c>
      <c r="L1878" s="3">
        <f>_xlfn.XLOOKUP($B1878, Accounts!$B:$B, Accounts!$G:$G,"Not Found",0,1)</f>
        <v>2632489704</v>
      </c>
      <c r="M1878" s="3" t="str">
        <f>_xlfn.XLOOKUP($B1878, Loan!$B:$B, Loan!$D:$D, "No Loan",0,1)</f>
        <v>No Loan</v>
      </c>
      <c r="N1878" s="1">
        <f>_xlfn.XLOOKUP($B1878, Transaction!$B:$B, Transaction!$E:$E, "No Transaction",0,1)</f>
        <v>44618</v>
      </c>
      <c r="O1878" t="str">
        <f>_xlfn.XLOOKUP($B1878, Transaction!$B:$B, Transaction!$C:$C, "No Transaction",0,1)</f>
        <v>Money Deposit</v>
      </c>
      <c r="P1878" t="str">
        <f>_xlfn.XLOOKUP($B1878, Transaction!$B:$B, Transaction!$D:$D, "No Transaction",0,1)</f>
        <v>Bank</v>
      </c>
      <c r="Q1878" s="3">
        <f t="shared" si="58"/>
        <v>-31387.747399999993</v>
      </c>
      <c r="R1878" s="3">
        <f t="shared" si="59"/>
        <v>-31387.747399999993</v>
      </c>
    </row>
    <row r="1879" spans="1:18" x14ac:dyDescent="0.25">
      <c r="A1879" t="s">
        <v>1689</v>
      </c>
      <c r="B1879" s="5" t="s">
        <v>1690</v>
      </c>
      <c r="C1879">
        <v>48</v>
      </c>
      <c r="D1879" s="1">
        <v>27174</v>
      </c>
      <c r="E1879" t="s">
        <v>6047</v>
      </c>
      <c r="F1879" t="s">
        <v>6641</v>
      </c>
      <c r="G1879" t="s">
        <v>7542</v>
      </c>
      <c r="H1879" s="3">
        <v>391029.94959999999</v>
      </c>
      <c r="I1879" s="3">
        <v>194913.3903</v>
      </c>
      <c r="J1879" t="s">
        <v>8106</v>
      </c>
      <c r="K1879" s="4" t="str">
        <f>_xlfn.XLOOKUP($B1879, Accounts!$B:$B, Accounts!$E:$E, "Not Found",0,1)</f>
        <v>Current</v>
      </c>
      <c r="L1879" s="3">
        <f>_xlfn.XLOOKUP($B1879, Accounts!$B:$B, Accounts!$G:$G,"Not Found",0,1)</f>
        <v>2099150625</v>
      </c>
      <c r="M1879" s="3">
        <f>_xlfn.XLOOKUP($B1879, Loan!$B:$B, Loan!$D:$D, "No Loan",0,1)</f>
        <v>3530715825</v>
      </c>
      <c r="N1879" s="1">
        <f>_xlfn.XLOOKUP($B1879, Transaction!$B:$B, Transaction!$E:$E, "No Transaction",0,1)</f>
        <v>44520</v>
      </c>
      <c r="O1879" t="str">
        <f>_xlfn.XLOOKUP($B1879, Transaction!$B:$B, Transaction!$C:$C, "No Transaction",0,1)</f>
        <v>Loan Payment</v>
      </c>
      <c r="P1879" t="str">
        <f>_xlfn.XLOOKUP($B1879, Transaction!$B:$B, Transaction!$D:$D, "No Transaction",0,1)</f>
        <v>AFT</v>
      </c>
      <c r="Q1879" s="3">
        <f t="shared" si="58"/>
        <v>-196116.55929999999</v>
      </c>
      <c r="R1879" s="3">
        <f t="shared" si="59"/>
        <v>-196116.55929999999</v>
      </c>
    </row>
    <row r="1880" spans="1:18" x14ac:dyDescent="0.25">
      <c r="A1880" t="s">
        <v>1588</v>
      </c>
      <c r="B1880" s="5" t="s">
        <v>1589</v>
      </c>
      <c r="C1880">
        <v>40</v>
      </c>
      <c r="D1880" s="1">
        <v>30096</v>
      </c>
      <c r="E1880" t="s">
        <v>6047</v>
      </c>
      <c r="F1880" t="s">
        <v>6165</v>
      </c>
      <c r="G1880" t="s">
        <v>7509</v>
      </c>
      <c r="H1880" s="3">
        <v>429040.49969999999</v>
      </c>
      <c r="I1880" s="3">
        <v>146761.4399</v>
      </c>
      <c r="J1880" t="s">
        <v>8107</v>
      </c>
      <c r="K1880" s="4" t="str">
        <f>_xlfn.XLOOKUP($B1880, Accounts!$B:$B, Accounts!$E:$E, "Not Found",0,1)</f>
        <v>Domiciliary</v>
      </c>
      <c r="L1880" s="3">
        <f>_xlfn.XLOOKUP($B1880, Accounts!$B:$B, Accounts!$G:$G,"Not Found",0,1)</f>
        <v>800379216</v>
      </c>
      <c r="M1880" s="3" t="str">
        <f>_xlfn.XLOOKUP($B1880, Loan!$B:$B, Loan!$D:$D, "No Loan",0,1)</f>
        <v>No Loan</v>
      </c>
      <c r="N1880" s="1">
        <f>_xlfn.XLOOKUP($B1880, Transaction!$B:$B, Transaction!$E:$E, "No Transaction",0,1)</f>
        <v>44594</v>
      </c>
      <c r="O1880" t="str">
        <f>_xlfn.XLOOKUP($B1880, Transaction!$B:$B, Transaction!$C:$C, "No Transaction",0,1)</f>
        <v>Money Deposit</v>
      </c>
      <c r="P1880" t="str">
        <f>_xlfn.XLOOKUP($B1880, Transaction!$B:$B, Transaction!$D:$D, "No Transaction",0,1)</f>
        <v>Bank</v>
      </c>
      <c r="Q1880" s="3">
        <f t="shared" si="58"/>
        <v>-282279.05979999999</v>
      </c>
      <c r="R1880" s="3">
        <f t="shared" si="59"/>
        <v>-282279.05979999999</v>
      </c>
    </row>
    <row r="1881" spans="1:18" x14ac:dyDescent="0.25">
      <c r="A1881" t="s">
        <v>2107</v>
      </c>
      <c r="B1881" s="5" t="s">
        <v>2108</v>
      </c>
      <c r="C1881">
        <v>42</v>
      </c>
      <c r="D1881" s="1">
        <v>29365</v>
      </c>
      <c r="E1881" t="s">
        <v>6047</v>
      </c>
      <c r="F1881" t="s">
        <v>6938</v>
      </c>
      <c r="G1881" t="s">
        <v>7532</v>
      </c>
      <c r="H1881" s="3">
        <v>1204938.5981000001</v>
      </c>
      <c r="I1881" s="3">
        <v>195445.12520000001</v>
      </c>
      <c r="J1881" t="s">
        <v>8108</v>
      </c>
      <c r="K1881" s="4" t="str">
        <f>_xlfn.XLOOKUP($B1881, Accounts!$B:$B, Accounts!$E:$E, "Not Found",0,1)</f>
        <v>Domiciliary</v>
      </c>
      <c r="L1881" s="3">
        <f>_xlfn.XLOOKUP($B1881, Accounts!$B:$B, Accounts!$G:$G,"Not Found",0,1)</f>
        <v>44822835</v>
      </c>
      <c r="M1881" s="3" t="str">
        <f>_xlfn.XLOOKUP($B1881, Loan!$B:$B, Loan!$D:$D, "No Loan",0,1)</f>
        <v>No Loan</v>
      </c>
      <c r="N1881" s="1">
        <f>_xlfn.XLOOKUP($B1881, Transaction!$B:$B, Transaction!$E:$E, "No Transaction",0,1)</f>
        <v>44639</v>
      </c>
      <c r="O1881" t="str">
        <f>_xlfn.XLOOKUP($B1881, Transaction!$B:$B, Transaction!$C:$C, "No Transaction",0,1)</f>
        <v>Money Transfer</v>
      </c>
      <c r="P1881" t="str">
        <f>_xlfn.XLOOKUP($B1881, Transaction!$B:$B, Transaction!$D:$D, "No Transaction",0,1)</f>
        <v>Mobile</v>
      </c>
      <c r="Q1881" s="3">
        <f t="shared" si="58"/>
        <v>-1009493.4729000001</v>
      </c>
      <c r="R1881" s="3">
        <f t="shared" si="59"/>
        <v>-1009493.4729000001</v>
      </c>
    </row>
    <row r="1882" spans="1:18" x14ac:dyDescent="0.25">
      <c r="A1882" t="s">
        <v>576</v>
      </c>
      <c r="B1882" s="5" t="s">
        <v>577</v>
      </c>
      <c r="C1882">
        <v>78</v>
      </c>
      <c r="D1882" s="1">
        <v>16216</v>
      </c>
      <c r="E1882" t="s">
        <v>6047</v>
      </c>
      <c r="F1882" t="s">
        <v>6634</v>
      </c>
      <c r="G1882" t="s">
        <v>7529</v>
      </c>
      <c r="H1882" s="3">
        <v>124273.65059999999</v>
      </c>
      <c r="I1882" s="3">
        <v>36600.891499999998</v>
      </c>
      <c r="J1882" t="s">
        <v>8109</v>
      </c>
      <c r="K1882" s="4" t="str">
        <f>_xlfn.XLOOKUP($B1882, Accounts!$B:$B, Accounts!$E:$E, "Not Found",0,1)</f>
        <v>Domiciliary</v>
      </c>
      <c r="L1882" s="3">
        <f>_xlfn.XLOOKUP($B1882, Accounts!$B:$B, Accounts!$G:$G,"Not Found",0,1)</f>
        <v>3121430136</v>
      </c>
      <c r="M1882" s="3" t="str">
        <f>_xlfn.XLOOKUP($B1882, Loan!$B:$B, Loan!$D:$D, "No Loan",0,1)</f>
        <v>No Loan</v>
      </c>
      <c r="N1882" s="1">
        <f>_xlfn.XLOOKUP($B1882, Transaction!$B:$B, Transaction!$E:$E, "No Transaction",0,1)</f>
        <v>44234</v>
      </c>
      <c r="O1882" t="str">
        <f>_xlfn.XLOOKUP($B1882, Transaction!$B:$B, Transaction!$C:$C, "No Transaction",0,1)</f>
        <v>Money Transfer</v>
      </c>
      <c r="P1882" t="str">
        <f>_xlfn.XLOOKUP($B1882, Transaction!$B:$B, Transaction!$D:$D, "No Transaction",0,1)</f>
        <v>Mobile</v>
      </c>
      <c r="Q1882" s="3">
        <f t="shared" si="58"/>
        <v>-87672.759099999996</v>
      </c>
      <c r="R1882" s="3">
        <f t="shared" si="59"/>
        <v>-87672.759099999996</v>
      </c>
    </row>
    <row r="1883" spans="1:18" x14ac:dyDescent="0.25">
      <c r="A1883" t="s">
        <v>3918</v>
      </c>
      <c r="B1883" s="5" t="s">
        <v>3919</v>
      </c>
      <c r="C1883">
        <v>21</v>
      </c>
      <c r="D1883" s="1">
        <v>37035</v>
      </c>
      <c r="E1883" t="s">
        <v>6047</v>
      </c>
      <c r="F1883" t="s">
        <v>6648</v>
      </c>
      <c r="G1883" t="s">
        <v>7513</v>
      </c>
      <c r="H1883" s="3">
        <v>979092.97719999996</v>
      </c>
      <c r="I1883" s="3">
        <v>99674.875199999995</v>
      </c>
      <c r="J1883" t="s">
        <v>8110</v>
      </c>
      <c r="K1883" s="4" t="str">
        <f>_xlfn.XLOOKUP($B1883, Accounts!$B:$B, Accounts!$E:$E, "Not Found",0,1)</f>
        <v>Joint</v>
      </c>
      <c r="L1883" s="3">
        <f>_xlfn.XLOOKUP($B1883, Accounts!$B:$B, Accounts!$G:$G,"Not Found",0,1)</f>
        <v>1226088909</v>
      </c>
      <c r="M1883" s="3" t="str">
        <f>_xlfn.XLOOKUP($B1883, Loan!$B:$B, Loan!$D:$D, "No Loan",0,1)</f>
        <v>No Loan</v>
      </c>
      <c r="N1883" s="1">
        <f>_xlfn.XLOOKUP($B1883, Transaction!$B:$B, Transaction!$E:$E, "No Transaction",0,1)</f>
        <v>44202</v>
      </c>
      <c r="O1883" t="str">
        <f>_xlfn.XLOOKUP($B1883, Transaction!$B:$B, Transaction!$C:$C, "No Transaction",0,1)</f>
        <v>Money Transfer</v>
      </c>
      <c r="P1883" t="str">
        <f>_xlfn.XLOOKUP($B1883, Transaction!$B:$B, Transaction!$D:$D, "No Transaction",0,1)</f>
        <v>Mobile</v>
      </c>
      <c r="Q1883" s="3">
        <f t="shared" si="58"/>
        <v>-879418.10199999996</v>
      </c>
      <c r="R1883" s="3">
        <f t="shared" si="59"/>
        <v>-879418.10199999996</v>
      </c>
    </row>
    <row r="1884" spans="1:18" x14ac:dyDescent="0.25">
      <c r="A1884" t="s">
        <v>554</v>
      </c>
      <c r="B1884" s="5" t="s">
        <v>555</v>
      </c>
      <c r="C1884">
        <v>80</v>
      </c>
      <c r="D1884" s="1">
        <v>15486</v>
      </c>
      <c r="E1884" t="s">
        <v>6047</v>
      </c>
      <c r="F1884" t="s">
        <v>6092</v>
      </c>
      <c r="G1884" t="s">
        <v>7511</v>
      </c>
      <c r="H1884" s="3">
        <v>490114.98060000001</v>
      </c>
      <c r="I1884" s="3">
        <v>278523.92739999999</v>
      </c>
      <c r="J1884" t="s">
        <v>7202</v>
      </c>
      <c r="K1884" s="4" t="str">
        <f>_xlfn.XLOOKUP($B1884, Accounts!$B:$B, Accounts!$E:$E, "Not Found",0,1)</f>
        <v>Current</v>
      </c>
      <c r="L1884" s="3">
        <f>_xlfn.XLOOKUP($B1884, Accounts!$B:$B, Accounts!$G:$G,"Not Found",0,1)</f>
        <v>13958175</v>
      </c>
      <c r="M1884" s="3">
        <f>_xlfn.XLOOKUP($B1884, Loan!$B:$B, Loan!$D:$D, "No Loan",0,1)</f>
        <v>860536.8</v>
      </c>
      <c r="N1884" s="1">
        <f>_xlfn.XLOOKUP($B1884, Transaction!$B:$B, Transaction!$E:$E, "No Transaction",0,1)</f>
        <v>44202</v>
      </c>
      <c r="O1884" t="str">
        <f>_xlfn.XLOOKUP($B1884, Transaction!$B:$B, Transaction!$C:$C, "No Transaction",0,1)</f>
        <v>Loan Payment</v>
      </c>
      <c r="P1884" t="str">
        <f>_xlfn.XLOOKUP($B1884, Transaction!$B:$B, Transaction!$D:$D, "No Transaction",0,1)</f>
        <v>ACH</v>
      </c>
      <c r="Q1884" s="3">
        <f t="shared" si="58"/>
        <v>-211591.05320000002</v>
      </c>
      <c r="R1884" s="3">
        <f t="shared" si="59"/>
        <v>-211591.05320000002</v>
      </c>
    </row>
    <row r="1885" spans="1:18" x14ac:dyDescent="0.25">
      <c r="A1885" t="s">
        <v>3309</v>
      </c>
      <c r="B1885" s="5" t="s">
        <v>3310</v>
      </c>
      <c r="C1885">
        <v>35</v>
      </c>
      <c r="D1885" s="1">
        <v>31922</v>
      </c>
      <c r="E1885" t="s">
        <v>6047</v>
      </c>
      <c r="F1885" t="s">
        <v>6542</v>
      </c>
      <c r="G1885" t="s">
        <v>7509</v>
      </c>
      <c r="H1885" s="3">
        <v>3245233.1253</v>
      </c>
      <c r="I1885" s="3">
        <v>232278.67230000001</v>
      </c>
      <c r="J1885" t="s">
        <v>8111</v>
      </c>
      <c r="K1885" s="4" t="str">
        <f>_xlfn.XLOOKUP($B1885, Accounts!$B:$B, Accounts!$E:$E, "Not Found",0,1)</f>
        <v>Fixed Deposit</v>
      </c>
      <c r="L1885" s="3">
        <f>_xlfn.XLOOKUP($B1885, Accounts!$B:$B, Accounts!$G:$G,"Not Found",0,1)</f>
        <v>1048646144</v>
      </c>
      <c r="M1885" s="3">
        <f>_xlfn.XLOOKUP($B1885, Loan!$B:$B, Loan!$D:$D, "No Loan",0,1)</f>
        <v>574790.57999999996</v>
      </c>
      <c r="N1885" s="1">
        <f>_xlfn.XLOOKUP($B1885, Transaction!$B:$B, Transaction!$E:$E, "No Transaction",0,1)</f>
        <v>44385</v>
      </c>
      <c r="O1885" t="str">
        <f>_xlfn.XLOOKUP($B1885, Transaction!$B:$B, Transaction!$C:$C, "No Transaction",0,1)</f>
        <v>Loan Payment</v>
      </c>
      <c r="P1885" t="str">
        <f>_xlfn.XLOOKUP($B1885, Transaction!$B:$B, Transaction!$D:$D, "No Transaction",0,1)</f>
        <v>Mobile</v>
      </c>
      <c r="Q1885" s="3">
        <f t="shared" si="58"/>
        <v>-3012954.4529999997</v>
      </c>
      <c r="R1885" s="3">
        <f t="shared" si="59"/>
        <v>-3012954.4529999997</v>
      </c>
    </row>
    <row r="1886" spans="1:18" x14ac:dyDescent="0.25">
      <c r="A1886" t="s">
        <v>2027</v>
      </c>
      <c r="B1886" s="5" t="s">
        <v>2028</v>
      </c>
      <c r="C1886">
        <v>81</v>
      </c>
      <c r="D1886" s="1">
        <v>15120</v>
      </c>
      <c r="E1886" t="s">
        <v>6047</v>
      </c>
      <c r="F1886" t="s">
        <v>6198</v>
      </c>
      <c r="G1886" t="s">
        <v>7529</v>
      </c>
      <c r="H1886" s="3">
        <v>309035.87310000003</v>
      </c>
      <c r="I1886" s="3">
        <v>61807.174599999998</v>
      </c>
      <c r="J1886" t="s">
        <v>8112</v>
      </c>
      <c r="K1886" s="4" t="str">
        <f>_xlfn.XLOOKUP($B1886, Accounts!$B:$B, Accounts!$E:$E, "Not Found",0,1)</f>
        <v>Corporate</v>
      </c>
      <c r="L1886" s="3">
        <f>_xlfn.XLOOKUP($B1886, Accounts!$B:$B, Accounts!$G:$G,"Not Found",0,1)</f>
        <v>826512444</v>
      </c>
      <c r="M1886" s="3" t="str">
        <f>_xlfn.XLOOKUP($B1886, Loan!$B:$B, Loan!$D:$D, "No Loan",0,1)</f>
        <v>No Loan</v>
      </c>
      <c r="N1886" s="1">
        <f>_xlfn.XLOOKUP($B1886, Transaction!$B:$B, Transaction!$E:$E, "No Transaction",0,1)</f>
        <v>44254</v>
      </c>
      <c r="O1886" t="str">
        <f>_xlfn.XLOOKUP($B1886, Transaction!$B:$B, Transaction!$C:$C, "No Transaction",0,1)</f>
        <v>Online Payment</v>
      </c>
      <c r="P1886" t="str">
        <f>_xlfn.XLOOKUP($B1886, Transaction!$B:$B, Transaction!$D:$D, "No Transaction",0,1)</f>
        <v>Internet Banking</v>
      </c>
      <c r="Q1886" s="3">
        <f t="shared" si="58"/>
        <v>-247228.69850000003</v>
      </c>
      <c r="R1886" s="3">
        <f t="shared" si="59"/>
        <v>-247228.69850000003</v>
      </c>
    </row>
    <row r="1887" spans="1:18" x14ac:dyDescent="0.25">
      <c r="A1887" t="s">
        <v>3914</v>
      </c>
      <c r="B1887" s="5" t="s">
        <v>3915</v>
      </c>
      <c r="C1887">
        <v>49</v>
      </c>
      <c r="D1887" s="1">
        <v>26808</v>
      </c>
      <c r="E1887" t="s">
        <v>6047</v>
      </c>
      <c r="F1887" t="s">
        <v>6607</v>
      </c>
      <c r="G1887" t="s">
        <v>7529</v>
      </c>
      <c r="H1887" s="3">
        <v>262181.49800000002</v>
      </c>
      <c r="I1887" s="3">
        <v>172880.89079999999</v>
      </c>
      <c r="J1887" t="s">
        <v>8113</v>
      </c>
      <c r="K1887" s="4" t="str">
        <f>_xlfn.XLOOKUP($B1887, Accounts!$B:$B, Accounts!$E:$E, "Not Found",0,1)</f>
        <v>Corporate</v>
      </c>
      <c r="L1887" s="3">
        <f>_xlfn.XLOOKUP($B1887, Accounts!$B:$B, Accounts!$G:$G,"Not Found",0,1)</f>
        <v>21748704</v>
      </c>
      <c r="M1887" s="3" t="str">
        <f>_xlfn.XLOOKUP($B1887, Loan!$B:$B, Loan!$D:$D, "No Loan",0,1)</f>
        <v>No Loan</v>
      </c>
      <c r="N1887" s="1">
        <f>_xlfn.XLOOKUP($B1887, Transaction!$B:$B, Transaction!$E:$E, "No Transaction",0,1)</f>
        <v>44513</v>
      </c>
      <c r="O1887" t="str">
        <f>_xlfn.XLOOKUP($B1887, Transaction!$B:$B, Transaction!$C:$C, "No Transaction",0,1)</f>
        <v>Money Transfer</v>
      </c>
      <c r="P1887" t="str">
        <f>_xlfn.XLOOKUP($B1887, Transaction!$B:$B, Transaction!$D:$D, "No Transaction",0,1)</f>
        <v>Bank</v>
      </c>
      <c r="Q1887" s="3">
        <f t="shared" si="58"/>
        <v>-89300.607200000028</v>
      </c>
      <c r="R1887" s="3">
        <f t="shared" si="59"/>
        <v>-89300.607200000028</v>
      </c>
    </row>
    <row r="1888" spans="1:18" x14ac:dyDescent="0.25">
      <c r="A1888" t="s">
        <v>2296</v>
      </c>
      <c r="B1888" s="5" t="s">
        <v>2297</v>
      </c>
      <c r="C1888">
        <v>41</v>
      </c>
      <c r="D1888" s="1">
        <v>29730</v>
      </c>
      <c r="E1888" t="s">
        <v>6047</v>
      </c>
      <c r="F1888" t="s">
        <v>6183</v>
      </c>
      <c r="G1888" t="s">
        <v>7503</v>
      </c>
      <c r="H1888" s="3">
        <v>153125.32130000001</v>
      </c>
      <c r="I1888" s="3">
        <v>84595.024000000005</v>
      </c>
      <c r="J1888" t="s">
        <v>8114</v>
      </c>
      <c r="K1888" s="4" t="str">
        <f>_xlfn.XLOOKUP($B1888, Accounts!$B:$B, Accounts!$E:$E, "Not Found",0,1)</f>
        <v>Domiciliary</v>
      </c>
      <c r="L1888" s="3">
        <f>_xlfn.XLOOKUP($B1888, Accounts!$B:$B, Accounts!$G:$G,"Not Found",0,1)</f>
        <v>585543168</v>
      </c>
      <c r="M1888" s="3">
        <f>_xlfn.XLOOKUP($B1888, Loan!$B:$B, Loan!$D:$D, "No Loan",0,1)</f>
        <v>5152019544</v>
      </c>
      <c r="N1888" s="1">
        <f>_xlfn.XLOOKUP($B1888, Transaction!$B:$B, Transaction!$E:$E, "No Transaction",0,1)</f>
        <v>44450</v>
      </c>
      <c r="O1888" t="str">
        <f>_xlfn.XLOOKUP($B1888, Transaction!$B:$B, Transaction!$C:$C, "No Transaction",0,1)</f>
        <v>Loan Payment</v>
      </c>
      <c r="P1888" t="str">
        <f>_xlfn.XLOOKUP($B1888, Transaction!$B:$B, Transaction!$D:$D, "No Transaction",0,1)</f>
        <v>Mobile</v>
      </c>
      <c r="Q1888" s="3">
        <f t="shared" si="58"/>
        <v>-68530.297300000006</v>
      </c>
      <c r="R1888" s="3">
        <f t="shared" si="59"/>
        <v>-68530.297300000006</v>
      </c>
    </row>
    <row r="1889" spans="1:18" x14ac:dyDescent="0.25">
      <c r="A1889" t="s">
        <v>642</v>
      </c>
      <c r="B1889" s="5" t="s">
        <v>643</v>
      </c>
      <c r="C1889">
        <v>40</v>
      </c>
      <c r="D1889" s="1">
        <v>30096</v>
      </c>
      <c r="E1889" t="s">
        <v>6047</v>
      </c>
      <c r="F1889" t="s">
        <v>6242</v>
      </c>
      <c r="G1889" t="s">
        <v>7519</v>
      </c>
      <c r="H1889" s="3">
        <v>123042.74980000001</v>
      </c>
      <c r="I1889" s="3">
        <v>127706.4669</v>
      </c>
      <c r="J1889" t="s">
        <v>8115</v>
      </c>
      <c r="K1889" s="4" t="str">
        <f>_xlfn.XLOOKUP($B1889, Accounts!$B:$B, Accounts!$E:$E, "Not Found",0,1)</f>
        <v>Domiciliary</v>
      </c>
      <c r="L1889" s="3">
        <f>_xlfn.XLOOKUP($B1889, Accounts!$B:$B, Accounts!$G:$G,"Not Found",0,1)</f>
        <v>204369825</v>
      </c>
      <c r="M1889" s="3" t="str">
        <f>_xlfn.XLOOKUP($B1889, Loan!$B:$B, Loan!$D:$D, "No Loan",0,1)</f>
        <v>No Loan</v>
      </c>
      <c r="N1889" s="1">
        <f>_xlfn.XLOOKUP($B1889, Transaction!$B:$B, Transaction!$E:$E, "No Transaction",0,1)</f>
        <v>44560</v>
      </c>
      <c r="O1889" t="str">
        <f>_xlfn.XLOOKUP($B1889, Transaction!$B:$B, Transaction!$C:$C, "No Transaction",0,1)</f>
        <v>Money Deposit</v>
      </c>
      <c r="P1889" t="str">
        <f>_xlfn.XLOOKUP($B1889, Transaction!$B:$B, Transaction!$D:$D, "No Transaction",0,1)</f>
        <v>Bank</v>
      </c>
      <c r="Q1889" s="3">
        <f t="shared" si="58"/>
        <v>4663.7170999999944</v>
      </c>
      <c r="R1889" s="3">
        <f t="shared" si="59"/>
        <v>4663.7170999999944</v>
      </c>
    </row>
    <row r="1890" spans="1:18" x14ac:dyDescent="0.25">
      <c r="A1890" t="s">
        <v>2596</v>
      </c>
      <c r="B1890" s="5" t="s">
        <v>2597</v>
      </c>
      <c r="C1890">
        <v>35</v>
      </c>
      <c r="D1890" s="1">
        <v>31922</v>
      </c>
      <c r="E1890" t="s">
        <v>6047</v>
      </c>
      <c r="F1890" t="s">
        <v>7614</v>
      </c>
      <c r="G1890" t="s">
        <v>7542</v>
      </c>
      <c r="H1890" s="3">
        <v>450525.3702</v>
      </c>
      <c r="I1890" s="3">
        <v>169226.53690000001</v>
      </c>
      <c r="J1890" t="s">
        <v>8116</v>
      </c>
      <c r="K1890" s="4" t="str">
        <f>_xlfn.XLOOKUP($B1890, Accounts!$B:$B, Accounts!$E:$E, "Not Found",0,1)</f>
        <v>Savings</v>
      </c>
      <c r="L1890" s="3">
        <f>_xlfn.XLOOKUP($B1890, Accounts!$B:$B, Accounts!$G:$G,"Not Found",0,1)</f>
        <v>573364736</v>
      </c>
      <c r="M1890" s="3" t="str">
        <f>_xlfn.XLOOKUP($B1890, Loan!$B:$B, Loan!$D:$D, "No Loan",0,1)</f>
        <v>No Loan</v>
      </c>
      <c r="N1890" s="1">
        <f>_xlfn.XLOOKUP($B1890, Transaction!$B:$B, Transaction!$E:$E, "No Transaction",0,1)</f>
        <v>44273</v>
      </c>
      <c r="O1890" t="str">
        <f>_xlfn.XLOOKUP($B1890, Transaction!$B:$B, Transaction!$C:$C, "No Transaction",0,1)</f>
        <v>Checks</v>
      </c>
      <c r="P1890" t="str">
        <f>_xlfn.XLOOKUP($B1890, Transaction!$B:$B, Transaction!$D:$D, "No Transaction",0,1)</f>
        <v>Bank</v>
      </c>
      <c r="Q1890" s="3">
        <f t="shared" si="58"/>
        <v>-281298.8333</v>
      </c>
      <c r="R1890" s="3">
        <f t="shared" si="59"/>
        <v>-281298.8333</v>
      </c>
    </row>
    <row r="1891" spans="1:18" x14ac:dyDescent="0.25">
      <c r="A1891" t="s">
        <v>2137</v>
      </c>
      <c r="B1891" s="5" t="s">
        <v>2138</v>
      </c>
      <c r="C1891">
        <v>52</v>
      </c>
      <c r="D1891" s="1">
        <v>25713</v>
      </c>
      <c r="E1891" t="s">
        <v>6047</v>
      </c>
      <c r="F1891" t="s">
        <v>6094</v>
      </c>
      <c r="G1891" t="s">
        <v>7507</v>
      </c>
      <c r="H1891" s="3">
        <v>3047678.1063999999</v>
      </c>
      <c r="I1891" s="3">
        <v>438710.35159999999</v>
      </c>
      <c r="J1891" t="s">
        <v>8117</v>
      </c>
      <c r="K1891" s="4" t="str">
        <f>_xlfn.XLOOKUP($B1891, Accounts!$B:$B, Accounts!$E:$E, "Not Found",0,1)</f>
        <v>Savings</v>
      </c>
      <c r="L1891" s="3">
        <f>_xlfn.XLOOKUP($B1891, Accounts!$B:$B, Accounts!$G:$G,"Not Found",0,1)</f>
        <v>302672565</v>
      </c>
      <c r="M1891" s="3" t="str">
        <f>_xlfn.XLOOKUP($B1891, Loan!$B:$B, Loan!$D:$D, "No Loan",0,1)</f>
        <v>No Loan</v>
      </c>
      <c r="N1891" s="1">
        <f>_xlfn.XLOOKUP($B1891, Transaction!$B:$B, Transaction!$E:$E, "No Transaction",0,1)</f>
        <v>44380</v>
      </c>
      <c r="O1891" t="str">
        <f>_xlfn.XLOOKUP($B1891, Transaction!$B:$B, Transaction!$C:$C, "No Transaction",0,1)</f>
        <v>Cash Withdrawal</v>
      </c>
      <c r="P1891" t="str">
        <f>_xlfn.XLOOKUP($B1891, Transaction!$B:$B, Transaction!$D:$D, "No Transaction",0,1)</f>
        <v>ATM</v>
      </c>
      <c r="Q1891" s="3">
        <f t="shared" si="58"/>
        <v>-2608967.7547999998</v>
      </c>
      <c r="R1891" s="3">
        <f t="shared" si="59"/>
        <v>-2608967.7547999998</v>
      </c>
    </row>
    <row r="1892" spans="1:18" x14ac:dyDescent="0.25">
      <c r="A1892" t="s">
        <v>353</v>
      </c>
      <c r="B1892" s="5" t="s">
        <v>354</v>
      </c>
      <c r="C1892">
        <v>76</v>
      </c>
      <c r="D1892" s="1">
        <v>16947</v>
      </c>
      <c r="E1892" t="s">
        <v>6047</v>
      </c>
      <c r="F1892" t="s">
        <v>6152</v>
      </c>
      <c r="G1892" t="s">
        <v>7526</v>
      </c>
      <c r="H1892" s="3">
        <v>413197.8199</v>
      </c>
      <c r="I1892" s="3">
        <v>35900.794199999997</v>
      </c>
      <c r="J1892" t="s">
        <v>8118</v>
      </c>
      <c r="K1892" s="4" t="str">
        <f>_xlfn.XLOOKUP($B1892, Accounts!$B:$B, Accounts!$E:$E, "Not Found",0,1)</f>
        <v>Corporate</v>
      </c>
      <c r="L1892" s="3">
        <f>_xlfn.XLOOKUP($B1892, Accounts!$B:$B, Accounts!$G:$G,"Not Found",0,1)</f>
        <v>266915625</v>
      </c>
      <c r="M1892" s="3" t="str">
        <f>_xlfn.XLOOKUP($B1892, Loan!$B:$B, Loan!$D:$D, "No Loan",0,1)</f>
        <v>No Loan</v>
      </c>
      <c r="N1892" s="1">
        <f>_xlfn.XLOOKUP($B1892, Transaction!$B:$B, Transaction!$E:$E, "No Transaction",0,1)</f>
        <v>44533</v>
      </c>
      <c r="O1892" t="str">
        <f>_xlfn.XLOOKUP($B1892, Transaction!$B:$B, Transaction!$C:$C, "No Transaction",0,1)</f>
        <v>Money Transfer</v>
      </c>
      <c r="P1892" t="str">
        <f>_xlfn.XLOOKUP($B1892, Transaction!$B:$B, Transaction!$D:$D, "No Transaction",0,1)</f>
        <v>Mobile</v>
      </c>
      <c r="Q1892" s="3">
        <f t="shared" si="58"/>
        <v>-377297.0257</v>
      </c>
      <c r="R1892" s="3">
        <f t="shared" si="59"/>
        <v>-377297.0257</v>
      </c>
    </row>
    <row r="1893" spans="1:18" x14ac:dyDescent="0.25">
      <c r="A1893" t="s">
        <v>2030</v>
      </c>
      <c r="B1893" s="5" t="s">
        <v>2031</v>
      </c>
      <c r="C1893">
        <v>53</v>
      </c>
      <c r="D1893" s="1">
        <v>25347</v>
      </c>
      <c r="E1893" t="s">
        <v>6047</v>
      </c>
      <c r="F1893" t="s">
        <v>6445</v>
      </c>
      <c r="G1893" t="s">
        <v>7532</v>
      </c>
      <c r="H1893" s="3">
        <v>773797.13100000005</v>
      </c>
      <c r="I1893" s="3">
        <v>368212.18800000002</v>
      </c>
      <c r="J1893" t="s">
        <v>8119</v>
      </c>
      <c r="K1893" s="4" t="str">
        <f>_xlfn.XLOOKUP($B1893, Accounts!$B:$B, Accounts!$E:$E, "Not Found",0,1)</f>
        <v>Domiciliary</v>
      </c>
      <c r="L1893" s="3">
        <f>_xlfn.XLOOKUP($B1893, Accounts!$B:$B, Accounts!$G:$G,"Not Found",0,1)</f>
        <v>913254537</v>
      </c>
      <c r="M1893" s="3" t="str">
        <f>_xlfn.XLOOKUP($B1893, Loan!$B:$B, Loan!$D:$D, "No Loan",0,1)</f>
        <v>No Loan</v>
      </c>
      <c r="N1893" s="1">
        <f>_xlfn.XLOOKUP($B1893, Transaction!$B:$B, Transaction!$E:$E, "No Transaction",0,1)</f>
        <v>44622</v>
      </c>
      <c r="O1893" t="str">
        <f>_xlfn.XLOOKUP($B1893, Transaction!$B:$B, Transaction!$C:$C, "No Transaction",0,1)</f>
        <v>Online Payment</v>
      </c>
      <c r="P1893" t="str">
        <f>_xlfn.XLOOKUP($B1893, Transaction!$B:$B, Transaction!$D:$D, "No Transaction",0,1)</f>
        <v>Internet Banking</v>
      </c>
      <c r="Q1893" s="3">
        <f t="shared" si="58"/>
        <v>-405584.94300000003</v>
      </c>
      <c r="R1893" s="3">
        <f t="shared" si="59"/>
        <v>-405584.94300000003</v>
      </c>
    </row>
    <row r="1894" spans="1:18" x14ac:dyDescent="0.25">
      <c r="A1894" t="s">
        <v>4253</v>
      </c>
      <c r="B1894" s="5" t="s">
        <v>4254</v>
      </c>
      <c r="C1894">
        <v>45</v>
      </c>
      <c r="D1894" s="1">
        <v>28269</v>
      </c>
      <c r="E1894" t="s">
        <v>6047</v>
      </c>
      <c r="F1894" t="s">
        <v>6471</v>
      </c>
      <c r="G1894" t="s">
        <v>7517</v>
      </c>
      <c r="H1894" s="3">
        <v>448114.79759999999</v>
      </c>
      <c r="I1894" s="3">
        <v>85364.279899999994</v>
      </c>
      <c r="J1894" t="s">
        <v>8120</v>
      </c>
      <c r="K1894" s="4" t="str">
        <f>_xlfn.XLOOKUP($B1894, Accounts!$B:$B, Accounts!$E:$E, "Not Found",0,1)</f>
        <v>Domiciliary</v>
      </c>
      <c r="L1894" s="3">
        <f>_xlfn.XLOOKUP($B1894, Accounts!$B:$B, Accounts!$G:$G,"Not Found",0,1)</f>
        <v>4399281796</v>
      </c>
      <c r="M1894" s="3">
        <f>_xlfn.XLOOKUP($B1894, Loan!$B:$B, Loan!$D:$D, "No Loan",0,1)</f>
        <v>1589129496</v>
      </c>
      <c r="N1894" s="1">
        <f>_xlfn.XLOOKUP($B1894, Transaction!$B:$B, Transaction!$E:$E, "No Transaction",0,1)</f>
        <v>44207</v>
      </c>
      <c r="O1894" t="str">
        <f>_xlfn.XLOOKUP($B1894, Transaction!$B:$B, Transaction!$C:$C, "No Transaction",0,1)</f>
        <v>Loan Payment</v>
      </c>
      <c r="P1894" t="str">
        <f>_xlfn.XLOOKUP($B1894, Transaction!$B:$B, Transaction!$D:$D, "No Transaction",0,1)</f>
        <v>ACH</v>
      </c>
      <c r="Q1894" s="3">
        <f t="shared" si="58"/>
        <v>-362750.51769999997</v>
      </c>
      <c r="R1894" s="3">
        <f t="shared" si="59"/>
        <v>-362750.51769999997</v>
      </c>
    </row>
    <row r="1895" spans="1:18" x14ac:dyDescent="0.25">
      <c r="A1895" t="s">
        <v>197</v>
      </c>
      <c r="B1895" s="5" t="s">
        <v>198</v>
      </c>
      <c r="C1895">
        <v>63</v>
      </c>
      <c r="D1895" s="1">
        <v>21695</v>
      </c>
      <c r="E1895" t="s">
        <v>6047</v>
      </c>
      <c r="F1895" t="s">
        <v>6194</v>
      </c>
      <c r="G1895" t="s">
        <v>7513</v>
      </c>
      <c r="H1895" s="3">
        <v>45857.721700000002</v>
      </c>
      <c r="I1895" s="3">
        <v>41206.438499999997</v>
      </c>
      <c r="J1895" t="s">
        <v>8121</v>
      </c>
      <c r="K1895" s="4" t="str">
        <f>_xlfn.XLOOKUP($B1895, Accounts!$B:$B, Accounts!$E:$E, "Not Found",0,1)</f>
        <v>Corporate</v>
      </c>
      <c r="L1895" s="3">
        <f>_xlfn.XLOOKUP($B1895, Accounts!$B:$B, Accounts!$G:$G,"Not Found",0,1)</f>
        <v>1089175584</v>
      </c>
      <c r="M1895" s="3">
        <f>_xlfn.XLOOKUP($B1895, Loan!$B:$B, Loan!$D:$D, "No Loan",0,1)</f>
        <v>1178373768</v>
      </c>
      <c r="N1895" s="1">
        <f>_xlfn.XLOOKUP($B1895, Transaction!$B:$B, Transaction!$E:$E, "No Transaction",0,1)</f>
        <v>44338</v>
      </c>
      <c r="O1895" t="str">
        <f>_xlfn.XLOOKUP($B1895, Transaction!$B:$B, Transaction!$C:$C, "No Transaction",0,1)</f>
        <v>Loan Payment</v>
      </c>
      <c r="P1895" t="str">
        <f>_xlfn.XLOOKUP($B1895, Transaction!$B:$B, Transaction!$D:$D, "No Transaction",0,1)</f>
        <v>Mobile</v>
      </c>
      <c r="Q1895" s="3">
        <f t="shared" si="58"/>
        <v>-4651.2832000000053</v>
      </c>
      <c r="R1895" s="3">
        <f t="shared" si="59"/>
        <v>-4651.2832000000053</v>
      </c>
    </row>
    <row r="1896" spans="1:18" x14ac:dyDescent="0.25">
      <c r="A1896" t="s">
        <v>1823</v>
      </c>
      <c r="B1896" s="5" t="s">
        <v>1824</v>
      </c>
      <c r="C1896">
        <v>23</v>
      </c>
      <c r="D1896" s="1">
        <v>36305</v>
      </c>
      <c r="E1896" t="s">
        <v>6047</v>
      </c>
      <c r="F1896" t="s">
        <v>6196</v>
      </c>
      <c r="G1896" t="s">
        <v>7526</v>
      </c>
      <c r="H1896" s="3">
        <v>1233460.6203000001</v>
      </c>
      <c r="I1896" s="3">
        <v>196049.07740000001</v>
      </c>
      <c r="J1896" t="s">
        <v>8122</v>
      </c>
      <c r="K1896" s="4" t="str">
        <f>_xlfn.XLOOKUP($B1896, Accounts!$B:$B, Accounts!$E:$E, "Not Found",0,1)</f>
        <v>Domiciliary</v>
      </c>
      <c r="L1896" s="3">
        <f>_xlfn.XLOOKUP($B1896, Accounts!$B:$B, Accounts!$G:$G,"Not Found",0,1)</f>
        <v>217413757</v>
      </c>
      <c r="M1896" s="3" t="str">
        <f>_xlfn.XLOOKUP($B1896, Loan!$B:$B, Loan!$D:$D, "No Loan",0,1)</f>
        <v>No Loan</v>
      </c>
      <c r="N1896" s="1">
        <f>_xlfn.XLOOKUP($B1896, Transaction!$B:$B, Transaction!$E:$E, "No Transaction",0,1)</f>
        <v>44672</v>
      </c>
      <c r="O1896" t="str">
        <f>_xlfn.XLOOKUP($B1896, Transaction!$B:$B, Transaction!$C:$C, "No Transaction",0,1)</f>
        <v>Online Payment</v>
      </c>
      <c r="P1896" t="str">
        <f>_xlfn.XLOOKUP($B1896, Transaction!$B:$B, Transaction!$D:$D, "No Transaction",0,1)</f>
        <v>Mobile</v>
      </c>
      <c r="Q1896" s="3">
        <f t="shared" si="58"/>
        <v>-1037411.5429</v>
      </c>
      <c r="R1896" s="3">
        <f t="shared" si="59"/>
        <v>-1037411.5429</v>
      </c>
    </row>
    <row r="1897" spans="1:18" x14ac:dyDescent="0.25">
      <c r="A1897" t="s">
        <v>3777</v>
      </c>
      <c r="B1897" s="5" t="s">
        <v>3778</v>
      </c>
      <c r="C1897">
        <v>64</v>
      </c>
      <c r="D1897" s="1">
        <v>21330</v>
      </c>
      <c r="E1897" t="s">
        <v>6047</v>
      </c>
      <c r="F1897" t="s">
        <v>6156</v>
      </c>
      <c r="G1897" t="s">
        <v>7532</v>
      </c>
      <c r="H1897" s="3">
        <v>2568583.2732000002</v>
      </c>
      <c r="I1897" s="3">
        <v>299423.4216</v>
      </c>
      <c r="J1897" t="s">
        <v>8123</v>
      </c>
      <c r="K1897" s="4" t="str">
        <f>_xlfn.XLOOKUP($B1897, Accounts!$B:$B, Accounts!$E:$E, "Not Found",0,1)</f>
        <v>Joint</v>
      </c>
      <c r="L1897" s="3">
        <f>_xlfn.XLOOKUP($B1897, Accounts!$B:$B, Accounts!$G:$G,"Not Found",0,1)</f>
        <v>4029941279</v>
      </c>
      <c r="M1897" s="3" t="str">
        <f>_xlfn.XLOOKUP($B1897, Loan!$B:$B, Loan!$D:$D, "No Loan",0,1)</f>
        <v>No Loan</v>
      </c>
      <c r="N1897" s="1">
        <f>_xlfn.XLOOKUP($B1897, Transaction!$B:$B, Transaction!$E:$E, "No Transaction",0,1)</f>
        <v>44401</v>
      </c>
      <c r="O1897" t="str">
        <f>_xlfn.XLOOKUP($B1897, Transaction!$B:$B, Transaction!$C:$C, "No Transaction",0,1)</f>
        <v>Money Deposit</v>
      </c>
      <c r="P1897" t="str">
        <f>_xlfn.XLOOKUP($B1897, Transaction!$B:$B, Transaction!$D:$D, "No Transaction",0,1)</f>
        <v>Bank</v>
      </c>
      <c r="Q1897" s="3">
        <f t="shared" si="58"/>
        <v>-2269159.8516000002</v>
      </c>
      <c r="R1897" s="3">
        <f t="shared" si="59"/>
        <v>-2269159.8516000002</v>
      </c>
    </row>
    <row r="1898" spans="1:18" x14ac:dyDescent="0.25">
      <c r="A1898" t="s">
        <v>464</v>
      </c>
      <c r="B1898" s="5" t="s">
        <v>465</v>
      </c>
      <c r="C1898">
        <v>70</v>
      </c>
      <c r="D1898" s="1">
        <v>19138</v>
      </c>
      <c r="E1898" t="s">
        <v>6047</v>
      </c>
      <c r="F1898" t="s">
        <v>6090</v>
      </c>
      <c r="G1898" t="s">
        <v>7511</v>
      </c>
      <c r="H1898" s="3">
        <v>316284.63699999999</v>
      </c>
      <c r="I1898" s="3">
        <v>240862.91589999999</v>
      </c>
      <c r="J1898" t="s">
        <v>8124</v>
      </c>
      <c r="K1898" s="4" t="str">
        <f>_xlfn.XLOOKUP($B1898, Accounts!$B:$B, Accounts!$E:$E, "Not Found",0,1)</f>
        <v>Savings</v>
      </c>
      <c r="L1898" s="3">
        <f>_xlfn.XLOOKUP($B1898, Accounts!$B:$B, Accounts!$G:$G,"Not Found",0,1)</f>
        <v>574172421</v>
      </c>
      <c r="M1898" s="3" t="str">
        <f>_xlfn.XLOOKUP($B1898, Loan!$B:$B, Loan!$D:$D, "No Loan",0,1)</f>
        <v>No Loan</v>
      </c>
      <c r="N1898" s="1">
        <f>_xlfn.XLOOKUP($B1898, Transaction!$B:$B, Transaction!$E:$E, "No Transaction",0,1)</f>
        <v>44292</v>
      </c>
      <c r="O1898" t="str">
        <f>_xlfn.XLOOKUP($B1898, Transaction!$B:$B, Transaction!$C:$C, "No Transaction",0,1)</f>
        <v>Online Payment</v>
      </c>
      <c r="P1898" t="str">
        <f>_xlfn.XLOOKUP($B1898, Transaction!$B:$B, Transaction!$D:$D, "No Transaction",0,1)</f>
        <v>Mobile</v>
      </c>
      <c r="Q1898" s="3">
        <f t="shared" si="58"/>
        <v>-75421.721099999995</v>
      </c>
      <c r="R1898" s="3">
        <f t="shared" si="59"/>
        <v>-75421.721099999995</v>
      </c>
    </row>
    <row r="1899" spans="1:18" x14ac:dyDescent="0.25">
      <c r="A1899" t="s">
        <v>2248</v>
      </c>
      <c r="B1899" s="5" t="s">
        <v>2249</v>
      </c>
      <c r="C1899">
        <v>76</v>
      </c>
      <c r="D1899" s="1">
        <v>16947</v>
      </c>
      <c r="E1899" t="s">
        <v>6047</v>
      </c>
      <c r="F1899" t="s">
        <v>6220</v>
      </c>
      <c r="G1899" t="s">
        <v>7503</v>
      </c>
      <c r="H1899" s="3">
        <v>24846.151699999999</v>
      </c>
      <c r="I1899" s="3">
        <v>5310.8648999999996</v>
      </c>
      <c r="J1899" t="s">
        <v>8125</v>
      </c>
      <c r="K1899" s="4" t="str">
        <f>_xlfn.XLOOKUP($B1899, Accounts!$B:$B, Accounts!$E:$E, "Not Found",0,1)</f>
        <v>Joint</v>
      </c>
      <c r="L1899" s="3">
        <f>_xlfn.XLOOKUP($B1899, Accounts!$B:$B, Accounts!$G:$G,"Not Found",0,1)</f>
        <v>2116056096</v>
      </c>
      <c r="M1899" s="3" t="str">
        <f>_xlfn.XLOOKUP($B1899, Loan!$B:$B, Loan!$D:$D, "No Loan",0,1)</f>
        <v>No Loan</v>
      </c>
      <c r="N1899" s="1">
        <f>_xlfn.XLOOKUP($B1899, Transaction!$B:$B, Transaction!$E:$E, "No Transaction",0,1)</f>
        <v>44397</v>
      </c>
      <c r="O1899" t="str">
        <f>_xlfn.XLOOKUP($B1899, Transaction!$B:$B, Transaction!$C:$C, "No Transaction",0,1)</f>
        <v>Cash Withdrawal</v>
      </c>
      <c r="P1899" t="str">
        <f>_xlfn.XLOOKUP($B1899, Transaction!$B:$B, Transaction!$D:$D, "No Transaction",0,1)</f>
        <v>ATM</v>
      </c>
      <c r="Q1899" s="3">
        <f t="shared" si="58"/>
        <v>-19535.286799999998</v>
      </c>
      <c r="R1899" s="3">
        <f t="shared" si="59"/>
        <v>-19535.286799999998</v>
      </c>
    </row>
    <row r="1900" spans="1:18" x14ac:dyDescent="0.25">
      <c r="A1900" t="s">
        <v>2688</v>
      </c>
      <c r="B1900" s="5" t="s">
        <v>2689</v>
      </c>
      <c r="C1900">
        <v>62</v>
      </c>
      <c r="D1900" s="1">
        <v>22060</v>
      </c>
      <c r="E1900" t="s">
        <v>6047</v>
      </c>
      <c r="F1900" t="s">
        <v>6368</v>
      </c>
      <c r="G1900" t="s">
        <v>7542</v>
      </c>
      <c r="H1900" s="3">
        <v>1843725.8851000001</v>
      </c>
      <c r="I1900" s="3">
        <v>394217.70569999999</v>
      </c>
      <c r="J1900" t="s">
        <v>8126</v>
      </c>
      <c r="K1900" s="4" t="str">
        <f>_xlfn.XLOOKUP($B1900, Accounts!$B:$B, Accounts!$E:$E, "Not Found",0,1)</f>
        <v>Corporate</v>
      </c>
      <c r="L1900" s="3">
        <f>_xlfn.XLOOKUP($B1900, Accounts!$B:$B, Accounts!$G:$G,"Not Found",0,1)</f>
        <v>2627236832</v>
      </c>
      <c r="M1900" s="3" t="str">
        <f>_xlfn.XLOOKUP($B1900, Loan!$B:$B, Loan!$D:$D, "No Loan",0,1)</f>
        <v>No Loan</v>
      </c>
      <c r="N1900" s="1">
        <f>_xlfn.XLOOKUP($B1900, Transaction!$B:$B, Transaction!$E:$E, "No Transaction",0,1)</f>
        <v>44236</v>
      </c>
      <c r="O1900" t="str">
        <f>_xlfn.XLOOKUP($B1900, Transaction!$B:$B, Transaction!$C:$C, "No Transaction",0,1)</f>
        <v>Money Transfer</v>
      </c>
      <c r="P1900" t="str">
        <f>_xlfn.XLOOKUP($B1900, Transaction!$B:$B, Transaction!$D:$D, "No Transaction",0,1)</f>
        <v>Internet Banking</v>
      </c>
      <c r="Q1900" s="3">
        <f t="shared" si="58"/>
        <v>-1449508.1794</v>
      </c>
      <c r="R1900" s="3">
        <f t="shared" si="59"/>
        <v>-1449508.1794</v>
      </c>
    </row>
    <row r="1901" spans="1:18" x14ac:dyDescent="0.25">
      <c r="A1901" t="s">
        <v>1180</v>
      </c>
      <c r="B1901" s="5" t="s">
        <v>1181</v>
      </c>
      <c r="C1901">
        <v>29</v>
      </c>
      <c r="D1901" s="1">
        <v>34113</v>
      </c>
      <c r="E1901" t="s">
        <v>6047</v>
      </c>
      <c r="F1901" t="s">
        <v>7659</v>
      </c>
      <c r="G1901" t="s">
        <v>7542</v>
      </c>
      <c r="H1901" s="3">
        <v>1207274.4169999999</v>
      </c>
      <c r="I1901" s="3">
        <v>575839.46140000003</v>
      </c>
      <c r="J1901" t="s">
        <v>8127</v>
      </c>
      <c r="K1901" s="4" t="str">
        <f>_xlfn.XLOOKUP($B1901, Accounts!$B:$B, Accounts!$E:$E, "Not Found",0,1)</f>
        <v>Domiciliary</v>
      </c>
      <c r="L1901" s="3">
        <f>_xlfn.XLOOKUP($B1901, Accounts!$B:$B, Accounts!$G:$G,"Not Found",0,1)</f>
        <v>2024729784</v>
      </c>
      <c r="M1901" s="3" t="str">
        <f>_xlfn.XLOOKUP($B1901, Loan!$B:$B, Loan!$D:$D, "No Loan",0,1)</f>
        <v>No Loan</v>
      </c>
      <c r="N1901" s="1">
        <f>_xlfn.XLOOKUP($B1901, Transaction!$B:$B, Transaction!$E:$E, "No Transaction",0,1)</f>
        <v>44290</v>
      </c>
      <c r="O1901" t="str">
        <f>_xlfn.XLOOKUP($B1901, Transaction!$B:$B, Transaction!$C:$C, "No Transaction",0,1)</f>
        <v>Checks</v>
      </c>
      <c r="P1901" t="str">
        <f>_xlfn.XLOOKUP($B1901, Transaction!$B:$B, Transaction!$D:$D, "No Transaction",0,1)</f>
        <v>Informal Services</v>
      </c>
      <c r="Q1901" s="3">
        <f t="shared" si="58"/>
        <v>-631434.95559999987</v>
      </c>
      <c r="R1901" s="3">
        <f t="shared" si="59"/>
        <v>-631434.95559999987</v>
      </c>
    </row>
    <row r="1902" spans="1:18" x14ac:dyDescent="0.25">
      <c r="A1902" t="s">
        <v>1677</v>
      </c>
      <c r="B1902" s="5" t="s">
        <v>1678</v>
      </c>
      <c r="C1902">
        <v>25</v>
      </c>
      <c r="D1902" s="1">
        <v>35574</v>
      </c>
      <c r="E1902" t="s">
        <v>6047</v>
      </c>
      <c r="F1902" t="s">
        <v>6350</v>
      </c>
      <c r="G1902" t="s">
        <v>7509</v>
      </c>
      <c r="H1902" s="3">
        <v>1136705.6333000001</v>
      </c>
      <c r="I1902" s="3">
        <v>137194.05489999999</v>
      </c>
      <c r="J1902" t="s">
        <v>8128</v>
      </c>
      <c r="K1902" s="4" t="str">
        <f>_xlfn.XLOOKUP($B1902, Accounts!$B:$B, Accounts!$E:$E, "Not Found",0,1)</f>
        <v>Savings</v>
      </c>
      <c r="L1902" s="3">
        <f>_xlfn.XLOOKUP($B1902, Accounts!$B:$B, Accounts!$G:$G,"Not Found",0,1)</f>
        <v>2607953376</v>
      </c>
      <c r="M1902" s="3">
        <f>_xlfn.XLOOKUP($B1902, Loan!$B:$B, Loan!$D:$D, "No Loan",0,1)</f>
        <v>3108766206</v>
      </c>
      <c r="N1902" s="1">
        <f>_xlfn.XLOOKUP($B1902, Transaction!$B:$B, Transaction!$E:$E, "No Transaction",0,1)</f>
        <v>44247</v>
      </c>
      <c r="O1902" t="str">
        <f>_xlfn.XLOOKUP($B1902, Transaction!$B:$B, Transaction!$C:$C, "No Transaction",0,1)</f>
        <v>Loan Payment</v>
      </c>
      <c r="P1902" t="str">
        <f>_xlfn.XLOOKUP($B1902, Transaction!$B:$B, Transaction!$D:$D, "No Transaction",0,1)</f>
        <v>ACH</v>
      </c>
      <c r="Q1902" s="3">
        <f t="shared" si="58"/>
        <v>-999511.57840000011</v>
      </c>
      <c r="R1902" s="3">
        <f t="shared" si="59"/>
        <v>-999511.57840000011</v>
      </c>
    </row>
    <row r="1903" spans="1:18" x14ac:dyDescent="0.25">
      <c r="A1903" t="s">
        <v>1417</v>
      </c>
      <c r="B1903" s="5" t="s">
        <v>1418</v>
      </c>
      <c r="C1903">
        <v>22</v>
      </c>
      <c r="D1903" s="1">
        <v>36670</v>
      </c>
      <c r="E1903" t="s">
        <v>6047</v>
      </c>
      <c r="F1903" t="s">
        <v>6280</v>
      </c>
      <c r="G1903" t="s">
        <v>7524</v>
      </c>
      <c r="H1903" s="3">
        <v>108744.40760000001</v>
      </c>
      <c r="I1903" s="3">
        <v>13247.046</v>
      </c>
      <c r="J1903" t="s">
        <v>8129</v>
      </c>
      <c r="K1903" s="4" t="str">
        <f>_xlfn.XLOOKUP($B1903, Accounts!$B:$B, Accounts!$E:$E, "Not Found",0,1)</f>
        <v>Fixed Deposit</v>
      </c>
      <c r="L1903" s="3">
        <f>_xlfn.XLOOKUP($B1903, Accounts!$B:$B, Accounts!$G:$G,"Not Found",0,1)</f>
        <v>2167221225</v>
      </c>
      <c r="M1903" s="3">
        <f>_xlfn.XLOOKUP($B1903, Loan!$B:$B, Loan!$D:$D, "No Loan",0,1)</f>
        <v>0</v>
      </c>
      <c r="N1903" s="1">
        <f>_xlfn.XLOOKUP($B1903, Transaction!$B:$B, Transaction!$E:$E, "No Transaction",0,1)</f>
        <v>44607</v>
      </c>
      <c r="O1903" t="str">
        <f>_xlfn.XLOOKUP($B1903, Transaction!$B:$B, Transaction!$C:$C, "No Transaction",0,1)</f>
        <v>Loan Payment</v>
      </c>
      <c r="P1903" t="str">
        <f>_xlfn.XLOOKUP($B1903, Transaction!$B:$B, Transaction!$D:$D, "No Transaction",0,1)</f>
        <v>ACH</v>
      </c>
      <c r="Q1903" s="3">
        <f t="shared" si="58"/>
        <v>-95497.361600000004</v>
      </c>
      <c r="R1903" s="3">
        <f t="shared" si="59"/>
        <v>-95497.361600000004</v>
      </c>
    </row>
    <row r="1904" spans="1:18" x14ac:dyDescent="0.25">
      <c r="A1904" t="s">
        <v>5752</v>
      </c>
      <c r="B1904" s="5" t="s">
        <v>5753</v>
      </c>
      <c r="C1904">
        <v>63</v>
      </c>
      <c r="D1904" s="1">
        <v>21695</v>
      </c>
      <c r="E1904" t="s">
        <v>6047</v>
      </c>
      <c r="F1904" t="s">
        <v>6165</v>
      </c>
      <c r="G1904" t="s">
        <v>7526</v>
      </c>
      <c r="H1904" s="3">
        <v>1131215.0279000001</v>
      </c>
      <c r="I1904" s="3">
        <v>397617.6287</v>
      </c>
      <c r="J1904" t="s">
        <v>8130</v>
      </c>
      <c r="K1904" s="4" t="str">
        <f>_xlfn.XLOOKUP($B1904, Accounts!$B:$B, Accounts!$E:$E, "Not Found",0,1)</f>
        <v>Current</v>
      </c>
      <c r="L1904" s="3">
        <f>_xlfn.XLOOKUP($B1904, Accounts!$B:$B, Accounts!$G:$G,"Not Found",0,1)</f>
        <v>2095410048</v>
      </c>
      <c r="M1904" s="3">
        <f>_xlfn.XLOOKUP($B1904, Loan!$B:$B, Loan!$D:$D, "No Loan",0,1)</f>
        <v>69727056</v>
      </c>
      <c r="N1904" s="1">
        <f>_xlfn.XLOOKUP($B1904, Transaction!$B:$B, Transaction!$E:$E, "No Transaction",0,1)</f>
        <v>44216</v>
      </c>
      <c r="O1904" t="str">
        <f>_xlfn.XLOOKUP($B1904, Transaction!$B:$B, Transaction!$C:$C, "No Transaction",0,1)</f>
        <v>Loan Payment</v>
      </c>
      <c r="P1904" t="str">
        <f>_xlfn.XLOOKUP($B1904, Transaction!$B:$B, Transaction!$D:$D, "No Transaction",0,1)</f>
        <v>Mobile</v>
      </c>
      <c r="Q1904" s="3">
        <f t="shared" si="58"/>
        <v>-733597.3992000001</v>
      </c>
      <c r="R1904" s="3">
        <f t="shared" si="59"/>
        <v>-733597.3992000001</v>
      </c>
    </row>
    <row r="1905" spans="1:18" x14ac:dyDescent="0.25">
      <c r="A1905" t="s">
        <v>2735</v>
      </c>
      <c r="B1905" s="5" t="s">
        <v>2736</v>
      </c>
      <c r="C1905">
        <v>79</v>
      </c>
      <c r="D1905" s="1">
        <v>15851</v>
      </c>
      <c r="E1905" t="s">
        <v>6047</v>
      </c>
      <c r="F1905" t="s">
        <v>6247</v>
      </c>
      <c r="G1905" t="s">
        <v>7517</v>
      </c>
      <c r="H1905" s="3">
        <v>1641146.9920999999</v>
      </c>
      <c r="I1905" s="3">
        <v>360590.04330000002</v>
      </c>
      <c r="J1905" t="s">
        <v>8131</v>
      </c>
      <c r="K1905" s="4" t="str">
        <f>_xlfn.XLOOKUP($B1905, Accounts!$B:$B, Accounts!$E:$E, "Not Found",0,1)</f>
        <v>Current</v>
      </c>
      <c r="L1905" s="3">
        <f>_xlfn.XLOOKUP($B1905, Accounts!$B:$B, Accounts!$G:$G,"Not Found",0,1)</f>
        <v>212559375</v>
      </c>
      <c r="M1905" s="3" t="str">
        <f>_xlfn.XLOOKUP($B1905, Loan!$B:$B, Loan!$D:$D, "No Loan",0,1)</f>
        <v>No Loan</v>
      </c>
      <c r="N1905" s="1">
        <f>_xlfn.XLOOKUP($B1905, Transaction!$B:$B, Transaction!$E:$E, "No Transaction",0,1)</f>
        <v>44389</v>
      </c>
      <c r="O1905" t="str">
        <f>_xlfn.XLOOKUP($B1905, Transaction!$B:$B, Transaction!$C:$C, "No Transaction",0,1)</f>
        <v>Checks</v>
      </c>
      <c r="P1905" t="str">
        <f>_xlfn.XLOOKUP($B1905, Transaction!$B:$B, Transaction!$D:$D, "No Transaction",0,1)</f>
        <v>Informal Services</v>
      </c>
      <c r="Q1905" s="3">
        <f t="shared" si="58"/>
        <v>-1280556.9487999999</v>
      </c>
      <c r="R1905" s="3">
        <f t="shared" si="59"/>
        <v>-1280556.9487999999</v>
      </c>
    </row>
    <row r="1906" spans="1:18" x14ac:dyDescent="0.25">
      <c r="A1906" t="s">
        <v>2038</v>
      </c>
      <c r="B1906" s="5" t="s">
        <v>2039</v>
      </c>
      <c r="C1906">
        <v>77</v>
      </c>
      <c r="D1906" s="1">
        <v>16581</v>
      </c>
      <c r="E1906" t="s">
        <v>6047</v>
      </c>
      <c r="F1906" t="s">
        <v>6198</v>
      </c>
      <c r="G1906" t="s">
        <v>7529</v>
      </c>
      <c r="H1906" s="3">
        <v>287081.20299999998</v>
      </c>
      <c r="I1906" s="3">
        <v>123838.9503</v>
      </c>
      <c r="J1906" t="s">
        <v>8132</v>
      </c>
      <c r="K1906" s="4" t="str">
        <f>_xlfn.XLOOKUP($B1906, Accounts!$B:$B, Accounts!$E:$E, "Not Found",0,1)</f>
        <v>Fixed Deposit</v>
      </c>
      <c r="L1906" s="3">
        <f>_xlfn.XLOOKUP($B1906, Accounts!$B:$B, Accounts!$G:$G,"Not Found",0,1)</f>
        <v>1365173264</v>
      </c>
      <c r="M1906" s="3" t="str">
        <f>_xlfn.XLOOKUP($B1906, Loan!$B:$B, Loan!$D:$D, "No Loan",0,1)</f>
        <v>No Loan</v>
      </c>
      <c r="N1906" s="1">
        <f>_xlfn.XLOOKUP($B1906, Transaction!$B:$B, Transaction!$E:$E, "No Transaction",0,1)</f>
        <v>44436</v>
      </c>
      <c r="O1906" t="str">
        <f>_xlfn.XLOOKUP($B1906, Transaction!$B:$B, Transaction!$C:$C, "No Transaction",0,1)</f>
        <v>Online Payment</v>
      </c>
      <c r="P1906" t="str">
        <f>_xlfn.XLOOKUP($B1906, Transaction!$B:$B, Transaction!$D:$D, "No Transaction",0,1)</f>
        <v>Internet Banking</v>
      </c>
      <c r="Q1906" s="3">
        <f t="shared" si="58"/>
        <v>-163242.25269999998</v>
      </c>
      <c r="R1906" s="3">
        <f t="shared" si="59"/>
        <v>-163242.25269999998</v>
      </c>
    </row>
    <row r="1907" spans="1:18" x14ac:dyDescent="0.25">
      <c r="A1907" t="s">
        <v>1258</v>
      </c>
      <c r="B1907" s="5" t="s">
        <v>1259</v>
      </c>
      <c r="C1907">
        <v>78</v>
      </c>
      <c r="D1907" s="1">
        <v>16216</v>
      </c>
      <c r="E1907" t="s">
        <v>6047</v>
      </c>
      <c r="F1907" t="s">
        <v>6048</v>
      </c>
      <c r="G1907" t="s">
        <v>7524</v>
      </c>
      <c r="H1907" s="3">
        <v>53513.7736</v>
      </c>
      <c r="I1907" s="3">
        <v>30324.471699999998</v>
      </c>
      <c r="J1907" t="s">
        <v>8133</v>
      </c>
      <c r="K1907" s="4" t="str">
        <f>_xlfn.XLOOKUP($B1907, Accounts!$B:$B, Accounts!$E:$E, "Not Found",0,1)</f>
        <v>Corporate</v>
      </c>
      <c r="L1907" s="3">
        <f>_xlfn.XLOOKUP($B1907, Accounts!$B:$B, Accounts!$G:$G,"Not Found",0,1)</f>
        <v>317499064</v>
      </c>
      <c r="M1907" s="3" t="str">
        <f>_xlfn.XLOOKUP($B1907, Loan!$B:$B, Loan!$D:$D, "No Loan",0,1)</f>
        <v>No Loan</v>
      </c>
      <c r="N1907" s="1">
        <f>_xlfn.XLOOKUP($B1907, Transaction!$B:$B, Transaction!$E:$E, "No Transaction",0,1)</f>
        <v>44306</v>
      </c>
      <c r="O1907" t="str">
        <f>_xlfn.XLOOKUP($B1907, Transaction!$B:$B, Transaction!$C:$C, "No Transaction",0,1)</f>
        <v>Money Transfer</v>
      </c>
      <c r="P1907" t="str">
        <f>_xlfn.XLOOKUP($B1907, Transaction!$B:$B, Transaction!$D:$D, "No Transaction",0,1)</f>
        <v>ATM</v>
      </c>
      <c r="Q1907" s="3">
        <f t="shared" si="58"/>
        <v>-23189.301900000002</v>
      </c>
      <c r="R1907" s="3">
        <f t="shared" si="59"/>
        <v>-23189.301900000002</v>
      </c>
    </row>
    <row r="1908" spans="1:18" x14ac:dyDescent="0.25">
      <c r="A1908" t="s">
        <v>2436</v>
      </c>
      <c r="B1908" s="5" t="s">
        <v>2437</v>
      </c>
      <c r="C1908">
        <v>41</v>
      </c>
      <c r="D1908" s="1">
        <v>29730</v>
      </c>
      <c r="E1908" t="s">
        <v>6047</v>
      </c>
      <c r="F1908" t="s">
        <v>6447</v>
      </c>
      <c r="G1908" t="s">
        <v>7507</v>
      </c>
      <c r="H1908" s="3">
        <v>174297.34589999999</v>
      </c>
      <c r="I1908" s="3">
        <v>61447.1999</v>
      </c>
      <c r="J1908" t="s">
        <v>8134</v>
      </c>
      <c r="K1908" s="4" t="str">
        <f>_xlfn.XLOOKUP($B1908, Accounts!$B:$B, Accounts!$E:$E, "Not Found",0,1)</f>
        <v>Domiciliary</v>
      </c>
      <c r="L1908" s="3">
        <f>_xlfn.XLOOKUP($B1908, Accounts!$B:$B, Accounts!$G:$G,"Not Found",0,1)</f>
        <v>3475068324</v>
      </c>
      <c r="M1908" s="3" t="str">
        <f>_xlfn.XLOOKUP($B1908, Loan!$B:$B, Loan!$D:$D, "No Loan",0,1)</f>
        <v>No Loan</v>
      </c>
      <c r="N1908" s="1">
        <f>_xlfn.XLOOKUP($B1908, Transaction!$B:$B, Transaction!$E:$E, "No Transaction",0,1)</f>
        <v>44467</v>
      </c>
      <c r="O1908" t="str">
        <f>_xlfn.XLOOKUP($B1908, Transaction!$B:$B, Transaction!$C:$C, "No Transaction",0,1)</f>
        <v>Money Transfer</v>
      </c>
      <c r="P1908" t="str">
        <f>_xlfn.XLOOKUP($B1908, Transaction!$B:$B, Transaction!$D:$D, "No Transaction",0,1)</f>
        <v>Mobile</v>
      </c>
      <c r="Q1908" s="3">
        <f t="shared" si="58"/>
        <v>-112850.14599999998</v>
      </c>
      <c r="R1908" s="3">
        <f t="shared" si="59"/>
        <v>-112850.14599999998</v>
      </c>
    </row>
    <row r="1909" spans="1:18" x14ac:dyDescent="0.25">
      <c r="A1909" t="s">
        <v>3380</v>
      </c>
      <c r="B1909" s="5" t="s">
        <v>3381</v>
      </c>
      <c r="C1909">
        <v>59</v>
      </c>
      <c r="D1909" s="1">
        <v>23156</v>
      </c>
      <c r="E1909" t="s">
        <v>6047</v>
      </c>
      <c r="F1909" t="s">
        <v>6908</v>
      </c>
      <c r="G1909" t="s">
        <v>7519</v>
      </c>
      <c r="H1909" s="3">
        <v>1023932.0126</v>
      </c>
      <c r="I1909" s="3">
        <v>353931.22820000001</v>
      </c>
      <c r="J1909" t="s">
        <v>8135</v>
      </c>
      <c r="K1909" s="4" t="str">
        <f>_xlfn.XLOOKUP($B1909, Accounts!$B:$B, Accounts!$E:$E, "Not Found",0,1)</f>
        <v>Domiciliary</v>
      </c>
      <c r="L1909" s="3">
        <f>_xlfn.XLOOKUP($B1909, Accounts!$B:$B, Accounts!$G:$G,"Not Found",0,1)</f>
        <v>2627999136</v>
      </c>
      <c r="M1909" s="3" t="str">
        <f>_xlfn.XLOOKUP($B1909, Loan!$B:$B, Loan!$D:$D, "No Loan",0,1)</f>
        <v>No Loan</v>
      </c>
      <c r="N1909" s="1">
        <f>_xlfn.XLOOKUP($B1909, Transaction!$B:$B, Transaction!$E:$E, "No Transaction",0,1)</f>
        <v>44673</v>
      </c>
      <c r="O1909" t="str">
        <f>_xlfn.XLOOKUP($B1909, Transaction!$B:$B, Transaction!$C:$C, "No Transaction",0,1)</f>
        <v>Money Deposit</v>
      </c>
      <c r="P1909" t="str">
        <f>_xlfn.XLOOKUP($B1909, Transaction!$B:$B, Transaction!$D:$D, "No Transaction",0,1)</f>
        <v>Bank</v>
      </c>
      <c r="Q1909" s="3">
        <f t="shared" si="58"/>
        <v>-670000.7844</v>
      </c>
      <c r="R1909" s="3">
        <f t="shared" si="59"/>
        <v>-670000.7844</v>
      </c>
    </row>
    <row r="1910" spans="1:18" x14ac:dyDescent="0.25">
      <c r="A1910" t="s">
        <v>1697</v>
      </c>
      <c r="B1910" s="5" t="s">
        <v>1698</v>
      </c>
      <c r="C1910">
        <v>76</v>
      </c>
      <c r="D1910" s="1">
        <v>16947</v>
      </c>
      <c r="E1910" t="s">
        <v>6047</v>
      </c>
      <c r="F1910" t="s">
        <v>6115</v>
      </c>
      <c r="G1910" t="s">
        <v>7519</v>
      </c>
      <c r="H1910" s="3">
        <v>149252.54180000001</v>
      </c>
      <c r="I1910" s="3">
        <v>43021.036699999997</v>
      </c>
      <c r="J1910" t="s">
        <v>8136</v>
      </c>
      <c r="K1910" s="4" t="str">
        <f>_xlfn.XLOOKUP($B1910, Accounts!$B:$B, Accounts!$E:$E, "Not Found",0,1)</f>
        <v>Savings</v>
      </c>
      <c r="L1910" s="3">
        <f>_xlfn.XLOOKUP($B1910, Accounts!$B:$B, Accounts!$G:$G,"Not Found",0,1)</f>
        <v>1813926504</v>
      </c>
      <c r="M1910" s="3" t="str">
        <f>_xlfn.XLOOKUP($B1910, Loan!$B:$B, Loan!$D:$D, "No Loan",0,1)</f>
        <v>No Loan</v>
      </c>
      <c r="N1910" s="1">
        <f>_xlfn.XLOOKUP($B1910, Transaction!$B:$B, Transaction!$E:$E, "No Transaction",0,1)</f>
        <v>44308</v>
      </c>
      <c r="O1910" t="str">
        <f>_xlfn.XLOOKUP($B1910, Transaction!$B:$B, Transaction!$C:$C, "No Transaction",0,1)</f>
        <v>Cash Withdrawal</v>
      </c>
      <c r="P1910" t="str">
        <f>_xlfn.XLOOKUP($B1910, Transaction!$B:$B, Transaction!$D:$D, "No Transaction",0,1)</f>
        <v>POS</v>
      </c>
      <c r="Q1910" s="3">
        <f t="shared" si="58"/>
        <v>-106231.50510000001</v>
      </c>
      <c r="R1910" s="3">
        <f t="shared" si="59"/>
        <v>-106231.50510000001</v>
      </c>
    </row>
    <row r="1911" spans="1:18" x14ac:dyDescent="0.25">
      <c r="A1911" t="s">
        <v>2704</v>
      </c>
      <c r="B1911" s="5" t="s">
        <v>2705</v>
      </c>
      <c r="C1911">
        <v>71</v>
      </c>
      <c r="D1911" s="1">
        <v>18773</v>
      </c>
      <c r="E1911" t="s">
        <v>6047</v>
      </c>
      <c r="F1911" t="s">
        <v>6159</v>
      </c>
      <c r="G1911" t="s">
        <v>7503</v>
      </c>
      <c r="H1911" s="3">
        <v>542037.00179999997</v>
      </c>
      <c r="I1911" s="3">
        <v>156643.72070000001</v>
      </c>
      <c r="J1911" t="s">
        <v>8137</v>
      </c>
      <c r="K1911" s="4" t="str">
        <f>_xlfn.XLOOKUP($B1911, Accounts!$B:$B, Accounts!$E:$E, "Not Found",0,1)</f>
        <v>Joint</v>
      </c>
      <c r="L1911" s="3">
        <f>_xlfn.XLOOKUP($B1911, Accounts!$B:$B, Accounts!$G:$G,"Not Found",0,1)</f>
        <v>3556651875</v>
      </c>
      <c r="M1911" s="3">
        <f>_xlfn.XLOOKUP($B1911, Loan!$B:$B, Loan!$D:$D, "No Loan",0,1)</f>
        <v>985822425</v>
      </c>
      <c r="N1911" s="1">
        <f>_xlfn.XLOOKUP($B1911, Transaction!$B:$B, Transaction!$E:$E, "No Transaction",0,1)</f>
        <v>44608</v>
      </c>
      <c r="O1911" t="str">
        <f>_xlfn.XLOOKUP($B1911, Transaction!$B:$B, Transaction!$C:$C, "No Transaction",0,1)</f>
        <v>Loan Payment</v>
      </c>
      <c r="P1911" t="str">
        <f>_xlfn.XLOOKUP($B1911, Transaction!$B:$B, Transaction!$D:$D, "No Transaction",0,1)</f>
        <v>ACH</v>
      </c>
      <c r="Q1911" s="3">
        <f t="shared" si="58"/>
        <v>-385393.28109999996</v>
      </c>
      <c r="R1911" s="3">
        <f t="shared" si="59"/>
        <v>-385393.28109999996</v>
      </c>
    </row>
    <row r="1912" spans="1:18" x14ac:dyDescent="0.25">
      <c r="A1912" t="s">
        <v>129</v>
      </c>
      <c r="B1912" s="5" t="s">
        <v>130</v>
      </c>
      <c r="C1912">
        <v>81</v>
      </c>
      <c r="D1912" s="1">
        <v>15120</v>
      </c>
      <c r="E1912" t="s">
        <v>6047</v>
      </c>
      <c r="F1912" t="s">
        <v>6150</v>
      </c>
      <c r="G1912" t="s">
        <v>7524</v>
      </c>
      <c r="H1912" s="3">
        <v>1279046.5445999999</v>
      </c>
      <c r="I1912" s="3">
        <v>562886.18590000004</v>
      </c>
      <c r="J1912" t="s">
        <v>7386</v>
      </c>
      <c r="K1912" s="4" t="str">
        <f>_xlfn.XLOOKUP($B1912, Accounts!$B:$B, Accounts!$E:$E, "Not Found",0,1)</f>
        <v>Current</v>
      </c>
      <c r="L1912" s="3">
        <f>_xlfn.XLOOKUP($B1912, Accounts!$B:$B, Accounts!$G:$G,"Not Found",0,1)</f>
        <v>3828104</v>
      </c>
      <c r="M1912" s="3" t="str">
        <f>_xlfn.XLOOKUP($B1912, Loan!$B:$B, Loan!$D:$D, "No Loan",0,1)</f>
        <v>No Loan</v>
      </c>
      <c r="N1912" s="1">
        <f>_xlfn.XLOOKUP($B1912, Transaction!$B:$B, Transaction!$E:$E, "No Transaction",0,1)</f>
        <v>44357</v>
      </c>
      <c r="O1912" t="str">
        <f>_xlfn.XLOOKUP($B1912, Transaction!$B:$B, Transaction!$C:$C, "No Transaction",0,1)</f>
        <v>Online Payment</v>
      </c>
      <c r="P1912" t="str">
        <f>_xlfn.XLOOKUP($B1912, Transaction!$B:$B, Transaction!$D:$D, "No Transaction",0,1)</f>
        <v>Internet Banking</v>
      </c>
      <c r="Q1912" s="3">
        <f t="shared" si="58"/>
        <v>-716160.35869999987</v>
      </c>
      <c r="R1912" s="3">
        <f t="shared" si="59"/>
        <v>-716160.35869999987</v>
      </c>
    </row>
    <row r="1913" spans="1:18" x14ac:dyDescent="0.25">
      <c r="A1913" t="s">
        <v>5076</v>
      </c>
      <c r="B1913" s="5" t="s">
        <v>5077</v>
      </c>
      <c r="C1913">
        <v>24</v>
      </c>
      <c r="D1913" s="1">
        <v>35940</v>
      </c>
      <c r="E1913" t="s">
        <v>6047</v>
      </c>
      <c r="F1913" t="s">
        <v>6592</v>
      </c>
      <c r="G1913" t="s">
        <v>7511</v>
      </c>
      <c r="H1913" s="3">
        <v>764580.53949999996</v>
      </c>
      <c r="I1913" s="3">
        <v>232286.84959999999</v>
      </c>
      <c r="J1913" t="s">
        <v>8138</v>
      </c>
      <c r="K1913" s="4" t="str">
        <f>_xlfn.XLOOKUP($B1913, Accounts!$B:$B, Accounts!$E:$E, "Not Found",0,1)</f>
        <v>Current</v>
      </c>
      <c r="L1913" s="3">
        <f>_xlfn.XLOOKUP($B1913, Accounts!$B:$B, Accounts!$G:$G,"Not Found",0,1)</f>
        <v>1242334912</v>
      </c>
      <c r="M1913" s="3" t="str">
        <f>_xlfn.XLOOKUP($B1913, Loan!$B:$B, Loan!$D:$D, "No Loan",0,1)</f>
        <v>No Loan</v>
      </c>
      <c r="N1913" s="1">
        <f>_xlfn.XLOOKUP($B1913, Transaction!$B:$B, Transaction!$E:$E, "No Transaction",0,1)</f>
        <v>44269</v>
      </c>
      <c r="O1913" t="str">
        <f>_xlfn.XLOOKUP($B1913, Transaction!$B:$B, Transaction!$C:$C, "No Transaction",0,1)</f>
        <v>Online Payment</v>
      </c>
      <c r="P1913" t="str">
        <f>_xlfn.XLOOKUP($B1913, Transaction!$B:$B, Transaction!$D:$D, "No Transaction",0,1)</f>
        <v>Internet Banking</v>
      </c>
      <c r="Q1913" s="3">
        <f t="shared" si="58"/>
        <v>-532293.6899</v>
      </c>
      <c r="R1913" s="3">
        <f t="shared" si="59"/>
        <v>-532293.6899</v>
      </c>
    </row>
    <row r="1914" spans="1:18" x14ac:dyDescent="0.25">
      <c r="A1914" t="s">
        <v>3599</v>
      </c>
      <c r="B1914" s="5" t="s">
        <v>3600</v>
      </c>
      <c r="C1914">
        <v>56</v>
      </c>
      <c r="D1914" s="1">
        <v>24252</v>
      </c>
      <c r="E1914" t="s">
        <v>6047</v>
      </c>
      <c r="F1914" t="s">
        <v>6098</v>
      </c>
      <c r="G1914" t="s">
        <v>7507</v>
      </c>
      <c r="H1914" s="3">
        <v>3363785.3250000002</v>
      </c>
      <c r="I1914" s="3">
        <v>1574475.7845000001</v>
      </c>
      <c r="J1914" t="s">
        <v>7786</v>
      </c>
      <c r="K1914" s="4" t="str">
        <f>_xlfn.XLOOKUP($B1914, Accounts!$B:$B, Accounts!$E:$E, "Not Found",0,1)</f>
        <v>Fixed Deposit</v>
      </c>
      <c r="L1914" s="3">
        <f>_xlfn.XLOOKUP($B1914, Accounts!$B:$B, Accounts!$G:$G,"Not Found",0,1)</f>
        <v>4511322</v>
      </c>
      <c r="M1914" s="3" t="str">
        <f>_xlfn.XLOOKUP($B1914, Loan!$B:$B, Loan!$D:$D, "No Loan",0,1)</f>
        <v>No Loan</v>
      </c>
      <c r="N1914" s="1">
        <f>_xlfn.XLOOKUP($B1914, Transaction!$B:$B, Transaction!$E:$E, "No Transaction",0,1)</f>
        <v>44377</v>
      </c>
      <c r="O1914" t="str">
        <f>_xlfn.XLOOKUP($B1914, Transaction!$B:$B, Transaction!$C:$C, "No Transaction",0,1)</f>
        <v>Cash Withdrawal</v>
      </c>
      <c r="P1914" t="str">
        <f>_xlfn.XLOOKUP($B1914, Transaction!$B:$B, Transaction!$D:$D, "No Transaction",0,1)</f>
        <v>Bank</v>
      </c>
      <c r="Q1914" s="3">
        <f t="shared" si="58"/>
        <v>-1789309.5405000001</v>
      </c>
      <c r="R1914" s="3">
        <f t="shared" si="59"/>
        <v>-1789309.5405000001</v>
      </c>
    </row>
    <row r="1915" spans="1:18" x14ac:dyDescent="0.25">
      <c r="A1915" t="s">
        <v>3015</v>
      </c>
      <c r="B1915" s="5" t="s">
        <v>5930</v>
      </c>
      <c r="C1915">
        <v>64</v>
      </c>
      <c r="D1915" s="1">
        <v>21330</v>
      </c>
      <c r="E1915" t="s">
        <v>6047</v>
      </c>
      <c r="F1915" t="s">
        <v>6210</v>
      </c>
      <c r="G1915" t="s">
        <v>7529</v>
      </c>
      <c r="H1915" s="3">
        <v>533403.6237</v>
      </c>
      <c r="I1915" s="3">
        <v>284601.2623</v>
      </c>
      <c r="J1915" t="s">
        <v>8139</v>
      </c>
      <c r="K1915" s="4" t="str">
        <f>_xlfn.XLOOKUP($B1915, Accounts!$B:$B, Accounts!$E:$E, "Not Found",0,1)</f>
        <v>Domiciliary</v>
      </c>
      <c r="L1915" s="3">
        <f>_xlfn.XLOOKUP($B1915, Accounts!$B:$B, Accounts!$G:$G,"Not Found",0,1)</f>
        <v>1552822848</v>
      </c>
      <c r="M1915" s="3" t="str">
        <f>_xlfn.XLOOKUP($B1915, Loan!$B:$B, Loan!$D:$D, "No Loan",0,1)</f>
        <v>No Loan</v>
      </c>
      <c r="N1915" s="1">
        <f>_xlfn.XLOOKUP($B1915, Transaction!$B:$B, Transaction!$E:$E, "No Transaction",0,1)</f>
        <v>44375</v>
      </c>
      <c r="O1915" t="str">
        <f>_xlfn.XLOOKUP($B1915, Transaction!$B:$B, Transaction!$C:$C, "No Transaction",0,1)</f>
        <v>Money Deposit</v>
      </c>
      <c r="P1915" t="str">
        <f>_xlfn.XLOOKUP($B1915, Transaction!$B:$B, Transaction!$D:$D, "No Transaction",0,1)</f>
        <v>Bank</v>
      </c>
      <c r="Q1915" s="3">
        <f t="shared" si="58"/>
        <v>-248802.36139999999</v>
      </c>
      <c r="R1915" s="3">
        <f t="shared" si="59"/>
        <v>-248802.36139999999</v>
      </c>
    </row>
    <row r="1916" spans="1:18" x14ac:dyDescent="0.25">
      <c r="A1916" t="s">
        <v>1592</v>
      </c>
      <c r="B1916" s="5" t="s">
        <v>1593</v>
      </c>
      <c r="C1916">
        <v>85</v>
      </c>
      <c r="D1916" s="1">
        <v>13659</v>
      </c>
      <c r="E1916" t="s">
        <v>6047</v>
      </c>
      <c r="F1916" t="s">
        <v>6196</v>
      </c>
      <c r="G1916" t="s">
        <v>7509</v>
      </c>
      <c r="H1916" s="3">
        <v>124809.29059999999</v>
      </c>
      <c r="I1916" s="3">
        <v>32508.1976</v>
      </c>
      <c r="J1916" t="s">
        <v>8140</v>
      </c>
      <c r="K1916" s="4" t="str">
        <f>_xlfn.XLOOKUP($B1916, Accounts!$B:$B, Accounts!$E:$E, "Not Found",0,1)</f>
        <v>Domiciliary</v>
      </c>
      <c r="L1916" s="3">
        <f>_xlfn.XLOOKUP($B1916, Accounts!$B:$B, Accounts!$G:$G,"Not Found",0,1)</f>
        <v>204822528</v>
      </c>
      <c r="M1916" s="3" t="str">
        <f>_xlfn.XLOOKUP($B1916, Loan!$B:$B, Loan!$D:$D, "No Loan",0,1)</f>
        <v>No Loan</v>
      </c>
      <c r="N1916" s="1">
        <f>_xlfn.XLOOKUP($B1916, Transaction!$B:$B, Transaction!$E:$E, "No Transaction",0,1)</f>
        <v>44574</v>
      </c>
      <c r="O1916" t="str">
        <f>_xlfn.XLOOKUP($B1916, Transaction!$B:$B, Transaction!$C:$C, "No Transaction",0,1)</f>
        <v>Money Transfer</v>
      </c>
      <c r="P1916" t="str">
        <f>_xlfn.XLOOKUP($B1916, Transaction!$B:$B, Transaction!$D:$D, "No Transaction",0,1)</f>
        <v>Internet Banking</v>
      </c>
      <c r="Q1916" s="3">
        <f t="shared" si="58"/>
        <v>-92301.092999999993</v>
      </c>
      <c r="R1916" s="3">
        <f t="shared" si="59"/>
        <v>-92301.092999999993</v>
      </c>
    </row>
    <row r="1917" spans="1:18" x14ac:dyDescent="0.25">
      <c r="A1917" t="s">
        <v>4917</v>
      </c>
      <c r="B1917" s="5" t="s">
        <v>4918</v>
      </c>
      <c r="C1917">
        <v>47</v>
      </c>
      <c r="D1917" s="1">
        <v>27539</v>
      </c>
      <c r="E1917" t="s">
        <v>6047</v>
      </c>
      <c r="F1917" t="s">
        <v>7018</v>
      </c>
      <c r="G1917" t="s">
        <v>7511</v>
      </c>
      <c r="H1917" s="3">
        <v>745757.7916</v>
      </c>
      <c r="I1917" s="3">
        <v>190667.97150000001</v>
      </c>
      <c r="J1917" t="s">
        <v>8141</v>
      </c>
      <c r="K1917" s="4" t="str">
        <f>_xlfn.XLOOKUP($B1917, Accounts!$B:$B, Accounts!$E:$E, "Not Found",0,1)</f>
        <v>Domiciliary</v>
      </c>
      <c r="L1917" s="3">
        <f>_xlfn.XLOOKUP($B1917, Accounts!$B:$B, Accounts!$G:$G,"Not Found",0,1)</f>
        <v>395808894</v>
      </c>
      <c r="M1917" s="3" t="str">
        <f>_xlfn.XLOOKUP($B1917, Loan!$B:$B, Loan!$D:$D, "No Loan",0,1)</f>
        <v>No Loan</v>
      </c>
      <c r="N1917" s="1">
        <f>_xlfn.XLOOKUP($B1917, Transaction!$B:$B, Transaction!$E:$E, "No Transaction",0,1)</f>
        <v>44291</v>
      </c>
      <c r="O1917" t="str">
        <f>_xlfn.XLOOKUP($B1917, Transaction!$B:$B, Transaction!$C:$C, "No Transaction",0,1)</f>
        <v>Money Deposit</v>
      </c>
      <c r="P1917" t="str">
        <f>_xlfn.XLOOKUP($B1917, Transaction!$B:$B, Transaction!$D:$D, "No Transaction",0,1)</f>
        <v>ATM</v>
      </c>
      <c r="Q1917" s="3">
        <f t="shared" si="58"/>
        <v>-555089.82010000001</v>
      </c>
      <c r="R1917" s="3">
        <f t="shared" si="59"/>
        <v>-555089.82010000001</v>
      </c>
    </row>
    <row r="1918" spans="1:18" x14ac:dyDescent="0.25">
      <c r="A1918" t="s">
        <v>2888</v>
      </c>
      <c r="B1918" s="5" t="s">
        <v>2889</v>
      </c>
      <c r="C1918">
        <v>62</v>
      </c>
      <c r="D1918" s="1">
        <v>22060</v>
      </c>
      <c r="E1918" t="s">
        <v>6047</v>
      </c>
      <c r="F1918" t="s">
        <v>6237</v>
      </c>
      <c r="G1918" t="s">
        <v>7503</v>
      </c>
      <c r="H1918" s="3">
        <v>2570376.8799000001</v>
      </c>
      <c r="I1918" s="3">
        <v>1173483.3393999999</v>
      </c>
      <c r="J1918" t="s">
        <v>8142</v>
      </c>
      <c r="K1918" s="4" t="str">
        <f>_xlfn.XLOOKUP($B1918, Accounts!$B:$B, Accounts!$E:$E, "Not Found",0,1)</f>
        <v>Savings</v>
      </c>
      <c r="L1918" s="3">
        <f>_xlfn.XLOOKUP($B1918, Accounts!$B:$B, Accounts!$G:$G,"Not Found",0,1)</f>
        <v>13686118</v>
      </c>
      <c r="M1918" s="3" t="str">
        <f>_xlfn.XLOOKUP($B1918, Loan!$B:$B, Loan!$D:$D, "No Loan",0,1)</f>
        <v>No Loan</v>
      </c>
      <c r="N1918" s="1">
        <f>_xlfn.XLOOKUP($B1918, Transaction!$B:$B, Transaction!$E:$E, "No Transaction",0,1)</f>
        <v>44324</v>
      </c>
      <c r="O1918" t="str">
        <f>_xlfn.XLOOKUP($B1918, Transaction!$B:$B, Transaction!$C:$C, "No Transaction",0,1)</f>
        <v>Money Transfer</v>
      </c>
      <c r="P1918" t="str">
        <f>_xlfn.XLOOKUP($B1918, Transaction!$B:$B, Transaction!$D:$D, "No Transaction",0,1)</f>
        <v>Bank</v>
      </c>
      <c r="Q1918" s="3">
        <f t="shared" si="58"/>
        <v>-1396893.5405000001</v>
      </c>
      <c r="R1918" s="3">
        <f t="shared" si="59"/>
        <v>-1396893.5405000001</v>
      </c>
    </row>
    <row r="1919" spans="1:18" x14ac:dyDescent="0.25">
      <c r="A1919" t="s">
        <v>2356</v>
      </c>
      <c r="B1919" s="5" t="s">
        <v>2357</v>
      </c>
      <c r="C1919">
        <v>17</v>
      </c>
      <c r="D1919" s="1">
        <v>38496</v>
      </c>
      <c r="E1919" t="s">
        <v>6047</v>
      </c>
      <c r="F1919" t="s">
        <v>6325</v>
      </c>
      <c r="G1919" t="s">
        <v>7517</v>
      </c>
      <c r="H1919" s="3">
        <v>203074.46359999999</v>
      </c>
      <c r="I1919" s="3">
        <v>18395.381600000001</v>
      </c>
      <c r="J1919" t="s">
        <v>8143</v>
      </c>
      <c r="K1919" s="4" t="str">
        <f>_xlfn.XLOOKUP($B1919, Accounts!$B:$B, Accounts!$E:$E, "Not Found",0,1)</f>
        <v>Current</v>
      </c>
      <c r="L1919" s="3">
        <f>_xlfn.XLOOKUP($B1919, Accounts!$B:$B, Accounts!$G:$G,"Not Found",0,1)</f>
        <v>546475776</v>
      </c>
      <c r="M1919" s="3" t="str">
        <f>_xlfn.XLOOKUP($B1919, Loan!$B:$B, Loan!$D:$D, "No Loan",0,1)</f>
        <v>No Loan</v>
      </c>
      <c r="N1919" s="1">
        <f>_xlfn.XLOOKUP($B1919, Transaction!$B:$B, Transaction!$E:$E, "No Transaction",0,1)</f>
        <v>44402</v>
      </c>
      <c r="O1919" t="str">
        <f>_xlfn.XLOOKUP($B1919, Transaction!$B:$B, Transaction!$C:$C, "No Transaction",0,1)</f>
        <v>Cash Withdrawal</v>
      </c>
      <c r="P1919" t="str">
        <f>_xlfn.XLOOKUP($B1919, Transaction!$B:$B, Transaction!$D:$D, "No Transaction",0,1)</f>
        <v>ATM</v>
      </c>
      <c r="Q1919" s="3">
        <f t="shared" si="58"/>
        <v>-184679.08199999999</v>
      </c>
      <c r="R1919" s="3">
        <f t="shared" si="59"/>
        <v>-184679.08199999999</v>
      </c>
    </row>
    <row r="1920" spans="1:18" x14ac:dyDescent="0.25">
      <c r="A1920" t="s">
        <v>3611</v>
      </c>
      <c r="B1920" s="5" t="s">
        <v>3612</v>
      </c>
      <c r="C1920">
        <v>72</v>
      </c>
      <c r="D1920" s="1">
        <v>18408</v>
      </c>
      <c r="E1920" t="s">
        <v>6047</v>
      </c>
      <c r="F1920" t="s">
        <v>6264</v>
      </c>
      <c r="G1920" t="s">
        <v>7513</v>
      </c>
      <c r="H1920" s="3">
        <v>570748.36340000003</v>
      </c>
      <c r="I1920" s="3">
        <v>94543.812900000004</v>
      </c>
      <c r="J1920" t="s">
        <v>8144</v>
      </c>
      <c r="K1920" s="4" t="str">
        <f>_xlfn.XLOOKUP($B1920, Accounts!$B:$B, Accounts!$E:$E, "Not Found",0,1)</f>
        <v>Savings</v>
      </c>
      <c r="L1920" s="3">
        <f>_xlfn.XLOOKUP($B1920, Accounts!$B:$B, Accounts!$G:$G,"Not Found",0,1)</f>
        <v>1280793657</v>
      </c>
      <c r="M1920" s="3" t="str">
        <f>_xlfn.XLOOKUP($B1920, Loan!$B:$B, Loan!$D:$D, "No Loan",0,1)</f>
        <v>No Loan</v>
      </c>
      <c r="N1920" s="1">
        <f>_xlfn.XLOOKUP($B1920, Transaction!$B:$B, Transaction!$E:$E, "No Transaction",0,1)</f>
        <v>44409</v>
      </c>
      <c r="O1920" t="str">
        <f>_xlfn.XLOOKUP($B1920, Transaction!$B:$B, Transaction!$C:$C, "No Transaction",0,1)</f>
        <v>Online Payment</v>
      </c>
      <c r="P1920" t="str">
        <f>_xlfn.XLOOKUP($B1920, Transaction!$B:$B, Transaction!$D:$D, "No Transaction",0,1)</f>
        <v>Mobile</v>
      </c>
      <c r="Q1920" s="3">
        <f t="shared" si="58"/>
        <v>-476204.55050000001</v>
      </c>
      <c r="R1920" s="3">
        <f t="shared" si="59"/>
        <v>-476204.55050000001</v>
      </c>
    </row>
    <row r="1921" spans="1:18" x14ac:dyDescent="0.25">
      <c r="A1921" t="s">
        <v>2525</v>
      </c>
      <c r="B1921" s="5" t="s">
        <v>2526</v>
      </c>
      <c r="C1921">
        <v>40</v>
      </c>
      <c r="D1921" s="1">
        <v>30096</v>
      </c>
      <c r="E1921" t="s">
        <v>6047</v>
      </c>
      <c r="F1921" t="s">
        <v>6339</v>
      </c>
      <c r="G1921" t="s">
        <v>7507</v>
      </c>
      <c r="H1921" s="3">
        <v>382095.46289999998</v>
      </c>
      <c r="I1921" s="3">
        <v>56949.2601</v>
      </c>
      <c r="J1921" t="s">
        <v>8145</v>
      </c>
      <c r="K1921" s="4" t="str">
        <f>_xlfn.XLOOKUP($B1921, Accounts!$B:$B, Accounts!$E:$E, "Not Found",0,1)</f>
        <v>Current</v>
      </c>
      <c r="L1921" s="3">
        <f>_xlfn.XLOOKUP($B1921, Accounts!$B:$B, Accounts!$G:$G,"Not Found",0,1)</f>
        <v>668895744</v>
      </c>
      <c r="M1921" s="3" t="str">
        <f>_xlfn.XLOOKUP($B1921, Loan!$B:$B, Loan!$D:$D, "No Loan",0,1)</f>
        <v>No Loan</v>
      </c>
      <c r="N1921" s="1">
        <f>_xlfn.XLOOKUP($B1921, Transaction!$B:$B, Transaction!$E:$E, "No Transaction",0,1)</f>
        <v>44585</v>
      </c>
      <c r="O1921" t="str">
        <f>_xlfn.XLOOKUP($B1921, Transaction!$B:$B, Transaction!$C:$C, "No Transaction",0,1)</f>
        <v>Cash Withdrawal</v>
      </c>
      <c r="P1921" t="str">
        <f>_xlfn.XLOOKUP($B1921, Transaction!$B:$B, Transaction!$D:$D, "No Transaction",0,1)</f>
        <v>ATM</v>
      </c>
      <c r="Q1921" s="3">
        <f t="shared" si="58"/>
        <v>-325146.20279999997</v>
      </c>
      <c r="R1921" s="3">
        <f t="shared" si="59"/>
        <v>-325146.20279999997</v>
      </c>
    </row>
    <row r="1922" spans="1:18" x14ac:dyDescent="0.25">
      <c r="A1922" t="s">
        <v>2346</v>
      </c>
      <c r="B1922" s="5" t="s">
        <v>4348</v>
      </c>
      <c r="C1922">
        <v>75</v>
      </c>
      <c r="D1922" s="1">
        <v>17312</v>
      </c>
      <c r="E1922" t="s">
        <v>6047</v>
      </c>
      <c r="F1922" t="s">
        <v>6098</v>
      </c>
      <c r="G1922" t="s">
        <v>7519</v>
      </c>
      <c r="H1922" s="3">
        <v>314626.92239999998</v>
      </c>
      <c r="I1922" s="3">
        <v>51939.231299999999</v>
      </c>
      <c r="J1922" t="s">
        <v>8146</v>
      </c>
      <c r="K1922" s="4" t="str">
        <f>_xlfn.XLOOKUP($B1922, Accounts!$B:$B, Accounts!$E:$E, "Not Found",0,1)</f>
        <v>Corporate</v>
      </c>
      <c r="L1922" s="3">
        <f>_xlfn.XLOOKUP($B1922, Accounts!$B:$B, Accounts!$G:$G,"Not Found",0,1)</f>
        <v>2101980672</v>
      </c>
      <c r="M1922" s="3" t="str">
        <f>_xlfn.XLOOKUP($B1922, Loan!$B:$B, Loan!$D:$D, "No Loan",0,1)</f>
        <v>No Loan</v>
      </c>
      <c r="N1922" s="1">
        <f>_xlfn.XLOOKUP($B1922, Transaction!$B:$B, Transaction!$E:$E, "No Transaction",0,1)</f>
        <v>44397</v>
      </c>
      <c r="O1922" t="str">
        <f>_xlfn.XLOOKUP($B1922, Transaction!$B:$B, Transaction!$C:$C, "No Transaction",0,1)</f>
        <v>Money Transfer</v>
      </c>
      <c r="P1922" t="str">
        <f>_xlfn.XLOOKUP($B1922, Transaction!$B:$B, Transaction!$D:$D, "No Transaction",0,1)</f>
        <v>Bank</v>
      </c>
      <c r="Q1922" s="3">
        <f t="shared" ref="Q1922:Q1985" si="60">$I1922-$H1922</f>
        <v>-262687.6911</v>
      </c>
      <c r="R1922" s="3">
        <f t="shared" ref="R1922:R1985" si="61">IF($Q1922 &gt;= 500000, $Q1922+(0.02*$Q1922), $Q1922)</f>
        <v>-262687.6911</v>
      </c>
    </row>
    <row r="1923" spans="1:18" x14ac:dyDescent="0.25">
      <c r="A1923" t="s">
        <v>2786</v>
      </c>
      <c r="B1923" s="5" t="s">
        <v>2787</v>
      </c>
      <c r="C1923">
        <v>67</v>
      </c>
      <c r="D1923" s="1">
        <v>20234</v>
      </c>
      <c r="E1923" t="s">
        <v>6047</v>
      </c>
      <c r="F1923" t="s">
        <v>6208</v>
      </c>
      <c r="G1923" t="s">
        <v>7532</v>
      </c>
      <c r="H1923" s="3">
        <v>256902.3</v>
      </c>
      <c r="I1923" s="3">
        <v>56621.266900000002</v>
      </c>
      <c r="J1923" t="s">
        <v>8147</v>
      </c>
      <c r="K1923" s="4" t="str">
        <f>_xlfn.XLOOKUP($B1923, Accounts!$B:$B, Accounts!$E:$E, "Not Found",0,1)</f>
        <v>Savings</v>
      </c>
      <c r="L1923" s="3">
        <f>_xlfn.XLOOKUP($B1923, Accounts!$B:$B, Accounts!$G:$G,"Not Found",0,1)</f>
        <v>3617314536</v>
      </c>
      <c r="M1923" s="3" t="str">
        <f>_xlfn.XLOOKUP($B1923, Loan!$B:$B, Loan!$D:$D, "No Loan",0,1)</f>
        <v>No Loan</v>
      </c>
      <c r="N1923" s="1">
        <f>_xlfn.XLOOKUP($B1923, Transaction!$B:$B, Transaction!$E:$E, "No Transaction",0,1)</f>
        <v>44483</v>
      </c>
      <c r="O1923" t="str">
        <f>_xlfn.XLOOKUP($B1923, Transaction!$B:$B, Transaction!$C:$C, "No Transaction",0,1)</f>
        <v>Cash Withdrawal</v>
      </c>
      <c r="P1923" t="str">
        <f>_xlfn.XLOOKUP($B1923, Transaction!$B:$B, Transaction!$D:$D, "No Transaction",0,1)</f>
        <v>POS</v>
      </c>
      <c r="Q1923" s="3">
        <f t="shared" si="60"/>
        <v>-200281.0331</v>
      </c>
      <c r="R1923" s="3">
        <f t="shared" si="61"/>
        <v>-200281.0331</v>
      </c>
    </row>
    <row r="1924" spans="1:18" x14ac:dyDescent="0.25">
      <c r="A1924" t="s">
        <v>2032</v>
      </c>
      <c r="B1924" s="5" t="s">
        <v>2033</v>
      </c>
      <c r="C1924">
        <v>73</v>
      </c>
      <c r="D1924" s="1">
        <v>18042</v>
      </c>
      <c r="E1924" t="s">
        <v>6047</v>
      </c>
      <c r="F1924" t="s">
        <v>6429</v>
      </c>
      <c r="G1924" t="s">
        <v>7519</v>
      </c>
      <c r="H1924" s="3">
        <v>156466.45430000001</v>
      </c>
      <c r="I1924" s="3">
        <v>55322.067799999997</v>
      </c>
      <c r="J1924" t="s">
        <v>8148</v>
      </c>
      <c r="K1924" s="4" t="str">
        <f>_xlfn.XLOOKUP($B1924, Accounts!$B:$B, Accounts!$E:$E, "Not Found",0,1)</f>
        <v>Domiciliary</v>
      </c>
      <c r="L1924" s="3">
        <f>_xlfn.XLOOKUP($B1924, Accounts!$B:$B, Accounts!$G:$G,"Not Found",0,1)</f>
        <v>632510424</v>
      </c>
      <c r="M1924" s="3" t="str">
        <f>_xlfn.XLOOKUP($B1924, Loan!$B:$B, Loan!$D:$D, "No Loan",0,1)</f>
        <v>No Loan</v>
      </c>
      <c r="N1924" s="1">
        <f>_xlfn.XLOOKUP($B1924, Transaction!$B:$B, Transaction!$E:$E, "No Transaction",0,1)</f>
        <v>44248</v>
      </c>
      <c r="O1924" t="str">
        <f>_xlfn.XLOOKUP($B1924, Transaction!$B:$B, Transaction!$C:$C, "No Transaction",0,1)</f>
        <v>Checks</v>
      </c>
      <c r="P1924" t="str">
        <f>_xlfn.XLOOKUP($B1924, Transaction!$B:$B, Transaction!$D:$D, "No Transaction",0,1)</f>
        <v>Bank</v>
      </c>
      <c r="Q1924" s="3">
        <f t="shared" si="60"/>
        <v>-101144.38650000002</v>
      </c>
      <c r="R1924" s="3">
        <f t="shared" si="61"/>
        <v>-101144.38650000002</v>
      </c>
    </row>
    <row r="1925" spans="1:18" x14ac:dyDescent="0.25">
      <c r="A1925" t="s">
        <v>3557</v>
      </c>
      <c r="B1925" s="5" t="s">
        <v>3558</v>
      </c>
      <c r="C1925">
        <v>36</v>
      </c>
      <c r="D1925" s="1">
        <v>31557</v>
      </c>
      <c r="E1925" t="s">
        <v>6047</v>
      </c>
      <c r="F1925" t="s">
        <v>6634</v>
      </c>
      <c r="G1925" t="s">
        <v>7519</v>
      </c>
      <c r="H1925" s="3">
        <v>302394.06849999999</v>
      </c>
      <c r="I1925" s="3">
        <v>69685.633100000006</v>
      </c>
      <c r="J1925" t="s">
        <v>8149</v>
      </c>
      <c r="K1925" s="4" t="str">
        <f>_xlfn.XLOOKUP($B1925, Accounts!$B:$B, Accounts!$E:$E, "Not Found",0,1)</f>
        <v>Current</v>
      </c>
      <c r="L1925" s="3">
        <f>_xlfn.XLOOKUP($B1925, Accounts!$B:$B, Accounts!$G:$G,"Not Found",0,1)</f>
        <v>1521248256</v>
      </c>
      <c r="M1925" s="3" t="str">
        <f>_xlfn.XLOOKUP($B1925, Loan!$B:$B, Loan!$D:$D, "No Loan",0,1)</f>
        <v>No Loan</v>
      </c>
      <c r="N1925" s="1">
        <f>_xlfn.XLOOKUP($B1925, Transaction!$B:$B, Transaction!$E:$E, "No Transaction",0,1)</f>
        <v>44235</v>
      </c>
      <c r="O1925" t="str">
        <f>_xlfn.XLOOKUP($B1925, Transaction!$B:$B, Transaction!$C:$C, "No Transaction",0,1)</f>
        <v>Cash Withdrawal</v>
      </c>
      <c r="P1925" t="str">
        <f>_xlfn.XLOOKUP($B1925, Transaction!$B:$B, Transaction!$D:$D, "No Transaction",0,1)</f>
        <v>ATM</v>
      </c>
      <c r="Q1925" s="3">
        <f t="shared" si="60"/>
        <v>-232708.43539999999</v>
      </c>
      <c r="R1925" s="3">
        <f t="shared" si="61"/>
        <v>-232708.43539999999</v>
      </c>
    </row>
    <row r="1926" spans="1:18" x14ac:dyDescent="0.25">
      <c r="A1926" t="s">
        <v>4715</v>
      </c>
      <c r="B1926" s="5" t="s">
        <v>4716</v>
      </c>
      <c r="C1926">
        <v>17</v>
      </c>
      <c r="D1926" s="1">
        <v>38496</v>
      </c>
      <c r="E1926" t="s">
        <v>6047</v>
      </c>
      <c r="F1926" t="s">
        <v>6196</v>
      </c>
      <c r="G1926" t="s">
        <v>7526</v>
      </c>
      <c r="H1926" s="3">
        <v>910625.49690000003</v>
      </c>
      <c r="I1926" s="3">
        <v>504298.12</v>
      </c>
      <c r="J1926" t="s">
        <v>8150</v>
      </c>
      <c r="K1926" s="4" t="str">
        <f>_xlfn.XLOOKUP($B1926, Accounts!$B:$B, Accounts!$E:$E, "Not Found",0,1)</f>
        <v>Savings</v>
      </c>
      <c r="L1926" s="3">
        <f>_xlfn.XLOOKUP($B1926, Accounts!$B:$B, Accounts!$G:$G,"Not Found",0,1)</f>
        <v>1913780763</v>
      </c>
      <c r="M1926" s="3" t="str">
        <f>_xlfn.XLOOKUP($B1926, Loan!$B:$B, Loan!$D:$D, "No Loan",0,1)</f>
        <v>No Loan</v>
      </c>
      <c r="N1926" s="1">
        <f>_xlfn.XLOOKUP($B1926, Transaction!$B:$B, Transaction!$E:$E, "No Transaction",0,1)</f>
        <v>44418</v>
      </c>
      <c r="O1926" t="str">
        <f>_xlfn.XLOOKUP($B1926, Transaction!$B:$B, Transaction!$C:$C, "No Transaction",0,1)</f>
        <v>Online Payment</v>
      </c>
      <c r="P1926" t="str">
        <f>_xlfn.XLOOKUP($B1926, Transaction!$B:$B, Transaction!$D:$D, "No Transaction",0,1)</f>
        <v>Card</v>
      </c>
      <c r="Q1926" s="3">
        <f t="shared" si="60"/>
        <v>-406327.37690000003</v>
      </c>
      <c r="R1926" s="3">
        <f t="shared" si="61"/>
        <v>-406327.37690000003</v>
      </c>
    </row>
    <row r="1927" spans="1:18" x14ac:dyDescent="0.25">
      <c r="A1927" t="s">
        <v>3984</v>
      </c>
      <c r="B1927" s="5" t="s">
        <v>3985</v>
      </c>
      <c r="C1927">
        <v>79</v>
      </c>
      <c r="D1927" s="1">
        <v>15851</v>
      </c>
      <c r="E1927" t="s">
        <v>6047</v>
      </c>
      <c r="F1927" t="s">
        <v>6378</v>
      </c>
      <c r="G1927" t="s">
        <v>7507</v>
      </c>
      <c r="H1927" s="3">
        <v>914426.93149999995</v>
      </c>
      <c r="I1927" s="3">
        <v>245879.24160000001</v>
      </c>
      <c r="J1927" t="s">
        <v>8151</v>
      </c>
      <c r="K1927" s="4" t="str">
        <f>_xlfn.XLOOKUP($B1927, Accounts!$B:$B, Accounts!$E:$E, "Not Found",0,1)</f>
        <v>Current</v>
      </c>
      <c r="L1927" s="3">
        <f>_xlfn.XLOOKUP($B1927, Accounts!$B:$B, Accounts!$G:$G,"Not Found",0,1)</f>
        <v>2109398829</v>
      </c>
      <c r="M1927" s="3">
        <f>_xlfn.XLOOKUP($B1927, Loan!$B:$B, Loan!$D:$D, "No Loan",0,1)</f>
        <v>806505549</v>
      </c>
      <c r="N1927" s="1">
        <f>_xlfn.XLOOKUP($B1927, Transaction!$B:$B, Transaction!$E:$E, "No Transaction",0,1)</f>
        <v>44440</v>
      </c>
      <c r="O1927" t="str">
        <f>_xlfn.XLOOKUP($B1927, Transaction!$B:$B, Transaction!$C:$C, "No Transaction",0,1)</f>
        <v>Loan Payment</v>
      </c>
      <c r="P1927" t="str">
        <f>_xlfn.XLOOKUP($B1927, Transaction!$B:$B, Transaction!$D:$D, "No Transaction",0,1)</f>
        <v>AFT</v>
      </c>
      <c r="Q1927" s="3">
        <f t="shared" si="60"/>
        <v>-668547.68989999988</v>
      </c>
      <c r="R1927" s="3">
        <f t="shared" si="61"/>
        <v>-668547.68989999988</v>
      </c>
    </row>
    <row r="1928" spans="1:18" x14ac:dyDescent="0.25">
      <c r="A1928" t="s">
        <v>2866</v>
      </c>
      <c r="B1928" s="5" t="s">
        <v>2867</v>
      </c>
      <c r="C1928">
        <v>38</v>
      </c>
      <c r="D1928" s="1">
        <v>30826</v>
      </c>
      <c r="E1928" t="s">
        <v>6047</v>
      </c>
      <c r="F1928" t="s">
        <v>6391</v>
      </c>
      <c r="G1928" t="s">
        <v>7526</v>
      </c>
      <c r="H1928" s="3">
        <v>873130.82129999995</v>
      </c>
      <c r="I1928" s="3">
        <v>576086.31510000001</v>
      </c>
      <c r="J1928" t="s">
        <v>8152</v>
      </c>
      <c r="K1928" s="4" t="str">
        <f>_xlfn.XLOOKUP($B1928, Accounts!$B:$B, Accounts!$E:$E, "Not Found",0,1)</f>
        <v>Domiciliary</v>
      </c>
      <c r="L1928" s="3">
        <f>_xlfn.XLOOKUP($B1928, Accounts!$B:$B, Accounts!$G:$G,"Not Found",0,1)</f>
        <v>552357</v>
      </c>
      <c r="M1928" s="3" t="str">
        <f>_xlfn.XLOOKUP($B1928, Loan!$B:$B, Loan!$D:$D, "No Loan",0,1)</f>
        <v>No Loan</v>
      </c>
      <c r="N1928" s="1">
        <f>_xlfn.XLOOKUP($B1928, Transaction!$B:$B, Transaction!$E:$E, "No Transaction",0,1)</f>
        <v>44281</v>
      </c>
      <c r="O1928" t="str">
        <f>_xlfn.XLOOKUP($B1928, Transaction!$B:$B, Transaction!$C:$C, "No Transaction",0,1)</f>
        <v>Money Deposit</v>
      </c>
      <c r="P1928" t="str">
        <f>_xlfn.XLOOKUP($B1928, Transaction!$B:$B, Transaction!$D:$D, "No Transaction",0,1)</f>
        <v>Bank</v>
      </c>
      <c r="Q1928" s="3">
        <f t="shared" si="60"/>
        <v>-297044.50619999995</v>
      </c>
      <c r="R1928" s="3">
        <f t="shared" si="61"/>
        <v>-297044.50619999995</v>
      </c>
    </row>
    <row r="1929" spans="1:18" x14ac:dyDescent="0.25">
      <c r="A1929" t="s">
        <v>3855</v>
      </c>
      <c r="B1929" s="5" t="s">
        <v>3856</v>
      </c>
      <c r="C1929">
        <v>72</v>
      </c>
      <c r="D1929" s="1">
        <v>18408</v>
      </c>
      <c r="E1929" t="s">
        <v>6047</v>
      </c>
      <c r="F1929" t="s">
        <v>6229</v>
      </c>
      <c r="G1929" t="s">
        <v>7529</v>
      </c>
      <c r="H1929" s="3">
        <v>361620.06800000003</v>
      </c>
      <c r="I1929" s="3">
        <v>139046.4614</v>
      </c>
      <c r="J1929" t="s">
        <v>8153</v>
      </c>
      <c r="K1929" s="4" t="str">
        <f>_xlfn.XLOOKUP($B1929, Accounts!$B:$B, Accounts!$E:$E, "Not Found",0,1)</f>
        <v>Joint</v>
      </c>
      <c r="L1929" s="3">
        <f>_xlfn.XLOOKUP($B1929, Accounts!$B:$B, Accounts!$G:$G,"Not Found",0,1)</f>
        <v>4558598875</v>
      </c>
      <c r="M1929" s="3" t="str">
        <f>_xlfn.XLOOKUP($B1929, Loan!$B:$B, Loan!$D:$D, "No Loan",0,1)</f>
        <v>No Loan</v>
      </c>
      <c r="N1929" s="1">
        <f>_xlfn.XLOOKUP($B1929, Transaction!$B:$B, Transaction!$E:$E, "No Transaction",0,1)</f>
        <v>44629</v>
      </c>
      <c r="O1929" t="str">
        <f>_xlfn.XLOOKUP($B1929, Transaction!$B:$B, Transaction!$C:$C, "No Transaction",0,1)</f>
        <v>Money Deposit</v>
      </c>
      <c r="P1929" t="str">
        <f>_xlfn.XLOOKUP($B1929, Transaction!$B:$B, Transaction!$D:$D, "No Transaction",0,1)</f>
        <v>Bank</v>
      </c>
      <c r="Q1929" s="3">
        <f t="shared" si="60"/>
        <v>-222573.60660000003</v>
      </c>
      <c r="R1929" s="3">
        <f t="shared" si="61"/>
        <v>-222573.60660000003</v>
      </c>
    </row>
    <row r="1930" spans="1:18" x14ac:dyDescent="0.25">
      <c r="A1930" t="s">
        <v>1598</v>
      </c>
      <c r="B1930" s="5" t="s">
        <v>1599</v>
      </c>
      <c r="C1930">
        <v>35</v>
      </c>
      <c r="D1930" s="1">
        <v>31922</v>
      </c>
      <c r="E1930" t="s">
        <v>6047</v>
      </c>
      <c r="F1930" t="s">
        <v>6204</v>
      </c>
      <c r="G1930" t="s">
        <v>7509</v>
      </c>
      <c r="H1930" s="3">
        <v>49923.510300000002</v>
      </c>
      <c r="I1930" s="3">
        <v>13814.7714</v>
      </c>
      <c r="J1930" t="s">
        <v>8154</v>
      </c>
      <c r="K1930" s="4" t="str">
        <f>_xlfn.XLOOKUP($B1930, Accounts!$B:$B, Accounts!$E:$E, "Not Found",0,1)</f>
        <v>Domiciliary</v>
      </c>
      <c r="L1930" s="3">
        <f>_xlfn.XLOOKUP($B1930, Accounts!$B:$B, Accounts!$G:$G,"Not Found",0,1)</f>
        <v>59368365</v>
      </c>
      <c r="M1930" s="3" t="str">
        <f>_xlfn.XLOOKUP($B1930, Loan!$B:$B, Loan!$D:$D, "No Loan",0,1)</f>
        <v>No Loan</v>
      </c>
      <c r="N1930" s="1">
        <f>_xlfn.XLOOKUP($B1930, Transaction!$B:$B, Transaction!$E:$E, "No Transaction",0,1)</f>
        <v>44369</v>
      </c>
      <c r="O1930" t="str">
        <f>_xlfn.XLOOKUP($B1930, Transaction!$B:$B, Transaction!$C:$C, "No Transaction",0,1)</f>
        <v>Money Transfer</v>
      </c>
      <c r="P1930" t="str">
        <f>_xlfn.XLOOKUP($B1930, Transaction!$B:$B, Transaction!$D:$D, "No Transaction",0,1)</f>
        <v>Internet Banking</v>
      </c>
      <c r="Q1930" s="3">
        <f t="shared" si="60"/>
        <v>-36108.738900000004</v>
      </c>
      <c r="R1930" s="3">
        <f t="shared" si="61"/>
        <v>-36108.738900000004</v>
      </c>
    </row>
    <row r="1931" spans="1:18" x14ac:dyDescent="0.25">
      <c r="A1931" t="s">
        <v>404</v>
      </c>
      <c r="B1931" s="5" t="s">
        <v>405</v>
      </c>
      <c r="C1931">
        <v>78</v>
      </c>
      <c r="D1931" s="1">
        <v>16216</v>
      </c>
      <c r="E1931" t="s">
        <v>6047</v>
      </c>
      <c r="F1931" t="s">
        <v>6227</v>
      </c>
      <c r="G1931" t="s">
        <v>7524</v>
      </c>
      <c r="H1931" s="3">
        <v>765153.58990000002</v>
      </c>
      <c r="I1931" s="3">
        <v>308192.24339999998</v>
      </c>
      <c r="J1931" t="s">
        <v>8155</v>
      </c>
      <c r="K1931" s="4" t="str">
        <f>_xlfn.XLOOKUP($B1931, Accounts!$B:$B, Accounts!$E:$E, "Not Found",0,1)</f>
        <v>Domiciliary</v>
      </c>
      <c r="L1931" s="3">
        <f>_xlfn.XLOOKUP($B1931, Accounts!$B:$B, Accounts!$G:$G,"Not Found",0,1)</f>
        <v>632463</v>
      </c>
      <c r="M1931" s="3" t="str">
        <f>_xlfn.XLOOKUP($B1931, Loan!$B:$B, Loan!$D:$D, "No Loan",0,1)</f>
        <v>No Loan</v>
      </c>
      <c r="N1931" s="1">
        <f>_xlfn.XLOOKUP($B1931, Transaction!$B:$B, Transaction!$E:$E, "No Transaction",0,1)</f>
        <v>44316</v>
      </c>
      <c r="O1931" t="str">
        <f>_xlfn.XLOOKUP($B1931, Transaction!$B:$B, Transaction!$C:$C, "No Transaction",0,1)</f>
        <v>Money Transfer</v>
      </c>
      <c r="P1931" t="str">
        <f>_xlfn.XLOOKUP($B1931, Transaction!$B:$B, Transaction!$D:$D, "No Transaction",0,1)</f>
        <v>Bank</v>
      </c>
      <c r="Q1931" s="3">
        <f t="shared" si="60"/>
        <v>-456961.34650000004</v>
      </c>
      <c r="R1931" s="3">
        <f t="shared" si="61"/>
        <v>-456961.34650000004</v>
      </c>
    </row>
    <row r="1932" spans="1:18" x14ac:dyDescent="0.25">
      <c r="A1932" t="s">
        <v>762</v>
      </c>
      <c r="B1932" s="5" t="s">
        <v>763</v>
      </c>
      <c r="C1932">
        <v>44</v>
      </c>
      <c r="D1932" s="1">
        <v>28635</v>
      </c>
      <c r="E1932" t="s">
        <v>6047</v>
      </c>
      <c r="F1932" t="s">
        <v>6294</v>
      </c>
      <c r="G1932" t="s">
        <v>7503</v>
      </c>
      <c r="H1932" s="3">
        <v>126048.4863</v>
      </c>
      <c r="I1932" s="3">
        <v>17286.649600000001</v>
      </c>
      <c r="J1932" t="s">
        <v>8156</v>
      </c>
      <c r="K1932" s="4" t="str">
        <f>_xlfn.XLOOKUP($B1932, Accounts!$B:$B, Accounts!$E:$E, "Not Found",0,1)</f>
        <v>Fixed Deposit</v>
      </c>
      <c r="L1932" s="3">
        <f>_xlfn.XLOOKUP($B1932, Accounts!$B:$B, Accounts!$G:$G,"Not Found",0,1)</f>
        <v>275146875</v>
      </c>
      <c r="M1932" s="3" t="str">
        <f>_xlfn.XLOOKUP($B1932, Loan!$B:$B, Loan!$D:$D, "No Loan",0,1)</f>
        <v>No Loan</v>
      </c>
      <c r="N1932" s="1">
        <f>_xlfn.XLOOKUP($B1932, Transaction!$B:$B, Transaction!$E:$E, "No Transaction",0,1)</f>
        <v>44379</v>
      </c>
      <c r="O1932" t="str">
        <f>_xlfn.XLOOKUP($B1932, Transaction!$B:$B, Transaction!$C:$C, "No Transaction",0,1)</f>
        <v>Cash Withdrawal</v>
      </c>
      <c r="P1932" t="str">
        <f>_xlfn.XLOOKUP($B1932, Transaction!$B:$B, Transaction!$D:$D, "No Transaction",0,1)</f>
        <v>Bank</v>
      </c>
      <c r="Q1932" s="3">
        <f t="shared" si="60"/>
        <v>-108761.8367</v>
      </c>
      <c r="R1932" s="3">
        <f t="shared" si="61"/>
        <v>-108761.8367</v>
      </c>
    </row>
    <row r="1933" spans="1:18" x14ac:dyDescent="0.25">
      <c r="A1933" t="s">
        <v>3287</v>
      </c>
      <c r="B1933" s="5" t="s">
        <v>3288</v>
      </c>
      <c r="C1933">
        <v>63</v>
      </c>
      <c r="D1933" s="1">
        <v>21695</v>
      </c>
      <c r="E1933" t="s">
        <v>6047</v>
      </c>
      <c r="F1933" t="s">
        <v>6224</v>
      </c>
      <c r="G1933" t="s">
        <v>7517</v>
      </c>
      <c r="H1933" s="3">
        <v>636679.18720000004</v>
      </c>
      <c r="I1933" s="3">
        <v>216815.07459999999</v>
      </c>
      <c r="J1933" t="s">
        <v>8157</v>
      </c>
      <c r="K1933" s="4" t="str">
        <f>_xlfn.XLOOKUP($B1933, Accounts!$B:$B, Accounts!$E:$E, "Not Found",0,1)</f>
        <v>Joint</v>
      </c>
      <c r="L1933" s="3">
        <f>_xlfn.XLOOKUP($B1933, Accounts!$B:$B, Accounts!$G:$G,"Not Found",0,1)</f>
        <v>956993466</v>
      </c>
      <c r="M1933" s="3">
        <f>_xlfn.XLOOKUP($B1933, Loan!$B:$B, Loan!$D:$D, "No Loan",0,1)</f>
        <v>113185116</v>
      </c>
      <c r="N1933" s="1">
        <f>_xlfn.XLOOKUP($B1933, Transaction!$B:$B, Transaction!$E:$E, "No Transaction",0,1)</f>
        <v>44218</v>
      </c>
      <c r="O1933" t="str">
        <f>_xlfn.XLOOKUP($B1933, Transaction!$B:$B, Transaction!$C:$C, "No Transaction",0,1)</f>
        <v>Loan Payment</v>
      </c>
      <c r="P1933" t="str">
        <f>_xlfn.XLOOKUP($B1933, Transaction!$B:$B, Transaction!$D:$D, "No Transaction",0,1)</f>
        <v>ACH</v>
      </c>
      <c r="Q1933" s="3">
        <f t="shared" si="60"/>
        <v>-419864.11260000005</v>
      </c>
      <c r="R1933" s="3">
        <f t="shared" si="61"/>
        <v>-419864.11260000005</v>
      </c>
    </row>
    <row r="1934" spans="1:18" x14ac:dyDescent="0.25">
      <c r="A1934" t="s">
        <v>4605</v>
      </c>
      <c r="B1934" s="5" t="s">
        <v>4606</v>
      </c>
      <c r="C1934">
        <v>25</v>
      </c>
      <c r="D1934" s="1">
        <v>35574</v>
      </c>
      <c r="E1934" t="s">
        <v>6047</v>
      </c>
      <c r="F1934" t="s">
        <v>6542</v>
      </c>
      <c r="G1934" t="s">
        <v>7524</v>
      </c>
      <c r="H1934" s="3">
        <v>556226.55689999997</v>
      </c>
      <c r="I1934" s="3">
        <v>316391.23499999999</v>
      </c>
      <c r="J1934" t="s">
        <v>8158</v>
      </c>
      <c r="K1934" s="4" t="str">
        <f>_xlfn.XLOOKUP($B1934, Accounts!$B:$B, Accounts!$E:$E, "Not Found",0,1)</f>
        <v>Corporate</v>
      </c>
      <c r="L1934" s="3">
        <f>_xlfn.XLOOKUP($B1934, Accounts!$B:$B, Accounts!$G:$G,"Not Found",0,1)</f>
        <v>100901295</v>
      </c>
      <c r="M1934" s="3" t="str">
        <f>_xlfn.XLOOKUP($B1934, Loan!$B:$B, Loan!$D:$D, "No Loan",0,1)</f>
        <v>No Loan</v>
      </c>
      <c r="N1934" s="1">
        <f>_xlfn.XLOOKUP($B1934, Transaction!$B:$B, Transaction!$E:$E, "No Transaction",0,1)</f>
        <v>44458</v>
      </c>
      <c r="O1934" t="str">
        <f>_xlfn.XLOOKUP($B1934, Transaction!$B:$B, Transaction!$C:$C, "No Transaction",0,1)</f>
        <v>Money Transfer</v>
      </c>
      <c r="P1934" t="str">
        <f>_xlfn.XLOOKUP($B1934, Transaction!$B:$B, Transaction!$D:$D, "No Transaction",0,1)</f>
        <v>Mobile</v>
      </c>
      <c r="Q1934" s="3">
        <f t="shared" si="60"/>
        <v>-239835.32189999998</v>
      </c>
      <c r="R1934" s="3">
        <f t="shared" si="61"/>
        <v>-239835.32189999998</v>
      </c>
    </row>
    <row r="1935" spans="1:18" x14ac:dyDescent="0.25">
      <c r="A1935" t="s">
        <v>1110</v>
      </c>
      <c r="B1935" s="5" t="s">
        <v>1553</v>
      </c>
      <c r="C1935">
        <v>64</v>
      </c>
      <c r="D1935" s="1">
        <v>21330</v>
      </c>
      <c r="E1935" t="s">
        <v>6047</v>
      </c>
      <c r="F1935" t="s">
        <v>6227</v>
      </c>
      <c r="G1935" t="s">
        <v>7507</v>
      </c>
      <c r="H1935" s="3">
        <v>61904.566500000001</v>
      </c>
      <c r="I1935" s="3">
        <v>14615.5172</v>
      </c>
      <c r="J1935" t="s">
        <v>8159</v>
      </c>
      <c r="K1935" s="4" t="str">
        <f>_xlfn.XLOOKUP($B1935, Accounts!$B:$B, Accounts!$E:$E, "Not Found",0,1)</f>
        <v>Domiciliary</v>
      </c>
      <c r="L1935" s="3">
        <f>_xlfn.XLOOKUP($B1935, Accounts!$B:$B, Accounts!$G:$G,"Not Found",0,1)</f>
        <v>1627845824</v>
      </c>
      <c r="M1935" s="3" t="str">
        <f>_xlfn.XLOOKUP($B1935, Loan!$B:$B, Loan!$D:$D, "No Loan",0,1)</f>
        <v>No Loan</v>
      </c>
      <c r="N1935" s="1">
        <f>_xlfn.XLOOKUP($B1935, Transaction!$B:$B, Transaction!$E:$E, "No Transaction",0,1)</f>
        <v>44502</v>
      </c>
      <c r="O1935" t="str">
        <f>_xlfn.XLOOKUP($B1935, Transaction!$B:$B, Transaction!$C:$C, "No Transaction",0,1)</f>
        <v>Online Payment</v>
      </c>
      <c r="P1935" t="str">
        <f>_xlfn.XLOOKUP($B1935, Transaction!$B:$B, Transaction!$D:$D, "No Transaction",0,1)</f>
        <v>Mobile</v>
      </c>
      <c r="Q1935" s="3">
        <f t="shared" si="60"/>
        <v>-47289.049299999999</v>
      </c>
      <c r="R1935" s="3">
        <f t="shared" si="61"/>
        <v>-47289.049299999999</v>
      </c>
    </row>
    <row r="1936" spans="1:18" x14ac:dyDescent="0.25">
      <c r="A1936" t="s">
        <v>4361</v>
      </c>
      <c r="B1936" s="5" t="s">
        <v>4362</v>
      </c>
      <c r="C1936">
        <v>71</v>
      </c>
      <c r="D1936" s="1">
        <v>18773</v>
      </c>
      <c r="E1936" t="s">
        <v>6047</v>
      </c>
      <c r="F1936" t="s">
        <v>6431</v>
      </c>
      <c r="G1936" t="s">
        <v>7507</v>
      </c>
      <c r="H1936" s="3">
        <v>175234.70600000001</v>
      </c>
      <c r="I1936" s="3">
        <v>86609.153300000005</v>
      </c>
      <c r="J1936" t="s">
        <v>8160</v>
      </c>
      <c r="K1936" s="4" t="str">
        <f>_xlfn.XLOOKUP($B1936, Accounts!$B:$B, Accounts!$E:$E, "Not Found",0,1)</f>
        <v>Savings</v>
      </c>
      <c r="L1936" s="3">
        <f>_xlfn.XLOOKUP($B1936, Accounts!$B:$B, Accounts!$G:$G,"Not Found",0,1)</f>
        <v>958289381</v>
      </c>
      <c r="M1936" s="3" t="str">
        <f>_xlfn.XLOOKUP($B1936, Loan!$B:$B, Loan!$D:$D, "No Loan",0,1)</f>
        <v>No Loan</v>
      </c>
      <c r="N1936" s="1">
        <f>_xlfn.XLOOKUP($B1936, Transaction!$B:$B, Transaction!$E:$E, "No Transaction",0,1)</f>
        <v>44316</v>
      </c>
      <c r="O1936" t="str">
        <f>_xlfn.XLOOKUP($B1936, Transaction!$B:$B, Transaction!$C:$C, "No Transaction",0,1)</f>
        <v>Cash Withdrawal</v>
      </c>
      <c r="P1936" t="str">
        <f>_xlfn.XLOOKUP($B1936, Transaction!$B:$B, Transaction!$D:$D, "No Transaction",0,1)</f>
        <v>ATM</v>
      </c>
      <c r="Q1936" s="3">
        <f t="shared" si="60"/>
        <v>-88625.5527</v>
      </c>
      <c r="R1936" s="3">
        <f t="shared" si="61"/>
        <v>-88625.5527</v>
      </c>
    </row>
    <row r="1937" spans="1:18" x14ac:dyDescent="0.25">
      <c r="A1937" t="s">
        <v>1813</v>
      </c>
      <c r="B1937" s="5" t="s">
        <v>1814</v>
      </c>
      <c r="C1937">
        <v>25</v>
      </c>
      <c r="D1937" s="1">
        <v>35574</v>
      </c>
      <c r="E1937" t="s">
        <v>6047</v>
      </c>
      <c r="F1937" t="s">
        <v>6237</v>
      </c>
      <c r="G1937" t="s">
        <v>7503</v>
      </c>
      <c r="H1937" s="3">
        <v>888080.40919999999</v>
      </c>
      <c r="I1937" s="3">
        <v>160488.8168</v>
      </c>
      <c r="J1937" t="s">
        <v>8161</v>
      </c>
      <c r="K1937" s="4" t="str">
        <f>_xlfn.XLOOKUP($B1937, Accounts!$B:$B, Accounts!$E:$E, "Not Found",0,1)</f>
        <v>Domiciliary</v>
      </c>
      <c r="L1937" s="3">
        <f>_xlfn.XLOOKUP($B1937, Accounts!$B:$B, Accounts!$G:$G,"Not Found",0,1)</f>
        <v>54632704</v>
      </c>
      <c r="M1937" s="3" t="str">
        <f>_xlfn.XLOOKUP($B1937, Loan!$B:$B, Loan!$D:$D, "No Loan",0,1)</f>
        <v>No Loan</v>
      </c>
      <c r="N1937" s="1">
        <f>_xlfn.XLOOKUP($B1937, Transaction!$B:$B, Transaction!$E:$E, "No Transaction",0,1)</f>
        <v>44401</v>
      </c>
      <c r="O1937" t="str">
        <f>_xlfn.XLOOKUP($B1937, Transaction!$B:$B, Transaction!$C:$C, "No Transaction",0,1)</f>
        <v>Money Deposit</v>
      </c>
      <c r="P1937" t="str">
        <f>_xlfn.XLOOKUP($B1937, Transaction!$B:$B, Transaction!$D:$D, "No Transaction",0,1)</f>
        <v>ATM</v>
      </c>
      <c r="Q1937" s="3">
        <f t="shared" si="60"/>
        <v>-727591.59239999996</v>
      </c>
      <c r="R1937" s="3">
        <f t="shared" si="61"/>
        <v>-727591.59239999996</v>
      </c>
    </row>
    <row r="1938" spans="1:18" x14ac:dyDescent="0.25">
      <c r="A1938" t="s">
        <v>313</v>
      </c>
      <c r="B1938" s="5" t="s">
        <v>314</v>
      </c>
      <c r="C1938">
        <v>31</v>
      </c>
      <c r="D1938" s="1">
        <v>33383</v>
      </c>
      <c r="E1938" t="s">
        <v>6047</v>
      </c>
      <c r="F1938" t="s">
        <v>6757</v>
      </c>
      <c r="G1938" t="s">
        <v>7529</v>
      </c>
      <c r="H1938" s="3">
        <v>787720.56519999995</v>
      </c>
      <c r="I1938" s="3">
        <v>269920.76250000001</v>
      </c>
      <c r="J1938" t="s">
        <v>8162</v>
      </c>
      <c r="K1938" s="4" t="str">
        <f>_xlfn.XLOOKUP($B1938, Accounts!$B:$B, Accounts!$E:$E, "Not Found",0,1)</f>
        <v>Joint</v>
      </c>
      <c r="L1938" s="3">
        <f>_xlfn.XLOOKUP($B1938, Accounts!$B:$B, Accounts!$G:$G,"Not Found",0,1)</f>
        <v>1355071446</v>
      </c>
      <c r="M1938" s="3" t="str">
        <f>_xlfn.XLOOKUP($B1938, Loan!$B:$B, Loan!$D:$D, "No Loan",0,1)</f>
        <v>No Loan</v>
      </c>
      <c r="N1938" s="1">
        <f>_xlfn.XLOOKUP($B1938, Transaction!$B:$B, Transaction!$E:$E, "No Transaction",0,1)</f>
        <v>44321</v>
      </c>
      <c r="O1938" t="str">
        <f>_xlfn.XLOOKUP($B1938, Transaction!$B:$B, Transaction!$C:$C, "No Transaction",0,1)</f>
        <v>Money Deposit</v>
      </c>
      <c r="P1938" t="str">
        <f>_xlfn.XLOOKUP($B1938, Transaction!$B:$B, Transaction!$D:$D, "No Transaction",0,1)</f>
        <v>Bank</v>
      </c>
      <c r="Q1938" s="3">
        <f t="shared" si="60"/>
        <v>-517799.80269999994</v>
      </c>
      <c r="R1938" s="3">
        <f t="shared" si="61"/>
        <v>-517799.80269999994</v>
      </c>
    </row>
    <row r="1939" spans="1:18" x14ac:dyDescent="0.25">
      <c r="A1939" t="s">
        <v>1679</v>
      </c>
      <c r="B1939" s="5" t="s">
        <v>1680</v>
      </c>
      <c r="C1939">
        <v>82</v>
      </c>
      <c r="D1939" s="1">
        <v>14755</v>
      </c>
      <c r="E1939" t="s">
        <v>6047</v>
      </c>
      <c r="F1939" t="s">
        <v>6148</v>
      </c>
      <c r="G1939" t="s">
        <v>7522</v>
      </c>
      <c r="H1939" s="3">
        <v>150388.35</v>
      </c>
      <c r="I1939" s="3">
        <v>96334.480200000005</v>
      </c>
      <c r="J1939" t="s">
        <v>8163</v>
      </c>
      <c r="K1939" s="4" t="str">
        <f>_xlfn.XLOOKUP($B1939, Accounts!$B:$B, Accounts!$E:$E, "Not Found",0,1)</f>
        <v>Joint</v>
      </c>
      <c r="L1939" s="3">
        <f>_xlfn.XLOOKUP($B1939, Accounts!$B:$B, Accounts!$G:$G,"Not Found",0,1)</f>
        <v>84773475</v>
      </c>
      <c r="M1939" s="3" t="str">
        <f>_xlfn.XLOOKUP($B1939, Loan!$B:$B, Loan!$D:$D, "No Loan",0,1)</f>
        <v>No Loan</v>
      </c>
      <c r="N1939" s="1">
        <f>_xlfn.XLOOKUP($B1939, Transaction!$B:$B, Transaction!$E:$E, "No Transaction",0,1)</f>
        <v>44644</v>
      </c>
      <c r="O1939" t="str">
        <f>_xlfn.XLOOKUP($B1939, Transaction!$B:$B, Transaction!$C:$C, "No Transaction",0,1)</f>
        <v>Money Transfer</v>
      </c>
      <c r="P1939" t="str">
        <f>_xlfn.XLOOKUP($B1939, Transaction!$B:$B, Transaction!$D:$D, "No Transaction",0,1)</f>
        <v>Mobile</v>
      </c>
      <c r="Q1939" s="3">
        <f t="shared" si="60"/>
        <v>-54053.8698</v>
      </c>
      <c r="R1939" s="3">
        <f t="shared" si="61"/>
        <v>-54053.8698</v>
      </c>
    </row>
    <row r="1940" spans="1:18" x14ac:dyDescent="0.25">
      <c r="A1940" t="s">
        <v>343</v>
      </c>
      <c r="B1940" s="5" t="s">
        <v>344</v>
      </c>
      <c r="C1940">
        <v>28</v>
      </c>
      <c r="D1940" s="1">
        <v>34479</v>
      </c>
      <c r="E1940" t="s">
        <v>6047</v>
      </c>
      <c r="F1940" t="s">
        <v>6563</v>
      </c>
      <c r="G1940" t="s">
        <v>7517</v>
      </c>
      <c r="H1940" s="3">
        <v>630755.22380000004</v>
      </c>
      <c r="I1940" s="3">
        <v>632353.13699999999</v>
      </c>
      <c r="J1940" t="s">
        <v>8164</v>
      </c>
      <c r="K1940" s="4" t="str">
        <f>_xlfn.XLOOKUP($B1940, Accounts!$B:$B, Accounts!$E:$E, "Not Found",0,1)</f>
        <v>Domiciliary</v>
      </c>
      <c r="L1940" s="3">
        <f>_xlfn.XLOOKUP($B1940, Accounts!$B:$B, Accounts!$G:$G,"Not Found",0,1)</f>
        <v>1042511248</v>
      </c>
      <c r="M1940" s="3" t="str">
        <f>_xlfn.XLOOKUP($B1940, Loan!$B:$B, Loan!$D:$D, "No Loan",0,1)</f>
        <v>No Loan</v>
      </c>
      <c r="N1940" s="1">
        <f>_xlfn.XLOOKUP($B1940, Transaction!$B:$B, Transaction!$E:$E, "No Transaction",0,1)</f>
        <v>44300</v>
      </c>
      <c r="O1940" t="str">
        <f>_xlfn.XLOOKUP($B1940, Transaction!$B:$B, Transaction!$C:$C, "No Transaction",0,1)</f>
        <v>Money Deposit</v>
      </c>
      <c r="P1940" t="str">
        <f>_xlfn.XLOOKUP($B1940, Transaction!$B:$B, Transaction!$D:$D, "No Transaction",0,1)</f>
        <v>Bank</v>
      </c>
      <c r="Q1940" s="3">
        <f t="shared" si="60"/>
        <v>1597.9131999999518</v>
      </c>
      <c r="R1940" s="3">
        <f t="shared" si="61"/>
        <v>1597.9131999999518</v>
      </c>
    </row>
    <row r="1941" spans="1:18" x14ac:dyDescent="0.25">
      <c r="A1941" t="s">
        <v>4273</v>
      </c>
      <c r="B1941" s="5" t="s">
        <v>4274</v>
      </c>
      <c r="C1941">
        <v>32</v>
      </c>
      <c r="D1941" s="1">
        <v>33018</v>
      </c>
      <c r="E1941" t="s">
        <v>6047</v>
      </c>
      <c r="F1941" t="s">
        <v>6053</v>
      </c>
      <c r="G1941" t="s">
        <v>7526</v>
      </c>
      <c r="H1941" s="3">
        <v>368369.8125</v>
      </c>
      <c r="I1941" s="3">
        <v>76738.799299999999</v>
      </c>
      <c r="J1941" t="s">
        <v>8165</v>
      </c>
      <c r="K1941" s="4" t="str">
        <f>_xlfn.XLOOKUP($B1941, Accounts!$B:$B, Accounts!$E:$E, "Not Found",0,1)</f>
        <v>Current</v>
      </c>
      <c r="L1941" s="3">
        <f>_xlfn.XLOOKUP($B1941, Accounts!$B:$B, Accounts!$G:$G,"Not Found",0,1)</f>
        <v>939552768</v>
      </c>
      <c r="M1941" s="3" t="str">
        <f>_xlfn.XLOOKUP($B1941, Loan!$B:$B, Loan!$D:$D, "No Loan",0,1)</f>
        <v>No Loan</v>
      </c>
      <c r="N1941" s="1">
        <f>_xlfn.XLOOKUP($B1941, Transaction!$B:$B, Transaction!$E:$E, "No Transaction",0,1)</f>
        <v>44382</v>
      </c>
      <c r="O1941" t="str">
        <f>_xlfn.XLOOKUP($B1941, Transaction!$B:$B, Transaction!$C:$C, "No Transaction",0,1)</f>
        <v>Online Payment</v>
      </c>
      <c r="P1941" t="str">
        <f>_xlfn.XLOOKUP($B1941, Transaction!$B:$B, Transaction!$D:$D, "No Transaction",0,1)</f>
        <v>Mobile</v>
      </c>
      <c r="Q1941" s="3">
        <f t="shared" si="60"/>
        <v>-291631.01319999999</v>
      </c>
      <c r="R1941" s="3">
        <f t="shared" si="61"/>
        <v>-291631.01319999999</v>
      </c>
    </row>
    <row r="1942" spans="1:18" x14ac:dyDescent="0.25">
      <c r="A1942" t="s">
        <v>5000</v>
      </c>
      <c r="B1942" s="5" t="s">
        <v>5001</v>
      </c>
      <c r="C1942">
        <v>24</v>
      </c>
      <c r="D1942" s="1">
        <v>35940</v>
      </c>
      <c r="E1942" t="s">
        <v>6047</v>
      </c>
      <c r="F1942" t="s">
        <v>6343</v>
      </c>
      <c r="G1942" t="s">
        <v>7511</v>
      </c>
      <c r="H1942" s="3">
        <v>357947.95990000002</v>
      </c>
      <c r="I1942" s="3">
        <v>91734.570200000002</v>
      </c>
      <c r="J1942" t="s">
        <v>8166</v>
      </c>
      <c r="K1942" s="4" t="str">
        <f>_xlfn.XLOOKUP($B1942, Accounts!$B:$B, Accounts!$E:$E, "Not Found",0,1)</f>
        <v>Current</v>
      </c>
      <c r="L1942" s="3">
        <f>_xlfn.XLOOKUP($B1942, Accounts!$B:$B, Accounts!$G:$G,"Not Found",0,1)</f>
        <v>3739976772</v>
      </c>
      <c r="M1942" s="3" t="str">
        <f>_xlfn.XLOOKUP($B1942, Loan!$B:$B, Loan!$D:$D, "No Loan",0,1)</f>
        <v>No Loan</v>
      </c>
      <c r="N1942" s="1">
        <f>_xlfn.XLOOKUP($B1942, Transaction!$B:$B, Transaction!$E:$E, "No Transaction",0,1)</f>
        <v>44653</v>
      </c>
      <c r="O1942" t="str">
        <f>_xlfn.XLOOKUP($B1942, Transaction!$B:$B, Transaction!$C:$C, "No Transaction",0,1)</f>
        <v>Cash Withdrawal</v>
      </c>
      <c r="P1942" t="str">
        <f>_xlfn.XLOOKUP($B1942, Transaction!$B:$B, Transaction!$D:$D, "No Transaction",0,1)</f>
        <v>ATM</v>
      </c>
      <c r="Q1942" s="3">
        <f t="shared" si="60"/>
        <v>-266213.3897</v>
      </c>
      <c r="R1942" s="3">
        <f t="shared" si="61"/>
        <v>-266213.3897</v>
      </c>
    </row>
    <row r="1943" spans="1:18" x14ac:dyDescent="0.25">
      <c r="A1943" t="s">
        <v>1760</v>
      </c>
      <c r="B1943" s="5" t="s">
        <v>1761</v>
      </c>
      <c r="C1943">
        <v>42</v>
      </c>
      <c r="D1943" s="1">
        <v>29365</v>
      </c>
      <c r="E1943" t="s">
        <v>6047</v>
      </c>
      <c r="F1943" t="s">
        <v>6059</v>
      </c>
      <c r="G1943" t="s">
        <v>7524</v>
      </c>
      <c r="H1943" s="3">
        <v>681478.10959999997</v>
      </c>
      <c r="I1943" s="3">
        <v>382298.0477</v>
      </c>
      <c r="J1943" t="s">
        <v>8167</v>
      </c>
      <c r="K1943" s="4" t="str">
        <f>_xlfn.XLOOKUP($B1943, Accounts!$B:$B, Accounts!$E:$E, "Not Found",0,1)</f>
        <v>Domiciliary</v>
      </c>
      <c r="L1943" s="3">
        <f>_xlfn.XLOOKUP($B1943, Accounts!$B:$B, Accounts!$G:$G,"Not Found",0,1)</f>
        <v>4724446986</v>
      </c>
      <c r="M1943" s="3" t="str">
        <f>_xlfn.XLOOKUP($B1943, Loan!$B:$B, Loan!$D:$D, "No Loan",0,1)</f>
        <v>No Loan</v>
      </c>
      <c r="N1943" s="1">
        <f>_xlfn.XLOOKUP($B1943, Transaction!$B:$B, Transaction!$E:$E, "No Transaction",0,1)</f>
        <v>44652</v>
      </c>
      <c r="O1943" t="str">
        <f>_xlfn.XLOOKUP($B1943, Transaction!$B:$B, Transaction!$C:$C, "No Transaction",0,1)</f>
        <v>Checks</v>
      </c>
      <c r="P1943" t="str">
        <f>_xlfn.XLOOKUP($B1943, Transaction!$B:$B, Transaction!$D:$D, "No Transaction",0,1)</f>
        <v>Informal Services</v>
      </c>
      <c r="Q1943" s="3">
        <f t="shared" si="60"/>
        <v>-299180.06189999997</v>
      </c>
      <c r="R1943" s="3">
        <f t="shared" si="61"/>
        <v>-299180.06189999997</v>
      </c>
    </row>
    <row r="1944" spans="1:18" x14ac:dyDescent="0.25">
      <c r="A1944" t="s">
        <v>5626</v>
      </c>
      <c r="B1944" s="5" t="s">
        <v>5627</v>
      </c>
      <c r="C1944">
        <v>76</v>
      </c>
      <c r="D1944" s="1">
        <v>16947</v>
      </c>
      <c r="E1944" t="s">
        <v>6047</v>
      </c>
      <c r="F1944" t="s">
        <v>6115</v>
      </c>
      <c r="G1944" t="s">
        <v>7542</v>
      </c>
      <c r="H1944" s="3">
        <v>255292.90919999999</v>
      </c>
      <c r="I1944" s="3">
        <v>97011.305500000002</v>
      </c>
      <c r="J1944" t="s">
        <v>8168</v>
      </c>
      <c r="K1944" s="4" t="str">
        <f>_xlfn.XLOOKUP($B1944, Accounts!$B:$B, Accounts!$E:$E, "Not Found",0,1)</f>
        <v>Current</v>
      </c>
      <c r="L1944" s="3">
        <f>_xlfn.XLOOKUP($B1944, Accounts!$B:$B, Accounts!$G:$G,"Not Found",0,1)</f>
        <v>2361873012</v>
      </c>
      <c r="M1944" s="3" t="str">
        <f>_xlfn.XLOOKUP($B1944, Loan!$B:$B, Loan!$D:$D, "No Loan",0,1)</f>
        <v>No Loan</v>
      </c>
      <c r="N1944" s="1">
        <f>_xlfn.XLOOKUP($B1944, Transaction!$B:$B, Transaction!$E:$E, "No Transaction",0,1)</f>
        <v>44658</v>
      </c>
      <c r="O1944" t="str">
        <f>_xlfn.XLOOKUP($B1944, Transaction!$B:$B, Transaction!$C:$C, "No Transaction",0,1)</f>
        <v>Money Transfer</v>
      </c>
      <c r="P1944" t="str">
        <f>_xlfn.XLOOKUP($B1944, Transaction!$B:$B, Transaction!$D:$D, "No Transaction",0,1)</f>
        <v>Bank</v>
      </c>
      <c r="Q1944" s="3">
        <f t="shared" si="60"/>
        <v>-158281.60369999998</v>
      </c>
      <c r="R1944" s="3">
        <f t="shared" si="61"/>
        <v>-158281.60369999998</v>
      </c>
    </row>
    <row r="1945" spans="1:18" x14ac:dyDescent="0.25">
      <c r="A1945" t="s">
        <v>3388</v>
      </c>
      <c r="B1945" s="5" t="s">
        <v>3389</v>
      </c>
      <c r="C1945">
        <v>78</v>
      </c>
      <c r="D1945" s="1">
        <v>16216</v>
      </c>
      <c r="E1945" t="s">
        <v>6047</v>
      </c>
      <c r="F1945" t="s">
        <v>6368</v>
      </c>
      <c r="G1945" t="s">
        <v>7526</v>
      </c>
      <c r="H1945" s="3">
        <v>349744.28159999999</v>
      </c>
      <c r="I1945" s="3">
        <v>72397.066300000006</v>
      </c>
      <c r="J1945" t="s">
        <v>8169</v>
      </c>
      <c r="K1945" s="4" t="str">
        <f>_xlfn.XLOOKUP($B1945, Accounts!$B:$B, Accounts!$E:$E, "Not Found",0,1)</f>
        <v>Joint</v>
      </c>
      <c r="L1945" s="3">
        <f>_xlfn.XLOOKUP($B1945, Accounts!$B:$B, Accounts!$G:$G,"Not Found",0,1)</f>
        <v>4326774036</v>
      </c>
      <c r="M1945" s="3" t="str">
        <f>_xlfn.XLOOKUP($B1945, Loan!$B:$B, Loan!$D:$D, "No Loan",0,1)</f>
        <v>No Loan</v>
      </c>
      <c r="N1945" s="1">
        <f>_xlfn.XLOOKUP($B1945, Transaction!$B:$B, Transaction!$E:$E, "No Transaction",0,1)</f>
        <v>44232</v>
      </c>
      <c r="O1945" t="str">
        <f>_xlfn.XLOOKUP($B1945, Transaction!$B:$B, Transaction!$C:$C, "No Transaction",0,1)</f>
        <v>Online Payment</v>
      </c>
      <c r="P1945" t="str">
        <f>_xlfn.XLOOKUP($B1945, Transaction!$B:$B, Transaction!$D:$D, "No Transaction",0,1)</f>
        <v>Mobile</v>
      </c>
      <c r="Q1945" s="3">
        <f t="shared" si="60"/>
        <v>-277347.21529999998</v>
      </c>
      <c r="R1945" s="3">
        <f t="shared" si="61"/>
        <v>-277347.21529999998</v>
      </c>
    </row>
    <row r="1946" spans="1:18" x14ac:dyDescent="0.25">
      <c r="A1946" t="s">
        <v>2672</v>
      </c>
      <c r="B1946" s="5" t="s">
        <v>2673</v>
      </c>
      <c r="C1946">
        <v>42</v>
      </c>
      <c r="D1946" s="1">
        <v>29365</v>
      </c>
      <c r="E1946" t="s">
        <v>6047</v>
      </c>
      <c r="F1946" t="s">
        <v>6059</v>
      </c>
      <c r="G1946" t="s">
        <v>7532</v>
      </c>
      <c r="H1946" s="3">
        <v>48977.7039</v>
      </c>
      <c r="I1946" s="3">
        <v>10674.258400000001</v>
      </c>
      <c r="J1946" t="s">
        <v>8170</v>
      </c>
      <c r="K1946" s="4" t="str">
        <f>_xlfn.XLOOKUP($B1946, Accounts!$B:$B, Accounts!$E:$E, "Not Found",0,1)</f>
        <v>Current</v>
      </c>
      <c r="L1946" s="3">
        <f>_xlfn.XLOOKUP($B1946, Accounts!$B:$B, Accounts!$G:$G,"Not Found",0,1)</f>
        <v>25387285</v>
      </c>
      <c r="M1946" s="3" t="str">
        <f>_xlfn.XLOOKUP($B1946, Loan!$B:$B, Loan!$D:$D, "No Loan",0,1)</f>
        <v>No Loan</v>
      </c>
      <c r="N1946" s="1">
        <f>_xlfn.XLOOKUP($B1946, Transaction!$B:$B, Transaction!$E:$E, "No Transaction",0,1)</f>
        <v>44493</v>
      </c>
      <c r="O1946" t="str">
        <f>_xlfn.XLOOKUP($B1946, Transaction!$B:$B, Transaction!$C:$C, "No Transaction",0,1)</f>
        <v>Cash Withdrawal</v>
      </c>
      <c r="P1946" t="str">
        <f>_xlfn.XLOOKUP($B1946, Transaction!$B:$B, Transaction!$D:$D, "No Transaction",0,1)</f>
        <v>ATM</v>
      </c>
      <c r="Q1946" s="3">
        <f t="shared" si="60"/>
        <v>-38303.445500000002</v>
      </c>
      <c r="R1946" s="3">
        <f t="shared" si="61"/>
        <v>-38303.445500000002</v>
      </c>
    </row>
    <row r="1947" spans="1:18" x14ac:dyDescent="0.25">
      <c r="A1947" t="s">
        <v>2550</v>
      </c>
      <c r="B1947" s="5" t="s">
        <v>2551</v>
      </c>
      <c r="C1947">
        <v>21</v>
      </c>
      <c r="D1947" s="1">
        <v>37035</v>
      </c>
      <c r="E1947" t="s">
        <v>6047</v>
      </c>
      <c r="F1947" t="s">
        <v>6131</v>
      </c>
      <c r="G1947" t="s">
        <v>7513</v>
      </c>
      <c r="H1947" s="3">
        <v>953947.78520000004</v>
      </c>
      <c r="I1947" s="3">
        <v>550957.84299999999</v>
      </c>
      <c r="J1947" t="s">
        <v>8171</v>
      </c>
      <c r="K1947" s="4" t="str">
        <f>_xlfn.XLOOKUP($B1947, Accounts!$B:$B, Accounts!$E:$E, "Not Found",0,1)</f>
        <v>Corporate</v>
      </c>
      <c r="L1947" s="3">
        <f>_xlfn.XLOOKUP($B1947, Accounts!$B:$B, Accounts!$G:$G,"Not Found",0,1)</f>
        <v>2751226374</v>
      </c>
      <c r="M1947" s="3" t="str">
        <f>_xlfn.XLOOKUP($B1947, Loan!$B:$B, Loan!$D:$D, "No Loan",0,1)</f>
        <v>No Loan</v>
      </c>
      <c r="N1947" s="1">
        <f>_xlfn.XLOOKUP($B1947, Transaction!$B:$B, Transaction!$E:$E, "No Transaction",0,1)</f>
        <v>44306</v>
      </c>
      <c r="O1947" t="str">
        <f>_xlfn.XLOOKUP($B1947, Transaction!$B:$B, Transaction!$C:$C, "No Transaction",0,1)</f>
        <v>Cash Withdrawal</v>
      </c>
      <c r="P1947" t="str">
        <f>_xlfn.XLOOKUP($B1947, Transaction!$B:$B, Transaction!$D:$D, "No Transaction",0,1)</f>
        <v>Bank</v>
      </c>
      <c r="Q1947" s="3">
        <f t="shared" si="60"/>
        <v>-402989.94220000005</v>
      </c>
      <c r="R1947" s="3">
        <f t="shared" si="61"/>
        <v>-402989.94220000005</v>
      </c>
    </row>
    <row r="1948" spans="1:18" x14ac:dyDescent="0.25">
      <c r="A1948" t="s">
        <v>2652</v>
      </c>
      <c r="B1948" s="5" t="s">
        <v>2653</v>
      </c>
      <c r="C1948">
        <v>25</v>
      </c>
      <c r="D1948" s="1">
        <v>35574</v>
      </c>
      <c r="E1948" t="s">
        <v>6047</v>
      </c>
      <c r="F1948" t="s">
        <v>6078</v>
      </c>
      <c r="G1948" t="s">
        <v>7519</v>
      </c>
      <c r="H1948" s="3">
        <v>982426.13600000006</v>
      </c>
      <c r="I1948" s="3">
        <v>311937.71710000001</v>
      </c>
      <c r="J1948" t="s">
        <v>8172</v>
      </c>
      <c r="K1948" s="4" t="str">
        <f>_xlfn.XLOOKUP($B1948, Accounts!$B:$B, Accounts!$E:$E, "Not Found",0,1)</f>
        <v>Current</v>
      </c>
      <c r="L1948" s="3">
        <f>_xlfn.XLOOKUP($B1948, Accounts!$B:$B, Accounts!$G:$G,"Not Found",0,1)</f>
        <v>2740991211</v>
      </c>
      <c r="M1948" s="3" t="str">
        <f>_xlfn.XLOOKUP($B1948, Loan!$B:$B, Loan!$D:$D, "No Loan",0,1)</f>
        <v>No Loan</v>
      </c>
      <c r="N1948" s="1">
        <f>_xlfn.XLOOKUP($B1948, Transaction!$B:$B, Transaction!$E:$E, "No Transaction",0,1)</f>
        <v>44301</v>
      </c>
      <c r="O1948" t="str">
        <f>_xlfn.XLOOKUP($B1948, Transaction!$B:$B, Transaction!$C:$C, "No Transaction",0,1)</f>
        <v>Money Deposit</v>
      </c>
      <c r="P1948" t="str">
        <f>_xlfn.XLOOKUP($B1948, Transaction!$B:$B, Transaction!$D:$D, "No Transaction",0,1)</f>
        <v>Bank</v>
      </c>
      <c r="Q1948" s="3">
        <f t="shared" si="60"/>
        <v>-670488.41890000005</v>
      </c>
      <c r="R1948" s="3">
        <f t="shared" si="61"/>
        <v>-670488.41890000005</v>
      </c>
    </row>
    <row r="1949" spans="1:18" x14ac:dyDescent="0.25">
      <c r="A1949" t="s">
        <v>2985</v>
      </c>
      <c r="B1949" s="5" t="s">
        <v>2986</v>
      </c>
      <c r="C1949">
        <v>32</v>
      </c>
      <c r="D1949" s="1">
        <v>33018</v>
      </c>
      <c r="E1949" t="s">
        <v>6047</v>
      </c>
      <c r="F1949" t="s">
        <v>6908</v>
      </c>
      <c r="G1949" t="s">
        <v>7529</v>
      </c>
      <c r="H1949" s="3">
        <v>161232.6243</v>
      </c>
      <c r="I1949" s="3">
        <v>49307.568899999998</v>
      </c>
      <c r="J1949" t="s">
        <v>8173</v>
      </c>
      <c r="K1949" s="4" t="str">
        <f>_xlfn.XLOOKUP($B1949, Accounts!$B:$B, Accounts!$E:$E, "Not Found",0,1)</f>
        <v>Current</v>
      </c>
      <c r="L1949" s="3">
        <f>_xlfn.XLOOKUP($B1949, Accounts!$B:$B, Accounts!$G:$G,"Not Found",0,1)</f>
        <v>3619042014</v>
      </c>
      <c r="M1949" s="3">
        <f>_xlfn.XLOOKUP($B1949, Loan!$B:$B, Loan!$D:$D, "No Loan",0,1)</f>
        <v>1375931229</v>
      </c>
      <c r="N1949" s="1">
        <f>_xlfn.XLOOKUP($B1949, Transaction!$B:$B, Transaction!$E:$E, "No Transaction",0,1)</f>
        <v>44407</v>
      </c>
      <c r="O1949" t="str">
        <f>_xlfn.XLOOKUP($B1949, Transaction!$B:$B, Transaction!$C:$C, "No Transaction",0,1)</f>
        <v>Loan Payment</v>
      </c>
      <c r="P1949" t="str">
        <f>_xlfn.XLOOKUP($B1949, Transaction!$B:$B, Transaction!$D:$D, "No Transaction",0,1)</f>
        <v>ACH</v>
      </c>
      <c r="Q1949" s="3">
        <f t="shared" si="60"/>
        <v>-111925.0554</v>
      </c>
      <c r="R1949" s="3">
        <f t="shared" si="61"/>
        <v>-111925.0554</v>
      </c>
    </row>
    <row r="1950" spans="1:18" x14ac:dyDescent="0.25">
      <c r="A1950" t="s">
        <v>2298</v>
      </c>
      <c r="B1950" s="5" t="s">
        <v>2299</v>
      </c>
      <c r="C1950">
        <v>23</v>
      </c>
      <c r="D1950" s="1">
        <v>36305</v>
      </c>
      <c r="E1950" t="s">
        <v>6047</v>
      </c>
      <c r="F1950" t="s">
        <v>6156</v>
      </c>
      <c r="G1950" t="s">
        <v>7509</v>
      </c>
      <c r="H1950" s="3">
        <v>329098.50219999999</v>
      </c>
      <c r="I1950" s="3">
        <v>252054.8107</v>
      </c>
      <c r="J1950" t="s">
        <v>8174</v>
      </c>
      <c r="K1950" s="4" t="str">
        <f>_xlfn.XLOOKUP($B1950, Accounts!$B:$B, Accounts!$E:$E, "Not Found",0,1)</f>
        <v>Fixed Deposit</v>
      </c>
      <c r="L1950" s="3">
        <f>_xlfn.XLOOKUP($B1950, Accounts!$B:$B, Accounts!$G:$G,"Not Found",0,1)</f>
        <v>1080752832</v>
      </c>
      <c r="M1950" s="3" t="str">
        <f>_xlfn.XLOOKUP($B1950, Loan!$B:$B, Loan!$D:$D, "No Loan",0,1)</f>
        <v>No Loan</v>
      </c>
      <c r="N1950" s="1">
        <f>_xlfn.XLOOKUP($B1950, Transaction!$B:$B, Transaction!$E:$E, "No Transaction",0,1)</f>
        <v>44237</v>
      </c>
      <c r="O1950" t="str">
        <f>_xlfn.XLOOKUP($B1950, Transaction!$B:$B, Transaction!$C:$C, "No Transaction",0,1)</f>
        <v>Money Transfer</v>
      </c>
      <c r="P1950" t="str">
        <f>_xlfn.XLOOKUP($B1950, Transaction!$B:$B, Transaction!$D:$D, "No Transaction",0,1)</f>
        <v>Mobile</v>
      </c>
      <c r="Q1950" s="3">
        <f t="shared" si="60"/>
        <v>-77043.691499999986</v>
      </c>
      <c r="R1950" s="3">
        <f t="shared" si="61"/>
        <v>-77043.691499999986</v>
      </c>
    </row>
    <row r="1951" spans="1:18" x14ac:dyDescent="0.25">
      <c r="A1951" t="s">
        <v>2115</v>
      </c>
      <c r="B1951" s="5" t="s">
        <v>2116</v>
      </c>
      <c r="C1951">
        <v>47</v>
      </c>
      <c r="D1951" s="1">
        <v>27539</v>
      </c>
      <c r="E1951" t="s">
        <v>6047</v>
      </c>
      <c r="F1951" t="s">
        <v>6229</v>
      </c>
      <c r="G1951" t="s">
        <v>7507</v>
      </c>
      <c r="H1951" s="3">
        <v>463032.45870000002</v>
      </c>
      <c r="I1951" s="3">
        <v>105835.9906</v>
      </c>
      <c r="J1951" t="s">
        <v>8175</v>
      </c>
      <c r="K1951" s="4" t="str">
        <f>_xlfn.XLOOKUP($B1951, Accounts!$B:$B, Accounts!$E:$E, "Not Found",0,1)</f>
        <v>Corporate</v>
      </c>
      <c r="L1951" s="3">
        <f>_xlfn.XLOOKUP($B1951, Accounts!$B:$B, Accounts!$G:$G,"Not Found",0,1)</f>
        <v>2424692436</v>
      </c>
      <c r="M1951" s="3" t="str">
        <f>_xlfn.XLOOKUP($B1951, Loan!$B:$B, Loan!$D:$D, "No Loan",0,1)</f>
        <v>No Loan</v>
      </c>
      <c r="N1951" s="1">
        <f>_xlfn.XLOOKUP($B1951, Transaction!$B:$B, Transaction!$E:$E, "No Transaction",0,1)</f>
        <v>44666</v>
      </c>
      <c r="O1951" t="str">
        <f>_xlfn.XLOOKUP($B1951, Transaction!$B:$B, Transaction!$C:$C, "No Transaction",0,1)</f>
        <v>Online Payment</v>
      </c>
      <c r="P1951" t="str">
        <f>_xlfn.XLOOKUP($B1951, Transaction!$B:$B, Transaction!$D:$D, "No Transaction",0,1)</f>
        <v>Card</v>
      </c>
      <c r="Q1951" s="3">
        <f t="shared" si="60"/>
        <v>-357196.4681</v>
      </c>
      <c r="R1951" s="3">
        <f t="shared" si="61"/>
        <v>-357196.4681</v>
      </c>
    </row>
    <row r="1952" spans="1:18" x14ac:dyDescent="0.25">
      <c r="A1952" t="s">
        <v>2034</v>
      </c>
      <c r="B1952" s="5" t="s">
        <v>2035</v>
      </c>
      <c r="C1952">
        <v>45</v>
      </c>
      <c r="D1952" s="1">
        <v>28269</v>
      </c>
      <c r="E1952" t="s">
        <v>6047</v>
      </c>
      <c r="F1952" t="s">
        <v>6103</v>
      </c>
      <c r="G1952" t="s">
        <v>7526</v>
      </c>
      <c r="H1952" s="3">
        <v>506131.9999</v>
      </c>
      <c r="I1952" s="3">
        <v>182808.86489999999</v>
      </c>
      <c r="J1952" t="s">
        <v>8176</v>
      </c>
      <c r="K1952" s="4" t="str">
        <f>_xlfn.XLOOKUP($B1952, Accounts!$B:$B, Accounts!$E:$E, "Not Found",0,1)</f>
        <v>Corporate</v>
      </c>
      <c r="L1952" s="3">
        <f>_xlfn.XLOOKUP($B1952, Accounts!$B:$B, Accounts!$G:$G,"Not Found",0,1)</f>
        <v>1531183134</v>
      </c>
      <c r="M1952" s="3" t="str">
        <f>_xlfn.XLOOKUP($B1952, Loan!$B:$B, Loan!$D:$D, "No Loan",0,1)</f>
        <v>No Loan</v>
      </c>
      <c r="N1952" s="1">
        <f>_xlfn.XLOOKUP($B1952, Transaction!$B:$B, Transaction!$E:$E, "No Transaction",0,1)</f>
        <v>44386</v>
      </c>
      <c r="O1952" t="str">
        <f>_xlfn.XLOOKUP($B1952, Transaction!$B:$B, Transaction!$C:$C, "No Transaction",0,1)</f>
        <v>Money Deposit</v>
      </c>
      <c r="P1952" t="str">
        <f>_xlfn.XLOOKUP($B1952, Transaction!$B:$B, Transaction!$D:$D, "No Transaction",0,1)</f>
        <v>Bank</v>
      </c>
      <c r="Q1952" s="3">
        <f t="shared" si="60"/>
        <v>-323323.13500000001</v>
      </c>
      <c r="R1952" s="3">
        <f t="shared" si="61"/>
        <v>-323323.13500000001</v>
      </c>
    </row>
    <row r="1953" spans="1:18" x14ac:dyDescent="0.25">
      <c r="A1953" t="s">
        <v>3801</v>
      </c>
      <c r="B1953" s="5" t="s">
        <v>3802</v>
      </c>
      <c r="C1953">
        <v>63</v>
      </c>
      <c r="D1953" s="1">
        <v>21695</v>
      </c>
      <c r="E1953" t="s">
        <v>6047</v>
      </c>
      <c r="F1953" t="s">
        <v>6202</v>
      </c>
      <c r="G1953" t="s">
        <v>7511</v>
      </c>
      <c r="H1953" s="3">
        <v>516071.88620000001</v>
      </c>
      <c r="I1953" s="3">
        <v>167366.08249999999</v>
      </c>
      <c r="J1953" t="s">
        <v>8177</v>
      </c>
      <c r="K1953" s="4" t="str">
        <f>_xlfn.XLOOKUP($B1953, Accounts!$B:$B, Accounts!$E:$E, "Not Found",0,1)</f>
        <v>Joint</v>
      </c>
      <c r="L1953" s="3">
        <f>_xlfn.XLOOKUP($B1953, Accounts!$B:$B, Accounts!$G:$G,"Not Found",0,1)</f>
        <v>136105536</v>
      </c>
      <c r="M1953" s="3" t="str">
        <f>_xlfn.XLOOKUP($B1953, Loan!$B:$B, Loan!$D:$D, "No Loan",0,1)</f>
        <v>No Loan</v>
      </c>
      <c r="N1953" s="1">
        <f>_xlfn.XLOOKUP($B1953, Transaction!$B:$B, Transaction!$E:$E, "No Transaction",0,1)</f>
        <v>44682</v>
      </c>
      <c r="O1953" t="str">
        <f>_xlfn.XLOOKUP($B1953, Transaction!$B:$B, Transaction!$C:$C, "No Transaction",0,1)</f>
        <v>Money Deposit</v>
      </c>
      <c r="P1953" t="str">
        <f>_xlfn.XLOOKUP($B1953, Transaction!$B:$B, Transaction!$D:$D, "No Transaction",0,1)</f>
        <v>Bank</v>
      </c>
      <c r="Q1953" s="3">
        <f t="shared" si="60"/>
        <v>-348705.80370000005</v>
      </c>
      <c r="R1953" s="3">
        <f t="shared" si="61"/>
        <v>-348705.80370000005</v>
      </c>
    </row>
    <row r="1954" spans="1:18" x14ac:dyDescent="0.25">
      <c r="A1954" t="s">
        <v>2650</v>
      </c>
      <c r="B1954" s="5" t="s">
        <v>2651</v>
      </c>
      <c r="C1954">
        <v>37</v>
      </c>
      <c r="D1954" s="1">
        <v>31191</v>
      </c>
      <c r="E1954" t="s">
        <v>6047</v>
      </c>
      <c r="F1954" t="s">
        <v>6445</v>
      </c>
      <c r="G1954" t="s">
        <v>7524</v>
      </c>
      <c r="H1954" s="3">
        <v>1626699.6481000001</v>
      </c>
      <c r="I1954" s="3">
        <v>667856.89749999996</v>
      </c>
      <c r="J1954" t="s">
        <v>8178</v>
      </c>
      <c r="K1954" s="4" t="str">
        <f>_xlfn.XLOOKUP($B1954, Accounts!$B:$B, Accounts!$E:$E, "Not Found",0,1)</f>
        <v>Fixed Deposit</v>
      </c>
      <c r="L1954" s="3">
        <f>_xlfn.XLOOKUP($B1954, Accounts!$B:$B, Accounts!$G:$G,"Not Found",0,1)</f>
        <v>48321546</v>
      </c>
      <c r="M1954" s="3" t="str">
        <f>_xlfn.XLOOKUP($B1954, Loan!$B:$B, Loan!$D:$D, "No Loan",0,1)</f>
        <v>No Loan</v>
      </c>
      <c r="N1954" s="1">
        <f>_xlfn.XLOOKUP($B1954, Transaction!$B:$B, Transaction!$E:$E, "No Transaction",0,1)</f>
        <v>44280</v>
      </c>
      <c r="O1954" t="str">
        <f>_xlfn.XLOOKUP($B1954, Transaction!$B:$B, Transaction!$C:$C, "No Transaction",0,1)</f>
        <v>Money Transfer</v>
      </c>
      <c r="P1954" t="str">
        <f>_xlfn.XLOOKUP($B1954, Transaction!$B:$B, Transaction!$D:$D, "No Transaction",0,1)</f>
        <v>Bank</v>
      </c>
      <c r="Q1954" s="3">
        <f t="shared" si="60"/>
        <v>-958842.75060000014</v>
      </c>
      <c r="R1954" s="3">
        <f t="shared" si="61"/>
        <v>-958842.75060000014</v>
      </c>
    </row>
    <row r="1955" spans="1:18" x14ac:dyDescent="0.25">
      <c r="A1955" t="s">
        <v>2328</v>
      </c>
      <c r="B1955" s="5" t="s">
        <v>2329</v>
      </c>
      <c r="C1955">
        <v>36</v>
      </c>
      <c r="D1955" s="1">
        <v>31557</v>
      </c>
      <c r="E1955" t="s">
        <v>6047</v>
      </c>
      <c r="F1955" t="s">
        <v>6292</v>
      </c>
      <c r="G1955" t="s">
        <v>7517</v>
      </c>
      <c r="H1955" s="3">
        <v>1374639.7334</v>
      </c>
      <c r="I1955" s="3">
        <v>291940.81469999999</v>
      </c>
      <c r="J1955" t="s">
        <v>8179</v>
      </c>
      <c r="K1955" s="4" t="str">
        <f>_xlfn.XLOOKUP($B1955, Accounts!$B:$B, Accounts!$E:$E, "Not Found",0,1)</f>
        <v>Domiciliary</v>
      </c>
      <c r="L1955" s="3">
        <f>_xlfn.XLOOKUP($B1955, Accounts!$B:$B, Accounts!$G:$G,"Not Found",0,1)</f>
        <v>815578624</v>
      </c>
      <c r="M1955" s="3" t="str">
        <f>_xlfn.XLOOKUP($B1955, Loan!$B:$B, Loan!$D:$D, "No Loan",0,1)</f>
        <v>No Loan</v>
      </c>
      <c r="N1955" s="1">
        <f>_xlfn.XLOOKUP($B1955, Transaction!$B:$B, Transaction!$E:$E, "No Transaction",0,1)</f>
        <v>44416</v>
      </c>
      <c r="O1955" t="str">
        <f>_xlfn.XLOOKUP($B1955, Transaction!$B:$B, Transaction!$C:$C, "No Transaction",0,1)</f>
        <v>Cash Withdrawal</v>
      </c>
      <c r="P1955" t="str">
        <f>_xlfn.XLOOKUP($B1955, Transaction!$B:$B, Transaction!$D:$D, "No Transaction",0,1)</f>
        <v>POS</v>
      </c>
      <c r="Q1955" s="3">
        <f t="shared" si="60"/>
        <v>-1082698.9187</v>
      </c>
      <c r="R1955" s="3">
        <f t="shared" si="61"/>
        <v>-1082698.9187</v>
      </c>
    </row>
    <row r="1956" spans="1:18" x14ac:dyDescent="0.25">
      <c r="A1956" t="s">
        <v>3631</v>
      </c>
      <c r="B1956" s="5" t="s">
        <v>3632</v>
      </c>
      <c r="C1956">
        <v>77</v>
      </c>
      <c r="D1956" s="1">
        <v>16581</v>
      </c>
      <c r="E1956" t="s">
        <v>6047</v>
      </c>
      <c r="F1956" t="s">
        <v>6163</v>
      </c>
      <c r="G1956" t="s">
        <v>7542</v>
      </c>
      <c r="H1956" s="3">
        <v>1052953.5126</v>
      </c>
      <c r="I1956" s="3">
        <v>85225.633300000001</v>
      </c>
      <c r="J1956" t="s">
        <v>8180</v>
      </c>
      <c r="K1956" s="4" t="str">
        <f>_xlfn.XLOOKUP($B1956, Accounts!$B:$B, Accounts!$E:$E, "Not Found",0,1)</f>
        <v>Current</v>
      </c>
      <c r="L1956" s="3">
        <f>_xlfn.XLOOKUP($B1956, Accounts!$B:$B, Accounts!$G:$G,"Not Found",0,1)</f>
        <v>267774039</v>
      </c>
      <c r="M1956" s="3" t="str">
        <f>_xlfn.XLOOKUP($B1956, Loan!$B:$B, Loan!$D:$D, "No Loan",0,1)</f>
        <v>No Loan</v>
      </c>
      <c r="N1956" s="1">
        <f>_xlfn.XLOOKUP($B1956, Transaction!$B:$B, Transaction!$E:$E, "No Transaction",0,1)</f>
        <v>44600</v>
      </c>
      <c r="O1956" t="str">
        <f>_xlfn.XLOOKUP($B1956, Transaction!$B:$B, Transaction!$C:$C, "No Transaction",0,1)</f>
        <v>Money Transfer</v>
      </c>
      <c r="P1956" t="str">
        <f>_xlfn.XLOOKUP($B1956, Transaction!$B:$B, Transaction!$D:$D, "No Transaction",0,1)</f>
        <v>Bank</v>
      </c>
      <c r="Q1956" s="3">
        <f t="shared" si="60"/>
        <v>-967727.87930000003</v>
      </c>
      <c r="R1956" s="3">
        <f t="shared" si="61"/>
        <v>-967727.87930000003</v>
      </c>
    </row>
    <row r="1957" spans="1:18" x14ac:dyDescent="0.25">
      <c r="A1957" t="s">
        <v>5169</v>
      </c>
      <c r="B1957" s="5" t="s">
        <v>5170</v>
      </c>
      <c r="C1957">
        <v>72</v>
      </c>
      <c r="D1957" s="1">
        <v>18408</v>
      </c>
      <c r="E1957" t="s">
        <v>6047</v>
      </c>
      <c r="F1957" t="s">
        <v>7614</v>
      </c>
      <c r="G1957" t="s">
        <v>7542</v>
      </c>
      <c r="H1957" s="3">
        <v>1700635.8473</v>
      </c>
      <c r="I1957" s="3">
        <v>639806.78359999997</v>
      </c>
      <c r="J1957" t="s">
        <v>8181</v>
      </c>
      <c r="K1957" s="4" t="str">
        <f>_xlfn.XLOOKUP($B1957, Accounts!$B:$B, Accounts!$E:$E, "Not Found",0,1)</f>
        <v>Domiciliary</v>
      </c>
      <c r="L1957" s="3">
        <f>_xlfn.XLOOKUP($B1957, Accounts!$B:$B, Accounts!$G:$G,"Not Found",0,1)</f>
        <v>1457334375</v>
      </c>
      <c r="M1957" s="3" t="str">
        <f>_xlfn.XLOOKUP($B1957, Loan!$B:$B, Loan!$D:$D, "No Loan",0,1)</f>
        <v>No Loan</v>
      </c>
      <c r="N1957" s="1">
        <f>_xlfn.XLOOKUP($B1957, Transaction!$B:$B, Transaction!$E:$E, "No Transaction",0,1)</f>
        <v>44319</v>
      </c>
      <c r="O1957" t="str">
        <f>_xlfn.XLOOKUP($B1957, Transaction!$B:$B, Transaction!$C:$C, "No Transaction",0,1)</f>
        <v>Online Payment</v>
      </c>
      <c r="P1957" t="str">
        <f>_xlfn.XLOOKUP($B1957, Transaction!$B:$B, Transaction!$D:$D, "No Transaction",0,1)</f>
        <v>Internet Banking</v>
      </c>
      <c r="Q1957" s="3">
        <f t="shared" si="60"/>
        <v>-1060829.0637000001</v>
      </c>
      <c r="R1957" s="3">
        <f t="shared" si="61"/>
        <v>-1060829.0637000001</v>
      </c>
    </row>
    <row r="1958" spans="1:18" x14ac:dyDescent="0.25">
      <c r="A1958" t="s">
        <v>3299</v>
      </c>
      <c r="B1958" s="5" t="s">
        <v>3300</v>
      </c>
      <c r="C1958">
        <v>83</v>
      </c>
      <c r="D1958" s="1">
        <v>14390</v>
      </c>
      <c r="E1958" t="s">
        <v>6047</v>
      </c>
      <c r="F1958" t="s">
        <v>6154</v>
      </c>
      <c r="G1958" t="s">
        <v>7507</v>
      </c>
      <c r="H1958" s="3">
        <v>331476.75550000003</v>
      </c>
      <c r="I1958" s="3">
        <v>186396.48269999999</v>
      </c>
      <c r="J1958" t="s">
        <v>6271</v>
      </c>
      <c r="K1958" s="4" t="str">
        <f>_xlfn.XLOOKUP($B1958, Accounts!$B:$B, Accounts!$E:$E, "Not Found",0,1)</f>
        <v>Current</v>
      </c>
      <c r="L1958" s="3">
        <f>_xlfn.XLOOKUP($B1958, Accounts!$B:$B, Accounts!$G:$G,"Not Found",0,1)</f>
        <v>629992704</v>
      </c>
      <c r="M1958" s="3" t="str">
        <f>_xlfn.XLOOKUP($B1958, Loan!$B:$B, Loan!$D:$D, "No Loan",0,1)</f>
        <v>No Loan</v>
      </c>
      <c r="N1958" s="1">
        <f>_xlfn.XLOOKUP($B1958, Transaction!$B:$B, Transaction!$E:$E, "No Transaction",0,1)</f>
        <v>44354</v>
      </c>
      <c r="O1958" t="str">
        <f>_xlfn.XLOOKUP($B1958, Transaction!$B:$B, Transaction!$C:$C, "No Transaction",0,1)</f>
        <v>Cash Withdrawal</v>
      </c>
      <c r="P1958" t="str">
        <f>_xlfn.XLOOKUP($B1958, Transaction!$B:$B, Transaction!$D:$D, "No Transaction",0,1)</f>
        <v>Bank</v>
      </c>
      <c r="Q1958" s="3">
        <f t="shared" si="60"/>
        <v>-145080.27280000004</v>
      </c>
      <c r="R1958" s="3">
        <f t="shared" si="61"/>
        <v>-145080.27280000004</v>
      </c>
    </row>
    <row r="1959" spans="1:18" x14ac:dyDescent="0.25">
      <c r="A1959" t="s">
        <v>6016</v>
      </c>
      <c r="B1959" s="5" t="s">
        <v>6017</v>
      </c>
      <c r="C1959">
        <v>42</v>
      </c>
      <c r="D1959" s="1">
        <v>29365</v>
      </c>
      <c r="E1959" t="s">
        <v>6047</v>
      </c>
      <c r="F1959" t="s">
        <v>6173</v>
      </c>
      <c r="G1959" t="s">
        <v>7507</v>
      </c>
      <c r="H1959" s="3">
        <v>375760.72289999999</v>
      </c>
      <c r="I1959" s="3">
        <v>276331.90240000002</v>
      </c>
      <c r="J1959" t="s">
        <v>8182</v>
      </c>
      <c r="K1959" s="4" t="str">
        <f>_xlfn.XLOOKUP($B1959, Accounts!$B:$B, Accounts!$E:$E, "Not Found",0,1)</f>
        <v>Joint</v>
      </c>
      <c r="L1959" s="3">
        <f>_xlfn.XLOOKUP($B1959, Accounts!$B:$B, Accounts!$G:$G,"Not Found",0,1)</f>
        <v>423851616</v>
      </c>
      <c r="M1959" s="3" t="str">
        <f>_xlfn.XLOOKUP($B1959, Loan!$B:$B, Loan!$D:$D, "No Loan",0,1)</f>
        <v>No Loan</v>
      </c>
      <c r="N1959" s="1">
        <f>_xlfn.XLOOKUP($B1959, Transaction!$B:$B, Transaction!$E:$E, "No Transaction",0,1)</f>
        <v>44249</v>
      </c>
      <c r="O1959" t="str">
        <f>_xlfn.XLOOKUP($B1959, Transaction!$B:$B, Transaction!$C:$C, "No Transaction",0,1)</f>
        <v>Money Transfer</v>
      </c>
      <c r="P1959" t="str">
        <f>_xlfn.XLOOKUP($B1959, Transaction!$B:$B, Transaction!$D:$D, "No Transaction",0,1)</f>
        <v>Mobile</v>
      </c>
      <c r="Q1959" s="3">
        <f t="shared" si="60"/>
        <v>-99428.820499999973</v>
      </c>
      <c r="R1959" s="3">
        <f t="shared" si="61"/>
        <v>-99428.820499999973</v>
      </c>
    </row>
    <row r="1960" spans="1:18" x14ac:dyDescent="0.25">
      <c r="A1960" t="s">
        <v>1507</v>
      </c>
      <c r="B1960" s="5" t="s">
        <v>1508</v>
      </c>
      <c r="C1960">
        <v>24</v>
      </c>
      <c r="D1960" s="1">
        <v>35940</v>
      </c>
      <c r="E1960" t="s">
        <v>6047</v>
      </c>
      <c r="F1960" t="s">
        <v>6641</v>
      </c>
      <c r="G1960" t="s">
        <v>7519</v>
      </c>
      <c r="H1960" s="3">
        <v>2261814.3300999999</v>
      </c>
      <c r="I1960" s="3">
        <v>431974.68050000002</v>
      </c>
      <c r="J1960" t="s">
        <v>7380</v>
      </c>
      <c r="K1960" s="4" t="str">
        <f>_xlfn.XLOOKUP($B1960, Accounts!$B:$B, Accounts!$E:$E, "Not Found",0,1)</f>
        <v>Joint</v>
      </c>
      <c r="L1960" s="3">
        <f>_xlfn.XLOOKUP($B1960, Accounts!$B:$B, Accounts!$G:$G,"Not Found",0,1)</f>
        <v>11832696</v>
      </c>
      <c r="M1960" s="3" t="str">
        <f>_xlfn.XLOOKUP($B1960, Loan!$B:$B, Loan!$D:$D, "No Loan",0,1)</f>
        <v>No Loan</v>
      </c>
      <c r="N1960" s="1">
        <f>_xlfn.XLOOKUP($B1960, Transaction!$B:$B, Transaction!$E:$E, "No Transaction",0,1)</f>
        <v>44227</v>
      </c>
      <c r="O1960" t="str">
        <f>_xlfn.XLOOKUP($B1960, Transaction!$B:$B, Transaction!$C:$C, "No Transaction",0,1)</f>
        <v>Money Deposit</v>
      </c>
      <c r="P1960" t="str">
        <f>_xlfn.XLOOKUP($B1960, Transaction!$B:$B, Transaction!$D:$D, "No Transaction",0,1)</f>
        <v>Bank</v>
      </c>
      <c r="Q1960" s="3">
        <f t="shared" si="60"/>
        <v>-1829839.6495999999</v>
      </c>
      <c r="R1960" s="3">
        <f t="shared" si="61"/>
        <v>-1829839.6495999999</v>
      </c>
    </row>
    <row r="1961" spans="1:18" x14ac:dyDescent="0.25">
      <c r="A1961" t="s">
        <v>1600</v>
      </c>
      <c r="B1961" s="5" t="s">
        <v>1601</v>
      </c>
      <c r="C1961">
        <v>47</v>
      </c>
      <c r="D1961" s="1">
        <v>27539</v>
      </c>
      <c r="E1961" t="s">
        <v>6047</v>
      </c>
      <c r="F1961" t="s">
        <v>6258</v>
      </c>
      <c r="G1961" t="s">
        <v>7524</v>
      </c>
      <c r="H1961" s="3">
        <v>106873.10159999999</v>
      </c>
      <c r="I1961" s="3">
        <v>17150.108100000001</v>
      </c>
      <c r="J1961" t="s">
        <v>43</v>
      </c>
      <c r="K1961" s="4" t="str">
        <f>_xlfn.XLOOKUP($B1961, Accounts!$B:$B, Accounts!$E:$E, "Not Found",0,1)</f>
        <v>Domiciliary</v>
      </c>
      <c r="L1961" s="3">
        <f>_xlfn.XLOOKUP($B1961, Accounts!$B:$B, Accounts!$G:$G,"Not Found",0,1)</f>
        <v>3848578125</v>
      </c>
      <c r="M1961" s="3" t="str">
        <f>_xlfn.XLOOKUP($B1961, Loan!$B:$B, Loan!$D:$D, "No Loan",0,1)</f>
        <v>No Loan</v>
      </c>
      <c r="N1961" s="1">
        <f>_xlfn.XLOOKUP($B1961, Transaction!$B:$B, Transaction!$E:$E, "No Transaction",0,1)</f>
        <v>44251</v>
      </c>
      <c r="O1961" t="str">
        <f>_xlfn.XLOOKUP($B1961, Transaction!$B:$B, Transaction!$C:$C, "No Transaction",0,1)</f>
        <v>Online Payment</v>
      </c>
      <c r="P1961" t="str">
        <f>_xlfn.XLOOKUP($B1961, Transaction!$B:$B, Transaction!$D:$D, "No Transaction",0,1)</f>
        <v>Mobile</v>
      </c>
      <c r="Q1961" s="3">
        <f t="shared" si="60"/>
        <v>-89722.993499999997</v>
      </c>
      <c r="R1961" s="3">
        <f t="shared" si="61"/>
        <v>-89722.993499999997</v>
      </c>
    </row>
    <row r="1962" spans="1:18" x14ac:dyDescent="0.25">
      <c r="A1962" t="s">
        <v>4511</v>
      </c>
      <c r="B1962" s="5" t="s">
        <v>4512</v>
      </c>
      <c r="C1962">
        <v>59</v>
      </c>
      <c r="D1962" s="1">
        <v>23156</v>
      </c>
      <c r="E1962" t="s">
        <v>6047</v>
      </c>
      <c r="F1962" t="s">
        <v>6074</v>
      </c>
      <c r="G1962" t="s">
        <v>7511</v>
      </c>
      <c r="H1962" s="3">
        <v>1016581.356</v>
      </c>
      <c r="I1962" s="3">
        <v>306506.24170000001</v>
      </c>
      <c r="J1962" t="s">
        <v>8183</v>
      </c>
      <c r="K1962" s="4" t="str">
        <f>_xlfn.XLOOKUP($B1962, Accounts!$B:$B, Accounts!$E:$E, "Not Found",0,1)</f>
        <v>Fixed Deposit</v>
      </c>
      <c r="L1962" s="3">
        <f>_xlfn.XLOOKUP($B1962, Accounts!$B:$B, Accounts!$G:$G,"Not Found",0,1)</f>
        <v>646911096</v>
      </c>
      <c r="M1962" s="3" t="str">
        <f>_xlfn.XLOOKUP($B1962, Loan!$B:$B, Loan!$D:$D, "No Loan",0,1)</f>
        <v>No Loan</v>
      </c>
      <c r="N1962" s="1">
        <f>_xlfn.XLOOKUP($B1962, Transaction!$B:$B, Transaction!$E:$E, "No Transaction",0,1)</f>
        <v>44244</v>
      </c>
      <c r="O1962" t="str">
        <f>_xlfn.XLOOKUP($B1962, Transaction!$B:$B, Transaction!$C:$C, "No Transaction",0,1)</f>
        <v>Money Deposit</v>
      </c>
      <c r="P1962" t="str">
        <f>_xlfn.XLOOKUP($B1962, Transaction!$B:$B, Transaction!$D:$D, "No Transaction",0,1)</f>
        <v>Bank</v>
      </c>
      <c r="Q1962" s="3">
        <f t="shared" si="60"/>
        <v>-710075.11430000002</v>
      </c>
      <c r="R1962" s="3">
        <f t="shared" si="61"/>
        <v>-710075.11430000002</v>
      </c>
    </row>
    <row r="1963" spans="1:18" x14ac:dyDescent="0.25">
      <c r="A1963" t="s">
        <v>3415</v>
      </c>
      <c r="B1963" s="5" t="s">
        <v>3416</v>
      </c>
      <c r="C1963">
        <v>30</v>
      </c>
      <c r="D1963" s="1">
        <v>33748</v>
      </c>
      <c r="E1963" t="s">
        <v>6047</v>
      </c>
      <c r="F1963" t="s">
        <v>7018</v>
      </c>
      <c r="G1963" t="s">
        <v>7532</v>
      </c>
      <c r="H1963" s="3">
        <v>357419.79</v>
      </c>
      <c r="I1963" s="3">
        <v>240571.01250000001</v>
      </c>
      <c r="J1963" t="s">
        <v>8184</v>
      </c>
      <c r="K1963" s="4" t="str">
        <f>_xlfn.XLOOKUP($B1963, Accounts!$B:$B, Accounts!$E:$E, "Not Found",0,1)</f>
        <v>Corporate</v>
      </c>
      <c r="L1963" s="3">
        <f>_xlfn.XLOOKUP($B1963, Accounts!$B:$B, Accounts!$G:$G,"Not Found",0,1)</f>
        <v>138843117</v>
      </c>
      <c r="M1963" s="3" t="str">
        <f>_xlfn.XLOOKUP($B1963, Loan!$B:$B, Loan!$D:$D, "No Loan",0,1)</f>
        <v>No Loan</v>
      </c>
      <c r="N1963" s="1">
        <f>_xlfn.XLOOKUP($B1963, Transaction!$B:$B, Transaction!$E:$E, "No Transaction",0,1)</f>
        <v>44530</v>
      </c>
      <c r="O1963" t="str">
        <f>_xlfn.XLOOKUP($B1963, Transaction!$B:$B, Transaction!$C:$C, "No Transaction",0,1)</f>
        <v>Online Payment</v>
      </c>
      <c r="P1963" t="str">
        <f>_xlfn.XLOOKUP($B1963, Transaction!$B:$B, Transaction!$D:$D, "No Transaction",0,1)</f>
        <v>Mobile</v>
      </c>
      <c r="Q1963" s="3">
        <f t="shared" si="60"/>
        <v>-116848.77749999997</v>
      </c>
      <c r="R1963" s="3">
        <f t="shared" si="61"/>
        <v>-116848.77749999997</v>
      </c>
    </row>
    <row r="1964" spans="1:18" x14ac:dyDescent="0.25">
      <c r="A1964" t="s">
        <v>2188</v>
      </c>
      <c r="B1964" s="5" t="s">
        <v>2189</v>
      </c>
      <c r="C1964">
        <v>31</v>
      </c>
      <c r="D1964" s="1">
        <v>33383</v>
      </c>
      <c r="E1964" t="s">
        <v>6047</v>
      </c>
      <c r="F1964" t="s">
        <v>6360</v>
      </c>
      <c r="G1964" t="s">
        <v>7513</v>
      </c>
      <c r="H1964" s="3">
        <v>816992.11399999994</v>
      </c>
      <c r="I1964" s="3">
        <v>348296.63809999998</v>
      </c>
      <c r="J1964" t="s">
        <v>8185</v>
      </c>
      <c r="K1964" s="4" t="str">
        <f>_xlfn.XLOOKUP($B1964, Accounts!$B:$B, Accounts!$E:$E, "Not Found",0,1)</f>
        <v>Domiciliary</v>
      </c>
      <c r="L1964" s="3">
        <f>_xlfn.XLOOKUP($B1964, Accounts!$B:$B, Accounts!$G:$G,"Not Found",0,1)</f>
        <v>272202645</v>
      </c>
      <c r="M1964" s="3" t="str">
        <f>_xlfn.XLOOKUP($B1964, Loan!$B:$B, Loan!$D:$D, "No Loan",0,1)</f>
        <v>No Loan</v>
      </c>
      <c r="N1964" s="1">
        <f>_xlfn.XLOOKUP($B1964, Transaction!$B:$B, Transaction!$E:$E, "No Transaction",0,1)</f>
        <v>44399</v>
      </c>
      <c r="O1964" t="str">
        <f>_xlfn.XLOOKUP($B1964, Transaction!$B:$B, Transaction!$C:$C, "No Transaction",0,1)</f>
        <v>Online Payment</v>
      </c>
      <c r="P1964" t="str">
        <f>_xlfn.XLOOKUP($B1964, Transaction!$B:$B, Transaction!$D:$D, "No Transaction",0,1)</f>
        <v>Card</v>
      </c>
      <c r="Q1964" s="3">
        <f t="shared" si="60"/>
        <v>-468695.47589999996</v>
      </c>
      <c r="R1964" s="3">
        <f t="shared" si="61"/>
        <v>-468695.47589999996</v>
      </c>
    </row>
    <row r="1965" spans="1:18" x14ac:dyDescent="0.25">
      <c r="A1965" t="s">
        <v>4817</v>
      </c>
      <c r="B1965" s="5" t="s">
        <v>4818</v>
      </c>
      <c r="C1965">
        <v>20</v>
      </c>
      <c r="D1965" s="1">
        <v>37401</v>
      </c>
      <c r="E1965" t="s">
        <v>6047</v>
      </c>
      <c r="F1965" t="s">
        <v>6485</v>
      </c>
      <c r="G1965" t="s">
        <v>7519</v>
      </c>
      <c r="H1965" s="3">
        <v>1927415.8574999999</v>
      </c>
      <c r="I1965" s="3">
        <v>317638.13329999999</v>
      </c>
      <c r="J1965" t="s">
        <v>8186</v>
      </c>
      <c r="K1965" s="4" t="str">
        <f>_xlfn.XLOOKUP($B1965, Accounts!$B:$B, Accounts!$E:$E, "Not Found",0,1)</f>
        <v>Domiciliary</v>
      </c>
      <c r="L1965" s="3">
        <f>_xlfn.XLOOKUP($B1965, Accounts!$B:$B, Accounts!$G:$G,"Not Found",0,1)</f>
        <v>2201801616</v>
      </c>
      <c r="M1965" s="3" t="str">
        <f>_xlfn.XLOOKUP($B1965, Loan!$B:$B, Loan!$D:$D, "No Loan",0,1)</f>
        <v>No Loan</v>
      </c>
      <c r="N1965" s="1">
        <f>_xlfn.XLOOKUP($B1965, Transaction!$B:$B, Transaction!$E:$E, "No Transaction",0,1)</f>
        <v>44648</v>
      </c>
      <c r="O1965" t="str">
        <f>_xlfn.XLOOKUP($B1965, Transaction!$B:$B, Transaction!$C:$C, "No Transaction",0,1)</f>
        <v>Money Transfer</v>
      </c>
      <c r="P1965" t="str">
        <f>_xlfn.XLOOKUP($B1965, Transaction!$B:$B, Transaction!$D:$D, "No Transaction",0,1)</f>
        <v>Internet Banking</v>
      </c>
      <c r="Q1965" s="3">
        <f t="shared" si="60"/>
        <v>-1609777.7242000001</v>
      </c>
      <c r="R1965" s="3">
        <f t="shared" si="61"/>
        <v>-1609777.7242000001</v>
      </c>
    </row>
    <row r="1966" spans="1:18" x14ac:dyDescent="0.25">
      <c r="A1966" t="s">
        <v>5229</v>
      </c>
      <c r="B1966" s="5" t="s">
        <v>5230</v>
      </c>
      <c r="C1966">
        <v>52</v>
      </c>
      <c r="D1966" s="1">
        <v>25713</v>
      </c>
      <c r="E1966" t="s">
        <v>6047</v>
      </c>
      <c r="F1966" t="s">
        <v>6368</v>
      </c>
      <c r="G1966" t="s">
        <v>7517</v>
      </c>
      <c r="H1966" s="3">
        <v>743620.88329999999</v>
      </c>
      <c r="I1966" s="3">
        <v>221825.89060000001</v>
      </c>
      <c r="J1966" t="s">
        <v>8187</v>
      </c>
      <c r="K1966" s="4" t="str">
        <f>_xlfn.XLOOKUP($B1966, Accounts!$B:$B, Accounts!$E:$E, "Not Found",0,1)</f>
        <v>Corporate</v>
      </c>
      <c r="L1966" s="3">
        <f>_xlfn.XLOOKUP($B1966, Accounts!$B:$B, Accounts!$G:$G,"Not Found",0,1)</f>
        <v>2912407188</v>
      </c>
      <c r="M1966" s="3">
        <f>_xlfn.XLOOKUP($B1966, Loan!$B:$B, Loan!$D:$D, "No Loan",0,1)</f>
        <v>1016372.58</v>
      </c>
      <c r="N1966" s="1">
        <f>_xlfn.XLOOKUP($B1966, Transaction!$B:$B, Transaction!$E:$E, "No Transaction",0,1)</f>
        <v>44617</v>
      </c>
      <c r="O1966" t="str">
        <f>_xlfn.XLOOKUP($B1966, Transaction!$B:$B, Transaction!$C:$C, "No Transaction",0,1)</f>
        <v>Loan Payment</v>
      </c>
      <c r="P1966" t="str">
        <f>_xlfn.XLOOKUP($B1966, Transaction!$B:$B, Transaction!$D:$D, "No Transaction",0,1)</f>
        <v>ACH</v>
      </c>
      <c r="Q1966" s="3">
        <f t="shared" si="60"/>
        <v>-521794.99269999994</v>
      </c>
      <c r="R1966" s="3">
        <f t="shared" si="61"/>
        <v>-521794.99269999994</v>
      </c>
    </row>
    <row r="1967" spans="1:18" x14ac:dyDescent="0.25">
      <c r="A1967" t="s">
        <v>5962</v>
      </c>
      <c r="B1967" s="5" t="s">
        <v>5963</v>
      </c>
      <c r="C1967">
        <v>49</v>
      </c>
      <c r="D1967" s="1">
        <v>26808</v>
      </c>
      <c r="E1967" t="s">
        <v>6047</v>
      </c>
      <c r="F1967" t="s">
        <v>6378</v>
      </c>
      <c r="G1967" t="s">
        <v>7519</v>
      </c>
      <c r="H1967" s="3">
        <v>605732.44519999996</v>
      </c>
      <c r="I1967" s="3">
        <v>209987.24770000001</v>
      </c>
      <c r="J1967" t="s">
        <v>8188</v>
      </c>
      <c r="K1967" s="4" t="str">
        <f>_xlfn.XLOOKUP($B1967, Accounts!$B:$B, Accounts!$E:$E, "Not Found",0,1)</f>
        <v>Domiciliary</v>
      </c>
      <c r="L1967" s="3">
        <f>_xlfn.XLOOKUP($B1967, Accounts!$B:$B, Accounts!$G:$G,"Not Found",0,1)</f>
        <v>1310763924</v>
      </c>
      <c r="M1967" s="3" t="str">
        <f>_xlfn.XLOOKUP($B1967, Loan!$B:$B, Loan!$D:$D, "No Loan",0,1)</f>
        <v>No Loan</v>
      </c>
      <c r="N1967" s="1">
        <f>_xlfn.XLOOKUP($B1967, Transaction!$B:$B, Transaction!$E:$E, "No Transaction",0,1)</f>
        <v>44324</v>
      </c>
      <c r="O1967" t="str">
        <f>_xlfn.XLOOKUP($B1967, Transaction!$B:$B, Transaction!$C:$C, "No Transaction",0,1)</f>
        <v>Money Transfer</v>
      </c>
      <c r="P1967" t="str">
        <f>_xlfn.XLOOKUP($B1967, Transaction!$B:$B, Transaction!$D:$D, "No Transaction",0,1)</f>
        <v>Mobile</v>
      </c>
      <c r="Q1967" s="3">
        <f t="shared" si="60"/>
        <v>-395745.19749999995</v>
      </c>
      <c r="R1967" s="3">
        <f t="shared" si="61"/>
        <v>-395745.19749999995</v>
      </c>
    </row>
    <row r="1968" spans="1:18" x14ac:dyDescent="0.25">
      <c r="A1968" t="s">
        <v>440</v>
      </c>
      <c r="B1968" s="5" t="s">
        <v>441</v>
      </c>
      <c r="C1968">
        <v>81</v>
      </c>
      <c r="D1968" s="1">
        <v>15120</v>
      </c>
      <c r="E1968" t="s">
        <v>6047</v>
      </c>
      <c r="F1968" t="s">
        <v>6287</v>
      </c>
      <c r="G1968" t="s">
        <v>7529</v>
      </c>
      <c r="H1968" s="3">
        <v>606812.22589999996</v>
      </c>
      <c r="I1968" s="3">
        <v>118885.6606</v>
      </c>
      <c r="J1968" t="s">
        <v>8189</v>
      </c>
      <c r="K1968" s="4" t="str">
        <f>_xlfn.XLOOKUP($B1968, Accounts!$B:$B, Accounts!$E:$E, "Not Found",0,1)</f>
        <v>Corporate</v>
      </c>
      <c r="L1968" s="3">
        <f>_xlfn.XLOOKUP($B1968, Accounts!$B:$B, Accounts!$G:$G,"Not Found",0,1)</f>
        <v>1719443752</v>
      </c>
      <c r="M1968" s="3">
        <f>_xlfn.XLOOKUP($B1968, Loan!$B:$B, Loan!$D:$D, "No Loan",0,1)</f>
        <v>1449724224</v>
      </c>
      <c r="N1968" s="1">
        <f>_xlfn.XLOOKUP($B1968, Transaction!$B:$B, Transaction!$E:$E, "No Transaction",0,1)</f>
        <v>44381</v>
      </c>
      <c r="O1968" t="str">
        <f>_xlfn.XLOOKUP($B1968, Transaction!$B:$B, Transaction!$C:$C, "No Transaction",0,1)</f>
        <v>Loan Payment</v>
      </c>
      <c r="P1968" t="str">
        <f>_xlfn.XLOOKUP($B1968, Transaction!$B:$B, Transaction!$D:$D, "No Transaction",0,1)</f>
        <v>AFT</v>
      </c>
      <c r="Q1968" s="3">
        <f t="shared" si="60"/>
        <v>-487926.56529999996</v>
      </c>
      <c r="R1968" s="3">
        <f t="shared" si="61"/>
        <v>-487926.56529999996</v>
      </c>
    </row>
    <row r="1969" spans="1:18" x14ac:dyDescent="0.25">
      <c r="A1969" t="s">
        <v>2009</v>
      </c>
      <c r="B1969" s="5" t="s">
        <v>2010</v>
      </c>
      <c r="C1969">
        <v>43</v>
      </c>
      <c r="D1969" s="1">
        <v>29000</v>
      </c>
      <c r="E1969" t="s">
        <v>6047</v>
      </c>
      <c r="F1969" t="s">
        <v>6634</v>
      </c>
      <c r="G1969" t="s">
        <v>7513</v>
      </c>
      <c r="H1969" s="3">
        <v>74733.111999999994</v>
      </c>
      <c r="I1969" s="3">
        <v>29965.276699999999</v>
      </c>
      <c r="J1969" t="s">
        <v>8190</v>
      </c>
      <c r="K1969" s="4" t="str">
        <f>_xlfn.XLOOKUP($B1969, Accounts!$B:$B, Accounts!$E:$E, "Not Found",0,1)</f>
        <v>Domiciliary</v>
      </c>
      <c r="L1969" s="3">
        <f>_xlfn.XLOOKUP($B1969, Accounts!$B:$B, Accounts!$G:$G,"Not Found",0,1)</f>
        <v>912430464</v>
      </c>
      <c r="M1969" s="3" t="str">
        <f>_xlfn.XLOOKUP($B1969, Loan!$B:$B, Loan!$D:$D, "No Loan",0,1)</f>
        <v>No Loan</v>
      </c>
      <c r="N1969" s="1">
        <f>_xlfn.XLOOKUP($B1969, Transaction!$B:$B, Transaction!$E:$E, "No Transaction",0,1)</f>
        <v>44351</v>
      </c>
      <c r="O1969" t="str">
        <f>_xlfn.XLOOKUP($B1969, Transaction!$B:$B, Transaction!$C:$C, "No Transaction",0,1)</f>
        <v>Checks</v>
      </c>
      <c r="P1969" t="str">
        <f>_xlfn.XLOOKUP($B1969, Transaction!$B:$B, Transaction!$D:$D, "No Transaction",0,1)</f>
        <v>Informal Services</v>
      </c>
      <c r="Q1969" s="3">
        <f t="shared" si="60"/>
        <v>-44767.835299999992</v>
      </c>
      <c r="R1969" s="3">
        <f t="shared" si="61"/>
        <v>-44767.835299999992</v>
      </c>
    </row>
    <row r="1970" spans="1:18" x14ac:dyDescent="0.25">
      <c r="A1970" t="s">
        <v>5217</v>
      </c>
      <c r="B1970" s="5" t="s">
        <v>5218</v>
      </c>
      <c r="C1970">
        <v>70</v>
      </c>
      <c r="D1970" s="1">
        <v>19138</v>
      </c>
      <c r="E1970" t="s">
        <v>6047</v>
      </c>
      <c r="F1970" t="s">
        <v>6057</v>
      </c>
      <c r="G1970" t="s">
        <v>7513</v>
      </c>
      <c r="H1970" s="3">
        <v>228896.07699999999</v>
      </c>
      <c r="I1970" s="3">
        <v>134164.82930000001</v>
      </c>
      <c r="J1970" t="s">
        <v>8191</v>
      </c>
      <c r="K1970" s="4" t="str">
        <f>_xlfn.XLOOKUP($B1970, Accounts!$B:$B, Accounts!$E:$E, "Not Found",0,1)</f>
        <v>Current</v>
      </c>
      <c r="L1970" s="3">
        <f>_xlfn.XLOOKUP($B1970, Accounts!$B:$B, Accounts!$G:$G,"Not Found",0,1)</f>
        <v>397535351</v>
      </c>
      <c r="M1970" s="3" t="str">
        <f>_xlfn.XLOOKUP($B1970, Loan!$B:$B, Loan!$D:$D, "No Loan",0,1)</f>
        <v>No Loan</v>
      </c>
      <c r="N1970" s="1">
        <f>_xlfn.XLOOKUP($B1970, Transaction!$B:$B, Transaction!$E:$E, "No Transaction",0,1)</f>
        <v>44358</v>
      </c>
      <c r="O1970" t="str">
        <f>_xlfn.XLOOKUP($B1970, Transaction!$B:$B, Transaction!$C:$C, "No Transaction",0,1)</f>
        <v>Cash Withdrawal</v>
      </c>
      <c r="P1970" t="str">
        <f>_xlfn.XLOOKUP($B1970, Transaction!$B:$B, Transaction!$D:$D, "No Transaction",0,1)</f>
        <v>POS</v>
      </c>
      <c r="Q1970" s="3">
        <f t="shared" si="60"/>
        <v>-94731.247699999978</v>
      </c>
      <c r="R1970" s="3">
        <f t="shared" si="61"/>
        <v>-94731.247699999978</v>
      </c>
    </row>
    <row r="1971" spans="1:18" x14ac:dyDescent="0.25">
      <c r="A1971" t="s">
        <v>5851</v>
      </c>
      <c r="B1971" s="5" t="s">
        <v>5852</v>
      </c>
      <c r="C1971">
        <v>59</v>
      </c>
      <c r="D1971" s="1">
        <v>23156</v>
      </c>
      <c r="E1971" t="s">
        <v>6047</v>
      </c>
      <c r="F1971" t="s">
        <v>6376</v>
      </c>
      <c r="G1971" t="s">
        <v>7524</v>
      </c>
      <c r="H1971" s="3">
        <v>384271.0477</v>
      </c>
      <c r="I1971" s="3">
        <v>124336.4143</v>
      </c>
      <c r="J1971" t="s">
        <v>8192</v>
      </c>
      <c r="K1971" s="4" t="str">
        <f>_xlfn.XLOOKUP($B1971, Accounts!$B:$B, Accounts!$E:$E, "Not Found",0,1)</f>
        <v>Fixed Deposit</v>
      </c>
      <c r="L1971" s="3">
        <f>_xlfn.XLOOKUP($B1971, Accounts!$B:$B, Accounts!$G:$G,"Not Found",0,1)</f>
        <v>1055099904</v>
      </c>
      <c r="M1971" s="3" t="str">
        <f>_xlfn.XLOOKUP($B1971, Loan!$B:$B, Loan!$D:$D, "No Loan",0,1)</f>
        <v>No Loan</v>
      </c>
      <c r="N1971" s="1">
        <f>_xlfn.XLOOKUP($B1971, Transaction!$B:$B, Transaction!$E:$E, "No Transaction",0,1)</f>
        <v>44339</v>
      </c>
      <c r="O1971" t="str">
        <f>_xlfn.XLOOKUP($B1971, Transaction!$B:$B, Transaction!$C:$C, "No Transaction",0,1)</f>
        <v>Money Transfer</v>
      </c>
      <c r="P1971" t="str">
        <f>_xlfn.XLOOKUP($B1971, Transaction!$B:$B, Transaction!$D:$D, "No Transaction",0,1)</f>
        <v>Internet Banking</v>
      </c>
      <c r="Q1971" s="3">
        <f t="shared" si="60"/>
        <v>-259934.63339999999</v>
      </c>
      <c r="R1971" s="3">
        <f t="shared" si="61"/>
        <v>-259934.63339999999</v>
      </c>
    </row>
    <row r="1972" spans="1:18" x14ac:dyDescent="0.25">
      <c r="A1972" t="s">
        <v>4621</v>
      </c>
      <c r="B1972" s="5" t="s">
        <v>4622</v>
      </c>
      <c r="C1972">
        <v>66</v>
      </c>
      <c r="D1972" s="1">
        <v>20599</v>
      </c>
      <c r="E1972" t="s">
        <v>6047</v>
      </c>
      <c r="F1972" t="s">
        <v>6714</v>
      </c>
      <c r="G1972" t="s">
        <v>7526</v>
      </c>
      <c r="H1972" s="3">
        <v>757522.01470000006</v>
      </c>
      <c r="I1972" s="3">
        <v>231388.54269999999</v>
      </c>
      <c r="J1972" t="s">
        <v>8193</v>
      </c>
      <c r="K1972" s="4" t="str">
        <f>_xlfn.XLOOKUP($B1972, Accounts!$B:$B, Accounts!$E:$E, "Not Found",0,1)</f>
        <v>Domiciliary</v>
      </c>
      <c r="L1972" s="3">
        <f>_xlfn.XLOOKUP($B1972, Accounts!$B:$B, Accounts!$G:$G,"Not Found",0,1)</f>
        <v>2366801184</v>
      </c>
      <c r="M1972" s="3" t="str">
        <f>_xlfn.XLOOKUP($B1972, Loan!$B:$B, Loan!$D:$D, "No Loan",0,1)</f>
        <v>No Loan</v>
      </c>
      <c r="N1972" s="1">
        <f>_xlfn.XLOOKUP($B1972, Transaction!$B:$B, Transaction!$E:$E, "No Transaction",0,1)</f>
        <v>44636</v>
      </c>
      <c r="O1972" t="str">
        <f>_xlfn.XLOOKUP($B1972, Transaction!$B:$B, Transaction!$C:$C, "No Transaction",0,1)</f>
        <v>Money Deposit</v>
      </c>
      <c r="P1972" t="str">
        <f>_xlfn.XLOOKUP($B1972, Transaction!$B:$B, Transaction!$D:$D, "No Transaction",0,1)</f>
        <v>Bank</v>
      </c>
      <c r="Q1972" s="3">
        <f t="shared" si="60"/>
        <v>-526133.47200000007</v>
      </c>
      <c r="R1972" s="3">
        <f t="shared" si="61"/>
        <v>-526133.47200000007</v>
      </c>
    </row>
    <row r="1973" spans="1:18" x14ac:dyDescent="0.25">
      <c r="A1973" t="s">
        <v>2993</v>
      </c>
      <c r="B1973" s="5" t="s">
        <v>2994</v>
      </c>
      <c r="C1973">
        <v>48</v>
      </c>
      <c r="D1973" s="1">
        <v>27174</v>
      </c>
      <c r="E1973" t="s">
        <v>6047</v>
      </c>
      <c r="F1973" t="s">
        <v>6146</v>
      </c>
      <c r="G1973" t="s">
        <v>7511</v>
      </c>
      <c r="H1973" s="3">
        <v>959454.45310000004</v>
      </c>
      <c r="I1973" s="3">
        <v>73686.101999999999</v>
      </c>
      <c r="J1973" t="s">
        <v>8194</v>
      </c>
      <c r="K1973" s="4" t="str">
        <f>_xlfn.XLOOKUP($B1973, Accounts!$B:$B, Accounts!$E:$E, "Not Found",0,1)</f>
        <v>Joint</v>
      </c>
      <c r="L1973" s="3">
        <f>_xlfn.XLOOKUP($B1973, Accounts!$B:$B, Accounts!$G:$G,"Not Found",0,1)</f>
        <v>642122208</v>
      </c>
      <c r="M1973" s="3">
        <f>_xlfn.XLOOKUP($B1973, Loan!$B:$B, Loan!$D:$D, "No Loan",0,1)</f>
        <v>6653772216</v>
      </c>
      <c r="N1973" s="1">
        <f>_xlfn.XLOOKUP($B1973, Transaction!$B:$B, Transaction!$E:$E, "No Transaction",0,1)</f>
        <v>44657</v>
      </c>
      <c r="O1973" t="str">
        <f>_xlfn.XLOOKUP($B1973, Transaction!$B:$B, Transaction!$C:$C, "No Transaction",0,1)</f>
        <v>Loan Payment</v>
      </c>
      <c r="P1973" t="str">
        <f>_xlfn.XLOOKUP($B1973, Transaction!$B:$B, Transaction!$D:$D, "No Transaction",0,1)</f>
        <v>ACH</v>
      </c>
      <c r="Q1973" s="3">
        <f t="shared" si="60"/>
        <v>-885768.35110000009</v>
      </c>
      <c r="R1973" s="3">
        <f t="shared" si="61"/>
        <v>-885768.35110000009</v>
      </c>
    </row>
    <row r="1974" spans="1:18" x14ac:dyDescent="0.25">
      <c r="A1974" t="s">
        <v>4774</v>
      </c>
      <c r="B1974" s="5" t="s">
        <v>4775</v>
      </c>
      <c r="C1974">
        <v>60</v>
      </c>
      <c r="D1974" s="1">
        <v>22791</v>
      </c>
      <c r="E1974" t="s">
        <v>6047</v>
      </c>
      <c r="F1974" t="s">
        <v>6256</v>
      </c>
      <c r="G1974" t="s">
        <v>7517</v>
      </c>
      <c r="H1974" s="3">
        <v>590538.46950000001</v>
      </c>
      <c r="I1974" s="3">
        <v>267598.2893</v>
      </c>
      <c r="J1974" t="s">
        <v>8195</v>
      </c>
      <c r="K1974" s="4" t="str">
        <f>_xlfn.XLOOKUP($B1974, Accounts!$B:$B, Accounts!$E:$E, "Not Found",0,1)</f>
        <v>Domiciliary</v>
      </c>
      <c r="L1974" s="3">
        <f>_xlfn.XLOOKUP($B1974, Accounts!$B:$B, Accounts!$G:$G,"Not Found",0,1)</f>
        <v>2963772</v>
      </c>
      <c r="M1974" s="3" t="str">
        <f>_xlfn.XLOOKUP($B1974, Loan!$B:$B, Loan!$D:$D, "No Loan",0,1)</f>
        <v>No Loan</v>
      </c>
      <c r="N1974" s="1">
        <f>_xlfn.XLOOKUP($B1974, Transaction!$B:$B, Transaction!$E:$E, "No Transaction",0,1)</f>
        <v>44526</v>
      </c>
      <c r="O1974" t="str">
        <f>_xlfn.XLOOKUP($B1974, Transaction!$B:$B, Transaction!$C:$C, "No Transaction",0,1)</f>
        <v>Money Deposit</v>
      </c>
      <c r="P1974" t="str">
        <f>_xlfn.XLOOKUP($B1974, Transaction!$B:$B, Transaction!$D:$D, "No Transaction",0,1)</f>
        <v>Bank</v>
      </c>
      <c r="Q1974" s="3">
        <f t="shared" si="60"/>
        <v>-322940.1802</v>
      </c>
      <c r="R1974" s="3">
        <f t="shared" si="61"/>
        <v>-322940.1802</v>
      </c>
    </row>
    <row r="1975" spans="1:18" x14ac:dyDescent="0.25">
      <c r="A1975" t="s">
        <v>3323</v>
      </c>
      <c r="B1975" s="5" t="s">
        <v>3324</v>
      </c>
      <c r="C1975">
        <v>37</v>
      </c>
      <c r="D1975" s="1">
        <v>31191</v>
      </c>
      <c r="E1975" t="s">
        <v>6047</v>
      </c>
      <c r="F1975" t="s">
        <v>6113</v>
      </c>
      <c r="G1975" t="s">
        <v>7519</v>
      </c>
      <c r="H1975" s="3">
        <v>817932.09510000004</v>
      </c>
      <c r="I1975" s="3">
        <v>268068.84080000001</v>
      </c>
      <c r="J1975" t="s">
        <v>8196</v>
      </c>
      <c r="K1975" s="4" t="str">
        <f>_xlfn.XLOOKUP($B1975, Accounts!$B:$B, Accounts!$E:$E, "Not Found",0,1)</f>
        <v>Current</v>
      </c>
      <c r="L1975" s="3">
        <f>_xlfn.XLOOKUP($B1975, Accounts!$B:$B, Accounts!$G:$G,"Not Found",0,1)</f>
        <v>1500983736</v>
      </c>
      <c r="M1975" s="3">
        <f>_xlfn.XLOOKUP($B1975, Loan!$B:$B, Loan!$D:$D, "No Loan",0,1)</f>
        <v>956521.44</v>
      </c>
      <c r="N1975" s="1">
        <f>_xlfn.XLOOKUP($B1975, Transaction!$B:$B, Transaction!$E:$E, "No Transaction",0,1)</f>
        <v>44489</v>
      </c>
      <c r="O1975" t="str">
        <f>_xlfn.XLOOKUP($B1975, Transaction!$B:$B, Transaction!$C:$C, "No Transaction",0,1)</f>
        <v>Loan Payment</v>
      </c>
      <c r="P1975" t="str">
        <f>_xlfn.XLOOKUP($B1975, Transaction!$B:$B, Transaction!$D:$D, "No Transaction",0,1)</f>
        <v>AFT</v>
      </c>
      <c r="Q1975" s="3">
        <f t="shared" si="60"/>
        <v>-549863.25430000003</v>
      </c>
      <c r="R1975" s="3">
        <f t="shared" si="61"/>
        <v>-549863.25430000003</v>
      </c>
    </row>
    <row r="1976" spans="1:18" x14ac:dyDescent="0.25">
      <c r="A1976" t="s">
        <v>678</v>
      </c>
      <c r="B1976" s="5" t="s">
        <v>679</v>
      </c>
      <c r="C1976">
        <v>85</v>
      </c>
      <c r="D1976" s="1">
        <v>13659</v>
      </c>
      <c r="E1976" t="s">
        <v>6047</v>
      </c>
      <c r="F1976" t="s">
        <v>6152</v>
      </c>
      <c r="G1976" t="s">
        <v>7513</v>
      </c>
      <c r="H1976" s="3">
        <v>578676.44039999996</v>
      </c>
      <c r="I1976" s="3">
        <v>248593.05710000001</v>
      </c>
      <c r="J1976" t="s">
        <v>8197</v>
      </c>
      <c r="K1976" s="4" t="str">
        <f>_xlfn.XLOOKUP($B1976, Accounts!$B:$B, Accounts!$E:$E, "Not Found",0,1)</f>
        <v>Domiciliary</v>
      </c>
      <c r="L1976" s="3">
        <f>_xlfn.XLOOKUP($B1976, Accounts!$B:$B, Accounts!$G:$G,"Not Found",0,1)</f>
        <v>9431448</v>
      </c>
      <c r="M1976" s="3" t="str">
        <f>_xlfn.XLOOKUP($B1976, Loan!$B:$B, Loan!$D:$D, "No Loan",0,1)</f>
        <v>No Loan</v>
      </c>
      <c r="N1976" s="1">
        <f>_xlfn.XLOOKUP($B1976, Transaction!$B:$B, Transaction!$E:$E, "No Transaction",0,1)</f>
        <v>44368</v>
      </c>
      <c r="O1976" t="str">
        <f>_xlfn.XLOOKUP($B1976, Transaction!$B:$B, Transaction!$C:$C, "No Transaction",0,1)</f>
        <v>Money Transfer</v>
      </c>
      <c r="P1976" t="str">
        <f>_xlfn.XLOOKUP($B1976, Transaction!$B:$B, Transaction!$D:$D, "No Transaction",0,1)</f>
        <v>Internet Banking</v>
      </c>
      <c r="Q1976" s="3">
        <f t="shared" si="60"/>
        <v>-330083.38329999999</v>
      </c>
      <c r="R1976" s="3">
        <f t="shared" si="61"/>
        <v>-330083.38329999999</v>
      </c>
    </row>
    <row r="1977" spans="1:18" x14ac:dyDescent="0.25">
      <c r="A1977" t="s">
        <v>2458</v>
      </c>
      <c r="B1977" s="5" t="s">
        <v>2459</v>
      </c>
      <c r="C1977">
        <v>85</v>
      </c>
      <c r="D1977" s="1">
        <v>13659</v>
      </c>
      <c r="E1977" t="s">
        <v>6047</v>
      </c>
      <c r="F1977" t="s">
        <v>6468</v>
      </c>
      <c r="G1977" t="s">
        <v>7519</v>
      </c>
      <c r="H1977" s="3">
        <v>390039.91580000002</v>
      </c>
      <c r="I1977" s="3">
        <v>70959.893400000001</v>
      </c>
      <c r="J1977" t="s">
        <v>8198</v>
      </c>
      <c r="K1977" s="4" t="str">
        <f>_xlfn.XLOOKUP($B1977, Accounts!$B:$B, Accounts!$E:$E, "Not Found",0,1)</f>
        <v>Fixed Deposit</v>
      </c>
      <c r="L1977" s="3">
        <f>_xlfn.XLOOKUP($B1977, Accounts!$B:$B, Accounts!$G:$G,"Not Found",0,1)</f>
        <v>2572686336</v>
      </c>
      <c r="M1977" s="3" t="str">
        <f>_xlfn.XLOOKUP($B1977, Loan!$B:$B, Loan!$D:$D, "No Loan",0,1)</f>
        <v>No Loan</v>
      </c>
      <c r="N1977" s="1">
        <f>_xlfn.XLOOKUP($B1977, Transaction!$B:$B, Transaction!$E:$E, "No Transaction",0,1)</f>
        <v>44474</v>
      </c>
      <c r="O1977" t="str">
        <f>_xlfn.XLOOKUP($B1977, Transaction!$B:$B, Transaction!$C:$C, "No Transaction",0,1)</f>
        <v>Online Payment</v>
      </c>
      <c r="P1977" t="str">
        <f>_xlfn.XLOOKUP($B1977, Transaction!$B:$B, Transaction!$D:$D, "No Transaction",0,1)</f>
        <v>Mobile</v>
      </c>
      <c r="Q1977" s="3">
        <f t="shared" si="60"/>
        <v>-319080.02240000002</v>
      </c>
      <c r="R1977" s="3">
        <f t="shared" si="61"/>
        <v>-319080.02240000002</v>
      </c>
    </row>
    <row r="1978" spans="1:18" x14ac:dyDescent="0.25">
      <c r="A1978" t="s">
        <v>1537</v>
      </c>
      <c r="B1978" s="5" t="s">
        <v>1538</v>
      </c>
      <c r="C1978">
        <v>31</v>
      </c>
      <c r="D1978" s="1">
        <v>33383</v>
      </c>
      <c r="E1978" t="s">
        <v>6047</v>
      </c>
      <c r="F1978" t="s">
        <v>6674</v>
      </c>
      <c r="G1978" t="s">
        <v>7511</v>
      </c>
      <c r="H1978" s="3">
        <v>1251565.5793000001</v>
      </c>
      <c r="I1978" s="3">
        <v>428967.96720000001</v>
      </c>
      <c r="J1978" t="s">
        <v>8199</v>
      </c>
      <c r="K1978" s="4" t="str">
        <f>_xlfn.XLOOKUP($B1978, Accounts!$B:$B, Accounts!$E:$E, "Not Found",0,1)</f>
        <v>Savings</v>
      </c>
      <c r="L1978" s="3">
        <f>_xlfn.XLOOKUP($B1978, Accounts!$B:$B, Accounts!$G:$G,"Not Found",0,1)</f>
        <v>587155044</v>
      </c>
      <c r="M1978" s="3" t="str">
        <f>_xlfn.XLOOKUP($B1978, Loan!$B:$B, Loan!$D:$D, "No Loan",0,1)</f>
        <v>No Loan</v>
      </c>
      <c r="N1978" s="1">
        <f>_xlfn.XLOOKUP($B1978, Transaction!$B:$B, Transaction!$E:$E, "No Transaction",0,1)</f>
        <v>44213</v>
      </c>
      <c r="O1978" t="str">
        <f>_xlfn.XLOOKUP($B1978, Transaction!$B:$B, Transaction!$C:$C, "No Transaction",0,1)</f>
        <v>Checks</v>
      </c>
      <c r="P1978" t="str">
        <f>_xlfn.XLOOKUP($B1978, Transaction!$B:$B, Transaction!$D:$D, "No Transaction",0,1)</f>
        <v>Informal Services</v>
      </c>
      <c r="Q1978" s="3">
        <f t="shared" si="60"/>
        <v>-822597.61210000003</v>
      </c>
      <c r="R1978" s="3">
        <f t="shared" si="61"/>
        <v>-822597.61210000003</v>
      </c>
    </row>
    <row r="1979" spans="1:18" x14ac:dyDescent="0.25">
      <c r="A1979" t="s">
        <v>2496</v>
      </c>
      <c r="B1979" s="5" t="s">
        <v>2497</v>
      </c>
      <c r="C1979">
        <v>83</v>
      </c>
      <c r="D1979" s="1">
        <v>14390</v>
      </c>
      <c r="E1979" t="s">
        <v>6047</v>
      </c>
      <c r="F1979" t="s">
        <v>6331</v>
      </c>
      <c r="G1979" t="s">
        <v>7526</v>
      </c>
      <c r="H1979" s="3">
        <v>99553.881699999998</v>
      </c>
      <c r="I1979" s="3">
        <v>14100.990100000001</v>
      </c>
      <c r="J1979" t="s">
        <v>8200</v>
      </c>
      <c r="K1979" s="4" t="str">
        <f>_xlfn.XLOOKUP($B1979, Accounts!$B:$B, Accounts!$E:$E, "Not Found",0,1)</f>
        <v>Corporate</v>
      </c>
      <c r="L1979" s="3">
        <f>_xlfn.XLOOKUP($B1979, Accounts!$B:$B, Accounts!$G:$G,"Not Found",0,1)</f>
        <v>8505625</v>
      </c>
      <c r="M1979" s="3" t="str">
        <f>_xlfn.XLOOKUP($B1979, Loan!$B:$B, Loan!$D:$D, "No Loan",0,1)</f>
        <v>No Loan</v>
      </c>
      <c r="N1979" s="1">
        <f>_xlfn.XLOOKUP($B1979, Transaction!$B:$B, Transaction!$E:$E, "No Transaction",0,1)</f>
        <v>44510</v>
      </c>
      <c r="O1979" t="str">
        <f>_xlfn.XLOOKUP($B1979, Transaction!$B:$B, Transaction!$C:$C, "No Transaction",0,1)</f>
        <v>Cash Withdrawal</v>
      </c>
      <c r="P1979" t="str">
        <f>_xlfn.XLOOKUP($B1979, Transaction!$B:$B, Transaction!$D:$D, "No Transaction",0,1)</f>
        <v>ATM</v>
      </c>
      <c r="Q1979" s="3">
        <f t="shared" si="60"/>
        <v>-85452.891600000003</v>
      </c>
      <c r="R1979" s="3">
        <f t="shared" si="61"/>
        <v>-85452.891600000003</v>
      </c>
    </row>
    <row r="1980" spans="1:18" x14ac:dyDescent="0.25">
      <c r="A1980" t="s">
        <v>4901</v>
      </c>
      <c r="B1980" s="5" t="s">
        <v>4902</v>
      </c>
      <c r="C1980">
        <v>77</v>
      </c>
      <c r="D1980" s="1">
        <v>16581</v>
      </c>
      <c r="E1980" t="s">
        <v>6047</v>
      </c>
      <c r="F1980" t="s">
        <v>6082</v>
      </c>
      <c r="G1980" t="s">
        <v>7509</v>
      </c>
      <c r="H1980" s="3">
        <v>1646094.2061000001</v>
      </c>
      <c r="I1980" s="3">
        <v>206699.42439999999</v>
      </c>
      <c r="J1980" t="s">
        <v>8201</v>
      </c>
      <c r="K1980" s="4" t="str">
        <f>_xlfn.XLOOKUP($B1980, Accounts!$B:$B, Accounts!$E:$E, "Not Found",0,1)</f>
        <v>Domiciliary</v>
      </c>
      <c r="L1980" s="3">
        <f>_xlfn.XLOOKUP($B1980, Accounts!$B:$B, Accounts!$G:$G,"Not Found",0,1)</f>
        <v>2621099457</v>
      </c>
      <c r="M1980" s="3" t="str">
        <f>_xlfn.XLOOKUP($B1980, Loan!$B:$B, Loan!$D:$D, "No Loan",0,1)</f>
        <v>No Loan</v>
      </c>
      <c r="N1980" s="1">
        <f>_xlfn.XLOOKUP($B1980, Transaction!$B:$B, Transaction!$E:$E, "No Transaction",0,1)</f>
        <v>44212</v>
      </c>
      <c r="O1980" t="str">
        <f>_xlfn.XLOOKUP($B1980, Transaction!$B:$B, Transaction!$C:$C, "No Transaction",0,1)</f>
        <v>Cash Withdrawal</v>
      </c>
      <c r="P1980" t="str">
        <f>_xlfn.XLOOKUP($B1980, Transaction!$B:$B, Transaction!$D:$D, "No Transaction",0,1)</f>
        <v>ATM</v>
      </c>
      <c r="Q1980" s="3">
        <f t="shared" si="60"/>
        <v>-1439394.7817000002</v>
      </c>
      <c r="R1980" s="3">
        <f t="shared" si="61"/>
        <v>-1439394.7817000002</v>
      </c>
    </row>
    <row r="1981" spans="1:18" x14ac:dyDescent="0.25">
      <c r="A1981" t="s">
        <v>2712</v>
      </c>
      <c r="B1981" s="5" t="s">
        <v>2713</v>
      </c>
      <c r="C1981">
        <v>62</v>
      </c>
      <c r="D1981" s="1">
        <v>22060</v>
      </c>
      <c r="E1981" t="s">
        <v>6047</v>
      </c>
      <c r="F1981" t="s">
        <v>6368</v>
      </c>
      <c r="G1981" t="s">
        <v>7513</v>
      </c>
      <c r="H1981" s="3">
        <v>1238231.25</v>
      </c>
      <c r="I1981" s="3">
        <v>255967.16399999999</v>
      </c>
      <c r="J1981" t="s">
        <v>8202</v>
      </c>
      <c r="K1981" s="4" t="str">
        <f>_xlfn.XLOOKUP($B1981, Accounts!$B:$B, Accounts!$E:$E, "Not Found",0,1)</f>
        <v>Joint</v>
      </c>
      <c r="L1981" s="3">
        <f>_xlfn.XLOOKUP($B1981, Accounts!$B:$B, Accounts!$G:$G,"Not Found",0,1)</f>
        <v>1423929408</v>
      </c>
      <c r="M1981" s="3" t="str">
        <f>_xlfn.XLOOKUP($B1981, Loan!$B:$B, Loan!$D:$D, "No Loan",0,1)</f>
        <v>No Loan</v>
      </c>
      <c r="N1981" s="1">
        <f>_xlfn.XLOOKUP($B1981, Transaction!$B:$B, Transaction!$E:$E, "No Transaction",0,1)</f>
        <v>44439</v>
      </c>
      <c r="O1981" t="str">
        <f>_xlfn.XLOOKUP($B1981, Transaction!$B:$B, Transaction!$C:$C, "No Transaction",0,1)</f>
        <v>Checks</v>
      </c>
      <c r="P1981" t="str">
        <f>_xlfn.XLOOKUP($B1981, Transaction!$B:$B, Transaction!$D:$D, "No Transaction",0,1)</f>
        <v>Informal Services</v>
      </c>
      <c r="Q1981" s="3">
        <f t="shared" si="60"/>
        <v>-982264.08600000001</v>
      </c>
      <c r="R1981" s="3">
        <f t="shared" si="61"/>
        <v>-982264.08600000001</v>
      </c>
    </row>
    <row r="1982" spans="1:18" x14ac:dyDescent="0.25">
      <c r="A1982" t="s">
        <v>2560</v>
      </c>
      <c r="B1982" s="5" t="s">
        <v>2561</v>
      </c>
      <c r="C1982">
        <v>32</v>
      </c>
      <c r="D1982" s="1">
        <v>33018</v>
      </c>
      <c r="E1982" t="s">
        <v>6047</v>
      </c>
      <c r="F1982" t="s">
        <v>6399</v>
      </c>
      <c r="G1982" t="s">
        <v>7511</v>
      </c>
      <c r="H1982" s="3">
        <v>473972.24249999999</v>
      </c>
      <c r="I1982" s="3">
        <v>149675.44500000001</v>
      </c>
      <c r="J1982" t="s">
        <v>8203</v>
      </c>
      <c r="K1982" s="4" t="str">
        <f>_xlfn.XLOOKUP($B1982, Accounts!$B:$B, Accounts!$E:$E, "Not Found",0,1)</f>
        <v>Joint</v>
      </c>
      <c r="L1982" s="3">
        <f>_xlfn.XLOOKUP($B1982, Accounts!$B:$B, Accounts!$G:$G,"Not Found",0,1)</f>
        <v>941004336</v>
      </c>
      <c r="M1982" s="3" t="str">
        <f>_xlfn.XLOOKUP($B1982, Loan!$B:$B, Loan!$D:$D, "No Loan",0,1)</f>
        <v>No Loan</v>
      </c>
      <c r="N1982" s="1">
        <f>_xlfn.XLOOKUP($B1982, Transaction!$B:$B, Transaction!$E:$E, "No Transaction",0,1)</f>
        <v>44616</v>
      </c>
      <c r="O1982" t="str">
        <f>_xlfn.XLOOKUP($B1982, Transaction!$B:$B, Transaction!$C:$C, "No Transaction",0,1)</f>
        <v>Online Payment</v>
      </c>
      <c r="P1982" t="str">
        <f>_xlfn.XLOOKUP($B1982, Transaction!$B:$B, Transaction!$D:$D, "No Transaction",0,1)</f>
        <v>Card</v>
      </c>
      <c r="Q1982" s="3">
        <f t="shared" si="60"/>
        <v>-324296.79749999999</v>
      </c>
      <c r="R1982" s="3">
        <f t="shared" si="61"/>
        <v>-324296.79749999999</v>
      </c>
    </row>
    <row r="1983" spans="1:18" x14ac:dyDescent="0.25">
      <c r="A1983" t="s">
        <v>2784</v>
      </c>
      <c r="B1983" s="5" t="s">
        <v>2785</v>
      </c>
      <c r="C1983">
        <v>60</v>
      </c>
      <c r="D1983" s="1">
        <v>22791</v>
      </c>
      <c r="E1983" t="s">
        <v>6047</v>
      </c>
      <c r="F1983" t="s">
        <v>6202</v>
      </c>
      <c r="G1983" t="s">
        <v>7509</v>
      </c>
      <c r="H1983" s="3">
        <v>679740.5588</v>
      </c>
      <c r="I1983" s="3">
        <v>239268.67670000001</v>
      </c>
      <c r="J1983" t="s">
        <v>20</v>
      </c>
      <c r="K1983" s="4" t="str">
        <f>_xlfn.XLOOKUP($B1983, Accounts!$B:$B, Accounts!$E:$E, "Not Found",0,1)</f>
        <v>Corporate</v>
      </c>
      <c r="L1983" s="3">
        <f>_xlfn.XLOOKUP($B1983, Accounts!$B:$B, Accounts!$G:$G,"Not Found",0,1)</f>
        <v>3196112256</v>
      </c>
      <c r="M1983" s="3" t="str">
        <f>_xlfn.XLOOKUP($B1983, Loan!$B:$B, Loan!$D:$D, "No Loan",0,1)</f>
        <v>No Loan</v>
      </c>
      <c r="N1983" s="1">
        <f>_xlfn.XLOOKUP($B1983, Transaction!$B:$B, Transaction!$E:$E, "No Transaction",0,1)</f>
        <v>44269</v>
      </c>
      <c r="O1983" t="str">
        <f>_xlfn.XLOOKUP($B1983, Transaction!$B:$B, Transaction!$C:$C, "No Transaction",0,1)</f>
        <v>Online Payment</v>
      </c>
      <c r="P1983" t="str">
        <f>_xlfn.XLOOKUP($B1983, Transaction!$B:$B, Transaction!$D:$D, "No Transaction",0,1)</f>
        <v>Mobile</v>
      </c>
      <c r="Q1983" s="3">
        <f t="shared" si="60"/>
        <v>-440471.88209999999</v>
      </c>
      <c r="R1983" s="3">
        <f t="shared" si="61"/>
        <v>-440471.88209999999</v>
      </c>
    </row>
    <row r="1984" spans="1:18" x14ac:dyDescent="0.25">
      <c r="A1984" t="s">
        <v>1190</v>
      </c>
      <c r="B1984" s="5" t="s">
        <v>1191</v>
      </c>
      <c r="C1984">
        <v>44</v>
      </c>
      <c r="D1984" s="1">
        <v>28635</v>
      </c>
      <c r="E1984" t="s">
        <v>6047</v>
      </c>
      <c r="F1984" t="s">
        <v>6076</v>
      </c>
      <c r="G1984" t="s">
        <v>7513</v>
      </c>
      <c r="H1984" s="3">
        <v>67339.034599999999</v>
      </c>
      <c r="I1984" s="3">
        <v>20280.932799999999</v>
      </c>
      <c r="J1984" t="s">
        <v>8204</v>
      </c>
      <c r="K1984" s="4" t="str">
        <f>_xlfn.XLOOKUP($B1984, Accounts!$B:$B, Accounts!$E:$E, "Not Found",0,1)</f>
        <v>Domiciliary</v>
      </c>
      <c r="L1984" s="3">
        <f>_xlfn.XLOOKUP($B1984, Accounts!$B:$B, Accounts!$G:$G,"Not Found",0,1)</f>
        <v>1208612097</v>
      </c>
      <c r="M1984" s="3" t="str">
        <f>_xlfn.XLOOKUP($B1984, Loan!$B:$B, Loan!$D:$D, "No Loan",0,1)</f>
        <v>No Loan</v>
      </c>
      <c r="N1984" s="1">
        <f>_xlfn.XLOOKUP($B1984, Transaction!$B:$B, Transaction!$E:$E, "No Transaction",0,1)</f>
        <v>44353</v>
      </c>
      <c r="O1984" t="str">
        <f>_xlfn.XLOOKUP($B1984, Transaction!$B:$B, Transaction!$C:$C, "No Transaction",0,1)</f>
        <v>Checks</v>
      </c>
      <c r="P1984" t="str">
        <f>_xlfn.XLOOKUP($B1984, Transaction!$B:$B, Transaction!$D:$D, "No Transaction",0,1)</f>
        <v>Informal Services</v>
      </c>
      <c r="Q1984" s="3">
        <f t="shared" si="60"/>
        <v>-47058.101800000004</v>
      </c>
      <c r="R1984" s="3">
        <f t="shared" si="61"/>
        <v>-47058.101800000004</v>
      </c>
    </row>
    <row r="1985" spans="1:18" x14ac:dyDescent="0.25">
      <c r="A1985" t="s">
        <v>4020</v>
      </c>
      <c r="B1985" s="5" t="s">
        <v>4021</v>
      </c>
      <c r="C1985">
        <v>39</v>
      </c>
      <c r="D1985" s="1">
        <v>30461</v>
      </c>
      <c r="E1985" t="s">
        <v>6047</v>
      </c>
      <c r="F1985" t="s">
        <v>6057</v>
      </c>
      <c r="G1985" t="s">
        <v>7532</v>
      </c>
      <c r="H1985" s="3">
        <v>390933.73330000002</v>
      </c>
      <c r="I1985" s="3">
        <v>203705.5528</v>
      </c>
      <c r="J1985" t="s">
        <v>8205</v>
      </c>
      <c r="K1985" s="4" t="str">
        <f>_xlfn.XLOOKUP($B1985, Accounts!$B:$B, Accounts!$E:$E, "Not Found",0,1)</f>
        <v>Savings</v>
      </c>
      <c r="L1985" s="3">
        <f>_xlfn.XLOOKUP($B1985, Accounts!$B:$B, Accounts!$G:$G,"Not Found",0,1)</f>
        <v>1495172393</v>
      </c>
      <c r="M1985" s="3" t="str">
        <f>_xlfn.XLOOKUP($B1985, Loan!$B:$B, Loan!$D:$D, "No Loan",0,1)</f>
        <v>No Loan</v>
      </c>
      <c r="N1985" s="1">
        <f>_xlfn.XLOOKUP($B1985, Transaction!$B:$B, Transaction!$E:$E, "No Transaction",0,1)</f>
        <v>44658</v>
      </c>
      <c r="O1985" t="str">
        <f>_xlfn.XLOOKUP($B1985, Transaction!$B:$B, Transaction!$C:$C, "No Transaction",0,1)</f>
        <v>Checks</v>
      </c>
      <c r="P1985" t="str">
        <f>_xlfn.XLOOKUP($B1985, Transaction!$B:$B, Transaction!$D:$D, "No Transaction",0,1)</f>
        <v>Informal Services</v>
      </c>
      <c r="Q1985" s="3">
        <f t="shared" si="60"/>
        <v>-187228.18050000002</v>
      </c>
      <c r="R1985" s="3">
        <f t="shared" si="61"/>
        <v>-187228.18050000002</v>
      </c>
    </row>
    <row r="1986" spans="1:18" x14ac:dyDescent="0.25">
      <c r="A1986" t="s">
        <v>4066</v>
      </c>
      <c r="B1986" s="5" t="s">
        <v>4067</v>
      </c>
      <c r="C1986">
        <v>78</v>
      </c>
      <c r="D1986" s="1">
        <v>16216</v>
      </c>
      <c r="E1986" t="s">
        <v>6047</v>
      </c>
      <c r="F1986" t="s">
        <v>6142</v>
      </c>
      <c r="G1986" t="s">
        <v>7524</v>
      </c>
      <c r="H1986" s="3">
        <v>711169.73670000001</v>
      </c>
      <c r="I1986" s="3">
        <v>115946.06600000001</v>
      </c>
      <c r="J1986" t="s">
        <v>8206</v>
      </c>
      <c r="K1986" s="4" t="str">
        <f>_xlfn.XLOOKUP($B1986, Accounts!$B:$B, Accounts!$E:$E, "Not Found",0,1)</f>
        <v>Corporate</v>
      </c>
      <c r="L1986" s="3">
        <f>_xlfn.XLOOKUP($B1986, Accounts!$B:$B, Accounts!$G:$G,"Not Found",0,1)</f>
        <v>466629632</v>
      </c>
      <c r="M1986" s="3" t="str">
        <f>_xlfn.XLOOKUP($B1986, Loan!$B:$B, Loan!$D:$D, "No Loan",0,1)</f>
        <v>No Loan</v>
      </c>
      <c r="N1986" s="1">
        <f>_xlfn.XLOOKUP($B1986, Transaction!$B:$B, Transaction!$E:$E, "No Transaction",0,1)</f>
        <v>44298</v>
      </c>
      <c r="O1986" t="str">
        <f>_xlfn.XLOOKUP($B1986, Transaction!$B:$B, Transaction!$C:$C, "No Transaction",0,1)</f>
        <v>Money Transfer</v>
      </c>
      <c r="P1986" t="str">
        <f>_xlfn.XLOOKUP($B1986, Transaction!$B:$B, Transaction!$D:$D, "No Transaction",0,1)</f>
        <v>Internet Banking</v>
      </c>
      <c r="Q1986" s="3">
        <f t="shared" ref="Q1986:Q2049" si="62">$I1986-$H1986</f>
        <v>-595223.67070000002</v>
      </c>
      <c r="R1986" s="3">
        <f t="shared" ref="R1986:R2049" si="63">IF($Q1986 &gt;= 500000, $Q1986+(0.02*$Q1986), $Q1986)</f>
        <v>-595223.67070000002</v>
      </c>
    </row>
    <row r="1987" spans="1:18" x14ac:dyDescent="0.25">
      <c r="A1987" t="s">
        <v>2698</v>
      </c>
      <c r="B1987" s="5" t="s">
        <v>2699</v>
      </c>
      <c r="C1987">
        <v>25</v>
      </c>
      <c r="D1987" s="1">
        <v>35574</v>
      </c>
      <c r="E1987" t="s">
        <v>6047</v>
      </c>
      <c r="F1987" t="s">
        <v>6142</v>
      </c>
      <c r="G1987" t="s">
        <v>7526</v>
      </c>
      <c r="H1987" s="3">
        <v>224955.85339999999</v>
      </c>
      <c r="I1987" s="3">
        <v>41152.250099999997</v>
      </c>
      <c r="J1987" t="s">
        <v>8207</v>
      </c>
      <c r="K1987" s="4" t="str">
        <f>_xlfn.XLOOKUP($B1987, Accounts!$B:$B, Accounts!$E:$E, "Not Found",0,1)</f>
        <v>Corporate</v>
      </c>
      <c r="L1987" s="3">
        <f>_xlfn.XLOOKUP($B1987, Accounts!$B:$B, Accounts!$G:$G,"Not Found",0,1)</f>
        <v>44664006</v>
      </c>
      <c r="M1987" s="3" t="str">
        <f>_xlfn.XLOOKUP($B1987, Loan!$B:$B, Loan!$D:$D, "No Loan",0,1)</f>
        <v>No Loan</v>
      </c>
      <c r="N1987" s="1">
        <f>_xlfn.XLOOKUP($B1987, Transaction!$B:$B, Transaction!$E:$E, "No Transaction",0,1)</f>
        <v>44576</v>
      </c>
      <c r="O1987" t="str">
        <f>_xlfn.XLOOKUP($B1987, Transaction!$B:$B, Transaction!$C:$C, "No Transaction",0,1)</f>
        <v>Cash Withdrawal</v>
      </c>
      <c r="P1987" t="str">
        <f>_xlfn.XLOOKUP($B1987, Transaction!$B:$B, Transaction!$D:$D, "No Transaction",0,1)</f>
        <v>ATM</v>
      </c>
      <c r="Q1987" s="3">
        <f t="shared" si="62"/>
        <v>-183803.60329999999</v>
      </c>
      <c r="R1987" s="3">
        <f t="shared" si="63"/>
        <v>-183803.60329999999</v>
      </c>
    </row>
    <row r="1988" spans="1:18" x14ac:dyDescent="0.25">
      <c r="A1988" t="s">
        <v>4637</v>
      </c>
      <c r="B1988" s="5" t="s">
        <v>4638</v>
      </c>
      <c r="C1988">
        <v>85</v>
      </c>
      <c r="D1988" s="1">
        <v>13659</v>
      </c>
      <c r="E1988" t="s">
        <v>6047</v>
      </c>
      <c r="F1988" t="s">
        <v>6674</v>
      </c>
      <c r="G1988" t="s">
        <v>7503</v>
      </c>
      <c r="H1988" s="3">
        <v>550490.74750000006</v>
      </c>
      <c r="I1988" s="3">
        <v>185976.60389999999</v>
      </c>
      <c r="J1988" t="s">
        <v>8208</v>
      </c>
      <c r="K1988" s="4" t="str">
        <f>_xlfn.XLOOKUP($B1988, Accounts!$B:$B, Accounts!$E:$E, "Not Found",0,1)</f>
        <v>Savings</v>
      </c>
      <c r="L1988" s="3">
        <f>_xlfn.XLOOKUP($B1988, Accounts!$B:$B, Accounts!$G:$G,"Not Found",0,1)</f>
        <v>222977355</v>
      </c>
      <c r="M1988" s="3" t="str">
        <f>_xlfn.XLOOKUP($B1988, Loan!$B:$B, Loan!$D:$D, "No Loan",0,1)</f>
        <v>No Loan</v>
      </c>
      <c r="N1988" s="1">
        <f>_xlfn.XLOOKUP($B1988, Transaction!$B:$B, Transaction!$E:$E, "No Transaction",0,1)</f>
        <v>44352</v>
      </c>
      <c r="O1988" t="str">
        <f>_xlfn.XLOOKUP($B1988, Transaction!$B:$B, Transaction!$C:$C, "No Transaction",0,1)</f>
        <v>Money Deposit</v>
      </c>
      <c r="P1988" t="str">
        <f>_xlfn.XLOOKUP($B1988, Transaction!$B:$B, Transaction!$D:$D, "No Transaction",0,1)</f>
        <v>Bank</v>
      </c>
      <c r="Q1988" s="3">
        <f t="shared" si="62"/>
        <v>-364514.14360000007</v>
      </c>
      <c r="R1988" s="3">
        <f t="shared" si="63"/>
        <v>-364514.14360000007</v>
      </c>
    </row>
    <row r="1989" spans="1:18" x14ac:dyDescent="0.25">
      <c r="A1989" t="s">
        <v>1623</v>
      </c>
      <c r="B1989" s="5" t="s">
        <v>1624</v>
      </c>
      <c r="C1989">
        <v>84</v>
      </c>
      <c r="D1989" s="1">
        <v>14025</v>
      </c>
      <c r="E1989" t="s">
        <v>6047</v>
      </c>
      <c r="F1989" t="s">
        <v>6100</v>
      </c>
      <c r="G1989" t="s">
        <v>7526</v>
      </c>
      <c r="H1989" s="3">
        <v>1079135.784</v>
      </c>
      <c r="I1989" s="3">
        <v>299280.32410000003</v>
      </c>
      <c r="J1989" t="s">
        <v>8209</v>
      </c>
      <c r="K1989" s="4" t="str">
        <f>_xlfn.XLOOKUP($B1989, Accounts!$B:$B, Accounts!$E:$E, "Not Found",0,1)</f>
        <v>Domiciliary</v>
      </c>
      <c r="L1989" s="3">
        <f>_xlfn.XLOOKUP($B1989, Accounts!$B:$B, Accounts!$G:$G,"Not Found",0,1)</f>
        <v>3746604436</v>
      </c>
      <c r="M1989" s="3">
        <f>_xlfn.XLOOKUP($B1989, Loan!$B:$B, Loan!$D:$D, "No Loan",0,1)</f>
        <v>5921858812</v>
      </c>
      <c r="N1989" s="1">
        <f>_xlfn.XLOOKUP($B1989, Transaction!$B:$B, Transaction!$E:$E, "No Transaction",0,1)</f>
        <v>44415</v>
      </c>
      <c r="O1989" t="str">
        <f>_xlfn.XLOOKUP($B1989, Transaction!$B:$B, Transaction!$C:$C, "No Transaction",0,1)</f>
        <v>Loan Payment</v>
      </c>
      <c r="P1989" t="str">
        <f>_xlfn.XLOOKUP($B1989, Transaction!$B:$B, Transaction!$D:$D, "No Transaction",0,1)</f>
        <v>AFT</v>
      </c>
      <c r="Q1989" s="3">
        <f t="shared" si="62"/>
        <v>-779855.4598999999</v>
      </c>
      <c r="R1989" s="3">
        <f t="shared" si="63"/>
        <v>-779855.4598999999</v>
      </c>
    </row>
    <row r="1990" spans="1:18" x14ac:dyDescent="0.25">
      <c r="A1990" t="s">
        <v>2836</v>
      </c>
      <c r="B1990" s="5" t="s">
        <v>2837</v>
      </c>
      <c r="C1990">
        <v>26</v>
      </c>
      <c r="D1990" s="1">
        <v>35209</v>
      </c>
      <c r="E1990" t="s">
        <v>6047</v>
      </c>
      <c r="F1990" t="s">
        <v>6322</v>
      </c>
      <c r="G1990" t="s">
        <v>7507</v>
      </c>
      <c r="H1990" s="3">
        <v>267004.58519999997</v>
      </c>
      <c r="I1990" s="3">
        <v>224363.15979999999</v>
      </c>
      <c r="J1990" t="s">
        <v>8210</v>
      </c>
      <c r="K1990" s="4" t="str">
        <f>_xlfn.XLOOKUP($B1990, Accounts!$B:$B, Accounts!$E:$E, "Not Found",0,1)</f>
        <v>Fixed Deposit</v>
      </c>
      <c r="L1990" s="3">
        <f>_xlfn.XLOOKUP($B1990, Accounts!$B:$B, Accounts!$G:$G,"Not Found",0,1)</f>
        <v>984580608</v>
      </c>
      <c r="M1990" s="3" t="str">
        <f>_xlfn.XLOOKUP($B1990, Loan!$B:$B, Loan!$D:$D, "No Loan",0,1)</f>
        <v>No Loan</v>
      </c>
      <c r="N1990" s="1">
        <f>_xlfn.XLOOKUP($B1990, Transaction!$B:$B, Transaction!$E:$E, "No Transaction",0,1)</f>
        <v>44644</v>
      </c>
      <c r="O1990" t="str">
        <f>_xlfn.XLOOKUP($B1990, Transaction!$B:$B, Transaction!$C:$C, "No Transaction",0,1)</f>
        <v>Online Payment</v>
      </c>
      <c r="P1990" t="str">
        <f>_xlfn.XLOOKUP($B1990, Transaction!$B:$B, Transaction!$D:$D, "No Transaction",0,1)</f>
        <v>Mobile</v>
      </c>
      <c r="Q1990" s="3">
        <f t="shared" si="62"/>
        <v>-42641.425399999978</v>
      </c>
      <c r="R1990" s="3">
        <f t="shared" si="63"/>
        <v>-42641.425399999978</v>
      </c>
    </row>
    <row r="1991" spans="1:18" x14ac:dyDescent="0.25">
      <c r="A1991" t="s">
        <v>5320</v>
      </c>
      <c r="B1991" s="5" t="s">
        <v>5321</v>
      </c>
      <c r="C1991">
        <v>67</v>
      </c>
      <c r="D1991" s="1">
        <v>20234</v>
      </c>
      <c r="E1991" t="s">
        <v>6047</v>
      </c>
      <c r="F1991" t="s">
        <v>6786</v>
      </c>
      <c r="G1991" t="s">
        <v>7532</v>
      </c>
      <c r="H1991" s="3">
        <v>563604.78819999995</v>
      </c>
      <c r="I1991" s="3">
        <v>433715.56160000002</v>
      </c>
      <c r="J1991" t="s">
        <v>8211</v>
      </c>
      <c r="K1991" s="4" t="str">
        <f>_xlfn.XLOOKUP($B1991, Accounts!$B:$B, Accounts!$E:$E, "Not Found",0,1)</f>
        <v>Joint</v>
      </c>
      <c r="L1991" s="3">
        <f>_xlfn.XLOOKUP($B1991, Accounts!$B:$B, Accounts!$G:$G,"Not Found",0,1)</f>
        <v>616362075</v>
      </c>
      <c r="M1991" s="3">
        <f>_xlfn.XLOOKUP($B1991, Loan!$B:$B, Loan!$D:$D, "No Loan",0,1)</f>
        <v>287448.7</v>
      </c>
      <c r="N1991" s="1">
        <f>_xlfn.XLOOKUP($B1991, Transaction!$B:$B, Transaction!$E:$E, "No Transaction",0,1)</f>
        <v>44530</v>
      </c>
      <c r="O1991" t="str">
        <f>_xlfn.XLOOKUP($B1991, Transaction!$B:$B, Transaction!$C:$C, "No Transaction",0,1)</f>
        <v>Loan Payment</v>
      </c>
      <c r="P1991" t="str">
        <f>_xlfn.XLOOKUP($B1991, Transaction!$B:$B, Transaction!$D:$D, "No Transaction",0,1)</f>
        <v>ACH</v>
      </c>
      <c r="Q1991" s="3">
        <f t="shared" si="62"/>
        <v>-129889.22659999994</v>
      </c>
      <c r="R1991" s="3">
        <f t="shared" si="63"/>
        <v>-129889.22659999994</v>
      </c>
    </row>
    <row r="1992" spans="1:18" x14ac:dyDescent="0.25">
      <c r="A1992" t="s">
        <v>835</v>
      </c>
      <c r="B1992" s="5" t="s">
        <v>836</v>
      </c>
      <c r="C1992">
        <v>74</v>
      </c>
      <c r="D1992" s="1">
        <v>17677</v>
      </c>
      <c r="E1992" t="s">
        <v>6047</v>
      </c>
      <c r="F1992" t="s">
        <v>6748</v>
      </c>
      <c r="G1992" t="s">
        <v>7511</v>
      </c>
      <c r="H1992" s="3">
        <v>1446402.9513999999</v>
      </c>
      <c r="I1992" s="3">
        <v>341511.80800000002</v>
      </c>
      <c r="J1992" t="s">
        <v>8212</v>
      </c>
      <c r="K1992" s="4" t="str">
        <f>_xlfn.XLOOKUP($B1992, Accounts!$B:$B, Accounts!$E:$E, "Not Found",0,1)</f>
        <v>Current</v>
      </c>
      <c r="L1992" s="3">
        <f>_xlfn.XLOOKUP($B1992, Accounts!$B:$B, Accounts!$G:$G,"Not Found",0,1)</f>
        <v>2330858838</v>
      </c>
      <c r="M1992" s="3" t="str">
        <f>_xlfn.XLOOKUP($B1992, Loan!$B:$B, Loan!$D:$D, "No Loan",0,1)</f>
        <v>No Loan</v>
      </c>
      <c r="N1992" s="1">
        <f>_xlfn.XLOOKUP($B1992, Transaction!$B:$B, Transaction!$E:$E, "No Transaction",0,1)</f>
        <v>44483</v>
      </c>
      <c r="O1992" t="str">
        <f>_xlfn.XLOOKUP($B1992, Transaction!$B:$B, Transaction!$C:$C, "No Transaction",0,1)</f>
        <v>Online Payment</v>
      </c>
      <c r="P1992" t="str">
        <f>_xlfn.XLOOKUP($B1992, Transaction!$B:$B, Transaction!$D:$D, "No Transaction",0,1)</f>
        <v>Internet Banking</v>
      </c>
      <c r="Q1992" s="3">
        <f t="shared" si="62"/>
        <v>-1104891.1433999999</v>
      </c>
      <c r="R1992" s="3">
        <f t="shared" si="63"/>
        <v>-1104891.1433999999</v>
      </c>
    </row>
    <row r="1993" spans="1:18" x14ac:dyDescent="0.25">
      <c r="A1993" t="s">
        <v>5164</v>
      </c>
      <c r="B1993" s="5" t="s">
        <v>5165</v>
      </c>
      <c r="C1993">
        <v>45</v>
      </c>
      <c r="D1993" s="1">
        <v>28269</v>
      </c>
      <c r="E1993" t="s">
        <v>6047</v>
      </c>
      <c r="F1993" t="s">
        <v>6202</v>
      </c>
      <c r="G1993" t="s">
        <v>7513</v>
      </c>
      <c r="H1993" s="3">
        <v>470005.07809999998</v>
      </c>
      <c r="I1993" s="3">
        <v>177661.91949999999</v>
      </c>
      <c r="J1993" t="s">
        <v>8213</v>
      </c>
      <c r="K1993" s="4" t="str">
        <f>_xlfn.XLOOKUP($B1993, Accounts!$B:$B, Accounts!$E:$E, "Not Found",0,1)</f>
        <v>Corporate</v>
      </c>
      <c r="L1993" s="3">
        <f>_xlfn.XLOOKUP($B1993, Accounts!$B:$B, Accounts!$G:$G,"Not Found",0,1)</f>
        <v>140323205</v>
      </c>
      <c r="M1993" s="3" t="str">
        <f>_xlfn.XLOOKUP($B1993, Loan!$B:$B, Loan!$D:$D, "No Loan",0,1)</f>
        <v>No Loan</v>
      </c>
      <c r="N1993" s="1">
        <f>_xlfn.XLOOKUP($B1993, Transaction!$B:$B, Transaction!$E:$E, "No Transaction",0,1)</f>
        <v>44513</v>
      </c>
      <c r="O1993" t="str">
        <f>_xlfn.XLOOKUP($B1993, Transaction!$B:$B, Transaction!$C:$C, "No Transaction",0,1)</f>
        <v>Money Transfer</v>
      </c>
      <c r="P1993" t="str">
        <f>_xlfn.XLOOKUP($B1993, Transaction!$B:$B, Transaction!$D:$D, "No Transaction",0,1)</f>
        <v>Mobile</v>
      </c>
      <c r="Q1993" s="3">
        <f t="shared" si="62"/>
        <v>-292343.15859999997</v>
      </c>
      <c r="R1993" s="3">
        <f t="shared" si="63"/>
        <v>-292343.15859999997</v>
      </c>
    </row>
    <row r="1994" spans="1:18" x14ac:dyDescent="0.25">
      <c r="A1994" t="s">
        <v>3174</v>
      </c>
      <c r="B1994" s="5" t="s">
        <v>3175</v>
      </c>
      <c r="C1994">
        <v>28</v>
      </c>
      <c r="D1994" s="1">
        <v>34479</v>
      </c>
      <c r="E1994" t="s">
        <v>6047</v>
      </c>
      <c r="F1994" t="s">
        <v>6051</v>
      </c>
      <c r="G1994" t="s">
        <v>7507</v>
      </c>
      <c r="H1994" s="3">
        <v>1227071.6461</v>
      </c>
      <c r="I1994" s="3">
        <v>396252.32</v>
      </c>
      <c r="J1994" t="s">
        <v>8214</v>
      </c>
      <c r="K1994" s="4" t="str">
        <f>_xlfn.XLOOKUP($B1994, Accounts!$B:$B, Accounts!$E:$E, "Not Found",0,1)</f>
        <v>Domiciliary</v>
      </c>
      <c r="L1994" s="3">
        <f>_xlfn.XLOOKUP($B1994, Accounts!$B:$B, Accounts!$G:$G,"Not Found",0,1)</f>
        <v>2884408065</v>
      </c>
      <c r="M1994" s="3" t="str">
        <f>_xlfn.XLOOKUP($B1994, Loan!$B:$B, Loan!$D:$D, "No Loan",0,1)</f>
        <v>No Loan</v>
      </c>
      <c r="N1994" s="1">
        <f>_xlfn.XLOOKUP($B1994, Transaction!$B:$B, Transaction!$E:$E, "No Transaction",0,1)</f>
        <v>44245</v>
      </c>
      <c r="O1994" t="str">
        <f>_xlfn.XLOOKUP($B1994, Transaction!$B:$B, Transaction!$C:$C, "No Transaction",0,1)</f>
        <v>Money Deposit</v>
      </c>
      <c r="P1994" t="str">
        <f>_xlfn.XLOOKUP($B1994, Transaction!$B:$B, Transaction!$D:$D, "No Transaction",0,1)</f>
        <v>Bank</v>
      </c>
      <c r="Q1994" s="3">
        <f t="shared" si="62"/>
        <v>-830819.32609999995</v>
      </c>
      <c r="R1994" s="3">
        <f t="shared" si="63"/>
        <v>-830819.32609999995</v>
      </c>
    </row>
    <row r="1995" spans="1:18" x14ac:dyDescent="0.25">
      <c r="A1995" t="s">
        <v>164</v>
      </c>
      <c r="B1995" s="5" t="s">
        <v>165</v>
      </c>
      <c r="C1995">
        <v>49</v>
      </c>
      <c r="D1995" s="1">
        <v>26808</v>
      </c>
      <c r="E1995" t="s">
        <v>6047</v>
      </c>
      <c r="F1995" t="s">
        <v>6881</v>
      </c>
      <c r="G1995" t="s">
        <v>7519</v>
      </c>
      <c r="H1995" s="3">
        <v>272517.77279999998</v>
      </c>
      <c r="I1995" s="3">
        <v>53287.705999999998</v>
      </c>
      <c r="J1995" t="s">
        <v>8215</v>
      </c>
      <c r="K1995" s="4" t="str">
        <f>_xlfn.XLOOKUP($B1995, Accounts!$B:$B, Accounts!$E:$E, "Not Found",0,1)</f>
        <v>Domiciliary</v>
      </c>
      <c r="L1995" s="3">
        <f>_xlfn.XLOOKUP($B1995, Accounts!$B:$B, Accounts!$G:$G,"Not Found",0,1)</f>
        <v>412557607</v>
      </c>
      <c r="M1995" s="3" t="str">
        <f>_xlfn.XLOOKUP($B1995, Loan!$B:$B, Loan!$D:$D, "No Loan",0,1)</f>
        <v>No Loan</v>
      </c>
      <c r="N1995" s="1">
        <f>_xlfn.XLOOKUP($B1995, Transaction!$B:$B, Transaction!$E:$E, "No Transaction",0,1)</f>
        <v>44682</v>
      </c>
      <c r="O1995" t="str">
        <f>_xlfn.XLOOKUP($B1995, Transaction!$B:$B, Transaction!$C:$C, "No Transaction",0,1)</f>
        <v>Money Deposit</v>
      </c>
      <c r="P1995" t="str">
        <f>_xlfn.XLOOKUP($B1995, Transaction!$B:$B, Transaction!$D:$D, "No Transaction",0,1)</f>
        <v>Bank</v>
      </c>
      <c r="Q1995" s="3">
        <f t="shared" si="62"/>
        <v>-219230.06679999997</v>
      </c>
      <c r="R1995" s="3">
        <f t="shared" si="63"/>
        <v>-219230.06679999997</v>
      </c>
    </row>
    <row r="1996" spans="1:18" x14ac:dyDescent="0.25">
      <c r="A1996" t="s">
        <v>5006</v>
      </c>
      <c r="B1996" s="5" t="s">
        <v>5007</v>
      </c>
      <c r="C1996">
        <v>46</v>
      </c>
      <c r="D1996" s="1">
        <v>27904</v>
      </c>
      <c r="E1996" t="s">
        <v>6047</v>
      </c>
      <c r="F1996" t="s">
        <v>6229</v>
      </c>
      <c r="G1996" t="s">
        <v>7507</v>
      </c>
      <c r="H1996" s="3">
        <v>487782.53399999999</v>
      </c>
      <c r="I1996" s="3">
        <v>128351.4523</v>
      </c>
      <c r="J1996" t="s">
        <v>8216</v>
      </c>
      <c r="K1996" s="4" t="str">
        <f>_xlfn.XLOOKUP($B1996, Accounts!$B:$B, Accounts!$E:$E, "Not Found",0,1)</f>
        <v>Domiciliary</v>
      </c>
      <c r="L1996" s="3">
        <f>_xlfn.XLOOKUP($B1996, Accounts!$B:$B, Accounts!$G:$G,"Not Found",0,1)</f>
        <v>478098159</v>
      </c>
      <c r="M1996" s="3" t="str">
        <f>_xlfn.XLOOKUP($B1996, Loan!$B:$B, Loan!$D:$D, "No Loan",0,1)</f>
        <v>No Loan</v>
      </c>
      <c r="N1996" s="1">
        <f>_xlfn.XLOOKUP($B1996, Transaction!$B:$B, Transaction!$E:$E, "No Transaction",0,1)</f>
        <v>44407</v>
      </c>
      <c r="O1996" t="str">
        <f>_xlfn.XLOOKUP($B1996, Transaction!$B:$B, Transaction!$C:$C, "No Transaction",0,1)</f>
        <v>Online Payment</v>
      </c>
      <c r="P1996" t="str">
        <f>_xlfn.XLOOKUP($B1996, Transaction!$B:$B, Transaction!$D:$D, "No Transaction",0,1)</f>
        <v>Mobile</v>
      </c>
      <c r="Q1996" s="3">
        <f t="shared" si="62"/>
        <v>-359431.08169999998</v>
      </c>
      <c r="R1996" s="3">
        <f t="shared" si="63"/>
        <v>-359431.08169999998</v>
      </c>
    </row>
    <row r="1997" spans="1:18" x14ac:dyDescent="0.25">
      <c r="A1997" t="s">
        <v>612</v>
      </c>
      <c r="B1997" s="5" t="s">
        <v>613</v>
      </c>
      <c r="C1997">
        <v>21</v>
      </c>
      <c r="D1997" s="1">
        <v>37035</v>
      </c>
      <c r="E1997" t="s">
        <v>6047</v>
      </c>
      <c r="F1997" t="s">
        <v>6109</v>
      </c>
      <c r="G1997" t="s">
        <v>7517</v>
      </c>
      <c r="H1997" s="3">
        <v>280450.10920000001</v>
      </c>
      <c r="I1997" s="3">
        <v>55180.4539</v>
      </c>
      <c r="J1997" t="s">
        <v>8217</v>
      </c>
      <c r="K1997" s="4" t="str">
        <f>_xlfn.XLOOKUP($B1997, Accounts!$B:$B, Accounts!$E:$E, "Not Found",0,1)</f>
        <v>Savings</v>
      </c>
      <c r="L1997" s="3">
        <f>_xlfn.XLOOKUP($B1997, Accounts!$B:$B, Accounts!$G:$G,"Not Found",0,1)</f>
        <v>660919617</v>
      </c>
      <c r="M1997" s="3" t="str">
        <f>_xlfn.XLOOKUP($B1997, Loan!$B:$B, Loan!$D:$D, "No Loan",0,1)</f>
        <v>No Loan</v>
      </c>
      <c r="N1997" s="1">
        <f>_xlfn.XLOOKUP($B1997, Transaction!$B:$B, Transaction!$E:$E, "No Transaction",0,1)</f>
        <v>44391</v>
      </c>
      <c r="O1997" t="str">
        <f>_xlfn.XLOOKUP($B1997, Transaction!$B:$B, Transaction!$C:$C, "No Transaction",0,1)</f>
        <v>Checks</v>
      </c>
      <c r="P1997" t="str">
        <f>_xlfn.XLOOKUP($B1997, Transaction!$B:$B, Transaction!$D:$D, "No Transaction",0,1)</f>
        <v>Bank</v>
      </c>
      <c r="Q1997" s="3">
        <f t="shared" si="62"/>
        <v>-225269.65530000001</v>
      </c>
      <c r="R1997" s="3">
        <f t="shared" si="63"/>
        <v>-225269.65530000001</v>
      </c>
    </row>
    <row r="1998" spans="1:18" x14ac:dyDescent="0.25">
      <c r="A1998" t="s">
        <v>62</v>
      </c>
      <c r="B1998" s="5" t="s">
        <v>63</v>
      </c>
      <c r="C1998">
        <v>79</v>
      </c>
      <c r="D1998" s="1">
        <v>15851</v>
      </c>
      <c r="E1998" t="s">
        <v>6047</v>
      </c>
      <c r="F1998" t="s">
        <v>6404</v>
      </c>
      <c r="G1998" t="s">
        <v>7526</v>
      </c>
      <c r="H1998" s="3">
        <v>65617.663199999995</v>
      </c>
      <c r="I1998" s="3">
        <v>32371.380499999999</v>
      </c>
      <c r="J1998" t="s">
        <v>8218</v>
      </c>
      <c r="K1998" s="4" t="str">
        <f>_xlfn.XLOOKUP($B1998, Accounts!$B:$B, Accounts!$E:$E, "Not Found",0,1)</f>
        <v>Current</v>
      </c>
      <c r="L1998" s="3">
        <f>_xlfn.XLOOKUP($B1998, Accounts!$B:$B, Accounts!$G:$G,"Not Found",0,1)</f>
        <v>7312368</v>
      </c>
      <c r="M1998" s="3" t="str">
        <f>_xlfn.XLOOKUP($B1998, Loan!$B:$B, Loan!$D:$D, "No Loan",0,1)</f>
        <v>No Loan</v>
      </c>
      <c r="N1998" s="1">
        <f>_xlfn.XLOOKUP($B1998, Transaction!$B:$B, Transaction!$E:$E, "No Transaction",0,1)</f>
        <v>44364</v>
      </c>
      <c r="O1998" t="str">
        <f>_xlfn.XLOOKUP($B1998, Transaction!$B:$B, Transaction!$C:$C, "No Transaction",0,1)</f>
        <v>Money Transfer</v>
      </c>
      <c r="P1998" t="str">
        <f>_xlfn.XLOOKUP($B1998, Transaction!$B:$B, Transaction!$D:$D, "No Transaction",0,1)</f>
        <v>Mobile</v>
      </c>
      <c r="Q1998" s="3">
        <f t="shared" si="62"/>
        <v>-33246.282699999996</v>
      </c>
      <c r="R1998" s="3">
        <f t="shared" si="63"/>
        <v>-33246.282699999996</v>
      </c>
    </row>
    <row r="1999" spans="1:18" x14ac:dyDescent="0.25">
      <c r="A1999" t="s">
        <v>909</v>
      </c>
      <c r="B1999" s="5" t="s">
        <v>910</v>
      </c>
      <c r="C1999">
        <v>60</v>
      </c>
      <c r="D1999" s="1">
        <v>22791</v>
      </c>
      <c r="E1999" t="s">
        <v>6047</v>
      </c>
      <c r="F1999" t="s">
        <v>6062</v>
      </c>
      <c r="G1999" t="s">
        <v>7517</v>
      </c>
      <c r="H1999" s="3">
        <v>892214.74600000004</v>
      </c>
      <c r="I1999" s="3">
        <v>108443.4541</v>
      </c>
      <c r="J1999" t="s">
        <v>8219</v>
      </c>
      <c r="K1999" s="4" t="str">
        <f>_xlfn.XLOOKUP($B1999, Accounts!$B:$B, Accounts!$E:$E, "Not Found",0,1)</f>
        <v>Corporate</v>
      </c>
      <c r="L1999" s="3">
        <f>_xlfn.XLOOKUP($B1999, Accounts!$B:$B, Accounts!$G:$G,"Not Found",0,1)</f>
        <v>3914525124</v>
      </c>
      <c r="M1999" s="3" t="str">
        <f>_xlfn.XLOOKUP($B1999, Loan!$B:$B, Loan!$D:$D, "No Loan",0,1)</f>
        <v>No Loan</v>
      </c>
      <c r="N1999" s="1">
        <f>_xlfn.XLOOKUP($B1999, Transaction!$B:$B, Transaction!$E:$E, "No Transaction",0,1)</f>
        <v>44594</v>
      </c>
      <c r="O1999" t="str">
        <f>_xlfn.XLOOKUP($B1999, Transaction!$B:$B, Transaction!$C:$C, "No Transaction",0,1)</f>
        <v>Money Transfer</v>
      </c>
      <c r="P1999" t="str">
        <f>_xlfn.XLOOKUP($B1999, Transaction!$B:$B, Transaction!$D:$D, "No Transaction",0,1)</f>
        <v>Mobile</v>
      </c>
      <c r="Q1999" s="3">
        <f t="shared" si="62"/>
        <v>-783771.29190000007</v>
      </c>
      <c r="R1999" s="3">
        <f t="shared" si="63"/>
        <v>-783771.29190000007</v>
      </c>
    </row>
    <row r="2000" spans="1:18" x14ac:dyDescent="0.25">
      <c r="A2000" t="s">
        <v>550</v>
      </c>
      <c r="B2000" s="5" t="s">
        <v>551</v>
      </c>
      <c r="C2000">
        <v>65</v>
      </c>
      <c r="D2000" s="1">
        <v>20964</v>
      </c>
      <c r="E2000" t="s">
        <v>6047</v>
      </c>
      <c r="F2000" t="s">
        <v>6318</v>
      </c>
      <c r="G2000" t="s">
        <v>7507</v>
      </c>
      <c r="H2000" s="3">
        <v>791771.11040000001</v>
      </c>
      <c r="I2000" s="3">
        <v>164193.53400000001</v>
      </c>
      <c r="J2000" t="s">
        <v>8220</v>
      </c>
      <c r="K2000" s="4" t="str">
        <f>_xlfn.XLOOKUP($B2000, Accounts!$B:$B, Accounts!$E:$E, "Not Found",0,1)</f>
        <v>Domiciliary</v>
      </c>
      <c r="L2000" s="3">
        <f>_xlfn.XLOOKUP($B2000, Accounts!$B:$B, Accounts!$G:$G,"Not Found",0,1)</f>
        <v>3558081891</v>
      </c>
      <c r="M2000" s="3">
        <f>_xlfn.XLOOKUP($B2000, Loan!$B:$B, Loan!$D:$D, "No Loan",0,1)</f>
        <v>5162925768</v>
      </c>
      <c r="N2000" s="1">
        <f>_xlfn.XLOOKUP($B2000, Transaction!$B:$B, Transaction!$E:$E, "No Transaction",0,1)</f>
        <v>44395</v>
      </c>
      <c r="O2000" t="str">
        <f>_xlfn.XLOOKUP($B2000, Transaction!$B:$B, Transaction!$C:$C, "No Transaction",0,1)</f>
        <v>Loan Payment</v>
      </c>
      <c r="P2000" t="str">
        <f>_xlfn.XLOOKUP($B2000, Transaction!$B:$B, Transaction!$D:$D, "No Transaction",0,1)</f>
        <v>AFT</v>
      </c>
      <c r="Q2000" s="3">
        <f t="shared" si="62"/>
        <v>-627577.57640000002</v>
      </c>
      <c r="R2000" s="3">
        <f t="shared" si="63"/>
        <v>-627577.57640000002</v>
      </c>
    </row>
    <row r="2001" spans="1:18" x14ac:dyDescent="0.25">
      <c r="A2001" t="s">
        <v>309</v>
      </c>
      <c r="B2001" s="5" t="s">
        <v>310</v>
      </c>
      <c r="C2001">
        <v>42</v>
      </c>
      <c r="D2001" s="1">
        <v>29365</v>
      </c>
      <c r="E2001" t="s">
        <v>6047</v>
      </c>
      <c r="F2001" t="s">
        <v>6229</v>
      </c>
      <c r="G2001" t="s">
        <v>7503</v>
      </c>
      <c r="H2001" s="3">
        <v>599402.15379999997</v>
      </c>
      <c r="I2001" s="3">
        <v>401919.73420000001</v>
      </c>
      <c r="J2001" t="s">
        <v>8221</v>
      </c>
      <c r="K2001" s="4" t="str">
        <f>_xlfn.XLOOKUP($B2001, Accounts!$B:$B, Accounts!$E:$E, "Not Found",0,1)</f>
        <v>Current</v>
      </c>
      <c r="L2001" s="3">
        <f>_xlfn.XLOOKUP($B2001, Accounts!$B:$B, Accounts!$G:$G,"Not Found",0,1)</f>
        <v>87964254</v>
      </c>
      <c r="M2001" s="3" t="str">
        <f>_xlfn.XLOOKUP($B2001, Loan!$B:$B, Loan!$D:$D, "No Loan",0,1)</f>
        <v>No Loan</v>
      </c>
      <c r="N2001" s="1">
        <f>_xlfn.XLOOKUP($B2001, Transaction!$B:$B, Transaction!$E:$E, "No Transaction",0,1)</f>
        <v>44319</v>
      </c>
      <c r="O2001" t="str">
        <f>_xlfn.XLOOKUP($B2001, Transaction!$B:$B, Transaction!$C:$C, "No Transaction",0,1)</f>
        <v>Money Transfer</v>
      </c>
      <c r="P2001" t="str">
        <f>_xlfn.XLOOKUP($B2001, Transaction!$B:$B, Transaction!$D:$D, "No Transaction",0,1)</f>
        <v>Mobile</v>
      </c>
      <c r="Q2001" s="3">
        <f t="shared" si="62"/>
        <v>-197482.41959999996</v>
      </c>
      <c r="R2001" s="3">
        <f t="shared" si="63"/>
        <v>-197482.41959999996</v>
      </c>
    </row>
    <row r="2002" spans="1:18" x14ac:dyDescent="0.25">
      <c r="A2002" t="s">
        <v>1770</v>
      </c>
      <c r="B2002" s="5" t="s">
        <v>1771</v>
      </c>
      <c r="C2002">
        <v>66</v>
      </c>
      <c r="D2002" s="1">
        <v>20599</v>
      </c>
      <c r="E2002" t="s">
        <v>6047</v>
      </c>
      <c r="F2002" t="s">
        <v>6707</v>
      </c>
      <c r="G2002" t="s">
        <v>7542</v>
      </c>
      <c r="H2002" s="3">
        <v>548877.96640000003</v>
      </c>
      <c r="I2002" s="3">
        <v>183277.5123</v>
      </c>
      <c r="J2002" t="s">
        <v>8222</v>
      </c>
      <c r="K2002" s="4" t="str">
        <f>_xlfn.XLOOKUP($B2002, Accounts!$B:$B, Accounts!$E:$E, "Not Found",0,1)</f>
        <v>Current</v>
      </c>
      <c r="L2002" s="3">
        <f>_xlfn.XLOOKUP($B2002, Accounts!$B:$B, Accounts!$G:$G,"Not Found",0,1)</f>
        <v>506515625</v>
      </c>
      <c r="M2002" s="3" t="str">
        <f>_xlfn.XLOOKUP($B2002, Loan!$B:$B, Loan!$D:$D, "No Loan",0,1)</f>
        <v>No Loan</v>
      </c>
      <c r="N2002" s="1">
        <f>_xlfn.XLOOKUP($B2002, Transaction!$B:$B, Transaction!$E:$E, "No Transaction",0,1)</f>
        <v>44651</v>
      </c>
      <c r="O2002" t="str">
        <f>_xlfn.XLOOKUP($B2002, Transaction!$B:$B, Transaction!$C:$C, "No Transaction",0,1)</f>
        <v>Money Transfer</v>
      </c>
      <c r="P2002" t="str">
        <f>_xlfn.XLOOKUP($B2002, Transaction!$B:$B, Transaction!$D:$D, "No Transaction",0,1)</f>
        <v>Mobile</v>
      </c>
      <c r="Q2002" s="3">
        <f t="shared" si="62"/>
        <v>-365600.45410000003</v>
      </c>
      <c r="R2002" s="3">
        <f t="shared" si="63"/>
        <v>-365600.45410000003</v>
      </c>
    </row>
    <row r="2003" spans="1:18" x14ac:dyDescent="0.25">
      <c r="A2003" t="s">
        <v>794</v>
      </c>
      <c r="B2003" s="5" t="s">
        <v>795</v>
      </c>
      <c r="C2003">
        <v>25</v>
      </c>
      <c r="D2003" s="1">
        <v>35574</v>
      </c>
      <c r="E2003" t="s">
        <v>6047</v>
      </c>
      <c r="F2003" t="s">
        <v>6096</v>
      </c>
      <c r="G2003" t="s">
        <v>7503</v>
      </c>
      <c r="H2003" s="3">
        <v>2918088.5487000002</v>
      </c>
      <c r="I2003" s="3">
        <v>534799.37300000002</v>
      </c>
      <c r="J2003" t="s">
        <v>8223</v>
      </c>
      <c r="K2003" s="4" t="str">
        <f>_xlfn.XLOOKUP($B2003, Accounts!$B:$B, Accounts!$E:$E, "Not Found",0,1)</f>
        <v>Current</v>
      </c>
      <c r="L2003" s="3">
        <f>_xlfn.XLOOKUP($B2003, Accounts!$B:$B, Accounts!$G:$G,"Not Found",0,1)</f>
        <v>172704565</v>
      </c>
      <c r="M2003" s="3" t="str">
        <f>_xlfn.XLOOKUP($B2003, Loan!$B:$B, Loan!$D:$D, "No Loan",0,1)</f>
        <v>No Loan</v>
      </c>
      <c r="N2003" s="1">
        <f>_xlfn.XLOOKUP($B2003, Transaction!$B:$B, Transaction!$E:$E, "No Transaction",0,1)</f>
        <v>44638</v>
      </c>
      <c r="O2003" t="str">
        <f>_xlfn.XLOOKUP($B2003, Transaction!$B:$B, Transaction!$C:$C, "No Transaction",0,1)</f>
        <v>Money Deposit</v>
      </c>
      <c r="P2003" t="str">
        <f>_xlfn.XLOOKUP($B2003, Transaction!$B:$B, Transaction!$D:$D, "No Transaction",0,1)</f>
        <v>Bank</v>
      </c>
      <c r="Q2003" s="3">
        <f t="shared" si="62"/>
        <v>-2383289.1757</v>
      </c>
      <c r="R2003" s="3">
        <f t="shared" si="63"/>
        <v>-2383289.1757</v>
      </c>
    </row>
    <row r="2004" spans="1:18" x14ac:dyDescent="0.25">
      <c r="A2004" t="s">
        <v>1865</v>
      </c>
      <c r="B2004" s="5" t="s">
        <v>1866</v>
      </c>
      <c r="C2004">
        <v>36</v>
      </c>
      <c r="D2004" s="1">
        <v>31557</v>
      </c>
      <c r="E2004" t="s">
        <v>6047</v>
      </c>
      <c r="F2004" t="s">
        <v>6723</v>
      </c>
      <c r="G2004" t="s">
        <v>7509</v>
      </c>
      <c r="H2004" s="3">
        <v>60731.764600000002</v>
      </c>
      <c r="I2004" s="3">
        <v>42338.715900000003</v>
      </c>
      <c r="J2004" t="s">
        <v>8224</v>
      </c>
      <c r="K2004" s="4" t="str">
        <f>_xlfn.XLOOKUP($B2004, Accounts!$B:$B, Accounts!$E:$E, "Not Found",0,1)</f>
        <v>Domiciliary</v>
      </c>
      <c r="L2004" s="3">
        <f>_xlfn.XLOOKUP($B2004, Accounts!$B:$B, Accounts!$G:$G,"Not Found",0,1)</f>
        <v>192479868</v>
      </c>
      <c r="M2004" s="3" t="str">
        <f>_xlfn.XLOOKUP($B2004, Loan!$B:$B, Loan!$D:$D, "No Loan",0,1)</f>
        <v>No Loan</v>
      </c>
      <c r="N2004" s="1">
        <f>_xlfn.XLOOKUP($B2004, Transaction!$B:$B, Transaction!$E:$E, "No Transaction",0,1)</f>
        <v>44319</v>
      </c>
      <c r="O2004" t="str">
        <f>_xlfn.XLOOKUP($B2004, Transaction!$B:$B, Transaction!$C:$C, "No Transaction",0,1)</f>
        <v>Cash Withdrawal</v>
      </c>
      <c r="P2004" t="str">
        <f>_xlfn.XLOOKUP($B2004, Transaction!$B:$B, Transaction!$D:$D, "No Transaction",0,1)</f>
        <v>ATM</v>
      </c>
      <c r="Q2004" s="3">
        <f t="shared" si="62"/>
        <v>-18393.048699999999</v>
      </c>
      <c r="R2004" s="3">
        <f t="shared" si="63"/>
        <v>-18393.048699999999</v>
      </c>
    </row>
    <row r="2005" spans="1:18" x14ac:dyDescent="0.25">
      <c r="A2005" t="s">
        <v>666</v>
      </c>
      <c r="B2005" s="5" t="s">
        <v>667</v>
      </c>
      <c r="C2005">
        <v>39</v>
      </c>
      <c r="D2005" s="1">
        <v>30461</v>
      </c>
      <c r="E2005" t="s">
        <v>6047</v>
      </c>
      <c r="F2005" t="s">
        <v>6360</v>
      </c>
      <c r="G2005" t="s">
        <v>7519</v>
      </c>
      <c r="H2005" s="3">
        <v>342515.24939999997</v>
      </c>
      <c r="I2005" s="3">
        <v>317213.31640000001</v>
      </c>
      <c r="J2005" t="s">
        <v>8225</v>
      </c>
      <c r="K2005" s="4" t="str">
        <f>_xlfn.XLOOKUP($B2005, Accounts!$B:$B, Accounts!$E:$E, "Not Found",0,1)</f>
        <v>Domiciliary</v>
      </c>
      <c r="L2005" s="3">
        <f>_xlfn.XLOOKUP($B2005, Accounts!$B:$B, Accounts!$G:$G,"Not Found",0,1)</f>
        <v>210595728</v>
      </c>
      <c r="M2005" s="3" t="str">
        <f>_xlfn.XLOOKUP($B2005, Loan!$B:$B, Loan!$D:$D, "No Loan",0,1)</f>
        <v>No Loan</v>
      </c>
      <c r="N2005" s="1">
        <f>_xlfn.XLOOKUP($B2005, Transaction!$B:$B, Transaction!$E:$E, "No Transaction",0,1)</f>
        <v>44406</v>
      </c>
      <c r="O2005" t="str">
        <f>_xlfn.XLOOKUP($B2005, Transaction!$B:$B, Transaction!$C:$C, "No Transaction",0,1)</f>
        <v>Cash Withdrawal</v>
      </c>
      <c r="P2005" t="str">
        <f>_xlfn.XLOOKUP($B2005, Transaction!$B:$B, Transaction!$D:$D, "No Transaction",0,1)</f>
        <v>POS</v>
      </c>
      <c r="Q2005" s="3">
        <f t="shared" si="62"/>
        <v>-25301.932999999961</v>
      </c>
      <c r="R2005" s="3">
        <f t="shared" si="63"/>
        <v>-25301.932999999961</v>
      </c>
    </row>
    <row r="2006" spans="1:18" x14ac:dyDescent="0.25">
      <c r="A2006" t="s">
        <v>1058</v>
      </c>
      <c r="B2006" s="5" t="s">
        <v>1059</v>
      </c>
      <c r="C2006">
        <v>43</v>
      </c>
      <c r="D2006" s="1">
        <v>29000</v>
      </c>
      <c r="E2006" t="s">
        <v>6047</v>
      </c>
      <c r="F2006" t="s">
        <v>7659</v>
      </c>
      <c r="G2006" t="s">
        <v>7511</v>
      </c>
      <c r="H2006" s="3">
        <v>47812.3776</v>
      </c>
      <c r="I2006" s="3">
        <v>34317.334000000003</v>
      </c>
      <c r="J2006" t="s">
        <v>8226</v>
      </c>
      <c r="K2006" s="4" t="str">
        <f>_xlfn.XLOOKUP($B2006, Accounts!$B:$B, Accounts!$E:$E, "Not Found",0,1)</f>
        <v>Domiciliary</v>
      </c>
      <c r="L2006" s="3">
        <f>_xlfn.XLOOKUP($B2006, Accounts!$B:$B, Accounts!$G:$G,"Not Found",0,1)</f>
        <v>729899199</v>
      </c>
      <c r="M2006" s="3" t="str">
        <f>_xlfn.XLOOKUP($B2006, Loan!$B:$B, Loan!$D:$D, "No Loan",0,1)</f>
        <v>No Loan</v>
      </c>
      <c r="N2006" s="1">
        <f>_xlfn.XLOOKUP($B2006, Transaction!$B:$B, Transaction!$E:$E, "No Transaction",0,1)</f>
        <v>44570</v>
      </c>
      <c r="O2006" t="str">
        <f>_xlfn.XLOOKUP($B2006, Transaction!$B:$B, Transaction!$C:$C, "No Transaction",0,1)</f>
        <v>Money Transfer</v>
      </c>
      <c r="P2006" t="str">
        <f>_xlfn.XLOOKUP($B2006, Transaction!$B:$B, Transaction!$D:$D, "No Transaction",0,1)</f>
        <v>Mobile</v>
      </c>
      <c r="Q2006" s="3">
        <f t="shared" si="62"/>
        <v>-13495.043599999997</v>
      </c>
      <c r="R2006" s="3">
        <f t="shared" si="63"/>
        <v>-13495.043599999997</v>
      </c>
    </row>
    <row r="2007" spans="1:18" x14ac:dyDescent="0.25">
      <c r="A2007" t="s">
        <v>1993</v>
      </c>
      <c r="B2007" s="5" t="s">
        <v>1994</v>
      </c>
      <c r="C2007">
        <v>36</v>
      </c>
      <c r="D2007" s="1">
        <v>31557</v>
      </c>
      <c r="E2007" t="s">
        <v>6047</v>
      </c>
      <c r="F2007" t="s">
        <v>6714</v>
      </c>
      <c r="G2007" t="s">
        <v>7529</v>
      </c>
      <c r="H2007" s="3">
        <v>127377.0576</v>
      </c>
      <c r="I2007" s="3">
        <v>29860.121800000001</v>
      </c>
      <c r="J2007" t="s">
        <v>8227</v>
      </c>
      <c r="K2007" s="4" t="str">
        <f>_xlfn.XLOOKUP($B2007, Accounts!$B:$B, Accounts!$E:$E, "Not Found",0,1)</f>
        <v>Savings</v>
      </c>
      <c r="L2007" s="3">
        <f>_xlfn.XLOOKUP($B2007, Accounts!$B:$B, Accounts!$G:$G,"Not Found",0,1)</f>
        <v>1730520596</v>
      </c>
      <c r="M2007" s="3" t="str">
        <f>_xlfn.XLOOKUP($B2007, Loan!$B:$B, Loan!$D:$D, "No Loan",0,1)</f>
        <v>No Loan</v>
      </c>
      <c r="N2007" s="1">
        <f>_xlfn.XLOOKUP($B2007, Transaction!$B:$B, Transaction!$E:$E, "No Transaction",0,1)</f>
        <v>44295</v>
      </c>
      <c r="O2007" t="str">
        <f>_xlfn.XLOOKUP($B2007, Transaction!$B:$B, Transaction!$C:$C, "No Transaction",0,1)</f>
        <v>Money Deposit</v>
      </c>
      <c r="P2007" t="str">
        <f>_xlfn.XLOOKUP($B2007, Transaction!$B:$B, Transaction!$D:$D, "No Transaction",0,1)</f>
        <v>Bank</v>
      </c>
      <c r="Q2007" s="3">
        <f t="shared" si="62"/>
        <v>-97516.935800000007</v>
      </c>
      <c r="R2007" s="3">
        <f t="shared" si="63"/>
        <v>-97516.935800000007</v>
      </c>
    </row>
    <row r="2008" spans="1:18" x14ac:dyDescent="0.25">
      <c r="A2008" t="s">
        <v>1214</v>
      </c>
      <c r="B2008" s="5" t="s">
        <v>1215</v>
      </c>
      <c r="C2008">
        <v>83</v>
      </c>
      <c r="D2008" s="1">
        <v>14390</v>
      </c>
      <c r="E2008" t="s">
        <v>6047</v>
      </c>
      <c r="F2008" t="s">
        <v>6161</v>
      </c>
      <c r="G2008" t="s">
        <v>7509</v>
      </c>
      <c r="H2008" s="3">
        <v>211848.57079999999</v>
      </c>
      <c r="I2008" s="3">
        <v>65815.876199999999</v>
      </c>
      <c r="J2008" t="s">
        <v>8228</v>
      </c>
      <c r="K2008" s="4" t="str">
        <f>_xlfn.XLOOKUP($B2008, Accounts!$B:$B, Accounts!$E:$E, "Not Found",0,1)</f>
        <v>Joint</v>
      </c>
      <c r="L2008" s="3">
        <f>_xlfn.XLOOKUP($B2008, Accounts!$B:$B, Accounts!$G:$G,"Not Found",0,1)</f>
        <v>8518104</v>
      </c>
      <c r="M2008" s="3">
        <f>_xlfn.XLOOKUP($B2008, Loan!$B:$B, Loan!$D:$D, "No Loan",0,1)</f>
        <v>57099328</v>
      </c>
      <c r="N2008" s="1">
        <f>_xlfn.XLOOKUP($B2008, Transaction!$B:$B, Transaction!$E:$E, "No Transaction",0,1)</f>
        <v>44481</v>
      </c>
      <c r="O2008" t="str">
        <f>_xlfn.XLOOKUP($B2008, Transaction!$B:$B, Transaction!$C:$C, "No Transaction",0,1)</f>
        <v>Loan Payment</v>
      </c>
      <c r="P2008" t="str">
        <f>_xlfn.XLOOKUP($B2008, Transaction!$B:$B, Transaction!$D:$D, "No Transaction",0,1)</f>
        <v>AFT</v>
      </c>
      <c r="Q2008" s="3">
        <f t="shared" si="62"/>
        <v>-146032.69459999999</v>
      </c>
      <c r="R2008" s="3">
        <f t="shared" si="63"/>
        <v>-146032.69459999999</v>
      </c>
    </row>
    <row r="2009" spans="1:18" x14ac:dyDescent="0.25">
      <c r="A2009" t="s">
        <v>5253</v>
      </c>
      <c r="B2009" s="5" t="s">
        <v>5254</v>
      </c>
      <c r="C2009">
        <v>24</v>
      </c>
      <c r="D2009" s="1">
        <v>35940</v>
      </c>
      <c r="E2009" t="s">
        <v>6047</v>
      </c>
      <c r="F2009" t="s">
        <v>6222</v>
      </c>
      <c r="G2009" t="s">
        <v>7509</v>
      </c>
      <c r="H2009" s="3">
        <v>1654622.9069999999</v>
      </c>
      <c r="I2009" s="3">
        <v>279191.43479999999</v>
      </c>
      <c r="J2009" t="s">
        <v>8229</v>
      </c>
      <c r="K2009" s="4" t="str">
        <f>_xlfn.XLOOKUP($B2009, Accounts!$B:$B, Accounts!$E:$E, "Not Found",0,1)</f>
        <v>Current</v>
      </c>
      <c r="L2009" s="3">
        <f>_xlfn.XLOOKUP($B2009, Accounts!$B:$B, Accounts!$G:$G,"Not Found",0,1)</f>
        <v>329832747</v>
      </c>
      <c r="M2009" s="3" t="str">
        <f>_xlfn.XLOOKUP($B2009, Loan!$B:$B, Loan!$D:$D, "No Loan",0,1)</f>
        <v>No Loan</v>
      </c>
      <c r="N2009" s="1">
        <f>_xlfn.XLOOKUP($B2009, Transaction!$B:$B, Transaction!$E:$E, "No Transaction",0,1)</f>
        <v>44599</v>
      </c>
      <c r="O2009" t="str">
        <f>_xlfn.XLOOKUP($B2009, Transaction!$B:$B, Transaction!$C:$C, "No Transaction",0,1)</f>
        <v>Cash Withdrawal</v>
      </c>
      <c r="P2009" t="str">
        <f>_xlfn.XLOOKUP($B2009, Transaction!$B:$B, Transaction!$D:$D, "No Transaction",0,1)</f>
        <v>POS</v>
      </c>
      <c r="Q2009" s="3">
        <f t="shared" si="62"/>
        <v>-1375431.4722</v>
      </c>
      <c r="R2009" s="3">
        <f t="shared" si="63"/>
        <v>-1375431.4722</v>
      </c>
    </row>
    <row r="2010" spans="1:18" x14ac:dyDescent="0.25">
      <c r="A2010" t="s">
        <v>2818</v>
      </c>
      <c r="B2010" s="5" t="s">
        <v>2819</v>
      </c>
      <c r="C2010">
        <v>84</v>
      </c>
      <c r="D2010" s="1">
        <v>14025</v>
      </c>
      <c r="E2010" t="s">
        <v>6047</v>
      </c>
      <c r="F2010" t="s">
        <v>6053</v>
      </c>
      <c r="G2010" t="s">
        <v>7522</v>
      </c>
      <c r="H2010" s="3">
        <v>385805.4253</v>
      </c>
      <c r="I2010" s="3">
        <v>64701.467199999999</v>
      </c>
      <c r="J2010" t="s">
        <v>8230</v>
      </c>
      <c r="K2010" s="4" t="str">
        <f>_xlfn.XLOOKUP($B2010, Accounts!$B:$B, Accounts!$E:$E, "Not Found",0,1)</f>
        <v>Savings</v>
      </c>
      <c r="L2010" s="3">
        <f>_xlfn.XLOOKUP($B2010, Accounts!$B:$B, Accounts!$G:$G,"Not Found",0,1)</f>
        <v>246327375</v>
      </c>
      <c r="M2010" s="3" t="str">
        <f>_xlfn.XLOOKUP($B2010, Loan!$B:$B, Loan!$D:$D, "No Loan",0,1)</f>
        <v>No Loan</v>
      </c>
      <c r="N2010" s="1">
        <f>_xlfn.XLOOKUP($B2010, Transaction!$B:$B, Transaction!$E:$E, "No Transaction",0,1)</f>
        <v>44616</v>
      </c>
      <c r="O2010" t="str">
        <f>_xlfn.XLOOKUP($B2010, Transaction!$B:$B, Transaction!$C:$C, "No Transaction",0,1)</f>
        <v>Cash Withdrawal</v>
      </c>
      <c r="P2010" t="str">
        <f>_xlfn.XLOOKUP($B2010, Transaction!$B:$B, Transaction!$D:$D, "No Transaction",0,1)</f>
        <v>ATM</v>
      </c>
      <c r="Q2010" s="3">
        <f t="shared" si="62"/>
        <v>-321103.95809999999</v>
      </c>
      <c r="R2010" s="3">
        <f t="shared" si="63"/>
        <v>-321103.95809999999</v>
      </c>
    </row>
    <row r="2011" spans="1:18" x14ac:dyDescent="0.25">
      <c r="A2011" t="s">
        <v>6018</v>
      </c>
      <c r="B2011" s="5" t="s">
        <v>6019</v>
      </c>
      <c r="C2011">
        <v>70</v>
      </c>
      <c r="D2011" s="1">
        <v>19138</v>
      </c>
      <c r="E2011" t="s">
        <v>6047</v>
      </c>
      <c r="F2011" t="s">
        <v>6616</v>
      </c>
      <c r="G2011" t="s">
        <v>7526</v>
      </c>
      <c r="H2011" s="3">
        <v>153422.33439999999</v>
      </c>
      <c r="I2011" s="3">
        <v>46202.040099999998</v>
      </c>
      <c r="J2011" t="s">
        <v>8231</v>
      </c>
      <c r="K2011" s="4" t="str">
        <f>_xlfn.XLOOKUP($B2011, Accounts!$B:$B, Accounts!$E:$E, "Not Found",0,1)</f>
        <v>Current</v>
      </c>
      <c r="L2011" s="3">
        <f>_xlfn.XLOOKUP($B2011, Accounts!$B:$B, Accounts!$G:$G,"Not Found",0,1)</f>
        <v>894643017</v>
      </c>
      <c r="M2011" s="3" t="str">
        <f>_xlfn.XLOOKUP($B2011, Loan!$B:$B, Loan!$D:$D, "No Loan",0,1)</f>
        <v>No Loan</v>
      </c>
      <c r="N2011" s="1">
        <f>_xlfn.XLOOKUP($B2011, Transaction!$B:$B, Transaction!$E:$E, "No Transaction",0,1)</f>
        <v>44274</v>
      </c>
      <c r="O2011" t="str">
        <f>_xlfn.XLOOKUP($B2011, Transaction!$B:$B, Transaction!$C:$C, "No Transaction",0,1)</f>
        <v>Online Payment</v>
      </c>
      <c r="P2011" t="str">
        <f>_xlfn.XLOOKUP($B2011, Transaction!$B:$B, Transaction!$D:$D, "No Transaction",0,1)</f>
        <v>Mobile</v>
      </c>
      <c r="Q2011" s="3">
        <f t="shared" si="62"/>
        <v>-107220.29429999999</v>
      </c>
      <c r="R2011" s="3">
        <f t="shared" si="63"/>
        <v>-107220.29429999999</v>
      </c>
    </row>
    <row r="2012" spans="1:18" x14ac:dyDescent="0.25">
      <c r="A2012" t="s">
        <v>947</v>
      </c>
      <c r="B2012" s="5" t="s">
        <v>948</v>
      </c>
      <c r="C2012">
        <v>81</v>
      </c>
      <c r="D2012" s="1">
        <v>15120</v>
      </c>
      <c r="E2012" t="s">
        <v>6047</v>
      </c>
      <c r="F2012" t="s">
        <v>6154</v>
      </c>
      <c r="G2012" t="s">
        <v>7522</v>
      </c>
      <c r="H2012" s="3">
        <v>82393.982799999998</v>
      </c>
      <c r="I2012" s="3">
        <v>51358.9159</v>
      </c>
      <c r="J2012" t="s">
        <v>8232</v>
      </c>
      <c r="K2012" s="4" t="str">
        <f>_xlfn.XLOOKUP($B2012, Accounts!$B:$B, Accounts!$E:$E, "Not Found",0,1)</f>
        <v>Savings</v>
      </c>
      <c r="L2012" s="3">
        <f>_xlfn.XLOOKUP($B2012, Accounts!$B:$B, Accounts!$G:$G,"Not Found",0,1)</f>
        <v>1423198532</v>
      </c>
      <c r="M2012" s="3" t="str">
        <f>_xlfn.XLOOKUP($B2012, Loan!$B:$B, Loan!$D:$D, "No Loan",0,1)</f>
        <v>No Loan</v>
      </c>
      <c r="N2012" s="1">
        <f>_xlfn.XLOOKUP($B2012, Transaction!$B:$B, Transaction!$E:$E, "No Transaction",0,1)</f>
        <v>44349</v>
      </c>
      <c r="O2012" t="str">
        <f>_xlfn.XLOOKUP($B2012, Transaction!$B:$B, Transaction!$C:$C, "No Transaction",0,1)</f>
        <v>Cash Withdrawal</v>
      </c>
      <c r="P2012" t="str">
        <f>_xlfn.XLOOKUP($B2012, Transaction!$B:$B, Transaction!$D:$D, "No Transaction",0,1)</f>
        <v>POS</v>
      </c>
      <c r="Q2012" s="3">
        <f t="shared" si="62"/>
        <v>-31035.066899999998</v>
      </c>
      <c r="R2012" s="3">
        <f t="shared" si="63"/>
        <v>-31035.066899999998</v>
      </c>
    </row>
    <row r="2013" spans="1:18" x14ac:dyDescent="0.25">
      <c r="A2013" t="s">
        <v>1766</v>
      </c>
      <c r="B2013" s="5" t="s">
        <v>1767</v>
      </c>
      <c r="C2013">
        <v>47</v>
      </c>
      <c r="D2013" s="1">
        <v>27539</v>
      </c>
      <c r="E2013" t="s">
        <v>6047</v>
      </c>
      <c r="F2013" t="s">
        <v>6090</v>
      </c>
      <c r="G2013" t="s">
        <v>7513</v>
      </c>
      <c r="H2013" s="3">
        <v>447985.60519999999</v>
      </c>
      <c r="I2013" s="3">
        <v>172133.59940000001</v>
      </c>
      <c r="J2013" t="s">
        <v>8233</v>
      </c>
      <c r="K2013" s="4" t="str">
        <f>_xlfn.XLOOKUP($B2013, Accounts!$B:$B, Accounts!$E:$E, "Not Found",0,1)</f>
        <v>Savings</v>
      </c>
      <c r="L2013" s="3">
        <f>_xlfn.XLOOKUP($B2013, Accounts!$B:$B, Accounts!$G:$G,"Not Found",0,1)</f>
        <v>146037504</v>
      </c>
      <c r="M2013" s="3" t="str">
        <f>_xlfn.XLOOKUP($B2013, Loan!$B:$B, Loan!$D:$D, "No Loan",0,1)</f>
        <v>No Loan</v>
      </c>
      <c r="N2013" s="1">
        <f>_xlfn.XLOOKUP($B2013, Transaction!$B:$B, Transaction!$E:$E, "No Transaction",0,1)</f>
        <v>44640</v>
      </c>
      <c r="O2013" t="str">
        <f>_xlfn.XLOOKUP($B2013, Transaction!$B:$B, Transaction!$C:$C, "No Transaction",0,1)</f>
        <v>Money Deposit</v>
      </c>
      <c r="P2013" t="str">
        <f>_xlfn.XLOOKUP($B2013, Transaction!$B:$B, Transaction!$D:$D, "No Transaction",0,1)</f>
        <v>Bank</v>
      </c>
      <c r="Q2013" s="3">
        <f t="shared" si="62"/>
        <v>-275852.00579999998</v>
      </c>
      <c r="R2013" s="3">
        <f t="shared" si="63"/>
        <v>-275852.00579999998</v>
      </c>
    </row>
    <row r="2014" spans="1:18" x14ac:dyDescent="0.25">
      <c r="A2014" t="s">
        <v>1663</v>
      </c>
      <c r="B2014" s="5" t="s">
        <v>1664</v>
      </c>
      <c r="C2014">
        <v>38</v>
      </c>
      <c r="D2014" s="1">
        <v>30826</v>
      </c>
      <c r="E2014" t="s">
        <v>6047</v>
      </c>
      <c r="F2014" t="s">
        <v>6297</v>
      </c>
      <c r="G2014" t="s">
        <v>7532</v>
      </c>
      <c r="H2014" s="3">
        <v>32052.294999999998</v>
      </c>
      <c r="I2014" s="3">
        <v>40997.799099999997</v>
      </c>
      <c r="J2014" t="s">
        <v>8234</v>
      </c>
      <c r="K2014" s="4" t="str">
        <f>_xlfn.XLOOKUP($B2014, Accounts!$B:$B, Accounts!$E:$E, "Not Found",0,1)</f>
        <v>Joint</v>
      </c>
      <c r="L2014" s="3">
        <f>_xlfn.XLOOKUP($B2014, Accounts!$B:$B, Accounts!$G:$G,"Not Found",0,1)</f>
        <v>450195681</v>
      </c>
      <c r="M2014" s="3" t="str">
        <f>_xlfn.XLOOKUP($B2014, Loan!$B:$B, Loan!$D:$D, "No Loan",0,1)</f>
        <v>No Loan</v>
      </c>
      <c r="N2014" s="1">
        <f>_xlfn.XLOOKUP($B2014, Transaction!$B:$B, Transaction!$E:$E, "No Transaction",0,1)</f>
        <v>44657</v>
      </c>
      <c r="O2014" t="str">
        <f>_xlfn.XLOOKUP($B2014, Transaction!$B:$B, Transaction!$C:$C, "No Transaction",0,1)</f>
        <v>Online Payment</v>
      </c>
      <c r="P2014" t="str">
        <f>_xlfn.XLOOKUP($B2014, Transaction!$B:$B, Transaction!$D:$D, "No Transaction",0,1)</f>
        <v>Internet Banking</v>
      </c>
      <c r="Q2014" s="3">
        <f t="shared" si="62"/>
        <v>8945.5040999999983</v>
      </c>
      <c r="R2014" s="3">
        <f t="shared" si="63"/>
        <v>8945.5040999999983</v>
      </c>
    </row>
    <row r="2015" spans="1:18" x14ac:dyDescent="0.25">
      <c r="A2015" t="s">
        <v>4289</v>
      </c>
      <c r="B2015" s="5" t="s">
        <v>4290</v>
      </c>
      <c r="C2015">
        <v>75</v>
      </c>
      <c r="D2015" s="1">
        <v>17312</v>
      </c>
      <c r="E2015" t="s">
        <v>6047</v>
      </c>
      <c r="F2015" t="s">
        <v>6183</v>
      </c>
      <c r="G2015" t="s">
        <v>7526</v>
      </c>
      <c r="H2015" s="3">
        <v>541414.86089999997</v>
      </c>
      <c r="I2015" s="3">
        <v>215114.72930000001</v>
      </c>
      <c r="J2015" t="s">
        <v>8235</v>
      </c>
      <c r="K2015" s="4" t="str">
        <f>_xlfn.XLOOKUP($B2015, Accounts!$B:$B, Accounts!$E:$E, "Not Found",0,1)</f>
        <v>Corporate</v>
      </c>
      <c r="L2015" s="3">
        <f>_xlfn.XLOOKUP($B2015, Accounts!$B:$B, Accounts!$G:$G,"Not Found",0,1)</f>
        <v>3420683712</v>
      </c>
      <c r="M2015" s="3">
        <f>_xlfn.XLOOKUP($B2015, Loan!$B:$B, Loan!$D:$D, "No Loan",0,1)</f>
        <v>834035832</v>
      </c>
      <c r="N2015" s="1">
        <f>_xlfn.XLOOKUP($B2015, Transaction!$B:$B, Transaction!$E:$E, "No Transaction",0,1)</f>
        <v>44643</v>
      </c>
      <c r="O2015" t="str">
        <f>_xlfn.XLOOKUP($B2015, Transaction!$B:$B, Transaction!$C:$C, "No Transaction",0,1)</f>
        <v>Loan Payment</v>
      </c>
      <c r="P2015" t="str">
        <f>_xlfn.XLOOKUP($B2015, Transaction!$B:$B, Transaction!$D:$D, "No Transaction",0,1)</f>
        <v>ACH</v>
      </c>
      <c r="Q2015" s="3">
        <f t="shared" si="62"/>
        <v>-326300.13159999996</v>
      </c>
      <c r="R2015" s="3">
        <f t="shared" si="63"/>
        <v>-326300.13159999996</v>
      </c>
    </row>
    <row r="2016" spans="1:18" x14ac:dyDescent="0.25">
      <c r="A2016" t="s">
        <v>4259</v>
      </c>
      <c r="B2016" s="5" t="s">
        <v>4260</v>
      </c>
      <c r="C2016">
        <v>44</v>
      </c>
      <c r="D2016" s="1">
        <v>28635</v>
      </c>
      <c r="E2016" t="s">
        <v>6047</v>
      </c>
      <c r="F2016" t="s">
        <v>6938</v>
      </c>
      <c r="G2016" t="s">
        <v>7519</v>
      </c>
      <c r="H2016" s="3">
        <v>39388.071499999998</v>
      </c>
      <c r="I2016" s="3">
        <v>9392.5401000000002</v>
      </c>
      <c r="J2016" t="s">
        <v>8236</v>
      </c>
      <c r="K2016" s="4" t="str">
        <f>_xlfn.XLOOKUP($B2016, Accounts!$B:$B, Accounts!$E:$E, "Not Found",0,1)</f>
        <v>Corporate</v>
      </c>
      <c r="L2016" s="3">
        <f>_xlfn.XLOOKUP($B2016, Accounts!$B:$B, Accounts!$G:$G,"Not Found",0,1)</f>
        <v>692719104</v>
      </c>
      <c r="M2016" s="3" t="str">
        <f>_xlfn.XLOOKUP($B2016, Loan!$B:$B, Loan!$D:$D, "No Loan",0,1)</f>
        <v>No Loan</v>
      </c>
      <c r="N2016" s="1">
        <f>_xlfn.XLOOKUP($B2016, Transaction!$B:$B, Transaction!$E:$E, "No Transaction",0,1)</f>
        <v>44312</v>
      </c>
      <c r="O2016" t="str">
        <f>_xlfn.XLOOKUP($B2016, Transaction!$B:$B, Transaction!$C:$C, "No Transaction",0,1)</f>
        <v>Money Deposit</v>
      </c>
      <c r="P2016" t="str">
        <f>_xlfn.XLOOKUP($B2016, Transaction!$B:$B, Transaction!$D:$D, "No Transaction",0,1)</f>
        <v>Bank</v>
      </c>
      <c r="Q2016" s="3">
        <f t="shared" si="62"/>
        <v>-29995.5314</v>
      </c>
      <c r="R2016" s="3">
        <f t="shared" si="63"/>
        <v>-29995.5314</v>
      </c>
    </row>
    <row r="2017" spans="1:18" x14ac:dyDescent="0.25">
      <c r="A2017" t="s">
        <v>5067</v>
      </c>
      <c r="B2017" s="5" t="s">
        <v>5068</v>
      </c>
      <c r="C2017">
        <v>33</v>
      </c>
      <c r="D2017" s="1">
        <v>32652</v>
      </c>
      <c r="E2017" t="s">
        <v>6047</v>
      </c>
      <c r="F2017" t="s">
        <v>6260</v>
      </c>
      <c r="G2017" t="s">
        <v>7517</v>
      </c>
      <c r="H2017" s="3">
        <v>617153.90399999998</v>
      </c>
      <c r="I2017" s="3">
        <v>248861.5974</v>
      </c>
      <c r="J2017" t="s">
        <v>8237</v>
      </c>
      <c r="K2017" s="4" t="str">
        <f>_xlfn.XLOOKUP($B2017, Accounts!$B:$B, Accounts!$E:$E, "Not Found",0,1)</f>
        <v>Corporate</v>
      </c>
      <c r="L2017" s="3">
        <f>_xlfn.XLOOKUP($B2017, Accounts!$B:$B, Accounts!$G:$G,"Not Found",0,1)</f>
        <v>675439308</v>
      </c>
      <c r="M2017" s="3" t="str">
        <f>_xlfn.XLOOKUP($B2017, Loan!$B:$B, Loan!$D:$D, "No Loan",0,1)</f>
        <v>No Loan</v>
      </c>
      <c r="N2017" s="1">
        <f>_xlfn.XLOOKUP($B2017, Transaction!$B:$B, Transaction!$E:$E, "No Transaction",0,1)</f>
        <v>44337</v>
      </c>
      <c r="O2017" t="str">
        <f>_xlfn.XLOOKUP($B2017, Transaction!$B:$B, Transaction!$C:$C, "No Transaction",0,1)</f>
        <v>Cash Withdrawal</v>
      </c>
      <c r="P2017" t="str">
        <f>_xlfn.XLOOKUP($B2017, Transaction!$B:$B, Transaction!$D:$D, "No Transaction",0,1)</f>
        <v>Bank</v>
      </c>
      <c r="Q2017" s="3">
        <f t="shared" si="62"/>
        <v>-368292.30660000001</v>
      </c>
      <c r="R2017" s="3">
        <f t="shared" si="63"/>
        <v>-368292.30660000001</v>
      </c>
    </row>
    <row r="2018" spans="1:18" x14ac:dyDescent="0.25">
      <c r="A2018" t="s">
        <v>1070</v>
      </c>
      <c r="B2018" s="5" t="s">
        <v>1071</v>
      </c>
      <c r="C2018">
        <v>28</v>
      </c>
      <c r="D2018" s="1">
        <v>34479</v>
      </c>
      <c r="E2018" t="s">
        <v>6047</v>
      </c>
      <c r="F2018" t="s">
        <v>6115</v>
      </c>
      <c r="G2018" t="s">
        <v>7517</v>
      </c>
      <c r="H2018" s="3">
        <v>644225.20279999997</v>
      </c>
      <c r="I2018" s="3">
        <v>258560.6557</v>
      </c>
      <c r="J2018" t="s">
        <v>8238</v>
      </c>
      <c r="K2018" s="4" t="str">
        <f>_xlfn.XLOOKUP($B2018, Accounts!$B:$B, Accounts!$E:$E, "Not Found",0,1)</f>
        <v>Joint</v>
      </c>
      <c r="L2018" s="3">
        <f>_xlfn.XLOOKUP($B2018, Accounts!$B:$B, Accounts!$G:$G,"Not Found",0,1)</f>
        <v>1238951808</v>
      </c>
      <c r="M2018" s="3" t="str">
        <f>_xlfn.XLOOKUP($B2018, Loan!$B:$B, Loan!$D:$D, "No Loan",0,1)</f>
        <v>No Loan</v>
      </c>
      <c r="N2018" s="1">
        <f>_xlfn.XLOOKUP($B2018, Transaction!$B:$B, Transaction!$E:$E, "No Transaction",0,1)</f>
        <v>44356</v>
      </c>
      <c r="O2018" t="str">
        <f>_xlfn.XLOOKUP($B2018, Transaction!$B:$B, Transaction!$C:$C, "No Transaction",0,1)</f>
        <v>Money Transfer</v>
      </c>
      <c r="P2018" t="str">
        <f>_xlfn.XLOOKUP($B2018, Transaction!$B:$B, Transaction!$D:$D, "No Transaction",0,1)</f>
        <v>Mobile</v>
      </c>
      <c r="Q2018" s="3">
        <f t="shared" si="62"/>
        <v>-385664.54709999997</v>
      </c>
      <c r="R2018" s="3">
        <f t="shared" si="63"/>
        <v>-385664.54709999997</v>
      </c>
    </row>
    <row r="2019" spans="1:18" x14ac:dyDescent="0.25">
      <c r="A2019" t="s">
        <v>2720</v>
      </c>
      <c r="B2019" s="5" t="s">
        <v>2721</v>
      </c>
      <c r="C2019">
        <v>53</v>
      </c>
      <c r="D2019" s="1">
        <v>25347</v>
      </c>
      <c r="E2019" t="s">
        <v>6047</v>
      </c>
      <c r="F2019" t="s">
        <v>6287</v>
      </c>
      <c r="G2019" t="s">
        <v>7517</v>
      </c>
      <c r="H2019" s="3">
        <v>875102.81869999995</v>
      </c>
      <c r="I2019" s="3">
        <v>536633.29870000004</v>
      </c>
      <c r="J2019" t="s">
        <v>8239</v>
      </c>
      <c r="K2019" s="4" t="str">
        <f>_xlfn.XLOOKUP($B2019, Accounts!$B:$B, Accounts!$E:$E, "Not Found",0,1)</f>
        <v>Domiciliary</v>
      </c>
      <c r="L2019" s="3">
        <f>_xlfn.XLOOKUP($B2019, Accounts!$B:$B, Accounts!$G:$G,"Not Found",0,1)</f>
        <v>843767694</v>
      </c>
      <c r="M2019" s="3" t="str">
        <f>_xlfn.XLOOKUP($B2019, Loan!$B:$B, Loan!$D:$D, "No Loan",0,1)</f>
        <v>No Loan</v>
      </c>
      <c r="N2019" s="1">
        <f>_xlfn.XLOOKUP($B2019, Transaction!$B:$B, Transaction!$E:$E, "No Transaction",0,1)</f>
        <v>44519</v>
      </c>
      <c r="O2019" t="str">
        <f>_xlfn.XLOOKUP($B2019, Transaction!$B:$B, Transaction!$C:$C, "No Transaction",0,1)</f>
        <v>Money Deposit</v>
      </c>
      <c r="P2019" t="str">
        <f>_xlfn.XLOOKUP($B2019, Transaction!$B:$B, Transaction!$D:$D, "No Transaction",0,1)</f>
        <v>Bank</v>
      </c>
      <c r="Q2019" s="3">
        <f t="shared" si="62"/>
        <v>-338469.5199999999</v>
      </c>
      <c r="R2019" s="3">
        <f t="shared" si="63"/>
        <v>-338469.5199999999</v>
      </c>
    </row>
    <row r="2020" spans="1:18" x14ac:dyDescent="0.25">
      <c r="A2020" t="s">
        <v>764</v>
      </c>
      <c r="B2020" s="5" t="s">
        <v>765</v>
      </c>
      <c r="C2020">
        <v>68</v>
      </c>
      <c r="D2020" s="1">
        <v>19869</v>
      </c>
      <c r="E2020" t="s">
        <v>6047</v>
      </c>
      <c r="F2020" t="s">
        <v>6397</v>
      </c>
      <c r="G2020" t="s">
        <v>7526</v>
      </c>
      <c r="H2020" s="3">
        <v>924637.87329999998</v>
      </c>
      <c r="I2020" s="3">
        <v>787734.85759999999</v>
      </c>
      <c r="J2020" t="s">
        <v>8240</v>
      </c>
      <c r="K2020" s="4" t="str">
        <f>_xlfn.XLOOKUP($B2020, Accounts!$B:$B, Accounts!$E:$E, "Not Found",0,1)</f>
        <v>Domiciliary</v>
      </c>
      <c r="L2020" s="3">
        <f>_xlfn.XLOOKUP($B2020, Accounts!$B:$B, Accounts!$G:$G,"Not Found",0,1)</f>
        <v>4087246436</v>
      </c>
      <c r="M2020" s="3" t="str">
        <f>_xlfn.XLOOKUP($B2020, Loan!$B:$B, Loan!$D:$D, "No Loan",0,1)</f>
        <v>No Loan</v>
      </c>
      <c r="N2020" s="1">
        <f>_xlfn.XLOOKUP($B2020, Transaction!$B:$B, Transaction!$E:$E, "No Transaction",0,1)</f>
        <v>44358</v>
      </c>
      <c r="O2020" t="str">
        <f>_xlfn.XLOOKUP($B2020, Transaction!$B:$B, Transaction!$C:$C, "No Transaction",0,1)</f>
        <v>Online Payment</v>
      </c>
      <c r="P2020" t="str">
        <f>_xlfn.XLOOKUP($B2020, Transaction!$B:$B, Transaction!$D:$D, "No Transaction",0,1)</f>
        <v>Card</v>
      </c>
      <c r="Q2020" s="3">
        <f t="shared" si="62"/>
        <v>-136903.01569999999</v>
      </c>
      <c r="R2020" s="3">
        <f t="shared" si="63"/>
        <v>-136903.01569999999</v>
      </c>
    </row>
    <row r="2021" spans="1:18" x14ac:dyDescent="0.25">
      <c r="A2021" t="s">
        <v>1927</v>
      </c>
      <c r="B2021" s="5" t="s">
        <v>1928</v>
      </c>
      <c r="C2021">
        <v>49</v>
      </c>
      <c r="D2021" s="1">
        <v>26808</v>
      </c>
      <c r="E2021" t="s">
        <v>6047</v>
      </c>
      <c r="F2021" t="s">
        <v>6103</v>
      </c>
      <c r="G2021" t="s">
        <v>7509</v>
      </c>
      <c r="H2021" s="3">
        <v>77375.926699999996</v>
      </c>
      <c r="I2021" s="3">
        <v>23627.2919</v>
      </c>
      <c r="J2021" t="s">
        <v>8241</v>
      </c>
      <c r="K2021" s="4" t="str">
        <f>_xlfn.XLOOKUP($B2021, Accounts!$B:$B, Accounts!$E:$E, "Not Found",0,1)</f>
        <v>Current</v>
      </c>
      <c r="L2021" s="3">
        <f>_xlfn.XLOOKUP($B2021, Accounts!$B:$B, Accounts!$G:$G,"Not Found",0,1)</f>
        <v>1695413655</v>
      </c>
      <c r="M2021" s="3" t="str">
        <f>_xlfn.XLOOKUP($B2021, Loan!$B:$B, Loan!$D:$D, "No Loan",0,1)</f>
        <v>No Loan</v>
      </c>
      <c r="N2021" s="1">
        <f>_xlfn.XLOOKUP($B2021, Transaction!$B:$B, Transaction!$E:$E, "No Transaction",0,1)</f>
        <v>44276</v>
      </c>
      <c r="O2021" t="str">
        <f>_xlfn.XLOOKUP($B2021, Transaction!$B:$B, Transaction!$C:$C, "No Transaction",0,1)</f>
        <v>Online Payment</v>
      </c>
      <c r="P2021" t="str">
        <f>_xlfn.XLOOKUP($B2021, Transaction!$B:$B, Transaction!$D:$D, "No Transaction",0,1)</f>
        <v>Internet Banking</v>
      </c>
      <c r="Q2021" s="3">
        <f t="shared" si="62"/>
        <v>-53748.6348</v>
      </c>
      <c r="R2021" s="3">
        <f t="shared" si="63"/>
        <v>-53748.6348</v>
      </c>
    </row>
    <row r="2022" spans="1:18" x14ac:dyDescent="0.25">
      <c r="A2022" t="s">
        <v>857</v>
      </c>
      <c r="B2022" s="5" t="s">
        <v>858</v>
      </c>
      <c r="C2022">
        <v>49</v>
      </c>
      <c r="D2022" s="1">
        <v>26808</v>
      </c>
      <c r="E2022" t="s">
        <v>6047</v>
      </c>
      <c r="F2022" t="s">
        <v>6098</v>
      </c>
      <c r="G2022" t="s">
        <v>7524</v>
      </c>
      <c r="H2022" s="3">
        <v>188879.37640000001</v>
      </c>
      <c r="I2022" s="3">
        <v>51039.0962</v>
      </c>
      <c r="J2022" t="s">
        <v>8242</v>
      </c>
      <c r="K2022" s="4" t="str">
        <f>_xlfn.XLOOKUP($B2022, Accounts!$B:$B, Accounts!$E:$E, "Not Found",0,1)</f>
        <v>Corporate</v>
      </c>
      <c r="L2022" s="3">
        <f>_xlfn.XLOOKUP($B2022, Accounts!$B:$B, Accounts!$G:$G,"Not Found",0,1)</f>
        <v>972263454</v>
      </c>
      <c r="M2022" s="3" t="str">
        <f>_xlfn.XLOOKUP($B2022, Loan!$B:$B, Loan!$D:$D, "No Loan",0,1)</f>
        <v>No Loan</v>
      </c>
      <c r="N2022" s="1">
        <f>_xlfn.XLOOKUP($B2022, Transaction!$B:$B, Transaction!$E:$E, "No Transaction",0,1)</f>
        <v>44555</v>
      </c>
      <c r="O2022" t="str">
        <f>_xlfn.XLOOKUP($B2022, Transaction!$B:$B, Transaction!$C:$C, "No Transaction",0,1)</f>
        <v>Checks</v>
      </c>
      <c r="P2022" t="str">
        <f>_xlfn.XLOOKUP($B2022, Transaction!$B:$B, Transaction!$D:$D, "No Transaction",0,1)</f>
        <v>Informal Services</v>
      </c>
      <c r="Q2022" s="3">
        <f t="shared" si="62"/>
        <v>-137840.28020000001</v>
      </c>
      <c r="R2022" s="3">
        <f t="shared" si="63"/>
        <v>-137840.28020000001</v>
      </c>
    </row>
    <row r="2023" spans="1:18" x14ac:dyDescent="0.25">
      <c r="A2023" t="s">
        <v>3487</v>
      </c>
      <c r="B2023" s="5" t="s">
        <v>3488</v>
      </c>
      <c r="C2023">
        <v>62</v>
      </c>
      <c r="D2023" s="1">
        <v>22060</v>
      </c>
      <c r="E2023" t="s">
        <v>6047</v>
      </c>
      <c r="F2023" t="s">
        <v>6111</v>
      </c>
      <c r="G2023" t="s">
        <v>7529</v>
      </c>
      <c r="H2023" s="3">
        <v>17503.971799999999</v>
      </c>
      <c r="I2023" s="3">
        <v>15276.193600000001</v>
      </c>
      <c r="J2023" t="s">
        <v>8243</v>
      </c>
      <c r="K2023" s="4" t="str">
        <f>_xlfn.XLOOKUP($B2023, Accounts!$B:$B, Accounts!$E:$E, "Not Found",0,1)</f>
        <v>Joint</v>
      </c>
      <c r="L2023" s="3">
        <f>_xlfn.XLOOKUP($B2023, Accounts!$B:$B, Accounts!$G:$G,"Not Found",0,1)</f>
        <v>934213644</v>
      </c>
      <c r="M2023" s="3" t="str">
        <f>_xlfn.XLOOKUP($B2023, Loan!$B:$B, Loan!$D:$D, "No Loan",0,1)</f>
        <v>No Loan</v>
      </c>
      <c r="N2023" s="1">
        <f>_xlfn.XLOOKUP($B2023, Transaction!$B:$B, Transaction!$E:$E, "No Transaction",0,1)</f>
        <v>44450</v>
      </c>
      <c r="O2023" t="str">
        <f>_xlfn.XLOOKUP($B2023, Transaction!$B:$B, Transaction!$C:$C, "No Transaction",0,1)</f>
        <v>Money Deposit</v>
      </c>
      <c r="P2023" t="str">
        <f>_xlfn.XLOOKUP($B2023, Transaction!$B:$B, Transaction!$D:$D, "No Transaction",0,1)</f>
        <v>ATM</v>
      </c>
      <c r="Q2023" s="3">
        <f t="shared" si="62"/>
        <v>-2227.7781999999988</v>
      </c>
      <c r="R2023" s="3">
        <f t="shared" si="63"/>
        <v>-2227.7781999999988</v>
      </c>
    </row>
    <row r="2024" spans="1:18" x14ac:dyDescent="0.25">
      <c r="A2024" t="s">
        <v>2848</v>
      </c>
      <c r="B2024" s="5" t="s">
        <v>2849</v>
      </c>
      <c r="C2024">
        <v>85</v>
      </c>
      <c r="D2024" s="1">
        <v>13659</v>
      </c>
      <c r="E2024" t="s">
        <v>6047</v>
      </c>
      <c r="F2024" t="s">
        <v>6152</v>
      </c>
      <c r="G2024" t="s">
        <v>7526</v>
      </c>
      <c r="H2024" s="3">
        <v>532664.37840000005</v>
      </c>
      <c r="I2024" s="3">
        <v>155537.99849999999</v>
      </c>
      <c r="J2024" t="s">
        <v>8244</v>
      </c>
      <c r="K2024" s="4" t="str">
        <f>_xlfn.XLOOKUP($B2024, Accounts!$B:$B, Accounts!$E:$E, "Not Found",0,1)</f>
        <v>Domiciliary</v>
      </c>
      <c r="L2024" s="3">
        <f>_xlfn.XLOOKUP($B2024, Accounts!$B:$B, Accounts!$G:$G,"Not Found",0,1)</f>
        <v>47139</v>
      </c>
      <c r="M2024" s="3" t="str">
        <f>_xlfn.XLOOKUP($B2024, Loan!$B:$B, Loan!$D:$D, "No Loan",0,1)</f>
        <v>No Loan</v>
      </c>
      <c r="N2024" s="1">
        <f>_xlfn.XLOOKUP($B2024, Transaction!$B:$B, Transaction!$E:$E, "No Transaction",0,1)</f>
        <v>44479</v>
      </c>
      <c r="O2024" t="str">
        <f>_xlfn.XLOOKUP($B2024, Transaction!$B:$B, Transaction!$C:$C, "No Transaction",0,1)</f>
        <v>Online Payment</v>
      </c>
      <c r="P2024" t="str">
        <f>_xlfn.XLOOKUP($B2024, Transaction!$B:$B, Transaction!$D:$D, "No Transaction",0,1)</f>
        <v>Internet Banking</v>
      </c>
      <c r="Q2024" s="3">
        <f t="shared" si="62"/>
        <v>-377126.37990000006</v>
      </c>
      <c r="R2024" s="3">
        <f t="shared" si="63"/>
        <v>-377126.37990000006</v>
      </c>
    </row>
    <row r="2025" spans="1:18" x14ac:dyDescent="0.25">
      <c r="A2025" t="s">
        <v>2260</v>
      </c>
      <c r="B2025" s="5" t="s">
        <v>2261</v>
      </c>
      <c r="C2025">
        <v>36</v>
      </c>
      <c r="D2025" s="1">
        <v>31557</v>
      </c>
      <c r="E2025" t="s">
        <v>6047</v>
      </c>
      <c r="F2025" t="s">
        <v>6070</v>
      </c>
      <c r="G2025" t="s">
        <v>7542</v>
      </c>
      <c r="H2025" s="3">
        <v>45080.56</v>
      </c>
      <c r="I2025" s="3">
        <v>15511.5905</v>
      </c>
      <c r="J2025" t="s">
        <v>8245</v>
      </c>
      <c r="K2025" s="4" t="str">
        <f>_xlfn.XLOOKUP($B2025, Accounts!$B:$B, Accounts!$E:$E, "Not Found",0,1)</f>
        <v>Joint</v>
      </c>
      <c r="L2025" s="3">
        <f>_xlfn.XLOOKUP($B2025, Accounts!$B:$B, Accounts!$G:$G,"Not Found",0,1)</f>
        <v>1353108825</v>
      </c>
      <c r="M2025" s="3" t="str">
        <f>_xlfn.XLOOKUP($B2025, Loan!$B:$B, Loan!$D:$D, "No Loan",0,1)</f>
        <v>No Loan</v>
      </c>
      <c r="N2025" s="1">
        <f>_xlfn.XLOOKUP($B2025, Transaction!$B:$B, Transaction!$E:$E, "No Transaction",0,1)</f>
        <v>44463</v>
      </c>
      <c r="O2025" t="str">
        <f>_xlfn.XLOOKUP($B2025, Transaction!$B:$B, Transaction!$C:$C, "No Transaction",0,1)</f>
        <v>Money Transfer</v>
      </c>
      <c r="P2025" t="str">
        <f>_xlfn.XLOOKUP($B2025, Transaction!$B:$B, Transaction!$D:$D, "No Transaction",0,1)</f>
        <v>Internet Banking</v>
      </c>
      <c r="Q2025" s="3">
        <f t="shared" si="62"/>
        <v>-29568.969499999999</v>
      </c>
      <c r="R2025" s="3">
        <f t="shared" si="63"/>
        <v>-29568.969499999999</v>
      </c>
    </row>
    <row r="2026" spans="1:18" x14ac:dyDescent="0.25">
      <c r="A2026" t="s">
        <v>4667</v>
      </c>
      <c r="B2026" s="5" t="s">
        <v>4668</v>
      </c>
      <c r="C2026">
        <v>39</v>
      </c>
      <c r="D2026" s="1">
        <v>30461</v>
      </c>
      <c r="E2026" t="s">
        <v>6047</v>
      </c>
      <c r="F2026" t="s">
        <v>6277</v>
      </c>
      <c r="G2026" t="s">
        <v>7513</v>
      </c>
      <c r="H2026" s="3">
        <v>782751.8737</v>
      </c>
      <c r="I2026" s="3">
        <v>136712.6937</v>
      </c>
      <c r="J2026" t="s">
        <v>8246</v>
      </c>
      <c r="K2026" s="4" t="str">
        <f>_xlfn.XLOOKUP($B2026, Accounts!$B:$B, Accounts!$E:$E, "Not Found",0,1)</f>
        <v>Savings</v>
      </c>
      <c r="L2026" s="3">
        <f>_xlfn.XLOOKUP($B2026, Accounts!$B:$B, Accounts!$G:$G,"Not Found",0,1)</f>
        <v>1808740608</v>
      </c>
      <c r="M2026" s="3" t="str">
        <f>_xlfn.XLOOKUP($B2026, Loan!$B:$B, Loan!$D:$D, "No Loan",0,1)</f>
        <v>No Loan</v>
      </c>
      <c r="N2026" s="1">
        <f>_xlfn.XLOOKUP($B2026, Transaction!$B:$B, Transaction!$E:$E, "No Transaction",0,1)</f>
        <v>44522</v>
      </c>
      <c r="O2026" t="str">
        <f>_xlfn.XLOOKUP($B2026, Transaction!$B:$B, Transaction!$C:$C, "No Transaction",0,1)</f>
        <v>Cash Withdrawal</v>
      </c>
      <c r="P2026" t="str">
        <f>_xlfn.XLOOKUP($B2026, Transaction!$B:$B, Transaction!$D:$D, "No Transaction",0,1)</f>
        <v>Bank</v>
      </c>
      <c r="Q2026" s="3">
        <f t="shared" si="62"/>
        <v>-646039.17999999993</v>
      </c>
      <c r="R2026" s="3">
        <f t="shared" si="63"/>
        <v>-646039.17999999993</v>
      </c>
    </row>
    <row r="2027" spans="1:18" x14ac:dyDescent="0.25">
      <c r="A2027" t="s">
        <v>5835</v>
      </c>
      <c r="B2027" s="5" t="s">
        <v>5836</v>
      </c>
      <c r="C2027">
        <v>85</v>
      </c>
      <c r="D2027" s="1">
        <v>13659</v>
      </c>
      <c r="E2027" t="s">
        <v>6047</v>
      </c>
      <c r="F2027" t="s">
        <v>6169</v>
      </c>
      <c r="G2027" t="s">
        <v>7526</v>
      </c>
      <c r="H2027" s="3">
        <v>348671.71860000002</v>
      </c>
      <c r="I2027" s="3">
        <v>76028.948199999999</v>
      </c>
      <c r="J2027" t="s">
        <v>8247</v>
      </c>
      <c r="K2027" s="4" t="str">
        <f>_xlfn.XLOOKUP($B2027, Accounts!$B:$B, Accounts!$E:$E, "Not Found",0,1)</f>
        <v>Domiciliary</v>
      </c>
      <c r="L2027" s="3">
        <f>_xlfn.XLOOKUP($B2027, Accounts!$B:$B, Accounts!$G:$G,"Not Found",0,1)</f>
        <v>5031385344</v>
      </c>
      <c r="M2027" s="3" t="str">
        <f>_xlfn.XLOOKUP($B2027, Loan!$B:$B, Loan!$D:$D, "No Loan",0,1)</f>
        <v>No Loan</v>
      </c>
      <c r="N2027" s="1">
        <f>_xlfn.XLOOKUP($B2027, Transaction!$B:$B, Transaction!$E:$E, "No Transaction",0,1)</f>
        <v>44226</v>
      </c>
      <c r="O2027" t="str">
        <f>_xlfn.XLOOKUP($B2027, Transaction!$B:$B, Transaction!$C:$C, "No Transaction",0,1)</f>
        <v>Money Transfer</v>
      </c>
      <c r="P2027" t="str">
        <f>_xlfn.XLOOKUP($B2027, Transaction!$B:$B, Transaction!$D:$D, "No Transaction",0,1)</f>
        <v>Bank</v>
      </c>
      <c r="Q2027" s="3">
        <f t="shared" si="62"/>
        <v>-272642.77040000004</v>
      </c>
      <c r="R2027" s="3">
        <f t="shared" si="63"/>
        <v>-272642.77040000004</v>
      </c>
    </row>
    <row r="2028" spans="1:18" x14ac:dyDescent="0.25">
      <c r="A2028" t="s">
        <v>923</v>
      </c>
      <c r="B2028" s="5" t="s">
        <v>924</v>
      </c>
      <c r="C2028">
        <v>81</v>
      </c>
      <c r="D2028" s="1">
        <v>15120</v>
      </c>
      <c r="E2028" t="s">
        <v>6047</v>
      </c>
      <c r="F2028" t="s">
        <v>6538</v>
      </c>
      <c r="G2028" t="s">
        <v>7519</v>
      </c>
      <c r="H2028" s="3">
        <v>725666.60120000003</v>
      </c>
      <c r="I2028" s="3">
        <v>506302.24790000002</v>
      </c>
      <c r="J2028" t="s">
        <v>8248</v>
      </c>
      <c r="K2028" s="4" t="str">
        <f>_xlfn.XLOOKUP($B2028, Accounts!$B:$B, Accounts!$E:$E, "Not Found",0,1)</f>
        <v>Current</v>
      </c>
      <c r="L2028" s="3">
        <f>_xlfn.XLOOKUP($B2028, Accounts!$B:$B, Accounts!$G:$G,"Not Found",0,1)</f>
        <v>22531392</v>
      </c>
      <c r="M2028" s="3" t="str">
        <f>_xlfn.XLOOKUP($B2028, Loan!$B:$B, Loan!$D:$D, "No Loan",0,1)</f>
        <v>No Loan</v>
      </c>
      <c r="N2028" s="1">
        <f>_xlfn.XLOOKUP($B2028, Transaction!$B:$B, Transaction!$E:$E, "No Transaction",0,1)</f>
        <v>44461</v>
      </c>
      <c r="O2028" t="str">
        <f>_xlfn.XLOOKUP($B2028, Transaction!$B:$B, Transaction!$C:$C, "No Transaction",0,1)</f>
        <v>Checks</v>
      </c>
      <c r="P2028" t="str">
        <f>_xlfn.XLOOKUP($B2028, Transaction!$B:$B, Transaction!$D:$D, "No Transaction",0,1)</f>
        <v>Informal Services</v>
      </c>
      <c r="Q2028" s="3">
        <f t="shared" si="62"/>
        <v>-219364.35330000002</v>
      </c>
      <c r="R2028" s="3">
        <f t="shared" si="63"/>
        <v>-219364.35330000002</v>
      </c>
    </row>
    <row r="2029" spans="1:18" x14ac:dyDescent="0.25">
      <c r="A2029" t="s">
        <v>4835</v>
      </c>
      <c r="B2029" s="5" t="s">
        <v>4836</v>
      </c>
      <c r="C2029">
        <v>42</v>
      </c>
      <c r="D2029" s="1">
        <v>29365</v>
      </c>
      <c r="E2029" t="s">
        <v>6047</v>
      </c>
      <c r="F2029" t="s">
        <v>6222</v>
      </c>
      <c r="G2029" t="s">
        <v>7509</v>
      </c>
      <c r="H2029" s="3">
        <v>2182842.9807000002</v>
      </c>
      <c r="I2029" s="3">
        <v>719634.04070000001</v>
      </c>
      <c r="J2029" t="s">
        <v>8249</v>
      </c>
      <c r="K2029" s="4" t="str">
        <f>_xlfn.XLOOKUP($B2029, Accounts!$B:$B, Accounts!$E:$E, "Not Found",0,1)</f>
        <v>Savings</v>
      </c>
      <c r="L2029" s="3">
        <f>_xlfn.XLOOKUP($B2029, Accounts!$B:$B, Accounts!$G:$G,"Not Found",0,1)</f>
        <v>14436123</v>
      </c>
      <c r="M2029" s="3" t="str">
        <f>_xlfn.XLOOKUP($B2029, Loan!$B:$B, Loan!$D:$D, "No Loan",0,1)</f>
        <v>No Loan</v>
      </c>
      <c r="N2029" s="1">
        <f>_xlfn.XLOOKUP($B2029, Transaction!$B:$B, Transaction!$E:$E, "No Transaction",0,1)</f>
        <v>44347</v>
      </c>
      <c r="O2029" t="str">
        <f>_xlfn.XLOOKUP($B2029, Transaction!$B:$B, Transaction!$C:$C, "No Transaction",0,1)</f>
        <v>Online Payment</v>
      </c>
      <c r="P2029" t="str">
        <f>_xlfn.XLOOKUP($B2029, Transaction!$B:$B, Transaction!$D:$D, "No Transaction",0,1)</f>
        <v>Mobile</v>
      </c>
      <c r="Q2029" s="3">
        <f t="shared" si="62"/>
        <v>-1463208.9400000002</v>
      </c>
      <c r="R2029" s="3">
        <f t="shared" si="63"/>
        <v>-1463208.9400000002</v>
      </c>
    </row>
    <row r="2030" spans="1:18" x14ac:dyDescent="0.25">
      <c r="A2030" t="s">
        <v>806</v>
      </c>
      <c r="B2030" s="5" t="s">
        <v>807</v>
      </c>
      <c r="C2030">
        <v>58</v>
      </c>
      <c r="D2030" s="1">
        <v>23521</v>
      </c>
      <c r="E2030" t="s">
        <v>6047</v>
      </c>
      <c r="F2030" t="s">
        <v>6443</v>
      </c>
      <c r="G2030" t="s">
        <v>7542</v>
      </c>
      <c r="H2030" s="3">
        <v>185133.66709999999</v>
      </c>
      <c r="I2030" s="3">
        <v>56465.768499999998</v>
      </c>
      <c r="J2030" t="s">
        <v>8250</v>
      </c>
      <c r="K2030" s="4" t="str">
        <f>_xlfn.XLOOKUP($B2030, Accounts!$B:$B, Accounts!$E:$E, "Not Found",0,1)</f>
        <v>Fixed Deposit</v>
      </c>
      <c r="L2030" s="3">
        <f>_xlfn.XLOOKUP($B2030, Accounts!$B:$B, Accounts!$G:$G,"Not Found",0,1)</f>
        <v>59875578</v>
      </c>
      <c r="M2030" s="3" t="str">
        <f>_xlfn.XLOOKUP($B2030, Loan!$B:$B, Loan!$D:$D, "No Loan",0,1)</f>
        <v>No Loan</v>
      </c>
      <c r="N2030" s="1">
        <f>_xlfn.XLOOKUP($B2030, Transaction!$B:$B, Transaction!$E:$E, "No Transaction",0,1)</f>
        <v>44612</v>
      </c>
      <c r="O2030" t="str">
        <f>_xlfn.XLOOKUP($B2030, Transaction!$B:$B, Transaction!$C:$C, "No Transaction",0,1)</f>
        <v>Cash Withdrawal</v>
      </c>
      <c r="P2030" t="str">
        <f>_xlfn.XLOOKUP($B2030, Transaction!$B:$B, Transaction!$D:$D, "No Transaction",0,1)</f>
        <v>POS</v>
      </c>
      <c r="Q2030" s="3">
        <f t="shared" si="62"/>
        <v>-128667.89859999999</v>
      </c>
      <c r="R2030" s="3">
        <f t="shared" si="63"/>
        <v>-128667.89859999999</v>
      </c>
    </row>
    <row r="2031" spans="1:18" x14ac:dyDescent="0.25">
      <c r="A2031" t="s">
        <v>1387</v>
      </c>
      <c r="B2031" s="5" t="s">
        <v>1388</v>
      </c>
      <c r="C2031">
        <v>32</v>
      </c>
      <c r="D2031" s="1">
        <v>33018</v>
      </c>
      <c r="E2031" t="s">
        <v>6047</v>
      </c>
      <c r="F2031" t="s">
        <v>6125</v>
      </c>
      <c r="G2031" t="s">
        <v>7513</v>
      </c>
      <c r="H2031" s="3">
        <v>378083.17099999997</v>
      </c>
      <c r="I2031" s="3">
        <v>69349.776199999993</v>
      </c>
      <c r="J2031" t="s">
        <v>8251</v>
      </c>
      <c r="K2031" s="4" t="str">
        <f>_xlfn.XLOOKUP($B2031, Accounts!$B:$B, Accounts!$E:$E, "Not Found",0,1)</f>
        <v>Current</v>
      </c>
      <c r="L2031" s="3">
        <f>_xlfn.XLOOKUP($B2031, Accounts!$B:$B, Accounts!$G:$G,"Not Found",0,1)</f>
        <v>2919258496</v>
      </c>
      <c r="M2031" s="3" t="str">
        <f>_xlfn.XLOOKUP($B2031, Loan!$B:$B, Loan!$D:$D, "No Loan",0,1)</f>
        <v>No Loan</v>
      </c>
      <c r="N2031" s="1">
        <f>_xlfn.XLOOKUP($B2031, Transaction!$B:$B, Transaction!$E:$E, "No Transaction",0,1)</f>
        <v>44672</v>
      </c>
      <c r="O2031" t="str">
        <f>_xlfn.XLOOKUP($B2031, Transaction!$B:$B, Transaction!$C:$C, "No Transaction",0,1)</f>
        <v>Money Transfer</v>
      </c>
      <c r="P2031" t="str">
        <f>_xlfn.XLOOKUP($B2031, Transaction!$B:$B, Transaction!$D:$D, "No Transaction",0,1)</f>
        <v>Mobile</v>
      </c>
      <c r="Q2031" s="3">
        <f t="shared" si="62"/>
        <v>-308733.39480000001</v>
      </c>
      <c r="R2031" s="3">
        <f t="shared" si="63"/>
        <v>-308733.39480000001</v>
      </c>
    </row>
    <row r="2032" spans="1:18" x14ac:dyDescent="0.25">
      <c r="A2032" t="s">
        <v>1833</v>
      </c>
      <c r="B2032" s="5" t="s">
        <v>5328</v>
      </c>
      <c r="C2032">
        <v>38</v>
      </c>
      <c r="D2032" s="1">
        <v>30826</v>
      </c>
      <c r="E2032" t="s">
        <v>6047</v>
      </c>
      <c r="F2032" t="s">
        <v>6177</v>
      </c>
      <c r="G2032" t="s">
        <v>7517</v>
      </c>
      <c r="H2032" s="3">
        <v>712489.37329999998</v>
      </c>
      <c r="I2032" s="3">
        <v>74735.587499999994</v>
      </c>
      <c r="J2032" t="s">
        <v>8252</v>
      </c>
      <c r="K2032" s="4" t="str">
        <f>_xlfn.XLOOKUP($B2032, Accounts!$B:$B, Accounts!$E:$E, "Not Found",0,1)</f>
        <v>Savings</v>
      </c>
      <c r="L2032" s="3">
        <f>_xlfn.XLOOKUP($B2032, Accounts!$B:$B, Accounts!$G:$G,"Not Found",0,1)</f>
        <v>917148672</v>
      </c>
      <c r="M2032" s="3">
        <f>_xlfn.XLOOKUP($B2032, Loan!$B:$B, Loan!$D:$D, "No Loan",0,1)</f>
        <v>4093709004</v>
      </c>
      <c r="N2032" s="1">
        <f>_xlfn.XLOOKUP($B2032, Transaction!$B:$B, Transaction!$E:$E, "No Transaction",0,1)</f>
        <v>44536</v>
      </c>
      <c r="O2032" t="str">
        <f>_xlfn.XLOOKUP($B2032, Transaction!$B:$B, Transaction!$C:$C, "No Transaction",0,1)</f>
        <v>Loan Payment</v>
      </c>
      <c r="P2032" t="str">
        <f>_xlfn.XLOOKUP($B2032, Transaction!$B:$B, Transaction!$D:$D, "No Transaction",0,1)</f>
        <v>AFT</v>
      </c>
      <c r="Q2032" s="3">
        <f t="shared" si="62"/>
        <v>-637753.78579999995</v>
      </c>
      <c r="R2032" s="3">
        <f t="shared" si="63"/>
        <v>-637753.78579999995</v>
      </c>
    </row>
    <row r="2033" spans="1:18" x14ac:dyDescent="0.25">
      <c r="A2033" t="s">
        <v>3955</v>
      </c>
      <c r="B2033" s="5" t="s">
        <v>3956</v>
      </c>
      <c r="C2033">
        <v>35</v>
      </c>
      <c r="D2033" s="1">
        <v>31922</v>
      </c>
      <c r="E2033" t="s">
        <v>6047</v>
      </c>
      <c r="F2033" t="s">
        <v>6339</v>
      </c>
      <c r="G2033" t="s">
        <v>7509</v>
      </c>
      <c r="H2033" s="3">
        <v>203555.76500000001</v>
      </c>
      <c r="I2033" s="3">
        <v>103732.0178</v>
      </c>
      <c r="J2033" t="s">
        <v>8253</v>
      </c>
      <c r="K2033" s="4" t="str">
        <f>_xlfn.XLOOKUP($B2033, Accounts!$B:$B, Accounts!$E:$E, "Not Found",0,1)</f>
        <v>Current</v>
      </c>
      <c r="L2033" s="3">
        <f>_xlfn.XLOOKUP($B2033, Accounts!$B:$B, Accounts!$G:$G,"Not Found",0,1)</f>
        <v>13722852</v>
      </c>
      <c r="M2033" s="3" t="str">
        <f>_xlfn.XLOOKUP($B2033, Loan!$B:$B, Loan!$D:$D, "No Loan",0,1)</f>
        <v>No Loan</v>
      </c>
      <c r="N2033" s="1">
        <f>_xlfn.XLOOKUP($B2033, Transaction!$B:$B, Transaction!$E:$E, "No Transaction",0,1)</f>
        <v>44402</v>
      </c>
      <c r="O2033" t="str">
        <f>_xlfn.XLOOKUP($B2033, Transaction!$B:$B, Transaction!$C:$C, "No Transaction",0,1)</f>
        <v>Money Transfer</v>
      </c>
      <c r="P2033" t="str">
        <f>_xlfn.XLOOKUP($B2033, Transaction!$B:$B, Transaction!$D:$D, "No Transaction",0,1)</f>
        <v>Mobile</v>
      </c>
      <c r="Q2033" s="3">
        <f t="shared" si="62"/>
        <v>-99823.747200000013</v>
      </c>
      <c r="R2033" s="3">
        <f t="shared" si="63"/>
        <v>-99823.747200000013</v>
      </c>
    </row>
    <row r="2034" spans="1:18" x14ac:dyDescent="0.25">
      <c r="A2034" t="s">
        <v>656</v>
      </c>
      <c r="B2034" s="5" t="s">
        <v>657</v>
      </c>
      <c r="C2034">
        <v>21</v>
      </c>
      <c r="D2034" s="1">
        <v>37035</v>
      </c>
      <c r="E2034" t="s">
        <v>6047</v>
      </c>
      <c r="F2034" t="s">
        <v>6277</v>
      </c>
      <c r="G2034" t="s">
        <v>7526</v>
      </c>
      <c r="H2034" s="3">
        <v>39450.1348</v>
      </c>
      <c r="I2034" s="3">
        <v>13352.353300000001</v>
      </c>
      <c r="J2034" t="s">
        <v>8254</v>
      </c>
      <c r="K2034" s="4" t="str">
        <f>_xlfn.XLOOKUP($B2034, Accounts!$B:$B, Accounts!$E:$E, "Not Found",0,1)</f>
        <v>Savings</v>
      </c>
      <c r="L2034" s="3">
        <f>_xlfn.XLOOKUP($B2034, Accounts!$B:$B, Accounts!$G:$G,"Not Found",0,1)</f>
        <v>52826778</v>
      </c>
      <c r="M2034" s="3" t="str">
        <f>_xlfn.XLOOKUP($B2034, Loan!$B:$B, Loan!$D:$D, "No Loan",0,1)</f>
        <v>No Loan</v>
      </c>
      <c r="N2034" s="1">
        <f>_xlfn.XLOOKUP($B2034, Transaction!$B:$B, Transaction!$E:$E, "No Transaction",0,1)</f>
        <v>44457</v>
      </c>
      <c r="O2034" t="str">
        <f>_xlfn.XLOOKUP($B2034, Transaction!$B:$B, Transaction!$C:$C, "No Transaction",0,1)</f>
        <v>Money Transfer</v>
      </c>
      <c r="P2034" t="str">
        <f>_xlfn.XLOOKUP($B2034, Transaction!$B:$B, Transaction!$D:$D, "No Transaction",0,1)</f>
        <v>Mobile</v>
      </c>
      <c r="Q2034" s="3">
        <f t="shared" si="62"/>
        <v>-26097.781499999997</v>
      </c>
      <c r="R2034" s="3">
        <f t="shared" si="63"/>
        <v>-26097.781499999997</v>
      </c>
    </row>
    <row r="2035" spans="1:18" x14ac:dyDescent="0.25">
      <c r="A2035" t="s">
        <v>2802</v>
      </c>
      <c r="B2035" s="5" t="s">
        <v>2803</v>
      </c>
      <c r="C2035">
        <v>28</v>
      </c>
      <c r="D2035" s="1">
        <v>34479</v>
      </c>
      <c r="E2035" t="s">
        <v>6047</v>
      </c>
      <c r="F2035" t="s">
        <v>6109</v>
      </c>
      <c r="G2035" t="s">
        <v>7509</v>
      </c>
      <c r="H2035" s="3">
        <v>540406.21759999997</v>
      </c>
      <c r="I2035" s="3">
        <v>78123.942299999995</v>
      </c>
      <c r="J2035" t="s">
        <v>8255</v>
      </c>
      <c r="K2035" s="4" t="str">
        <f>_xlfn.XLOOKUP($B2035, Accounts!$B:$B, Accounts!$E:$E, "Not Found",0,1)</f>
        <v>Domiciliary</v>
      </c>
      <c r="L2035" s="3">
        <f>_xlfn.XLOOKUP($B2035, Accounts!$B:$B, Accounts!$G:$G,"Not Found",0,1)</f>
        <v>33764283</v>
      </c>
      <c r="M2035" s="3" t="str">
        <f>_xlfn.XLOOKUP($B2035, Loan!$B:$B, Loan!$D:$D, "No Loan",0,1)</f>
        <v>No Loan</v>
      </c>
      <c r="N2035" s="1">
        <f>_xlfn.XLOOKUP($B2035, Transaction!$B:$B, Transaction!$E:$E, "No Transaction",0,1)</f>
        <v>44410</v>
      </c>
      <c r="O2035" t="str">
        <f>_xlfn.XLOOKUP($B2035, Transaction!$B:$B, Transaction!$C:$C, "No Transaction",0,1)</f>
        <v>Money Deposit</v>
      </c>
      <c r="P2035" t="str">
        <f>_xlfn.XLOOKUP($B2035, Transaction!$B:$B, Transaction!$D:$D, "No Transaction",0,1)</f>
        <v>Bank</v>
      </c>
      <c r="Q2035" s="3">
        <f t="shared" si="62"/>
        <v>-462282.27529999998</v>
      </c>
      <c r="R2035" s="3">
        <f t="shared" si="63"/>
        <v>-462282.27529999998</v>
      </c>
    </row>
    <row r="2036" spans="1:18" x14ac:dyDescent="0.25">
      <c r="A2036" t="s">
        <v>3382</v>
      </c>
      <c r="B2036" s="5" t="s">
        <v>3383</v>
      </c>
      <c r="C2036">
        <v>63</v>
      </c>
      <c r="D2036" s="1">
        <v>21695</v>
      </c>
      <c r="E2036" t="s">
        <v>6047</v>
      </c>
      <c r="F2036" t="s">
        <v>6404</v>
      </c>
      <c r="G2036" t="s">
        <v>7509</v>
      </c>
      <c r="H2036" s="3">
        <v>2905686.9289000002</v>
      </c>
      <c r="I2036" s="3">
        <v>820908.81799999997</v>
      </c>
      <c r="J2036" t="s">
        <v>8256</v>
      </c>
      <c r="K2036" s="4" t="str">
        <f>_xlfn.XLOOKUP($B2036, Accounts!$B:$B, Accounts!$E:$E, "Not Found",0,1)</f>
        <v>Current</v>
      </c>
      <c r="L2036" s="3">
        <f>_xlfn.XLOOKUP($B2036, Accounts!$B:$B, Accounts!$G:$G,"Not Found",0,1)</f>
        <v>1652485824</v>
      </c>
      <c r="M2036" s="3" t="str">
        <f>_xlfn.XLOOKUP($B2036, Loan!$B:$B, Loan!$D:$D, "No Loan",0,1)</f>
        <v>No Loan</v>
      </c>
      <c r="N2036" s="1">
        <f>_xlfn.XLOOKUP($B2036, Transaction!$B:$B, Transaction!$E:$E, "No Transaction",0,1)</f>
        <v>44442</v>
      </c>
      <c r="O2036" t="str">
        <f>_xlfn.XLOOKUP($B2036, Transaction!$B:$B, Transaction!$C:$C, "No Transaction",0,1)</f>
        <v>Money Transfer</v>
      </c>
      <c r="P2036" t="str">
        <f>_xlfn.XLOOKUP($B2036, Transaction!$B:$B, Transaction!$D:$D, "No Transaction",0,1)</f>
        <v>ATM</v>
      </c>
      <c r="Q2036" s="3">
        <f t="shared" si="62"/>
        <v>-2084778.1109000002</v>
      </c>
      <c r="R2036" s="3">
        <f t="shared" si="63"/>
        <v>-2084778.1109000002</v>
      </c>
    </row>
    <row r="2037" spans="1:18" x14ac:dyDescent="0.25">
      <c r="A2037" t="s">
        <v>5387</v>
      </c>
      <c r="B2037" s="5" t="s">
        <v>5388</v>
      </c>
      <c r="C2037">
        <v>48</v>
      </c>
      <c r="D2037" s="1">
        <v>27174</v>
      </c>
      <c r="E2037" t="s">
        <v>6047</v>
      </c>
      <c r="F2037" t="s">
        <v>6245</v>
      </c>
      <c r="G2037" t="s">
        <v>7517</v>
      </c>
      <c r="H2037" s="3">
        <v>30069.1456</v>
      </c>
      <c r="I2037" s="3">
        <v>14274.931200000001</v>
      </c>
      <c r="J2037" t="s">
        <v>8257</v>
      </c>
      <c r="K2037" s="4" t="str">
        <f>_xlfn.XLOOKUP($B2037, Accounts!$B:$B, Accounts!$E:$E, "Not Found",0,1)</f>
        <v>Corporate</v>
      </c>
      <c r="L2037" s="3">
        <f>_xlfn.XLOOKUP($B2037, Accounts!$B:$B, Accounts!$G:$G,"Not Found",0,1)</f>
        <v>23531046</v>
      </c>
      <c r="M2037" s="3" t="str">
        <f>_xlfn.XLOOKUP($B2037, Loan!$B:$B, Loan!$D:$D, "No Loan",0,1)</f>
        <v>No Loan</v>
      </c>
      <c r="N2037" s="1">
        <f>_xlfn.XLOOKUP($B2037, Transaction!$B:$B, Transaction!$E:$E, "No Transaction",0,1)</f>
        <v>44557</v>
      </c>
      <c r="O2037" t="str">
        <f>_xlfn.XLOOKUP($B2037, Transaction!$B:$B, Transaction!$C:$C, "No Transaction",0,1)</f>
        <v>Money Deposit</v>
      </c>
      <c r="P2037" t="str">
        <f>_xlfn.XLOOKUP($B2037, Transaction!$B:$B, Transaction!$D:$D, "No Transaction",0,1)</f>
        <v>ATM</v>
      </c>
      <c r="Q2037" s="3">
        <f t="shared" si="62"/>
        <v>-15794.214399999999</v>
      </c>
      <c r="R2037" s="3">
        <f t="shared" si="63"/>
        <v>-15794.214399999999</v>
      </c>
    </row>
    <row r="2038" spans="1:18" x14ac:dyDescent="0.25">
      <c r="A2038" t="s">
        <v>3543</v>
      </c>
      <c r="B2038" s="5" t="s">
        <v>3544</v>
      </c>
      <c r="C2038">
        <v>60</v>
      </c>
      <c r="D2038" s="1">
        <v>22791</v>
      </c>
      <c r="E2038" t="s">
        <v>6047</v>
      </c>
      <c r="F2038" t="s">
        <v>6146</v>
      </c>
      <c r="G2038" t="s">
        <v>7509</v>
      </c>
      <c r="H2038" s="3">
        <v>2340901.8368000002</v>
      </c>
      <c r="I2038" s="3">
        <v>578202.7537</v>
      </c>
      <c r="J2038" t="s">
        <v>8258</v>
      </c>
      <c r="K2038" s="4" t="str">
        <f>_xlfn.XLOOKUP($B2038, Accounts!$B:$B, Accounts!$E:$E, "Not Found",0,1)</f>
        <v>Current</v>
      </c>
      <c r="L2038" s="3">
        <f>_xlfn.XLOOKUP($B2038, Accounts!$B:$B, Accounts!$G:$G,"Not Found",0,1)</f>
        <v>1388444094</v>
      </c>
      <c r="M2038" s="3" t="str">
        <f>_xlfn.XLOOKUP($B2038, Loan!$B:$B, Loan!$D:$D, "No Loan",0,1)</f>
        <v>No Loan</v>
      </c>
      <c r="N2038" s="1">
        <f>_xlfn.XLOOKUP($B2038, Transaction!$B:$B, Transaction!$E:$E, "No Transaction",0,1)</f>
        <v>44215</v>
      </c>
      <c r="O2038" t="str">
        <f>_xlfn.XLOOKUP($B2038, Transaction!$B:$B, Transaction!$C:$C, "No Transaction",0,1)</f>
        <v>Checks</v>
      </c>
      <c r="P2038" t="str">
        <f>_xlfn.XLOOKUP($B2038, Transaction!$B:$B, Transaction!$D:$D, "No Transaction",0,1)</f>
        <v>Informal Services</v>
      </c>
      <c r="Q2038" s="3">
        <f t="shared" si="62"/>
        <v>-1762699.0831000002</v>
      </c>
      <c r="R2038" s="3">
        <f t="shared" si="63"/>
        <v>-1762699.0831000002</v>
      </c>
    </row>
    <row r="2039" spans="1:18" x14ac:dyDescent="0.25">
      <c r="A2039" t="s">
        <v>4449</v>
      </c>
      <c r="B2039" s="5" t="s">
        <v>4450</v>
      </c>
      <c r="C2039">
        <v>84</v>
      </c>
      <c r="D2039" s="1">
        <v>14025</v>
      </c>
      <c r="E2039" t="s">
        <v>6047</v>
      </c>
      <c r="F2039" t="s">
        <v>6714</v>
      </c>
      <c r="G2039" t="s">
        <v>7517</v>
      </c>
      <c r="H2039" s="3">
        <v>499893.16249999998</v>
      </c>
      <c r="I2039" s="3">
        <v>124924.7573</v>
      </c>
      <c r="J2039" t="s">
        <v>8259</v>
      </c>
      <c r="K2039" s="4" t="str">
        <f>_xlfn.XLOOKUP($B2039, Accounts!$B:$B, Accounts!$E:$E, "Not Found",0,1)</f>
        <v>Domiciliary</v>
      </c>
      <c r="L2039" s="3">
        <f>_xlfn.XLOOKUP($B2039, Accounts!$B:$B, Accounts!$G:$G,"Not Found",0,1)</f>
        <v>3334802688</v>
      </c>
      <c r="M2039" s="3">
        <f>_xlfn.XLOOKUP($B2039, Loan!$B:$B, Loan!$D:$D, "No Loan",0,1)</f>
        <v>900474156</v>
      </c>
      <c r="N2039" s="1">
        <f>_xlfn.XLOOKUP($B2039, Transaction!$B:$B, Transaction!$E:$E, "No Transaction",0,1)</f>
        <v>44533</v>
      </c>
      <c r="O2039" t="str">
        <f>_xlfn.XLOOKUP($B2039, Transaction!$B:$B, Transaction!$C:$C, "No Transaction",0,1)</f>
        <v>Loan Payment</v>
      </c>
      <c r="P2039" t="str">
        <f>_xlfn.XLOOKUP($B2039, Transaction!$B:$B, Transaction!$D:$D, "No Transaction",0,1)</f>
        <v>ACH</v>
      </c>
      <c r="Q2039" s="3">
        <f t="shared" si="62"/>
        <v>-374968.40519999998</v>
      </c>
      <c r="R2039" s="3">
        <f t="shared" si="63"/>
        <v>-374968.40519999998</v>
      </c>
    </row>
    <row r="2040" spans="1:18" x14ac:dyDescent="0.25">
      <c r="A2040" t="s">
        <v>2674</v>
      </c>
      <c r="B2040" s="5" t="s">
        <v>2675</v>
      </c>
      <c r="C2040">
        <v>35</v>
      </c>
      <c r="D2040" s="1">
        <v>31922</v>
      </c>
      <c r="E2040" t="s">
        <v>6047</v>
      </c>
      <c r="F2040" t="s">
        <v>6146</v>
      </c>
      <c r="G2040" t="s">
        <v>7532</v>
      </c>
      <c r="H2040" s="3">
        <v>165852.29209999999</v>
      </c>
      <c r="I2040" s="3">
        <v>62269.996899999998</v>
      </c>
      <c r="J2040" t="s">
        <v>8260</v>
      </c>
      <c r="K2040" s="4" t="str">
        <f>_xlfn.XLOOKUP($B2040, Accounts!$B:$B, Accounts!$E:$E, "Not Found",0,1)</f>
        <v>Current</v>
      </c>
      <c r="L2040" s="3">
        <f>_xlfn.XLOOKUP($B2040, Accounts!$B:$B, Accounts!$G:$G,"Not Found",0,1)</f>
        <v>1617782706</v>
      </c>
      <c r="M2040" s="3" t="str">
        <f>_xlfn.XLOOKUP($B2040, Loan!$B:$B, Loan!$D:$D, "No Loan",0,1)</f>
        <v>No Loan</v>
      </c>
      <c r="N2040" s="1">
        <f>_xlfn.XLOOKUP($B2040, Transaction!$B:$B, Transaction!$E:$E, "No Transaction",0,1)</f>
        <v>44480</v>
      </c>
      <c r="O2040" t="str">
        <f>_xlfn.XLOOKUP($B2040, Transaction!$B:$B, Transaction!$C:$C, "No Transaction",0,1)</f>
        <v>Cash Withdrawal</v>
      </c>
      <c r="P2040" t="str">
        <f>_xlfn.XLOOKUP($B2040, Transaction!$B:$B, Transaction!$D:$D, "No Transaction",0,1)</f>
        <v>ATM</v>
      </c>
      <c r="Q2040" s="3">
        <f t="shared" si="62"/>
        <v>-103582.29519999999</v>
      </c>
      <c r="R2040" s="3">
        <f t="shared" si="63"/>
        <v>-103582.29519999999</v>
      </c>
    </row>
    <row r="2041" spans="1:18" x14ac:dyDescent="0.25">
      <c r="A2041" t="s">
        <v>2406</v>
      </c>
      <c r="B2041" s="5" t="s">
        <v>2407</v>
      </c>
      <c r="C2041">
        <v>64</v>
      </c>
      <c r="D2041" s="1">
        <v>21330</v>
      </c>
      <c r="E2041" t="s">
        <v>6047</v>
      </c>
      <c r="F2041" t="s">
        <v>6159</v>
      </c>
      <c r="G2041" t="s">
        <v>7511</v>
      </c>
      <c r="H2041" s="3">
        <v>651093.05160000001</v>
      </c>
      <c r="I2041" s="3">
        <v>388083.6115</v>
      </c>
      <c r="J2041" t="s">
        <v>8261</v>
      </c>
      <c r="K2041" s="4" t="str">
        <f>_xlfn.XLOOKUP($B2041, Accounts!$B:$B, Accounts!$E:$E, "Not Found",0,1)</f>
        <v>Current</v>
      </c>
      <c r="L2041" s="3">
        <f>_xlfn.XLOOKUP($B2041, Accounts!$B:$B, Accounts!$G:$G,"Not Found",0,1)</f>
        <v>812911632</v>
      </c>
      <c r="M2041" s="3" t="str">
        <f>_xlfn.XLOOKUP($B2041, Loan!$B:$B, Loan!$D:$D, "No Loan",0,1)</f>
        <v>No Loan</v>
      </c>
      <c r="N2041" s="1">
        <f>_xlfn.XLOOKUP($B2041, Transaction!$B:$B, Transaction!$E:$E, "No Transaction",0,1)</f>
        <v>44494</v>
      </c>
      <c r="O2041" t="str">
        <f>_xlfn.XLOOKUP($B2041, Transaction!$B:$B, Transaction!$C:$C, "No Transaction",0,1)</f>
        <v>Cash Withdrawal</v>
      </c>
      <c r="P2041" t="str">
        <f>_xlfn.XLOOKUP($B2041, Transaction!$B:$B, Transaction!$D:$D, "No Transaction",0,1)</f>
        <v>ATM</v>
      </c>
      <c r="Q2041" s="3">
        <f t="shared" si="62"/>
        <v>-263009.44010000001</v>
      </c>
      <c r="R2041" s="3">
        <f t="shared" si="63"/>
        <v>-263009.44010000001</v>
      </c>
    </row>
    <row r="2042" spans="1:18" x14ac:dyDescent="0.25">
      <c r="A2042" t="s">
        <v>2384</v>
      </c>
      <c r="B2042" s="5" t="s">
        <v>2385</v>
      </c>
      <c r="C2042">
        <v>27</v>
      </c>
      <c r="D2042" s="1">
        <v>34844</v>
      </c>
      <c r="E2042" t="s">
        <v>6047</v>
      </c>
      <c r="F2042" t="s">
        <v>6623</v>
      </c>
      <c r="G2042" t="s">
        <v>7532</v>
      </c>
      <c r="H2042" s="3">
        <v>209303.4216</v>
      </c>
      <c r="I2042" s="3">
        <v>102887.58199999999</v>
      </c>
      <c r="J2042" t="s">
        <v>8262</v>
      </c>
      <c r="K2042" s="4" t="str">
        <f>_xlfn.XLOOKUP($B2042, Accounts!$B:$B, Accounts!$E:$E, "Not Found",0,1)</f>
        <v>Domiciliary</v>
      </c>
      <c r="L2042" s="3">
        <f>_xlfn.XLOOKUP($B2042, Accounts!$B:$B, Accounts!$G:$G,"Not Found",0,1)</f>
        <v>588470523</v>
      </c>
      <c r="M2042" s="3" t="str">
        <f>_xlfn.XLOOKUP($B2042, Loan!$B:$B, Loan!$D:$D, "No Loan",0,1)</f>
        <v>No Loan</v>
      </c>
      <c r="N2042" s="1">
        <f>_xlfn.XLOOKUP($B2042, Transaction!$B:$B, Transaction!$E:$E, "No Transaction",0,1)</f>
        <v>44478</v>
      </c>
      <c r="O2042" t="str">
        <f>_xlfn.XLOOKUP($B2042, Transaction!$B:$B, Transaction!$C:$C, "No Transaction",0,1)</f>
        <v>Cash Withdrawal</v>
      </c>
      <c r="P2042" t="str">
        <f>_xlfn.XLOOKUP($B2042, Transaction!$B:$B, Transaction!$D:$D, "No Transaction",0,1)</f>
        <v>POS</v>
      </c>
      <c r="Q2042" s="3">
        <f t="shared" si="62"/>
        <v>-106415.83960000001</v>
      </c>
      <c r="R2042" s="3">
        <f t="shared" si="63"/>
        <v>-106415.83960000001</v>
      </c>
    </row>
    <row r="2043" spans="1:18" x14ac:dyDescent="0.25">
      <c r="A2043" t="s">
        <v>1371</v>
      </c>
      <c r="B2043" s="5" t="s">
        <v>1372</v>
      </c>
      <c r="C2043">
        <v>79</v>
      </c>
      <c r="D2043" s="1">
        <v>15851</v>
      </c>
      <c r="E2043" t="s">
        <v>6047</v>
      </c>
      <c r="F2043" t="s">
        <v>6121</v>
      </c>
      <c r="G2043" t="s">
        <v>7511</v>
      </c>
      <c r="H2043" s="3">
        <v>114149.55379999999</v>
      </c>
      <c r="I2043" s="3">
        <v>27335.814200000001</v>
      </c>
      <c r="J2043" t="s">
        <v>6081</v>
      </c>
      <c r="K2043" s="4" t="str">
        <f>_xlfn.XLOOKUP($B2043, Accounts!$B:$B, Accounts!$E:$E, "Not Found",0,1)</f>
        <v>Joint</v>
      </c>
      <c r="L2043" s="3">
        <f>_xlfn.XLOOKUP($B2043, Accounts!$B:$B, Accounts!$G:$G,"Not Found",0,1)</f>
        <v>1069925625</v>
      </c>
      <c r="M2043" s="3" t="str">
        <f>_xlfn.XLOOKUP($B2043, Loan!$B:$B, Loan!$D:$D, "No Loan",0,1)</f>
        <v>No Loan</v>
      </c>
      <c r="N2043" s="1">
        <f>_xlfn.XLOOKUP($B2043, Transaction!$B:$B, Transaction!$E:$E, "No Transaction",0,1)</f>
        <v>44559</v>
      </c>
      <c r="O2043" t="str">
        <f>_xlfn.XLOOKUP($B2043, Transaction!$B:$B, Transaction!$C:$C, "No Transaction",0,1)</f>
        <v>Money Transfer</v>
      </c>
      <c r="P2043" t="str">
        <f>_xlfn.XLOOKUP($B2043, Transaction!$B:$B, Transaction!$D:$D, "No Transaction",0,1)</f>
        <v>Mobile</v>
      </c>
      <c r="Q2043" s="3">
        <f t="shared" si="62"/>
        <v>-86813.739600000001</v>
      </c>
      <c r="R2043" s="3">
        <f t="shared" si="63"/>
        <v>-86813.739600000001</v>
      </c>
    </row>
    <row r="2044" spans="1:18" x14ac:dyDescent="0.25">
      <c r="A2044" t="s">
        <v>1909</v>
      </c>
      <c r="B2044" s="5" t="s">
        <v>1910</v>
      </c>
      <c r="C2044">
        <v>51</v>
      </c>
      <c r="D2044" s="1">
        <v>26078</v>
      </c>
      <c r="E2044" t="s">
        <v>6047</v>
      </c>
      <c r="F2044" t="s">
        <v>6872</v>
      </c>
      <c r="G2044" t="s">
        <v>7529</v>
      </c>
      <c r="H2044" s="3">
        <v>432786.09710000001</v>
      </c>
      <c r="I2044" s="3">
        <v>160195.4509</v>
      </c>
      <c r="J2044" t="s">
        <v>8263</v>
      </c>
      <c r="K2044" s="4" t="str">
        <f>_xlfn.XLOOKUP($B2044, Accounts!$B:$B, Accounts!$E:$E, "Not Found",0,1)</f>
        <v>Current</v>
      </c>
      <c r="L2044" s="3">
        <f>_xlfn.XLOOKUP($B2044, Accounts!$B:$B, Accounts!$G:$G,"Not Found",0,1)</f>
        <v>6880896</v>
      </c>
      <c r="M2044" s="3" t="str">
        <f>_xlfn.XLOOKUP($B2044, Loan!$B:$B, Loan!$D:$D, "No Loan",0,1)</f>
        <v>No Loan</v>
      </c>
      <c r="N2044" s="1">
        <f>_xlfn.XLOOKUP($B2044, Transaction!$B:$B, Transaction!$E:$E, "No Transaction",0,1)</f>
        <v>44282</v>
      </c>
      <c r="O2044" t="str">
        <f>_xlfn.XLOOKUP($B2044, Transaction!$B:$B, Transaction!$C:$C, "No Transaction",0,1)</f>
        <v>Cash Withdrawal</v>
      </c>
      <c r="P2044" t="str">
        <f>_xlfn.XLOOKUP($B2044, Transaction!$B:$B, Transaction!$D:$D, "No Transaction",0,1)</f>
        <v>ATM</v>
      </c>
      <c r="Q2044" s="3">
        <f t="shared" si="62"/>
        <v>-272590.64620000002</v>
      </c>
      <c r="R2044" s="3">
        <f t="shared" si="63"/>
        <v>-272590.64620000002</v>
      </c>
    </row>
    <row r="2045" spans="1:18" x14ac:dyDescent="0.25">
      <c r="A2045" t="s">
        <v>5765</v>
      </c>
      <c r="B2045" s="5" t="s">
        <v>5766</v>
      </c>
      <c r="C2045">
        <v>27</v>
      </c>
      <c r="D2045" s="1">
        <v>34844</v>
      </c>
      <c r="E2045" t="s">
        <v>6047</v>
      </c>
      <c r="F2045" t="s">
        <v>6074</v>
      </c>
      <c r="G2045" t="s">
        <v>7529</v>
      </c>
      <c r="H2045" s="3">
        <v>2140826.2514999998</v>
      </c>
      <c r="I2045" s="3">
        <v>396254.82130000001</v>
      </c>
      <c r="J2045" t="s">
        <v>8264</v>
      </c>
      <c r="K2045" s="4" t="str">
        <f>_xlfn.XLOOKUP($B2045, Accounts!$B:$B, Accounts!$E:$E, "Not Found",0,1)</f>
        <v>Savings</v>
      </c>
      <c r="L2045" s="3">
        <f>_xlfn.XLOOKUP($B2045, Accounts!$B:$B, Accounts!$G:$G,"Not Found",0,1)</f>
        <v>3862445496</v>
      </c>
      <c r="M2045" s="3">
        <f>_xlfn.XLOOKUP($B2045, Loan!$B:$B, Loan!$D:$D, "No Loan",0,1)</f>
        <v>3736592496</v>
      </c>
      <c r="N2045" s="1">
        <f>_xlfn.XLOOKUP($B2045, Transaction!$B:$B, Transaction!$E:$E, "No Transaction",0,1)</f>
        <v>44428</v>
      </c>
      <c r="O2045" t="str">
        <f>_xlfn.XLOOKUP($B2045, Transaction!$B:$B, Transaction!$C:$C, "No Transaction",0,1)</f>
        <v>Loan Payment</v>
      </c>
      <c r="P2045" t="str">
        <f>_xlfn.XLOOKUP($B2045, Transaction!$B:$B, Transaction!$D:$D, "No Transaction",0,1)</f>
        <v>ACH</v>
      </c>
      <c r="Q2045" s="3">
        <f t="shared" si="62"/>
        <v>-1744571.4301999998</v>
      </c>
      <c r="R2045" s="3">
        <f t="shared" si="63"/>
        <v>-1744571.4301999998</v>
      </c>
    </row>
    <row r="2046" spans="1:18" x14ac:dyDescent="0.25">
      <c r="A2046" t="s">
        <v>278</v>
      </c>
      <c r="B2046" s="5" t="s">
        <v>279</v>
      </c>
      <c r="C2046">
        <v>19</v>
      </c>
      <c r="D2046" s="1">
        <v>37766</v>
      </c>
      <c r="E2046" t="s">
        <v>6047</v>
      </c>
      <c r="F2046" t="s">
        <v>6723</v>
      </c>
      <c r="G2046" t="s">
        <v>7526</v>
      </c>
      <c r="H2046" s="3">
        <v>31912.553400000001</v>
      </c>
      <c r="I2046" s="3">
        <v>12012.796899999999</v>
      </c>
      <c r="J2046" t="s">
        <v>8265</v>
      </c>
      <c r="K2046" s="4" t="str">
        <f>_xlfn.XLOOKUP($B2046, Accounts!$B:$B, Accounts!$E:$E, "Not Found",0,1)</f>
        <v>Domiciliary</v>
      </c>
      <c r="L2046" s="3">
        <f>_xlfn.XLOOKUP($B2046, Accounts!$B:$B, Accounts!$G:$G,"Not Found",0,1)</f>
        <v>1936909314</v>
      </c>
      <c r="M2046" s="3" t="str">
        <f>_xlfn.XLOOKUP($B2046, Loan!$B:$B, Loan!$D:$D, "No Loan",0,1)</f>
        <v>No Loan</v>
      </c>
      <c r="N2046" s="1">
        <f>_xlfn.XLOOKUP($B2046, Transaction!$B:$B, Transaction!$E:$E, "No Transaction",0,1)</f>
        <v>44217</v>
      </c>
      <c r="O2046" t="str">
        <f>_xlfn.XLOOKUP($B2046, Transaction!$B:$B, Transaction!$C:$C, "No Transaction",0,1)</f>
        <v>Money Transfer</v>
      </c>
      <c r="P2046" t="str">
        <f>_xlfn.XLOOKUP($B2046, Transaction!$B:$B, Transaction!$D:$D, "No Transaction",0,1)</f>
        <v>Bank</v>
      </c>
      <c r="Q2046" s="3">
        <f t="shared" si="62"/>
        <v>-19899.756500000003</v>
      </c>
      <c r="R2046" s="3">
        <f t="shared" si="63"/>
        <v>-19899.756500000003</v>
      </c>
    </row>
    <row r="2047" spans="1:18" x14ac:dyDescent="0.25">
      <c r="A2047" t="s">
        <v>2586</v>
      </c>
      <c r="B2047" s="5" t="s">
        <v>2587</v>
      </c>
      <c r="C2047">
        <v>61</v>
      </c>
      <c r="D2047" s="1">
        <v>22425</v>
      </c>
      <c r="E2047" t="s">
        <v>6047</v>
      </c>
      <c r="F2047" t="s">
        <v>6383</v>
      </c>
      <c r="G2047" t="s">
        <v>7507</v>
      </c>
      <c r="H2047" s="3">
        <v>257730.5436</v>
      </c>
      <c r="I2047" s="3">
        <v>82634.855500000005</v>
      </c>
      <c r="J2047" t="s">
        <v>8266</v>
      </c>
      <c r="K2047" s="4" t="str">
        <f>_xlfn.XLOOKUP($B2047, Accounts!$B:$B, Accounts!$E:$E, "Not Found",0,1)</f>
        <v>Joint</v>
      </c>
      <c r="L2047" s="3">
        <f>_xlfn.XLOOKUP($B2047, Accounts!$B:$B, Accounts!$G:$G,"Not Found",0,1)</f>
        <v>3510008128</v>
      </c>
      <c r="M2047" s="3" t="str">
        <f>_xlfn.XLOOKUP($B2047, Loan!$B:$B, Loan!$D:$D, "No Loan",0,1)</f>
        <v>No Loan</v>
      </c>
      <c r="N2047" s="1">
        <f>_xlfn.XLOOKUP($B2047, Transaction!$B:$B, Transaction!$E:$E, "No Transaction",0,1)</f>
        <v>44553</v>
      </c>
      <c r="O2047" t="str">
        <f>_xlfn.XLOOKUP($B2047, Transaction!$B:$B, Transaction!$C:$C, "No Transaction",0,1)</f>
        <v>Cash Withdrawal</v>
      </c>
      <c r="P2047" t="str">
        <f>_xlfn.XLOOKUP($B2047, Transaction!$B:$B, Transaction!$D:$D, "No Transaction",0,1)</f>
        <v>Bank</v>
      </c>
      <c r="Q2047" s="3">
        <f t="shared" si="62"/>
        <v>-175095.6881</v>
      </c>
      <c r="R2047" s="3">
        <f t="shared" si="63"/>
        <v>-175095.6881</v>
      </c>
    </row>
    <row r="2048" spans="1:18" x14ac:dyDescent="0.25">
      <c r="A2048" t="s">
        <v>233</v>
      </c>
      <c r="B2048" s="5" t="s">
        <v>234</v>
      </c>
      <c r="C2048">
        <v>27</v>
      </c>
      <c r="D2048" s="1">
        <v>34844</v>
      </c>
      <c r="E2048" t="s">
        <v>6047</v>
      </c>
      <c r="F2048" t="s">
        <v>6086</v>
      </c>
      <c r="G2048" t="s">
        <v>7511</v>
      </c>
      <c r="H2048" s="3">
        <v>496839.1213</v>
      </c>
      <c r="I2048" s="3">
        <v>174113.53279999999</v>
      </c>
      <c r="J2048" t="s">
        <v>8267</v>
      </c>
      <c r="K2048" s="4" t="str">
        <f>_xlfn.XLOOKUP($B2048, Accounts!$B:$B, Accounts!$E:$E, "Not Found",0,1)</f>
        <v>Domiciliary</v>
      </c>
      <c r="L2048" s="3">
        <f>_xlfn.XLOOKUP($B2048, Accounts!$B:$B, Accounts!$G:$G,"Not Found",0,1)</f>
        <v>917334728</v>
      </c>
      <c r="M2048" s="3" t="str">
        <f>_xlfn.XLOOKUP($B2048, Loan!$B:$B, Loan!$D:$D, "No Loan",0,1)</f>
        <v>No Loan</v>
      </c>
      <c r="N2048" s="1">
        <f>_xlfn.XLOOKUP($B2048, Transaction!$B:$B, Transaction!$E:$E, "No Transaction",0,1)</f>
        <v>44679</v>
      </c>
      <c r="O2048" t="str">
        <f>_xlfn.XLOOKUP($B2048, Transaction!$B:$B, Transaction!$C:$C, "No Transaction",0,1)</f>
        <v>Cash Withdrawal</v>
      </c>
      <c r="P2048" t="str">
        <f>_xlfn.XLOOKUP($B2048, Transaction!$B:$B, Transaction!$D:$D, "No Transaction",0,1)</f>
        <v>ATM</v>
      </c>
      <c r="Q2048" s="3">
        <f t="shared" si="62"/>
        <v>-322725.58850000001</v>
      </c>
      <c r="R2048" s="3">
        <f t="shared" si="63"/>
        <v>-322725.58850000001</v>
      </c>
    </row>
    <row r="2049" spans="1:18" x14ac:dyDescent="0.25">
      <c r="A2049" t="s">
        <v>2416</v>
      </c>
      <c r="B2049" s="5" t="s">
        <v>2417</v>
      </c>
      <c r="C2049">
        <v>71</v>
      </c>
      <c r="D2049" s="1">
        <v>18773</v>
      </c>
      <c r="E2049" t="s">
        <v>6047</v>
      </c>
      <c r="F2049" t="s">
        <v>6445</v>
      </c>
      <c r="G2049" t="s">
        <v>7522</v>
      </c>
      <c r="H2049" s="3">
        <v>834989.68519999995</v>
      </c>
      <c r="I2049" s="3">
        <v>256364.40059999999</v>
      </c>
      <c r="J2049" t="s">
        <v>8268</v>
      </c>
      <c r="K2049" s="4" t="str">
        <f>_xlfn.XLOOKUP($B2049, Accounts!$B:$B, Accounts!$E:$E, "Not Found",0,1)</f>
        <v>Current</v>
      </c>
      <c r="L2049" s="3">
        <f>_xlfn.XLOOKUP($B2049, Accounts!$B:$B, Accounts!$G:$G,"Not Found",0,1)</f>
        <v>4011448584</v>
      </c>
      <c r="M2049" s="3" t="str">
        <f>_xlfn.XLOOKUP($B2049, Loan!$B:$B, Loan!$D:$D, "No Loan",0,1)</f>
        <v>No Loan</v>
      </c>
      <c r="N2049" s="1">
        <f>_xlfn.XLOOKUP($B2049, Transaction!$B:$B, Transaction!$E:$E, "No Transaction",0,1)</f>
        <v>44512</v>
      </c>
      <c r="O2049" t="str">
        <f>_xlfn.XLOOKUP($B2049, Transaction!$B:$B, Transaction!$C:$C, "No Transaction",0,1)</f>
        <v>Cash Withdrawal</v>
      </c>
      <c r="P2049" t="str">
        <f>_xlfn.XLOOKUP($B2049, Transaction!$B:$B, Transaction!$D:$D, "No Transaction",0,1)</f>
        <v>Bank</v>
      </c>
      <c r="Q2049" s="3">
        <f t="shared" si="62"/>
        <v>-578625.2845999999</v>
      </c>
      <c r="R2049" s="3">
        <f t="shared" si="63"/>
        <v>-578625.2845999999</v>
      </c>
    </row>
    <row r="2050" spans="1:18" x14ac:dyDescent="0.25">
      <c r="A2050" t="s">
        <v>3569</v>
      </c>
      <c r="B2050" s="5" t="s">
        <v>3570</v>
      </c>
      <c r="C2050">
        <v>59</v>
      </c>
      <c r="D2050" s="1">
        <v>23156</v>
      </c>
      <c r="E2050" t="s">
        <v>6047</v>
      </c>
      <c r="F2050" t="s">
        <v>6538</v>
      </c>
      <c r="G2050" t="s">
        <v>7529</v>
      </c>
      <c r="H2050" s="3">
        <v>1260515.5758</v>
      </c>
      <c r="I2050" s="3">
        <v>384457.25060000003</v>
      </c>
      <c r="J2050" t="s">
        <v>8269</v>
      </c>
      <c r="K2050" s="4" t="str">
        <f>_xlfn.XLOOKUP($B2050, Accounts!$B:$B, Accounts!$E:$E, "Not Found",0,1)</f>
        <v>Current</v>
      </c>
      <c r="L2050" s="3">
        <f>_xlfn.XLOOKUP($B2050, Accounts!$B:$B, Accounts!$G:$G,"Not Found",0,1)</f>
        <v>944832456</v>
      </c>
      <c r="M2050" s="3" t="str">
        <f>_xlfn.XLOOKUP($B2050, Loan!$B:$B, Loan!$D:$D, "No Loan",0,1)</f>
        <v>No Loan</v>
      </c>
      <c r="N2050" s="1">
        <f>_xlfn.XLOOKUP($B2050, Transaction!$B:$B, Transaction!$E:$E, "No Transaction",0,1)</f>
        <v>44286</v>
      </c>
      <c r="O2050" t="str">
        <f>_xlfn.XLOOKUP($B2050, Transaction!$B:$B, Transaction!$C:$C, "No Transaction",0,1)</f>
        <v>Money Deposit</v>
      </c>
      <c r="P2050" t="str">
        <f>_xlfn.XLOOKUP($B2050, Transaction!$B:$B, Transaction!$D:$D, "No Transaction",0,1)</f>
        <v>ATM</v>
      </c>
      <c r="Q2050" s="3">
        <f t="shared" ref="Q2050:Q2113" si="64">$I2050-$H2050</f>
        <v>-876058.32519999996</v>
      </c>
      <c r="R2050" s="3">
        <f t="shared" ref="R2050:R2113" si="65">IF($Q2050 &gt;= 500000, $Q2050+(0.02*$Q2050), $Q2050)</f>
        <v>-876058.32519999996</v>
      </c>
    </row>
    <row r="2051" spans="1:18" x14ac:dyDescent="0.25">
      <c r="A2051" t="s">
        <v>2408</v>
      </c>
      <c r="B2051" s="5" t="s">
        <v>2409</v>
      </c>
      <c r="C2051">
        <v>37</v>
      </c>
      <c r="D2051" s="1">
        <v>31191</v>
      </c>
      <c r="E2051" t="s">
        <v>6047</v>
      </c>
      <c r="F2051" t="s">
        <v>6072</v>
      </c>
      <c r="G2051" t="s">
        <v>7513</v>
      </c>
      <c r="H2051" s="3">
        <v>972403.54</v>
      </c>
      <c r="I2051" s="3">
        <v>328186.19469999999</v>
      </c>
      <c r="J2051" t="s">
        <v>8270</v>
      </c>
      <c r="K2051" s="4" t="str">
        <f>_xlfn.XLOOKUP($B2051, Accounts!$B:$B, Accounts!$E:$E, "Not Found",0,1)</f>
        <v>Corporate</v>
      </c>
      <c r="L2051" s="3">
        <f>_xlfn.XLOOKUP($B2051, Accounts!$B:$B, Accounts!$G:$G,"Not Found",0,1)</f>
        <v>1537445769</v>
      </c>
      <c r="M2051" s="3" t="str">
        <f>_xlfn.XLOOKUP($B2051, Loan!$B:$B, Loan!$D:$D, "No Loan",0,1)</f>
        <v>No Loan</v>
      </c>
      <c r="N2051" s="1">
        <f>_xlfn.XLOOKUP($B2051, Transaction!$B:$B, Transaction!$E:$E, "No Transaction",0,1)</f>
        <v>44493</v>
      </c>
      <c r="O2051" t="str">
        <f>_xlfn.XLOOKUP($B2051, Transaction!$B:$B, Transaction!$C:$C, "No Transaction",0,1)</f>
        <v>Money Transfer</v>
      </c>
      <c r="P2051" t="str">
        <f>_xlfn.XLOOKUP($B2051, Transaction!$B:$B, Transaction!$D:$D, "No Transaction",0,1)</f>
        <v>Mobile</v>
      </c>
      <c r="Q2051" s="3">
        <f t="shared" si="64"/>
        <v>-644217.34530000004</v>
      </c>
      <c r="R2051" s="3">
        <f t="shared" si="65"/>
        <v>-644217.34530000004</v>
      </c>
    </row>
    <row r="2052" spans="1:18" x14ac:dyDescent="0.25">
      <c r="A2052" t="s">
        <v>1671</v>
      </c>
      <c r="B2052" s="5" t="s">
        <v>5931</v>
      </c>
      <c r="C2052">
        <v>28</v>
      </c>
      <c r="D2052" s="1">
        <v>34479</v>
      </c>
      <c r="E2052" t="s">
        <v>6047</v>
      </c>
      <c r="F2052" t="s">
        <v>6109</v>
      </c>
      <c r="G2052" t="s">
        <v>7524</v>
      </c>
      <c r="H2052" s="3">
        <v>357572.12650000001</v>
      </c>
      <c r="I2052" s="3">
        <v>99832.860700000005</v>
      </c>
      <c r="J2052" t="s">
        <v>8271</v>
      </c>
      <c r="K2052" s="4" t="str">
        <f>_xlfn.XLOOKUP($B2052, Accounts!$B:$B, Accounts!$E:$E, "Not Found",0,1)</f>
        <v>Joint</v>
      </c>
      <c r="L2052" s="3">
        <f>_xlfn.XLOOKUP($B2052, Accounts!$B:$B, Accounts!$G:$G,"Not Found",0,1)</f>
        <v>1500412556</v>
      </c>
      <c r="M2052" s="3" t="str">
        <f>_xlfn.XLOOKUP($B2052, Loan!$B:$B, Loan!$D:$D, "No Loan",0,1)</f>
        <v>No Loan</v>
      </c>
      <c r="N2052" s="1">
        <f>_xlfn.XLOOKUP($B2052, Transaction!$B:$B, Transaction!$E:$E, "No Transaction",0,1)</f>
        <v>44242</v>
      </c>
      <c r="O2052" t="str">
        <f>_xlfn.XLOOKUP($B2052, Transaction!$B:$B, Transaction!$C:$C, "No Transaction",0,1)</f>
        <v>Money Transfer</v>
      </c>
      <c r="P2052" t="str">
        <f>_xlfn.XLOOKUP($B2052, Transaction!$B:$B, Transaction!$D:$D, "No Transaction",0,1)</f>
        <v>Mobile</v>
      </c>
      <c r="Q2052" s="3">
        <f t="shared" si="64"/>
        <v>-257739.26579999999</v>
      </c>
      <c r="R2052" s="3">
        <f t="shared" si="65"/>
        <v>-257739.26579999999</v>
      </c>
    </row>
    <row r="2053" spans="1:18" x14ac:dyDescent="0.25">
      <c r="A2053" t="s">
        <v>3291</v>
      </c>
      <c r="B2053" s="5" t="s">
        <v>3292</v>
      </c>
      <c r="C2053">
        <v>32</v>
      </c>
      <c r="D2053" s="1">
        <v>33018</v>
      </c>
      <c r="E2053" t="s">
        <v>6047</v>
      </c>
      <c r="F2053" t="s">
        <v>6150</v>
      </c>
      <c r="G2053" t="s">
        <v>7526</v>
      </c>
      <c r="H2053" s="3">
        <v>202534.1894</v>
      </c>
      <c r="I2053" s="3">
        <v>89353.318899999998</v>
      </c>
      <c r="J2053" t="s">
        <v>8272</v>
      </c>
      <c r="K2053" s="4" t="str">
        <f>_xlfn.XLOOKUP($B2053, Accounts!$B:$B, Accounts!$E:$E, "Not Found",0,1)</f>
        <v>Domiciliary</v>
      </c>
      <c r="L2053" s="3">
        <f>_xlfn.XLOOKUP($B2053, Accounts!$B:$B, Accounts!$G:$G,"Not Found",0,1)</f>
        <v>69441372</v>
      </c>
      <c r="M2053" s="3" t="str">
        <f>_xlfn.XLOOKUP($B2053, Loan!$B:$B, Loan!$D:$D, "No Loan",0,1)</f>
        <v>No Loan</v>
      </c>
      <c r="N2053" s="1">
        <f>_xlfn.XLOOKUP($B2053, Transaction!$B:$B, Transaction!$E:$E, "No Transaction",0,1)</f>
        <v>44519</v>
      </c>
      <c r="O2053" t="str">
        <f>_xlfn.XLOOKUP($B2053, Transaction!$B:$B, Transaction!$C:$C, "No Transaction",0,1)</f>
        <v>Online Payment</v>
      </c>
      <c r="P2053" t="str">
        <f>_xlfn.XLOOKUP($B2053, Transaction!$B:$B, Transaction!$D:$D, "No Transaction",0,1)</f>
        <v>Internet Banking</v>
      </c>
      <c r="Q2053" s="3">
        <f t="shared" si="64"/>
        <v>-113180.8705</v>
      </c>
      <c r="R2053" s="3">
        <f t="shared" si="65"/>
        <v>-113180.8705</v>
      </c>
    </row>
    <row r="2054" spans="1:18" x14ac:dyDescent="0.25">
      <c r="A2054" t="s">
        <v>3621</v>
      </c>
      <c r="B2054" s="5" t="s">
        <v>3622</v>
      </c>
      <c r="C2054">
        <v>76</v>
      </c>
      <c r="D2054" s="1">
        <v>16947</v>
      </c>
      <c r="E2054" t="s">
        <v>6047</v>
      </c>
      <c r="F2054" t="s">
        <v>6468</v>
      </c>
      <c r="G2054" t="s">
        <v>7507</v>
      </c>
      <c r="H2054" s="3">
        <v>446980.03899999999</v>
      </c>
      <c r="I2054" s="3">
        <v>112541.9509</v>
      </c>
      <c r="J2054" t="s">
        <v>8273</v>
      </c>
      <c r="K2054" s="4" t="str">
        <f>_xlfn.XLOOKUP($B2054, Accounts!$B:$B, Accounts!$E:$E, "Not Found",0,1)</f>
        <v>Domiciliary</v>
      </c>
      <c r="L2054" s="3">
        <f>_xlfn.XLOOKUP($B2054, Accounts!$B:$B, Accounts!$G:$G,"Not Found",0,1)</f>
        <v>299904747</v>
      </c>
      <c r="M2054" s="3" t="str">
        <f>_xlfn.XLOOKUP($B2054, Loan!$B:$B, Loan!$D:$D, "No Loan",0,1)</f>
        <v>No Loan</v>
      </c>
      <c r="N2054" s="1">
        <f>_xlfn.XLOOKUP($B2054, Transaction!$B:$B, Transaction!$E:$E, "No Transaction",0,1)</f>
        <v>44215</v>
      </c>
      <c r="O2054" t="str">
        <f>_xlfn.XLOOKUP($B2054, Transaction!$B:$B, Transaction!$C:$C, "No Transaction",0,1)</f>
        <v>Money Transfer</v>
      </c>
      <c r="P2054" t="str">
        <f>_xlfn.XLOOKUP($B2054, Transaction!$B:$B, Transaction!$D:$D, "No Transaction",0,1)</f>
        <v>Mobile</v>
      </c>
      <c r="Q2054" s="3">
        <f t="shared" si="64"/>
        <v>-334438.08809999999</v>
      </c>
      <c r="R2054" s="3">
        <f t="shared" si="65"/>
        <v>-334438.08809999999</v>
      </c>
    </row>
    <row r="2055" spans="1:18" x14ac:dyDescent="0.25">
      <c r="A2055" t="s">
        <v>3384</v>
      </c>
      <c r="B2055" s="5" t="s">
        <v>3385</v>
      </c>
      <c r="C2055">
        <v>33</v>
      </c>
      <c r="D2055" s="1">
        <v>32652</v>
      </c>
      <c r="E2055" t="s">
        <v>6047</v>
      </c>
      <c r="F2055" t="s">
        <v>6447</v>
      </c>
      <c r="G2055" t="s">
        <v>7513</v>
      </c>
      <c r="H2055" s="3">
        <v>39702.855000000003</v>
      </c>
      <c r="I2055" s="3">
        <v>9541.6317999999992</v>
      </c>
      <c r="J2055" t="s">
        <v>8274</v>
      </c>
      <c r="K2055" s="4" t="str">
        <f>_xlfn.XLOOKUP($B2055, Accounts!$B:$B, Accounts!$E:$E, "Not Found",0,1)</f>
        <v>Savings</v>
      </c>
      <c r="L2055" s="3">
        <f>_xlfn.XLOOKUP($B2055, Accounts!$B:$B, Accounts!$G:$G,"Not Found",0,1)</f>
        <v>451405458</v>
      </c>
      <c r="M2055" s="3" t="str">
        <f>_xlfn.XLOOKUP($B2055, Loan!$B:$B, Loan!$D:$D, "No Loan",0,1)</f>
        <v>No Loan</v>
      </c>
      <c r="N2055" s="1">
        <f>_xlfn.XLOOKUP($B2055, Transaction!$B:$B, Transaction!$E:$E, "No Transaction",0,1)</f>
        <v>44266</v>
      </c>
      <c r="O2055" t="str">
        <f>_xlfn.XLOOKUP($B2055, Transaction!$B:$B, Transaction!$C:$C, "No Transaction",0,1)</f>
        <v>Money Transfer</v>
      </c>
      <c r="P2055" t="str">
        <f>_xlfn.XLOOKUP($B2055, Transaction!$B:$B, Transaction!$D:$D, "No Transaction",0,1)</f>
        <v>Mobile</v>
      </c>
      <c r="Q2055" s="3">
        <f t="shared" si="64"/>
        <v>-30161.223200000004</v>
      </c>
      <c r="R2055" s="3">
        <f t="shared" si="65"/>
        <v>-30161.223200000004</v>
      </c>
    </row>
    <row r="2056" spans="1:18" x14ac:dyDescent="0.25">
      <c r="A2056" t="s">
        <v>1789</v>
      </c>
      <c r="B2056" s="5" t="s">
        <v>1790</v>
      </c>
      <c r="C2056">
        <v>34</v>
      </c>
      <c r="D2056" s="1">
        <v>32287</v>
      </c>
      <c r="E2056" t="s">
        <v>6047</v>
      </c>
      <c r="F2056" t="s">
        <v>6208</v>
      </c>
      <c r="G2056" t="s">
        <v>7509</v>
      </c>
      <c r="H2056" s="3">
        <v>98856.3364</v>
      </c>
      <c r="I2056" s="3">
        <v>13573.7354</v>
      </c>
      <c r="J2056" t="s">
        <v>7684</v>
      </c>
      <c r="K2056" s="4" t="str">
        <f>_xlfn.XLOOKUP($B2056, Accounts!$B:$B, Accounts!$E:$E, "Not Found",0,1)</f>
        <v>Corporate</v>
      </c>
      <c r="L2056" s="3">
        <f>_xlfn.XLOOKUP($B2056, Accounts!$B:$B, Accounts!$G:$G,"Not Found",0,1)</f>
        <v>656598272</v>
      </c>
      <c r="M2056" s="3" t="str">
        <f>_xlfn.XLOOKUP($B2056, Loan!$B:$B, Loan!$D:$D, "No Loan",0,1)</f>
        <v>No Loan</v>
      </c>
      <c r="N2056" s="1">
        <f>_xlfn.XLOOKUP($B2056, Transaction!$B:$B, Transaction!$E:$E, "No Transaction",0,1)</f>
        <v>44395</v>
      </c>
      <c r="O2056" t="str">
        <f>_xlfn.XLOOKUP($B2056, Transaction!$B:$B, Transaction!$C:$C, "No Transaction",0,1)</f>
        <v>Online Payment</v>
      </c>
      <c r="P2056" t="str">
        <f>_xlfn.XLOOKUP($B2056, Transaction!$B:$B, Transaction!$D:$D, "No Transaction",0,1)</f>
        <v>Internet Banking</v>
      </c>
      <c r="Q2056" s="3">
        <f t="shared" si="64"/>
        <v>-85282.600999999995</v>
      </c>
      <c r="R2056" s="3">
        <f t="shared" si="65"/>
        <v>-85282.600999999995</v>
      </c>
    </row>
    <row r="2057" spans="1:18" x14ac:dyDescent="0.25">
      <c r="A2057" t="s">
        <v>1875</v>
      </c>
      <c r="B2057" s="5" t="s">
        <v>1876</v>
      </c>
      <c r="C2057">
        <v>77</v>
      </c>
      <c r="D2057" s="1">
        <v>16581</v>
      </c>
      <c r="E2057" t="s">
        <v>6047</v>
      </c>
      <c r="F2057" t="s">
        <v>6287</v>
      </c>
      <c r="G2057" t="s">
        <v>7526</v>
      </c>
      <c r="H2057" s="3">
        <v>2894745.6971999998</v>
      </c>
      <c r="I2057" s="3">
        <v>463159.31160000002</v>
      </c>
      <c r="J2057" t="s">
        <v>8275</v>
      </c>
      <c r="K2057" s="4" t="str">
        <f>_xlfn.XLOOKUP($B2057, Accounts!$B:$B, Accounts!$E:$E, "Not Found",0,1)</f>
        <v>Joint</v>
      </c>
      <c r="L2057" s="3">
        <f>_xlfn.XLOOKUP($B2057, Accounts!$B:$B, Accounts!$G:$G,"Not Found",0,1)</f>
        <v>9829131</v>
      </c>
      <c r="M2057" s="3" t="str">
        <f>_xlfn.XLOOKUP($B2057, Loan!$B:$B, Loan!$D:$D, "No Loan",0,1)</f>
        <v>No Loan</v>
      </c>
      <c r="N2057" s="1">
        <f>_xlfn.XLOOKUP($B2057, Transaction!$B:$B, Transaction!$E:$E, "No Transaction",0,1)</f>
        <v>44588</v>
      </c>
      <c r="O2057" t="str">
        <f>_xlfn.XLOOKUP($B2057, Transaction!$B:$B, Transaction!$C:$C, "No Transaction",0,1)</f>
        <v>Money Transfer</v>
      </c>
      <c r="P2057" t="str">
        <f>_xlfn.XLOOKUP($B2057, Transaction!$B:$B, Transaction!$D:$D, "No Transaction",0,1)</f>
        <v>Mobile</v>
      </c>
      <c r="Q2057" s="3">
        <f t="shared" si="64"/>
        <v>-2431586.3855999997</v>
      </c>
      <c r="R2057" s="3">
        <f t="shared" si="65"/>
        <v>-2431586.3855999997</v>
      </c>
    </row>
    <row r="2058" spans="1:18" x14ac:dyDescent="0.25">
      <c r="A2058" t="s">
        <v>4569</v>
      </c>
      <c r="B2058" s="5" t="s">
        <v>4570</v>
      </c>
      <c r="C2058">
        <v>27</v>
      </c>
      <c r="D2058" s="1">
        <v>34844</v>
      </c>
      <c r="E2058" t="s">
        <v>6047</v>
      </c>
      <c r="F2058" t="s">
        <v>6144</v>
      </c>
      <c r="G2058" t="s">
        <v>7519</v>
      </c>
      <c r="H2058" s="3">
        <v>188774.56280000001</v>
      </c>
      <c r="I2058" s="3">
        <v>47567.256999999998</v>
      </c>
      <c r="J2058" t="s">
        <v>8276</v>
      </c>
      <c r="K2058" s="4" t="str">
        <f>_xlfn.XLOOKUP($B2058, Accounts!$B:$B, Accounts!$E:$E, "Not Found",0,1)</f>
        <v>Joint</v>
      </c>
      <c r="L2058" s="3">
        <f>_xlfn.XLOOKUP($B2058, Accounts!$B:$B, Accounts!$G:$G,"Not Found",0,1)</f>
        <v>32397945</v>
      </c>
      <c r="M2058" s="3" t="str">
        <f>_xlfn.XLOOKUP($B2058, Loan!$B:$B, Loan!$D:$D, "No Loan",0,1)</f>
        <v>No Loan</v>
      </c>
      <c r="N2058" s="1">
        <f>_xlfn.XLOOKUP($B2058, Transaction!$B:$B, Transaction!$E:$E, "No Transaction",0,1)</f>
        <v>44624</v>
      </c>
      <c r="O2058" t="str">
        <f>_xlfn.XLOOKUP($B2058, Transaction!$B:$B, Transaction!$C:$C, "No Transaction",0,1)</f>
        <v>Checks</v>
      </c>
      <c r="P2058" t="str">
        <f>_xlfn.XLOOKUP($B2058, Transaction!$B:$B, Transaction!$D:$D, "No Transaction",0,1)</f>
        <v>Bank</v>
      </c>
      <c r="Q2058" s="3">
        <f t="shared" si="64"/>
        <v>-141207.30580000003</v>
      </c>
      <c r="R2058" s="3">
        <f t="shared" si="65"/>
        <v>-141207.30580000003</v>
      </c>
    </row>
    <row r="2059" spans="1:18" x14ac:dyDescent="0.25">
      <c r="A2059" t="s">
        <v>5894</v>
      </c>
      <c r="B2059" s="5" t="s">
        <v>5895</v>
      </c>
      <c r="C2059">
        <v>83</v>
      </c>
      <c r="D2059" s="1">
        <v>14390</v>
      </c>
      <c r="E2059" t="s">
        <v>6047</v>
      </c>
      <c r="F2059" t="s">
        <v>6090</v>
      </c>
      <c r="G2059" t="s">
        <v>7511</v>
      </c>
      <c r="H2059" s="3">
        <v>1415618.5279999999</v>
      </c>
      <c r="I2059" s="3">
        <v>167777.01070000001</v>
      </c>
      <c r="J2059" t="s">
        <v>8277</v>
      </c>
      <c r="K2059" s="4" t="str">
        <f>_xlfn.XLOOKUP($B2059, Accounts!$B:$B, Accounts!$E:$E, "Not Found",0,1)</f>
        <v>Current</v>
      </c>
      <c r="L2059" s="3">
        <f>_xlfn.XLOOKUP($B2059, Accounts!$B:$B, Accounts!$G:$G,"Not Found",0,1)</f>
        <v>1244719872</v>
      </c>
      <c r="M2059" s="3" t="str">
        <f>_xlfn.XLOOKUP($B2059, Loan!$B:$B, Loan!$D:$D, "No Loan",0,1)</f>
        <v>No Loan</v>
      </c>
      <c r="N2059" s="1">
        <f>_xlfn.XLOOKUP($B2059, Transaction!$B:$B, Transaction!$E:$E, "No Transaction",0,1)</f>
        <v>44639</v>
      </c>
      <c r="O2059" t="str">
        <f>_xlfn.XLOOKUP($B2059, Transaction!$B:$B, Transaction!$C:$C, "No Transaction",0,1)</f>
        <v>Online Payment</v>
      </c>
      <c r="P2059" t="str">
        <f>_xlfn.XLOOKUP($B2059, Transaction!$B:$B, Transaction!$D:$D, "No Transaction",0,1)</f>
        <v>Card</v>
      </c>
      <c r="Q2059" s="3">
        <f t="shared" si="64"/>
        <v>-1247841.5172999999</v>
      </c>
      <c r="R2059" s="3">
        <f t="shared" si="65"/>
        <v>-1247841.5172999999</v>
      </c>
    </row>
    <row r="2060" spans="1:18" x14ac:dyDescent="0.25">
      <c r="A2060" t="s">
        <v>5277</v>
      </c>
      <c r="B2060" s="5" t="s">
        <v>5278</v>
      </c>
      <c r="C2060">
        <v>18</v>
      </c>
      <c r="D2060" s="1">
        <v>38131</v>
      </c>
      <c r="E2060" t="s">
        <v>6047</v>
      </c>
      <c r="F2060" t="s">
        <v>6177</v>
      </c>
      <c r="G2060" t="s">
        <v>7507</v>
      </c>
      <c r="H2060" s="3">
        <v>761183.70319999999</v>
      </c>
      <c r="I2060" s="3">
        <v>446450.78940000001</v>
      </c>
      <c r="J2060" t="s">
        <v>8278</v>
      </c>
      <c r="K2060" s="4" t="str">
        <f>_xlfn.XLOOKUP($B2060, Accounts!$B:$B, Accounts!$E:$E, "Not Found",0,1)</f>
        <v>Corporate</v>
      </c>
      <c r="L2060" s="3">
        <f>_xlfn.XLOOKUP($B2060, Accounts!$B:$B, Accounts!$G:$G,"Not Found",0,1)</f>
        <v>3081829292</v>
      </c>
      <c r="M2060" s="3" t="str">
        <f>_xlfn.XLOOKUP($B2060, Loan!$B:$B, Loan!$D:$D, "No Loan",0,1)</f>
        <v>No Loan</v>
      </c>
      <c r="N2060" s="1">
        <f>_xlfn.XLOOKUP($B2060, Transaction!$B:$B, Transaction!$E:$E, "No Transaction",0,1)</f>
        <v>44561</v>
      </c>
      <c r="O2060" t="str">
        <f>_xlfn.XLOOKUP($B2060, Transaction!$B:$B, Transaction!$C:$C, "No Transaction",0,1)</f>
        <v>Money Transfer</v>
      </c>
      <c r="P2060" t="str">
        <f>_xlfn.XLOOKUP($B2060, Transaction!$B:$B, Transaction!$D:$D, "No Transaction",0,1)</f>
        <v>Internet Banking</v>
      </c>
      <c r="Q2060" s="3">
        <f t="shared" si="64"/>
        <v>-314732.91379999998</v>
      </c>
      <c r="R2060" s="3">
        <f t="shared" si="65"/>
        <v>-314732.91379999998</v>
      </c>
    </row>
    <row r="2061" spans="1:18" x14ac:dyDescent="0.25">
      <c r="A2061" t="s">
        <v>4487</v>
      </c>
      <c r="B2061" s="5" t="s">
        <v>4488</v>
      </c>
      <c r="C2061">
        <v>44</v>
      </c>
      <c r="D2061" s="1">
        <v>28635</v>
      </c>
      <c r="E2061" t="s">
        <v>6047</v>
      </c>
      <c r="F2061" t="s">
        <v>6173</v>
      </c>
      <c r="G2061" t="s">
        <v>7513</v>
      </c>
      <c r="H2061" s="3">
        <v>482275.02350000001</v>
      </c>
      <c r="I2061" s="3">
        <v>513622.9</v>
      </c>
      <c r="J2061" t="s">
        <v>8279</v>
      </c>
      <c r="K2061" s="4" t="str">
        <f>_xlfn.XLOOKUP($B2061, Accounts!$B:$B, Accounts!$E:$E, "Not Found",0,1)</f>
        <v>Corporate</v>
      </c>
      <c r="L2061" s="3">
        <f>_xlfn.XLOOKUP($B2061, Accounts!$B:$B, Accounts!$G:$G,"Not Found",0,1)</f>
        <v>75930855</v>
      </c>
      <c r="M2061" s="3" t="str">
        <f>_xlfn.XLOOKUP($B2061, Loan!$B:$B, Loan!$D:$D, "No Loan",0,1)</f>
        <v>No Loan</v>
      </c>
      <c r="N2061" s="1">
        <f>_xlfn.XLOOKUP($B2061, Transaction!$B:$B, Transaction!$E:$E, "No Transaction",0,1)</f>
        <v>44542</v>
      </c>
      <c r="O2061" t="str">
        <f>_xlfn.XLOOKUP($B2061, Transaction!$B:$B, Transaction!$C:$C, "No Transaction",0,1)</f>
        <v>Cash Withdrawal</v>
      </c>
      <c r="P2061" t="str">
        <f>_xlfn.XLOOKUP($B2061, Transaction!$B:$B, Transaction!$D:$D, "No Transaction",0,1)</f>
        <v>ATM</v>
      </c>
      <c r="Q2061" s="3">
        <f t="shared" si="64"/>
        <v>31347.876500000013</v>
      </c>
      <c r="R2061" s="3">
        <f t="shared" si="65"/>
        <v>31347.876500000013</v>
      </c>
    </row>
    <row r="2062" spans="1:18" x14ac:dyDescent="0.25">
      <c r="A2062" t="s">
        <v>2997</v>
      </c>
      <c r="B2062" s="5" t="s">
        <v>2998</v>
      </c>
      <c r="C2062">
        <v>77</v>
      </c>
      <c r="D2062" s="1">
        <v>16581</v>
      </c>
      <c r="E2062" t="s">
        <v>6047</v>
      </c>
      <c r="F2062" t="s">
        <v>6233</v>
      </c>
      <c r="G2062" t="s">
        <v>7526</v>
      </c>
      <c r="H2062" s="3">
        <v>533783.80550000002</v>
      </c>
      <c r="I2062" s="3">
        <v>88599.361199999999</v>
      </c>
      <c r="J2062" t="s">
        <v>8280</v>
      </c>
      <c r="K2062" s="4" t="str">
        <f>_xlfn.XLOOKUP($B2062, Accounts!$B:$B, Accounts!$E:$E, "Not Found",0,1)</f>
        <v>Domiciliary</v>
      </c>
      <c r="L2062" s="3">
        <f>_xlfn.XLOOKUP($B2062, Accounts!$B:$B, Accounts!$G:$G,"Not Found",0,1)</f>
        <v>422290479</v>
      </c>
      <c r="M2062" s="3" t="str">
        <f>_xlfn.XLOOKUP($B2062, Loan!$B:$B, Loan!$D:$D, "No Loan",0,1)</f>
        <v>No Loan</v>
      </c>
      <c r="N2062" s="1">
        <f>_xlfn.XLOOKUP($B2062, Transaction!$B:$B, Transaction!$E:$E, "No Transaction",0,1)</f>
        <v>44395</v>
      </c>
      <c r="O2062" t="str">
        <f>_xlfn.XLOOKUP($B2062, Transaction!$B:$B, Transaction!$C:$C, "No Transaction",0,1)</f>
        <v>Cash Withdrawal</v>
      </c>
      <c r="P2062" t="str">
        <f>_xlfn.XLOOKUP($B2062, Transaction!$B:$B, Transaction!$D:$D, "No Transaction",0,1)</f>
        <v>ATM</v>
      </c>
      <c r="Q2062" s="3">
        <f t="shared" si="64"/>
        <v>-445184.44430000003</v>
      </c>
      <c r="R2062" s="3">
        <f t="shared" si="65"/>
        <v>-445184.44430000003</v>
      </c>
    </row>
    <row r="2063" spans="1:18" x14ac:dyDescent="0.25">
      <c r="A2063" t="s">
        <v>730</v>
      </c>
      <c r="B2063" s="5" t="s">
        <v>731</v>
      </c>
      <c r="C2063">
        <v>47</v>
      </c>
      <c r="D2063" s="1">
        <v>27539</v>
      </c>
      <c r="E2063" t="s">
        <v>6047</v>
      </c>
      <c r="F2063" t="s">
        <v>6938</v>
      </c>
      <c r="G2063" t="s">
        <v>7517</v>
      </c>
      <c r="H2063" s="3">
        <v>336806.30479999998</v>
      </c>
      <c r="I2063" s="3">
        <v>100059.53969999999</v>
      </c>
      <c r="J2063" t="s">
        <v>8281</v>
      </c>
      <c r="K2063" s="4" t="str">
        <f>_xlfn.XLOOKUP($B2063, Accounts!$B:$B, Accounts!$E:$E, "Not Found",0,1)</f>
        <v>Joint</v>
      </c>
      <c r="L2063" s="3">
        <f>_xlfn.XLOOKUP($B2063, Accounts!$B:$B, Accounts!$G:$G,"Not Found",0,1)</f>
        <v>2045855616</v>
      </c>
      <c r="M2063" s="3" t="str">
        <f>_xlfn.XLOOKUP($B2063, Loan!$B:$B, Loan!$D:$D, "No Loan",0,1)</f>
        <v>No Loan</v>
      </c>
      <c r="N2063" s="1">
        <f>_xlfn.XLOOKUP($B2063, Transaction!$B:$B, Transaction!$E:$E, "No Transaction",0,1)</f>
        <v>44440</v>
      </c>
      <c r="O2063" t="str">
        <f>_xlfn.XLOOKUP($B2063, Transaction!$B:$B, Transaction!$C:$C, "No Transaction",0,1)</f>
        <v>Online Payment</v>
      </c>
      <c r="P2063" t="str">
        <f>_xlfn.XLOOKUP($B2063, Transaction!$B:$B, Transaction!$D:$D, "No Transaction",0,1)</f>
        <v>Mobile</v>
      </c>
      <c r="Q2063" s="3">
        <f t="shared" si="64"/>
        <v>-236746.76509999999</v>
      </c>
      <c r="R2063" s="3">
        <f t="shared" si="65"/>
        <v>-236746.76509999999</v>
      </c>
    </row>
    <row r="2064" spans="1:18" x14ac:dyDescent="0.25">
      <c r="A2064" t="s">
        <v>5568</v>
      </c>
      <c r="B2064" s="5" t="s">
        <v>5569</v>
      </c>
      <c r="C2064">
        <v>25</v>
      </c>
      <c r="D2064" s="1">
        <v>35574</v>
      </c>
      <c r="E2064" t="s">
        <v>6047</v>
      </c>
      <c r="F2064" t="s">
        <v>6100</v>
      </c>
      <c r="G2064" t="s">
        <v>7511</v>
      </c>
      <c r="H2064" s="3">
        <v>673120.45629999996</v>
      </c>
      <c r="I2064" s="3">
        <v>272419.61540000001</v>
      </c>
      <c r="J2064" t="s">
        <v>8282</v>
      </c>
      <c r="K2064" s="4" t="str">
        <f>_xlfn.XLOOKUP($B2064, Accounts!$B:$B, Accounts!$E:$E, "Not Found",0,1)</f>
        <v>Current</v>
      </c>
      <c r="L2064" s="3">
        <f>_xlfn.XLOOKUP($B2064, Accounts!$B:$B, Accounts!$G:$G,"Not Found",0,1)</f>
        <v>687853125</v>
      </c>
      <c r="M2064" s="3" t="str">
        <f>_xlfn.XLOOKUP($B2064, Loan!$B:$B, Loan!$D:$D, "No Loan",0,1)</f>
        <v>No Loan</v>
      </c>
      <c r="N2064" s="1">
        <f>_xlfn.XLOOKUP($B2064, Transaction!$B:$B, Transaction!$E:$E, "No Transaction",0,1)</f>
        <v>44628</v>
      </c>
      <c r="O2064" t="str">
        <f>_xlfn.XLOOKUP($B2064, Transaction!$B:$B, Transaction!$C:$C, "No Transaction",0,1)</f>
        <v>Cash Withdrawal</v>
      </c>
      <c r="P2064" t="str">
        <f>_xlfn.XLOOKUP($B2064, Transaction!$B:$B, Transaction!$D:$D, "No Transaction",0,1)</f>
        <v>POS</v>
      </c>
      <c r="Q2064" s="3">
        <f t="shared" si="64"/>
        <v>-400700.84089999995</v>
      </c>
      <c r="R2064" s="3">
        <f t="shared" si="65"/>
        <v>-400700.84089999995</v>
      </c>
    </row>
    <row r="2065" spans="1:18" x14ac:dyDescent="0.25">
      <c r="A2065" t="s">
        <v>4827</v>
      </c>
      <c r="B2065" s="5" t="s">
        <v>4828</v>
      </c>
      <c r="C2065">
        <v>67</v>
      </c>
      <c r="D2065" s="1">
        <v>20234</v>
      </c>
      <c r="E2065" t="s">
        <v>6047</v>
      </c>
      <c r="F2065" t="s">
        <v>6159</v>
      </c>
      <c r="G2065" t="s">
        <v>7517</v>
      </c>
      <c r="H2065" s="3">
        <v>1748132.8252999999</v>
      </c>
      <c r="I2065" s="3">
        <v>753084.52190000005</v>
      </c>
      <c r="J2065" t="s">
        <v>8283</v>
      </c>
      <c r="K2065" s="4" t="str">
        <f>_xlfn.XLOOKUP($B2065, Accounts!$B:$B, Accounts!$E:$E, "Not Found",0,1)</f>
        <v>Domiciliary</v>
      </c>
      <c r="L2065" s="3">
        <f>_xlfn.XLOOKUP($B2065, Accounts!$B:$B, Accounts!$G:$G,"Not Found",0,1)</f>
        <v>3126788852</v>
      </c>
      <c r="M2065" s="3" t="str">
        <f>_xlfn.XLOOKUP($B2065, Loan!$B:$B, Loan!$D:$D, "No Loan",0,1)</f>
        <v>No Loan</v>
      </c>
      <c r="N2065" s="1">
        <f>_xlfn.XLOOKUP($B2065, Transaction!$B:$B, Transaction!$E:$E, "No Transaction",0,1)</f>
        <v>44296</v>
      </c>
      <c r="O2065" t="str">
        <f>_xlfn.XLOOKUP($B2065, Transaction!$B:$B, Transaction!$C:$C, "No Transaction",0,1)</f>
        <v>Money Transfer</v>
      </c>
      <c r="P2065" t="str">
        <f>_xlfn.XLOOKUP($B2065, Transaction!$B:$B, Transaction!$D:$D, "No Transaction",0,1)</f>
        <v>Mobile</v>
      </c>
      <c r="Q2065" s="3">
        <f t="shared" si="64"/>
        <v>-995048.30339999986</v>
      </c>
      <c r="R2065" s="3">
        <f t="shared" si="65"/>
        <v>-995048.30339999986</v>
      </c>
    </row>
    <row r="2066" spans="1:18" x14ac:dyDescent="0.25">
      <c r="A2066" t="s">
        <v>2902</v>
      </c>
      <c r="B2066" s="5" t="s">
        <v>2903</v>
      </c>
      <c r="C2066">
        <v>26</v>
      </c>
      <c r="D2066" s="1">
        <v>35209</v>
      </c>
      <c r="E2066" t="s">
        <v>6047</v>
      </c>
      <c r="F2066" t="s">
        <v>6229</v>
      </c>
      <c r="G2066" t="s">
        <v>7542</v>
      </c>
      <c r="H2066" s="3">
        <v>430087.04129999998</v>
      </c>
      <c r="I2066" s="3">
        <v>64096.842900000003</v>
      </c>
      <c r="J2066" t="s">
        <v>8284</v>
      </c>
      <c r="K2066" s="4" t="str">
        <f>_xlfn.XLOOKUP($B2066, Accounts!$B:$B, Accounts!$E:$E, "Not Found",0,1)</f>
        <v>Domiciliary</v>
      </c>
      <c r="L2066" s="3">
        <f>_xlfn.XLOOKUP($B2066, Accounts!$B:$B, Accounts!$G:$G,"Not Found",0,1)</f>
        <v>99158688</v>
      </c>
      <c r="M2066" s="3" t="str">
        <f>_xlfn.XLOOKUP($B2066, Loan!$B:$B, Loan!$D:$D, "No Loan",0,1)</f>
        <v>No Loan</v>
      </c>
      <c r="N2066" s="1">
        <f>_xlfn.XLOOKUP($B2066, Transaction!$B:$B, Transaction!$E:$E, "No Transaction",0,1)</f>
        <v>44403</v>
      </c>
      <c r="O2066" t="str">
        <f>_xlfn.XLOOKUP($B2066, Transaction!$B:$B, Transaction!$C:$C, "No Transaction",0,1)</f>
        <v>Money Deposit</v>
      </c>
      <c r="P2066" t="str">
        <f>_xlfn.XLOOKUP($B2066, Transaction!$B:$B, Transaction!$D:$D, "No Transaction",0,1)</f>
        <v>Bank</v>
      </c>
      <c r="Q2066" s="3">
        <f t="shared" si="64"/>
        <v>-365990.19839999999</v>
      </c>
      <c r="R2066" s="3">
        <f t="shared" si="65"/>
        <v>-365990.19839999999</v>
      </c>
    </row>
    <row r="2067" spans="1:18" x14ac:dyDescent="0.25">
      <c r="A2067" t="s">
        <v>5803</v>
      </c>
      <c r="B2067" s="5" t="s">
        <v>5804</v>
      </c>
      <c r="C2067">
        <v>29</v>
      </c>
      <c r="D2067" s="1">
        <v>34113</v>
      </c>
      <c r="E2067" t="s">
        <v>6047</v>
      </c>
      <c r="F2067" t="s">
        <v>6397</v>
      </c>
      <c r="G2067" t="s">
        <v>7517</v>
      </c>
      <c r="H2067" s="3">
        <v>976566.95030000003</v>
      </c>
      <c r="I2067" s="3">
        <v>176792.29269999999</v>
      </c>
      <c r="J2067" t="s">
        <v>8285</v>
      </c>
      <c r="K2067" s="4" t="str">
        <f>_xlfn.XLOOKUP($B2067, Accounts!$B:$B, Accounts!$E:$E, "Not Found",0,1)</f>
        <v>Corporate</v>
      </c>
      <c r="L2067" s="3">
        <f>_xlfn.XLOOKUP($B2067, Accounts!$B:$B, Accounts!$G:$G,"Not Found",0,1)</f>
        <v>119065265</v>
      </c>
      <c r="M2067" s="3" t="str">
        <f>_xlfn.XLOOKUP($B2067, Loan!$B:$B, Loan!$D:$D, "No Loan",0,1)</f>
        <v>No Loan</v>
      </c>
      <c r="N2067" s="1">
        <f>_xlfn.XLOOKUP($B2067, Transaction!$B:$B, Transaction!$E:$E, "No Transaction",0,1)</f>
        <v>44370</v>
      </c>
      <c r="O2067" t="str">
        <f>_xlfn.XLOOKUP($B2067, Transaction!$B:$B, Transaction!$C:$C, "No Transaction",0,1)</f>
        <v>Money Deposit</v>
      </c>
      <c r="P2067" t="str">
        <f>_xlfn.XLOOKUP($B2067, Transaction!$B:$B, Transaction!$D:$D, "No Transaction",0,1)</f>
        <v>Bank</v>
      </c>
      <c r="Q2067" s="3">
        <f t="shared" si="64"/>
        <v>-799774.65760000004</v>
      </c>
      <c r="R2067" s="3">
        <f t="shared" si="65"/>
        <v>-799774.65760000004</v>
      </c>
    </row>
    <row r="2068" spans="1:18" x14ac:dyDescent="0.25">
      <c r="A2068" t="s">
        <v>5714</v>
      </c>
      <c r="B2068" s="5" t="s">
        <v>5715</v>
      </c>
      <c r="C2068">
        <v>25</v>
      </c>
      <c r="D2068" s="1">
        <v>35574</v>
      </c>
      <c r="E2068" t="s">
        <v>6047</v>
      </c>
      <c r="F2068" t="s">
        <v>6404</v>
      </c>
      <c r="G2068" t="s">
        <v>7526</v>
      </c>
      <c r="H2068" s="3">
        <v>1972356.3862999999</v>
      </c>
      <c r="I2068" s="3">
        <v>326126.83500000002</v>
      </c>
      <c r="J2068" t="s">
        <v>8286</v>
      </c>
      <c r="K2068" s="4" t="str">
        <f>_xlfn.XLOOKUP($B2068, Accounts!$B:$B, Accounts!$E:$E, "Not Found",0,1)</f>
        <v>Joint</v>
      </c>
      <c r="L2068" s="3">
        <f>_xlfn.XLOOKUP($B2068, Accounts!$B:$B, Accounts!$G:$G,"Not Found",0,1)</f>
        <v>69438852</v>
      </c>
      <c r="M2068" s="3" t="str">
        <f>_xlfn.XLOOKUP($B2068, Loan!$B:$B, Loan!$D:$D, "No Loan",0,1)</f>
        <v>No Loan</v>
      </c>
      <c r="N2068" s="1">
        <f>_xlfn.XLOOKUP($B2068, Transaction!$B:$B, Transaction!$E:$E, "No Transaction",0,1)</f>
        <v>44598</v>
      </c>
      <c r="O2068" t="str">
        <f>_xlfn.XLOOKUP($B2068, Transaction!$B:$B, Transaction!$C:$C, "No Transaction",0,1)</f>
        <v>Money Deposit</v>
      </c>
      <c r="P2068" t="str">
        <f>_xlfn.XLOOKUP($B2068, Transaction!$B:$B, Transaction!$D:$D, "No Transaction",0,1)</f>
        <v>Bank</v>
      </c>
      <c r="Q2068" s="3">
        <f t="shared" si="64"/>
        <v>-1646229.5512999999</v>
      </c>
      <c r="R2068" s="3">
        <f t="shared" si="65"/>
        <v>-1646229.5512999999</v>
      </c>
    </row>
    <row r="2069" spans="1:18" x14ac:dyDescent="0.25">
      <c r="A2069" t="s">
        <v>3619</v>
      </c>
      <c r="B2069" s="5" t="s">
        <v>3620</v>
      </c>
      <c r="C2069">
        <v>44</v>
      </c>
      <c r="D2069" s="1">
        <v>28635</v>
      </c>
      <c r="E2069" t="s">
        <v>6047</v>
      </c>
      <c r="F2069" t="s">
        <v>6072</v>
      </c>
      <c r="G2069" t="s">
        <v>7507</v>
      </c>
      <c r="H2069" s="3">
        <v>129506.13310000001</v>
      </c>
      <c r="I2069" s="3">
        <v>155033.7844</v>
      </c>
      <c r="J2069" t="s">
        <v>8287</v>
      </c>
      <c r="K2069" s="4" t="str">
        <f>_xlfn.XLOOKUP($B2069, Accounts!$B:$B, Accounts!$E:$E, "Not Found",0,1)</f>
        <v>Joint</v>
      </c>
      <c r="L2069" s="3">
        <f>_xlfn.XLOOKUP($B2069, Accounts!$B:$B, Accounts!$G:$G,"Not Found",0,1)</f>
        <v>1085617592</v>
      </c>
      <c r="M2069" s="3" t="str">
        <f>_xlfn.XLOOKUP($B2069, Loan!$B:$B, Loan!$D:$D, "No Loan",0,1)</f>
        <v>No Loan</v>
      </c>
      <c r="N2069" s="1">
        <f>_xlfn.XLOOKUP($B2069, Transaction!$B:$B, Transaction!$E:$E, "No Transaction",0,1)</f>
        <v>44365</v>
      </c>
      <c r="O2069" t="str">
        <f>_xlfn.XLOOKUP($B2069, Transaction!$B:$B, Transaction!$C:$C, "No Transaction",0,1)</f>
        <v>Online Payment</v>
      </c>
      <c r="P2069" t="str">
        <f>_xlfn.XLOOKUP($B2069, Transaction!$B:$B, Transaction!$D:$D, "No Transaction",0,1)</f>
        <v>Internet Banking</v>
      </c>
      <c r="Q2069" s="3">
        <f t="shared" si="64"/>
        <v>25527.651299999998</v>
      </c>
      <c r="R2069" s="3">
        <f t="shared" si="65"/>
        <v>25527.651299999998</v>
      </c>
    </row>
    <row r="2070" spans="1:18" x14ac:dyDescent="0.25">
      <c r="A2070" t="s">
        <v>2133</v>
      </c>
      <c r="B2070" s="5" t="s">
        <v>2134</v>
      </c>
      <c r="C2070">
        <v>47</v>
      </c>
      <c r="D2070" s="1">
        <v>27539</v>
      </c>
      <c r="E2070" t="s">
        <v>6047</v>
      </c>
      <c r="F2070" t="s">
        <v>6399</v>
      </c>
      <c r="G2070" t="s">
        <v>7511</v>
      </c>
      <c r="H2070" s="3">
        <v>976553.20900000003</v>
      </c>
      <c r="I2070" s="3">
        <v>471515.90409999999</v>
      </c>
      <c r="J2070" t="s">
        <v>8288</v>
      </c>
      <c r="K2070" s="4" t="str">
        <f>_xlfn.XLOOKUP($B2070, Accounts!$B:$B, Accounts!$E:$E, "Not Found",0,1)</f>
        <v>Domiciliary</v>
      </c>
      <c r="L2070" s="3">
        <f>_xlfn.XLOOKUP($B2070, Accounts!$B:$B, Accounts!$G:$G,"Not Found",0,1)</f>
        <v>646087728</v>
      </c>
      <c r="M2070" s="3" t="str">
        <f>_xlfn.XLOOKUP($B2070, Loan!$B:$B, Loan!$D:$D, "No Loan",0,1)</f>
        <v>No Loan</v>
      </c>
      <c r="N2070" s="1">
        <f>_xlfn.XLOOKUP($B2070, Transaction!$B:$B, Transaction!$E:$E, "No Transaction",0,1)</f>
        <v>44667</v>
      </c>
      <c r="O2070" t="str">
        <f>_xlfn.XLOOKUP($B2070, Transaction!$B:$B, Transaction!$C:$C, "No Transaction",0,1)</f>
        <v>Checks</v>
      </c>
      <c r="P2070" t="str">
        <f>_xlfn.XLOOKUP($B2070, Transaction!$B:$B, Transaction!$D:$D, "No Transaction",0,1)</f>
        <v>Bank</v>
      </c>
      <c r="Q2070" s="3">
        <f t="shared" si="64"/>
        <v>-505037.30490000005</v>
      </c>
      <c r="R2070" s="3">
        <f t="shared" si="65"/>
        <v>-505037.30490000005</v>
      </c>
    </row>
    <row r="2071" spans="1:18" x14ac:dyDescent="0.25">
      <c r="A2071" t="s">
        <v>1633</v>
      </c>
      <c r="B2071" s="5" t="s">
        <v>1634</v>
      </c>
      <c r="C2071">
        <v>17</v>
      </c>
      <c r="D2071" s="1">
        <v>38496</v>
      </c>
      <c r="E2071" t="s">
        <v>6047</v>
      </c>
      <c r="F2071" t="s">
        <v>6123</v>
      </c>
      <c r="G2071" t="s">
        <v>7524</v>
      </c>
      <c r="H2071" s="3">
        <v>543892.25</v>
      </c>
      <c r="I2071" s="3">
        <v>162036.37909999999</v>
      </c>
      <c r="J2071" t="s">
        <v>8289</v>
      </c>
      <c r="K2071" s="4" t="str">
        <f>_xlfn.XLOOKUP($B2071, Accounts!$B:$B, Accounts!$E:$E, "Not Found",0,1)</f>
        <v>Domiciliary</v>
      </c>
      <c r="L2071" s="3">
        <f>_xlfn.XLOOKUP($B2071, Accounts!$B:$B, Accounts!$G:$G,"Not Found",0,1)</f>
        <v>409052</v>
      </c>
      <c r="M2071" s="3" t="str">
        <f>_xlfn.XLOOKUP($B2071, Loan!$B:$B, Loan!$D:$D, "No Loan",0,1)</f>
        <v>No Loan</v>
      </c>
      <c r="N2071" s="1">
        <f>_xlfn.XLOOKUP($B2071, Transaction!$B:$B, Transaction!$E:$E, "No Transaction",0,1)</f>
        <v>44353</v>
      </c>
      <c r="O2071" t="str">
        <f>_xlfn.XLOOKUP($B2071, Transaction!$B:$B, Transaction!$C:$C, "No Transaction",0,1)</f>
        <v>Cash Withdrawal</v>
      </c>
      <c r="P2071" t="str">
        <f>_xlfn.XLOOKUP($B2071, Transaction!$B:$B, Transaction!$D:$D, "No Transaction",0,1)</f>
        <v>POS</v>
      </c>
      <c r="Q2071" s="3">
        <f t="shared" si="64"/>
        <v>-381855.87089999998</v>
      </c>
      <c r="R2071" s="3">
        <f t="shared" si="65"/>
        <v>-381855.87089999998</v>
      </c>
    </row>
    <row r="2072" spans="1:18" x14ac:dyDescent="0.25">
      <c r="A2072" t="s">
        <v>827</v>
      </c>
      <c r="B2072" s="5" t="s">
        <v>828</v>
      </c>
      <c r="C2072">
        <v>40</v>
      </c>
      <c r="D2072" s="1">
        <v>30096</v>
      </c>
      <c r="E2072" t="s">
        <v>6047</v>
      </c>
      <c r="F2072" t="s">
        <v>6563</v>
      </c>
      <c r="G2072" t="s">
        <v>7517</v>
      </c>
      <c r="H2072" s="3">
        <v>448672.114</v>
      </c>
      <c r="I2072" s="3">
        <v>101359.1094</v>
      </c>
      <c r="J2072" t="s">
        <v>8290</v>
      </c>
      <c r="K2072" s="4" t="str">
        <f>_xlfn.XLOOKUP($B2072, Accounts!$B:$B, Accounts!$E:$E, "Not Found",0,1)</f>
        <v>Domiciliary</v>
      </c>
      <c r="L2072" s="3">
        <f>_xlfn.XLOOKUP($B2072, Accounts!$B:$B, Accounts!$G:$G,"Not Found",0,1)</f>
        <v>854352495</v>
      </c>
      <c r="M2072" s="3" t="str">
        <f>_xlfn.XLOOKUP($B2072, Loan!$B:$B, Loan!$D:$D, "No Loan",0,1)</f>
        <v>No Loan</v>
      </c>
      <c r="N2072" s="1">
        <f>_xlfn.XLOOKUP($B2072, Transaction!$B:$B, Transaction!$E:$E, "No Transaction",0,1)</f>
        <v>44374</v>
      </c>
      <c r="O2072" t="str">
        <f>_xlfn.XLOOKUP($B2072, Transaction!$B:$B, Transaction!$C:$C, "No Transaction",0,1)</f>
        <v>Cash Withdrawal</v>
      </c>
      <c r="P2072" t="str">
        <f>_xlfn.XLOOKUP($B2072, Transaction!$B:$B, Transaction!$D:$D, "No Transaction",0,1)</f>
        <v>ATM</v>
      </c>
      <c r="Q2072" s="3">
        <f t="shared" si="64"/>
        <v>-347313.00459999999</v>
      </c>
      <c r="R2072" s="3">
        <f t="shared" si="65"/>
        <v>-347313.00459999999</v>
      </c>
    </row>
    <row r="2073" spans="1:18" x14ac:dyDescent="0.25">
      <c r="A2073" t="s">
        <v>776</v>
      </c>
      <c r="B2073" s="5" t="s">
        <v>777</v>
      </c>
      <c r="C2073">
        <v>46</v>
      </c>
      <c r="D2073" s="1">
        <v>27904</v>
      </c>
      <c r="E2073" t="s">
        <v>6047</v>
      </c>
      <c r="F2073" t="s">
        <v>6152</v>
      </c>
      <c r="G2073" t="s">
        <v>7509</v>
      </c>
      <c r="H2073" s="3">
        <v>524154.78470000002</v>
      </c>
      <c r="I2073" s="3">
        <v>130297.4672</v>
      </c>
      <c r="J2073" t="s">
        <v>8291</v>
      </c>
      <c r="K2073" s="4" t="str">
        <f>_xlfn.XLOOKUP($B2073, Accounts!$B:$B, Accounts!$E:$E, "Not Found",0,1)</f>
        <v>Corporate</v>
      </c>
      <c r="L2073" s="3">
        <f>_xlfn.XLOOKUP($B2073, Accounts!$B:$B, Accounts!$G:$G,"Not Found",0,1)</f>
        <v>1771025256</v>
      </c>
      <c r="M2073" s="3" t="str">
        <f>_xlfn.XLOOKUP($B2073, Loan!$B:$B, Loan!$D:$D, "No Loan",0,1)</f>
        <v>No Loan</v>
      </c>
      <c r="N2073" s="1">
        <f>_xlfn.XLOOKUP($B2073, Transaction!$B:$B, Transaction!$E:$E, "No Transaction",0,1)</f>
        <v>44232</v>
      </c>
      <c r="O2073" t="str">
        <f>_xlfn.XLOOKUP($B2073, Transaction!$B:$B, Transaction!$C:$C, "No Transaction",0,1)</f>
        <v>Online Payment</v>
      </c>
      <c r="P2073" t="str">
        <f>_xlfn.XLOOKUP($B2073, Transaction!$B:$B, Transaction!$D:$D, "No Transaction",0,1)</f>
        <v>Internet Banking</v>
      </c>
      <c r="Q2073" s="3">
        <f t="shared" si="64"/>
        <v>-393857.3175</v>
      </c>
      <c r="R2073" s="3">
        <f t="shared" si="65"/>
        <v>-393857.3175</v>
      </c>
    </row>
    <row r="2074" spans="1:18" x14ac:dyDescent="0.25">
      <c r="A2074" t="s">
        <v>494</v>
      </c>
      <c r="B2074" s="5" t="s">
        <v>495</v>
      </c>
      <c r="C2074">
        <v>24</v>
      </c>
      <c r="D2074" s="1">
        <v>35940</v>
      </c>
      <c r="E2074" t="s">
        <v>6047</v>
      </c>
      <c r="F2074" t="s">
        <v>6113</v>
      </c>
      <c r="G2074" t="s">
        <v>7522</v>
      </c>
      <c r="H2074" s="3">
        <v>1433363.9357</v>
      </c>
      <c r="I2074" s="3">
        <v>375018.48879999999</v>
      </c>
      <c r="J2074" t="s">
        <v>8292</v>
      </c>
      <c r="K2074" s="4" t="str">
        <f>_xlfn.XLOOKUP($B2074, Accounts!$B:$B, Accounts!$E:$E, "Not Found",0,1)</f>
        <v>Domiciliary</v>
      </c>
      <c r="L2074" s="3">
        <f>_xlfn.XLOOKUP($B2074, Accounts!$B:$B, Accounts!$G:$G,"Not Found",0,1)</f>
        <v>71863743</v>
      </c>
      <c r="M2074" s="3" t="str">
        <f>_xlfn.XLOOKUP($B2074, Loan!$B:$B, Loan!$D:$D, "No Loan",0,1)</f>
        <v>No Loan</v>
      </c>
      <c r="N2074" s="1">
        <f>_xlfn.XLOOKUP($B2074, Transaction!$B:$B, Transaction!$E:$E, "No Transaction",0,1)</f>
        <v>44465</v>
      </c>
      <c r="O2074" t="str">
        <f>_xlfn.XLOOKUP($B2074, Transaction!$B:$B, Transaction!$C:$C, "No Transaction",0,1)</f>
        <v>Cash Withdrawal</v>
      </c>
      <c r="P2074" t="str">
        <f>_xlfn.XLOOKUP($B2074, Transaction!$B:$B, Transaction!$D:$D, "No Transaction",0,1)</f>
        <v>POS</v>
      </c>
      <c r="Q2074" s="3">
        <f t="shared" si="64"/>
        <v>-1058345.4469000001</v>
      </c>
      <c r="R2074" s="3">
        <f t="shared" si="65"/>
        <v>-1058345.4469000001</v>
      </c>
    </row>
    <row r="2075" spans="1:18" x14ac:dyDescent="0.25">
      <c r="A2075" t="s">
        <v>2810</v>
      </c>
      <c r="B2075" s="5" t="s">
        <v>2811</v>
      </c>
      <c r="C2075">
        <v>21</v>
      </c>
      <c r="D2075" s="1">
        <v>37035</v>
      </c>
      <c r="E2075" t="s">
        <v>6047</v>
      </c>
      <c r="F2075" t="s">
        <v>6159</v>
      </c>
      <c r="G2075" t="s">
        <v>7524</v>
      </c>
      <c r="H2075" s="3">
        <v>268103.61040000001</v>
      </c>
      <c r="I2075" s="3">
        <v>140838.1778</v>
      </c>
      <c r="J2075" t="s">
        <v>8293</v>
      </c>
      <c r="K2075" s="4" t="str">
        <f>_xlfn.XLOOKUP($B2075, Accounts!$B:$B, Accounts!$E:$E, "Not Found",0,1)</f>
        <v>Domiciliary</v>
      </c>
      <c r="L2075" s="3">
        <f>_xlfn.XLOOKUP($B2075, Accounts!$B:$B, Accounts!$G:$G,"Not Found",0,1)</f>
        <v>1306871566</v>
      </c>
      <c r="M2075" s="3" t="str">
        <f>_xlfn.XLOOKUP($B2075, Loan!$B:$B, Loan!$D:$D, "No Loan",0,1)</f>
        <v>No Loan</v>
      </c>
      <c r="N2075" s="1">
        <f>_xlfn.XLOOKUP($B2075, Transaction!$B:$B, Transaction!$E:$E, "No Transaction",0,1)</f>
        <v>44397</v>
      </c>
      <c r="O2075" t="str">
        <f>_xlfn.XLOOKUP($B2075, Transaction!$B:$B, Transaction!$C:$C, "No Transaction",0,1)</f>
        <v>Cash Withdrawal</v>
      </c>
      <c r="P2075" t="str">
        <f>_xlfn.XLOOKUP($B2075, Transaction!$B:$B, Transaction!$D:$D, "No Transaction",0,1)</f>
        <v>POS</v>
      </c>
      <c r="Q2075" s="3">
        <f t="shared" si="64"/>
        <v>-127265.4326</v>
      </c>
      <c r="R2075" s="3">
        <f t="shared" si="65"/>
        <v>-127265.4326</v>
      </c>
    </row>
    <row r="2076" spans="1:18" x14ac:dyDescent="0.25">
      <c r="A2076" t="s">
        <v>1090</v>
      </c>
      <c r="B2076" s="5" t="s">
        <v>1091</v>
      </c>
      <c r="C2076">
        <v>66</v>
      </c>
      <c r="D2076" s="1">
        <v>20599</v>
      </c>
      <c r="E2076" t="s">
        <v>6047</v>
      </c>
      <c r="F2076" t="s">
        <v>6307</v>
      </c>
      <c r="G2076" t="s">
        <v>7526</v>
      </c>
      <c r="H2076" s="3">
        <v>696871.50490000006</v>
      </c>
      <c r="I2076" s="3">
        <v>300767.39909999998</v>
      </c>
      <c r="J2076" t="s">
        <v>8294</v>
      </c>
      <c r="K2076" s="4" t="str">
        <f>_xlfn.XLOOKUP($B2076, Accounts!$B:$B, Accounts!$E:$E, "Not Found",0,1)</f>
        <v>Domiciliary</v>
      </c>
      <c r="L2076" s="3">
        <f>_xlfn.XLOOKUP($B2076, Accounts!$B:$B, Accounts!$G:$G,"Not Found",0,1)</f>
        <v>92159489</v>
      </c>
      <c r="M2076" s="3" t="str">
        <f>_xlfn.XLOOKUP($B2076, Loan!$B:$B, Loan!$D:$D, "No Loan",0,1)</f>
        <v>No Loan</v>
      </c>
      <c r="N2076" s="1">
        <f>_xlfn.XLOOKUP($B2076, Transaction!$B:$B, Transaction!$E:$E, "No Transaction",0,1)</f>
        <v>44614</v>
      </c>
      <c r="O2076" t="str">
        <f>_xlfn.XLOOKUP($B2076, Transaction!$B:$B, Transaction!$C:$C, "No Transaction",0,1)</f>
        <v>Online Payment</v>
      </c>
      <c r="P2076" t="str">
        <f>_xlfn.XLOOKUP($B2076, Transaction!$B:$B, Transaction!$D:$D, "No Transaction",0,1)</f>
        <v>Card</v>
      </c>
      <c r="Q2076" s="3">
        <f t="shared" si="64"/>
        <v>-396104.10580000008</v>
      </c>
      <c r="R2076" s="3">
        <f t="shared" si="65"/>
        <v>-396104.10580000008</v>
      </c>
    </row>
    <row r="2077" spans="1:18" x14ac:dyDescent="0.25">
      <c r="A2077" t="s">
        <v>694</v>
      </c>
      <c r="B2077" s="5" t="s">
        <v>695</v>
      </c>
      <c r="C2077">
        <v>71</v>
      </c>
      <c r="D2077" s="1">
        <v>18773</v>
      </c>
      <c r="E2077" t="s">
        <v>6047</v>
      </c>
      <c r="F2077" t="s">
        <v>6485</v>
      </c>
      <c r="G2077" t="s">
        <v>7532</v>
      </c>
      <c r="H2077" s="3">
        <v>480600.22730000003</v>
      </c>
      <c r="I2077" s="3">
        <v>365148.1727</v>
      </c>
      <c r="J2077" t="s">
        <v>8295</v>
      </c>
      <c r="K2077" s="4" t="str">
        <f>_xlfn.XLOOKUP($B2077, Accounts!$B:$B, Accounts!$E:$E, "Not Found",0,1)</f>
        <v>Savings</v>
      </c>
      <c r="L2077" s="3">
        <f>_xlfn.XLOOKUP($B2077, Accounts!$B:$B, Accounts!$G:$G,"Not Found",0,1)</f>
        <v>2171529152</v>
      </c>
      <c r="M2077" s="3" t="str">
        <f>_xlfn.XLOOKUP($B2077, Loan!$B:$B, Loan!$D:$D, "No Loan",0,1)</f>
        <v>No Loan</v>
      </c>
      <c r="N2077" s="1">
        <f>_xlfn.XLOOKUP($B2077, Transaction!$B:$B, Transaction!$E:$E, "No Transaction",0,1)</f>
        <v>44308</v>
      </c>
      <c r="O2077" t="str">
        <f>_xlfn.XLOOKUP($B2077, Transaction!$B:$B, Transaction!$C:$C, "No Transaction",0,1)</f>
        <v>Cash Withdrawal</v>
      </c>
      <c r="P2077" t="str">
        <f>_xlfn.XLOOKUP($B2077, Transaction!$B:$B, Transaction!$D:$D, "No Transaction",0,1)</f>
        <v>ATM</v>
      </c>
      <c r="Q2077" s="3">
        <f t="shared" si="64"/>
        <v>-115452.05460000003</v>
      </c>
      <c r="R2077" s="3">
        <f t="shared" si="65"/>
        <v>-115452.05460000003</v>
      </c>
    </row>
    <row r="2078" spans="1:18" x14ac:dyDescent="0.25">
      <c r="A2078" t="s">
        <v>3499</v>
      </c>
      <c r="B2078" s="5" t="s">
        <v>3500</v>
      </c>
      <c r="C2078">
        <v>22</v>
      </c>
      <c r="D2078" s="1">
        <v>36670</v>
      </c>
      <c r="E2078" t="s">
        <v>6047</v>
      </c>
      <c r="F2078" t="s">
        <v>7405</v>
      </c>
      <c r="G2078" t="s">
        <v>7532</v>
      </c>
      <c r="H2078" s="3">
        <v>64848.760699999999</v>
      </c>
      <c r="I2078" s="3">
        <v>39140.859100000001</v>
      </c>
      <c r="J2078" t="s">
        <v>8296</v>
      </c>
      <c r="K2078" s="4" t="str">
        <f>_xlfn.XLOOKUP($B2078, Accounts!$B:$B, Accounts!$E:$E, "Not Found",0,1)</f>
        <v>Domiciliary</v>
      </c>
      <c r="L2078" s="3">
        <f>_xlfn.XLOOKUP($B2078, Accounts!$B:$B, Accounts!$G:$G,"Not Found",0,1)</f>
        <v>1117932354</v>
      </c>
      <c r="M2078" s="3" t="str">
        <f>_xlfn.XLOOKUP($B2078, Loan!$B:$B, Loan!$D:$D, "No Loan",0,1)</f>
        <v>No Loan</v>
      </c>
      <c r="N2078" s="1">
        <f>_xlfn.XLOOKUP($B2078, Transaction!$B:$B, Transaction!$E:$E, "No Transaction",0,1)</f>
        <v>44355</v>
      </c>
      <c r="O2078" t="str">
        <f>_xlfn.XLOOKUP($B2078, Transaction!$B:$B, Transaction!$C:$C, "No Transaction",0,1)</f>
        <v>Money Deposit</v>
      </c>
      <c r="P2078" t="str">
        <f>_xlfn.XLOOKUP($B2078, Transaction!$B:$B, Transaction!$D:$D, "No Transaction",0,1)</f>
        <v>Bank</v>
      </c>
      <c r="Q2078" s="3">
        <f t="shared" si="64"/>
        <v>-25707.901599999997</v>
      </c>
      <c r="R2078" s="3">
        <f t="shared" si="65"/>
        <v>-25707.901599999997</v>
      </c>
    </row>
    <row r="2079" spans="1:18" x14ac:dyDescent="0.25">
      <c r="A2079" t="s">
        <v>2400</v>
      </c>
      <c r="B2079" s="5" t="s">
        <v>2401</v>
      </c>
      <c r="C2079">
        <v>63</v>
      </c>
      <c r="D2079" s="1">
        <v>21695</v>
      </c>
      <c r="E2079" t="s">
        <v>6047</v>
      </c>
      <c r="F2079" t="s">
        <v>6627</v>
      </c>
      <c r="G2079" t="s">
        <v>7519</v>
      </c>
      <c r="H2079" s="3">
        <v>2217834.3679999998</v>
      </c>
      <c r="I2079" s="3">
        <v>838895.84970000002</v>
      </c>
      <c r="J2079" t="s">
        <v>8297</v>
      </c>
      <c r="K2079" s="4" t="str">
        <f>_xlfn.XLOOKUP($B2079, Accounts!$B:$B, Accounts!$E:$E, "Not Found",0,1)</f>
        <v>Fixed Deposit</v>
      </c>
      <c r="L2079" s="3">
        <f>_xlfn.XLOOKUP($B2079, Accounts!$B:$B, Accounts!$G:$G,"Not Found",0,1)</f>
        <v>237555666</v>
      </c>
      <c r="M2079" s="3" t="str">
        <f>_xlfn.XLOOKUP($B2079, Loan!$B:$B, Loan!$D:$D, "No Loan",0,1)</f>
        <v>No Loan</v>
      </c>
      <c r="N2079" s="1">
        <f>_xlfn.XLOOKUP($B2079, Transaction!$B:$B, Transaction!$E:$E, "No Transaction",0,1)</f>
        <v>44432</v>
      </c>
      <c r="O2079" t="str">
        <f>_xlfn.XLOOKUP($B2079, Transaction!$B:$B, Transaction!$C:$C, "No Transaction",0,1)</f>
        <v>Money Deposit</v>
      </c>
      <c r="P2079" t="str">
        <f>_xlfn.XLOOKUP($B2079, Transaction!$B:$B, Transaction!$D:$D, "No Transaction",0,1)</f>
        <v>Bank</v>
      </c>
      <c r="Q2079" s="3">
        <f t="shared" si="64"/>
        <v>-1378938.5182999996</v>
      </c>
      <c r="R2079" s="3">
        <f t="shared" si="65"/>
        <v>-1378938.5182999996</v>
      </c>
    </row>
    <row r="2080" spans="1:18" x14ac:dyDescent="0.25">
      <c r="A2080" t="s">
        <v>2826</v>
      </c>
      <c r="B2080" s="5" t="s">
        <v>2827</v>
      </c>
      <c r="C2080">
        <v>23</v>
      </c>
      <c r="D2080" s="1">
        <v>36305</v>
      </c>
      <c r="E2080" t="s">
        <v>6047</v>
      </c>
      <c r="F2080" t="s">
        <v>6189</v>
      </c>
      <c r="G2080" t="s">
        <v>7519</v>
      </c>
      <c r="H2080" s="3">
        <v>296190.68</v>
      </c>
      <c r="I2080" s="3">
        <v>42785.352299999999</v>
      </c>
      <c r="J2080" t="s">
        <v>6683</v>
      </c>
      <c r="K2080" s="4" t="str">
        <f>_xlfn.XLOOKUP($B2080, Accounts!$B:$B, Accounts!$E:$E, "Not Found",0,1)</f>
        <v>Domiciliary</v>
      </c>
      <c r="L2080" s="3">
        <f>_xlfn.XLOOKUP($B2080, Accounts!$B:$B, Accounts!$G:$G,"Not Found",0,1)</f>
        <v>3478737626</v>
      </c>
      <c r="M2080" s="3">
        <f>_xlfn.XLOOKUP($B2080, Loan!$B:$B, Loan!$D:$D, "No Loan",0,1)</f>
        <v>5833559368</v>
      </c>
      <c r="N2080" s="1">
        <f>_xlfn.XLOOKUP($B2080, Transaction!$B:$B, Transaction!$E:$E, "No Transaction",0,1)</f>
        <v>44216</v>
      </c>
      <c r="O2080" t="str">
        <f>_xlfn.XLOOKUP($B2080, Transaction!$B:$B, Transaction!$C:$C, "No Transaction",0,1)</f>
        <v>Loan Payment</v>
      </c>
      <c r="P2080" t="str">
        <f>_xlfn.XLOOKUP($B2080, Transaction!$B:$B, Transaction!$D:$D, "No Transaction",0,1)</f>
        <v>AFT</v>
      </c>
      <c r="Q2080" s="3">
        <f t="shared" si="64"/>
        <v>-253405.32769999999</v>
      </c>
      <c r="R2080" s="3">
        <f t="shared" si="65"/>
        <v>-253405.32769999999</v>
      </c>
    </row>
    <row r="2081" spans="1:18" x14ac:dyDescent="0.25">
      <c r="A2081" t="s">
        <v>5301</v>
      </c>
      <c r="B2081" s="5" t="s">
        <v>5302</v>
      </c>
      <c r="C2081">
        <v>82</v>
      </c>
      <c r="D2081" s="1">
        <v>14755</v>
      </c>
      <c r="E2081" t="s">
        <v>6047</v>
      </c>
      <c r="F2081" t="s">
        <v>6674</v>
      </c>
      <c r="G2081" t="s">
        <v>7507</v>
      </c>
      <c r="H2081" s="3">
        <v>123840.32520000001</v>
      </c>
      <c r="I2081" s="3">
        <v>62824.393600000003</v>
      </c>
      <c r="J2081" t="s">
        <v>8298</v>
      </c>
      <c r="K2081" s="4" t="str">
        <f>_xlfn.XLOOKUP($B2081, Accounts!$B:$B, Accounts!$E:$E, "Not Found",0,1)</f>
        <v>Domiciliary</v>
      </c>
      <c r="L2081" s="3">
        <f>_xlfn.XLOOKUP($B2081, Accounts!$B:$B, Accounts!$G:$G,"Not Found",0,1)</f>
        <v>2029806891</v>
      </c>
      <c r="M2081" s="3" t="str">
        <f>_xlfn.XLOOKUP($B2081, Loan!$B:$B, Loan!$D:$D, "No Loan",0,1)</f>
        <v>No Loan</v>
      </c>
      <c r="N2081" s="1">
        <f>_xlfn.XLOOKUP($B2081, Transaction!$B:$B, Transaction!$E:$E, "No Transaction",0,1)</f>
        <v>44508</v>
      </c>
      <c r="O2081" t="str">
        <f>_xlfn.XLOOKUP($B2081, Transaction!$B:$B, Transaction!$C:$C, "No Transaction",0,1)</f>
        <v>Money Transfer</v>
      </c>
      <c r="P2081" t="str">
        <f>_xlfn.XLOOKUP($B2081, Transaction!$B:$B, Transaction!$D:$D, "No Transaction",0,1)</f>
        <v>Mobile</v>
      </c>
      <c r="Q2081" s="3">
        <f t="shared" si="64"/>
        <v>-61015.931600000004</v>
      </c>
      <c r="R2081" s="3">
        <f t="shared" si="65"/>
        <v>-61015.931600000004</v>
      </c>
    </row>
    <row r="2082" spans="1:18" x14ac:dyDescent="0.25">
      <c r="A2082" t="s">
        <v>4219</v>
      </c>
      <c r="B2082" s="5" t="s">
        <v>4220</v>
      </c>
      <c r="C2082">
        <v>55</v>
      </c>
      <c r="D2082" s="1">
        <v>24617</v>
      </c>
      <c r="E2082" t="s">
        <v>6047</v>
      </c>
      <c r="F2082" t="s">
        <v>6714</v>
      </c>
      <c r="G2082" t="s">
        <v>7532</v>
      </c>
      <c r="H2082" s="3">
        <v>185375.785</v>
      </c>
      <c r="I2082" s="3">
        <v>103607.6848</v>
      </c>
      <c r="J2082" t="s">
        <v>8299</v>
      </c>
      <c r="K2082" s="4" t="str">
        <f>_xlfn.XLOOKUP($B2082, Accounts!$B:$B, Accounts!$E:$E, "Not Found",0,1)</f>
        <v>Corporate</v>
      </c>
      <c r="L2082" s="3">
        <f>_xlfn.XLOOKUP($B2082, Accounts!$B:$B, Accounts!$G:$G,"Not Found",0,1)</f>
        <v>1805106699</v>
      </c>
      <c r="M2082" s="3">
        <f>_xlfn.XLOOKUP($B2082, Loan!$B:$B, Loan!$D:$D, "No Loan",0,1)</f>
        <v>73509156</v>
      </c>
      <c r="N2082" s="1">
        <f>_xlfn.XLOOKUP($B2082, Transaction!$B:$B, Transaction!$E:$E, "No Transaction",0,1)</f>
        <v>44631</v>
      </c>
      <c r="O2082" t="str">
        <f>_xlfn.XLOOKUP($B2082, Transaction!$B:$B, Transaction!$C:$C, "No Transaction",0,1)</f>
        <v>Loan Payment</v>
      </c>
      <c r="P2082" t="str">
        <f>_xlfn.XLOOKUP($B2082, Transaction!$B:$B, Transaction!$D:$D, "No Transaction",0,1)</f>
        <v>AFT</v>
      </c>
      <c r="Q2082" s="3">
        <f t="shared" si="64"/>
        <v>-81768.100200000001</v>
      </c>
      <c r="R2082" s="3">
        <f t="shared" si="65"/>
        <v>-81768.100200000001</v>
      </c>
    </row>
    <row r="2083" spans="1:18" x14ac:dyDescent="0.25">
      <c r="A2083" t="s">
        <v>2238</v>
      </c>
      <c r="B2083" s="5" t="s">
        <v>2239</v>
      </c>
      <c r="C2083">
        <v>63</v>
      </c>
      <c r="D2083" s="1">
        <v>21695</v>
      </c>
      <c r="E2083" t="s">
        <v>6047</v>
      </c>
      <c r="F2083" t="s">
        <v>6402</v>
      </c>
      <c r="G2083" t="s">
        <v>7511</v>
      </c>
      <c r="H2083" s="3">
        <v>963526.30480000004</v>
      </c>
      <c r="I2083" s="3">
        <v>854483.32779999997</v>
      </c>
      <c r="J2083" t="s">
        <v>8300</v>
      </c>
      <c r="K2083" s="4" t="str">
        <f>_xlfn.XLOOKUP($B2083, Accounts!$B:$B, Accounts!$E:$E, "Not Found",0,1)</f>
        <v>Domiciliary</v>
      </c>
      <c r="L2083" s="3">
        <f>_xlfn.XLOOKUP($B2083, Accounts!$B:$B, Accounts!$G:$G,"Not Found",0,1)</f>
        <v>3317598438</v>
      </c>
      <c r="M2083" s="3">
        <f>_xlfn.XLOOKUP($B2083, Loan!$B:$B, Loan!$D:$D, "No Loan",0,1)</f>
        <v>10009549935</v>
      </c>
      <c r="N2083" s="1">
        <f>_xlfn.XLOOKUP($B2083, Transaction!$B:$B, Transaction!$E:$E, "No Transaction",0,1)</f>
        <v>44359</v>
      </c>
      <c r="O2083" t="str">
        <f>_xlfn.XLOOKUP($B2083, Transaction!$B:$B, Transaction!$C:$C, "No Transaction",0,1)</f>
        <v>Loan Payment</v>
      </c>
      <c r="P2083" t="str">
        <f>_xlfn.XLOOKUP($B2083, Transaction!$B:$B, Transaction!$D:$D, "No Transaction",0,1)</f>
        <v>Mobile</v>
      </c>
      <c r="Q2083" s="3">
        <f t="shared" si="64"/>
        <v>-109042.97700000007</v>
      </c>
      <c r="R2083" s="3">
        <f t="shared" si="65"/>
        <v>-109042.97700000007</v>
      </c>
    </row>
    <row r="2084" spans="1:18" x14ac:dyDescent="0.25">
      <c r="A2084" t="s">
        <v>1566</v>
      </c>
      <c r="B2084" s="5" t="s">
        <v>1567</v>
      </c>
      <c r="C2084">
        <v>41</v>
      </c>
      <c r="D2084" s="1">
        <v>29730</v>
      </c>
      <c r="E2084" t="s">
        <v>6047</v>
      </c>
      <c r="F2084" t="s">
        <v>6908</v>
      </c>
      <c r="G2084" t="s">
        <v>7526</v>
      </c>
      <c r="H2084" s="3">
        <v>117015.7806</v>
      </c>
      <c r="I2084" s="3">
        <v>23554.144199999999</v>
      </c>
      <c r="J2084" t="s">
        <v>8301</v>
      </c>
      <c r="K2084" s="4" t="str">
        <f>_xlfn.XLOOKUP($B2084, Accounts!$B:$B, Accounts!$E:$E, "Not Found",0,1)</f>
        <v>Fixed Deposit</v>
      </c>
      <c r="L2084" s="3">
        <f>_xlfn.XLOOKUP($B2084, Accounts!$B:$B, Accounts!$G:$G,"Not Found",0,1)</f>
        <v>1787423104</v>
      </c>
      <c r="M2084" s="3" t="str">
        <f>_xlfn.XLOOKUP($B2084, Loan!$B:$B, Loan!$D:$D, "No Loan",0,1)</f>
        <v>No Loan</v>
      </c>
      <c r="N2084" s="1">
        <f>_xlfn.XLOOKUP($B2084, Transaction!$B:$B, Transaction!$E:$E, "No Transaction",0,1)</f>
        <v>44579</v>
      </c>
      <c r="O2084" t="str">
        <f>_xlfn.XLOOKUP($B2084, Transaction!$B:$B, Transaction!$C:$C, "No Transaction",0,1)</f>
        <v>Money Transfer</v>
      </c>
      <c r="P2084" t="str">
        <f>_xlfn.XLOOKUP($B2084, Transaction!$B:$B, Transaction!$D:$D, "No Transaction",0,1)</f>
        <v>ATM</v>
      </c>
      <c r="Q2084" s="3">
        <f t="shared" si="64"/>
        <v>-93461.636400000003</v>
      </c>
      <c r="R2084" s="3">
        <f t="shared" si="65"/>
        <v>-93461.636400000003</v>
      </c>
    </row>
    <row r="2085" spans="1:18" x14ac:dyDescent="0.25">
      <c r="A2085" t="s">
        <v>4784</v>
      </c>
      <c r="B2085" s="5" t="s">
        <v>4785</v>
      </c>
      <c r="C2085">
        <v>76</v>
      </c>
      <c r="D2085" s="1">
        <v>16947</v>
      </c>
      <c r="E2085" t="s">
        <v>6047</v>
      </c>
      <c r="F2085" t="s">
        <v>6237</v>
      </c>
      <c r="G2085" t="s">
        <v>7517</v>
      </c>
      <c r="H2085" s="3">
        <v>329499.38319999998</v>
      </c>
      <c r="I2085" s="3">
        <v>97608.223100000003</v>
      </c>
      <c r="J2085" t="s">
        <v>8302</v>
      </c>
      <c r="K2085" s="4" t="str">
        <f>_xlfn.XLOOKUP($B2085, Accounts!$B:$B, Accounts!$E:$E, "Not Found",0,1)</f>
        <v>Current</v>
      </c>
      <c r="L2085" s="3">
        <f>_xlfn.XLOOKUP($B2085, Accounts!$B:$B, Accounts!$G:$G,"Not Found",0,1)</f>
        <v>16280739</v>
      </c>
      <c r="M2085" s="3" t="str">
        <f>_xlfn.XLOOKUP($B2085, Loan!$B:$B, Loan!$D:$D, "No Loan",0,1)</f>
        <v>No Loan</v>
      </c>
      <c r="N2085" s="1">
        <f>_xlfn.XLOOKUP($B2085, Transaction!$B:$B, Transaction!$E:$E, "No Transaction",0,1)</f>
        <v>44274</v>
      </c>
      <c r="O2085" t="str">
        <f>_xlfn.XLOOKUP($B2085, Transaction!$B:$B, Transaction!$C:$C, "No Transaction",0,1)</f>
        <v>Money Transfer</v>
      </c>
      <c r="P2085" t="str">
        <f>_xlfn.XLOOKUP($B2085, Transaction!$B:$B, Transaction!$D:$D, "No Transaction",0,1)</f>
        <v>ATM</v>
      </c>
      <c r="Q2085" s="3">
        <f t="shared" si="64"/>
        <v>-231891.16009999998</v>
      </c>
      <c r="R2085" s="3">
        <f t="shared" si="65"/>
        <v>-231891.16009999998</v>
      </c>
    </row>
    <row r="2086" spans="1:18" x14ac:dyDescent="0.25">
      <c r="A2086" t="s">
        <v>3627</v>
      </c>
      <c r="B2086" s="5" t="s">
        <v>3628</v>
      </c>
      <c r="C2086">
        <v>41</v>
      </c>
      <c r="D2086" s="1">
        <v>29730</v>
      </c>
      <c r="E2086" t="s">
        <v>6047</v>
      </c>
      <c r="F2086" t="s">
        <v>6551</v>
      </c>
      <c r="G2086" t="s">
        <v>7529</v>
      </c>
      <c r="H2086" s="3">
        <v>38234.015399999997</v>
      </c>
      <c r="I2086" s="3">
        <v>7799.7390999999998</v>
      </c>
      <c r="J2086" t="s">
        <v>8303</v>
      </c>
      <c r="K2086" s="4" t="str">
        <f>_xlfn.XLOOKUP($B2086, Accounts!$B:$B, Accounts!$E:$E, "Not Found",0,1)</f>
        <v>Savings</v>
      </c>
      <c r="L2086" s="3">
        <f>_xlfn.XLOOKUP($B2086, Accounts!$B:$B, Accounts!$G:$G,"Not Found",0,1)</f>
        <v>1897427686</v>
      </c>
      <c r="M2086" s="3">
        <f>_xlfn.XLOOKUP($B2086, Loan!$B:$B, Loan!$D:$D, "No Loan",0,1)</f>
        <v>1936000094</v>
      </c>
      <c r="N2086" s="1">
        <f>_xlfn.XLOOKUP($B2086, Transaction!$B:$B, Transaction!$E:$E, "No Transaction",0,1)</f>
        <v>44500</v>
      </c>
      <c r="O2086" t="str">
        <f>_xlfn.XLOOKUP($B2086, Transaction!$B:$B, Transaction!$C:$C, "No Transaction",0,1)</f>
        <v>Loan Payment</v>
      </c>
      <c r="P2086" t="str">
        <f>_xlfn.XLOOKUP($B2086, Transaction!$B:$B, Transaction!$D:$D, "No Transaction",0,1)</f>
        <v>AFT</v>
      </c>
      <c r="Q2086" s="3">
        <f t="shared" si="64"/>
        <v>-30434.276299999998</v>
      </c>
      <c r="R2086" s="3">
        <f t="shared" si="65"/>
        <v>-30434.276299999998</v>
      </c>
    </row>
    <row r="2087" spans="1:18" x14ac:dyDescent="0.25">
      <c r="A2087" t="s">
        <v>3785</v>
      </c>
      <c r="B2087" s="5" t="s">
        <v>3786</v>
      </c>
      <c r="C2087">
        <v>43</v>
      </c>
      <c r="D2087" s="1">
        <v>29000</v>
      </c>
      <c r="E2087" t="s">
        <v>6047</v>
      </c>
      <c r="F2087" t="s">
        <v>6233</v>
      </c>
      <c r="G2087" t="s">
        <v>7524</v>
      </c>
      <c r="H2087" s="3">
        <v>46348.6394</v>
      </c>
      <c r="I2087" s="3">
        <v>32536.744900000002</v>
      </c>
      <c r="J2087" t="s">
        <v>8304</v>
      </c>
      <c r="K2087" s="4" t="str">
        <f>_xlfn.XLOOKUP($B2087, Accounts!$B:$B, Accounts!$E:$E, "Not Found",0,1)</f>
        <v>Corporate</v>
      </c>
      <c r="L2087" s="3">
        <f>_xlfn.XLOOKUP($B2087, Accounts!$B:$B, Accounts!$G:$G,"Not Found",0,1)</f>
        <v>1012803968</v>
      </c>
      <c r="M2087" s="3" t="str">
        <f>_xlfn.XLOOKUP($B2087, Loan!$B:$B, Loan!$D:$D, "No Loan",0,1)</f>
        <v>No Loan</v>
      </c>
      <c r="N2087" s="1">
        <f>_xlfn.XLOOKUP($B2087, Transaction!$B:$B, Transaction!$E:$E, "No Transaction",0,1)</f>
        <v>44508</v>
      </c>
      <c r="O2087" t="str">
        <f>_xlfn.XLOOKUP($B2087, Transaction!$B:$B, Transaction!$C:$C, "No Transaction",0,1)</f>
        <v>Money Transfer</v>
      </c>
      <c r="P2087" t="str">
        <f>_xlfn.XLOOKUP($B2087, Transaction!$B:$B, Transaction!$D:$D, "No Transaction",0,1)</f>
        <v>Mobile</v>
      </c>
      <c r="Q2087" s="3">
        <f t="shared" si="64"/>
        <v>-13811.894499999999</v>
      </c>
      <c r="R2087" s="3">
        <f t="shared" si="65"/>
        <v>-13811.894499999999</v>
      </c>
    </row>
    <row r="2088" spans="1:18" x14ac:dyDescent="0.25">
      <c r="A2088" t="s">
        <v>31</v>
      </c>
      <c r="B2088" s="5" t="s">
        <v>32</v>
      </c>
      <c r="C2088">
        <v>48</v>
      </c>
      <c r="D2088" s="1">
        <v>27174</v>
      </c>
      <c r="E2088" t="s">
        <v>6047</v>
      </c>
      <c r="F2088" t="s">
        <v>6150</v>
      </c>
      <c r="G2088" t="s">
        <v>7526</v>
      </c>
      <c r="H2088" s="3">
        <v>176184.2371</v>
      </c>
      <c r="I2088" s="3">
        <v>66149.172600000005</v>
      </c>
      <c r="J2088" t="s">
        <v>8305</v>
      </c>
      <c r="K2088" s="4" t="str">
        <f>_xlfn.XLOOKUP($B2088, Accounts!$B:$B, Accounts!$E:$E, "Not Found",0,1)</f>
        <v>Domiciliary</v>
      </c>
      <c r="L2088" s="3">
        <f>_xlfn.XLOOKUP($B2088, Accounts!$B:$B, Accounts!$G:$G,"Not Found",0,1)</f>
        <v>13750926</v>
      </c>
      <c r="M2088" s="3" t="str">
        <f>_xlfn.XLOOKUP($B2088, Loan!$B:$B, Loan!$D:$D, "No Loan",0,1)</f>
        <v>No Loan</v>
      </c>
      <c r="N2088" s="1">
        <f>_xlfn.XLOOKUP($B2088, Transaction!$B:$B, Transaction!$E:$E, "No Transaction",0,1)</f>
        <v>44220</v>
      </c>
      <c r="O2088" t="str">
        <f>_xlfn.XLOOKUP($B2088, Transaction!$B:$B, Transaction!$C:$C, "No Transaction",0,1)</f>
        <v>Cash Withdrawal</v>
      </c>
      <c r="P2088" t="str">
        <f>_xlfn.XLOOKUP($B2088, Transaction!$B:$B, Transaction!$D:$D, "No Transaction",0,1)</f>
        <v>POS</v>
      </c>
      <c r="Q2088" s="3">
        <f t="shared" si="64"/>
        <v>-110035.06449999999</v>
      </c>
      <c r="R2088" s="3">
        <f t="shared" si="65"/>
        <v>-110035.06449999999</v>
      </c>
    </row>
    <row r="2089" spans="1:18" x14ac:dyDescent="0.25">
      <c r="A2089" t="s">
        <v>5116</v>
      </c>
      <c r="B2089" s="5" t="s">
        <v>5117</v>
      </c>
      <c r="C2089">
        <v>58</v>
      </c>
      <c r="D2089" s="1">
        <v>23521</v>
      </c>
      <c r="E2089" t="s">
        <v>6047</v>
      </c>
      <c r="F2089" t="s">
        <v>6148</v>
      </c>
      <c r="G2089" t="s">
        <v>7517</v>
      </c>
      <c r="H2089" s="3">
        <v>592417.13670000003</v>
      </c>
      <c r="I2089" s="3">
        <v>305050.6152</v>
      </c>
      <c r="J2089" t="s">
        <v>8306</v>
      </c>
      <c r="K2089" s="4" t="str">
        <f>_xlfn.XLOOKUP($B2089, Accounts!$B:$B, Accounts!$E:$E, "Not Found",0,1)</f>
        <v>Domiciliary</v>
      </c>
      <c r="L2089" s="3">
        <f>_xlfn.XLOOKUP($B2089, Accounts!$B:$B, Accounts!$G:$G,"Not Found",0,1)</f>
        <v>2114397824</v>
      </c>
      <c r="M2089" s="3" t="str">
        <f>_xlfn.XLOOKUP($B2089, Loan!$B:$B, Loan!$D:$D, "No Loan",0,1)</f>
        <v>No Loan</v>
      </c>
      <c r="N2089" s="1">
        <f>_xlfn.XLOOKUP($B2089, Transaction!$B:$B, Transaction!$E:$E, "No Transaction",0,1)</f>
        <v>44235</v>
      </c>
      <c r="O2089" t="str">
        <f>_xlfn.XLOOKUP($B2089, Transaction!$B:$B, Transaction!$C:$C, "No Transaction",0,1)</f>
        <v>Cash Withdrawal</v>
      </c>
      <c r="P2089" t="str">
        <f>_xlfn.XLOOKUP($B2089, Transaction!$B:$B, Transaction!$D:$D, "No Transaction",0,1)</f>
        <v>Bank</v>
      </c>
      <c r="Q2089" s="3">
        <f t="shared" si="64"/>
        <v>-287366.52150000003</v>
      </c>
      <c r="R2089" s="3">
        <f t="shared" si="65"/>
        <v>-287366.52150000003</v>
      </c>
    </row>
    <row r="2090" spans="1:18" x14ac:dyDescent="0.25">
      <c r="A2090" t="s">
        <v>1174</v>
      </c>
      <c r="B2090" s="5" t="s">
        <v>1175</v>
      </c>
      <c r="C2090">
        <v>69</v>
      </c>
      <c r="D2090" s="1">
        <v>19503</v>
      </c>
      <c r="E2090" t="s">
        <v>6047</v>
      </c>
      <c r="F2090" t="s">
        <v>6084</v>
      </c>
      <c r="G2090" t="s">
        <v>7542</v>
      </c>
      <c r="H2090" s="3">
        <v>105668.6603</v>
      </c>
      <c r="I2090" s="3">
        <v>34195.071400000001</v>
      </c>
      <c r="J2090" t="s">
        <v>8307</v>
      </c>
      <c r="K2090" s="4" t="str">
        <f>_xlfn.XLOOKUP($B2090, Accounts!$B:$B, Accounts!$E:$E, "Not Found",0,1)</f>
        <v>Fixed Deposit</v>
      </c>
      <c r="L2090" s="3">
        <f>_xlfn.XLOOKUP($B2090, Accounts!$B:$B, Accounts!$G:$G,"Not Found",0,1)</f>
        <v>2731974375</v>
      </c>
      <c r="M2090" s="3">
        <f>_xlfn.XLOOKUP($B2090, Loan!$B:$B, Loan!$D:$D, "No Loan",0,1)</f>
        <v>2895792375</v>
      </c>
      <c r="N2090" s="1">
        <f>_xlfn.XLOOKUP($B2090, Transaction!$B:$B, Transaction!$E:$E, "No Transaction",0,1)</f>
        <v>44386</v>
      </c>
      <c r="O2090" t="str">
        <f>_xlfn.XLOOKUP($B2090, Transaction!$B:$B, Transaction!$C:$C, "No Transaction",0,1)</f>
        <v>Loan Payment</v>
      </c>
      <c r="P2090" t="str">
        <f>_xlfn.XLOOKUP($B2090, Transaction!$B:$B, Transaction!$D:$D, "No Transaction",0,1)</f>
        <v>AFT</v>
      </c>
      <c r="Q2090" s="3">
        <f t="shared" si="64"/>
        <v>-71473.588900000002</v>
      </c>
      <c r="R2090" s="3">
        <f t="shared" si="65"/>
        <v>-71473.588900000002</v>
      </c>
    </row>
    <row r="2091" spans="1:18" x14ac:dyDescent="0.25">
      <c r="A2091" t="s">
        <v>3746</v>
      </c>
      <c r="B2091" s="5" t="s">
        <v>3747</v>
      </c>
      <c r="C2091">
        <v>41</v>
      </c>
      <c r="D2091" s="1">
        <v>29730</v>
      </c>
      <c r="E2091" t="s">
        <v>6047</v>
      </c>
      <c r="F2091" t="s">
        <v>6381</v>
      </c>
      <c r="G2091" t="s">
        <v>7509</v>
      </c>
      <c r="H2091" s="3">
        <v>437621.19050000003</v>
      </c>
      <c r="I2091" s="3">
        <v>125699.7037</v>
      </c>
      <c r="J2091" t="s">
        <v>8308</v>
      </c>
      <c r="K2091" s="4" t="str">
        <f>_xlfn.XLOOKUP($B2091, Accounts!$B:$B, Accounts!$E:$E, "Not Found",0,1)</f>
        <v>Domiciliary</v>
      </c>
      <c r="L2091" s="3">
        <f>_xlfn.XLOOKUP($B2091, Accounts!$B:$B, Accounts!$G:$G,"Not Found",0,1)</f>
        <v>3258666642</v>
      </c>
      <c r="M2091" s="3">
        <f>_xlfn.XLOOKUP($B2091, Loan!$B:$B, Loan!$D:$D, "No Loan",0,1)</f>
        <v>1364888448</v>
      </c>
      <c r="N2091" s="1">
        <f>_xlfn.XLOOKUP($B2091, Transaction!$B:$B, Transaction!$E:$E, "No Transaction",0,1)</f>
        <v>44417</v>
      </c>
      <c r="O2091" t="str">
        <f>_xlfn.XLOOKUP($B2091, Transaction!$B:$B, Transaction!$C:$C, "No Transaction",0,1)</f>
        <v>Loan Payment</v>
      </c>
      <c r="P2091" t="str">
        <f>_xlfn.XLOOKUP($B2091, Transaction!$B:$B, Transaction!$D:$D, "No Transaction",0,1)</f>
        <v>ACH</v>
      </c>
      <c r="Q2091" s="3">
        <f t="shared" si="64"/>
        <v>-311921.48680000001</v>
      </c>
      <c r="R2091" s="3">
        <f t="shared" si="65"/>
        <v>-311921.48680000001</v>
      </c>
    </row>
    <row r="2092" spans="1:18" x14ac:dyDescent="0.25">
      <c r="A2092" t="s">
        <v>2872</v>
      </c>
      <c r="B2092" s="5" t="s">
        <v>2873</v>
      </c>
      <c r="C2092">
        <v>73</v>
      </c>
      <c r="D2092" s="1">
        <v>18042</v>
      </c>
      <c r="E2092" t="s">
        <v>6047</v>
      </c>
      <c r="F2092" t="s">
        <v>6100</v>
      </c>
      <c r="G2092" t="s">
        <v>7517</v>
      </c>
      <c r="H2092" s="3">
        <v>2737514.2274000002</v>
      </c>
      <c r="I2092" s="3">
        <v>809926.62309999997</v>
      </c>
      <c r="J2092" t="s">
        <v>8309</v>
      </c>
      <c r="K2092" s="4" t="str">
        <f>_xlfn.XLOOKUP($B2092, Accounts!$B:$B, Accounts!$E:$E, "Not Found",0,1)</f>
        <v>Domiciliary</v>
      </c>
      <c r="L2092" s="3">
        <f>_xlfn.XLOOKUP($B2092, Accounts!$B:$B, Accounts!$G:$G,"Not Found",0,1)</f>
        <v>3636740625</v>
      </c>
      <c r="M2092" s="3" t="str">
        <f>_xlfn.XLOOKUP($B2092, Loan!$B:$B, Loan!$D:$D, "No Loan",0,1)</f>
        <v>No Loan</v>
      </c>
      <c r="N2092" s="1">
        <f>_xlfn.XLOOKUP($B2092, Transaction!$B:$B, Transaction!$E:$E, "No Transaction",0,1)</f>
        <v>44268</v>
      </c>
      <c r="O2092" t="str">
        <f>_xlfn.XLOOKUP($B2092, Transaction!$B:$B, Transaction!$C:$C, "No Transaction",0,1)</f>
        <v>Cash Withdrawal</v>
      </c>
      <c r="P2092" t="str">
        <f>_xlfn.XLOOKUP($B2092, Transaction!$B:$B, Transaction!$D:$D, "No Transaction",0,1)</f>
        <v>ATM</v>
      </c>
      <c r="Q2092" s="3">
        <f t="shared" si="64"/>
        <v>-1927587.6043000002</v>
      </c>
      <c r="R2092" s="3">
        <f t="shared" si="65"/>
        <v>-1927587.6043000002</v>
      </c>
    </row>
    <row r="2093" spans="1:18" x14ac:dyDescent="0.25">
      <c r="A2093" t="s">
        <v>1254</v>
      </c>
      <c r="B2093" s="5" t="s">
        <v>1255</v>
      </c>
      <c r="C2093">
        <v>20</v>
      </c>
      <c r="D2093" s="1">
        <v>37401</v>
      </c>
      <c r="E2093" t="s">
        <v>6047</v>
      </c>
      <c r="F2093" t="s">
        <v>6144</v>
      </c>
      <c r="G2093" t="s">
        <v>7513</v>
      </c>
      <c r="H2093" s="3">
        <v>255753.3677</v>
      </c>
      <c r="I2093" s="3">
        <v>169395.0877</v>
      </c>
      <c r="J2093" t="s">
        <v>8310</v>
      </c>
      <c r="K2093" s="4" t="str">
        <f>_xlfn.XLOOKUP($B2093, Accounts!$B:$B, Accounts!$E:$E, "Not Found",0,1)</f>
        <v>Domiciliary</v>
      </c>
      <c r="L2093" s="3">
        <f>_xlfn.XLOOKUP($B2093, Accounts!$B:$B, Accounts!$G:$G,"Not Found",0,1)</f>
        <v>1401116556</v>
      </c>
      <c r="M2093" s="3" t="str">
        <f>_xlfn.XLOOKUP($B2093, Loan!$B:$B, Loan!$D:$D, "No Loan",0,1)</f>
        <v>No Loan</v>
      </c>
      <c r="N2093" s="1">
        <f>_xlfn.XLOOKUP($B2093, Transaction!$B:$B, Transaction!$E:$E, "No Transaction",0,1)</f>
        <v>44394</v>
      </c>
      <c r="O2093" t="str">
        <f>_xlfn.XLOOKUP($B2093, Transaction!$B:$B, Transaction!$C:$C, "No Transaction",0,1)</f>
        <v>Money Transfer</v>
      </c>
      <c r="P2093" t="str">
        <f>_xlfn.XLOOKUP($B2093, Transaction!$B:$B, Transaction!$D:$D, "No Transaction",0,1)</f>
        <v>Mobile</v>
      </c>
      <c r="Q2093" s="3">
        <f t="shared" si="64"/>
        <v>-86358.28</v>
      </c>
      <c r="R2093" s="3">
        <f t="shared" si="65"/>
        <v>-86358.28</v>
      </c>
    </row>
    <row r="2094" spans="1:18" x14ac:dyDescent="0.25">
      <c r="A2094" t="s">
        <v>5049</v>
      </c>
      <c r="B2094" s="5" t="s">
        <v>5672</v>
      </c>
      <c r="C2094">
        <v>24</v>
      </c>
      <c r="D2094" s="1">
        <v>35940</v>
      </c>
      <c r="E2094" t="s">
        <v>6047</v>
      </c>
      <c r="F2094" t="s">
        <v>6984</v>
      </c>
      <c r="G2094" t="s">
        <v>7542</v>
      </c>
      <c r="H2094" s="3">
        <v>2326151.8251</v>
      </c>
      <c r="I2094" s="3">
        <v>785451.42669999995</v>
      </c>
      <c r="J2094" t="s">
        <v>8311</v>
      </c>
      <c r="K2094" s="4" t="str">
        <f>_xlfn.XLOOKUP($B2094, Accounts!$B:$B, Accounts!$E:$E, "Not Found",0,1)</f>
        <v>Corporate</v>
      </c>
      <c r="L2094" s="3">
        <f>_xlfn.XLOOKUP($B2094, Accounts!$B:$B, Accounts!$G:$G,"Not Found",0,1)</f>
        <v>218312274</v>
      </c>
      <c r="M2094" s="3" t="str">
        <f>_xlfn.XLOOKUP($B2094, Loan!$B:$B, Loan!$D:$D, "No Loan",0,1)</f>
        <v>No Loan</v>
      </c>
      <c r="N2094" s="1">
        <f>_xlfn.XLOOKUP($B2094, Transaction!$B:$B, Transaction!$E:$E, "No Transaction",0,1)</f>
        <v>44618</v>
      </c>
      <c r="O2094" t="str">
        <f>_xlfn.XLOOKUP($B2094, Transaction!$B:$B, Transaction!$C:$C, "No Transaction",0,1)</f>
        <v>Money Transfer</v>
      </c>
      <c r="P2094" t="str">
        <f>_xlfn.XLOOKUP($B2094, Transaction!$B:$B, Transaction!$D:$D, "No Transaction",0,1)</f>
        <v>Mobile</v>
      </c>
      <c r="Q2094" s="3">
        <f t="shared" si="64"/>
        <v>-1540700.3984000001</v>
      </c>
      <c r="R2094" s="3">
        <f t="shared" si="65"/>
        <v>-1540700.3984000001</v>
      </c>
    </row>
    <row r="2095" spans="1:18" x14ac:dyDescent="0.25">
      <c r="A2095" t="s">
        <v>1260</v>
      </c>
      <c r="B2095" s="5" t="s">
        <v>1261</v>
      </c>
      <c r="C2095">
        <v>79</v>
      </c>
      <c r="D2095" s="1">
        <v>15851</v>
      </c>
      <c r="E2095" t="s">
        <v>6047</v>
      </c>
      <c r="F2095" t="s">
        <v>6280</v>
      </c>
      <c r="G2095" t="s">
        <v>7542</v>
      </c>
      <c r="H2095" s="3">
        <v>904884.79460000002</v>
      </c>
      <c r="I2095" s="3">
        <v>210404.1067</v>
      </c>
      <c r="J2095" t="s">
        <v>8312</v>
      </c>
      <c r="K2095" s="4" t="str">
        <f>_xlfn.XLOOKUP($B2095, Accounts!$B:$B, Accounts!$E:$E, "Not Found",0,1)</f>
        <v>Savings</v>
      </c>
      <c r="L2095" s="3">
        <f>_xlfn.XLOOKUP($B2095, Accounts!$B:$B, Accounts!$G:$G,"Not Found",0,1)</f>
        <v>1145089575</v>
      </c>
      <c r="M2095" s="3" t="str">
        <f>_xlfn.XLOOKUP($B2095, Loan!$B:$B, Loan!$D:$D, "No Loan",0,1)</f>
        <v>No Loan</v>
      </c>
      <c r="N2095" s="1">
        <f>_xlfn.XLOOKUP($B2095, Transaction!$B:$B, Transaction!$E:$E, "No Transaction",0,1)</f>
        <v>44209</v>
      </c>
      <c r="O2095" t="str">
        <f>_xlfn.XLOOKUP($B2095, Transaction!$B:$B, Transaction!$C:$C, "No Transaction",0,1)</f>
        <v>Online Payment</v>
      </c>
      <c r="P2095" t="str">
        <f>_xlfn.XLOOKUP($B2095, Transaction!$B:$B, Transaction!$D:$D, "No Transaction",0,1)</f>
        <v>Card</v>
      </c>
      <c r="Q2095" s="3">
        <f t="shared" si="64"/>
        <v>-694480.68790000002</v>
      </c>
      <c r="R2095" s="3">
        <f t="shared" si="65"/>
        <v>-694480.68790000002</v>
      </c>
    </row>
    <row r="2096" spans="1:18" x14ac:dyDescent="0.25">
      <c r="A2096" t="s">
        <v>1232</v>
      </c>
      <c r="B2096" s="5" t="s">
        <v>1233</v>
      </c>
      <c r="C2096">
        <v>41</v>
      </c>
      <c r="D2096" s="1">
        <v>29730</v>
      </c>
      <c r="E2096" t="s">
        <v>6047</v>
      </c>
      <c r="F2096" t="s">
        <v>6202</v>
      </c>
      <c r="G2096" t="s">
        <v>7517</v>
      </c>
      <c r="H2096" s="3">
        <v>333106.93930000003</v>
      </c>
      <c r="I2096" s="3">
        <v>302426.03700000001</v>
      </c>
      <c r="J2096" t="s">
        <v>8313</v>
      </c>
      <c r="K2096" s="4" t="str">
        <f>_xlfn.XLOOKUP($B2096, Accounts!$B:$B, Accounts!$E:$E, "Not Found",0,1)</f>
        <v>Current</v>
      </c>
      <c r="L2096" s="3">
        <f>_xlfn.XLOOKUP($B2096, Accounts!$B:$B, Accounts!$G:$G,"Not Found",0,1)</f>
        <v>34363719</v>
      </c>
      <c r="M2096" s="3">
        <f>_xlfn.XLOOKUP($B2096, Loan!$B:$B, Loan!$D:$D, "No Loan",0,1)</f>
        <v>608489.69999999995</v>
      </c>
      <c r="N2096" s="1">
        <f>_xlfn.XLOOKUP($B2096, Transaction!$B:$B, Transaction!$E:$E, "No Transaction",0,1)</f>
        <v>44412</v>
      </c>
      <c r="O2096" t="str">
        <f>_xlfn.XLOOKUP($B2096, Transaction!$B:$B, Transaction!$C:$C, "No Transaction",0,1)</f>
        <v>Loan Payment</v>
      </c>
      <c r="P2096" t="str">
        <f>_xlfn.XLOOKUP($B2096, Transaction!$B:$B, Transaction!$D:$D, "No Transaction",0,1)</f>
        <v>AFT</v>
      </c>
      <c r="Q2096" s="3">
        <f t="shared" si="64"/>
        <v>-30680.902300000016</v>
      </c>
      <c r="R2096" s="3">
        <f t="shared" si="65"/>
        <v>-30680.902300000016</v>
      </c>
    </row>
    <row r="2097" spans="1:18" x14ac:dyDescent="0.25">
      <c r="A2097" t="s">
        <v>5618</v>
      </c>
      <c r="B2097" s="5" t="s">
        <v>5619</v>
      </c>
      <c r="C2097">
        <v>32</v>
      </c>
      <c r="D2097" s="1">
        <v>33018</v>
      </c>
      <c r="E2097" t="s">
        <v>6047</v>
      </c>
      <c r="F2097" t="s">
        <v>6984</v>
      </c>
      <c r="G2097" t="s">
        <v>7513</v>
      </c>
      <c r="H2097" s="3">
        <v>504571.63829999999</v>
      </c>
      <c r="I2097" s="3">
        <v>173423.1409</v>
      </c>
      <c r="J2097" t="s">
        <v>8314</v>
      </c>
      <c r="K2097" s="4" t="str">
        <f>_xlfn.XLOOKUP($B2097, Accounts!$B:$B, Accounts!$E:$E, "Not Found",0,1)</f>
        <v>Current</v>
      </c>
      <c r="L2097" s="3">
        <f>_xlfn.XLOOKUP($B2097, Accounts!$B:$B, Accounts!$G:$G,"Not Found",0,1)</f>
        <v>282673044</v>
      </c>
      <c r="M2097" s="3" t="str">
        <f>_xlfn.XLOOKUP($B2097, Loan!$B:$B, Loan!$D:$D, "No Loan",0,1)</f>
        <v>No Loan</v>
      </c>
      <c r="N2097" s="1">
        <f>_xlfn.XLOOKUP($B2097, Transaction!$B:$B, Transaction!$E:$E, "No Transaction",0,1)</f>
        <v>44451</v>
      </c>
      <c r="O2097" t="str">
        <f>_xlfn.XLOOKUP($B2097, Transaction!$B:$B, Transaction!$C:$C, "No Transaction",0,1)</f>
        <v>Money Deposit</v>
      </c>
      <c r="P2097" t="str">
        <f>_xlfn.XLOOKUP($B2097, Transaction!$B:$B, Transaction!$D:$D, "No Transaction",0,1)</f>
        <v>ATM</v>
      </c>
      <c r="Q2097" s="3">
        <f t="shared" si="64"/>
        <v>-331148.49739999999</v>
      </c>
      <c r="R2097" s="3">
        <f t="shared" si="65"/>
        <v>-331148.49739999999</v>
      </c>
    </row>
    <row r="2098" spans="1:18" x14ac:dyDescent="0.25">
      <c r="A2098" t="s">
        <v>987</v>
      </c>
      <c r="B2098" s="5" t="s">
        <v>988</v>
      </c>
      <c r="C2098">
        <v>54</v>
      </c>
      <c r="D2098" s="1">
        <v>24982</v>
      </c>
      <c r="E2098" t="s">
        <v>6047</v>
      </c>
      <c r="F2098" t="s">
        <v>6100</v>
      </c>
      <c r="G2098" t="s">
        <v>7526</v>
      </c>
      <c r="H2098" s="3">
        <v>450061.72519999999</v>
      </c>
      <c r="I2098" s="3">
        <v>223579.05059999999</v>
      </c>
      <c r="J2098" t="s">
        <v>8315</v>
      </c>
      <c r="K2098" s="4" t="str">
        <f>_xlfn.XLOOKUP($B2098, Accounts!$B:$B, Accounts!$E:$E, "Not Found",0,1)</f>
        <v>Domiciliary</v>
      </c>
      <c r="L2098" s="3">
        <f>_xlfn.XLOOKUP($B2098, Accounts!$B:$B, Accounts!$G:$G,"Not Found",0,1)</f>
        <v>149870898</v>
      </c>
      <c r="M2098" s="3" t="str">
        <f>_xlfn.XLOOKUP($B2098, Loan!$B:$B, Loan!$D:$D, "No Loan",0,1)</f>
        <v>No Loan</v>
      </c>
      <c r="N2098" s="1">
        <f>_xlfn.XLOOKUP($B2098, Transaction!$B:$B, Transaction!$E:$E, "No Transaction",0,1)</f>
        <v>44424</v>
      </c>
      <c r="O2098" t="str">
        <f>_xlfn.XLOOKUP($B2098, Transaction!$B:$B, Transaction!$C:$C, "No Transaction",0,1)</f>
        <v>Money Deposit</v>
      </c>
      <c r="P2098" t="str">
        <f>_xlfn.XLOOKUP($B2098, Transaction!$B:$B, Transaction!$D:$D, "No Transaction",0,1)</f>
        <v>Bank</v>
      </c>
      <c r="Q2098" s="3">
        <f t="shared" si="64"/>
        <v>-226482.6746</v>
      </c>
      <c r="R2098" s="3">
        <f t="shared" si="65"/>
        <v>-226482.6746</v>
      </c>
    </row>
    <row r="2099" spans="1:18" x14ac:dyDescent="0.25">
      <c r="A2099" t="s">
        <v>841</v>
      </c>
      <c r="B2099" s="5" t="s">
        <v>842</v>
      </c>
      <c r="C2099">
        <v>66</v>
      </c>
      <c r="D2099" s="1">
        <v>20599</v>
      </c>
      <c r="E2099" t="s">
        <v>6047</v>
      </c>
      <c r="F2099" t="s">
        <v>6282</v>
      </c>
      <c r="G2099" t="s">
        <v>7519</v>
      </c>
      <c r="H2099" s="3">
        <v>411362.39669999998</v>
      </c>
      <c r="I2099" s="3">
        <v>223841.3432</v>
      </c>
      <c r="J2099" t="s">
        <v>7556</v>
      </c>
      <c r="K2099" s="4" t="str">
        <f>_xlfn.XLOOKUP($B2099, Accounts!$B:$B, Accounts!$E:$E, "Not Found",0,1)</f>
        <v>Current</v>
      </c>
      <c r="L2099" s="3">
        <f>_xlfn.XLOOKUP($B2099, Accounts!$B:$B, Accounts!$G:$G,"Not Found",0,1)</f>
        <v>928978688</v>
      </c>
      <c r="M2099" s="3" t="str">
        <f>_xlfn.XLOOKUP($B2099, Loan!$B:$B, Loan!$D:$D, "No Loan",0,1)</f>
        <v>No Loan</v>
      </c>
      <c r="N2099" s="1">
        <f>_xlfn.XLOOKUP($B2099, Transaction!$B:$B, Transaction!$E:$E, "No Transaction",0,1)</f>
        <v>44576</v>
      </c>
      <c r="O2099" t="str">
        <f>_xlfn.XLOOKUP($B2099, Transaction!$B:$B, Transaction!$C:$C, "No Transaction",0,1)</f>
        <v>Money Transfer</v>
      </c>
      <c r="P2099" t="str">
        <f>_xlfn.XLOOKUP($B2099, Transaction!$B:$B, Transaction!$D:$D, "No Transaction",0,1)</f>
        <v>Bank</v>
      </c>
      <c r="Q2099" s="3">
        <f t="shared" si="64"/>
        <v>-187521.05349999998</v>
      </c>
      <c r="R2099" s="3">
        <f t="shared" si="65"/>
        <v>-187521.05349999998</v>
      </c>
    </row>
    <row r="2100" spans="1:18" x14ac:dyDescent="0.25">
      <c r="A2100" t="s">
        <v>3313</v>
      </c>
      <c r="B2100" s="5" t="s">
        <v>3314</v>
      </c>
      <c r="C2100">
        <v>49</v>
      </c>
      <c r="D2100" s="1">
        <v>26808</v>
      </c>
      <c r="E2100" t="s">
        <v>6047</v>
      </c>
      <c r="F2100" t="s">
        <v>6714</v>
      </c>
      <c r="G2100" t="s">
        <v>7507</v>
      </c>
      <c r="H2100" s="3">
        <v>1184493.5155</v>
      </c>
      <c r="I2100" s="3">
        <v>134911.80379999999</v>
      </c>
      <c r="J2100" t="s">
        <v>8316</v>
      </c>
      <c r="K2100" s="4" t="str">
        <f>_xlfn.XLOOKUP($B2100, Accounts!$B:$B, Accounts!$E:$E, "Not Found",0,1)</f>
        <v>Fixed Deposit</v>
      </c>
      <c r="L2100" s="3">
        <f>_xlfn.XLOOKUP($B2100, Accounts!$B:$B, Accounts!$G:$G,"Not Found",0,1)</f>
        <v>2081333232</v>
      </c>
      <c r="M2100" s="3" t="str">
        <f>_xlfn.XLOOKUP($B2100, Loan!$B:$B, Loan!$D:$D, "No Loan",0,1)</f>
        <v>No Loan</v>
      </c>
      <c r="N2100" s="1">
        <f>_xlfn.XLOOKUP($B2100, Transaction!$B:$B, Transaction!$E:$E, "No Transaction",0,1)</f>
        <v>44253</v>
      </c>
      <c r="O2100" t="str">
        <f>_xlfn.XLOOKUP($B2100, Transaction!$B:$B, Transaction!$C:$C, "No Transaction",0,1)</f>
        <v>Money Deposit</v>
      </c>
      <c r="P2100" t="str">
        <f>_xlfn.XLOOKUP($B2100, Transaction!$B:$B, Transaction!$D:$D, "No Transaction",0,1)</f>
        <v>Bank</v>
      </c>
      <c r="Q2100" s="3">
        <f t="shared" si="64"/>
        <v>-1049581.7116999999</v>
      </c>
      <c r="R2100" s="3">
        <f t="shared" si="65"/>
        <v>-1049581.7116999999</v>
      </c>
    </row>
    <row r="2101" spans="1:18" x14ac:dyDescent="0.25">
      <c r="A2101" t="s">
        <v>2896</v>
      </c>
      <c r="B2101" s="5" t="s">
        <v>2897</v>
      </c>
      <c r="C2101">
        <v>51</v>
      </c>
      <c r="D2101" s="1">
        <v>26078</v>
      </c>
      <c r="E2101" t="s">
        <v>6047</v>
      </c>
      <c r="F2101" t="s">
        <v>6136</v>
      </c>
      <c r="G2101" t="s">
        <v>7503</v>
      </c>
      <c r="H2101" s="3">
        <v>1980580.4461999999</v>
      </c>
      <c r="I2101" s="3">
        <v>1199179.567</v>
      </c>
      <c r="J2101" t="s">
        <v>8317</v>
      </c>
      <c r="K2101" s="4" t="str">
        <f>_xlfn.XLOOKUP($B2101, Accounts!$B:$B, Accounts!$E:$E, "Not Found",0,1)</f>
        <v>Current</v>
      </c>
      <c r="L2101" s="3">
        <f>_xlfn.XLOOKUP($B2101, Accounts!$B:$B, Accounts!$G:$G,"Not Found",0,1)</f>
        <v>860878408</v>
      </c>
      <c r="M2101" s="3" t="str">
        <f>_xlfn.XLOOKUP($B2101, Loan!$B:$B, Loan!$D:$D, "No Loan",0,1)</f>
        <v>No Loan</v>
      </c>
      <c r="N2101" s="1">
        <f>_xlfn.XLOOKUP($B2101, Transaction!$B:$B, Transaction!$E:$E, "No Transaction",0,1)</f>
        <v>44460</v>
      </c>
      <c r="O2101" t="str">
        <f>_xlfn.XLOOKUP($B2101, Transaction!$B:$B, Transaction!$C:$C, "No Transaction",0,1)</f>
        <v>Cash Withdrawal</v>
      </c>
      <c r="P2101" t="str">
        <f>_xlfn.XLOOKUP($B2101, Transaction!$B:$B, Transaction!$D:$D, "No Transaction",0,1)</f>
        <v>POS</v>
      </c>
      <c r="Q2101" s="3">
        <f t="shared" si="64"/>
        <v>-781400.87919999985</v>
      </c>
      <c r="R2101" s="3">
        <f t="shared" si="65"/>
        <v>-781400.87919999985</v>
      </c>
    </row>
    <row r="2102" spans="1:18" x14ac:dyDescent="0.25">
      <c r="A2102" t="s">
        <v>5795</v>
      </c>
      <c r="B2102" s="5" t="s">
        <v>5796</v>
      </c>
      <c r="C2102">
        <v>72</v>
      </c>
      <c r="D2102" s="1">
        <v>18408</v>
      </c>
      <c r="E2102" t="s">
        <v>6047</v>
      </c>
      <c r="F2102" t="s">
        <v>6070</v>
      </c>
      <c r="G2102" t="s">
        <v>7507</v>
      </c>
      <c r="H2102" s="3">
        <v>1217834.1943999999</v>
      </c>
      <c r="I2102" s="3">
        <v>839167.43130000005</v>
      </c>
      <c r="J2102" t="s">
        <v>8318</v>
      </c>
      <c r="K2102" s="4" t="str">
        <f>_xlfn.XLOOKUP($B2102, Accounts!$B:$B, Accounts!$E:$E, "Not Found",0,1)</f>
        <v>Current</v>
      </c>
      <c r="L2102" s="3">
        <f>_xlfn.XLOOKUP($B2102, Accounts!$B:$B, Accounts!$G:$G,"Not Found",0,1)</f>
        <v>16202628</v>
      </c>
      <c r="M2102" s="3" t="str">
        <f>_xlfn.XLOOKUP($B2102, Loan!$B:$B, Loan!$D:$D, "No Loan",0,1)</f>
        <v>No Loan</v>
      </c>
      <c r="N2102" s="1">
        <f>_xlfn.XLOOKUP($B2102, Transaction!$B:$B, Transaction!$E:$E, "No Transaction",0,1)</f>
        <v>44594</v>
      </c>
      <c r="O2102" t="str">
        <f>_xlfn.XLOOKUP($B2102, Transaction!$B:$B, Transaction!$C:$C, "No Transaction",0,1)</f>
        <v>Money Deposit</v>
      </c>
      <c r="P2102" t="str">
        <f>_xlfn.XLOOKUP($B2102, Transaction!$B:$B, Transaction!$D:$D, "No Transaction",0,1)</f>
        <v>Bank</v>
      </c>
      <c r="Q2102" s="3">
        <f t="shared" si="64"/>
        <v>-378666.76309999987</v>
      </c>
      <c r="R2102" s="3">
        <f t="shared" si="65"/>
        <v>-378666.76309999987</v>
      </c>
    </row>
    <row r="2103" spans="1:18" x14ac:dyDescent="0.25">
      <c r="A2103" t="s">
        <v>1923</v>
      </c>
      <c r="B2103" s="5" t="s">
        <v>5129</v>
      </c>
      <c r="C2103">
        <v>65</v>
      </c>
      <c r="D2103" s="1">
        <v>20964</v>
      </c>
      <c r="E2103" t="s">
        <v>6047</v>
      </c>
      <c r="F2103" t="s">
        <v>6450</v>
      </c>
      <c r="G2103" t="s">
        <v>7517</v>
      </c>
      <c r="H2103" s="3">
        <v>537259.31909999996</v>
      </c>
      <c r="I2103" s="3">
        <v>233017.04180000001</v>
      </c>
      <c r="J2103" t="s">
        <v>8319</v>
      </c>
      <c r="K2103" s="4" t="str">
        <f>_xlfn.XLOOKUP($B2103, Accounts!$B:$B, Accounts!$E:$E, "Not Found",0,1)</f>
        <v>Savings</v>
      </c>
      <c r="L2103" s="3">
        <f>_xlfn.XLOOKUP($B2103, Accounts!$B:$B, Accounts!$G:$G,"Not Found",0,1)</f>
        <v>774200477</v>
      </c>
      <c r="M2103" s="3" t="str">
        <f>_xlfn.XLOOKUP($B2103, Loan!$B:$B, Loan!$D:$D, "No Loan",0,1)</f>
        <v>No Loan</v>
      </c>
      <c r="N2103" s="1">
        <f>_xlfn.XLOOKUP($B2103, Transaction!$B:$B, Transaction!$E:$E, "No Transaction",0,1)</f>
        <v>44271</v>
      </c>
      <c r="O2103" t="str">
        <f>_xlfn.XLOOKUP($B2103, Transaction!$B:$B, Transaction!$C:$C, "No Transaction",0,1)</f>
        <v>Money Transfer</v>
      </c>
      <c r="P2103" t="str">
        <f>_xlfn.XLOOKUP($B2103, Transaction!$B:$B, Transaction!$D:$D, "No Transaction",0,1)</f>
        <v>Mobile</v>
      </c>
      <c r="Q2103" s="3">
        <f t="shared" si="64"/>
        <v>-304242.27729999996</v>
      </c>
      <c r="R2103" s="3">
        <f t="shared" si="65"/>
        <v>-304242.27729999996</v>
      </c>
    </row>
    <row r="2104" spans="1:18" x14ac:dyDescent="0.25">
      <c r="A2104" t="s">
        <v>94</v>
      </c>
      <c r="B2104" s="5" t="s">
        <v>95</v>
      </c>
      <c r="C2104">
        <v>57</v>
      </c>
      <c r="D2104" s="1">
        <v>23886</v>
      </c>
      <c r="E2104" t="s">
        <v>6047</v>
      </c>
      <c r="F2104" t="s">
        <v>6872</v>
      </c>
      <c r="G2104" t="s">
        <v>7526</v>
      </c>
      <c r="H2104" s="3">
        <v>75741.152600000001</v>
      </c>
      <c r="I2104" s="3">
        <v>87806.585300000006</v>
      </c>
      <c r="J2104" t="s">
        <v>8320</v>
      </c>
      <c r="K2104" s="4" t="str">
        <f>_xlfn.XLOOKUP($B2104, Accounts!$B:$B, Accounts!$E:$E, "Not Found",0,1)</f>
        <v>Joint</v>
      </c>
      <c r="L2104" s="3">
        <f>_xlfn.XLOOKUP($B2104, Accounts!$B:$B, Accounts!$G:$G,"Not Found",0,1)</f>
        <v>1834424768</v>
      </c>
      <c r="M2104" s="3" t="str">
        <f>_xlfn.XLOOKUP($B2104, Loan!$B:$B, Loan!$D:$D, "No Loan",0,1)</f>
        <v>No Loan</v>
      </c>
      <c r="N2104" s="1">
        <f>_xlfn.XLOOKUP($B2104, Transaction!$B:$B, Transaction!$E:$E, "No Transaction",0,1)</f>
        <v>44332</v>
      </c>
      <c r="O2104" t="str">
        <f>_xlfn.XLOOKUP($B2104, Transaction!$B:$B, Transaction!$C:$C, "No Transaction",0,1)</f>
        <v>Money Deposit</v>
      </c>
      <c r="P2104" t="str">
        <f>_xlfn.XLOOKUP($B2104, Transaction!$B:$B, Transaction!$D:$D, "No Transaction",0,1)</f>
        <v>Bank</v>
      </c>
      <c r="Q2104" s="3">
        <f t="shared" si="64"/>
        <v>12065.432700000005</v>
      </c>
      <c r="R2104" s="3">
        <f t="shared" si="65"/>
        <v>12065.432700000005</v>
      </c>
    </row>
    <row r="2105" spans="1:18" x14ac:dyDescent="0.25">
      <c r="A2105" t="s">
        <v>3996</v>
      </c>
      <c r="B2105" s="5" t="s">
        <v>3997</v>
      </c>
      <c r="C2105">
        <v>43</v>
      </c>
      <c r="D2105" s="1">
        <v>29000</v>
      </c>
      <c r="E2105" t="s">
        <v>6047</v>
      </c>
      <c r="F2105" t="s">
        <v>6383</v>
      </c>
      <c r="G2105" t="s">
        <v>7529</v>
      </c>
      <c r="H2105" s="3">
        <v>1059510.1573000001</v>
      </c>
      <c r="I2105" s="3">
        <v>266864.12089999998</v>
      </c>
      <c r="J2105" t="s">
        <v>8321</v>
      </c>
      <c r="K2105" s="4" t="str">
        <f>_xlfn.XLOOKUP($B2105, Accounts!$B:$B, Accounts!$E:$E, "Not Found",0,1)</f>
        <v>Corporate</v>
      </c>
      <c r="L2105" s="3">
        <f>_xlfn.XLOOKUP($B2105, Accounts!$B:$B, Accounts!$G:$G,"Not Found",0,1)</f>
        <v>1025835</v>
      </c>
      <c r="M2105" s="3" t="str">
        <f>_xlfn.XLOOKUP($B2105, Loan!$B:$B, Loan!$D:$D, "No Loan",0,1)</f>
        <v>No Loan</v>
      </c>
      <c r="N2105" s="1">
        <f>_xlfn.XLOOKUP($B2105, Transaction!$B:$B, Transaction!$E:$E, "No Transaction",0,1)</f>
        <v>44221</v>
      </c>
      <c r="O2105" t="str">
        <f>_xlfn.XLOOKUP($B2105, Transaction!$B:$B, Transaction!$C:$C, "No Transaction",0,1)</f>
        <v>Money Transfer</v>
      </c>
      <c r="P2105" t="str">
        <f>_xlfn.XLOOKUP($B2105, Transaction!$B:$B, Transaction!$D:$D, "No Transaction",0,1)</f>
        <v>Mobile</v>
      </c>
      <c r="Q2105" s="3">
        <f t="shared" si="64"/>
        <v>-792646.0364000001</v>
      </c>
      <c r="R2105" s="3">
        <f t="shared" si="65"/>
        <v>-792646.0364000001</v>
      </c>
    </row>
    <row r="2106" spans="1:18" x14ac:dyDescent="0.25">
      <c r="A2106" t="s">
        <v>5522</v>
      </c>
      <c r="B2106" s="5" t="s">
        <v>5523</v>
      </c>
      <c r="C2106">
        <v>65</v>
      </c>
      <c r="D2106" s="1">
        <v>20964</v>
      </c>
      <c r="E2106" t="s">
        <v>6047</v>
      </c>
      <c r="F2106" t="s">
        <v>6872</v>
      </c>
      <c r="G2106" t="s">
        <v>7507</v>
      </c>
      <c r="H2106" s="3">
        <v>3368735.5392</v>
      </c>
      <c r="I2106" s="3">
        <v>188649.19020000001</v>
      </c>
      <c r="J2106" t="s">
        <v>8322</v>
      </c>
      <c r="K2106" s="4" t="str">
        <f>_xlfn.XLOOKUP($B2106, Accounts!$B:$B, Accounts!$E:$E, "Not Found",0,1)</f>
        <v>Domiciliary</v>
      </c>
      <c r="L2106" s="3">
        <f>_xlfn.XLOOKUP($B2106, Accounts!$B:$B, Accounts!$G:$G,"Not Found",0,1)</f>
        <v>3798075</v>
      </c>
      <c r="M2106" s="3" t="str">
        <f>_xlfn.XLOOKUP($B2106, Loan!$B:$B, Loan!$D:$D, "No Loan",0,1)</f>
        <v>No Loan</v>
      </c>
      <c r="N2106" s="1">
        <f>_xlfn.XLOOKUP($B2106, Transaction!$B:$B, Transaction!$E:$E, "No Transaction",0,1)</f>
        <v>44590</v>
      </c>
      <c r="O2106" t="str">
        <f>_xlfn.XLOOKUP($B2106, Transaction!$B:$B, Transaction!$C:$C, "No Transaction",0,1)</f>
        <v>Money Transfer</v>
      </c>
      <c r="P2106" t="str">
        <f>_xlfn.XLOOKUP($B2106, Transaction!$B:$B, Transaction!$D:$D, "No Transaction",0,1)</f>
        <v>Mobile</v>
      </c>
      <c r="Q2106" s="3">
        <f t="shared" si="64"/>
        <v>-3180086.3489999999</v>
      </c>
      <c r="R2106" s="3">
        <f t="shared" si="65"/>
        <v>-3180086.3489999999</v>
      </c>
    </row>
    <row r="2107" spans="1:18" x14ac:dyDescent="0.25">
      <c r="A2107" t="s">
        <v>120</v>
      </c>
      <c r="B2107" s="5" t="s">
        <v>121</v>
      </c>
      <c r="C2107">
        <v>76</v>
      </c>
      <c r="D2107" s="1">
        <v>16947</v>
      </c>
      <c r="E2107" t="s">
        <v>6047</v>
      </c>
      <c r="F2107" t="s">
        <v>6059</v>
      </c>
      <c r="G2107" t="s">
        <v>7503</v>
      </c>
      <c r="H2107" s="3">
        <v>2109610.0907000001</v>
      </c>
      <c r="I2107" s="3">
        <v>1112372.3714999999</v>
      </c>
      <c r="J2107" t="s">
        <v>8323</v>
      </c>
      <c r="K2107" s="4" t="str">
        <f>_xlfn.XLOOKUP($B2107, Accounts!$B:$B, Accounts!$E:$E, "Not Found",0,1)</f>
        <v>Domiciliary</v>
      </c>
      <c r="L2107" s="3">
        <f>_xlfn.XLOOKUP($B2107, Accounts!$B:$B, Accounts!$G:$G,"Not Found",0,1)</f>
        <v>180555765</v>
      </c>
      <c r="M2107" s="3">
        <f>_xlfn.XLOOKUP($B2107, Loan!$B:$B, Loan!$D:$D, "No Loan",0,1)</f>
        <v>4969026015</v>
      </c>
      <c r="N2107" s="1">
        <f>_xlfn.XLOOKUP($B2107, Transaction!$B:$B, Transaction!$E:$E, "No Transaction",0,1)</f>
        <v>44535</v>
      </c>
      <c r="O2107" t="str">
        <f>_xlfn.XLOOKUP($B2107, Transaction!$B:$B, Transaction!$C:$C, "No Transaction",0,1)</f>
        <v>Loan Payment</v>
      </c>
      <c r="P2107" t="str">
        <f>_xlfn.XLOOKUP($B2107, Transaction!$B:$B, Transaction!$D:$D, "No Transaction",0,1)</f>
        <v>AFT</v>
      </c>
      <c r="Q2107" s="3">
        <f t="shared" si="64"/>
        <v>-997237.71920000017</v>
      </c>
      <c r="R2107" s="3">
        <f t="shared" si="65"/>
        <v>-997237.71920000017</v>
      </c>
    </row>
    <row r="2108" spans="1:18" x14ac:dyDescent="0.25">
      <c r="A2108" t="s">
        <v>2568</v>
      </c>
      <c r="B2108" s="5" t="s">
        <v>2569</v>
      </c>
      <c r="C2108">
        <v>84</v>
      </c>
      <c r="D2108" s="1">
        <v>14025</v>
      </c>
      <c r="E2108" t="s">
        <v>6047</v>
      </c>
      <c r="F2108" t="s">
        <v>6443</v>
      </c>
      <c r="G2108" t="s">
        <v>7532</v>
      </c>
      <c r="H2108" s="3">
        <v>1589656.9421999999</v>
      </c>
      <c r="I2108" s="3">
        <v>976377.38699999999</v>
      </c>
      <c r="J2108" t="s">
        <v>8324</v>
      </c>
      <c r="K2108" s="4" t="str">
        <f>_xlfn.XLOOKUP($B2108, Accounts!$B:$B, Accounts!$E:$E, "Not Found",0,1)</f>
        <v>Domiciliary</v>
      </c>
      <c r="L2108" s="3">
        <f>_xlfn.XLOOKUP($B2108, Accounts!$B:$B, Accounts!$G:$G,"Not Found",0,1)</f>
        <v>572411392</v>
      </c>
      <c r="M2108" s="3" t="str">
        <f>_xlfn.XLOOKUP($B2108, Loan!$B:$B, Loan!$D:$D, "No Loan",0,1)</f>
        <v>No Loan</v>
      </c>
      <c r="N2108" s="1">
        <f>_xlfn.XLOOKUP($B2108, Transaction!$B:$B, Transaction!$E:$E, "No Transaction",0,1)</f>
        <v>44314</v>
      </c>
      <c r="O2108" t="str">
        <f>_xlfn.XLOOKUP($B2108, Transaction!$B:$B, Transaction!$C:$C, "No Transaction",0,1)</f>
        <v>Money Transfer</v>
      </c>
      <c r="P2108" t="str">
        <f>_xlfn.XLOOKUP($B2108, Transaction!$B:$B, Transaction!$D:$D, "No Transaction",0,1)</f>
        <v>Internet Banking</v>
      </c>
      <c r="Q2108" s="3">
        <f t="shared" si="64"/>
        <v>-613279.55519999994</v>
      </c>
      <c r="R2108" s="3">
        <f t="shared" si="65"/>
        <v>-613279.55519999994</v>
      </c>
    </row>
    <row r="2109" spans="1:18" x14ac:dyDescent="0.25">
      <c r="A2109" t="s">
        <v>1431</v>
      </c>
      <c r="B2109" s="5" t="s">
        <v>1432</v>
      </c>
      <c r="C2109">
        <v>47</v>
      </c>
      <c r="D2109" s="1">
        <v>27539</v>
      </c>
      <c r="E2109" t="s">
        <v>6047</v>
      </c>
      <c r="F2109" t="s">
        <v>6183</v>
      </c>
      <c r="G2109" t="s">
        <v>7511</v>
      </c>
      <c r="H2109" s="3">
        <v>189929.59330000001</v>
      </c>
      <c r="I2109" s="3">
        <v>107263.208</v>
      </c>
      <c r="J2109" t="s">
        <v>8325</v>
      </c>
      <c r="K2109" s="4" t="str">
        <f>_xlfn.XLOOKUP($B2109, Accounts!$B:$B, Accounts!$E:$E, "Not Found",0,1)</f>
        <v>Domiciliary</v>
      </c>
      <c r="L2109" s="3">
        <f>_xlfn.XLOOKUP($B2109, Accounts!$B:$B, Accounts!$G:$G,"Not Found",0,1)</f>
        <v>21540105</v>
      </c>
      <c r="M2109" s="3">
        <f>_xlfn.XLOOKUP($B2109, Loan!$B:$B, Loan!$D:$D, "No Loan",0,1)</f>
        <v>363645436</v>
      </c>
      <c r="N2109" s="1">
        <f>_xlfn.XLOOKUP($B2109, Transaction!$B:$B, Transaction!$E:$E, "No Transaction",0,1)</f>
        <v>44246</v>
      </c>
      <c r="O2109" t="str">
        <f>_xlfn.XLOOKUP($B2109, Transaction!$B:$B, Transaction!$C:$C, "No Transaction",0,1)</f>
        <v>Loan Payment</v>
      </c>
      <c r="P2109" t="str">
        <f>_xlfn.XLOOKUP($B2109, Transaction!$B:$B, Transaction!$D:$D, "No Transaction",0,1)</f>
        <v>ACH</v>
      </c>
      <c r="Q2109" s="3">
        <f t="shared" si="64"/>
        <v>-82666.385300000009</v>
      </c>
      <c r="R2109" s="3">
        <f t="shared" si="65"/>
        <v>-82666.385300000009</v>
      </c>
    </row>
    <row r="2110" spans="1:18" x14ac:dyDescent="0.25">
      <c r="A2110" t="s">
        <v>993</v>
      </c>
      <c r="B2110" s="5" t="s">
        <v>994</v>
      </c>
      <c r="C2110">
        <v>30</v>
      </c>
      <c r="D2110" s="1">
        <v>33748</v>
      </c>
      <c r="E2110" t="s">
        <v>6047</v>
      </c>
      <c r="F2110" t="s">
        <v>6138</v>
      </c>
      <c r="G2110" t="s">
        <v>7526</v>
      </c>
      <c r="H2110" s="3">
        <v>631578.06610000005</v>
      </c>
      <c r="I2110" s="3">
        <v>482477.67450000002</v>
      </c>
      <c r="J2110" t="s">
        <v>8326</v>
      </c>
      <c r="K2110" s="4" t="str">
        <f>_xlfn.XLOOKUP($B2110, Accounts!$B:$B, Accounts!$E:$E, "Not Found",0,1)</f>
        <v>Current</v>
      </c>
      <c r="L2110" s="3">
        <f>_xlfn.XLOOKUP($B2110, Accounts!$B:$B, Accounts!$G:$G,"Not Found",0,1)</f>
        <v>3775807812</v>
      </c>
      <c r="M2110" s="3" t="str">
        <f>_xlfn.XLOOKUP($B2110, Loan!$B:$B, Loan!$D:$D, "No Loan",0,1)</f>
        <v>No Loan</v>
      </c>
      <c r="N2110" s="1">
        <f>_xlfn.XLOOKUP($B2110, Transaction!$B:$B, Transaction!$E:$E, "No Transaction",0,1)</f>
        <v>44313</v>
      </c>
      <c r="O2110" t="str">
        <f>_xlfn.XLOOKUP($B2110, Transaction!$B:$B, Transaction!$C:$C, "No Transaction",0,1)</f>
        <v>Cash Withdrawal</v>
      </c>
      <c r="P2110" t="str">
        <f>_xlfn.XLOOKUP($B2110, Transaction!$B:$B, Transaction!$D:$D, "No Transaction",0,1)</f>
        <v>Bank</v>
      </c>
      <c r="Q2110" s="3">
        <f t="shared" si="64"/>
        <v>-149100.39160000003</v>
      </c>
      <c r="R2110" s="3">
        <f t="shared" si="65"/>
        <v>-149100.39160000003</v>
      </c>
    </row>
    <row r="2111" spans="1:18" x14ac:dyDescent="0.25">
      <c r="A2111" t="s">
        <v>1192</v>
      </c>
      <c r="B2111" s="5" t="s">
        <v>1193</v>
      </c>
      <c r="C2111">
        <v>58</v>
      </c>
      <c r="D2111" s="1">
        <v>23521</v>
      </c>
      <c r="E2111" t="s">
        <v>6047</v>
      </c>
      <c r="F2111" t="s">
        <v>6051</v>
      </c>
      <c r="G2111" t="s">
        <v>7511</v>
      </c>
      <c r="H2111" s="3">
        <v>817895.51500000001</v>
      </c>
      <c r="I2111" s="3">
        <v>280915.6519</v>
      </c>
      <c r="J2111" t="s">
        <v>8327</v>
      </c>
      <c r="K2111" s="4" t="str">
        <f>_xlfn.XLOOKUP($B2111, Accounts!$B:$B, Accounts!$E:$E, "Not Found",0,1)</f>
        <v>Domiciliary</v>
      </c>
      <c r="L2111" s="3">
        <f>_xlfn.XLOOKUP($B2111, Accounts!$B:$B, Accounts!$G:$G,"Not Found",0,1)</f>
        <v>821281125</v>
      </c>
      <c r="M2111" s="3" t="str">
        <f>_xlfn.XLOOKUP($B2111, Loan!$B:$B, Loan!$D:$D, "No Loan",0,1)</f>
        <v>No Loan</v>
      </c>
      <c r="N2111" s="1">
        <f>_xlfn.XLOOKUP($B2111, Transaction!$B:$B, Transaction!$E:$E, "No Transaction",0,1)</f>
        <v>44602</v>
      </c>
      <c r="O2111" t="str">
        <f>_xlfn.XLOOKUP($B2111, Transaction!$B:$B, Transaction!$C:$C, "No Transaction",0,1)</f>
        <v>Online Payment</v>
      </c>
      <c r="P2111" t="str">
        <f>_xlfn.XLOOKUP($B2111, Transaction!$B:$B, Transaction!$D:$D, "No Transaction",0,1)</f>
        <v>Card</v>
      </c>
      <c r="Q2111" s="3">
        <f t="shared" si="64"/>
        <v>-536979.86309999996</v>
      </c>
      <c r="R2111" s="3">
        <f t="shared" si="65"/>
        <v>-536979.86309999996</v>
      </c>
    </row>
    <row r="2112" spans="1:18" x14ac:dyDescent="0.25">
      <c r="A2112" t="s">
        <v>4657</v>
      </c>
      <c r="B2112" s="5" t="s">
        <v>4658</v>
      </c>
      <c r="C2112">
        <v>33</v>
      </c>
      <c r="D2112" s="1">
        <v>32652</v>
      </c>
      <c r="E2112" t="s">
        <v>6047</v>
      </c>
      <c r="F2112" t="s">
        <v>6815</v>
      </c>
      <c r="G2112" t="s">
        <v>7513</v>
      </c>
      <c r="H2112" s="3">
        <v>67947.491200000004</v>
      </c>
      <c r="I2112" s="3">
        <v>28701.0203</v>
      </c>
      <c r="J2112" t="s">
        <v>8328</v>
      </c>
      <c r="K2112" s="4" t="str">
        <f>_xlfn.XLOOKUP($B2112, Accounts!$B:$B, Accounts!$E:$E, "Not Found",0,1)</f>
        <v>Savings</v>
      </c>
      <c r="L2112" s="3">
        <f>_xlfn.XLOOKUP($B2112, Accounts!$B:$B, Accounts!$G:$G,"Not Found",0,1)</f>
        <v>8655808</v>
      </c>
      <c r="M2112" s="3" t="str">
        <f>_xlfn.XLOOKUP($B2112, Loan!$B:$B, Loan!$D:$D, "No Loan",0,1)</f>
        <v>No Loan</v>
      </c>
      <c r="N2112" s="1">
        <f>_xlfn.XLOOKUP($B2112, Transaction!$B:$B, Transaction!$E:$E, "No Transaction",0,1)</f>
        <v>44206</v>
      </c>
      <c r="O2112" t="str">
        <f>_xlfn.XLOOKUP($B2112, Transaction!$B:$B, Transaction!$C:$C, "No Transaction",0,1)</f>
        <v>Cash Withdrawal</v>
      </c>
      <c r="P2112" t="str">
        <f>_xlfn.XLOOKUP($B2112, Transaction!$B:$B, Transaction!$D:$D, "No Transaction",0,1)</f>
        <v>ATM</v>
      </c>
      <c r="Q2112" s="3">
        <f t="shared" si="64"/>
        <v>-39246.4709</v>
      </c>
      <c r="R2112" s="3">
        <f t="shared" si="65"/>
        <v>-39246.4709</v>
      </c>
    </row>
    <row r="2113" spans="1:18" x14ac:dyDescent="0.25">
      <c r="A2113" t="s">
        <v>1064</v>
      </c>
      <c r="B2113" s="5" t="s">
        <v>1065</v>
      </c>
      <c r="C2113">
        <v>47</v>
      </c>
      <c r="D2113" s="1">
        <v>27539</v>
      </c>
      <c r="E2113" t="s">
        <v>6047</v>
      </c>
      <c r="F2113" t="s">
        <v>6850</v>
      </c>
      <c r="G2113" t="s">
        <v>7503</v>
      </c>
      <c r="H2113" s="3">
        <v>324926.87</v>
      </c>
      <c r="I2113" s="3">
        <v>40940.785600000003</v>
      </c>
      <c r="J2113" t="s">
        <v>8329</v>
      </c>
      <c r="K2113" s="4" t="str">
        <f>_xlfn.XLOOKUP($B2113, Accounts!$B:$B, Accounts!$E:$E, "Not Found",0,1)</f>
        <v>Savings</v>
      </c>
      <c r="L2113" s="3">
        <f>_xlfn.XLOOKUP($B2113, Accounts!$B:$B, Accounts!$G:$G,"Not Found",0,1)</f>
        <v>1532359728</v>
      </c>
      <c r="M2113" s="3">
        <f>_xlfn.XLOOKUP($B2113, Loan!$B:$B, Loan!$D:$D, "No Loan",0,1)</f>
        <v>645026554</v>
      </c>
      <c r="N2113" s="1">
        <f>_xlfn.XLOOKUP($B2113, Transaction!$B:$B, Transaction!$E:$E, "No Transaction",0,1)</f>
        <v>44447</v>
      </c>
      <c r="O2113" t="str">
        <f>_xlfn.XLOOKUP($B2113, Transaction!$B:$B, Transaction!$C:$C, "No Transaction",0,1)</f>
        <v>Loan Payment</v>
      </c>
      <c r="P2113" t="str">
        <f>_xlfn.XLOOKUP($B2113, Transaction!$B:$B, Transaction!$D:$D, "No Transaction",0,1)</f>
        <v>AFT</v>
      </c>
      <c r="Q2113" s="3">
        <f t="shared" si="64"/>
        <v>-283986.08439999999</v>
      </c>
      <c r="R2113" s="3">
        <f t="shared" si="65"/>
        <v>-283986.08439999999</v>
      </c>
    </row>
    <row r="2114" spans="1:18" x14ac:dyDescent="0.25">
      <c r="A2114" t="s">
        <v>3136</v>
      </c>
      <c r="B2114" s="5" t="s">
        <v>3137</v>
      </c>
      <c r="C2114">
        <v>35</v>
      </c>
      <c r="D2114" s="1">
        <v>31922</v>
      </c>
      <c r="E2114" t="s">
        <v>6047</v>
      </c>
      <c r="F2114" t="s">
        <v>6227</v>
      </c>
      <c r="G2114" t="s">
        <v>7511</v>
      </c>
      <c r="H2114" s="3">
        <v>22559.040000000001</v>
      </c>
      <c r="I2114" s="3">
        <v>18114.909100000001</v>
      </c>
      <c r="J2114" t="s">
        <v>8330</v>
      </c>
      <c r="K2114" s="4" t="str">
        <f>_xlfn.XLOOKUP($B2114, Accounts!$B:$B, Accounts!$E:$E, "Not Found",0,1)</f>
        <v>Savings</v>
      </c>
      <c r="L2114" s="3">
        <f>_xlfn.XLOOKUP($B2114, Accounts!$B:$B, Accounts!$G:$G,"Not Found",0,1)</f>
        <v>173672184</v>
      </c>
      <c r="M2114" s="3" t="str">
        <f>_xlfn.XLOOKUP($B2114, Loan!$B:$B, Loan!$D:$D, "No Loan",0,1)</f>
        <v>No Loan</v>
      </c>
      <c r="N2114" s="1">
        <f>_xlfn.XLOOKUP($B2114, Transaction!$B:$B, Transaction!$E:$E, "No Transaction",0,1)</f>
        <v>44393</v>
      </c>
      <c r="O2114" t="str">
        <f>_xlfn.XLOOKUP($B2114, Transaction!$B:$B, Transaction!$C:$C, "No Transaction",0,1)</f>
        <v>Money Deposit</v>
      </c>
      <c r="P2114" t="str">
        <f>_xlfn.XLOOKUP($B2114, Transaction!$B:$B, Transaction!$D:$D, "No Transaction",0,1)</f>
        <v>Bank</v>
      </c>
      <c r="Q2114" s="3">
        <f t="shared" ref="Q2114:Q2177" si="66">$I2114-$H2114</f>
        <v>-4444.1309000000001</v>
      </c>
      <c r="R2114" s="3">
        <f t="shared" ref="R2114:R2177" si="67">IF($Q2114 &gt;= 500000, $Q2114+(0.02*$Q2114), $Q2114)</f>
        <v>-4444.1309000000001</v>
      </c>
    </row>
    <row r="2115" spans="1:18" x14ac:dyDescent="0.25">
      <c r="A2115" t="s">
        <v>4098</v>
      </c>
      <c r="B2115" s="5" t="s">
        <v>4099</v>
      </c>
      <c r="C2115">
        <v>46</v>
      </c>
      <c r="D2115" s="1">
        <v>27904</v>
      </c>
      <c r="E2115" t="s">
        <v>6047</v>
      </c>
      <c r="F2115" t="s">
        <v>6378</v>
      </c>
      <c r="G2115" t="s">
        <v>7511</v>
      </c>
      <c r="H2115" s="3">
        <v>744622.59400000004</v>
      </c>
      <c r="I2115" s="3">
        <v>202606.6128</v>
      </c>
      <c r="J2115" t="s">
        <v>8090</v>
      </c>
      <c r="K2115" s="4" t="str">
        <f>_xlfn.XLOOKUP($B2115, Accounts!$B:$B, Accounts!$E:$E, "Not Found",0,1)</f>
        <v>Current</v>
      </c>
      <c r="L2115" s="3">
        <f>_xlfn.XLOOKUP($B2115, Accounts!$B:$B, Accounts!$G:$G,"Not Found",0,1)</f>
        <v>1092858624</v>
      </c>
      <c r="M2115" s="3" t="str">
        <f>_xlfn.XLOOKUP($B2115, Loan!$B:$B, Loan!$D:$D, "No Loan",0,1)</f>
        <v>No Loan</v>
      </c>
      <c r="N2115" s="1">
        <f>_xlfn.XLOOKUP($B2115, Transaction!$B:$B, Transaction!$E:$E, "No Transaction",0,1)</f>
        <v>44608</v>
      </c>
      <c r="O2115" t="str">
        <f>_xlfn.XLOOKUP($B2115, Transaction!$B:$B, Transaction!$C:$C, "No Transaction",0,1)</f>
        <v>Cash Withdrawal</v>
      </c>
      <c r="P2115" t="str">
        <f>_xlfn.XLOOKUP($B2115, Transaction!$B:$B, Transaction!$D:$D, "No Transaction",0,1)</f>
        <v>Bank</v>
      </c>
      <c r="Q2115" s="3">
        <f t="shared" si="66"/>
        <v>-542015.98120000004</v>
      </c>
      <c r="R2115" s="3">
        <f t="shared" si="67"/>
        <v>-542015.98120000004</v>
      </c>
    </row>
    <row r="2116" spans="1:18" x14ac:dyDescent="0.25">
      <c r="A2116" t="s">
        <v>5787</v>
      </c>
      <c r="B2116" s="5" t="s">
        <v>5788</v>
      </c>
      <c r="C2116">
        <v>56</v>
      </c>
      <c r="D2116" s="1">
        <v>24252</v>
      </c>
      <c r="E2116" t="s">
        <v>6047</v>
      </c>
      <c r="F2116" t="s">
        <v>6674</v>
      </c>
      <c r="G2116" t="s">
        <v>7503</v>
      </c>
      <c r="H2116" s="3">
        <v>699992.06400000001</v>
      </c>
      <c r="I2116" s="3">
        <v>208160.14</v>
      </c>
      <c r="J2116" t="s">
        <v>8331</v>
      </c>
      <c r="K2116" s="4" t="str">
        <f>_xlfn.XLOOKUP($B2116, Accounts!$B:$B, Accounts!$E:$E, "Not Found",0,1)</f>
        <v>Current</v>
      </c>
      <c r="L2116" s="3">
        <f>_xlfn.XLOOKUP($B2116, Accounts!$B:$B, Accounts!$G:$G,"Not Found",0,1)</f>
        <v>1016423499</v>
      </c>
      <c r="M2116" s="3" t="str">
        <f>_xlfn.XLOOKUP($B2116, Loan!$B:$B, Loan!$D:$D, "No Loan",0,1)</f>
        <v>No Loan</v>
      </c>
      <c r="N2116" s="1">
        <f>_xlfn.XLOOKUP($B2116, Transaction!$B:$B, Transaction!$E:$E, "No Transaction",0,1)</f>
        <v>44619</v>
      </c>
      <c r="O2116" t="str">
        <f>_xlfn.XLOOKUP($B2116, Transaction!$B:$B, Transaction!$C:$C, "No Transaction",0,1)</f>
        <v>Money Transfer</v>
      </c>
      <c r="P2116" t="str">
        <f>_xlfn.XLOOKUP($B2116, Transaction!$B:$B, Transaction!$D:$D, "No Transaction",0,1)</f>
        <v>Mobile</v>
      </c>
      <c r="Q2116" s="3">
        <f t="shared" si="66"/>
        <v>-491831.924</v>
      </c>
      <c r="R2116" s="3">
        <f t="shared" si="67"/>
        <v>-491831.924</v>
      </c>
    </row>
    <row r="2117" spans="1:18" x14ac:dyDescent="0.25">
      <c r="A2117" t="s">
        <v>662</v>
      </c>
      <c r="B2117" s="5" t="s">
        <v>663</v>
      </c>
      <c r="C2117">
        <v>32</v>
      </c>
      <c r="D2117" s="1">
        <v>33018</v>
      </c>
      <c r="E2117" t="s">
        <v>6047</v>
      </c>
      <c r="F2117" t="s">
        <v>6070</v>
      </c>
      <c r="G2117" t="s">
        <v>7517</v>
      </c>
      <c r="H2117" s="3">
        <v>1066417.1032</v>
      </c>
      <c r="I2117" s="3">
        <v>182791.79089999999</v>
      </c>
      <c r="J2117" t="s">
        <v>8332</v>
      </c>
      <c r="K2117" s="4" t="str">
        <f>_xlfn.XLOOKUP($B2117, Accounts!$B:$B, Accounts!$E:$E, "Not Found",0,1)</f>
        <v>Domiciliary</v>
      </c>
      <c r="L2117" s="3">
        <f>_xlfn.XLOOKUP($B2117, Accounts!$B:$B, Accounts!$G:$G,"Not Found",0,1)</f>
        <v>3432637974</v>
      </c>
      <c r="M2117" s="3" t="str">
        <f>_xlfn.XLOOKUP($B2117, Loan!$B:$B, Loan!$D:$D, "No Loan",0,1)</f>
        <v>No Loan</v>
      </c>
      <c r="N2117" s="1">
        <f>_xlfn.XLOOKUP($B2117, Transaction!$B:$B, Transaction!$E:$E, "No Transaction",0,1)</f>
        <v>44549</v>
      </c>
      <c r="O2117" t="str">
        <f>_xlfn.XLOOKUP($B2117, Transaction!$B:$B, Transaction!$C:$C, "No Transaction",0,1)</f>
        <v>Cash Withdrawal</v>
      </c>
      <c r="P2117" t="str">
        <f>_xlfn.XLOOKUP($B2117, Transaction!$B:$B, Transaction!$D:$D, "No Transaction",0,1)</f>
        <v>ATM</v>
      </c>
      <c r="Q2117" s="3">
        <f t="shared" si="66"/>
        <v>-883625.31229999999</v>
      </c>
      <c r="R2117" s="3">
        <f t="shared" si="67"/>
        <v>-883625.31229999999</v>
      </c>
    </row>
    <row r="2118" spans="1:18" x14ac:dyDescent="0.25">
      <c r="A2118" t="s">
        <v>891</v>
      </c>
      <c r="B2118" s="5" t="s">
        <v>892</v>
      </c>
      <c r="C2118">
        <v>30</v>
      </c>
      <c r="D2118" s="1">
        <v>33748</v>
      </c>
      <c r="E2118" t="s">
        <v>6047</v>
      </c>
      <c r="F2118" t="s">
        <v>6561</v>
      </c>
      <c r="G2118" t="s">
        <v>7526</v>
      </c>
      <c r="H2118" s="3">
        <v>36372.038399999998</v>
      </c>
      <c r="I2118" s="3">
        <v>24082.1181</v>
      </c>
      <c r="J2118" t="s">
        <v>8333</v>
      </c>
      <c r="K2118" s="4" t="str">
        <f>_xlfn.XLOOKUP($B2118, Accounts!$B:$B, Accounts!$E:$E, "Not Found",0,1)</f>
        <v>Current</v>
      </c>
      <c r="L2118" s="3">
        <f>_xlfn.XLOOKUP($B2118, Accounts!$B:$B, Accounts!$G:$G,"Not Found",0,1)</f>
        <v>145503585</v>
      </c>
      <c r="M2118" s="3" t="str">
        <f>_xlfn.XLOOKUP($B2118, Loan!$B:$B, Loan!$D:$D, "No Loan",0,1)</f>
        <v>No Loan</v>
      </c>
      <c r="N2118" s="1">
        <f>_xlfn.XLOOKUP($B2118, Transaction!$B:$B, Transaction!$E:$E, "No Transaction",0,1)</f>
        <v>44595</v>
      </c>
      <c r="O2118" t="str">
        <f>_xlfn.XLOOKUP($B2118, Transaction!$B:$B, Transaction!$C:$C, "No Transaction",0,1)</f>
        <v>Money Deposit</v>
      </c>
      <c r="P2118" t="str">
        <f>_xlfn.XLOOKUP($B2118, Transaction!$B:$B, Transaction!$D:$D, "No Transaction",0,1)</f>
        <v>Bank</v>
      </c>
      <c r="Q2118" s="3">
        <f t="shared" si="66"/>
        <v>-12289.920299999998</v>
      </c>
      <c r="R2118" s="3">
        <f t="shared" si="67"/>
        <v>-12289.920299999998</v>
      </c>
    </row>
    <row r="2119" spans="1:18" x14ac:dyDescent="0.25">
      <c r="A2119" t="s">
        <v>5374</v>
      </c>
      <c r="B2119" s="5" t="s">
        <v>5375</v>
      </c>
      <c r="C2119">
        <v>81</v>
      </c>
      <c r="D2119" s="1">
        <v>15120</v>
      </c>
      <c r="E2119" t="s">
        <v>6047</v>
      </c>
      <c r="F2119" t="s">
        <v>6485</v>
      </c>
      <c r="G2119" t="s">
        <v>7503</v>
      </c>
      <c r="H2119" s="3">
        <v>544795.89119999995</v>
      </c>
      <c r="I2119" s="3">
        <v>189588.97010000001</v>
      </c>
      <c r="J2119" t="s">
        <v>8334</v>
      </c>
      <c r="K2119" s="4" t="str">
        <f>_xlfn.XLOOKUP($B2119, Accounts!$B:$B, Accounts!$E:$E, "Not Found",0,1)</f>
        <v>Corporate</v>
      </c>
      <c r="L2119" s="3">
        <f>_xlfn.XLOOKUP($B2119, Accounts!$B:$B, Accounts!$G:$G,"Not Found",0,1)</f>
        <v>959268618</v>
      </c>
      <c r="M2119" s="3" t="str">
        <f>_xlfn.XLOOKUP($B2119, Loan!$B:$B, Loan!$D:$D, "No Loan",0,1)</f>
        <v>No Loan</v>
      </c>
      <c r="N2119" s="1">
        <f>_xlfn.XLOOKUP($B2119, Transaction!$B:$B, Transaction!$E:$E, "No Transaction",0,1)</f>
        <v>44404</v>
      </c>
      <c r="O2119" t="str">
        <f>_xlfn.XLOOKUP($B2119, Transaction!$B:$B, Transaction!$C:$C, "No Transaction",0,1)</f>
        <v>Money Deposit</v>
      </c>
      <c r="P2119" t="str">
        <f>_xlfn.XLOOKUP($B2119, Transaction!$B:$B, Transaction!$D:$D, "No Transaction",0,1)</f>
        <v>ATM</v>
      </c>
      <c r="Q2119" s="3">
        <f t="shared" si="66"/>
        <v>-355206.92109999992</v>
      </c>
      <c r="R2119" s="3">
        <f t="shared" si="67"/>
        <v>-355206.92109999992</v>
      </c>
    </row>
    <row r="2120" spans="1:18" x14ac:dyDescent="0.25">
      <c r="A2120" t="s">
        <v>5100</v>
      </c>
      <c r="B2120" s="5" t="s">
        <v>5101</v>
      </c>
      <c r="C2120">
        <v>65</v>
      </c>
      <c r="D2120" s="1">
        <v>20964</v>
      </c>
      <c r="E2120" t="s">
        <v>6047</v>
      </c>
      <c r="F2120" t="s">
        <v>6468</v>
      </c>
      <c r="G2120" t="s">
        <v>7509</v>
      </c>
      <c r="H2120" s="3">
        <v>950183.95979999995</v>
      </c>
      <c r="I2120" s="3">
        <v>270691.94199999998</v>
      </c>
      <c r="J2120" t="s">
        <v>8335</v>
      </c>
      <c r="K2120" s="4" t="str">
        <f>_xlfn.XLOOKUP($B2120, Accounts!$B:$B, Accounts!$E:$E, "Not Found",0,1)</f>
        <v>Corporate</v>
      </c>
      <c r="L2120" s="3">
        <f>_xlfn.XLOOKUP($B2120, Accounts!$B:$B, Accounts!$G:$G,"Not Found",0,1)</f>
        <v>1565455125</v>
      </c>
      <c r="M2120" s="3" t="str">
        <f>_xlfn.XLOOKUP($B2120, Loan!$B:$B, Loan!$D:$D, "No Loan",0,1)</f>
        <v>No Loan</v>
      </c>
      <c r="N2120" s="1">
        <f>_xlfn.XLOOKUP($B2120, Transaction!$B:$B, Transaction!$E:$E, "No Transaction",0,1)</f>
        <v>44263</v>
      </c>
      <c r="O2120" t="str">
        <f>_xlfn.XLOOKUP($B2120, Transaction!$B:$B, Transaction!$C:$C, "No Transaction",0,1)</f>
        <v>Online Payment</v>
      </c>
      <c r="P2120" t="str">
        <f>_xlfn.XLOOKUP($B2120, Transaction!$B:$B, Transaction!$D:$D, "No Transaction",0,1)</f>
        <v>Mobile</v>
      </c>
      <c r="Q2120" s="3">
        <f t="shared" si="66"/>
        <v>-679492.01780000003</v>
      </c>
      <c r="R2120" s="3">
        <f t="shared" si="67"/>
        <v>-679492.01780000003</v>
      </c>
    </row>
    <row r="2121" spans="1:18" x14ac:dyDescent="0.25">
      <c r="A2121" t="s">
        <v>1060</v>
      </c>
      <c r="B2121" s="5" t="s">
        <v>1061</v>
      </c>
      <c r="C2121">
        <v>48</v>
      </c>
      <c r="D2121" s="1">
        <v>27174</v>
      </c>
      <c r="E2121" t="s">
        <v>6047</v>
      </c>
      <c r="F2121" t="s">
        <v>6125</v>
      </c>
      <c r="G2121" t="s">
        <v>7517</v>
      </c>
      <c r="H2121" s="3">
        <v>612080.09770000004</v>
      </c>
      <c r="I2121" s="3">
        <v>509153.99709999998</v>
      </c>
      <c r="J2121" t="s">
        <v>6382</v>
      </c>
      <c r="K2121" s="4" t="str">
        <f>_xlfn.XLOOKUP($B2121, Accounts!$B:$B, Accounts!$E:$E, "Not Found",0,1)</f>
        <v>Corporate</v>
      </c>
      <c r="L2121" s="3">
        <f>_xlfn.XLOOKUP($B2121, Accounts!$B:$B, Accounts!$G:$G,"Not Found",0,1)</f>
        <v>18306432</v>
      </c>
      <c r="M2121" s="3">
        <f>_xlfn.XLOOKUP($B2121, Loan!$B:$B, Loan!$D:$D, "No Loan",0,1)</f>
        <v>444775056</v>
      </c>
      <c r="N2121" s="1">
        <f>_xlfn.XLOOKUP($B2121, Transaction!$B:$B, Transaction!$E:$E, "No Transaction",0,1)</f>
        <v>44203</v>
      </c>
      <c r="O2121" t="str">
        <f>_xlfn.XLOOKUP($B2121, Transaction!$B:$B, Transaction!$C:$C, "No Transaction",0,1)</f>
        <v>Loan Payment</v>
      </c>
      <c r="P2121" t="str">
        <f>_xlfn.XLOOKUP($B2121, Transaction!$B:$B, Transaction!$D:$D, "No Transaction",0,1)</f>
        <v>AFT</v>
      </c>
      <c r="Q2121" s="3">
        <f t="shared" si="66"/>
        <v>-102926.10060000006</v>
      </c>
      <c r="R2121" s="3">
        <f t="shared" si="67"/>
        <v>-102926.10060000006</v>
      </c>
    </row>
    <row r="2122" spans="1:18" x14ac:dyDescent="0.25">
      <c r="A2122" t="s">
        <v>3908</v>
      </c>
      <c r="B2122" s="5" t="s">
        <v>3909</v>
      </c>
      <c r="C2122">
        <v>40</v>
      </c>
      <c r="D2122" s="1">
        <v>30096</v>
      </c>
      <c r="E2122" t="s">
        <v>6047</v>
      </c>
      <c r="F2122" t="s">
        <v>6920</v>
      </c>
      <c r="G2122" t="s">
        <v>7542</v>
      </c>
      <c r="H2122" s="3">
        <v>46784.322</v>
      </c>
      <c r="I2122" s="3">
        <v>26755.792399999998</v>
      </c>
      <c r="J2122" t="s">
        <v>8336</v>
      </c>
      <c r="K2122" s="4" t="str">
        <f>_xlfn.XLOOKUP($B2122, Accounts!$B:$B, Accounts!$E:$E, "Not Found",0,1)</f>
        <v>Joint</v>
      </c>
      <c r="L2122" s="3">
        <f>_xlfn.XLOOKUP($B2122, Accounts!$B:$B, Accounts!$G:$G,"Not Found",0,1)</f>
        <v>775677952</v>
      </c>
      <c r="M2122" s="3" t="str">
        <f>_xlfn.XLOOKUP($B2122, Loan!$B:$B, Loan!$D:$D, "No Loan",0,1)</f>
        <v>No Loan</v>
      </c>
      <c r="N2122" s="1">
        <f>_xlfn.XLOOKUP($B2122, Transaction!$B:$B, Transaction!$E:$E, "No Transaction",0,1)</f>
        <v>44433</v>
      </c>
      <c r="O2122" t="str">
        <f>_xlfn.XLOOKUP($B2122, Transaction!$B:$B, Transaction!$C:$C, "No Transaction",0,1)</f>
        <v>Cash Withdrawal</v>
      </c>
      <c r="P2122" t="str">
        <f>_xlfn.XLOOKUP($B2122, Transaction!$B:$B, Transaction!$D:$D, "No Transaction",0,1)</f>
        <v>POS</v>
      </c>
      <c r="Q2122" s="3">
        <f t="shared" si="66"/>
        <v>-20028.529600000002</v>
      </c>
      <c r="R2122" s="3">
        <f t="shared" si="67"/>
        <v>-20028.529600000002</v>
      </c>
    </row>
    <row r="2123" spans="1:18" x14ac:dyDescent="0.25">
      <c r="A2123" t="s">
        <v>3425</v>
      </c>
      <c r="B2123" s="5" t="s">
        <v>3426</v>
      </c>
      <c r="C2123">
        <v>62</v>
      </c>
      <c r="D2123" s="1">
        <v>22060</v>
      </c>
      <c r="E2123" t="s">
        <v>6047</v>
      </c>
      <c r="F2123" t="s">
        <v>6383</v>
      </c>
      <c r="G2123" t="s">
        <v>7524</v>
      </c>
      <c r="H2123" s="3">
        <v>505043.45280000003</v>
      </c>
      <c r="I2123" s="3">
        <v>81215.443499999994</v>
      </c>
      <c r="J2123" t="s">
        <v>8337</v>
      </c>
      <c r="K2123" s="4" t="str">
        <f>_xlfn.XLOOKUP($B2123, Accounts!$B:$B, Accounts!$E:$E, "Not Found",0,1)</f>
        <v>Current</v>
      </c>
      <c r="L2123" s="3">
        <f>_xlfn.XLOOKUP($B2123, Accounts!$B:$B, Accounts!$G:$G,"Not Found",0,1)</f>
        <v>8977199</v>
      </c>
      <c r="M2123" s="3" t="str">
        <f>_xlfn.XLOOKUP($B2123, Loan!$B:$B, Loan!$D:$D, "No Loan",0,1)</f>
        <v>No Loan</v>
      </c>
      <c r="N2123" s="1">
        <f>_xlfn.XLOOKUP($B2123, Transaction!$B:$B, Transaction!$E:$E, "No Transaction",0,1)</f>
        <v>44503</v>
      </c>
      <c r="O2123" t="str">
        <f>_xlfn.XLOOKUP($B2123, Transaction!$B:$B, Transaction!$C:$C, "No Transaction",0,1)</f>
        <v>Online Payment</v>
      </c>
      <c r="P2123" t="str">
        <f>_xlfn.XLOOKUP($B2123, Transaction!$B:$B, Transaction!$D:$D, "No Transaction",0,1)</f>
        <v>Internet Banking</v>
      </c>
      <c r="Q2123" s="3">
        <f t="shared" si="66"/>
        <v>-423828.00930000003</v>
      </c>
      <c r="R2123" s="3">
        <f t="shared" si="67"/>
        <v>-423828.00930000003</v>
      </c>
    </row>
    <row r="2124" spans="1:18" x14ac:dyDescent="0.25">
      <c r="A2124" t="s">
        <v>3435</v>
      </c>
      <c r="B2124" s="5" t="s">
        <v>3436</v>
      </c>
      <c r="C2124">
        <v>63</v>
      </c>
      <c r="D2124" s="1">
        <v>21695</v>
      </c>
      <c r="E2124" t="s">
        <v>6047</v>
      </c>
      <c r="F2124" t="s">
        <v>6202</v>
      </c>
      <c r="G2124" t="s">
        <v>7513</v>
      </c>
      <c r="H2124" s="3">
        <v>160252.62909999999</v>
      </c>
      <c r="I2124" s="3">
        <v>139241.72889999999</v>
      </c>
      <c r="J2124" t="s">
        <v>8338</v>
      </c>
      <c r="K2124" s="4" t="str">
        <f>_xlfn.XLOOKUP($B2124, Accounts!$B:$B, Accounts!$E:$E, "Not Found",0,1)</f>
        <v>Corporate</v>
      </c>
      <c r="L2124" s="3">
        <f>_xlfn.XLOOKUP($B2124, Accounts!$B:$B, Accounts!$G:$G,"Not Found",0,1)</f>
        <v>1013485935</v>
      </c>
      <c r="M2124" s="3" t="str">
        <f>_xlfn.XLOOKUP($B2124, Loan!$B:$B, Loan!$D:$D, "No Loan",0,1)</f>
        <v>No Loan</v>
      </c>
      <c r="N2124" s="1">
        <f>_xlfn.XLOOKUP($B2124, Transaction!$B:$B, Transaction!$E:$E, "No Transaction",0,1)</f>
        <v>44408</v>
      </c>
      <c r="O2124" t="str">
        <f>_xlfn.XLOOKUP($B2124, Transaction!$B:$B, Transaction!$C:$C, "No Transaction",0,1)</f>
        <v>Online Payment</v>
      </c>
      <c r="P2124" t="str">
        <f>_xlfn.XLOOKUP($B2124, Transaction!$B:$B, Transaction!$D:$D, "No Transaction",0,1)</f>
        <v>Mobile</v>
      </c>
      <c r="Q2124" s="3">
        <f t="shared" si="66"/>
        <v>-21010.900200000004</v>
      </c>
      <c r="R2124" s="3">
        <f t="shared" si="67"/>
        <v>-21010.900200000004</v>
      </c>
    </row>
    <row r="2125" spans="1:18" x14ac:dyDescent="0.25">
      <c r="A2125" t="s">
        <v>4527</v>
      </c>
      <c r="B2125" s="5" t="s">
        <v>4528</v>
      </c>
      <c r="C2125">
        <v>76</v>
      </c>
      <c r="D2125" s="1">
        <v>16947</v>
      </c>
      <c r="E2125" t="s">
        <v>6047</v>
      </c>
      <c r="F2125" t="s">
        <v>6181</v>
      </c>
      <c r="G2125" t="s">
        <v>7522</v>
      </c>
      <c r="H2125" s="3">
        <v>3760505.4471999998</v>
      </c>
      <c r="I2125" s="3">
        <v>471906.56589999999</v>
      </c>
      <c r="J2125" t="s">
        <v>8339</v>
      </c>
      <c r="K2125" s="4" t="str">
        <f>_xlfn.XLOOKUP($B2125, Accounts!$B:$B, Accounts!$E:$E, "Not Found",0,1)</f>
        <v>Domiciliary</v>
      </c>
      <c r="L2125" s="3">
        <f>_xlfn.XLOOKUP($B2125, Accounts!$B:$B, Accounts!$G:$G,"Not Found",0,1)</f>
        <v>1395965526</v>
      </c>
      <c r="M2125" s="3" t="str">
        <f>_xlfn.XLOOKUP($B2125, Loan!$B:$B, Loan!$D:$D, "No Loan",0,1)</f>
        <v>No Loan</v>
      </c>
      <c r="N2125" s="1">
        <f>_xlfn.XLOOKUP($B2125, Transaction!$B:$B, Transaction!$E:$E, "No Transaction",0,1)</f>
        <v>44258</v>
      </c>
      <c r="O2125" t="str">
        <f>_xlfn.XLOOKUP($B2125, Transaction!$B:$B, Transaction!$C:$C, "No Transaction",0,1)</f>
        <v>Checks</v>
      </c>
      <c r="P2125" t="str">
        <f>_xlfn.XLOOKUP($B2125, Transaction!$B:$B, Transaction!$D:$D, "No Transaction",0,1)</f>
        <v>Informal Services</v>
      </c>
      <c r="Q2125" s="3">
        <f t="shared" si="66"/>
        <v>-3288598.8813</v>
      </c>
      <c r="R2125" s="3">
        <f t="shared" si="67"/>
        <v>-3288598.8813</v>
      </c>
    </row>
    <row r="2126" spans="1:18" x14ac:dyDescent="0.25">
      <c r="A2126" t="s">
        <v>3360</v>
      </c>
      <c r="B2126" s="5" t="s">
        <v>3361</v>
      </c>
      <c r="C2126">
        <v>38</v>
      </c>
      <c r="D2126" s="1">
        <v>30826</v>
      </c>
      <c r="E2126" t="s">
        <v>6047</v>
      </c>
      <c r="F2126" t="s">
        <v>6090</v>
      </c>
      <c r="G2126" t="s">
        <v>7526</v>
      </c>
      <c r="H2126" s="3">
        <v>461512.76370000001</v>
      </c>
      <c r="I2126" s="3">
        <v>265160.06060000003</v>
      </c>
      <c r="J2126" t="s">
        <v>8340</v>
      </c>
      <c r="K2126" s="4" t="str">
        <f>_xlfn.XLOOKUP($B2126, Accounts!$B:$B, Accounts!$E:$E, "Not Found",0,1)</f>
        <v>Current</v>
      </c>
      <c r="L2126" s="3">
        <f>_xlfn.XLOOKUP($B2126, Accounts!$B:$B, Accounts!$G:$G,"Not Found",0,1)</f>
        <v>924658788</v>
      </c>
      <c r="M2126" s="3" t="str">
        <f>_xlfn.XLOOKUP($B2126, Loan!$B:$B, Loan!$D:$D, "No Loan",0,1)</f>
        <v>No Loan</v>
      </c>
      <c r="N2126" s="1">
        <f>_xlfn.XLOOKUP($B2126, Transaction!$B:$B, Transaction!$E:$E, "No Transaction",0,1)</f>
        <v>44261</v>
      </c>
      <c r="O2126" t="str">
        <f>_xlfn.XLOOKUP($B2126, Transaction!$B:$B, Transaction!$C:$C, "No Transaction",0,1)</f>
        <v>Money Deposit</v>
      </c>
      <c r="P2126" t="str">
        <f>_xlfn.XLOOKUP($B2126, Transaction!$B:$B, Transaction!$D:$D, "No Transaction",0,1)</f>
        <v>Bank</v>
      </c>
      <c r="Q2126" s="3">
        <f t="shared" si="66"/>
        <v>-196352.70309999998</v>
      </c>
      <c r="R2126" s="3">
        <f t="shared" si="67"/>
        <v>-196352.70309999998</v>
      </c>
    </row>
    <row r="2127" spans="1:18" x14ac:dyDescent="0.25">
      <c r="A2127" t="s">
        <v>5769</v>
      </c>
      <c r="B2127" s="5" t="s">
        <v>5770</v>
      </c>
      <c r="C2127">
        <v>25</v>
      </c>
      <c r="D2127" s="1">
        <v>35574</v>
      </c>
      <c r="E2127" t="s">
        <v>6047</v>
      </c>
      <c r="F2127" t="s">
        <v>6738</v>
      </c>
      <c r="G2127" t="s">
        <v>7522</v>
      </c>
      <c r="H2127" s="3">
        <v>37664.3128</v>
      </c>
      <c r="I2127" s="3">
        <v>22403.772300000001</v>
      </c>
      <c r="J2127" t="s">
        <v>8341</v>
      </c>
      <c r="K2127" s="4" t="str">
        <f>_xlfn.XLOOKUP($B2127, Accounts!$B:$B, Accounts!$E:$E, "Not Found",0,1)</f>
        <v>Domiciliary</v>
      </c>
      <c r="L2127" s="3">
        <f>_xlfn.XLOOKUP($B2127, Accounts!$B:$B, Accounts!$G:$G,"Not Found",0,1)</f>
        <v>1088474742</v>
      </c>
      <c r="M2127" s="3" t="str">
        <f>_xlfn.XLOOKUP($B2127, Loan!$B:$B, Loan!$D:$D, "No Loan",0,1)</f>
        <v>No Loan</v>
      </c>
      <c r="N2127" s="1">
        <f>_xlfn.XLOOKUP($B2127, Transaction!$B:$B, Transaction!$E:$E, "No Transaction",0,1)</f>
        <v>44423</v>
      </c>
      <c r="O2127" t="str">
        <f>_xlfn.XLOOKUP($B2127, Transaction!$B:$B, Transaction!$C:$C, "No Transaction",0,1)</f>
        <v>Money Transfer</v>
      </c>
      <c r="P2127" t="str">
        <f>_xlfn.XLOOKUP($B2127, Transaction!$B:$B, Transaction!$D:$D, "No Transaction",0,1)</f>
        <v>ATM</v>
      </c>
      <c r="Q2127" s="3">
        <f t="shared" si="66"/>
        <v>-15260.540499999999</v>
      </c>
      <c r="R2127" s="3">
        <f t="shared" si="67"/>
        <v>-15260.540499999999</v>
      </c>
    </row>
    <row r="2128" spans="1:18" x14ac:dyDescent="0.25">
      <c r="A2128" t="s">
        <v>5432</v>
      </c>
      <c r="B2128" s="5" t="s">
        <v>5433</v>
      </c>
      <c r="C2128">
        <v>64</v>
      </c>
      <c r="D2128" s="1">
        <v>21330</v>
      </c>
      <c r="E2128" t="s">
        <v>6047</v>
      </c>
      <c r="F2128" t="s">
        <v>6142</v>
      </c>
      <c r="G2128" t="s">
        <v>7532</v>
      </c>
      <c r="H2128" s="3">
        <v>578948.64489999996</v>
      </c>
      <c r="I2128" s="3">
        <v>110458.40330000001</v>
      </c>
      <c r="J2128" t="s">
        <v>8342</v>
      </c>
      <c r="K2128" s="4" t="str">
        <f>_xlfn.XLOOKUP($B2128, Accounts!$B:$B, Accounts!$E:$E, "Not Found",0,1)</f>
        <v>Savings</v>
      </c>
      <c r="L2128" s="3">
        <f>_xlfn.XLOOKUP($B2128, Accounts!$B:$B, Accounts!$G:$G,"Not Found",0,1)</f>
        <v>1820336145</v>
      </c>
      <c r="M2128" s="3" t="str">
        <f>_xlfn.XLOOKUP($B2128, Loan!$B:$B, Loan!$D:$D, "No Loan",0,1)</f>
        <v>No Loan</v>
      </c>
      <c r="N2128" s="1">
        <f>_xlfn.XLOOKUP($B2128, Transaction!$B:$B, Transaction!$E:$E, "No Transaction",0,1)</f>
        <v>44207</v>
      </c>
      <c r="O2128" t="str">
        <f>_xlfn.XLOOKUP($B2128, Transaction!$B:$B, Transaction!$C:$C, "No Transaction",0,1)</f>
        <v>Online Payment</v>
      </c>
      <c r="P2128" t="str">
        <f>_xlfn.XLOOKUP($B2128, Transaction!$B:$B, Transaction!$D:$D, "No Transaction",0,1)</f>
        <v>Internet Banking</v>
      </c>
      <c r="Q2128" s="3">
        <f t="shared" si="66"/>
        <v>-468490.24159999995</v>
      </c>
      <c r="R2128" s="3">
        <f t="shared" si="67"/>
        <v>-468490.24159999995</v>
      </c>
    </row>
    <row r="2129" spans="1:18" x14ac:dyDescent="0.25">
      <c r="A2129" t="s">
        <v>4344</v>
      </c>
      <c r="B2129" s="5" t="s">
        <v>4345</v>
      </c>
      <c r="C2129">
        <v>83</v>
      </c>
      <c r="D2129" s="1">
        <v>14390</v>
      </c>
      <c r="E2129" t="s">
        <v>6047</v>
      </c>
      <c r="F2129" t="s">
        <v>6185</v>
      </c>
      <c r="G2129" t="s">
        <v>7513</v>
      </c>
      <c r="H2129" s="3">
        <v>880756.76159999997</v>
      </c>
      <c r="I2129" s="3">
        <v>550252.7868</v>
      </c>
      <c r="J2129" t="s">
        <v>8343</v>
      </c>
      <c r="K2129" s="4" t="str">
        <f>_xlfn.XLOOKUP($B2129, Accounts!$B:$B, Accounts!$E:$E, "Not Found",0,1)</f>
        <v>Current</v>
      </c>
      <c r="L2129" s="3">
        <f>_xlfn.XLOOKUP($B2129, Accounts!$B:$B, Accounts!$G:$G,"Not Found",0,1)</f>
        <v>848322644</v>
      </c>
      <c r="M2129" s="3" t="str">
        <f>_xlfn.XLOOKUP($B2129, Loan!$B:$B, Loan!$D:$D, "No Loan",0,1)</f>
        <v>No Loan</v>
      </c>
      <c r="N2129" s="1">
        <f>_xlfn.XLOOKUP($B2129, Transaction!$B:$B, Transaction!$E:$E, "No Transaction",0,1)</f>
        <v>44525</v>
      </c>
      <c r="O2129" t="str">
        <f>_xlfn.XLOOKUP($B2129, Transaction!$B:$B, Transaction!$C:$C, "No Transaction",0,1)</f>
        <v>Money Transfer</v>
      </c>
      <c r="P2129" t="str">
        <f>_xlfn.XLOOKUP($B2129, Transaction!$B:$B, Transaction!$D:$D, "No Transaction",0,1)</f>
        <v>Mobile</v>
      </c>
      <c r="Q2129" s="3">
        <f t="shared" si="66"/>
        <v>-330503.97479999997</v>
      </c>
      <c r="R2129" s="3">
        <f t="shared" si="67"/>
        <v>-330503.97479999997</v>
      </c>
    </row>
    <row r="2130" spans="1:18" x14ac:dyDescent="0.25">
      <c r="A2130" t="s">
        <v>5644</v>
      </c>
      <c r="B2130" s="5" t="s">
        <v>5645</v>
      </c>
      <c r="C2130">
        <v>19</v>
      </c>
      <c r="D2130" s="1">
        <v>37766</v>
      </c>
      <c r="E2130" t="s">
        <v>6047</v>
      </c>
      <c r="F2130" t="s">
        <v>6175</v>
      </c>
      <c r="G2130" t="s">
        <v>7509</v>
      </c>
      <c r="H2130" s="3">
        <v>1838008.1189999999</v>
      </c>
      <c r="I2130" s="3">
        <v>362031.90220000001</v>
      </c>
      <c r="J2130" t="s">
        <v>8344</v>
      </c>
      <c r="K2130" s="4" t="str">
        <f>_xlfn.XLOOKUP($B2130, Accounts!$B:$B, Accounts!$E:$E, "Not Found",0,1)</f>
        <v>Fixed Deposit</v>
      </c>
      <c r="L2130" s="3">
        <f>_xlfn.XLOOKUP($B2130, Accounts!$B:$B, Accounts!$G:$G,"Not Found",0,1)</f>
        <v>567725301</v>
      </c>
      <c r="M2130" s="3" t="str">
        <f>_xlfn.XLOOKUP($B2130, Loan!$B:$B, Loan!$D:$D, "No Loan",0,1)</f>
        <v>No Loan</v>
      </c>
      <c r="N2130" s="1">
        <f>_xlfn.XLOOKUP($B2130, Transaction!$B:$B, Transaction!$E:$E, "No Transaction",0,1)</f>
        <v>44588</v>
      </c>
      <c r="O2130" t="str">
        <f>_xlfn.XLOOKUP($B2130, Transaction!$B:$B, Transaction!$C:$C, "No Transaction",0,1)</f>
        <v>Checks</v>
      </c>
      <c r="P2130" t="str">
        <f>_xlfn.XLOOKUP($B2130, Transaction!$B:$B, Transaction!$D:$D, "No Transaction",0,1)</f>
        <v>Informal Services</v>
      </c>
      <c r="Q2130" s="3">
        <f t="shared" si="66"/>
        <v>-1475976.2168000001</v>
      </c>
      <c r="R2130" s="3">
        <f t="shared" si="67"/>
        <v>-1475976.2168000001</v>
      </c>
    </row>
    <row r="2131" spans="1:18" x14ac:dyDescent="0.25">
      <c r="A2131" t="s">
        <v>3021</v>
      </c>
      <c r="B2131" s="5" t="s">
        <v>3022</v>
      </c>
      <c r="C2131">
        <v>69</v>
      </c>
      <c r="D2131" s="1">
        <v>19503</v>
      </c>
      <c r="E2131" t="s">
        <v>6047</v>
      </c>
      <c r="F2131" t="s">
        <v>6134</v>
      </c>
      <c r="G2131" t="s">
        <v>7532</v>
      </c>
      <c r="H2131" s="3">
        <v>1156977.9648</v>
      </c>
      <c r="I2131" s="3">
        <v>115945.7203</v>
      </c>
      <c r="J2131" t="s">
        <v>8345</v>
      </c>
      <c r="K2131" s="4" t="str">
        <f>_xlfn.XLOOKUP($B2131, Accounts!$B:$B, Accounts!$E:$E, "Not Found",0,1)</f>
        <v>Corporate</v>
      </c>
      <c r="L2131" s="3">
        <f>_xlfn.XLOOKUP($B2131, Accounts!$B:$B, Accounts!$G:$G,"Not Found",0,1)</f>
        <v>761675</v>
      </c>
      <c r="M2131" s="3">
        <f>_xlfn.XLOOKUP($B2131, Loan!$B:$B, Loan!$D:$D, "No Loan",0,1)</f>
        <v>319085725</v>
      </c>
      <c r="N2131" s="1">
        <f>_xlfn.XLOOKUP($B2131, Transaction!$B:$B, Transaction!$E:$E, "No Transaction",0,1)</f>
        <v>44277</v>
      </c>
      <c r="O2131" t="str">
        <f>_xlfn.XLOOKUP($B2131, Transaction!$B:$B, Transaction!$C:$C, "No Transaction",0,1)</f>
        <v>Loan Payment</v>
      </c>
      <c r="P2131" t="str">
        <f>_xlfn.XLOOKUP($B2131, Transaction!$B:$B, Transaction!$D:$D, "No Transaction",0,1)</f>
        <v>AFT</v>
      </c>
      <c r="Q2131" s="3">
        <f t="shared" si="66"/>
        <v>-1041032.2444999999</v>
      </c>
      <c r="R2131" s="3">
        <f t="shared" si="67"/>
        <v>-1041032.2444999999</v>
      </c>
    </row>
    <row r="2132" spans="1:18" x14ac:dyDescent="0.25">
      <c r="A2132" t="s">
        <v>1805</v>
      </c>
      <c r="B2132" s="5" t="s">
        <v>1806</v>
      </c>
      <c r="C2132">
        <v>26</v>
      </c>
      <c r="D2132" s="1">
        <v>35209</v>
      </c>
      <c r="E2132" t="s">
        <v>6047</v>
      </c>
      <c r="F2132" t="s">
        <v>6150</v>
      </c>
      <c r="G2132" t="s">
        <v>7524</v>
      </c>
      <c r="H2132" s="3">
        <v>81313.251099999994</v>
      </c>
      <c r="I2132" s="3">
        <v>36534.232799999998</v>
      </c>
      <c r="J2132" t="s">
        <v>8346</v>
      </c>
      <c r="K2132" s="4" t="str">
        <f>_xlfn.XLOOKUP($B2132, Accounts!$B:$B, Accounts!$E:$E, "Not Found",0,1)</f>
        <v>Corporate</v>
      </c>
      <c r="L2132" s="3">
        <f>_xlfn.XLOOKUP($B2132, Accounts!$B:$B, Accounts!$G:$G,"Not Found",0,1)</f>
        <v>2182278304</v>
      </c>
      <c r="M2132" s="3" t="str">
        <f>_xlfn.XLOOKUP($B2132, Loan!$B:$B, Loan!$D:$D, "No Loan",0,1)</f>
        <v>No Loan</v>
      </c>
      <c r="N2132" s="1">
        <f>_xlfn.XLOOKUP($B2132, Transaction!$B:$B, Transaction!$E:$E, "No Transaction",0,1)</f>
        <v>44582</v>
      </c>
      <c r="O2132" t="str">
        <f>_xlfn.XLOOKUP($B2132, Transaction!$B:$B, Transaction!$C:$C, "No Transaction",0,1)</f>
        <v>Online Payment</v>
      </c>
      <c r="P2132" t="str">
        <f>_xlfn.XLOOKUP($B2132, Transaction!$B:$B, Transaction!$D:$D, "No Transaction",0,1)</f>
        <v>Card</v>
      </c>
      <c r="Q2132" s="3">
        <f t="shared" si="66"/>
        <v>-44779.018299999996</v>
      </c>
      <c r="R2132" s="3">
        <f t="shared" si="67"/>
        <v>-44779.018299999996</v>
      </c>
    </row>
    <row r="2133" spans="1:18" x14ac:dyDescent="0.25">
      <c r="A2133" t="s">
        <v>5718</v>
      </c>
      <c r="B2133" s="5" t="s">
        <v>5719</v>
      </c>
      <c r="C2133">
        <v>47</v>
      </c>
      <c r="D2133" s="1">
        <v>27539</v>
      </c>
      <c r="E2133" t="s">
        <v>6047</v>
      </c>
      <c r="F2133" t="s">
        <v>6117</v>
      </c>
      <c r="G2133" t="s">
        <v>7511</v>
      </c>
      <c r="H2133" s="3">
        <v>113852.1566</v>
      </c>
      <c r="I2133" s="3">
        <v>110734.3591</v>
      </c>
      <c r="J2133" t="s">
        <v>8347</v>
      </c>
      <c r="K2133" s="4" t="str">
        <f>_xlfn.XLOOKUP($B2133, Accounts!$B:$B, Accounts!$E:$E, "Not Found",0,1)</f>
        <v>Domiciliary</v>
      </c>
      <c r="L2133" s="3">
        <f>_xlfn.XLOOKUP($B2133, Accounts!$B:$B, Accounts!$G:$G,"Not Found",0,1)</f>
        <v>5388264</v>
      </c>
      <c r="M2133" s="3" t="str">
        <f>_xlfn.XLOOKUP($B2133, Loan!$B:$B, Loan!$D:$D, "No Loan",0,1)</f>
        <v>No Loan</v>
      </c>
      <c r="N2133" s="1">
        <f>_xlfn.XLOOKUP($B2133, Transaction!$B:$B, Transaction!$E:$E, "No Transaction",0,1)</f>
        <v>44342</v>
      </c>
      <c r="O2133" t="str">
        <f>_xlfn.XLOOKUP($B2133, Transaction!$B:$B, Transaction!$C:$C, "No Transaction",0,1)</f>
        <v>Cash Withdrawal</v>
      </c>
      <c r="P2133" t="str">
        <f>_xlfn.XLOOKUP($B2133, Transaction!$B:$B, Transaction!$D:$D, "No Transaction",0,1)</f>
        <v>ATM</v>
      </c>
      <c r="Q2133" s="3">
        <f t="shared" si="66"/>
        <v>-3117.7975000000006</v>
      </c>
      <c r="R2133" s="3">
        <f t="shared" si="67"/>
        <v>-3117.7975000000006</v>
      </c>
    </row>
    <row r="2134" spans="1:18" x14ac:dyDescent="0.25">
      <c r="A2134" t="s">
        <v>2005</v>
      </c>
      <c r="B2134" s="5" t="s">
        <v>2006</v>
      </c>
      <c r="C2134">
        <v>36</v>
      </c>
      <c r="D2134" s="1">
        <v>31557</v>
      </c>
      <c r="E2134" t="s">
        <v>6047</v>
      </c>
      <c r="F2134" t="s">
        <v>6051</v>
      </c>
      <c r="G2134" t="s">
        <v>7542</v>
      </c>
      <c r="H2134" s="3">
        <v>811860.8702</v>
      </c>
      <c r="I2134" s="3">
        <v>332664.94199999998</v>
      </c>
      <c r="J2134" t="s">
        <v>8348</v>
      </c>
      <c r="K2134" s="4" t="str">
        <f>_xlfn.XLOOKUP($B2134, Accounts!$B:$B, Accounts!$E:$E, "Not Found",0,1)</f>
        <v>Savings</v>
      </c>
      <c r="L2134" s="3">
        <f>_xlfn.XLOOKUP($B2134, Accounts!$B:$B, Accounts!$G:$G,"Not Found",0,1)</f>
        <v>779599808</v>
      </c>
      <c r="M2134" s="3" t="str">
        <f>_xlfn.XLOOKUP($B2134, Loan!$B:$B, Loan!$D:$D, "No Loan",0,1)</f>
        <v>No Loan</v>
      </c>
      <c r="N2134" s="1">
        <f>_xlfn.XLOOKUP($B2134, Transaction!$B:$B, Transaction!$E:$E, "No Transaction",0,1)</f>
        <v>44611</v>
      </c>
      <c r="O2134" t="str">
        <f>_xlfn.XLOOKUP($B2134, Transaction!$B:$B, Transaction!$C:$C, "No Transaction",0,1)</f>
        <v>Money Deposit</v>
      </c>
      <c r="P2134" t="str">
        <f>_xlfn.XLOOKUP($B2134, Transaction!$B:$B, Transaction!$D:$D, "No Transaction",0,1)</f>
        <v>ATM</v>
      </c>
      <c r="Q2134" s="3">
        <f t="shared" si="66"/>
        <v>-479195.92820000002</v>
      </c>
      <c r="R2134" s="3">
        <f t="shared" si="67"/>
        <v>-479195.92820000002</v>
      </c>
    </row>
    <row r="2135" spans="1:18" x14ac:dyDescent="0.25">
      <c r="A2135" t="s">
        <v>2908</v>
      </c>
      <c r="B2135" s="5" t="s">
        <v>2909</v>
      </c>
      <c r="C2135">
        <v>75</v>
      </c>
      <c r="D2135" s="1">
        <v>17312</v>
      </c>
      <c r="E2135" t="s">
        <v>6047</v>
      </c>
      <c r="F2135" t="s">
        <v>6623</v>
      </c>
      <c r="G2135" t="s">
        <v>7507</v>
      </c>
      <c r="H2135" s="3">
        <v>1015453.7567</v>
      </c>
      <c r="I2135" s="3">
        <v>469209.66690000001</v>
      </c>
      <c r="J2135" t="s">
        <v>8349</v>
      </c>
      <c r="K2135" s="4" t="str">
        <f>_xlfn.XLOOKUP($B2135, Accounts!$B:$B, Accounts!$E:$E, "Not Found",0,1)</f>
        <v>Savings</v>
      </c>
      <c r="L2135" s="3">
        <f>_xlfn.XLOOKUP($B2135, Accounts!$B:$B, Accounts!$G:$G,"Not Found",0,1)</f>
        <v>2428086928</v>
      </c>
      <c r="M2135" s="3" t="str">
        <f>_xlfn.XLOOKUP($B2135, Loan!$B:$B, Loan!$D:$D, "No Loan",0,1)</f>
        <v>No Loan</v>
      </c>
      <c r="N2135" s="1">
        <f>_xlfn.XLOOKUP($B2135, Transaction!$B:$B, Transaction!$E:$E, "No Transaction",0,1)</f>
        <v>44451</v>
      </c>
      <c r="O2135" t="str">
        <f>_xlfn.XLOOKUP($B2135, Transaction!$B:$B, Transaction!$C:$C, "No Transaction",0,1)</f>
        <v>Money Deposit</v>
      </c>
      <c r="P2135" t="str">
        <f>_xlfn.XLOOKUP($B2135, Transaction!$B:$B, Transaction!$D:$D, "No Transaction",0,1)</f>
        <v>ATM</v>
      </c>
      <c r="Q2135" s="3">
        <f t="shared" si="66"/>
        <v>-546244.08979999996</v>
      </c>
      <c r="R2135" s="3">
        <f t="shared" si="67"/>
        <v>-546244.08979999996</v>
      </c>
    </row>
    <row r="2136" spans="1:18" x14ac:dyDescent="0.25">
      <c r="A2136" t="s">
        <v>1138</v>
      </c>
      <c r="B2136" s="5" t="s">
        <v>1139</v>
      </c>
      <c r="C2136">
        <v>54</v>
      </c>
      <c r="D2136" s="1">
        <v>24982</v>
      </c>
      <c r="E2136" t="s">
        <v>6047</v>
      </c>
      <c r="F2136" t="s">
        <v>6080</v>
      </c>
      <c r="G2136" t="s">
        <v>7511</v>
      </c>
      <c r="H2136" s="3">
        <v>1559826.7252</v>
      </c>
      <c r="I2136" s="3">
        <v>428352.41609999997</v>
      </c>
      <c r="J2136" t="s">
        <v>8350</v>
      </c>
      <c r="K2136" s="4" t="str">
        <f>_xlfn.XLOOKUP($B2136, Accounts!$B:$B, Accounts!$E:$E, "Not Found",0,1)</f>
        <v>Corporate</v>
      </c>
      <c r="L2136" s="3">
        <f>_xlfn.XLOOKUP($B2136, Accounts!$B:$B, Accounts!$G:$G,"Not Found",0,1)</f>
        <v>740592348</v>
      </c>
      <c r="M2136" s="3" t="str">
        <f>_xlfn.XLOOKUP($B2136, Loan!$B:$B, Loan!$D:$D, "No Loan",0,1)</f>
        <v>No Loan</v>
      </c>
      <c r="N2136" s="1">
        <f>_xlfn.XLOOKUP($B2136, Transaction!$B:$B, Transaction!$E:$E, "No Transaction",0,1)</f>
        <v>44530</v>
      </c>
      <c r="O2136" t="str">
        <f>_xlfn.XLOOKUP($B2136, Transaction!$B:$B, Transaction!$C:$C, "No Transaction",0,1)</f>
        <v>Money Transfer</v>
      </c>
      <c r="P2136" t="str">
        <f>_xlfn.XLOOKUP($B2136, Transaction!$B:$B, Transaction!$D:$D, "No Transaction",0,1)</f>
        <v>Mobile</v>
      </c>
      <c r="Q2136" s="3">
        <f t="shared" si="66"/>
        <v>-1131474.3091</v>
      </c>
      <c r="R2136" s="3">
        <f t="shared" si="67"/>
        <v>-1131474.3091</v>
      </c>
    </row>
    <row r="2137" spans="1:18" x14ac:dyDescent="0.25">
      <c r="A2137" t="s">
        <v>3595</v>
      </c>
      <c r="B2137" s="5" t="s">
        <v>3596</v>
      </c>
      <c r="C2137">
        <v>39</v>
      </c>
      <c r="D2137" s="1">
        <v>30461</v>
      </c>
      <c r="E2137" t="s">
        <v>6047</v>
      </c>
      <c r="F2137" t="s">
        <v>6260</v>
      </c>
      <c r="G2137" t="s">
        <v>7517</v>
      </c>
      <c r="H2137" s="3">
        <v>1418385.1359000001</v>
      </c>
      <c r="I2137" s="3">
        <v>563747.99049999996</v>
      </c>
      <c r="J2137" t="s">
        <v>8351</v>
      </c>
      <c r="K2137" s="4" t="str">
        <f>_xlfn.XLOOKUP($B2137, Accounts!$B:$B, Accounts!$E:$E, "Not Found",0,1)</f>
        <v>Savings</v>
      </c>
      <c r="L2137" s="3">
        <f>_xlfn.XLOOKUP($B2137, Accounts!$B:$B, Accounts!$G:$G,"Not Found",0,1)</f>
        <v>1022088724</v>
      </c>
      <c r="M2137" s="3" t="str">
        <f>_xlfn.XLOOKUP($B2137, Loan!$B:$B, Loan!$D:$D, "No Loan",0,1)</f>
        <v>No Loan</v>
      </c>
      <c r="N2137" s="1">
        <f>_xlfn.XLOOKUP($B2137, Transaction!$B:$B, Transaction!$E:$E, "No Transaction",0,1)</f>
        <v>44582</v>
      </c>
      <c r="O2137" t="str">
        <f>_xlfn.XLOOKUP($B2137, Transaction!$B:$B, Transaction!$C:$C, "No Transaction",0,1)</f>
        <v>Money Transfer</v>
      </c>
      <c r="P2137" t="str">
        <f>_xlfn.XLOOKUP($B2137, Transaction!$B:$B, Transaction!$D:$D, "No Transaction",0,1)</f>
        <v>Internet Banking</v>
      </c>
      <c r="Q2137" s="3">
        <f t="shared" si="66"/>
        <v>-854637.14540000015</v>
      </c>
      <c r="R2137" s="3">
        <f t="shared" si="67"/>
        <v>-854637.14540000015</v>
      </c>
    </row>
    <row r="2138" spans="1:18" x14ac:dyDescent="0.25">
      <c r="A2138" t="s">
        <v>3707</v>
      </c>
      <c r="B2138" s="5" t="s">
        <v>3708</v>
      </c>
      <c r="C2138">
        <v>29</v>
      </c>
      <c r="D2138" s="1">
        <v>34113</v>
      </c>
      <c r="E2138" t="s">
        <v>6047</v>
      </c>
      <c r="F2138" t="s">
        <v>6258</v>
      </c>
      <c r="G2138" t="s">
        <v>7524</v>
      </c>
      <c r="H2138" s="3">
        <v>2683281.65</v>
      </c>
      <c r="I2138" s="3">
        <v>453282.93589999998</v>
      </c>
      <c r="J2138" t="s">
        <v>8352</v>
      </c>
      <c r="K2138" s="4" t="str">
        <f>_xlfn.XLOOKUP($B2138, Accounts!$B:$B, Accounts!$E:$E, "Not Found",0,1)</f>
        <v>Joint</v>
      </c>
      <c r="L2138" s="3">
        <f>_xlfn.XLOOKUP($B2138, Accounts!$B:$B, Accounts!$G:$G,"Not Found",0,1)</f>
        <v>1073656155</v>
      </c>
      <c r="M2138" s="3" t="str">
        <f>_xlfn.XLOOKUP($B2138, Loan!$B:$B, Loan!$D:$D, "No Loan",0,1)</f>
        <v>No Loan</v>
      </c>
      <c r="N2138" s="1">
        <f>_xlfn.XLOOKUP($B2138, Transaction!$B:$B, Transaction!$E:$E, "No Transaction",0,1)</f>
        <v>44561</v>
      </c>
      <c r="O2138" t="str">
        <f>_xlfn.XLOOKUP($B2138, Transaction!$B:$B, Transaction!$C:$C, "No Transaction",0,1)</f>
        <v>Checks</v>
      </c>
      <c r="P2138" t="str">
        <f>_xlfn.XLOOKUP($B2138, Transaction!$B:$B, Transaction!$D:$D, "No Transaction",0,1)</f>
        <v>Informal Services</v>
      </c>
      <c r="Q2138" s="3">
        <f t="shared" si="66"/>
        <v>-2229998.7141</v>
      </c>
      <c r="R2138" s="3">
        <f t="shared" si="67"/>
        <v>-2229998.7141</v>
      </c>
    </row>
    <row r="2139" spans="1:18" x14ac:dyDescent="0.25">
      <c r="A2139" t="s">
        <v>3713</v>
      </c>
      <c r="B2139" s="5" t="s">
        <v>3714</v>
      </c>
      <c r="C2139">
        <v>44</v>
      </c>
      <c r="D2139" s="1">
        <v>28635</v>
      </c>
      <c r="E2139" t="s">
        <v>6047</v>
      </c>
      <c r="F2139" t="s">
        <v>6592</v>
      </c>
      <c r="G2139" t="s">
        <v>7522</v>
      </c>
      <c r="H2139" s="3">
        <v>493046.84820000001</v>
      </c>
      <c r="I2139" s="3">
        <v>250145.80910000001</v>
      </c>
      <c r="J2139" t="s">
        <v>8353</v>
      </c>
      <c r="K2139" s="4" t="str">
        <f>_xlfn.XLOOKUP($B2139, Accounts!$B:$B, Accounts!$E:$E, "Not Found",0,1)</f>
        <v>Fixed Deposit</v>
      </c>
      <c r="L2139" s="3">
        <f>_xlfn.XLOOKUP($B2139, Accounts!$B:$B, Accounts!$G:$G,"Not Found",0,1)</f>
        <v>1302962688</v>
      </c>
      <c r="M2139" s="3" t="str">
        <f>_xlfn.XLOOKUP($B2139, Loan!$B:$B, Loan!$D:$D, "No Loan",0,1)</f>
        <v>No Loan</v>
      </c>
      <c r="N2139" s="1">
        <f>_xlfn.XLOOKUP($B2139, Transaction!$B:$B, Transaction!$E:$E, "No Transaction",0,1)</f>
        <v>44652</v>
      </c>
      <c r="O2139" t="str">
        <f>_xlfn.XLOOKUP($B2139, Transaction!$B:$B, Transaction!$C:$C, "No Transaction",0,1)</f>
        <v>Cash Withdrawal</v>
      </c>
      <c r="P2139" t="str">
        <f>_xlfn.XLOOKUP($B2139, Transaction!$B:$B, Transaction!$D:$D, "No Transaction",0,1)</f>
        <v>POS</v>
      </c>
      <c r="Q2139" s="3">
        <f t="shared" si="66"/>
        <v>-242901.03909999999</v>
      </c>
      <c r="R2139" s="3">
        <f t="shared" si="67"/>
        <v>-242901.03909999999</v>
      </c>
    </row>
    <row r="2140" spans="1:18" x14ac:dyDescent="0.25">
      <c r="A2140" t="s">
        <v>3963</v>
      </c>
      <c r="B2140" s="5" t="s">
        <v>3964</v>
      </c>
      <c r="C2140">
        <v>53</v>
      </c>
      <c r="D2140" s="1">
        <v>25347</v>
      </c>
      <c r="E2140" t="s">
        <v>6047</v>
      </c>
      <c r="F2140" t="s">
        <v>6098</v>
      </c>
      <c r="G2140" t="s">
        <v>7522</v>
      </c>
      <c r="H2140" s="3">
        <v>103189.393</v>
      </c>
      <c r="I2140" s="3">
        <v>14446.514999999999</v>
      </c>
      <c r="J2140" t="s">
        <v>8354</v>
      </c>
      <c r="K2140" s="4" t="str">
        <f>_xlfn.XLOOKUP($B2140, Accounts!$B:$B, Accounts!$E:$E, "Not Found",0,1)</f>
        <v>Current</v>
      </c>
      <c r="L2140" s="3">
        <f>_xlfn.XLOOKUP($B2140, Accounts!$B:$B, Accounts!$G:$G,"Not Found",0,1)</f>
        <v>2168338491</v>
      </c>
      <c r="M2140" s="3">
        <f>_xlfn.XLOOKUP($B2140, Loan!$B:$B, Loan!$D:$D, "No Loan",0,1)</f>
        <v>530725888</v>
      </c>
      <c r="N2140" s="1">
        <f>_xlfn.XLOOKUP($B2140, Transaction!$B:$B, Transaction!$E:$E, "No Transaction",0,1)</f>
        <v>44515</v>
      </c>
      <c r="O2140" t="str">
        <f>_xlfn.XLOOKUP($B2140, Transaction!$B:$B, Transaction!$C:$C, "No Transaction",0,1)</f>
        <v>Loan Payment</v>
      </c>
      <c r="P2140" t="str">
        <f>_xlfn.XLOOKUP($B2140, Transaction!$B:$B, Transaction!$D:$D, "No Transaction",0,1)</f>
        <v>AFT</v>
      </c>
      <c r="Q2140" s="3">
        <f t="shared" si="66"/>
        <v>-88742.877999999997</v>
      </c>
      <c r="R2140" s="3">
        <f t="shared" si="67"/>
        <v>-88742.877999999997</v>
      </c>
    </row>
    <row r="2141" spans="1:18" x14ac:dyDescent="0.25">
      <c r="A2141" t="s">
        <v>700</v>
      </c>
      <c r="B2141" s="5" t="s">
        <v>701</v>
      </c>
      <c r="C2141">
        <v>81</v>
      </c>
      <c r="D2141" s="1">
        <v>15120</v>
      </c>
      <c r="E2141" t="s">
        <v>6047</v>
      </c>
      <c r="F2141" t="s">
        <v>6457</v>
      </c>
      <c r="G2141" t="s">
        <v>7522</v>
      </c>
      <c r="H2141" s="3">
        <v>1506304.1902000001</v>
      </c>
      <c r="I2141" s="3">
        <v>129405.2236</v>
      </c>
      <c r="J2141" t="s">
        <v>8355</v>
      </c>
      <c r="K2141" s="4" t="str">
        <f>_xlfn.XLOOKUP($B2141, Accounts!$B:$B, Accounts!$E:$E, "Not Found",0,1)</f>
        <v>Current</v>
      </c>
      <c r="L2141" s="3">
        <f>_xlfn.XLOOKUP($B2141, Accounts!$B:$B, Accounts!$G:$G,"Not Found",0,1)</f>
        <v>6231625</v>
      </c>
      <c r="M2141" s="3">
        <f>_xlfn.XLOOKUP($B2141, Loan!$B:$B, Loan!$D:$D, "No Loan",0,1)</f>
        <v>273325675</v>
      </c>
      <c r="N2141" s="1">
        <f>_xlfn.XLOOKUP($B2141, Transaction!$B:$B, Transaction!$E:$E, "No Transaction",0,1)</f>
        <v>44227</v>
      </c>
      <c r="O2141" t="str">
        <f>_xlfn.XLOOKUP($B2141, Transaction!$B:$B, Transaction!$C:$C, "No Transaction",0,1)</f>
        <v>Loan Payment</v>
      </c>
      <c r="P2141" t="str">
        <f>_xlfn.XLOOKUP($B2141, Transaction!$B:$B, Transaction!$D:$D, "No Transaction",0,1)</f>
        <v>AFT</v>
      </c>
      <c r="Q2141" s="3">
        <f t="shared" si="66"/>
        <v>-1376898.9666000002</v>
      </c>
      <c r="R2141" s="3">
        <f t="shared" si="67"/>
        <v>-1376898.9666000002</v>
      </c>
    </row>
    <row r="2142" spans="1:18" x14ac:dyDescent="0.25">
      <c r="A2142" t="s">
        <v>5125</v>
      </c>
      <c r="B2142" s="5" t="s">
        <v>5126</v>
      </c>
      <c r="C2142">
        <v>61</v>
      </c>
      <c r="D2142" s="1">
        <v>22425</v>
      </c>
      <c r="E2142" t="s">
        <v>6047</v>
      </c>
      <c r="F2142" t="s">
        <v>6339</v>
      </c>
      <c r="G2142" t="s">
        <v>7532</v>
      </c>
      <c r="H2142" s="3">
        <v>270551.97560000001</v>
      </c>
      <c r="I2142" s="3">
        <v>197156.08069999999</v>
      </c>
      <c r="J2142" t="s">
        <v>8356</v>
      </c>
      <c r="K2142" s="4" t="str">
        <f>_xlfn.XLOOKUP($B2142, Accounts!$B:$B, Accounts!$E:$E, "Not Found",0,1)</f>
        <v>Savings</v>
      </c>
      <c r="L2142" s="3">
        <f>_xlfn.XLOOKUP($B2142, Accounts!$B:$B, Accounts!$G:$G,"Not Found",0,1)</f>
        <v>2294930313</v>
      </c>
      <c r="M2142" s="3" t="str">
        <f>_xlfn.XLOOKUP($B2142, Loan!$B:$B, Loan!$D:$D, "No Loan",0,1)</f>
        <v>No Loan</v>
      </c>
      <c r="N2142" s="1">
        <f>_xlfn.XLOOKUP($B2142, Transaction!$B:$B, Transaction!$E:$E, "No Transaction",0,1)</f>
        <v>44301</v>
      </c>
      <c r="O2142" t="str">
        <f>_xlfn.XLOOKUP($B2142, Transaction!$B:$B, Transaction!$C:$C, "No Transaction",0,1)</f>
        <v>Money Deposit</v>
      </c>
      <c r="P2142" t="str">
        <f>_xlfn.XLOOKUP($B2142, Transaction!$B:$B, Transaction!$D:$D, "No Transaction",0,1)</f>
        <v>Bank</v>
      </c>
      <c r="Q2142" s="3">
        <f t="shared" si="66"/>
        <v>-73395.894900000014</v>
      </c>
      <c r="R2142" s="3">
        <f t="shared" si="67"/>
        <v>-73395.894900000014</v>
      </c>
    </row>
    <row r="2143" spans="1:18" x14ac:dyDescent="0.25">
      <c r="A2143" t="s">
        <v>3669</v>
      </c>
      <c r="B2143" s="5" t="s">
        <v>3670</v>
      </c>
      <c r="C2143">
        <v>56</v>
      </c>
      <c r="D2143" s="1">
        <v>24252</v>
      </c>
      <c r="E2143" t="s">
        <v>6047</v>
      </c>
      <c r="F2143" t="s">
        <v>6938</v>
      </c>
      <c r="G2143" t="s">
        <v>7526</v>
      </c>
      <c r="H2143" s="3">
        <v>122739.52</v>
      </c>
      <c r="I2143" s="3">
        <v>45953.676299999999</v>
      </c>
      <c r="J2143" t="s">
        <v>8357</v>
      </c>
      <c r="K2143" s="4" t="str">
        <f>_xlfn.XLOOKUP($B2143, Accounts!$B:$B, Accounts!$E:$E, "Not Found",0,1)</f>
        <v>Domiciliary</v>
      </c>
      <c r="L2143" s="3">
        <f>_xlfn.XLOOKUP($B2143, Accounts!$B:$B, Accounts!$G:$G,"Not Found",0,1)</f>
        <v>663911376</v>
      </c>
      <c r="M2143" s="3" t="str">
        <f>_xlfn.XLOOKUP($B2143, Loan!$B:$B, Loan!$D:$D, "No Loan",0,1)</f>
        <v>No Loan</v>
      </c>
      <c r="N2143" s="1">
        <f>_xlfn.XLOOKUP($B2143, Transaction!$B:$B, Transaction!$E:$E, "No Transaction",0,1)</f>
        <v>44379</v>
      </c>
      <c r="O2143" t="str">
        <f>_xlfn.XLOOKUP($B2143, Transaction!$B:$B, Transaction!$C:$C, "No Transaction",0,1)</f>
        <v>Money Transfer</v>
      </c>
      <c r="P2143" t="str">
        <f>_xlfn.XLOOKUP($B2143, Transaction!$B:$B, Transaction!$D:$D, "No Transaction",0,1)</f>
        <v>Mobile</v>
      </c>
      <c r="Q2143" s="3">
        <f t="shared" si="66"/>
        <v>-76785.843699999998</v>
      </c>
      <c r="R2143" s="3">
        <f t="shared" si="67"/>
        <v>-76785.843699999998</v>
      </c>
    </row>
    <row r="2144" spans="1:18" x14ac:dyDescent="0.25">
      <c r="A2144" t="s">
        <v>5972</v>
      </c>
      <c r="B2144" s="5" t="s">
        <v>5973</v>
      </c>
      <c r="C2144">
        <v>37</v>
      </c>
      <c r="D2144" s="1">
        <v>31191</v>
      </c>
      <c r="E2144" t="s">
        <v>6047</v>
      </c>
      <c r="F2144" t="s">
        <v>6119</v>
      </c>
      <c r="G2144" t="s">
        <v>7532</v>
      </c>
      <c r="H2144" s="3">
        <v>49633.476199999997</v>
      </c>
      <c r="I2144" s="3">
        <v>15755.743</v>
      </c>
      <c r="J2144" t="s">
        <v>7150</v>
      </c>
      <c r="K2144" s="4" t="str">
        <f>_xlfn.XLOOKUP($B2144, Accounts!$B:$B, Accounts!$E:$E, "Not Found",0,1)</f>
        <v>Joint</v>
      </c>
      <c r="L2144" s="3">
        <f>_xlfn.XLOOKUP($B2144, Accounts!$B:$B, Accounts!$G:$G,"Not Found",0,1)</f>
        <v>2871193488</v>
      </c>
      <c r="M2144" s="3" t="str">
        <f>_xlfn.XLOOKUP($B2144, Loan!$B:$B, Loan!$D:$D, "No Loan",0,1)</f>
        <v>No Loan</v>
      </c>
      <c r="N2144" s="1">
        <f>_xlfn.XLOOKUP($B2144, Transaction!$B:$B, Transaction!$E:$E, "No Transaction",0,1)</f>
        <v>44526</v>
      </c>
      <c r="O2144" t="str">
        <f>_xlfn.XLOOKUP($B2144, Transaction!$B:$B, Transaction!$C:$C, "No Transaction",0,1)</f>
        <v>Money Transfer</v>
      </c>
      <c r="P2144" t="str">
        <f>_xlfn.XLOOKUP($B2144, Transaction!$B:$B, Transaction!$D:$D, "No Transaction",0,1)</f>
        <v>Mobile</v>
      </c>
      <c r="Q2144" s="3">
        <f t="shared" si="66"/>
        <v>-33877.733199999995</v>
      </c>
      <c r="R2144" s="3">
        <f t="shared" si="67"/>
        <v>-33877.733199999995</v>
      </c>
    </row>
    <row r="2145" spans="1:18" x14ac:dyDescent="0.25">
      <c r="A2145" t="s">
        <v>522</v>
      </c>
      <c r="B2145" s="5" t="s">
        <v>523</v>
      </c>
      <c r="C2145">
        <v>69</v>
      </c>
      <c r="D2145" s="1">
        <v>19503</v>
      </c>
      <c r="E2145" t="s">
        <v>6047</v>
      </c>
      <c r="F2145" t="s">
        <v>6561</v>
      </c>
      <c r="G2145" t="s">
        <v>7526</v>
      </c>
      <c r="H2145" s="3">
        <v>106324.3409</v>
      </c>
      <c r="I2145" s="3">
        <v>78330.084099999993</v>
      </c>
      <c r="J2145" t="s">
        <v>8358</v>
      </c>
      <c r="K2145" s="4" t="str">
        <f>_xlfn.XLOOKUP($B2145, Accounts!$B:$B, Accounts!$E:$E, "Not Found",0,1)</f>
        <v>Savings</v>
      </c>
      <c r="L2145" s="3">
        <f>_xlfn.XLOOKUP($B2145, Accounts!$B:$B, Accounts!$G:$G,"Not Found",0,1)</f>
        <v>441239833</v>
      </c>
      <c r="M2145" s="3" t="str">
        <f>_xlfn.XLOOKUP($B2145, Loan!$B:$B, Loan!$D:$D, "No Loan",0,1)</f>
        <v>No Loan</v>
      </c>
      <c r="N2145" s="1">
        <f>_xlfn.XLOOKUP($B2145, Transaction!$B:$B, Transaction!$E:$E, "No Transaction",0,1)</f>
        <v>44245</v>
      </c>
      <c r="O2145" t="str">
        <f>_xlfn.XLOOKUP($B2145, Transaction!$B:$B, Transaction!$C:$C, "No Transaction",0,1)</f>
        <v>Money Transfer</v>
      </c>
      <c r="P2145" t="str">
        <f>_xlfn.XLOOKUP($B2145, Transaction!$B:$B, Transaction!$D:$D, "No Transaction",0,1)</f>
        <v>Mobile</v>
      </c>
      <c r="Q2145" s="3">
        <f t="shared" si="66"/>
        <v>-27994.256800000003</v>
      </c>
      <c r="R2145" s="3">
        <f t="shared" si="67"/>
        <v>-27994.256800000003</v>
      </c>
    </row>
    <row r="2146" spans="1:18" x14ac:dyDescent="0.25">
      <c r="A2146" t="s">
        <v>4351</v>
      </c>
      <c r="B2146" s="5" t="s">
        <v>4352</v>
      </c>
      <c r="C2146">
        <v>37</v>
      </c>
      <c r="D2146" s="1">
        <v>31191</v>
      </c>
      <c r="E2146" t="s">
        <v>6047</v>
      </c>
      <c r="F2146" t="s">
        <v>6551</v>
      </c>
      <c r="G2146" t="s">
        <v>7513</v>
      </c>
      <c r="H2146" s="3">
        <v>352507.06079999998</v>
      </c>
      <c r="I2146" s="3">
        <v>44944.650199999996</v>
      </c>
      <c r="J2146" t="s">
        <v>8359</v>
      </c>
      <c r="K2146" s="4" t="str">
        <f>_xlfn.XLOOKUP($B2146, Accounts!$B:$B, Accounts!$E:$E, "Not Found",0,1)</f>
        <v>Current</v>
      </c>
      <c r="L2146" s="3">
        <f>_xlfn.XLOOKUP($B2146, Accounts!$B:$B, Accounts!$G:$G,"Not Found",0,1)</f>
        <v>1114965</v>
      </c>
      <c r="M2146" s="3" t="str">
        <f>_xlfn.XLOOKUP($B2146, Loan!$B:$B, Loan!$D:$D, "No Loan",0,1)</f>
        <v>No Loan</v>
      </c>
      <c r="N2146" s="1">
        <f>_xlfn.XLOOKUP($B2146, Transaction!$B:$B, Transaction!$E:$E, "No Transaction",0,1)</f>
        <v>44380</v>
      </c>
      <c r="O2146" t="str">
        <f>_xlfn.XLOOKUP($B2146, Transaction!$B:$B, Transaction!$C:$C, "No Transaction",0,1)</f>
        <v>Money Deposit</v>
      </c>
      <c r="P2146" t="str">
        <f>_xlfn.XLOOKUP($B2146, Transaction!$B:$B, Transaction!$D:$D, "No Transaction",0,1)</f>
        <v>ATM</v>
      </c>
      <c r="Q2146" s="3">
        <f t="shared" si="66"/>
        <v>-307562.4106</v>
      </c>
      <c r="R2146" s="3">
        <f t="shared" si="67"/>
        <v>-307562.4106</v>
      </c>
    </row>
    <row r="2147" spans="1:18" x14ac:dyDescent="0.25">
      <c r="A2147" t="s">
        <v>3218</v>
      </c>
      <c r="B2147" s="5" t="s">
        <v>3219</v>
      </c>
      <c r="C2147">
        <v>36</v>
      </c>
      <c r="D2147" s="1">
        <v>31557</v>
      </c>
      <c r="E2147" t="s">
        <v>6047</v>
      </c>
      <c r="F2147" t="s">
        <v>6538</v>
      </c>
      <c r="G2147" t="s">
        <v>7509</v>
      </c>
      <c r="H2147" s="3">
        <v>472148.79509999999</v>
      </c>
      <c r="I2147" s="3">
        <v>109569.7369</v>
      </c>
      <c r="J2147" t="s">
        <v>8360</v>
      </c>
      <c r="K2147" s="4" t="str">
        <f>_xlfn.XLOOKUP($B2147, Accounts!$B:$B, Accounts!$E:$E, "Not Found",0,1)</f>
        <v>Domiciliary</v>
      </c>
      <c r="L2147" s="3">
        <f>_xlfn.XLOOKUP($B2147, Accounts!$B:$B, Accounts!$G:$G,"Not Found",0,1)</f>
        <v>336482496</v>
      </c>
      <c r="M2147" s="3" t="str">
        <f>_xlfn.XLOOKUP($B2147, Loan!$B:$B, Loan!$D:$D, "No Loan",0,1)</f>
        <v>No Loan</v>
      </c>
      <c r="N2147" s="1">
        <f>_xlfn.XLOOKUP($B2147, Transaction!$B:$B, Transaction!$E:$E, "No Transaction",0,1)</f>
        <v>44489</v>
      </c>
      <c r="O2147" t="str">
        <f>_xlfn.XLOOKUP($B2147, Transaction!$B:$B, Transaction!$C:$C, "No Transaction",0,1)</f>
        <v>Online Payment</v>
      </c>
      <c r="P2147" t="str">
        <f>_xlfn.XLOOKUP($B2147, Transaction!$B:$B, Transaction!$D:$D, "No Transaction",0,1)</f>
        <v>Mobile</v>
      </c>
      <c r="Q2147" s="3">
        <f t="shared" si="66"/>
        <v>-362579.05819999997</v>
      </c>
      <c r="R2147" s="3">
        <f t="shared" si="67"/>
        <v>-362579.05819999997</v>
      </c>
    </row>
    <row r="2148" spans="1:18" x14ac:dyDescent="0.25">
      <c r="A2148" t="s">
        <v>5177</v>
      </c>
      <c r="B2148" s="5" t="s">
        <v>5178</v>
      </c>
      <c r="C2148">
        <v>17</v>
      </c>
      <c r="D2148" s="1">
        <v>38496</v>
      </c>
      <c r="E2148" t="s">
        <v>6047</v>
      </c>
      <c r="F2148" t="s">
        <v>6159</v>
      </c>
      <c r="G2148" t="s">
        <v>7517</v>
      </c>
      <c r="H2148" s="3">
        <v>507901.82400000002</v>
      </c>
      <c r="I2148" s="3">
        <v>134086.0815</v>
      </c>
      <c r="J2148" t="s">
        <v>8361</v>
      </c>
      <c r="K2148" s="4" t="str">
        <f>_xlfn.XLOOKUP($B2148, Accounts!$B:$B, Accounts!$E:$E, "Not Found",0,1)</f>
        <v>Savings</v>
      </c>
      <c r="L2148" s="3">
        <f>_xlfn.XLOOKUP($B2148, Accounts!$B:$B, Accounts!$G:$G,"Not Found",0,1)</f>
        <v>3087720192</v>
      </c>
      <c r="M2148" s="3" t="str">
        <f>_xlfn.XLOOKUP($B2148, Loan!$B:$B, Loan!$D:$D, "No Loan",0,1)</f>
        <v>No Loan</v>
      </c>
      <c r="N2148" s="1">
        <f>_xlfn.XLOOKUP($B2148, Transaction!$B:$B, Transaction!$E:$E, "No Transaction",0,1)</f>
        <v>44476</v>
      </c>
      <c r="O2148" t="str">
        <f>_xlfn.XLOOKUP($B2148, Transaction!$B:$B, Transaction!$C:$C, "No Transaction",0,1)</f>
        <v>Cash Withdrawal</v>
      </c>
      <c r="P2148" t="str">
        <f>_xlfn.XLOOKUP($B2148, Transaction!$B:$B, Transaction!$D:$D, "No Transaction",0,1)</f>
        <v>POS</v>
      </c>
      <c r="Q2148" s="3">
        <f t="shared" si="66"/>
        <v>-373815.74250000005</v>
      </c>
      <c r="R2148" s="3">
        <f t="shared" si="67"/>
        <v>-373815.74250000005</v>
      </c>
    </row>
    <row r="2149" spans="1:18" x14ac:dyDescent="0.25">
      <c r="A2149" t="s">
        <v>5958</v>
      </c>
      <c r="B2149" s="5" t="s">
        <v>5959</v>
      </c>
      <c r="C2149">
        <v>53</v>
      </c>
      <c r="D2149" s="1">
        <v>25347</v>
      </c>
      <c r="E2149" t="s">
        <v>6047</v>
      </c>
      <c r="F2149" t="s">
        <v>6662</v>
      </c>
      <c r="G2149" t="s">
        <v>7532</v>
      </c>
      <c r="H2149" s="3">
        <v>248082.59820000001</v>
      </c>
      <c r="I2149" s="3">
        <v>59827.455600000001</v>
      </c>
      <c r="J2149" t="s">
        <v>8362</v>
      </c>
      <c r="K2149" s="4" t="str">
        <f>_xlfn.XLOOKUP($B2149, Accounts!$B:$B, Accounts!$E:$E, "Not Found",0,1)</f>
        <v>Savings</v>
      </c>
      <c r="L2149" s="3">
        <f>_xlfn.XLOOKUP($B2149, Accounts!$B:$B, Accounts!$G:$G,"Not Found",0,1)</f>
        <v>1255181625</v>
      </c>
      <c r="M2149" s="3" t="str">
        <f>_xlfn.XLOOKUP($B2149, Loan!$B:$B, Loan!$D:$D, "No Loan",0,1)</f>
        <v>No Loan</v>
      </c>
      <c r="N2149" s="1">
        <f>_xlfn.XLOOKUP($B2149, Transaction!$B:$B, Transaction!$E:$E, "No Transaction",0,1)</f>
        <v>44445</v>
      </c>
      <c r="O2149" t="str">
        <f>_xlfn.XLOOKUP($B2149, Transaction!$B:$B, Transaction!$C:$C, "No Transaction",0,1)</f>
        <v>Online Payment</v>
      </c>
      <c r="P2149" t="str">
        <f>_xlfn.XLOOKUP($B2149, Transaction!$B:$B, Transaction!$D:$D, "No Transaction",0,1)</f>
        <v>Internet Banking</v>
      </c>
      <c r="Q2149" s="3">
        <f t="shared" si="66"/>
        <v>-188255.14260000002</v>
      </c>
      <c r="R2149" s="3">
        <f t="shared" si="67"/>
        <v>-188255.14260000002</v>
      </c>
    </row>
    <row r="2150" spans="1:18" x14ac:dyDescent="0.25">
      <c r="A2150" t="s">
        <v>1685</v>
      </c>
      <c r="B2150" s="5" t="s">
        <v>1686</v>
      </c>
      <c r="C2150">
        <v>76</v>
      </c>
      <c r="D2150" s="1">
        <v>16947</v>
      </c>
      <c r="E2150" t="s">
        <v>6047</v>
      </c>
      <c r="F2150" t="s">
        <v>6074</v>
      </c>
      <c r="G2150" t="s">
        <v>7509</v>
      </c>
      <c r="H2150" s="3">
        <v>855843.87719999999</v>
      </c>
      <c r="I2150" s="3">
        <v>185162.13519999999</v>
      </c>
      <c r="J2150" t="s">
        <v>8363</v>
      </c>
      <c r="K2150" s="4" t="str">
        <f>_xlfn.XLOOKUP($B2150, Accounts!$B:$B, Accounts!$E:$E, "Not Found",0,1)</f>
        <v>Joint</v>
      </c>
      <c r="L2150" s="3">
        <f>_xlfn.XLOOKUP($B2150, Accounts!$B:$B, Accounts!$G:$G,"Not Found",0,1)</f>
        <v>1297524484</v>
      </c>
      <c r="M2150" s="3" t="str">
        <f>_xlfn.XLOOKUP($B2150, Loan!$B:$B, Loan!$D:$D, "No Loan",0,1)</f>
        <v>No Loan</v>
      </c>
      <c r="N2150" s="1">
        <f>_xlfn.XLOOKUP($B2150, Transaction!$B:$B, Transaction!$E:$E, "No Transaction",0,1)</f>
        <v>44510</v>
      </c>
      <c r="O2150" t="str">
        <f>_xlfn.XLOOKUP($B2150, Transaction!$B:$B, Transaction!$C:$C, "No Transaction",0,1)</f>
        <v>Money Deposit</v>
      </c>
      <c r="P2150" t="str">
        <f>_xlfn.XLOOKUP($B2150, Transaction!$B:$B, Transaction!$D:$D, "No Transaction",0,1)</f>
        <v>Bank</v>
      </c>
      <c r="Q2150" s="3">
        <f t="shared" si="66"/>
        <v>-670681.74199999997</v>
      </c>
      <c r="R2150" s="3">
        <f t="shared" si="67"/>
        <v>-670681.74199999997</v>
      </c>
    </row>
    <row r="2151" spans="1:18" x14ac:dyDescent="0.25">
      <c r="A2151" t="s">
        <v>1062</v>
      </c>
      <c r="B2151" s="5" t="s">
        <v>1063</v>
      </c>
      <c r="C2151">
        <v>43</v>
      </c>
      <c r="D2151" s="1">
        <v>29000</v>
      </c>
      <c r="E2151" t="s">
        <v>6047</v>
      </c>
      <c r="F2151" t="s">
        <v>6076</v>
      </c>
      <c r="G2151" t="s">
        <v>7529</v>
      </c>
      <c r="H2151" s="3">
        <v>1675743.2943</v>
      </c>
      <c r="I2151" s="3">
        <v>237955.5478</v>
      </c>
      <c r="J2151" t="s">
        <v>8364</v>
      </c>
      <c r="K2151" s="4" t="str">
        <f>_xlfn.XLOOKUP($B2151, Accounts!$B:$B, Accounts!$E:$E, "Not Found",0,1)</f>
        <v>Corporate</v>
      </c>
      <c r="L2151" s="3">
        <f>_xlfn.XLOOKUP($B2151, Accounts!$B:$B, Accounts!$G:$G,"Not Found",0,1)</f>
        <v>9049326</v>
      </c>
      <c r="M2151" s="3" t="str">
        <f>_xlfn.XLOOKUP($B2151, Loan!$B:$B, Loan!$D:$D, "No Loan",0,1)</f>
        <v>No Loan</v>
      </c>
      <c r="N2151" s="1">
        <f>_xlfn.XLOOKUP($B2151, Transaction!$B:$B, Transaction!$E:$E, "No Transaction",0,1)</f>
        <v>44468</v>
      </c>
      <c r="O2151" t="str">
        <f>_xlfn.XLOOKUP($B2151, Transaction!$B:$B, Transaction!$C:$C, "No Transaction",0,1)</f>
        <v>Money Transfer</v>
      </c>
      <c r="P2151" t="str">
        <f>_xlfn.XLOOKUP($B2151, Transaction!$B:$B, Transaction!$D:$D, "No Transaction",0,1)</f>
        <v>ATM</v>
      </c>
      <c r="Q2151" s="3">
        <f t="shared" si="66"/>
        <v>-1437787.7464999999</v>
      </c>
      <c r="R2151" s="3">
        <f t="shared" si="67"/>
        <v>-1437787.7464999999</v>
      </c>
    </row>
    <row r="2152" spans="1:18" x14ac:dyDescent="0.25">
      <c r="A2152" t="s">
        <v>5424</v>
      </c>
      <c r="B2152" s="5" t="s">
        <v>5425</v>
      </c>
      <c r="C2152">
        <v>78</v>
      </c>
      <c r="D2152" s="1">
        <v>16216</v>
      </c>
      <c r="E2152" t="s">
        <v>6047</v>
      </c>
      <c r="F2152" t="s">
        <v>6212</v>
      </c>
      <c r="G2152" t="s">
        <v>7526</v>
      </c>
      <c r="H2152" s="3">
        <v>226275.7978</v>
      </c>
      <c r="I2152" s="3">
        <v>152815.0969</v>
      </c>
      <c r="J2152" t="s">
        <v>8365</v>
      </c>
      <c r="K2152" s="4" t="str">
        <f>_xlfn.XLOOKUP($B2152, Accounts!$B:$B, Accounts!$E:$E, "Not Found",0,1)</f>
        <v>Domiciliary</v>
      </c>
      <c r="L2152" s="3">
        <f>_xlfn.XLOOKUP($B2152, Accounts!$B:$B, Accounts!$G:$G,"Not Found",0,1)</f>
        <v>2453018034</v>
      </c>
      <c r="M2152" s="3" t="str">
        <f>_xlfn.XLOOKUP($B2152, Loan!$B:$B, Loan!$D:$D, "No Loan",0,1)</f>
        <v>No Loan</v>
      </c>
      <c r="N2152" s="1">
        <f>_xlfn.XLOOKUP($B2152, Transaction!$B:$B, Transaction!$E:$E, "No Transaction",0,1)</f>
        <v>44355</v>
      </c>
      <c r="O2152" t="str">
        <f>_xlfn.XLOOKUP($B2152, Transaction!$B:$B, Transaction!$C:$C, "No Transaction",0,1)</f>
        <v>Checks</v>
      </c>
      <c r="P2152" t="str">
        <f>_xlfn.XLOOKUP($B2152, Transaction!$B:$B, Transaction!$D:$D, "No Transaction",0,1)</f>
        <v>Informal Services</v>
      </c>
      <c r="Q2152" s="3">
        <f t="shared" si="66"/>
        <v>-73460.700899999996</v>
      </c>
      <c r="R2152" s="3">
        <f t="shared" si="67"/>
        <v>-73460.700899999996</v>
      </c>
    </row>
    <row r="2153" spans="1:18" x14ac:dyDescent="0.25">
      <c r="A2153" t="s">
        <v>5110</v>
      </c>
      <c r="B2153" s="5" t="s">
        <v>5111</v>
      </c>
      <c r="C2153">
        <v>30</v>
      </c>
      <c r="D2153" s="1">
        <v>33748</v>
      </c>
      <c r="E2153" t="s">
        <v>6047</v>
      </c>
      <c r="F2153" t="s">
        <v>6138</v>
      </c>
      <c r="G2153" t="s">
        <v>7507</v>
      </c>
      <c r="H2153" s="3">
        <v>219305.24040000001</v>
      </c>
      <c r="I2153" s="3">
        <v>92108.201000000001</v>
      </c>
      <c r="J2153" t="s">
        <v>8135</v>
      </c>
      <c r="K2153" s="4" t="str">
        <f>_xlfn.XLOOKUP($B2153, Accounts!$B:$B, Accounts!$E:$E, "Not Found",0,1)</f>
        <v>Current</v>
      </c>
      <c r="L2153" s="3">
        <f>_xlfn.XLOOKUP($B2153, Accounts!$B:$B, Accounts!$G:$G,"Not Found",0,1)</f>
        <v>16519104</v>
      </c>
      <c r="M2153" s="3" t="str">
        <f>_xlfn.XLOOKUP($B2153, Loan!$B:$B, Loan!$D:$D, "No Loan",0,1)</f>
        <v>No Loan</v>
      </c>
      <c r="N2153" s="1">
        <f>_xlfn.XLOOKUP($B2153, Transaction!$B:$B, Transaction!$E:$E, "No Transaction",0,1)</f>
        <v>44601</v>
      </c>
      <c r="O2153" t="str">
        <f>_xlfn.XLOOKUP($B2153, Transaction!$B:$B, Transaction!$C:$C, "No Transaction",0,1)</f>
        <v>Cash Withdrawal</v>
      </c>
      <c r="P2153" t="str">
        <f>_xlfn.XLOOKUP($B2153, Transaction!$B:$B, Transaction!$D:$D, "No Transaction",0,1)</f>
        <v>ATM</v>
      </c>
      <c r="Q2153" s="3">
        <f t="shared" si="66"/>
        <v>-127197.03940000001</v>
      </c>
      <c r="R2153" s="3">
        <f t="shared" si="67"/>
        <v>-127197.03940000001</v>
      </c>
    </row>
    <row r="2154" spans="1:18" x14ac:dyDescent="0.25">
      <c r="A2154" t="s">
        <v>2153</v>
      </c>
      <c r="B2154" s="5" t="s">
        <v>2154</v>
      </c>
      <c r="C2154">
        <v>25</v>
      </c>
      <c r="D2154" s="1">
        <v>35574</v>
      </c>
      <c r="E2154" t="s">
        <v>6047</v>
      </c>
      <c r="F2154" t="s">
        <v>6786</v>
      </c>
      <c r="G2154" t="s">
        <v>7526</v>
      </c>
      <c r="H2154" s="3">
        <v>871947.69779999997</v>
      </c>
      <c r="I2154" s="3">
        <v>275820.19010000001</v>
      </c>
      <c r="J2154" t="s">
        <v>8366</v>
      </c>
      <c r="K2154" s="4" t="str">
        <f>_xlfn.XLOOKUP($B2154, Accounts!$B:$B, Accounts!$E:$E, "Not Found",0,1)</f>
        <v>Domiciliary</v>
      </c>
      <c r="L2154" s="3">
        <f>_xlfn.XLOOKUP($B2154, Accounts!$B:$B, Accounts!$G:$G,"Not Found",0,1)</f>
        <v>2207708064</v>
      </c>
      <c r="M2154" s="3" t="str">
        <f>_xlfn.XLOOKUP($B2154, Loan!$B:$B, Loan!$D:$D, "No Loan",0,1)</f>
        <v>No Loan</v>
      </c>
      <c r="N2154" s="1">
        <f>_xlfn.XLOOKUP($B2154, Transaction!$B:$B, Transaction!$E:$E, "No Transaction",0,1)</f>
        <v>44379</v>
      </c>
      <c r="O2154" t="str">
        <f>_xlfn.XLOOKUP($B2154, Transaction!$B:$B, Transaction!$C:$C, "No Transaction",0,1)</f>
        <v>Money Transfer</v>
      </c>
      <c r="P2154" t="str">
        <f>_xlfn.XLOOKUP($B2154, Transaction!$B:$B, Transaction!$D:$D, "No Transaction",0,1)</f>
        <v>Mobile</v>
      </c>
      <c r="Q2154" s="3">
        <f t="shared" si="66"/>
        <v>-596127.50769999996</v>
      </c>
      <c r="R2154" s="3">
        <f t="shared" si="67"/>
        <v>-596127.50769999996</v>
      </c>
    </row>
    <row r="2155" spans="1:18" x14ac:dyDescent="0.25">
      <c r="A2155" t="s">
        <v>3561</v>
      </c>
      <c r="B2155" s="5" t="s">
        <v>3562</v>
      </c>
      <c r="C2155">
        <v>26</v>
      </c>
      <c r="D2155" s="1">
        <v>35209</v>
      </c>
      <c r="E2155" t="s">
        <v>6047</v>
      </c>
      <c r="F2155" t="s">
        <v>6062</v>
      </c>
      <c r="G2155" t="s">
        <v>7517</v>
      </c>
      <c r="H2155" s="3">
        <v>89287.596799999999</v>
      </c>
      <c r="I2155" s="3">
        <v>19377.622200000002</v>
      </c>
      <c r="J2155" t="s">
        <v>8367</v>
      </c>
      <c r="K2155" s="4" t="str">
        <f>_xlfn.XLOOKUP($B2155, Accounts!$B:$B, Accounts!$E:$E, "Not Found",0,1)</f>
        <v>Savings</v>
      </c>
      <c r="L2155" s="3">
        <f>_xlfn.XLOOKUP($B2155, Accounts!$B:$B, Accounts!$G:$G,"Not Found",0,1)</f>
        <v>1198340352</v>
      </c>
      <c r="M2155" s="3" t="str">
        <f>_xlfn.XLOOKUP($B2155, Loan!$B:$B, Loan!$D:$D, "No Loan",0,1)</f>
        <v>No Loan</v>
      </c>
      <c r="N2155" s="1">
        <f>_xlfn.XLOOKUP($B2155, Transaction!$B:$B, Transaction!$E:$E, "No Transaction",0,1)</f>
        <v>44294</v>
      </c>
      <c r="O2155" t="str">
        <f>_xlfn.XLOOKUP($B2155, Transaction!$B:$B, Transaction!$C:$C, "No Transaction",0,1)</f>
        <v>Cash Withdrawal</v>
      </c>
      <c r="P2155" t="str">
        <f>_xlfn.XLOOKUP($B2155, Transaction!$B:$B, Transaction!$D:$D, "No Transaction",0,1)</f>
        <v>ATM</v>
      </c>
      <c r="Q2155" s="3">
        <f t="shared" si="66"/>
        <v>-69909.974600000001</v>
      </c>
      <c r="R2155" s="3">
        <f t="shared" si="67"/>
        <v>-69909.974600000001</v>
      </c>
    </row>
    <row r="2156" spans="1:18" x14ac:dyDescent="0.25">
      <c r="A2156" t="s">
        <v>5263</v>
      </c>
      <c r="B2156" s="5" t="s">
        <v>5264</v>
      </c>
      <c r="C2156">
        <v>80</v>
      </c>
      <c r="D2156" s="1">
        <v>15486</v>
      </c>
      <c r="E2156" t="s">
        <v>6047</v>
      </c>
      <c r="F2156" t="s">
        <v>6592</v>
      </c>
      <c r="G2156" t="s">
        <v>7517</v>
      </c>
      <c r="H2156" s="3">
        <v>322644.27100000001</v>
      </c>
      <c r="I2156" s="3">
        <v>368275.38939999999</v>
      </c>
      <c r="J2156" t="s">
        <v>8368</v>
      </c>
      <c r="K2156" s="4" t="str">
        <f>_xlfn.XLOOKUP($B2156, Accounts!$B:$B, Accounts!$E:$E, "Not Found",0,1)</f>
        <v>Corporate</v>
      </c>
      <c r="L2156" s="3">
        <f>_xlfn.XLOOKUP($B2156, Accounts!$B:$B, Accounts!$G:$G,"Not Found",0,1)</f>
        <v>947116104</v>
      </c>
      <c r="M2156" s="3" t="str">
        <f>_xlfn.XLOOKUP($B2156, Loan!$B:$B, Loan!$D:$D, "No Loan",0,1)</f>
        <v>No Loan</v>
      </c>
      <c r="N2156" s="1">
        <f>_xlfn.XLOOKUP($B2156, Transaction!$B:$B, Transaction!$E:$E, "No Transaction",0,1)</f>
        <v>44602</v>
      </c>
      <c r="O2156" t="str">
        <f>_xlfn.XLOOKUP($B2156, Transaction!$B:$B, Transaction!$C:$C, "No Transaction",0,1)</f>
        <v>Checks</v>
      </c>
      <c r="P2156" t="str">
        <f>_xlfn.XLOOKUP($B2156, Transaction!$B:$B, Transaction!$D:$D, "No Transaction",0,1)</f>
        <v>Informal Services</v>
      </c>
      <c r="Q2156" s="3">
        <f t="shared" si="66"/>
        <v>45631.118399999978</v>
      </c>
      <c r="R2156" s="3">
        <f t="shared" si="67"/>
        <v>45631.118399999978</v>
      </c>
    </row>
    <row r="2157" spans="1:18" x14ac:dyDescent="0.25">
      <c r="A2157" t="s">
        <v>4106</v>
      </c>
      <c r="B2157" s="5" t="s">
        <v>4107</v>
      </c>
      <c r="C2157">
        <v>38</v>
      </c>
      <c r="D2157" s="1">
        <v>30826</v>
      </c>
      <c r="E2157" t="s">
        <v>6047</v>
      </c>
      <c r="F2157" t="s">
        <v>6413</v>
      </c>
      <c r="G2157" t="s">
        <v>7517</v>
      </c>
      <c r="H2157" s="3">
        <v>156565.3426</v>
      </c>
      <c r="I2157" s="3">
        <v>104514.7513</v>
      </c>
      <c r="J2157" t="s">
        <v>8369</v>
      </c>
      <c r="K2157" s="4" t="str">
        <f>_xlfn.XLOOKUP($B2157, Accounts!$B:$B, Accounts!$E:$E, "Not Found",0,1)</f>
        <v>Savings</v>
      </c>
      <c r="L2157" s="3">
        <f>_xlfn.XLOOKUP($B2157, Accounts!$B:$B, Accounts!$G:$G,"Not Found",0,1)</f>
        <v>3020219442</v>
      </c>
      <c r="M2157" s="3" t="str">
        <f>_xlfn.XLOOKUP($B2157, Loan!$B:$B, Loan!$D:$D, "No Loan",0,1)</f>
        <v>No Loan</v>
      </c>
      <c r="N2157" s="1">
        <f>_xlfn.XLOOKUP($B2157, Transaction!$B:$B, Transaction!$E:$E, "No Transaction",0,1)</f>
        <v>44671</v>
      </c>
      <c r="O2157" t="str">
        <f>_xlfn.XLOOKUP($B2157, Transaction!$B:$B, Transaction!$C:$C, "No Transaction",0,1)</f>
        <v>Money Transfer</v>
      </c>
      <c r="P2157" t="str">
        <f>_xlfn.XLOOKUP($B2157, Transaction!$B:$B, Transaction!$D:$D, "No Transaction",0,1)</f>
        <v>Mobile</v>
      </c>
      <c r="Q2157" s="3">
        <f t="shared" si="66"/>
        <v>-52050.5913</v>
      </c>
      <c r="R2157" s="3">
        <f t="shared" si="67"/>
        <v>-52050.5913</v>
      </c>
    </row>
    <row r="2158" spans="1:18" x14ac:dyDescent="0.25">
      <c r="A2158" t="s">
        <v>768</v>
      </c>
      <c r="B2158" s="5" t="s">
        <v>769</v>
      </c>
      <c r="C2158">
        <v>27</v>
      </c>
      <c r="D2158" s="1">
        <v>34844</v>
      </c>
      <c r="E2158" t="s">
        <v>6047</v>
      </c>
      <c r="F2158" t="s">
        <v>6179</v>
      </c>
      <c r="G2158" t="s">
        <v>7524</v>
      </c>
      <c r="H2158" s="3">
        <v>478960.24329999997</v>
      </c>
      <c r="I2158" s="3">
        <v>236227.92249999999</v>
      </c>
      <c r="J2158" t="s">
        <v>8370</v>
      </c>
      <c r="K2158" s="4" t="str">
        <f>_xlfn.XLOOKUP($B2158, Accounts!$B:$B, Accounts!$E:$E, "Not Found",0,1)</f>
        <v>Savings</v>
      </c>
      <c r="L2158" s="3">
        <f>_xlfn.XLOOKUP($B2158, Accounts!$B:$B, Accounts!$G:$G,"Not Found",0,1)</f>
        <v>964882461</v>
      </c>
      <c r="M2158" s="3" t="str">
        <f>_xlfn.XLOOKUP($B2158, Loan!$B:$B, Loan!$D:$D, "No Loan",0,1)</f>
        <v>No Loan</v>
      </c>
      <c r="N2158" s="1">
        <f>_xlfn.XLOOKUP($B2158, Transaction!$B:$B, Transaction!$E:$E, "No Transaction",0,1)</f>
        <v>44352</v>
      </c>
      <c r="O2158" t="str">
        <f>_xlfn.XLOOKUP($B2158, Transaction!$B:$B, Transaction!$C:$C, "No Transaction",0,1)</f>
        <v>Money Transfer</v>
      </c>
      <c r="P2158" t="str">
        <f>_xlfn.XLOOKUP($B2158, Transaction!$B:$B, Transaction!$D:$D, "No Transaction",0,1)</f>
        <v>Bank</v>
      </c>
      <c r="Q2158" s="3">
        <f t="shared" si="66"/>
        <v>-242732.32079999999</v>
      </c>
      <c r="R2158" s="3">
        <f t="shared" si="67"/>
        <v>-242732.32079999999</v>
      </c>
    </row>
    <row r="2159" spans="1:18" x14ac:dyDescent="0.25">
      <c r="A2159" t="s">
        <v>4299</v>
      </c>
      <c r="B2159" s="5" t="s">
        <v>4300</v>
      </c>
      <c r="C2159">
        <v>65</v>
      </c>
      <c r="D2159" s="1">
        <v>20964</v>
      </c>
      <c r="E2159" t="s">
        <v>6047</v>
      </c>
      <c r="F2159" t="s">
        <v>6154</v>
      </c>
      <c r="G2159" t="s">
        <v>7513</v>
      </c>
      <c r="H2159" s="3">
        <v>216390.40470000001</v>
      </c>
      <c r="I2159" s="3">
        <v>18547.749</v>
      </c>
      <c r="J2159" t="s">
        <v>8371</v>
      </c>
      <c r="K2159" s="4" t="str">
        <f>_xlfn.XLOOKUP($B2159, Accounts!$B:$B, Accounts!$E:$E, "Not Found",0,1)</f>
        <v>Savings</v>
      </c>
      <c r="L2159" s="3">
        <f>_xlfn.XLOOKUP($B2159, Accounts!$B:$B, Accounts!$G:$G,"Not Found",0,1)</f>
        <v>470106304</v>
      </c>
      <c r="M2159" s="3" t="str">
        <f>_xlfn.XLOOKUP($B2159, Loan!$B:$B, Loan!$D:$D, "No Loan",0,1)</f>
        <v>No Loan</v>
      </c>
      <c r="N2159" s="1">
        <f>_xlfn.XLOOKUP($B2159, Transaction!$B:$B, Transaction!$E:$E, "No Transaction",0,1)</f>
        <v>44528</v>
      </c>
      <c r="O2159" t="str">
        <f>_xlfn.XLOOKUP($B2159, Transaction!$B:$B, Transaction!$C:$C, "No Transaction",0,1)</f>
        <v>Money Transfer</v>
      </c>
      <c r="P2159" t="str">
        <f>_xlfn.XLOOKUP($B2159, Transaction!$B:$B, Transaction!$D:$D, "No Transaction",0,1)</f>
        <v>Bank</v>
      </c>
      <c r="Q2159" s="3">
        <f t="shared" si="66"/>
        <v>-197842.6557</v>
      </c>
      <c r="R2159" s="3">
        <f t="shared" si="67"/>
        <v>-197842.6557</v>
      </c>
    </row>
    <row r="2160" spans="1:18" x14ac:dyDescent="0.25">
      <c r="A2160" t="s">
        <v>2964</v>
      </c>
      <c r="B2160" s="5" t="s">
        <v>2965</v>
      </c>
      <c r="C2160">
        <v>27</v>
      </c>
      <c r="D2160" s="1">
        <v>34844</v>
      </c>
      <c r="E2160" t="s">
        <v>6047</v>
      </c>
      <c r="F2160" t="s">
        <v>6129</v>
      </c>
      <c r="G2160" t="s">
        <v>7507</v>
      </c>
      <c r="H2160" s="3">
        <v>2674642.6856999998</v>
      </c>
      <c r="I2160" s="3">
        <v>1166950.2677</v>
      </c>
      <c r="J2160" t="s">
        <v>8372</v>
      </c>
      <c r="K2160" s="4" t="str">
        <f>_xlfn.XLOOKUP($B2160, Accounts!$B:$B, Accounts!$E:$E, "Not Found",0,1)</f>
        <v>Domiciliary</v>
      </c>
      <c r="L2160" s="3">
        <f>_xlfn.XLOOKUP($B2160, Accounts!$B:$B, Accounts!$G:$G,"Not Found",0,1)</f>
        <v>4529243904</v>
      </c>
      <c r="M2160" s="3" t="str">
        <f>_xlfn.XLOOKUP($B2160, Loan!$B:$B, Loan!$D:$D, "No Loan",0,1)</f>
        <v>No Loan</v>
      </c>
      <c r="N2160" s="1">
        <f>_xlfn.XLOOKUP($B2160, Transaction!$B:$B, Transaction!$E:$E, "No Transaction",0,1)</f>
        <v>44382</v>
      </c>
      <c r="O2160" t="str">
        <f>_xlfn.XLOOKUP($B2160, Transaction!$B:$B, Transaction!$C:$C, "No Transaction",0,1)</f>
        <v>Cash Withdrawal</v>
      </c>
      <c r="P2160" t="str">
        <f>_xlfn.XLOOKUP($B2160, Transaction!$B:$B, Transaction!$D:$D, "No Transaction",0,1)</f>
        <v>POS</v>
      </c>
      <c r="Q2160" s="3">
        <f t="shared" si="66"/>
        <v>-1507692.4179999998</v>
      </c>
      <c r="R2160" s="3">
        <f t="shared" si="67"/>
        <v>-1507692.4179999998</v>
      </c>
    </row>
    <row r="2161" spans="1:18" x14ac:dyDescent="0.25">
      <c r="A2161" t="s">
        <v>2614</v>
      </c>
      <c r="B2161" s="5" t="s">
        <v>3394</v>
      </c>
      <c r="C2161">
        <v>53</v>
      </c>
      <c r="D2161" s="1">
        <v>25347</v>
      </c>
      <c r="E2161" t="s">
        <v>6047</v>
      </c>
      <c r="F2161" t="s">
        <v>6885</v>
      </c>
      <c r="G2161" t="s">
        <v>7511</v>
      </c>
      <c r="H2161" s="3">
        <v>2262231.9007000001</v>
      </c>
      <c r="I2161" s="3">
        <v>385691.99619999999</v>
      </c>
      <c r="J2161" t="s">
        <v>8373</v>
      </c>
      <c r="K2161" s="4" t="str">
        <f>_xlfn.XLOOKUP($B2161, Accounts!$B:$B, Accounts!$E:$E, "Not Found",0,1)</f>
        <v>Corporate</v>
      </c>
      <c r="L2161" s="3">
        <f>_xlfn.XLOOKUP($B2161, Accounts!$B:$B, Accounts!$G:$G,"Not Found",0,1)</f>
        <v>430115625</v>
      </c>
      <c r="M2161" s="3" t="str">
        <f>_xlfn.XLOOKUP($B2161, Loan!$B:$B, Loan!$D:$D, "No Loan",0,1)</f>
        <v>No Loan</v>
      </c>
      <c r="N2161" s="1">
        <f>_xlfn.XLOOKUP($B2161, Transaction!$B:$B, Transaction!$E:$E, "No Transaction",0,1)</f>
        <v>44217</v>
      </c>
      <c r="O2161" t="str">
        <f>_xlfn.XLOOKUP($B2161, Transaction!$B:$B, Transaction!$C:$C, "No Transaction",0,1)</f>
        <v>Online Payment</v>
      </c>
      <c r="P2161" t="str">
        <f>_xlfn.XLOOKUP($B2161, Transaction!$B:$B, Transaction!$D:$D, "No Transaction",0,1)</f>
        <v>Mobile</v>
      </c>
      <c r="Q2161" s="3">
        <f t="shared" si="66"/>
        <v>-1876539.9045000002</v>
      </c>
      <c r="R2161" s="3">
        <f t="shared" si="67"/>
        <v>-1876539.9045000002</v>
      </c>
    </row>
    <row r="2162" spans="1:18" x14ac:dyDescent="0.25">
      <c r="A2162" t="s">
        <v>5600</v>
      </c>
      <c r="B2162" s="5" t="s">
        <v>5601</v>
      </c>
      <c r="C2162">
        <v>20</v>
      </c>
      <c r="D2162" s="1">
        <v>37401</v>
      </c>
      <c r="E2162" t="s">
        <v>6047</v>
      </c>
      <c r="F2162" t="s">
        <v>6597</v>
      </c>
      <c r="G2162" t="s">
        <v>7517</v>
      </c>
      <c r="H2162" s="3">
        <v>54859.2402</v>
      </c>
      <c r="I2162" s="3">
        <v>57497.708400000003</v>
      </c>
      <c r="J2162" t="s">
        <v>8374</v>
      </c>
      <c r="K2162" s="4" t="str">
        <f>_xlfn.XLOOKUP($B2162, Accounts!$B:$B, Accounts!$E:$E, "Not Found",0,1)</f>
        <v>Current</v>
      </c>
      <c r="L2162" s="3">
        <f>_xlfn.XLOOKUP($B2162, Accounts!$B:$B, Accounts!$G:$G,"Not Found",0,1)</f>
        <v>3416269068</v>
      </c>
      <c r="M2162" s="3">
        <f>_xlfn.XLOOKUP($B2162, Loan!$B:$B, Loan!$D:$D, "No Loan",0,1)</f>
        <v>23485920633</v>
      </c>
      <c r="N2162" s="1">
        <f>_xlfn.XLOOKUP($B2162, Transaction!$B:$B, Transaction!$E:$E, "No Transaction",0,1)</f>
        <v>44492</v>
      </c>
      <c r="O2162" t="str">
        <f>_xlfn.XLOOKUP($B2162, Transaction!$B:$B, Transaction!$C:$C, "No Transaction",0,1)</f>
        <v>Loan Payment</v>
      </c>
      <c r="P2162" t="str">
        <f>_xlfn.XLOOKUP($B2162, Transaction!$B:$B, Transaction!$D:$D, "No Transaction",0,1)</f>
        <v>Mobile</v>
      </c>
      <c r="Q2162" s="3">
        <f t="shared" si="66"/>
        <v>2638.468200000003</v>
      </c>
      <c r="R2162" s="3">
        <f t="shared" si="67"/>
        <v>2638.468200000003</v>
      </c>
    </row>
    <row r="2163" spans="1:18" x14ac:dyDescent="0.25">
      <c r="A2163" t="s">
        <v>2432</v>
      </c>
      <c r="B2163" s="5" t="s">
        <v>2433</v>
      </c>
      <c r="C2163">
        <v>49</v>
      </c>
      <c r="D2163" s="1">
        <v>26808</v>
      </c>
      <c r="E2163" t="s">
        <v>6047</v>
      </c>
      <c r="F2163" t="s">
        <v>6872</v>
      </c>
      <c r="G2163" t="s">
        <v>7532</v>
      </c>
      <c r="H2163" s="3">
        <v>859290.27520000003</v>
      </c>
      <c r="I2163" s="3">
        <v>266305.26439999999</v>
      </c>
      <c r="J2163" t="s">
        <v>8375</v>
      </c>
      <c r="K2163" s="4" t="str">
        <f>_xlfn.XLOOKUP($B2163, Accounts!$B:$B, Accounts!$E:$E, "Not Found",0,1)</f>
        <v>Current</v>
      </c>
      <c r="L2163" s="3">
        <f>_xlfn.XLOOKUP($B2163, Accounts!$B:$B, Accounts!$G:$G,"Not Found",0,1)</f>
        <v>69280848</v>
      </c>
      <c r="M2163" s="3" t="str">
        <f>_xlfn.XLOOKUP($B2163, Loan!$B:$B, Loan!$D:$D, "No Loan",0,1)</f>
        <v>No Loan</v>
      </c>
      <c r="N2163" s="1">
        <f>_xlfn.XLOOKUP($B2163, Transaction!$B:$B, Transaction!$E:$E, "No Transaction",0,1)</f>
        <v>44513</v>
      </c>
      <c r="O2163" t="str">
        <f>_xlfn.XLOOKUP($B2163, Transaction!$B:$B, Transaction!$C:$C, "No Transaction",0,1)</f>
        <v>Cash Withdrawal</v>
      </c>
      <c r="P2163" t="str">
        <f>_xlfn.XLOOKUP($B2163, Transaction!$B:$B, Transaction!$D:$D, "No Transaction",0,1)</f>
        <v>POS</v>
      </c>
      <c r="Q2163" s="3">
        <f t="shared" si="66"/>
        <v>-592985.01080000005</v>
      </c>
      <c r="R2163" s="3">
        <f t="shared" si="67"/>
        <v>-592985.01080000005</v>
      </c>
    </row>
    <row r="2164" spans="1:18" x14ac:dyDescent="0.25">
      <c r="A2164" t="s">
        <v>528</v>
      </c>
      <c r="B2164" s="5" t="s">
        <v>529</v>
      </c>
      <c r="C2164">
        <v>17</v>
      </c>
      <c r="D2164" s="1">
        <v>38496</v>
      </c>
      <c r="E2164" t="s">
        <v>6047</v>
      </c>
      <c r="F2164" t="s">
        <v>6289</v>
      </c>
      <c r="G2164" t="s">
        <v>7517</v>
      </c>
      <c r="H2164" s="3">
        <v>796059.42760000005</v>
      </c>
      <c r="I2164" s="3">
        <v>299355.37079999998</v>
      </c>
      <c r="J2164" t="s">
        <v>8376</v>
      </c>
      <c r="K2164" s="4" t="str">
        <f>_xlfn.XLOOKUP($B2164, Accounts!$B:$B, Accounts!$E:$E, "Not Found",0,1)</f>
        <v>Current</v>
      </c>
      <c r="L2164" s="3">
        <f>_xlfn.XLOOKUP($B2164, Accounts!$B:$B, Accounts!$G:$G,"Not Found",0,1)</f>
        <v>59266748</v>
      </c>
      <c r="M2164" s="3" t="str">
        <f>_xlfn.XLOOKUP($B2164, Loan!$B:$B, Loan!$D:$D, "No Loan",0,1)</f>
        <v>No Loan</v>
      </c>
      <c r="N2164" s="1">
        <f>_xlfn.XLOOKUP($B2164, Transaction!$B:$B, Transaction!$E:$E, "No Transaction",0,1)</f>
        <v>44350</v>
      </c>
      <c r="O2164" t="str">
        <f>_xlfn.XLOOKUP($B2164, Transaction!$B:$B, Transaction!$C:$C, "No Transaction",0,1)</f>
        <v>Money Transfer</v>
      </c>
      <c r="P2164" t="str">
        <f>_xlfn.XLOOKUP($B2164, Transaction!$B:$B, Transaction!$D:$D, "No Transaction",0,1)</f>
        <v>Mobile</v>
      </c>
      <c r="Q2164" s="3">
        <f t="shared" si="66"/>
        <v>-496704.05680000008</v>
      </c>
      <c r="R2164" s="3">
        <f t="shared" si="67"/>
        <v>-496704.05680000008</v>
      </c>
    </row>
    <row r="2165" spans="1:18" x14ac:dyDescent="0.25">
      <c r="A2165" t="s">
        <v>4597</v>
      </c>
      <c r="B2165" s="5" t="s">
        <v>4598</v>
      </c>
      <c r="C2165">
        <v>20</v>
      </c>
      <c r="D2165" s="1">
        <v>37401</v>
      </c>
      <c r="E2165" t="s">
        <v>6047</v>
      </c>
      <c r="F2165" t="s">
        <v>6247</v>
      </c>
      <c r="G2165" t="s">
        <v>7542</v>
      </c>
      <c r="H2165" s="3">
        <v>781027.69389999995</v>
      </c>
      <c r="I2165" s="3">
        <v>567065.48529999994</v>
      </c>
      <c r="J2165" t="s">
        <v>8377</v>
      </c>
      <c r="K2165" s="4" t="str">
        <f>_xlfn.XLOOKUP($B2165, Accounts!$B:$B, Accounts!$E:$E, "Not Found",0,1)</f>
        <v>Current</v>
      </c>
      <c r="L2165" s="3">
        <f>_xlfn.XLOOKUP($B2165, Accounts!$B:$B, Accounts!$G:$G,"Not Found",0,1)</f>
        <v>79425624</v>
      </c>
      <c r="M2165" s="3" t="str">
        <f>_xlfn.XLOOKUP($B2165, Loan!$B:$B, Loan!$D:$D, "No Loan",0,1)</f>
        <v>No Loan</v>
      </c>
      <c r="N2165" s="1">
        <f>_xlfn.XLOOKUP($B2165, Transaction!$B:$B, Transaction!$E:$E, "No Transaction",0,1)</f>
        <v>44378</v>
      </c>
      <c r="O2165" t="str">
        <f>_xlfn.XLOOKUP($B2165, Transaction!$B:$B, Transaction!$C:$C, "No Transaction",0,1)</f>
        <v>Checks</v>
      </c>
      <c r="P2165" t="str">
        <f>_xlfn.XLOOKUP($B2165, Transaction!$B:$B, Transaction!$D:$D, "No Transaction",0,1)</f>
        <v>Bank</v>
      </c>
      <c r="Q2165" s="3">
        <f t="shared" si="66"/>
        <v>-213962.20860000001</v>
      </c>
      <c r="R2165" s="3">
        <f t="shared" si="67"/>
        <v>-213962.20860000001</v>
      </c>
    </row>
    <row r="2166" spans="1:18" x14ac:dyDescent="0.25">
      <c r="A2166" t="s">
        <v>754</v>
      </c>
      <c r="B2166" s="5" t="s">
        <v>820</v>
      </c>
      <c r="C2166">
        <v>70</v>
      </c>
      <c r="D2166" s="1">
        <v>19138</v>
      </c>
      <c r="E2166" t="s">
        <v>6047</v>
      </c>
      <c r="F2166" t="s">
        <v>6297</v>
      </c>
      <c r="G2166" t="s">
        <v>7517</v>
      </c>
      <c r="H2166" s="3">
        <v>599215.26029999997</v>
      </c>
      <c r="I2166" s="3">
        <v>97707.861499999999</v>
      </c>
      <c r="J2166" t="s">
        <v>8378</v>
      </c>
      <c r="K2166" s="4" t="str">
        <f>_xlfn.XLOOKUP($B2166, Accounts!$B:$B, Accounts!$E:$E, "Not Found",0,1)</f>
        <v>Domiciliary</v>
      </c>
      <c r="L2166" s="3">
        <f>_xlfn.XLOOKUP($B2166, Accounts!$B:$B, Accounts!$G:$G,"Not Found",0,1)</f>
        <v>3084767712</v>
      </c>
      <c r="M2166" s="3" t="str">
        <f>_xlfn.XLOOKUP($B2166, Loan!$B:$B, Loan!$D:$D, "No Loan",0,1)</f>
        <v>No Loan</v>
      </c>
      <c r="N2166" s="1">
        <f>_xlfn.XLOOKUP($B2166, Transaction!$B:$B, Transaction!$E:$E, "No Transaction",0,1)</f>
        <v>44541</v>
      </c>
      <c r="O2166" t="str">
        <f>_xlfn.XLOOKUP($B2166, Transaction!$B:$B, Transaction!$C:$C, "No Transaction",0,1)</f>
        <v>Online Payment</v>
      </c>
      <c r="P2166" t="str">
        <f>_xlfn.XLOOKUP($B2166, Transaction!$B:$B, Transaction!$D:$D, "No Transaction",0,1)</f>
        <v>Mobile</v>
      </c>
      <c r="Q2166" s="3">
        <f t="shared" si="66"/>
        <v>-501507.39879999997</v>
      </c>
      <c r="R2166" s="3">
        <f t="shared" si="67"/>
        <v>-501507.39879999997</v>
      </c>
    </row>
    <row r="2167" spans="1:18" x14ac:dyDescent="0.25">
      <c r="A2167" t="s">
        <v>4239</v>
      </c>
      <c r="B2167" s="5" t="s">
        <v>4240</v>
      </c>
      <c r="C2167">
        <v>27</v>
      </c>
      <c r="D2167" s="1">
        <v>34844</v>
      </c>
      <c r="E2167" t="s">
        <v>6047</v>
      </c>
      <c r="F2167" t="s">
        <v>6233</v>
      </c>
      <c r="G2167" t="s">
        <v>7509</v>
      </c>
      <c r="H2167" s="3">
        <v>502316.837</v>
      </c>
      <c r="I2167" s="3">
        <v>121007.5616</v>
      </c>
      <c r="J2167" t="s">
        <v>8379</v>
      </c>
      <c r="K2167" s="4" t="str">
        <f>_xlfn.XLOOKUP($B2167, Accounts!$B:$B, Accounts!$E:$E, "Not Found",0,1)</f>
        <v>Domiciliary</v>
      </c>
      <c r="L2167" s="3">
        <f>_xlfn.XLOOKUP($B2167, Accounts!$B:$B, Accounts!$G:$G,"Not Found",0,1)</f>
        <v>242779896</v>
      </c>
      <c r="M2167" s="3" t="str">
        <f>_xlfn.XLOOKUP($B2167, Loan!$B:$B, Loan!$D:$D, "No Loan",0,1)</f>
        <v>No Loan</v>
      </c>
      <c r="N2167" s="1">
        <f>_xlfn.XLOOKUP($B2167, Transaction!$B:$B, Transaction!$E:$E, "No Transaction",0,1)</f>
        <v>44261</v>
      </c>
      <c r="O2167" t="str">
        <f>_xlfn.XLOOKUP($B2167, Transaction!$B:$B, Transaction!$C:$C, "No Transaction",0,1)</f>
        <v>Money Deposit</v>
      </c>
      <c r="P2167" t="str">
        <f>_xlfn.XLOOKUP($B2167, Transaction!$B:$B, Transaction!$D:$D, "No Transaction",0,1)</f>
        <v>ATM</v>
      </c>
      <c r="Q2167" s="3">
        <f t="shared" si="66"/>
        <v>-381309.27539999998</v>
      </c>
      <c r="R2167" s="3">
        <f t="shared" si="67"/>
        <v>-381309.27539999998</v>
      </c>
    </row>
    <row r="2168" spans="1:18" x14ac:dyDescent="0.25">
      <c r="A2168" t="s">
        <v>1116</v>
      </c>
      <c r="B2168" s="5" t="s">
        <v>1117</v>
      </c>
      <c r="C2168">
        <v>38</v>
      </c>
      <c r="D2168" s="1">
        <v>30826</v>
      </c>
      <c r="E2168" t="s">
        <v>6047</v>
      </c>
      <c r="F2168" t="s">
        <v>6194</v>
      </c>
      <c r="G2168" t="s">
        <v>7507</v>
      </c>
      <c r="H2168" s="3">
        <v>309391.56689999998</v>
      </c>
      <c r="I2168" s="3">
        <v>182541.0245</v>
      </c>
      <c r="J2168" t="s">
        <v>8380</v>
      </c>
      <c r="K2168" s="4" t="str">
        <f>_xlfn.XLOOKUP($B2168, Accounts!$B:$B, Accounts!$E:$E, "Not Found",0,1)</f>
        <v>Domiciliary</v>
      </c>
      <c r="L2168" s="3">
        <f>_xlfn.XLOOKUP($B2168, Accounts!$B:$B, Accounts!$G:$G,"Not Found",0,1)</f>
        <v>3888755416</v>
      </c>
      <c r="M2168" s="3" t="str">
        <f>_xlfn.XLOOKUP($B2168, Loan!$B:$B, Loan!$D:$D, "No Loan",0,1)</f>
        <v>No Loan</v>
      </c>
      <c r="N2168" s="1">
        <f>_xlfn.XLOOKUP($B2168, Transaction!$B:$B, Transaction!$E:$E, "No Transaction",0,1)</f>
        <v>44483</v>
      </c>
      <c r="O2168" t="str">
        <f>_xlfn.XLOOKUP($B2168, Transaction!$B:$B, Transaction!$C:$C, "No Transaction",0,1)</f>
        <v>Money Transfer</v>
      </c>
      <c r="P2168" t="str">
        <f>_xlfn.XLOOKUP($B2168, Transaction!$B:$B, Transaction!$D:$D, "No Transaction",0,1)</f>
        <v>Bank</v>
      </c>
      <c r="Q2168" s="3">
        <f t="shared" si="66"/>
        <v>-126850.54239999998</v>
      </c>
      <c r="R2168" s="3">
        <f t="shared" si="67"/>
        <v>-126850.54239999998</v>
      </c>
    </row>
    <row r="2169" spans="1:18" x14ac:dyDescent="0.25">
      <c r="A2169" t="s">
        <v>5853</v>
      </c>
      <c r="B2169" s="5" t="s">
        <v>5854</v>
      </c>
      <c r="C2169">
        <v>62</v>
      </c>
      <c r="D2169" s="1">
        <v>22060</v>
      </c>
      <c r="E2169" t="s">
        <v>6047</v>
      </c>
      <c r="F2169" t="s">
        <v>6154</v>
      </c>
      <c r="G2169" t="s">
        <v>7542</v>
      </c>
      <c r="H2169" s="3">
        <v>837308.1496</v>
      </c>
      <c r="I2169" s="3">
        <v>319541.59899999999</v>
      </c>
      <c r="J2169" t="s">
        <v>8381</v>
      </c>
      <c r="K2169" s="4" t="str">
        <f>_xlfn.XLOOKUP($B2169, Accounts!$B:$B, Accounts!$E:$E, "Not Found",0,1)</f>
        <v>Joint</v>
      </c>
      <c r="L2169" s="3">
        <f>_xlfn.XLOOKUP($B2169, Accounts!$B:$B, Accounts!$G:$G,"Not Found",0,1)</f>
        <v>1608976551</v>
      </c>
      <c r="M2169" s="3">
        <f>_xlfn.XLOOKUP($B2169, Loan!$B:$B, Loan!$D:$D, "No Loan",0,1)</f>
        <v>7255922401</v>
      </c>
      <c r="N2169" s="1">
        <f>_xlfn.XLOOKUP($B2169, Transaction!$B:$B, Transaction!$E:$E, "No Transaction",0,1)</f>
        <v>44586</v>
      </c>
      <c r="O2169" t="str">
        <f>_xlfn.XLOOKUP($B2169, Transaction!$B:$B, Transaction!$C:$C, "No Transaction",0,1)</f>
        <v>Loan Payment</v>
      </c>
      <c r="P2169" t="str">
        <f>_xlfn.XLOOKUP($B2169, Transaction!$B:$B, Transaction!$D:$D, "No Transaction",0,1)</f>
        <v>Mobile</v>
      </c>
      <c r="Q2169" s="3">
        <f t="shared" si="66"/>
        <v>-517766.55060000002</v>
      </c>
      <c r="R2169" s="3">
        <f t="shared" si="67"/>
        <v>-517766.55060000002</v>
      </c>
    </row>
    <row r="2170" spans="1:18" x14ac:dyDescent="0.25">
      <c r="A2170" t="s">
        <v>4974</v>
      </c>
      <c r="B2170" s="5" t="s">
        <v>4975</v>
      </c>
      <c r="C2170">
        <v>39</v>
      </c>
      <c r="D2170" s="1">
        <v>30461</v>
      </c>
      <c r="E2170" t="s">
        <v>6047</v>
      </c>
      <c r="F2170" t="s">
        <v>6161</v>
      </c>
      <c r="G2170" t="s">
        <v>7542</v>
      </c>
      <c r="H2170" s="3">
        <v>827644.32180000003</v>
      </c>
      <c r="I2170" s="3">
        <v>253758.87220000001</v>
      </c>
      <c r="J2170" t="s">
        <v>8382</v>
      </c>
      <c r="K2170" s="4" t="str">
        <f>_xlfn.XLOOKUP($B2170, Accounts!$B:$B, Accounts!$E:$E, "Not Found",0,1)</f>
        <v>Domiciliary</v>
      </c>
      <c r="L2170" s="3">
        <f>_xlfn.XLOOKUP($B2170, Accounts!$B:$B, Accounts!$G:$G,"Not Found",0,1)</f>
        <v>258076568</v>
      </c>
      <c r="M2170" s="3" t="str">
        <f>_xlfn.XLOOKUP($B2170, Loan!$B:$B, Loan!$D:$D, "No Loan",0,1)</f>
        <v>No Loan</v>
      </c>
      <c r="N2170" s="1">
        <f>_xlfn.XLOOKUP($B2170, Transaction!$B:$B, Transaction!$E:$E, "No Transaction",0,1)</f>
        <v>44302</v>
      </c>
      <c r="O2170" t="str">
        <f>_xlfn.XLOOKUP($B2170, Transaction!$B:$B, Transaction!$C:$C, "No Transaction",0,1)</f>
        <v>Money Deposit</v>
      </c>
      <c r="P2170" t="str">
        <f>_xlfn.XLOOKUP($B2170, Transaction!$B:$B, Transaction!$D:$D, "No Transaction",0,1)</f>
        <v>Bank</v>
      </c>
      <c r="Q2170" s="3">
        <f t="shared" si="66"/>
        <v>-573885.44960000005</v>
      </c>
      <c r="R2170" s="3">
        <f t="shared" si="67"/>
        <v>-573885.44960000005</v>
      </c>
    </row>
    <row r="2171" spans="1:18" x14ac:dyDescent="0.25">
      <c r="A2171" t="s">
        <v>3257</v>
      </c>
      <c r="B2171" s="5" t="s">
        <v>3258</v>
      </c>
      <c r="C2171">
        <v>49</v>
      </c>
      <c r="D2171" s="1">
        <v>26808</v>
      </c>
      <c r="E2171" t="s">
        <v>6047</v>
      </c>
      <c r="F2171" t="s">
        <v>6229</v>
      </c>
      <c r="G2171" t="s">
        <v>7517</v>
      </c>
      <c r="H2171" s="3">
        <v>193940.5692</v>
      </c>
      <c r="I2171" s="3">
        <v>131879.5871</v>
      </c>
      <c r="J2171" t="s">
        <v>8383</v>
      </c>
      <c r="K2171" s="4" t="str">
        <f>_xlfn.XLOOKUP($B2171, Accounts!$B:$B, Accounts!$E:$E, "Not Found",0,1)</f>
        <v>Current</v>
      </c>
      <c r="L2171" s="3">
        <f>_xlfn.XLOOKUP($B2171, Accounts!$B:$B, Accounts!$G:$G,"Not Found",0,1)</f>
        <v>9729496</v>
      </c>
      <c r="M2171" s="3" t="str">
        <f>_xlfn.XLOOKUP($B2171, Loan!$B:$B, Loan!$D:$D, "No Loan",0,1)</f>
        <v>No Loan</v>
      </c>
      <c r="N2171" s="1">
        <f>_xlfn.XLOOKUP($B2171, Transaction!$B:$B, Transaction!$E:$E, "No Transaction",0,1)</f>
        <v>44380</v>
      </c>
      <c r="O2171" t="str">
        <f>_xlfn.XLOOKUP($B2171, Transaction!$B:$B, Transaction!$C:$C, "No Transaction",0,1)</f>
        <v>Online Payment</v>
      </c>
      <c r="P2171" t="str">
        <f>_xlfn.XLOOKUP($B2171, Transaction!$B:$B, Transaction!$D:$D, "No Transaction",0,1)</f>
        <v>Internet Banking</v>
      </c>
      <c r="Q2171" s="3">
        <f t="shared" si="66"/>
        <v>-62060.982099999994</v>
      </c>
      <c r="R2171" s="3">
        <f t="shared" si="67"/>
        <v>-62060.982099999994</v>
      </c>
    </row>
    <row r="2172" spans="1:18" x14ac:dyDescent="0.25">
      <c r="A2172" t="s">
        <v>3705</v>
      </c>
      <c r="B2172" s="5" t="s">
        <v>3706</v>
      </c>
      <c r="C2172">
        <v>18</v>
      </c>
      <c r="D2172" s="1">
        <v>38131</v>
      </c>
      <c r="E2172" t="s">
        <v>6047</v>
      </c>
      <c r="F2172" t="s">
        <v>6561</v>
      </c>
      <c r="G2172" t="s">
        <v>7526</v>
      </c>
      <c r="H2172" s="3">
        <v>1531869.0895</v>
      </c>
      <c r="I2172" s="3">
        <v>283495.2536</v>
      </c>
      <c r="J2172" t="s">
        <v>8384</v>
      </c>
      <c r="K2172" s="4" t="str">
        <f>_xlfn.XLOOKUP($B2172, Accounts!$B:$B, Accounts!$E:$E, "Not Found",0,1)</f>
        <v>Domiciliary</v>
      </c>
      <c r="L2172" s="3">
        <f>_xlfn.XLOOKUP($B2172, Accounts!$B:$B, Accounts!$G:$G,"Not Found",0,1)</f>
        <v>280608596</v>
      </c>
      <c r="M2172" s="3" t="str">
        <f>_xlfn.XLOOKUP($B2172, Loan!$B:$B, Loan!$D:$D, "No Loan",0,1)</f>
        <v>No Loan</v>
      </c>
      <c r="N2172" s="1">
        <f>_xlfn.XLOOKUP($B2172, Transaction!$B:$B, Transaction!$E:$E, "No Transaction",0,1)</f>
        <v>44270</v>
      </c>
      <c r="O2172" t="str">
        <f>_xlfn.XLOOKUP($B2172, Transaction!$B:$B, Transaction!$C:$C, "No Transaction",0,1)</f>
        <v>Cash Withdrawal</v>
      </c>
      <c r="P2172" t="str">
        <f>_xlfn.XLOOKUP($B2172, Transaction!$B:$B, Transaction!$D:$D, "No Transaction",0,1)</f>
        <v>POS</v>
      </c>
      <c r="Q2172" s="3">
        <f t="shared" si="66"/>
        <v>-1248373.8359000001</v>
      </c>
      <c r="R2172" s="3">
        <f t="shared" si="67"/>
        <v>-1248373.8359000001</v>
      </c>
    </row>
    <row r="2173" spans="1:18" x14ac:dyDescent="0.25">
      <c r="A2173" t="s">
        <v>4116</v>
      </c>
      <c r="B2173" s="5" t="s">
        <v>4117</v>
      </c>
      <c r="C2173">
        <v>63</v>
      </c>
      <c r="D2173" s="1">
        <v>21695</v>
      </c>
      <c r="E2173" t="s">
        <v>6047</v>
      </c>
      <c r="F2173" t="s">
        <v>7405</v>
      </c>
      <c r="G2173" t="s">
        <v>7513</v>
      </c>
      <c r="H2173" s="3">
        <v>807585.35129999998</v>
      </c>
      <c r="I2173" s="3">
        <v>306661.17719999998</v>
      </c>
      <c r="J2173" t="s">
        <v>8385</v>
      </c>
      <c r="K2173" s="4" t="str">
        <f>_xlfn.XLOOKUP($B2173, Accounts!$B:$B, Accounts!$E:$E, "Not Found",0,1)</f>
        <v>Domiciliary</v>
      </c>
      <c r="L2173" s="3">
        <f>_xlfn.XLOOKUP($B2173, Accounts!$B:$B, Accounts!$G:$G,"Not Found",0,1)</f>
        <v>312704964</v>
      </c>
      <c r="M2173" s="3" t="str">
        <f>_xlfn.XLOOKUP($B2173, Loan!$B:$B, Loan!$D:$D, "No Loan",0,1)</f>
        <v>No Loan</v>
      </c>
      <c r="N2173" s="1">
        <f>_xlfn.XLOOKUP($B2173, Transaction!$B:$B, Transaction!$E:$E, "No Transaction",0,1)</f>
        <v>44460</v>
      </c>
      <c r="O2173" t="str">
        <f>_xlfn.XLOOKUP($B2173, Transaction!$B:$B, Transaction!$C:$C, "No Transaction",0,1)</f>
        <v>Checks</v>
      </c>
      <c r="P2173" t="str">
        <f>_xlfn.XLOOKUP($B2173, Transaction!$B:$B, Transaction!$D:$D, "No Transaction",0,1)</f>
        <v>Informal Services</v>
      </c>
      <c r="Q2173" s="3">
        <f t="shared" si="66"/>
        <v>-500924.1741</v>
      </c>
      <c r="R2173" s="3">
        <f t="shared" si="67"/>
        <v>-500924.1741</v>
      </c>
    </row>
    <row r="2174" spans="1:18" x14ac:dyDescent="0.25">
      <c r="A2174" t="s">
        <v>1941</v>
      </c>
      <c r="B2174" s="5" t="s">
        <v>1942</v>
      </c>
      <c r="C2174">
        <v>27</v>
      </c>
      <c r="D2174" s="1">
        <v>34844</v>
      </c>
      <c r="E2174" t="s">
        <v>6047</v>
      </c>
      <c r="F2174" t="s">
        <v>6119</v>
      </c>
      <c r="G2174" t="s">
        <v>7526</v>
      </c>
      <c r="H2174" s="3">
        <v>1616824.9007000001</v>
      </c>
      <c r="I2174" s="3">
        <v>404752.4498</v>
      </c>
      <c r="J2174" t="s">
        <v>8386</v>
      </c>
      <c r="K2174" s="4" t="str">
        <f>_xlfn.XLOOKUP($B2174, Accounts!$B:$B, Accounts!$E:$E, "Not Found",0,1)</f>
        <v>Domiciliary</v>
      </c>
      <c r="L2174" s="3">
        <f>_xlfn.XLOOKUP($B2174, Accounts!$B:$B, Accounts!$G:$G,"Not Found",0,1)</f>
        <v>1129756224</v>
      </c>
      <c r="M2174" s="3" t="str">
        <f>_xlfn.XLOOKUP($B2174, Loan!$B:$B, Loan!$D:$D, "No Loan",0,1)</f>
        <v>No Loan</v>
      </c>
      <c r="N2174" s="1">
        <f>_xlfn.XLOOKUP($B2174, Transaction!$B:$B, Transaction!$E:$E, "No Transaction",0,1)</f>
        <v>44404</v>
      </c>
      <c r="O2174" t="str">
        <f>_xlfn.XLOOKUP($B2174, Transaction!$B:$B, Transaction!$C:$C, "No Transaction",0,1)</f>
        <v>Checks</v>
      </c>
      <c r="P2174" t="str">
        <f>_xlfn.XLOOKUP($B2174, Transaction!$B:$B, Transaction!$D:$D, "No Transaction",0,1)</f>
        <v>Informal Services</v>
      </c>
      <c r="Q2174" s="3">
        <f t="shared" si="66"/>
        <v>-1212072.4509000001</v>
      </c>
      <c r="R2174" s="3">
        <f t="shared" si="67"/>
        <v>-1212072.4509000001</v>
      </c>
    </row>
    <row r="2175" spans="1:18" x14ac:dyDescent="0.25">
      <c r="A2175" t="s">
        <v>300</v>
      </c>
      <c r="B2175" s="5" t="s">
        <v>301</v>
      </c>
      <c r="C2175">
        <v>81</v>
      </c>
      <c r="D2175" s="1">
        <v>15120</v>
      </c>
      <c r="E2175" t="s">
        <v>6047</v>
      </c>
      <c r="F2175" t="s">
        <v>6142</v>
      </c>
      <c r="G2175" t="s">
        <v>7511</v>
      </c>
      <c r="H2175" s="3">
        <v>186137.93590000001</v>
      </c>
      <c r="I2175" s="3">
        <v>122414.7769</v>
      </c>
      <c r="J2175" t="s">
        <v>8387</v>
      </c>
      <c r="K2175" s="4" t="str">
        <f>_xlfn.XLOOKUP($B2175, Accounts!$B:$B, Accounts!$E:$E, "Not Found",0,1)</f>
        <v>Domiciliary</v>
      </c>
      <c r="L2175" s="3">
        <f>_xlfn.XLOOKUP($B2175, Accounts!$B:$B, Accounts!$G:$G,"Not Found",0,1)</f>
        <v>3612576704</v>
      </c>
      <c r="M2175" s="3">
        <f>_xlfn.XLOOKUP($B2175, Loan!$B:$B, Loan!$D:$D, "No Loan",0,1)</f>
        <v>7048275568</v>
      </c>
      <c r="N2175" s="1">
        <f>_xlfn.XLOOKUP($B2175, Transaction!$B:$B, Transaction!$E:$E, "No Transaction",0,1)</f>
        <v>44451</v>
      </c>
      <c r="O2175" t="str">
        <f>_xlfn.XLOOKUP($B2175, Transaction!$B:$B, Transaction!$C:$C, "No Transaction",0,1)</f>
        <v>Loan Payment</v>
      </c>
      <c r="P2175" t="str">
        <f>_xlfn.XLOOKUP($B2175, Transaction!$B:$B, Transaction!$D:$D, "No Transaction",0,1)</f>
        <v>AFT</v>
      </c>
      <c r="Q2175" s="3">
        <f t="shared" si="66"/>
        <v>-63723.159000000014</v>
      </c>
      <c r="R2175" s="3">
        <f t="shared" si="67"/>
        <v>-63723.159000000014</v>
      </c>
    </row>
    <row r="2176" spans="1:18" x14ac:dyDescent="0.25">
      <c r="A2176" t="s">
        <v>2450</v>
      </c>
      <c r="B2176" s="5" t="s">
        <v>2451</v>
      </c>
      <c r="C2176">
        <v>55</v>
      </c>
      <c r="D2176" s="1">
        <v>24617</v>
      </c>
      <c r="E2176" t="s">
        <v>6047</v>
      </c>
      <c r="F2176" t="s">
        <v>6169</v>
      </c>
      <c r="G2176" t="s">
        <v>7513</v>
      </c>
      <c r="H2176" s="3">
        <v>729409.64399999997</v>
      </c>
      <c r="I2176" s="3">
        <v>178782.9596</v>
      </c>
      <c r="J2176" t="s">
        <v>8388</v>
      </c>
      <c r="K2176" s="4" t="str">
        <f>_xlfn.XLOOKUP($B2176, Accounts!$B:$B, Accounts!$E:$E, "Not Found",0,1)</f>
        <v>Corporate</v>
      </c>
      <c r="L2176" s="3">
        <f>_xlfn.XLOOKUP($B2176, Accounts!$B:$B, Accounts!$G:$G,"Not Found",0,1)</f>
        <v>3019737897</v>
      </c>
      <c r="M2176" s="3" t="str">
        <f>_xlfn.XLOOKUP($B2176, Loan!$B:$B, Loan!$D:$D, "No Loan",0,1)</f>
        <v>No Loan</v>
      </c>
      <c r="N2176" s="1">
        <f>_xlfn.XLOOKUP($B2176, Transaction!$B:$B, Transaction!$E:$E, "No Transaction",0,1)</f>
        <v>44472</v>
      </c>
      <c r="O2176" t="str">
        <f>_xlfn.XLOOKUP($B2176, Transaction!$B:$B, Transaction!$C:$C, "No Transaction",0,1)</f>
        <v>Online Payment</v>
      </c>
      <c r="P2176" t="str">
        <f>_xlfn.XLOOKUP($B2176, Transaction!$B:$B, Transaction!$D:$D, "No Transaction",0,1)</f>
        <v>Card</v>
      </c>
      <c r="Q2176" s="3">
        <f t="shared" si="66"/>
        <v>-550626.68439999991</v>
      </c>
      <c r="R2176" s="3">
        <f t="shared" si="67"/>
        <v>-550626.68439999991</v>
      </c>
    </row>
    <row r="2177" spans="1:18" x14ac:dyDescent="0.25">
      <c r="A2177" t="s">
        <v>2822</v>
      </c>
      <c r="B2177" s="5" t="s">
        <v>2823</v>
      </c>
      <c r="C2177">
        <v>85</v>
      </c>
      <c r="D2177" s="1">
        <v>13659</v>
      </c>
      <c r="E2177" t="s">
        <v>6047</v>
      </c>
      <c r="F2177" t="s">
        <v>6872</v>
      </c>
      <c r="G2177" t="s">
        <v>7503</v>
      </c>
      <c r="H2177" s="3">
        <v>599816.80160000001</v>
      </c>
      <c r="I2177" s="3">
        <v>206879.48920000001</v>
      </c>
      <c r="J2177" t="s">
        <v>8389</v>
      </c>
      <c r="K2177" s="4" t="str">
        <f>_xlfn.XLOOKUP($B2177, Accounts!$B:$B, Accounts!$E:$E, "Not Found",0,1)</f>
        <v>Corporate</v>
      </c>
      <c r="L2177" s="3">
        <f>_xlfn.XLOOKUP($B2177, Accounts!$B:$B, Accounts!$G:$G,"Not Found",0,1)</f>
        <v>161123826</v>
      </c>
      <c r="M2177" s="3" t="str">
        <f>_xlfn.XLOOKUP($B2177, Loan!$B:$B, Loan!$D:$D, "No Loan",0,1)</f>
        <v>No Loan</v>
      </c>
      <c r="N2177" s="1">
        <f>_xlfn.XLOOKUP($B2177, Transaction!$B:$B, Transaction!$E:$E, "No Transaction",0,1)</f>
        <v>44310</v>
      </c>
      <c r="O2177" t="str">
        <f>_xlfn.XLOOKUP($B2177, Transaction!$B:$B, Transaction!$C:$C, "No Transaction",0,1)</f>
        <v>Money Deposit</v>
      </c>
      <c r="P2177" t="str">
        <f>_xlfn.XLOOKUP($B2177, Transaction!$B:$B, Transaction!$D:$D, "No Transaction",0,1)</f>
        <v>Bank</v>
      </c>
      <c r="Q2177" s="3">
        <f t="shared" si="66"/>
        <v>-392937.3124</v>
      </c>
      <c r="R2177" s="3">
        <f t="shared" si="67"/>
        <v>-392937.3124</v>
      </c>
    </row>
    <row r="2178" spans="1:18" x14ac:dyDescent="0.25">
      <c r="A2178" t="s">
        <v>3200</v>
      </c>
      <c r="B2178" s="5" t="s">
        <v>3201</v>
      </c>
      <c r="C2178">
        <v>51</v>
      </c>
      <c r="D2178" s="1">
        <v>26078</v>
      </c>
      <c r="E2178" t="s">
        <v>6047</v>
      </c>
      <c r="F2178" t="s">
        <v>6138</v>
      </c>
      <c r="G2178" t="s">
        <v>7509</v>
      </c>
      <c r="H2178" s="3">
        <v>489611.49119999999</v>
      </c>
      <c r="I2178" s="3">
        <v>172063.4669</v>
      </c>
      <c r="J2178" t="s">
        <v>8390</v>
      </c>
      <c r="K2178" s="4" t="str">
        <f>_xlfn.XLOOKUP($B2178, Accounts!$B:$B, Accounts!$E:$E, "Not Found",0,1)</f>
        <v>Domiciliary</v>
      </c>
      <c r="L2178" s="3">
        <f>_xlfn.XLOOKUP($B2178, Accounts!$B:$B, Accounts!$G:$G,"Not Found",0,1)</f>
        <v>2821214592</v>
      </c>
      <c r="M2178" s="3" t="str">
        <f>_xlfn.XLOOKUP($B2178, Loan!$B:$B, Loan!$D:$D, "No Loan",0,1)</f>
        <v>No Loan</v>
      </c>
      <c r="N2178" s="1">
        <f>_xlfn.XLOOKUP($B2178, Transaction!$B:$B, Transaction!$E:$E, "No Transaction",0,1)</f>
        <v>44358</v>
      </c>
      <c r="O2178" t="str">
        <f>_xlfn.XLOOKUP($B2178, Transaction!$B:$B, Transaction!$C:$C, "No Transaction",0,1)</f>
        <v>Cash Withdrawal</v>
      </c>
      <c r="P2178" t="str">
        <f>_xlfn.XLOOKUP($B2178, Transaction!$B:$B, Transaction!$D:$D, "No Transaction",0,1)</f>
        <v>ATM</v>
      </c>
      <c r="Q2178" s="3">
        <f t="shared" ref="Q2178:Q2241" si="68">$I2178-$H2178</f>
        <v>-317548.02429999999</v>
      </c>
      <c r="R2178" s="3">
        <f t="shared" ref="R2178:R2241" si="69">IF($Q2178 &gt;= 500000, $Q2178+(0.02*$Q2178), $Q2178)</f>
        <v>-317548.02429999999</v>
      </c>
    </row>
    <row r="2179" spans="1:18" x14ac:dyDescent="0.25">
      <c r="A2179" t="s">
        <v>3170</v>
      </c>
      <c r="B2179" s="5" t="s">
        <v>3171</v>
      </c>
      <c r="C2179">
        <v>44</v>
      </c>
      <c r="D2179" s="1">
        <v>28635</v>
      </c>
      <c r="E2179" t="s">
        <v>6047</v>
      </c>
      <c r="F2179" t="s">
        <v>6357</v>
      </c>
      <c r="G2179" t="s">
        <v>7522</v>
      </c>
      <c r="H2179" s="3">
        <v>1763179.743</v>
      </c>
      <c r="I2179" s="3">
        <v>195798.2666</v>
      </c>
      <c r="J2179" t="s">
        <v>8391</v>
      </c>
      <c r="K2179" s="4" t="str">
        <f>_xlfn.XLOOKUP($B2179, Accounts!$B:$B, Accounts!$E:$E, "Not Found",0,1)</f>
        <v>Current</v>
      </c>
      <c r="L2179" s="3">
        <f>_xlfn.XLOOKUP($B2179, Accounts!$B:$B, Accounts!$G:$G,"Not Found",0,1)</f>
        <v>3164205312</v>
      </c>
      <c r="M2179" s="3">
        <f>_xlfn.XLOOKUP($B2179, Loan!$B:$B, Loan!$D:$D, "No Loan",0,1)</f>
        <v>7954946704</v>
      </c>
      <c r="N2179" s="1">
        <f>_xlfn.XLOOKUP($B2179, Transaction!$B:$B, Transaction!$E:$E, "No Transaction",0,1)</f>
        <v>44324</v>
      </c>
      <c r="O2179" t="str">
        <f>_xlfn.XLOOKUP($B2179, Transaction!$B:$B, Transaction!$C:$C, "No Transaction",0,1)</f>
        <v>Loan Payment</v>
      </c>
      <c r="P2179" t="str">
        <f>_xlfn.XLOOKUP($B2179, Transaction!$B:$B, Transaction!$D:$D, "No Transaction",0,1)</f>
        <v>ACH</v>
      </c>
      <c r="Q2179" s="3">
        <f t="shared" si="68"/>
        <v>-1567381.4764</v>
      </c>
      <c r="R2179" s="3">
        <f t="shared" si="69"/>
        <v>-1567381.4764</v>
      </c>
    </row>
    <row r="2180" spans="1:18" x14ac:dyDescent="0.25">
      <c r="A2180" t="s">
        <v>1003</v>
      </c>
      <c r="B2180" s="5" t="s">
        <v>1004</v>
      </c>
      <c r="C2180">
        <v>59</v>
      </c>
      <c r="D2180" s="1">
        <v>23156</v>
      </c>
      <c r="E2180" t="s">
        <v>6047</v>
      </c>
      <c r="F2180" t="s">
        <v>6289</v>
      </c>
      <c r="G2180" t="s">
        <v>7517</v>
      </c>
      <c r="H2180" s="3">
        <v>97270.637799999997</v>
      </c>
      <c r="I2180" s="3">
        <v>16587.2035</v>
      </c>
      <c r="J2180" t="s">
        <v>8392</v>
      </c>
      <c r="K2180" s="4" t="str">
        <f>_xlfn.XLOOKUP($B2180, Accounts!$B:$B, Accounts!$E:$E, "Not Found",0,1)</f>
        <v>Current</v>
      </c>
      <c r="L2180" s="3">
        <f>_xlfn.XLOOKUP($B2180, Accounts!$B:$B, Accounts!$G:$G,"Not Found",0,1)</f>
        <v>1631811456</v>
      </c>
      <c r="M2180" s="3" t="str">
        <f>_xlfn.XLOOKUP($B2180, Loan!$B:$B, Loan!$D:$D, "No Loan",0,1)</f>
        <v>No Loan</v>
      </c>
      <c r="N2180" s="1">
        <f>_xlfn.XLOOKUP($B2180, Transaction!$B:$B, Transaction!$E:$E, "No Transaction",0,1)</f>
        <v>44406</v>
      </c>
      <c r="O2180" t="str">
        <f>_xlfn.XLOOKUP($B2180, Transaction!$B:$B, Transaction!$C:$C, "No Transaction",0,1)</f>
        <v>Money Deposit</v>
      </c>
      <c r="P2180" t="str">
        <f>_xlfn.XLOOKUP($B2180, Transaction!$B:$B, Transaction!$D:$D, "No Transaction",0,1)</f>
        <v>Bank</v>
      </c>
      <c r="Q2180" s="3">
        <f t="shared" si="68"/>
        <v>-80683.434299999994</v>
      </c>
      <c r="R2180" s="3">
        <f t="shared" si="69"/>
        <v>-80683.434299999994</v>
      </c>
    </row>
    <row r="2181" spans="1:18" x14ac:dyDescent="0.25">
      <c r="A2181" t="s">
        <v>5106</v>
      </c>
      <c r="B2181" s="5" t="s">
        <v>5107</v>
      </c>
      <c r="C2181">
        <v>66</v>
      </c>
      <c r="D2181" s="1">
        <v>20599</v>
      </c>
      <c r="E2181" t="s">
        <v>6047</v>
      </c>
      <c r="F2181" t="s">
        <v>6307</v>
      </c>
      <c r="G2181" t="s">
        <v>7513</v>
      </c>
      <c r="H2181" s="3">
        <v>752092.2</v>
      </c>
      <c r="I2181" s="3">
        <v>526163.70310000004</v>
      </c>
      <c r="J2181" t="s">
        <v>8393</v>
      </c>
      <c r="K2181" s="4" t="str">
        <f>_xlfn.XLOOKUP($B2181, Accounts!$B:$B, Accounts!$E:$E, "Not Found",0,1)</f>
        <v>Corporate</v>
      </c>
      <c r="L2181" s="3">
        <f>_xlfn.XLOOKUP($B2181, Accounts!$B:$B, Accounts!$G:$G,"Not Found",0,1)</f>
        <v>91216944</v>
      </c>
      <c r="M2181" s="3" t="str">
        <f>_xlfn.XLOOKUP($B2181, Loan!$B:$B, Loan!$D:$D, "No Loan",0,1)</f>
        <v>No Loan</v>
      </c>
      <c r="N2181" s="1">
        <f>_xlfn.XLOOKUP($B2181, Transaction!$B:$B, Transaction!$E:$E, "No Transaction",0,1)</f>
        <v>44359</v>
      </c>
      <c r="O2181" t="str">
        <f>_xlfn.XLOOKUP($B2181, Transaction!$B:$B, Transaction!$C:$C, "No Transaction",0,1)</f>
        <v>Money Deposit</v>
      </c>
      <c r="P2181" t="str">
        <f>_xlfn.XLOOKUP($B2181, Transaction!$B:$B, Transaction!$D:$D, "No Transaction",0,1)</f>
        <v>ATM</v>
      </c>
      <c r="Q2181" s="3">
        <f t="shared" si="68"/>
        <v>-225928.49689999991</v>
      </c>
      <c r="R2181" s="3">
        <f t="shared" si="69"/>
        <v>-225928.49689999991</v>
      </c>
    </row>
    <row r="2182" spans="1:18" x14ac:dyDescent="0.25">
      <c r="A2182" t="s">
        <v>3206</v>
      </c>
      <c r="B2182" s="5" t="s">
        <v>3207</v>
      </c>
      <c r="C2182">
        <v>47</v>
      </c>
      <c r="D2182" s="1">
        <v>27539</v>
      </c>
      <c r="E2182" t="s">
        <v>6047</v>
      </c>
      <c r="F2182" t="s">
        <v>6389</v>
      </c>
      <c r="G2182" t="s">
        <v>7526</v>
      </c>
      <c r="H2182" s="3">
        <v>227354.43410000001</v>
      </c>
      <c r="I2182" s="3">
        <v>48114.542999999998</v>
      </c>
      <c r="J2182" t="s">
        <v>8394</v>
      </c>
      <c r="K2182" s="4" t="str">
        <f>_xlfn.XLOOKUP($B2182, Accounts!$B:$B, Accounts!$E:$E, "Not Found",0,1)</f>
        <v>Domiciliary</v>
      </c>
      <c r="L2182" s="3">
        <f>_xlfn.XLOOKUP($B2182, Accounts!$B:$B, Accounts!$G:$G,"Not Found",0,1)</f>
        <v>336627375</v>
      </c>
      <c r="M2182" s="3" t="str">
        <f>_xlfn.XLOOKUP($B2182, Loan!$B:$B, Loan!$D:$D, "No Loan",0,1)</f>
        <v>No Loan</v>
      </c>
      <c r="N2182" s="1">
        <f>_xlfn.XLOOKUP($B2182, Transaction!$B:$B, Transaction!$E:$E, "No Transaction",0,1)</f>
        <v>44506</v>
      </c>
      <c r="O2182" t="str">
        <f>_xlfn.XLOOKUP($B2182, Transaction!$B:$B, Transaction!$C:$C, "No Transaction",0,1)</f>
        <v>Money Deposit</v>
      </c>
      <c r="P2182" t="str">
        <f>_xlfn.XLOOKUP($B2182, Transaction!$B:$B, Transaction!$D:$D, "No Transaction",0,1)</f>
        <v>Bank</v>
      </c>
      <c r="Q2182" s="3">
        <f t="shared" si="68"/>
        <v>-179239.89110000001</v>
      </c>
      <c r="R2182" s="3">
        <f t="shared" si="69"/>
        <v>-179239.89110000001</v>
      </c>
    </row>
    <row r="2183" spans="1:18" x14ac:dyDescent="0.25">
      <c r="A2183" t="s">
        <v>2852</v>
      </c>
      <c r="B2183" s="5" t="s">
        <v>2853</v>
      </c>
      <c r="C2183">
        <v>80</v>
      </c>
      <c r="D2183" s="1">
        <v>15486</v>
      </c>
      <c r="E2183" t="s">
        <v>6047</v>
      </c>
      <c r="F2183" t="s">
        <v>6224</v>
      </c>
      <c r="G2183" t="s">
        <v>7517</v>
      </c>
      <c r="H2183" s="3">
        <v>1755886.4545</v>
      </c>
      <c r="I2183" s="3">
        <v>531125.37860000005</v>
      </c>
      <c r="J2183" t="s">
        <v>6901</v>
      </c>
      <c r="K2183" s="4" t="str">
        <f>_xlfn.XLOOKUP($B2183, Accounts!$B:$B, Accounts!$E:$E, "Not Found",0,1)</f>
        <v>Current</v>
      </c>
      <c r="L2183" s="3">
        <f>_xlfn.XLOOKUP($B2183, Accounts!$B:$B, Accounts!$G:$G,"Not Found",0,1)</f>
        <v>3255534204</v>
      </c>
      <c r="M2183" s="3" t="str">
        <f>_xlfn.XLOOKUP($B2183, Loan!$B:$B, Loan!$D:$D, "No Loan",0,1)</f>
        <v>No Loan</v>
      </c>
      <c r="N2183" s="1">
        <f>_xlfn.XLOOKUP($B2183, Transaction!$B:$B, Transaction!$E:$E, "No Transaction",0,1)</f>
        <v>44515</v>
      </c>
      <c r="O2183" t="str">
        <f>_xlfn.XLOOKUP($B2183, Transaction!$B:$B, Transaction!$C:$C, "No Transaction",0,1)</f>
        <v>Cash Withdrawal</v>
      </c>
      <c r="P2183" t="str">
        <f>_xlfn.XLOOKUP($B2183, Transaction!$B:$B, Transaction!$D:$D, "No Transaction",0,1)</f>
        <v>ATM</v>
      </c>
      <c r="Q2183" s="3">
        <f t="shared" si="68"/>
        <v>-1224761.0759000001</v>
      </c>
      <c r="R2183" s="3">
        <f t="shared" si="69"/>
        <v>-1224761.0759000001</v>
      </c>
    </row>
    <row r="2184" spans="1:18" x14ac:dyDescent="0.25">
      <c r="A2184" t="s">
        <v>2052</v>
      </c>
      <c r="B2184" s="5" t="s">
        <v>2053</v>
      </c>
      <c r="C2184">
        <v>51</v>
      </c>
      <c r="D2184" s="1">
        <v>26078</v>
      </c>
      <c r="E2184" t="s">
        <v>6047</v>
      </c>
      <c r="F2184" t="s">
        <v>6376</v>
      </c>
      <c r="G2184" t="s">
        <v>7517</v>
      </c>
      <c r="H2184" s="3">
        <v>476989.0404</v>
      </c>
      <c r="I2184" s="3">
        <v>149745.65030000001</v>
      </c>
      <c r="J2184" t="s">
        <v>8395</v>
      </c>
      <c r="K2184" s="4" t="str">
        <f>_xlfn.XLOOKUP($B2184, Accounts!$B:$B, Accounts!$E:$E, "Not Found",0,1)</f>
        <v>Corporate</v>
      </c>
      <c r="L2184" s="3">
        <f>_xlfn.XLOOKUP($B2184, Accounts!$B:$B, Accounts!$G:$G,"Not Found",0,1)</f>
        <v>270186794</v>
      </c>
      <c r="M2184" s="3" t="str">
        <f>_xlfn.XLOOKUP($B2184, Loan!$B:$B, Loan!$D:$D, "No Loan",0,1)</f>
        <v>No Loan</v>
      </c>
      <c r="N2184" s="1">
        <f>_xlfn.XLOOKUP($B2184, Transaction!$B:$B, Transaction!$E:$E, "No Transaction",0,1)</f>
        <v>44574</v>
      </c>
      <c r="O2184" t="str">
        <f>_xlfn.XLOOKUP($B2184, Transaction!$B:$B, Transaction!$C:$C, "No Transaction",0,1)</f>
        <v>Money Transfer</v>
      </c>
      <c r="P2184" t="str">
        <f>_xlfn.XLOOKUP($B2184, Transaction!$B:$B, Transaction!$D:$D, "No Transaction",0,1)</f>
        <v>Mobile</v>
      </c>
      <c r="Q2184" s="3">
        <f t="shared" si="68"/>
        <v>-327243.39009999996</v>
      </c>
      <c r="R2184" s="3">
        <f t="shared" si="69"/>
        <v>-327243.39009999996</v>
      </c>
    </row>
    <row r="2185" spans="1:18" x14ac:dyDescent="0.25">
      <c r="A2185" t="s">
        <v>5442</v>
      </c>
      <c r="B2185" s="5" t="s">
        <v>5443</v>
      </c>
      <c r="C2185">
        <v>63</v>
      </c>
      <c r="D2185" s="1">
        <v>21695</v>
      </c>
      <c r="E2185" t="s">
        <v>6047</v>
      </c>
      <c r="F2185" t="s">
        <v>6440</v>
      </c>
      <c r="G2185" t="s">
        <v>7511</v>
      </c>
      <c r="H2185" s="3">
        <v>2263283.5414</v>
      </c>
      <c r="I2185" s="3">
        <v>283939.20789999998</v>
      </c>
      <c r="J2185" t="s">
        <v>6928</v>
      </c>
      <c r="K2185" s="4" t="str">
        <f>_xlfn.XLOOKUP($B2185, Accounts!$B:$B, Accounts!$E:$E, "Not Found",0,1)</f>
        <v>Savings</v>
      </c>
      <c r="L2185" s="3">
        <f>_xlfn.XLOOKUP($B2185, Accounts!$B:$B, Accounts!$G:$G,"Not Found",0,1)</f>
        <v>200034648</v>
      </c>
      <c r="M2185" s="3" t="str">
        <f>_xlfn.XLOOKUP($B2185, Loan!$B:$B, Loan!$D:$D, "No Loan",0,1)</f>
        <v>No Loan</v>
      </c>
      <c r="N2185" s="1">
        <f>_xlfn.XLOOKUP($B2185, Transaction!$B:$B, Transaction!$E:$E, "No Transaction",0,1)</f>
        <v>44339</v>
      </c>
      <c r="O2185" t="str">
        <f>_xlfn.XLOOKUP($B2185, Transaction!$B:$B, Transaction!$C:$C, "No Transaction",0,1)</f>
        <v>Money Deposit</v>
      </c>
      <c r="P2185" t="str">
        <f>_xlfn.XLOOKUP($B2185, Transaction!$B:$B, Transaction!$D:$D, "No Transaction",0,1)</f>
        <v>Bank</v>
      </c>
      <c r="Q2185" s="3">
        <f t="shared" si="68"/>
        <v>-1979344.3334999999</v>
      </c>
      <c r="R2185" s="3">
        <f t="shared" si="69"/>
        <v>-1979344.3334999999</v>
      </c>
    </row>
    <row r="2186" spans="1:18" x14ac:dyDescent="0.25">
      <c r="A2186" t="s">
        <v>2017</v>
      </c>
      <c r="B2186" s="5" t="s">
        <v>2018</v>
      </c>
      <c r="C2186">
        <v>54</v>
      </c>
      <c r="D2186" s="1">
        <v>24982</v>
      </c>
      <c r="E2186" t="s">
        <v>6047</v>
      </c>
      <c r="F2186" t="s">
        <v>6662</v>
      </c>
      <c r="G2186" t="s">
        <v>7519</v>
      </c>
      <c r="H2186" s="3">
        <v>194535.84940000001</v>
      </c>
      <c r="I2186" s="3">
        <v>67931.918600000005</v>
      </c>
      <c r="J2186" t="s">
        <v>8396</v>
      </c>
      <c r="K2186" s="4" t="str">
        <f>_xlfn.XLOOKUP($B2186, Accounts!$B:$B, Accounts!$E:$E, "Not Found",0,1)</f>
        <v>Corporate</v>
      </c>
      <c r="L2186" s="3">
        <f>_xlfn.XLOOKUP($B2186, Accounts!$B:$B, Accounts!$G:$G,"Not Found",0,1)</f>
        <v>855008506</v>
      </c>
      <c r="M2186" s="3" t="str">
        <f>_xlfn.XLOOKUP($B2186, Loan!$B:$B, Loan!$D:$D, "No Loan",0,1)</f>
        <v>No Loan</v>
      </c>
      <c r="N2186" s="1">
        <f>_xlfn.XLOOKUP($B2186, Transaction!$B:$B, Transaction!$E:$E, "No Transaction",0,1)</f>
        <v>44418</v>
      </c>
      <c r="O2186" t="str">
        <f>_xlfn.XLOOKUP($B2186, Transaction!$B:$B, Transaction!$C:$C, "No Transaction",0,1)</f>
        <v>Money Deposit</v>
      </c>
      <c r="P2186" t="str">
        <f>_xlfn.XLOOKUP($B2186, Transaction!$B:$B, Transaction!$D:$D, "No Transaction",0,1)</f>
        <v>Bank</v>
      </c>
      <c r="Q2186" s="3">
        <f t="shared" si="68"/>
        <v>-126603.9308</v>
      </c>
      <c r="R2186" s="3">
        <f t="shared" si="69"/>
        <v>-126603.9308</v>
      </c>
    </row>
    <row r="2187" spans="1:18" x14ac:dyDescent="0.25">
      <c r="A2187" t="s">
        <v>4559</v>
      </c>
      <c r="B2187" s="5" t="s">
        <v>4560</v>
      </c>
      <c r="C2187">
        <v>74</v>
      </c>
      <c r="D2187" s="1">
        <v>17677</v>
      </c>
      <c r="E2187" t="s">
        <v>6047</v>
      </c>
      <c r="F2187" t="s">
        <v>6202</v>
      </c>
      <c r="G2187" t="s">
        <v>7522</v>
      </c>
      <c r="H2187" s="3">
        <v>3144472.5855</v>
      </c>
      <c r="I2187" s="3">
        <v>1277139.6347000001</v>
      </c>
      <c r="J2187" t="s">
        <v>8397</v>
      </c>
      <c r="K2187" s="4" t="str">
        <f>_xlfn.XLOOKUP($B2187, Accounts!$B:$B, Accounts!$E:$E, "Not Found",0,1)</f>
        <v>Savings</v>
      </c>
      <c r="L2187" s="3">
        <f>_xlfn.XLOOKUP($B2187, Accounts!$B:$B, Accounts!$G:$G,"Not Found",0,1)</f>
        <v>675973792</v>
      </c>
      <c r="M2187" s="3" t="str">
        <f>_xlfn.XLOOKUP($B2187, Loan!$B:$B, Loan!$D:$D, "No Loan",0,1)</f>
        <v>No Loan</v>
      </c>
      <c r="N2187" s="1">
        <f>_xlfn.XLOOKUP($B2187, Transaction!$B:$B, Transaction!$E:$E, "No Transaction",0,1)</f>
        <v>44288</v>
      </c>
      <c r="O2187" t="str">
        <f>_xlfn.XLOOKUP($B2187, Transaction!$B:$B, Transaction!$C:$C, "No Transaction",0,1)</f>
        <v>Money Deposit</v>
      </c>
      <c r="P2187" t="str">
        <f>_xlfn.XLOOKUP($B2187, Transaction!$B:$B, Transaction!$D:$D, "No Transaction",0,1)</f>
        <v>Bank</v>
      </c>
      <c r="Q2187" s="3">
        <f t="shared" si="68"/>
        <v>-1867332.9508</v>
      </c>
      <c r="R2187" s="3">
        <f t="shared" si="69"/>
        <v>-1867332.9508</v>
      </c>
    </row>
    <row r="2188" spans="1:18" x14ac:dyDescent="0.25">
      <c r="A2188" t="s">
        <v>5995</v>
      </c>
      <c r="B2188" s="5" t="s">
        <v>5996</v>
      </c>
      <c r="C2188">
        <v>65</v>
      </c>
      <c r="D2188" s="1">
        <v>20964</v>
      </c>
      <c r="E2188" t="s">
        <v>6047</v>
      </c>
      <c r="F2188" t="s">
        <v>6094</v>
      </c>
      <c r="G2188" t="s">
        <v>7532</v>
      </c>
      <c r="H2188" s="3">
        <v>1827640.0682000001</v>
      </c>
      <c r="I2188" s="3">
        <v>649827.57979999995</v>
      </c>
      <c r="J2188" t="s">
        <v>8398</v>
      </c>
      <c r="K2188" s="4" t="str">
        <f>_xlfn.XLOOKUP($B2188, Accounts!$B:$B, Accounts!$E:$E, "Not Found",0,1)</f>
        <v>Domiciliary</v>
      </c>
      <c r="L2188" s="3">
        <f>_xlfn.XLOOKUP($B2188, Accounts!$B:$B, Accounts!$G:$G,"Not Found",0,1)</f>
        <v>3999765504</v>
      </c>
      <c r="M2188" s="3" t="str">
        <f>_xlfn.XLOOKUP($B2188, Loan!$B:$B, Loan!$D:$D, "No Loan",0,1)</f>
        <v>No Loan</v>
      </c>
      <c r="N2188" s="1">
        <f>_xlfn.XLOOKUP($B2188, Transaction!$B:$B, Transaction!$E:$E, "No Transaction",0,1)</f>
        <v>44591</v>
      </c>
      <c r="O2188" t="str">
        <f>_xlfn.XLOOKUP($B2188, Transaction!$B:$B, Transaction!$C:$C, "No Transaction",0,1)</f>
        <v>Money Transfer</v>
      </c>
      <c r="P2188" t="str">
        <f>_xlfn.XLOOKUP($B2188, Transaction!$B:$B, Transaction!$D:$D, "No Transaction",0,1)</f>
        <v>Internet Banking</v>
      </c>
      <c r="Q2188" s="3">
        <f t="shared" si="68"/>
        <v>-1177812.4884000001</v>
      </c>
      <c r="R2188" s="3">
        <f t="shared" si="69"/>
        <v>-1177812.4884000001</v>
      </c>
    </row>
    <row r="2189" spans="1:18" x14ac:dyDescent="0.25">
      <c r="A2189" t="s">
        <v>4203</v>
      </c>
      <c r="B2189" s="5" t="s">
        <v>4204</v>
      </c>
      <c r="C2189">
        <v>73</v>
      </c>
      <c r="D2189" s="1">
        <v>18042</v>
      </c>
      <c r="E2189" t="s">
        <v>6047</v>
      </c>
      <c r="F2189" t="s">
        <v>6210</v>
      </c>
      <c r="G2189" t="s">
        <v>7524</v>
      </c>
      <c r="H2189" s="3">
        <v>93146.241699999999</v>
      </c>
      <c r="I2189" s="3">
        <v>12284.504300000001</v>
      </c>
      <c r="J2189" t="s">
        <v>8399</v>
      </c>
      <c r="K2189" s="4" t="str">
        <f>_xlfn.XLOOKUP($B2189, Accounts!$B:$B, Accounts!$E:$E, "Not Found",0,1)</f>
        <v>Domiciliary</v>
      </c>
      <c r="L2189" s="3">
        <f>_xlfn.XLOOKUP($B2189, Accounts!$B:$B, Accounts!$G:$G,"Not Found",0,1)</f>
        <v>814046875</v>
      </c>
      <c r="M2189" s="3" t="str">
        <f>_xlfn.XLOOKUP($B2189, Loan!$B:$B, Loan!$D:$D, "No Loan",0,1)</f>
        <v>No Loan</v>
      </c>
      <c r="N2189" s="1">
        <f>_xlfn.XLOOKUP($B2189, Transaction!$B:$B, Transaction!$E:$E, "No Transaction",0,1)</f>
        <v>44629</v>
      </c>
      <c r="O2189" t="str">
        <f>_xlfn.XLOOKUP($B2189, Transaction!$B:$B, Transaction!$C:$C, "No Transaction",0,1)</f>
        <v>Money Deposit</v>
      </c>
      <c r="P2189" t="str">
        <f>_xlfn.XLOOKUP($B2189, Transaction!$B:$B, Transaction!$D:$D, "No Transaction",0,1)</f>
        <v>Bank</v>
      </c>
      <c r="Q2189" s="3">
        <f t="shared" si="68"/>
        <v>-80861.737399999998</v>
      </c>
      <c r="R2189" s="3">
        <f t="shared" si="69"/>
        <v>-80861.737399999998</v>
      </c>
    </row>
    <row r="2190" spans="1:18" x14ac:dyDescent="0.25">
      <c r="A2190" t="s">
        <v>1861</v>
      </c>
      <c r="B2190" s="5" t="s">
        <v>1862</v>
      </c>
      <c r="C2190">
        <v>42</v>
      </c>
      <c r="D2190" s="1">
        <v>29365</v>
      </c>
      <c r="E2190" t="s">
        <v>6047</v>
      </c>
      <c r="F2190" t="s">
        <v>6249</v>
      </c>
      <c r="G2190" t="s">
        <v>7509</v>
      </c>
      <c r="H2190" s="3">
        <v>565013.46100000001</v>
      </c>
      <c r="I2190" s="3">
        <v>275176.82610000001</v>
      </c>
      <c r="J2190" t="s">
        <v>8400</v>
      </c>
      <c r="K2190" s="4" t="str">
        <f>_xlfn.XLOOKUP($B2190, Accounts!$B:$B, Accounts!$E:$E, "Not Found",0,1)</f>
        <v>Domiciliary</v>
      </c>
      <c r="L2190" s="3">
        <f>_xlfn.XLOOKUP($B2190, Accounts!$B:$B, Accounts!$G:$G,"Not Found",0,1)</f>
        <v>2562845376</v>
      </c>
      <c r="M2190" s="3" t="str">
        <f>_xlfn.XLOOKUP($B2190, Loan!$B:$B, Loan!$D:$D, "No Loan",0,1)</f>
        <v>No Loan</v>
      </c>
      <c r="N2190" s="1">
        <f>_xlfn.XLOOKUP($B2190, Transaction!$B:$B, Transaction!$E:$E, "No Transaction",0,1)</f>
        <v>44294</v>
      </c>
      <c r="O2190" t="str">
        <f>_xlfn.XLOOKUP($B2190, Transaction!$B:$B, Transaction!$C:$C, "No Transaction",0,1)</f>
        <v>Cash Withdrawal</v>
      </c>
      <c r="P2190" t="str">
        <f>_xlfn.XLOOKUP($B2190, Transaction!$B:$B, Transaction!$D:$D, "No Transaction",0,1)</f>
        <v>ATM</v>
      </c>
      <c r="Q2190" s="3">
        <f t="shared" si="68"/>
        <v>-289836.6349</v>
      </c>
      <c r="R2190" s="3">
        <f t="shared" si="69"/>
        <v>-289836.6349</v>
      </c>
    </row>
    <row r="2191" spans="1:18" x14ac:dyDescent="0.25">
      <c r="A2191" t="s">
        <v>2774</v>
      </c>
      <c r="B2191" s="5" t="s">
        <v>2775</v>
      </c>
      <c r="C2191">
        <v>18</v>
      </c>
      <c r="D2191" s="1">
        <v>38131</v>
      </c>
      <c r="E2191" t="s">
        <v>6047</v>
      </c>
      <c r="F2191" t="s">
        <v>6292</v>
      </c>
      <c r="G2191" t="s">
        <v>7519</v>
      </c>
      <c r="H2191" s="3">
        <v>230628.4026</v>
      </c>
      <c r="I2191" s="3">
        <v>102766.726</v>
      </c>
      <c r="J2191" t="s">
        <v>8401</v>
      </c>
      <c r="K2191" s="4" t="str">
        <f>_xlfn.XLOOKUP($B2191, Accounts!$B:$B, Accounts!$E:$E, "Not Found",0,1)</f>
        <v>Savings</v>
      </c>
      <c r="L2191" s="3">
        <f>_xlfn.XLOOKUP($B2191, Accounts!$B:$B, Accounts!$G:$G,"Not Found",0,1)</f>
        <v>1881255537</v>
      </c>
      <c r="M2191" s="3" t="str">
        <f>_xlfn.XLOOKUP($B2191, Loan!$B:$B, Loan!$D:$D, "No Loan",0,1)</f>
        <v>No Loan</v>
      </c>
      <c r="N2191" s="1">
        <f>_xlfn.XLOOKUP($B2191, Transaction!$B:$B, Transaction!$E:$E, "No Transaction",0,1)</f>
        <v>44669</v>
      </c>
      <c r="O2191" t="str">
        <f>_xlfn.XLOOKUP($B2191, Transaction!$B:$B, Transaction!$C:$C, "No Transaction",0,1)</f>
        <v>Money Transfer</v>
      </c>
      <c r="P2191" t="str">
        <f>_xlfn.XLOOKUP($B2191, Transaction!$B:$B, Transaction!$D:$D, "No Transaction",0,1)</f>
        <v>Bank</v>
      </c>
      <c r="Q2191" s="3">
        <f t="shared" si="68"/>
        <v>-127861.67660000001</v>
      </c>
      <c r="R2191" s="3">
        <f t="shared" si="69"/>
        <v>-127861.67660000001</v>
      </c>
    </row>
    <row r="2192" spans="1:18" x14ac:dyDescent="0.25">
      <c r="A2192" t="s">
        <v>1439</v>
      </c>
      <c r="B2192" s="5" t="s">
        <v>1440</v>
      </c>
      <c r="C2192">
        <v>42</v>
      </c>
      <c r="D2192" s="1">
        <v>29365</v>
      </c>
      <c r="E2192" t="s">
        <v>6047</v>
      </c>
      <c r="F2192" t="s">
        <v>6068</v>
      </c>
      <c r="G2192" t="s">
        <v>7509</v>
      </c>
      <c r="H2192" s="3">
        <v>217684.77619999999</v>
      </c>
      <c r="I2192" s="3">
        <v>253034.18470000001</v>
      </c>
      <c r="J2192" t="s">
        <v>6470</v>
      </c>
      <c r="K2192" s="4" t="str">
        <f>_xlfn.XLOOKUP($B2192, Accounts!$B:$B, Accounts!$E:$E, "Not Found",0,1)</f>
        <v>Joint</v>
      </c>
      <c r="L2192" s="3">
        <f>_xlfn.XLOOKUP($B2192, Accounts!$B:$B, Accounts!$G:$G,"Not Found",0,1)</f>
        <v>1553308875</v>
      </c>
      <c r="M2192" s="3" t="str">
        <f>_xlfn.XLOOKUP($B2192, Loan!$B:$B, Loan!$D:$D, "No Loan",0,1)</f>
        <v>No Loan</v>
      </c>
      <c r="N2192" s="1">
        <f>_xlfn.XLOOKUP($B2192, Transaction!$B:$B, Transaction!$E:$E, "No Transaction",0,1)</f>
        <v>44654</v>
      </c>
      <c r="O2192" t="str">
        <f>_xlfn.XLOOKUP($B2192, Transaction!$B:$B, Transaction!$C:$C, "No Transaction",0,1)</f>
        <v>Cash Withdrawal</v>
      </c>
      <c r="P2192" t="str">
        <f>_xlfn.XLOOKUP($B2192, Transaction!$B:$B, Transaction!$D:$D, "No Transaction",0,1)</f>
        <v>ATM</v>
      </c>
      <c r="Q2192" s="3">
        <f t="shared" si="68"/>
        <v>35349.40850000002</v>
      </c>
      <c r="R2192" s="3">
        <f t="shared" si="69"/>
        <v>35349.40850000002</v>
      </c>
    </row>
    <row r="2193" spans="1:18" x14ac:dyDescent="0.25">
      <c r="A2193" t="s">
        <v>4735</v>
      </c>
      <c r="B2193" s="5" t="s">
        <v>4736</v>
      </c>
      <c r="C2193">
        <v>40</v>
      </c>
      <c r="D2193" s="1">
        <v>30096</v>
      </c>
      <c r="E2193" t="s">
        <v>6047</v>
      </c>
      <c r="F2193" t="s">
        <v>6479</v>
      </c>
      <c r="G2193" t="s">
        <v>7509</v>
      </c>
      <c r="H2193" s="3">
        <v>2426964.8895999999</v>
      </c>
      <c r="I2193" s="3">
        <v>807724.25230000005</v>
      </c>
      <c r="J2193" t="s">
        <v>8402</v>
      </c>
      <c r="K2193" s="4" t="str">
        <f>_xlfn.XLOOKUP($B2193, Accounts!$B:$B, Accounts!$E:$E, "Not Found",0,1)</f>
        <v>Current</v>
      </c>
      <c r="L2193" s="3">
        <f>_xlfn.XLOOKUP($B2193, Accounts!$B:$B, Accounts!$G:$G,"Not Found",0,1)</f>
        <v>1615867572</v>
      </c>
      <c r="M2193" s="3" t="str">
        <f>_xlfn.XLOOKUP($B2193, Loan!$B:$B, Loan!$D:$D, "No Loan",0,1)</f>
        <v>No Loan</v>
      </c>
      <c r="N2193" s="1">
        <f>_xlfn.XLOOKUP($B2193, Transaction!$B:$B, Transaction!$E:$E, "No Transaction",0,1)</f>
        <v>44336</v>
      </c>
      <c r="O2193" t="str">
        <f>_xlfn.XLOOKUP($B2193, Transaction!$B:$B, Transaction!$C:$C, "No Transaction",0,1)</f>
        <v>Checks</v>
      </c>
      <c r="P2193" t="str">
        <f>_xlfn.XLOOKUP($B2193, Transaction!$B:$B, Transaction!$D:$D, "No Transaction",0,1)</f>
        <v>Informal Services</v>
      </c>
      <c r="Q2193" s="3">
        <f t="shared" si="68"/>
        <v>-1619240.6372999998</v>
      </c>
      <c r="R2193" s="3">
        <f t="shared" si="69"/>
        <v>-1619240.6372999998</v>
      </c>
    </row>
    <row r="2194" spans="1:18" x14ac:dyDescent="0.25">
      <c r="A2194" t="s">
        <v>5612</v>
      </c>
      <c r="B2194" s="5" t="s">
        <v>5613</v>
      </c>
      <c r="C2194">
        <v>36</v>
      </c>
      <c r="D2194" s="1">
        <v>31557</v>
      </c>
      <c r="E2194" t="s">
        <v>6047</v>
      </c>
      <c r="F2194" t="s">
        <v>6573</v>
      </c>
      <c r="G2194" t="s">
        <v>7532</v>
      </c>
      <c r="H2194" s="3">
        <v>436763.03360000002</v>
      </c>
      <c r="I2194" s="3">
        <v>352549.66119999997</v>
      </c>
      <c r="J2194" t="s">
        <v>8403</v>
      </c>
      <c r="K2194" s="4" t="str">
        <f>_xlfn.XLOOKUP($B2194, Accounts!$B:$B, Accounts!$E:$E, "Not Found",0,1)</f>
        <v>Domiciliary</v>
      </c>
      <c r="L2194" s="3">
        <f>_xlfn.XLOOKUP($B2194, Accounts!$B:$B, Accounts!$G:$G,"Not Found",0,1)</f>
        <v>3372851016</v>
      </c>
      <c r="M2194" s="3" t="str">
        <f>_xlfn.XLOOKUP($B2194, Loan!$B:$B, Loan!$D:$D, "No Loan",0,1)</f>
        <v>No Loan</v>
      </c>
      <c r="N2194" s="1">
        <f>_xlfn.XLOOKUP($B2194, Transaction!$B:$B, Transaction!$E:$E, "No Transaction",0,1)</f>
        <v>44476</v>
      </c>
      <c r="O2194" t="str">
        <f>_xlfn.XLOOKUP($B2194, Transaction!$B:$B, Transaction!$C:$C, "No Transaction",0,1)</f>
        <v>Online Payment</v>
      </c>
      <c r="P2194" t="str">
        <f>_xlfn.XLOOKUP($B2194, Transaction!$B:$B, Transaction!$D:$D, "No Transaction",0,1)</f>
        <v>Mobile</v>
      </c>
      <c r="Q2194" s="3">
        <f t="shared" si="68"/>
        <v>-84213.372400000051</v>
      </c>
      <c r="R2194" s="3">
        <f t="shared" si="69"/>
        <v>-84213.372400000051</v>
      </c>
    </row>
    <row r="2195" spans="1:18" x14ac:dyDescent="0.25">
      <c r="A2195" t="s">
        <v>2474</v>
      </c>
      <c r="B2195" s="5" t="s">
        <v>2475</v>
      </c>
      <c r="C2195">
        <v>60</v>
      </c>
      <c r="D2195" s="1">
        <v>22791</v>
      </c>
      <c r="E2195" t="s">
        <v>6047</v>
      </c>
      <c r="F2195" t="s">
        <v>6479</v>
      </c>
      <c r="G2195" t="s">
        <v>7524</v>
      </c>
      <c r="H2195" s="3">
        <v>816157.07010000001</v>
      </c>
      <c r="I2195" s="3">
        <v>343339.29629999999</v>
      </c>
      <c r="J2195" t="s">
        <v>8404</v>
      </c>
      <c r="K2195" s="4" t="str">
        <f>_xlfn.XLOOKUP($B2195, Accounts!$B:$B, Accounts!$E:$E, "Not Found",0,1)</f>
        <v>Current</v>
      </c>
      <c r="L2195" s="3">
        <f>_xlfn.XLOOKUP($B2195, Accounts!$B:$B, Accounts!$G:$G,"Not Found",0,1)</f>
        <v>1582714716</v>
      </c>
      <c r="M2195" s="3" t="str">
        <f>_xlfn.XLOOKUP($B2195, Loan!$B:$B, Loan!$D:$D, "No Loan",0,1)</f>
        <v>No Loan</v>
      </c>
      <c r="N2195" s="1">
        <f>_xlfn.XLOOKUP($B2195, Transaction!$B:$B, Transaction!$E:$E, "No Transaction",0,1)</f>
        <v>44218</v>
      </c>
      <c r="O2195" t="str">
        <f>_xlfn.XLOOKUP($B2195, Transaction!$B:$B, Transaction!$C:$C, "No Transaction",0,1)</f>
        <v>Cash Withdrawal</v>
      </c>
      <c r="P2195" t="str">
        <f>_xlfn.XLOOKUP($B2195, Transaction!$B:$B, Transaction!$D:$D, "No Transaction",0,1)</f>
        <v>Bank</v>
      </c>
      <c r="Q2195" s="3">
        <f t="shared" si="68"/>
        <v>-472817.77380000002</v>
      </c>
      <c r="R2195" s="3">
        <f t="shared" si="69"/>
        <v>-472817.77380000002</v>
      </c>
    </row>
    <row r="2196" spans="1:18" x14ac:dyDescent="0.25">
      <c r="A2196" t="s">
        <v>5910</v>
      </c>
      <c r="B2196" s="5" t="s">
        <v>5911</v>
      </c>
      <c r="C2196">
        <v>48</v>
      </c>
      <c r="D2196" s="1">
        <v>27174</v>
      </c>
      <c r="E2196" t="s">
        <v>6047</v>
      </c>
      <c r="F2196" t="s">
        <v>7614</v>
      </c>
      <c r="G2196" t="s">
        <v>7511</v>
      </c>
      <c r="H2196" s="3">
        <v>243942.31690000001</v>
      </c>
      <c r="I2196" s="3">
        <v>180559.37349999999</v>
      </c>
      <c r="J2196" t="s">
        <v>8405</v>
      </c>
      <c r="K2196" s="4" t="str">
        <f>_xlfn.XLOOKUP($B2196, Accounts!$B:$B, Accounts!$E:$E, "Not Found",0,1)</f>
        <v>Current</v>
      </c>
      <c r="L2196" s="3">
        <f>_xlfn.XLOOKUP($B2196, Accounts!$B:$B, Accounts!$G:$G,"Not Found",0,1)</f>
        <v>734751488</v>
      </c>
      <c r="M2196" s="3" t="str">
        <f>_xlfn.XLOOKUP($B2196, Loan!$B:$B, Loan!$D:$D, "No Loan",0,1)</f>
        <v>No Loan</v>
      </c>
      <c r="N2196" s="1">
        <f>_xlfn.XLOOKUP($B2196, Transaction!$B:$B, Transaction!$E:$E, "No Transaction",0,1)</f>
        <v>44501</v>
      </c>
      <c r="O2196" t="str">
        <f>_xlfn.XLOOKUP($B2196, Transaction!$B:$B, Transaction!$C:$C, "No Transaction",0,1)</f>
        <v>Online Payment</v>
      </c>
      <c r="P2196" t="str">
        <f>_xlfn.XLOOKUP($B2196, Transaction!$B:$B, Transaction!$D:$D, "No Transaction",0,1)</f>
        <v>Mobile</v>
      </c>
      <c r="Q2196" s="3">
        <f t="shared" si="68"/>
        <v>-63382.943400000018</v>
      </c>
      <c r="R2196" s="3">
        <f t="shared" si="69"/>
        <v>-63382.943400000018</v>
      </c>
    </row>
    <row r="2197" spans="1:18" x14ac:dyDescent="0.25">
      <c r="A2197" t="s">
        <v>3752</v>
      </c>
      <c r="B2197" s="5" t="s">
        <v>3753</v>
      </c>
      <c r="C2197">
        <v>48</v>
      </c>
      <c r="D2197" s="1">
        <v>27174</v>
      </c>
      <c r="E2197" t="s">
        <v>6047</v>
      </c>
      <c r="F2197" t="s">
        <v>6249</v>
      </c>
      <c r="G2197" t="s">
        <v>7517</v>
      </c>
      <c r="H2197" s="3">
        <v>633403.8996</v>
      </c>
      <c r="I2197" s="3">
        <v>342304.24190000002</v>
      </c>
      <c r="J2197" t="s">
        <v>8406</v>
      </c>
      <c r="K2197" s="4" t="str">
        <f>_xlfn.XLOOKUP($B2197, Accounts!$B:$B, Accounts!$E:$E, "Not Found",0,1)</f>
        <v>Current</v>
      </c>
      <c r="L2197" s="3">
        <f>_xlfn.XLOOKUP($B2197, Accounts!$B:$B, Accounts!$G:$G,"Not Found",0,1)</f>
        <v>382167072</v>
      </c>
      <c r="M2197" s="3" t="str">
        <f>_xlfn.XLOOKUP($B2197, Loan!$B:$B, Loan!$D:$D, "No Loan",0,1)</f>
        <v>No Loan</v>
      </c>
      <c r="N2197" s="1">
        <f>_xlfn.XLOOKUP($B2197, Transaction!$B:$B, Transaction!$E:$E, "No Transaction",0,1)</f>
        <v>44605</v>
      </c>
      <c r="O2197" t="str">
        <f>_xlfn.XLOOKUP($B2197, Transaction!$B:$B, Transaction!$C:$C, "No Transaction",0,1)</f>
        <v>Money Deposit</v>
      </c>
      <c r="P2197" t="str">
        <f>_xlfn.XLOOKUP($B2197, Transaction!$B:$B, Transaction!$D:$D, "No Transaction",0,1)</f>
        <v>Bank</v>
      </c>
      <c r="Q2197" s="3">
        <f t="shared" si="68"/>
        <v>-291099.65769999998</v>
      </c>
      <c r="R2197" s="3">
        <f t="shared" si="69"/>
        <v>-291099.65769999998</v>
      </c>
    </row>
    <row r="2198" spans="1:18" x14ac:dyDescent="0.25">
      <c r="A2198" t="s">
        <v>4213</v>
      </c>
      <c r="B2198" s="5" t="s">
        <v>4214</v>
      </c>
      <c r="C2198">
        <v>28</v>
      </c>
      <c r="D2198" s="1">
        <v>34479</v>
      </c>
      <c r="E2198" t="s">
        <v>6047</v>
      </c>
      <c r="F2198" t="s">
        <v>6208</v>
      </c>
      <c r="G2198" t="s">
        <v>7509</v>
      </c>
      <c r="H2198" s="3">
        <v>413381.56790000002</v>
      </c>
      <c r="I2198" s="3">
        <v>41854.883699999998</v>
      </c>
      <c r="J2198" t="s">
        <v>8407</v>
      </c>
      <c r="K2198" s="4" t="str">
        <f>_xlfn.XLOOKUP($B2198, Accounts!$B:$B, Accounts!$E:$E, "Not Found",0,1)</f>
        <v>Domiciliary</v>
      </c>
      <c r="L2198" s="3">
        <f>_xlfn.XLOOKUP($B2198, Accounts!$B:$B, Accounts!$G:$G,"Not Found",0,1)</f>
        <v>1217520576</v>
      </c>
      <c r="M2198" s="3" t="str">
        <f>_xlfn.XLOOKUP($B2198, Loan!$B:$B, Loan!$D:$D, "No Loan",0,1)</f>
        <v>No Loan</v>
      </c>
      <c r="N2198" s="1">
        <f>_xlfn.XLOOKUP($B2198, Transaction!$B:$B, Transaction!$E:$E, "No Transaction",0,1)</f>
        <v>44390</v>
      </c>
      <c r="O2198" t="str">
        <f>_xlfn.XLOOKUP($B2198, Transaction!$B:$B, Transaction!$C:$C, "No Transaction",0,1)</f>
        <v>Online Payment</v>
      </c>
      <c r="P2198" t="str">
        <f>_xlfn.XLOOKUP($B2198, Transaction!$B:$B, Transaction!$D:$D, "No Transaction",0,1)</f>
        <v>Mobile</v>
      </c>
      <c r="Q2198" s="3">
        <f t="shared" si="68"/>
        <v>-371526.68420000002</v>
      </c>
      <c r="R2198" s="3">
        <f t="shared" si="69"/>
        <v>-371526.68420000002</v>
      </c>
    </row>
    <row r="2199" spans="1:18" x14ac:dyDescent="0.25">
      <c r="A2199" t="s">
        <v>6006</v>
      </c>
      <c r="B2199" s="5" t="s">
        <v>6007</v>
      </c>
      <c r="C2199">
        <v>42</v>
      </c>
      <c r="D2199" s="1">
        <v>29365</v>
      </c>
      <c r="E2199" t="s">
        <v>6047</v>
      </c>
      <c r="F2199" t="s">
        <v>6391</v>
      </c>
      <c r="G2199" t="s">
        <v>7513</v>
      </c>
      <c r="H2199" s="3">
        <v>42186.425300000003</v>
      </c>
      <c r="I2199" s="3">
        <v>8193.0478999999996</v>
      </c>
      <c r="J2199" t="s">
        <v>8408</v>
      </c>
      <c r="K2199" s="4" t="str">
        <f>_xlfn.XLOOKUP($B2199, Accounts!$B:$B, Accounts!$E:$E, "Not Found",0,1)</f>
        <v>Savings</v>
      </c>
      <c r="L2199" s="3">
        <f>_xlfn.XLOOKUP($B2199, Accounts!$B:$B, Accounts!$G:$G,"Not Found",0,1)</f>
        <v>146613192</v>
      </c>
      <c r="M2199" s="3" t="str">
        <f>_xlfn.XLOOKUP($B2199, Loan!$B:$B, Loan!$D:$D, "No Loan",0,1)</f>
        <v>No Loan</v>
      </c>
      <c r="N2199" s="1">
        <f>_xlfn.XLOOKUP($B2199, Transaction!$B:$B, Transaction!$E:$E, "No Transaction",0,1)</f>
        <v>44405</v>
      </c>
      <c r="O2199" t="str">
        <f>_xlfn.XLOOKUP($B2199, Transaction!$B:$B, Transaction!$C:$C, "No Transaction",0,1)</f>
        <v>Online Payment</v>
      </c>
      <c r="P2199" t="str">
        <f>_xlfn.XLOOKUP($B2199, Transaction!$B:$B, Transaction!$D:$D, "No Transaction",0,1)</f>
        <v>Mobile</v>
      </c>
      <c r="Q2199" s="3">
        <f t="shared" si="68"/>
        <v>-33993.377400000005</v>
      </c>
      <c r="R2199" s="3">
        <f t="shared" si="69"/>
        <v>-33993.377400000005</v>
      </c>
    </row>
    <row r="2200" spans="1:18" x14ac:dyDescent="0.25">
      <c r="A2200" t="s">
        <v>1039</v>
      </c>
      <c r="B2200" s="5" t="s">
        <v>1040</v>
      </c>
      <c r="C2200">
        <v>19</v>
      </c>
      <c r="D2200" s="1">
        <v>37766</v>
      </c>
      <c r="E2200" t="s">
        <v>6047</v>
      </c>
      <c r="F2200" t="s">
        <v>6607</v>
      </c>
      <c r="G2200" t="s">
        <v>7517</v>
      </c>
      <c r="H2200" s="3">
        <v>213097.67290000001</v>
      </c>
      <c r="I2200" s="3">
        <v>180641.25810000001</v>
      </c>
      <c r="J2200" t="s">
        <v>8409</v>
      </c>
      <c r="K2200" s="4" t="str">
        <f>_xlfn.XLOOKUP($B2200, Accounts!$B:$B, Accounts!$E:$E, "Not Found",0,1)</f>
        <v>Domiciliary</v>
      </c>
      <c r="L2200" s="3">
        <f>_xlfn.XLOOKUP($B2200, Accounts!$B:$B, Accounts!$G:$G,"Not Found",0,1)</f>
        <v>2742908025</v>
      </c>
      <c r="M2200" s="3" t="str">
        <f>_xlfn.XLOOKUP($B2200, Loan!$B:$B, Loan!$D:$D, "No Loan",0,1)</f>
        <v>No Loan</v>
      </c>
      <c r="N2200" s="1">
        <f>_xlfn.XLOOKUP($B2200, Transaction!$B:$B, Transaction!$E:$E, "No Transaction",0,1)</f>
        <v>44549</v>
      </c>
      <c r="O2200" t="str">
        <f>_xlfn.XLOOKUP($B2200, Transaction!$B:$B, Transaction!$C:$C, "No Transaction",0,1)</f>
        <v>Money Transfer</v>
      </c>
      <c r="P2200" t="str">
        <f>_xlfn.XLOOKUP($B2200, Transaction!$B:$B, Transaction!$D:$D, "No Transaction",0,1)</f>
        <v>ATM</v>
      </c>
      <c r="Q2200" s="3">
        <f t="shared" si="68"/>
        <v>-32456.414799999999</v>
      </c>
      <c r="R2200" s="3">
        <f t="shared" si="69"/>
        <v>-32456.414799999999</v>
      </c>
    </row>
    <row r="2201" spans="1:18" x14ac:dyDescent="0.25">
      <c r="A2201" t="s">
        <v>1315</v>
      </c>
      <c r="B2201" s="5" t="s">
        <v>1316</v>
      </c>
      <c r="C2201">
        <v>40</v>
      </c>
      <c r="D2201" s="1">
        <v>30096</v>
      </c>
      <c r="E2201" t="s">
        <v>6047</v>
      </c>
      <c r="F2201" t="s">
        <v>6183</v>
      </c>
      <c r="G2201" t="s">
        <v>7519</v>
      </c>
      <c r="H2201" s="3">
        <v>2796610.6575000002</v>
      </c>
      <c r="I2201" s="3">
        <v>1042762.8938</v>
      </c>
      <c r="J2201" t="s">
        <v>8410</v>
      </c>
      <c r="K2201" s="4" t="str">
        <f>_xlfn.XLOOKUP($B2201, Accounts!$B:$B, Accounts!$E:$E, "Not Found",0,1)</f>
        <v>Corporate</v>
      </c>
      <c r="L2201" s="3">
        <f>_xlfn.XLOOKUP($B2201, Accounts!$B:$B, Accounts!$G:$G,"Not Found",0,1)</f>
        <v>13172985</v>
      </c>
      <c r="M2201" s="3" t="str">
        <f>_xlfn.XLOOKUP($B2201, Loan!$B:$B, Loan!$D:$D, "No Loan",0,1)</f>
        <v>No Loan</v>
      </c>
      <c r="N2201" s="1">
        <f>_xlfn.XLOOKUP($B2201, Transaction!$B:$B, Transaction!$E:$E, "No Transaction",0,1)</f>
        <v>44576</v>
      </c>
      <c r="O2201" t="str">
        <f>_xlfn.XLOOKUP($B2201, Transaction!$B:$B, Transaction!$C:$C, "No Transaction",0,1)</f>
        <v>Cash Withdrawal</v>
      </c>
      <c r="P2201" t="str">
        <f>_xlfn.XLOOKUP($B2201, Transaction!$B:$B, Transaction!$D:$D, "No Transaction",0,1)</f>
        <v>POS</v>
      </c>
      <c r="Q2201" s="3">
        <f t="shared" si="68"/>
        <v>-1753847.7637000002</v>
      </c>
      <c r="R2201" s="3">
        <f t="shared" si="69"/>
        <v>-1753847.7637000002</v>
      </c>
    </row>
    <row r="2202" spans="1:18" x14ac:dyDescent="0.25">
      <c r="A2202" t="s">
        <v>1509</v>
      </c>
      <c r="B2202" s="5" t="s">
        <v>1510</v>
      </c>
      <c r="C2202">
        <v>37</v>
      </c>
      <c r="D2202" s="1">
        <v>31191</v>
      </c>
      <c r="E2202" t="s">
        <v>6047</v>
      </c>
      <c r="F2202" t="s">
        <v>6123</v>
      </c>
      <c r="G2202" t="s">
        <v>7517</v>
      </c>
      <c r="H2202" s="3">
        <v>296880.201</v>
      </c>
      <c r="I2202" s="3">
        <v>80097.4758</v>
      </c>
      <c r="J2202" t="s">
        <v>8411</v>
      </c>
      <c r="K2202" s="4" t="str">
        <f>_xlfn.XLOOKUP($B2202, Accounts!$B:$B, Accounts!$E:$E, "Not Found",0,1)</f>
        <v>Domiciliary</v>
      </c>
      <c r="L2202" s="3">
        <f>_xlfn.XLOOKUP($B2202, Accounts!$B:$B, Accounts!$G:$G,"Not Found",0,1)</f>
        <v>3174796812</v>
      </c>
      <c r="M2202" s="3" t="str">
        <f>_xlfn.XLOOKUP($B2202, Loan!$B:$B, Loan!$D:$D, "No Loan",0,1)</f>
        <v>No Loan</v>
      </c>
      <c r="N2202" s="1">
        <f>_xlfn.XLOOKUP($B2202, Transaction!$B:$B, Transaction!$E:$E, "No Transaction",0,1)</f>
        <v>44218</v>
      </c>
      <c r="O2202" t="str">
        <f>_xlfn.XLOOKUP($B2202, Transaction!$B:$B, Transaction!$C:$C, "No Transaction",0,1)</f>
        <v>Money Deposit</v>
      </c>
      <c r="P2202" t="str">
        <f>_xlfn.XLOOKUP($B2202, Transaction!$B:$B, Transaction!$D:$D, "No Transaction",0,1)</f>
        <v>Bank</v>
      </c>
      <c r="Q2202" s="3">
        <f t="shared" si="68"/>
        <v>-216782.72519999999</v>
      </c>
      <c r="R2202" s="3">
        <f t="shared" si="69"/>
        <v>-216782.72519999999</v>
      </c>
    </row>
    <row r="2203" spans="1:18" x14ac:dyDescent="0.25">
      <c r="A2203" t="s">
        <v>3255</v>
      </c>
      <c r="B2203" s="5" t="s">
        <v>3256</v>
      </c>
      <c r="C2203">
        <v>30</v>
      </c>
      <c r="D2203" s="1">
        <v>33748</v>
      </c>
      <c r="E2203" t="s">
        <v>6047</v>
      </c>
      <c r="F2203" t="s">
        <v>6220</v>
      </c>
      <c r="G2203" t="s">
        <v>7542</v>
      </c>
      <c r="H2203" s="3">
        <v>1502607.2527000001</v>
      </c>
      <c r="I2203" s="3">
        <v>551212.84860000003</v>
      </c>
      <c r="J2203" t="s">
        <v>8412</v>
      </c>
      <c r="K2203" s="4" t="str">
        <f>_xlfn.XLOOKUP($B2203, Accounts!$B:$B, Accounts!$E:$E, "Not Found",0,1)</f>
        <v>Current</v>
      </c>
      <c r="L2203" s="3">
        <f>_xlfn.XLOOKUP($B2203, Accounts!$B:$B, Accounts!$G:$G,"Not Found",0,1)</f>
        <v>4386200832</v>
      </c>
      <c r="M2203" s="3" t="str">
        <f>_xlfn.XLOOKUP($B2203, Loan!$B:$B, Loan!$D:$D, "No Loan",0,1)</f>
        <v>No Loan</v>
      </c>
      <c r="N2203" s="1">
        <f>_xlfn.XLOOKUP($B2203, Transaction!$B:$B, Transaction!$E:$E, "No Transaction",0,1)</f>
        <v>44425</v>
      </c>
      <c r="O2203" t="str">
        <f>_xlfn.XLOOKUP($B2203, Transaction!$B:$B, Transaction!$C:$C, "No Transaction",0,1)</f>
        <v>Money Transfer</v>
      </c>
      <c r="P2203" t="str">
        <f>_xlfn.XLOOKUP($B2203, Transaction!$B:$B, Transaction!$D:$D, "No Transaction",0,1)</f>
        <v>ATM</v>
      </c>
      <c r="Q2203" s="3">
        <f t="shared" si="68"/>
        <v>-951394.40410000004</v>
      </c>
      <c r="R2203" s="3">
        <f t="shared" si="69"/>
        <v>-951394.40410000004</v>
      </c>
    </row>
    <row r="2204" spans="1:18" x14ac:dyDescent="0.25">
      <c r="A2204" t="s">
        <v>5486</v>
      </c>
      <c r="B2204" s="5" t="s">
        <v>5487</v>
      </c>
      <c r="C2204">
        <v>34</v>
      </c>
      <c r="D2204" s="1">
        <v>32287</v>
      </c>
      <c r="E2204" t="s">
        <v>6047</v>
      </c>
      <c r="F2204" t="s">
        <v>6240</v>
      </c>
      <c r="G2204" t="s">
        <v>7524</v>
      </c>
      <c r="H2204" s="3">
        <v>66858.130900000004</v>
      </c>
      <c r="I2204" s="3">
        <v>62765.9522</v>
      </c>
      <c r="J2204" t="s">
        <v>8413</v>
      </c>
      <c r="K2204" s="4" t="str">
        <f>_xlfn.XLOOKUP($B2204, Accounts!$B:$B, Accounts!$E:$E, "Not Found",0,1)</f>
        <v>Domiciliary</v>
      </c>
      <c r="L2204" s="3">
        <f>_xlfn.XLOOKUP($B2204, Accounts!$B:$B, Accounts!$G:$G,"Not Found",0,1)</f>
        <v>1120505568</v>
      </c>
      <c r="M2204" s="3" t="str">
        <f>_xlfn.XLOOKUP($B2204, Loan!$B:$B, Loan!$D:$D, "No Loan",0,1)</f>
        <v>No Loan</v>
      </c>
      <c r="N2204" s="1">
        <f>_xlfn.XLOOKUP($B2204, Transaction!$B:$B, Transaction!$E:$E, "No Transaction",0,1)</f>
        <v>44559</v>
      </c>
      <c r="O2204" t="str">
        <f>_xlfn.XLOOKUP($B2204, Transaction!$B:$B, Transaction!$C:$C, "No Transaction",0,1)</f>
        <v>Money Transfer</v>
      </c>
      <c r="P2204" t="str">
        <f>_xlfn.XLOOKUP($B2204, Transaction!$B:$B, Transaction!$D:$D, "No Transaction",0,1)</f>
        <v>Mobile</v>
      </c>
      <c r="Q2204" s="3">
        <f t="shared" si="68"/>
        <v>-4092.178700000004</v>
      </c>
      <c r="R2204" s="3">
        <f t="shared" si="69"/>
        <v>-4092.178700000004</v>
      </c>
    </row>
    <row r="2205" spans="1:18" x14ac:dyDescent="0.25">
      <c r="A2205" t="s">
        <v>1473</v>
      </c>
      <c r="B2205" s="5" t="s">
        <v>1474</v>
      </c>
      <c r="C2205">
        <v>22</v>
      </c>
      <c r="D2205" s="1">
        <v>36670</v>
      </c>
      <c r="E2205" t="s">
        <v>6047</v>
      </c>
      <c r="F2205" t="s">
        <v>6538</v>
      </c>
      <c r="G2205" t="s">
        <v>7524</v>
      </c>
      <c r="H2205" s="3">
        <v>1045776.75</v>
      </c>
      <c r="I2205" s="3">
        <v>679754.88749999995</v>
      </c>
      <c r="J2205" t="s">
        <v>8414</v>
      </c>
      <c r="K2205" s="4" t="str">
        <f>_xlfn.XLOOKUP($B2205, Accounts!$B:$B, Accounts!$E:$E, "Not Found",0,1)</f>
        <v>Joint</v>
      </c>
      <c r="L2205" s="3">
        <f>_xlfn.XLOOKUP($B2205, Accounts!$B:$B, Accounts!$G:$G,"Not Found",0,1)</f>
        <v>863319868</v>
      </c>
      <c r="M2205" s="3" t="str">
        <f>_xlfn.XLOOKUP($B2205, Loan!$B:$B, Loan!$D:$D, "No Loan",0,1)</f>
        <v>No Loan</v>
      </c>
      <c r="N2205" s="1">
        <f>_xlfn.XLOOKUP($B2205, Transaction!$B:$B, Transaction!$E:$E, "No Transaction",0,1)</f>
        <v>44577</v>
      </c>
      <c r="O2205" t="str">
        <f>_xlfn.XLOOKUP($B2205, Transaction!$B:$B, Transaction!$C:$C, "No Transaction",0,1)</f>
        <v>Money Transfer</v>
      </c>
      <c r="P2205" t="str">
        <f>_xlfn.XLOOKUP($B2205, Transaction!$B:$B, Transaction!$D:$D, "No Transaction",0,1)</f>
        <v>Mobile</v>
      </c>
      <c r="Q2205" s="3">
        <f t="shared" si="68"/>
        <v>-366021.86250000005</v>
      </c>
      <c r="R2205" s="3">
        <f t="shared" si="69"/>
        <v>-366021.86250000005</v>
      </c>
    </row>
    <row r="2206" spans="1:18" x14ac:dyDescent="0.25">
      <c r="A2206" t="s">
        <v>3861</v>
      </c>
      <c r="B2206" s="5" t="s">
        <v>3862</v>
      </c>
      <c r="C2206">
        <v>33</v>
      </c>
      <c r="D2206" s="1">
        <v>32652</v>
      </c>
      <c r="E2206" t="s">
        <v>6047</v>
      </c>
      <c r="F2206" t="s">
        <v>6055</v>
      </c>
      <c r="G2206" t="s">
        <v>7513</v>
      </c>
      <c r="H2206" s="3">
        <v>1246002.3314</v>
      </c>
      <c r="I2206" s="3">
        <v>582506.08990000002</v>
      </c>
      <c r="J2206" t="s">
        <v>8415</v>
      </c>
      <c r="K2206" s="4" t="str">
        <f>_xlfn.XLOOKUP($B2206, Accounts!$B:$B, Accounts!$E:$E, "Not Found",0,1)</f>
        <v>Domiciliary</v>
      </c>
      <c r="L2206" s="3">
        <f>_xlfn.XLOOKUP($B2206, Accounts!$B:$B, Accounts!$G:$G,"Not Found",0,1)</f>
        <v>576049152</v>
      </c>
      <c r="M2206" s="3" t="str">
        <f>_xlfn.XLOOKUP($B2206, Loan!$B:$B, Loan!$D:$D, "No Loan",0,1)</f>
        <v>No Loan</v>
      </c>
      <c r="N2206" s="1">
        <f>_xlfn.XLOOKUP($B2206, Transaction!$B:$B, Transaction!$E:$E, "No Transaction",0,1)</f>
        <v>44630</v>
      </c>
      <c r="O2206" t="str">
        <f>_xlfn.XLOOKUP($B2206, Transaction!$B:$B, Transaction!$C:$C, "No Transaction",0,1)</f>
        <v>Checks</v>
      </c>
      <c r="P2206" t="str">
        <f>_xlfn.XLOOKUP($B2206, Transaction!$B:$B, Transaction!$D:$D, "No Transaction",0,1)</f>
        <v>Informal Services</v>
      </c>
      <c r="Q2206" s="3">
        <f t="shared" si="68"/>
        <v>-663496.2415</v>
      </c>
      <c r="R2206" s="3">
        <f t="shared" si="69"/>
        <v>-663496.2415</v>
      </c>
    </row>
    <row r="2207" spans="1:18" x14ac:dyDescent="0.25">
      <c r="A2207" t="s">
        <v>1671</v>
      </c>
      <c r="B2207" s="5" t="s">
        <v>1672</v>
      </c>
      <c r="C2207">
        <v>63</v>
      </c>
      <c r="D2207" s="1">
        <v>21695</v>
      </c>
      <c r="E2207" t="s">
        <v>6047</v>
      </c>
      <c r="F2207" t="s">
        <v>6129</v>
      </c>
      <c r="G2207" t="s">
        <v>7542</v>
      </c>
      <c r="H2207" s="3">
        <v>1032771.0723</v>
      </c>
      <c r="I2207" s="3">
        <v>232169.65489999999</v>
      </c>
      <c r="J2207" t="s">
        <v>8416</v>
      </c>
      <c r="K2207" s="4" t="str">
        <f>_xlfn.XLOOKUP($B2207, Accounts!$B:$B, Accounts!$E:$E, "Not Found",0,1)</f>
        <v>Current</v>
      </c>
      <c r="L2207" s="3">
        <f>_xlfn.XLOOKUP($B2207, Accounts!$B:$B, Accounts!$G:$G,"Not Found",0,1)</f>
        <v>1596583438</v>
      </c>
      <c r="M2207" s="3" t="str">
        <f>_xlfn.XLOOKUP($B2207, Loan!$B:$B, Loan!$D:$D, "No Loan",0,1)</f>
        <v>No Loan</v>
      </c>
      <c r="N2207" s="1">
        <f>_xlfn.XLOOKUP($B2207, Transaction!$B:$B, Transaction!$E:$E, "No Transaction",0,1)</f>
        <v>44499</v>
      </c>
      <c r="O2207" t="str">
        <f>_xlfn.XLOOKUP($B2207, Transaction!$B:$B, Transaction!$C:$C, "No Transaction",0,1)</f>
        <v>Money Deposit</v>
      </c>
      <c r="P2207" t="str">
        <f>_xlfn.XLOOKUP($B2207, Transaction!$B:$B, Transaction!$D:$D, "No Transaction",0,1)</f>
        <v>Bank</v>
      </c>
      <c r="Q2207" s="3">
        <f t="shared" si="68"/>
        <v>-800601.41740000003</v>
      </c>
      <c r="R2207" s="3">
        <f t="shared" si="69"/>
        <v>-800601.41740000003</v>
      </c>
    </row>
    <row r="2208" spans="1:18" x14ac:dyDescent="0.25">
      <c r="A2208" t="s">
        <v>3890</v>
      </c>
      <c r="B2208" s="5" t="s">
        <v>4354</v>
      </c>
      <c r="C2208">
        <v>30</v>
      </c>
      <c r="D2208" s="1">
        <v>33748</v>
      </c>
      <c r="E2208" t="s">
        <v>6047</v>
      </c>
      <c r="F2208" t="s">
        <v>6057</v>
      </c>
      <c r="G2208" t="s">
        <v>7526</v>
      </c>
      <c r="H2208" s="3">
        <v>1114463.8093999999</v>
      </c>
      <c r="I2208" s="3">
        <v>478033.8382</v>
      </c>
      <c r="J2208" t="s">
        <v>8417</v>
      </c>
      <c r="K2208" s="4" t="str">
        <f>_xlfn.XLOOKUP($B2208, Accounts!$B:$B, Accounts!$E:$E, "Not Found",0,1)</f>
        <v>Savings</v>
      </c>
      <c r="L2208" s="3">
        <f>_xlfn.XLOOKUP($B2208, Accounts!$B:$B, Accounts!$G:$G,"Not Found",0,1)</f>
        <v>3550685952</v>
      </c>
      <c r="M2208" s="3" t="str">
        <f>_xlfn.XLOOKUP($B2208, Loan!$B:$B, Loan!$D:$D, "No Loan",0,1)</f>
        <v>No Loan</v>
      </c>
      <c r="N2208" s="1">
        <f>_xlfn.XLOOKUP($B2208, Transaction!$B:$B, Transaction!$E:$E, "No Transaction",0,1)</f>
        <v>44506</v>
      </c>
      <c r="O2208" t="str">
        <f>_xlfn.XLOOKUP($B2208, Transaction!$B:$B, Transaction!$C:$C, "No Transaction",0,1)</f>
        <v>Money Transfer</v>
      </c>
      <c r="P2208" t="str">
        <f>_xlfn.XLOOKUP($B2208, Transaction!$B:$B, Transaction!$D:$D, "No Transaction",0,1)</f>
        <v>Mobile</v>
      </c>
      <c r="Q2208" s="3">
        <f t="shared" si="68"/>
        <v>-636429.97119999991</v>
      </c>
      <c r="R2208" s="3">
        <f t="shared" si="69"/>
        <v>-636429.97119999991</v>
      </c>
    </row>
    <row r="2209" spans="1:18" x14ac:dyDescent="0.25">
      <c r="A2209" t="s">
        <v>5859</v>
      </c>
      <c r="B2209" s="5" t="s">
        <v>5860</v>
      </c>
      <c r="C2209">
        <v>78</v>
      </c>
      <c r="D2209" s="1">
        <v>16216</v>
      </c>
      <c r="E2209" t="s">
        <v>6047</v>
      </c>
      <c r="F2209" t="s">
        <v>6307</v>
      </c>
      <c r="G2209" t="s">
        <v>7529</v>
      </c>
      <c r="H2209" s="3">
        <v>311496.33600000001</v>
      </c>
      <c r="I2209" s="3">
        <v>306512.3946</v>
      </c>
      <c r="J2209" t="s">
        <v>8418</v>
      </c>
      <c r="K2209" s="4" t="str">
        <f>_xlfn.XLOOKUP($B2209, Accounts!$B:$B, Accounts!$E:$E, "Not Found",0,1)</f>
        <v>Domiciliary</v>
      </c>
      <c r="L2209" s="3">
        <f>_xlfn.XLOOKUP($B2209, Accounts!$B:$B, Accounts!$G:$G,"Not Found",0,1)</f>
        <v>1412968543</v>
      </c>
      <c r="M2209" s="3">
        <f>_xlfn.XLOOKUP($B2209, Loan!$B:$B, Loan!$D:$D, "No Loan",0,1)</f>
        <v>3237896011</v>
      </c>
      <c r="N2209" s="1">
        <f>_xlfn.XLOOKUP($B2209, Transaction!$B:$B, Transaction!$E:$E, "No Transaction",0,1)</f>
        <v>44460</v>
      </c>
      <c r="O2209" t="str">
        <f>_xlfn.XLOOKUP($B2209, Transaction!$B:$B, Transaction!$C:$C, "No Transaction",0,1)</f>
        <v>Loan Payment</v>
      </c>
      <c r="P2209" t="str">
        <f>_xlfn.XLOOKUP($B2209, Transaction!$B:$B, Transaction!$D:$D, "No Transaction",0,1)</f>
        <v>Mobile</v>
      </c>
      <c r="Q2209" s="3">
        <f t="shared" si="68"/>
        <v>-4983.9414000000106</v>
      </c>
      <c r="R2209" s="3">
        <f t="shared" si="69"/>
        <v>-4983.9414000000106</v>
      </c>
    </row>
    <row r="2210" spans="1:18" x14ac:dyDescent="0.25">
      <c r="A2210" t="s">
        <v>1365</v>
      </c>
      <c r="B2210" s="5" t="s">
        <v>1366</v>
      </c>
      <c r="C2210">
        <v>79</v>
      </c>
      <c r="D2210" s="1">
        <v>15851</v>
      </c>
      <c r="E2210" t="s">
        <v>6047</v>
      </c>
      <c r="F2210" t="s">
        <v>6233</v>
      </c>
      <c r="G2210" t="s">
        <v>7503</v>
      </c>
      <c r="H2210" s="3">
        <v>667288.86780000001</v>
      </c>
      <c r="I2210" s="3">
        <v>499155.90490000002</v>
      </c>
      <c r="J2210" t="s">
        <v>8419</v>
      </c>
      <c r="K2210" s="4" t="str">
        <f>_xlfn.XLOOKUP($B2210, Accounts!$B:$B, Accounts!$E:$E, "Not Found",0,1)</f>
        <v>Current</v>
      </c>
      <c r="L2210" s="3">
        <f>_xlfn.XLOOKUP($B2210, Accounts!$B:$B, Accounts!$G:$G,"Not Found",0,1)</f>
        <v>3298407138</v>
      </c>
      <c r="M2210" s="3" t="str">
        <f>_xlfn.XLOOKUP($B2210, Loan!$B:$B, Loan!$D:$D, "No Loan",0,1)</f>
        <v>No Loan</v>
      </c>
      <c r="N2210" s="1">
        <f>_xlfn.XLOOKUP($B2210, Transaction!$B:$B, Transaction!$E:$E, "No Transaction",0,1)</f>
        <v>44528</v>
      </c>
      <c r="O2210" t="str">
        <f>_xlfn.XLOOKUP($B2210, Transaction!$B:$B, Transaction!$C:$C, "No Transaction",0,1)</f>
        <v>Cash Withdrawal</v>
      </c>
      <c r="P2210" t="str">
        <f>_xlfn.XLOOKUP($B2210, Transaction!$B:$B, Transaction!$D:$D, "No Transaction",0,1)</f>
        <v>ATM</v>
      </c>
      <c r="Q2210" s="3">
        <f t="shared" si="68"/>
        <v>-168132.96289999998</v>
      </c>
      <c r="R2210" s="3">
        <f t="shared" si="69"/>
        <v>-168132.96289999998</v>
      </c>
    </row>
    <row r="2211" spans="1:18" x14ac:dyDescent="0.25">
      <c r="A2211" t="s">
        <v>1772</v>
      </c>
      <c r="B2211" s="5" t="s">
        <v>1773</v>
      </c>
      <c r="C2211">
        <v>27</v>
      </c>
      <c r="D2211" s="1">
        <v>34844</v>
      </c>
      <c r="E2211" t="s">
        <v>6047</v>
      </c>
      <c r="F2211" t="s">
        <v>6707</v>
      </c>
      <c r="G2211" t="s">
        <v>7519</v>
      </c>
      <c r="H2211" s="3">
        <v>173259.1507</v>
      </c>
      <c r="I2211" s="3">
        <v>102197.7889</v>
      </c>
      <c r="J2211" t="s">
        <v>8420</v>
      </c>
      <c r="K2211" s="4" t="str">
        <f>_xlfn.XLOOKUP($B2211, Accounts!$B:$B, Accounts!$E:$E, "Not Found",0,1)</f>
        <v>Joint</v>
      </c>
      <c r="L2211" s="3">
        <f>_xlfn.XLOOKUP($B2211, Accounts!$B:$B, Accounts!$G:$G,"Not Found",0,1)</f>
        <v>35515728</v>
      </c>
      <c r="M2211" s="3" t="str">
        <f>_xlfn.XLOOKUP($B2211, Loan!$B:$B, Loan!$D:$D, "No Loan",0,1)</f>
        <v>No Loan</v>
      </c>
      <c r="N2211" s="1">
        <f>_xlfn.XLOOKUP($B2211, Transaction!$B:$B, Transaction!$E:$E, "No Transaction",0,1)</f>
        <v>44267</v>
      </c>
      <c r="O2211" t="str">
        <f>_xlfn.XLOOKUP($B2211, Transaction!$B:$B, Transaction!$C:$C, "No Transaction",0,1)</f>
        <v>Online Payment</v>
      </c>
      <c r="P2211" t="str">
        <f>_xlfn.XLOOKUP($B2211, Transaction!$B:$B, Transaction!$D:$D, "No Transaction",0,1)</f>
        <v>Mobile</v>
      </c>
      <c r="Q2211" s="3">
        <f t="shared" si="68"/>
        <v>-71061.361799999999</v>
      </c>
      <c r="R2211" s="3">
        <f t="shared" si="69"/>
        <v>-71061.361799999999</v>
      </c>
    </row>
    <row r="2212" spans="1:18" x14ac:dyDescent="0.25">
      <c r="A2212" t="s">
        <v>2834</v>
      </c>
      <c r="B2212" s="5" t="s">
        <v>2835</v>
      </c>
      <c r="C2212">
        <v>28</v>
      </c>
      <c r="D2212" s="1">
        <v>34479</v>
      </c>
      <c r="E2212" t="s">
        <v>6047</v>
      </c>
      <c r="F2212" t="s">
        <v>6287</v>
      </c>
      <c r="G2212" t="s">
        <v>7529</v>
      </c>
      <c r="H2212" s="3">
        <v>368643.57500000001</v>
      </c>
      <c r="I2212" s="3">
        <v>213538.75169999999</v>
      </c>
      <c r="J2212" t="s">
        <v>8421</v>
      </c>
      <c r="K2212" s="4" t="str">
        <f>_xlfn.XLOOKUP($B2212, Accounts!$B:$B, Accounts!$E:$E, "Not Found",0,1)</f>
        <v>Current</v>
      </c>
      <c r="L2212" s="3">
        <f>_xlfn.XLOOKUP($B2212, Accounts!$B:$B, Accounts!$G:$G,"Not Found",0,1)</f>
        <v>1220896512</v>
      </c>
      <c r="M2212" s="3" t="str">
        <f>_xlfn.XLOOKUP($B2212, Loan!$B:$B, Loan!$D:$D, "No Loan",0,1)</f>
        <v>No Loan</v>
      </c>
      <c r="N2212" s="1">
        <f>_xlfn.XLOOKUP($B2212, Transaction!$B:$B, Transaction!$E:$E, "No Transaction",0,1)</f>
        <v>44640</v>
      </c>
      <c r="O2212" t="str">
        <f>_xlfn.XLOOKUP($B2212, Transaction!$B:$B, Transaction!$C:$C, "No Transaction",0,1)</f>
        <v>Money Deposit</v>
      </c>
      <c r="P2212" t="str">
        <f>_xlfn.XLOOKUP($B2212, Transaction!$B:$B, Transaction!$D:$D, "No Transaction",0,1)</f>
        <v>Bank</v>
      </c>
      <c r="Q2212" s="3">
        <f t="shared" si="68"/>
        <v>-155104.82330000002</v>
      </c>
      <c r="R2212" s="3">
        <f t="shared" si="69"/>
        <v>-155104.82330000002</v>
      </c>
    </row>
    <row r="2213" spans="1:18" x14ac:dyDescent="0.25">
      <c r="A2213" t="s">
        <v>4949</v>
      </c>
      <c r="B2213" s="5" t="s">
        <v>4950</v>
      </c>
      <c r="C2213">
        <v>28</v>
      </c>
      <c r="D2213" s="1">
        <v>34479</v>
      </c>
      <c r="E2213" t="s">
        <v>6047</v>
      </c>
      <c r="F2213" t="s">
        <v>6144</v>
      </c>
      <c r="G2213" t="s">
        <v>7542</v>
      </c>
      <c r="H2213" s="3">
        <v>242511.71299999999</v>
      </c>
      <c r="I2213" s="3">
        <v>79712.545700000002</v>
      </c>
      <c r="J2213" t="s">
        <v>8422</v>
      </c>
      <c r="K2213" s="4" t="str">
        <f>_xlfn.XLOOKUP($B2213, Accounts!$B:$B, Accounts!$E:$E, "Not Found",0,1)</f>
        <v>Corporate</v>
      </c>
      <c r="L2213" s="3">
        <f>_xlfn.XLOOKUP($B2213, Accounts!$B:$B, Accounts!$G:$G,"Not Found",0,1)</f>
        <v>155541456</v>
      </c>
      <c r="M2213" s="3" t="str">
        <f>_xlfn.XLOOKUP($B2213, Loan!$B:$B, Loan!$D:$D, "No Loan",0,1)</f>
        <v>No Loan</v>
      </c>
      <c r="N2213" s="1">
        <f>_xlfn.XLOOKUP($B2213, Transaction!$B:$B, Transaction!$E:$E, "No Transaction",0,1)</f>
        <v>44271</v>
      </c>
      <c r="O2213" t="str">
        <f>_xlfn.XLOOKUP($B2213, Transaction!$B:$B, Transaction!$C:$C, "No Transaction",0,1)</f>
        <v>Cash Withdrawal</v>
      </c>
      <c r="P2213" t="str">
        <f>_xlfn.XLOOKUP($B2213, Transaction!$B:$B, Transaction!$D:$D, "No Transaction",0,1)</f>
        <v>POS</v>
      </c>
      <c r="Q2213" s="3">
        <f t="shared" si="68"/>
        <v>-162799.16729999997</v>
      </c>
      <c r="R2213" s="3">
        <f t="shared" si="69"/>
        <v>-162799.16729999997</v>
      </c>
    </row>
    <row r="2214" spans="1:18" x14ac:dyDescent="0.25">
      <c r="A2214" t="s">
        <v>1923</v>
      </c>
      <c r="B2214" s="5" t="s">
        <v>1924</v>
      </c>
      <c r="C2214">
        <v>43</v>
      </c>
      <c r="D2214" s="1">
        <v>29000</v>
      </c>
      <c r="E2214" t="s">
        <v>6047</v>
      </c>
      <c r="F2214" t="s">
        <v>6447</v>
      </c>
      <c r="G2214" t="s">
        <v>7524</v>
      </c>
      <c r="H2214" s="3">
        <v>335672.99570000003</v>
      </c>
      <c r="I2214" s="3">
        <v>293349.00929999998</v>
      </c>
      <c r="J2214" t="s">
        <v>8423</v>
      </c>
      <c r="K2214" s="4" t="str">
        <f>_xlfn.XLOOKUP($B2214, Accounts!$B:$B, Accounts!$E:$E, "Not Found",0,1)</f>
        <v>Domiciliary</v>
      </c>
      <c r="L2214" s="3">
        <f>_xlfn.XLOOKUP($B2214, Accounts!$B:$B, Accounts!$G:$G,"Not Found",0,1)</f>
        <v>3463057017</v>
      </c>
      <c r="M2214" s="3" t="str">
        <f>_xlfn.XLOOKUP($B2214, Loan!$B:$B, Loan!$D:$D, "No Loan",0,1)</f>
        <v>No Loan</v>
      </c>
      <c r="N2214" s="1">
        <f>_xlfn.XLOOKUP($B2214, Transaction!$B:$B, Transaction!$E:$E, "No Transaction",0,1)</f>
        <v>44207</v>
      </c>
      <c r="O2214" t="str">
        <f>_xlfn.XLOOKUP($B2214, Transaction!$B:$B, Transaction!$C:$C, "No Transaction",0,1)</f>
        <v>Money Transfer</v>
      </c>
      <c r="P2214" t="str">
        <f>_xlfn.XLOOKUP($B2214, Transaction!$B:$B, Transaction!$D:$D, "No Transaction",0,1)</f>
        <v>Mobile</v>
      </c>
      <c r="Q2214" s="3">
        <f t="shared" si="68"/>
        <v>-42323.986400000053</v>
      </c>
      <c r="R2214" s="3">
        <f t="shared" si="69"/>
        <v>-42323.986400000053</v>
      </c>
    </row>
    <row r="2215" spans="1:18" x14ac:dyDescent="0.25">
      <c r="A2215" t="s">
        <v>5239</v>
      </c>
      <c r="B2215" s="5" t="s">
        <v>5240</v>
      </c>
      <c r="C2215">
        <v>56</v>
      </c>
      <c r="D2215" s="1">
        <v>24252</v>
      </c>
      <c r="E2215" t="s">
        <v>6047</v>
      </c>
      <c r="F2215" t="s">
        <v>6607</v>
      </c>
      <c r="G2215" t="s">
        <v>7526</v>
      </c>
      <c r="H2215" s="3">
        <v>1152844.4717999999</v>
      </c>
      <c r="I2215" s="3">
        <v>366557.48719999997</v>
      </c>
      <c r="J2215" t="s">
        <v>8424</v>
      </c>
      <c r="K2215" s="4" t="str">
        <f>_xlfn.XLOOKUP($B2215, Accounts!$B:$B, Accounts!$E:$E, "Not Found",0,1)</f>
        <v>Joint</v>
      </c>
      <c r="L2215" s="3">
        <f>_xlfn.XLOOKUP($B2215, Accounts!$B:$B, Accounts!$G:$G,"Not Found",0,1)</f>
        <v>2313443268</v>
      </c>
      <c r="M2215" s="3" t="str">
        <f>_xlfn.XLOOKUP($B2215, Loan!$B:$B, Loan!$D:$D, "No Loan",0,1)</f>
        <v>No Loan</v>
      </c>
      <c r="N2215" s="1">
        <f>_xlfn.XLOOKUP($B2215, Transaction!$B:$B, Transaction!$E:$E, "No Transaction",0,1)</f>
        <v>44533</v>
      </c>
      <c r="O2215" t="str">
        <f>_xlfn.XLOOKUP($B2215, Transaction!$B:$B, Transaction!$C:$C, "No Transaction",0,1)</f>
        <v>Money Transfer</v>
      </c>
      <c r="P2215" t="str">
        <f>_xlfn.XLOOKUP($B2215, Transaction!$B:$B, Transaction!$D:$D, "No Transaction",0,1)</f>
        <v>Mobile</v>
      </c>
      <c r="Q2215" s="3">
        <f t="shared" si="68"/>
        <v>-786286.98459999997</v>
      </c>
      <c r="R2215" s="3">
        <f t="shared" si="69"/>
        <v>-786286.98459999997</v>
      </c>
    </row>
    <row r="2216" spans="1:18" x14ac:dyDescent="0.25">
      <c r="A2216" t="s">
        <v>1655</v>
      </c>
      <c r="B2216" s="5" t="s">
        <v>1656</v>
      </c>
      <c r="C2216">
        <v>30</v>
      </c>
      <c r="D2216" s="1">
        <v>33748</v>
      </c>
      <c r="E2216" t="s">
        <v>6047</v>
      </c>
      <c r="F2216" t="s">
        <v>6399</v>
      </c>
      <c r="G2216" t="s">
        <v>7507</v>
      </c>
      <c r="H2216" s="3">
        <v>1247148.9284000001</v>
      </c>
      <c r="I2216" s="3">
        <v>285394.08029999997</v>
      </c>
      <c r="J2216" t="s">
        <v>8425</v>
      </c>
      <c r="K2216" s="4" t="str">
        <f>_xlfn.XLOOKUP($B2216, Accounts!$B:$B, Accounts!$E:$E, "Not Found",0,1)</f>
        <v>Current</v>
      </c>
      <c r="L2216" s="3">
        <f>_xlfn.XLOOKUP($B2216, Accounts!$B:$B, Accounts!$G:$G,"Not Found",0,1)</f>
        <v>2623636863</v>
      </c>
      <c r="M2216" s="3" t="str">
        <f>_xlfn.XLOOKUP($B2216, Loan!$B:$B, Loan!$D:$D, "No Loan",0,1)</f>
        <v>No Loan</v>
      </c>
      <c r="N2216" s="1">
        <f>_xlfn.XLOOKUP($B2216, Transaction!$B:$B, Transaction!$E:$E, "No Transaction",0,1)</f>
        <v>44575</v>
      </c>
      <c r="O2216" t="str">
        <f>_xlfn.XLOOKUP($B2216, Transaction!$B:$B, Transaction!$C:$C, "No Transaction",0,1)</f>
        <v>Cash Withdrawal</v>
      </c>
      <c r="P2216" t="str">
        <f>_xlfn.XLOOKUP($B2216, Transaction!$B:$B, Transaction!$D:$D, "No Transaction",0,1)</f>
        <v>ATM</v>
      </c>
      <c r="Q2216" s="3">
        <f t="shared" si="68"/>
        <v>-961754.84810000006</v>
      </c>
      <c r="R2216" s="3">
        <f t="shared" si="69"/>
        <v>-961754.84810000006</v>
      </c>
    </row>
    <row r="2217" spans="1:18" x14ac:dyDescent="0.25">
      <c r="A2217" t="s">
        <v>2973</v>
      </c>
      <c r="B2217" s="5" t="s">
        <v>2974</v>
      </c>
      <c r="C2217">
        <v>20</v>
      </c>
      <c r="D2217" s="1">
        <v>37401</v>
      </c>
      <c r="E2217" t="s">
        <v>6047</v>
      </c>
      <c r="F2217" t="s">
        <v>6237</v>
      </c>
      <c r="G2217" t="s">
        <v>7519</v>
      </c>
      <c r="H2217" s="3">
        <v>286708.1727</v>
      </c>
      <c r="I2217" s="3">
        <v>106821.916</v>
      </c>
      <c r="J2217" t="s">
        <v>8426</v>
      </c>
      <c r="K2217" s="4" t="str">
        <f>_xlfn.XLOOKUP($B2217, Accounts!$B:$B, Accounts!$E:$E, "Not Found",0,1)</f>
        <v>Domiciliary</v>
      </c>
      <c r="L2217" s="3">
        <f>_xlfn.XLOOKUP($B2217, Accounts!$B:$B, Accounts!$G:$G,"Not Found",0,1)</f>
        <v>91074645</v>
      </c>
      <c r="M2217" s="3" t="str">
        <f>_xlfn.XLOOKUP($B2217, Loan!$B:$B, Loan!$D:$D, "No Loan",0,1)</f>
        <v>No Loan</v>
      </c>
      <c r="N2217" s="1">
        <f>_xlfn.XLOOKUP($B2217, Transaction!$B:$B, Transaction!$E:$E, "No Transaction",0,1)</f>
        <v>44450</v>
      </c>
      <c r="O2217" t="str">
        <f>_xlfn.XLOOKUP($B2217, Transaction!$B:$B, Transaction!$C:$C, "No Transaction",0,1)</f>
        <v>Online Payment</v>
      </c>
      <c r="P2217" t="str">
        <f>_xlfn.XLOOKUP($B2217, Transaction!$B:$B, Transaction!$D:$D, "No Transaction",0,1)</f>
        <v>Card</v>
      </c>
      <c r="Q2217" s="3">
        <f t="shared" si="68"/>
        <v>-179886.2567</v>
      </c>
      <c r="R2217" s="3">
        <f t="shared" si="69"/>
        <v>-179886.2567</v>
      </c>
    </row>
    <row r="2218" spans="1:18" x14ac:dyDescent="0.25">
      <c r="A2218" t="s">
        <v>241</v>
      </c>
      <c r="B2218" s="5" t="s">
        <v>242</v>
      </c>
      <c r="C2218">
        <v>66</v>
      </c>
      <c r="D2218" s="1">
        <v>20599</v>
      </c>
      <c r="E2218" t="s">
        <v>6047</v>
      </c>
      <c r="F2218" t="s">
        <v>6920</v>
      </c>
      <c r="G2218" t="s">
        <v>7517</v>
      </c>
      <c r="H2218" s="3">
        <v>448356.3737</v>
      </c>
      <c r="I2218" s="3">
        <v>378131.88140000001</v>
      </c>
      <c r="J2218" t="s">
        <v>8427</v>
      </c>
      <c r="K2218" s="4" t="str">
        <f>_xlfn.XLOOKUP($B2218, Accounts!$B:$B, Accounts!$E:$E, "Not Found",0,1)</f>
        <v>Joint</v>
      </c>
      <c r="L2218" s="3">
        <f>_xlfn.XLOOKUP($B2218, Accounts!$B:$B, Accounts!$G:$G,"Not Found",0,1)</f>
        <v>3735283188</v>
      </c>
      <c r="M2218" s="3" t="str">
        <f>_xlfn.XLOOKUP($B2218, Loan!$B:$B, Loan!$D:$D, "No Loan",0,1)</f>
        <v>No Loan</v>
      </c>
      <c r="N2218" s="1">
        <f>_xlfn.XLOOKUP($B2218, Transaction!$B:$B, Transaction!$E:$E, "No Transaction",0,1)</f>
        <v>44593</v>
      </c>
      <c r="O2218" t="str">
        <f>_xlfn.XLOOKUP($B2218, Transaction!$B:$B, Transaction!$C:$C, "No Transaction",0,1)</f>
        <v>Cash Withdrawal</v>
      </c>
      <c r="P2218" t="str">
        <f>_xlfn.XLOOKUP($B2218, Transaction!$B:$B, Transaction!$D:$D, "No Transaction",0,1)</f>
        <v>POS</v>
      </c>
      <c r="Q2218" s="3">
        <f t="shared" si="68"/>
        <v>-70224.492299999984</v>
      </c>
      <c r="R2218" s="3">
        <f t="shared" si="69"/>
        <v>-70224.492299999984</v>
      </c>
    </row>
    <row r="2219" spans="1:18" x14ac:dyDescent="0.25">
      <c r="A2219" t="s">
        <v>4907</v>
      </c>
      <c r="B2219" s="5" t="s">
        <v>4908</v>
      </c>
      <c r="C2219">
        <v>77</v>
      </c>
      <c r="D2219" s="1">
        <v>16581</v>
      </c>
      <c r="E2219" t="s">
        <v>6047</v>
      </c>
      <c r="F2219" t="s">
        <v>6247</v>
      </c>
      <c r="G2219" t="s">
        <v>7513</v>
      </c>
      <c r="H2219" s="3">
        <v>73199.447100000005</v>
      </c>
      <c r="I2219" s="3">
        <v>19210.599099999999</v>
      </c>
      <c r="J2219" t="s">
        <v>7273</v>
      </c>
      <c r="K2219" s="4" t="str">
        <f>_xlfn.XLOOKUP($B2219, Accounts!$B:$B, Accounts!$E:$E, "Not Found",0,1)</f>
        <v>Domiciliary</v>
      </c>
      <c r="L2219" s="3">
        <f>_xlfn.XLOOKUP($B2219, Accounts!$B:$B, Accounts!$G:$G,"Not Found",0,1)</f>
        <v>1461740544</v>
      </c>
      <c r="M2219" s="3" t="str">
        <f>_xlfn.XLOOKUP($B2219, Loan!$B:$B, Loan!$D:$D, "No Loan",0,1)</f>
        <v>No Loan</v>
      </c>
      <c r="N2219" s="1">
        <f>_xlfn.XLOOKUP($B2219, Transaction!$B:$B, Transaction!$E:$E, "No Transaction",0,1)</f>
        <v>44682</v>
      </c>
      <c r="O2219" t="str">
        <f>_xlfn.XLOOKUP($B2219, Transaction!$B:$B, Transaction!$C:$C, "No Transaction",0,1)</f>
        <v>Money Deposit</v>
      </c>
      <c r="P2219" t="str">
        <f>_xlfn.XLOOKUP($B2219, Transaction!$B:$B, Transaction!$D:$D, "No Transaction",0,1)</f>
        <v>Bank</v>
      </c>
      <c r="Q2219" s="3">
        <f t="shared" si="68"/>
        <v>-53988.848000000005</v>
      </c>
      <c r="R2219" s="3">
        <f t="shared" si="69"/>
        <v>-53988.848000000005</v>
      </c>
    </row>
    <row r="2220" spans="1:18" x14ac:dyDescent="0.25">
      <c r="A2220" t="s">
        <v>2983</v>
      </c>
      <c r="B2220" s="5" t="s">
        <v>2984</v>
      </c>
      <c r="C2220">
        <v>72</v>
      </c>
      <c r="D2220" s="1">
        <v>18408</v>
      </c>
      <c r="E2220" t="s">
        <v>6047</v>
      </c>
      <c r="F2220" t="s">
        <v>6350</v>
      </c>
      <c r="G2220" t="s">
        <v>7517</v>
      </c>
      <c r="H2220" s="3">
        <v>272225.31599999999</v>
      </c>
      <c r="I2220" s="3">
        <v>239459.28709999999</v>
      </c>
      <c r="J2220" t="s">
        <v>8428</v>
      </c>
      <c r="K2220" s="4" t="str">
        <f>_xlfn.XLOOKUP($B2220, Accounts!$B:$B, Accounts!$E:$E, "Not Found",0,1)</f>
        <v>Current</v>
      </c>
      <c r="L2220" s="3">
        <f>_xlfn.XLOOKUP($B2220, Accounts!$B:$B, Accounts!$G:$G,"Not Found",0,1)</f>
        <v>3900582735</v>
      </c>
      <c r="M2220" s="3" t="str">
        <f>_xlfn.XLOOKUP($B2220, Loan!$B:$B, Loan!$D:$D, "No Loan",0,1)</f>
        <v>No Loan</v>
      </c>
      <c r="N2220" s="1">
        <f>_xlfn.XLOOKUP($B2220, Transaction!$B:$B, Transaction!$E:$E, "No Transaction",0,1)</f>
        <v>44498</v>
      </c>
      <c r="O2220" t="str">
        <f>_xlfn.XLOOKUP($B2220, Transaction!$B:$B, Transaction!$C:$C, "No Transaction",0,1)</f>
        <v>Money Deposit</v>
      </c>
      <c r="P2220" t="str">
        <f>_xlfn.XLOOKUP($B2220, Transaction!$B:$B, Transaction!$D:$D, "No Transaction",0,1)</f>
        <v>Bank</v>
      </c>
      <c r="Q2220" s="3">
        <f t="shared" si="68"/>
        <v>-32766.028900000005</v>
      </c>
      <c r="R2220" s="3">
        <f t="shared" si="69"/>
        <v>-32766.028900000005</v>
      </c>
    </row>
    <row r="2221" spans="1:18" x14ac:dyDescent="0.25">
      <c r="A2221" t="s">
        <v>4233</v>
      </c>
      <c r="B2221" s="5" t="s">
        <v>4234</v>
      </c>
      <c r="C2221">
        <v>60</v>
      </c>
      <c r="D2221" s="1">
        <v>22791</v>
      </c>
      <c r="E2221" t="s">
        <v>6047</v>
      </c>
      <c r="F2221" t="s">
        <v>6450</v>
      </c>
      <c r="G2221" t="s">
        <v>7542</v>
      </c>
      <c r="H2221" s="3">
        <v>295042.59769999998</v>
      </c>
      <c r="I2221" s="3">
        <v>139843.48579999999</v>
      </c>
      <c r="J2221" t="s">
        <v>7171</v>
      </c>
      <c r="K2221" s="4" t="str">
        <f>_xlfn.XLOOKUP($B2221, Accounts!$B:$B, Accounts!$E:$E, "Not Found",0,1)</f>
        <v>Current</v>
      </c>
      <c r="L2221" s="3">
        <f>_xlfn.XLOOKUP($B2221, Accounts!$B:$B, Accounts!$G:$G,"Not Found",0,1)</f>
        <v>963974616</v>
      </c>
      <c r="M2221" s="3" t="str">
        <f>_xlfn.XLOOKUP($B2221, Loan!$B:$B, Loan!$D:$D, "No Loan",0,1)</f>
        <v>No Loan</v>
      </c>
      <c r="N2221" s="1">
        <f>_xlfn.XLOOKUP($B2221, Transaction!$B:$B, Transaction!$E:$E, "No Transaction",0,1)</f>
        <v>44510</v>
      </c>
      <c r="O2221" t="str">
        <f>_xlfn.XLOOKUP($B2221, Transaction!$B:$B, Transaction!$C:$C, "No Transaction",0,1)</f>
        <v>Online Payment</v>
      </c>
      <c r="P2221" t="str">
        <f>_xlfn.XLOOKUP($B2221, Transaction!$B:$B, Transaction!$D:$D, "No Transaction",0,1)</f>
        <v>Mobile</v>
      </c>
      <c r="Q2221" s="3">
        <f t="shared" si="68"/>
        <v>-155199.11189999999</v>
      </c>
      <c r="R2221" s="3">
        <f t="shared" si="69"/>
        <v>-155199.11189999999</v>
      </c>
    </row>
    <row r="2222" spans="1:18" x14ac:dyDescent="0.25">
      <c r="A2222" t="s">
        <v>1586</v>
      </c>
      <c r="B2222" s="5" t="s">
        <v>1587</v>
      </c>
      <c r="C2222">
        <v>81</v>
      </c>
      <c r="D2222" s="1">
        <v>15120</v>
      </c>
      <c r="E2222" t="s">
        <v>6047</v>
      </c>
      <c r="F2222" t="s">
        <v>6885</v>
      </c>
      <c r="G2222" t="s">
        <v>7517</v>
      </c>
      <c r="H2222" s="3">
        <v>128237.95419999999</v>
      </c>
      <c r="I2222" s="3">
        <v>97061.415500000003</v>
      </c>
      <c r="J2222" t="s">
        <v>8429</v>
      </c>
      <c r="K2222" s="4" t="str">
        <f>_xlfn.XLOOKUP($B2222, Accounts!$B:$B, Accounts!$E:$E, "Not Found",0,1)</f>
        <v>Joint</v>
      </c>
      <c r="L2222" s="3">
        <f>_xlfn.XLOOKUP($B2222, Accounts!$B:$B, Accounts!$G:$G,"Not Found",0,1)</f>
        <v>804082464</v>
      </c>
      <c r="M2222" s="3" t="str">
        <f>_xlfn.XLOOKUP($B2222, Loan!$B:$B, Loan!$D:$D, "No Loan",0,1)</f>
        <v>No Loan</v>
      </c>
      <c r="N2222" s="1">
        <f>_xlfn.XLOOKUP($B2222, Transaction!$B:$B, Transaction!$E:$E, "No Transaction",0,1)</f>
        <v>44257</v>
      </c>
      <c r="O2222" t="str">
        <f>_xlfn.XLOOKUP($B2222, Transaction!$B:$B, Transaction!$C:$C, "No Transaction",0,1)</f>
        <v>Online Payment</v>
      </c>
      <c r="P2222" t="str">
        <f>_xlfn.XLOOKUP($B2222, Transaction!$B:$B, Transaction!$D:$D, "No Transaction",0,1)</f>
        <v>Card</v>
      </c>
      <c r="Q2222" s="3">
        <f t="shared" si="68"/>
        <v>-31176.53869999999</v>
      </c>
      <c r="R2222" s="3">
        <f t="shared" si="69"/>
        <v>-31176.53869999999</v>
      </c>
    </row>
    <row r="2223" spans="1:18" x14ac:dyDescent="0.25">
      <c r="A2223" t="s">
        <v>3529</v>
      </c>
      <c r="B2223" s="5" t="s">
        <v>3530</v>
      </c>
      <c r="C2223">
        <v>76</v>
      </c>
      <c r="D2223" s="1">
        <v>16947</v>
      </c>
      <c r="E2223" t="s">
        <v>6047</v>
      </c>
      <c r="F2223" t="s">
        <v>6331</v>
      </c>
      <c r="G2223" t="s">
        <v>7529</v>
      </c>
      <c r="H2223" s="3">
        <v>594754.6679</v>
      </c>
      <c r="I2223" s="3">
        <v>301806.35810000001</v>
      </c>
      <c r="J2223" t="s">
        <v>8430</v>
      </c>
      <c r="K2223" s="4" t="str">
        <f>_xlfn.XLOOKUP($B2223, Accounts!$B:$B, Accounts!$E:$E, "Not Found",0,1)</f>
        <v>Current</v>
      </c>
      <c r="L2223" s="3">
        <f>_xlfn.XLOOKUP($B2223, Accounts!$B:$B, Accounts!$G:$G,"Not Found",0,1)</f>
        <v>1849159287</v>
      </c>
      <c r="M2223" s="3" t="str">
        <f>_xlfn.XLOOKUP($B2223, Loan!$B:$B, Loan!$D:$D, "No Loan",0,1)</f>
        <v>No Loan</v>
      </c>
      <c r="N2223" s="1">
        <f>_xlfn.XLOOKUP($B2223, Transaction!$B:$B, Transaction!$E:$E, "No Transaction",0,1)</f>
        <v>44255</v>
      </c>
      <c r="O2223" t="str">
        <f>_xlfn.XLOOKUP($B2223, Transaction!$B:$B, Transaction!$C:$C, "No Transaction",0,1)</f>
        <v>Online Payment</v>
      </c>
      <c r="P2223" t="str">
        <f>_xlfn.XLOOKUP($B2223, Transaction!$B:$B, Transaction!$D:$D, "No Transaction",0,1)</f>
        <v>Internet Banking</v>
      </c>
      <c r="Q2223" s="3">
        <f t="shared" si="68"/>
        <v>-292948.30979999999</v>
      </c>
      <c r="R2223" s="3">
        <f t="shared" si="69"/>
        <v>-292948.30979999999</v>
      </c>
    </row>
    <row r="2224" spans="1:18" x14ac:dyDescent="0.25">
      <c r="A2224" t="s">
        <v>5570</v>
      </c>
      <c r="B2224" s="5" t="s">
        <v>5571</v>
      </c>
      <c r="C2224">
        <v>34</v>
      </c>
      <c r="D2224" s="1">
        <v>32287</v>
      </c>
      <c r="E2224" t="s">
        <v>6047</v>
      </c>
      <c r="F2224" t="s">
        <v>6452</v>
      </c>
      <c r="G2224" t="s">
        <v>7513</v>
      </c>
      <c r="H2224" s="3">
        <v>117544.1299</v>
      </c>
      <c r="I2224" s="3">
        <v>91143.099700000006</v>
      </c>
      <c r="J2224" t="s">
        <v>8431</v>
      </c>
      <c r="K2224" s="4" t="str">
        <f>_xlfn.XLOOKUP($B2224, Accounts!$B:$B, Accounts!$E:$E, "Not Found",0,1)</f>
        <v>Domiciliary</v>
      </c>
      <c r="L2224" s="3">
        <f>_xlfn.XLOOKUP($B2224, Accounts!$B:$B, Accounts!$G:$G,"Not Found",0,1)</f>
        <v>2345569407</v>
      </c>
      <c r="M2224" s="3" t="str">
        <f>_xlfn.XLOOKUP($B2224, Loan!$B:$B, Loan!$D:$D, "No Loan",0,1)</f>
        <v>No Loan</v>
      </c>
      <c r="N2224" s="1">
        <f>_xlfn.XLOOKUP($B2224, Transaction!$B:$B, Transaction!$E:$E, "No Transaction",0,1)</f>
        <v>44312</v>
      </c>
      <c r="O2224" t="str">
        <f>_xlfn.XLOOKUP($B2224, Transaction!$B:$B, Transaction!$C:$C, "No Transaction",0,1)</f>
        <v>Online Payment</v>
      </c>
      <c r="P2224" t="str">
        <f>_xlfn.XLOOKUP($B2224, Transaction!$B:$B, Transaction!$D:$D, "No Transaction",0,1)</f>
        <v>Mobile</v>
      </c>
      <c r="Q2224" s="3">
        <f t="shared" si="68"/>
        <v>-26401.030199999994</v>
      </c>
      <c r="R2224" s="3">
        <f t="shared" si="69"/>
        <v>-26401.030199999994</v>
      </c>
    </row>
    <row r="2225" spans="1:18" x14ac:dyDescent="0.25">
      <c r="A2225" t="s">
        <v>5578</v>
      </c>
      <c r="B2225" s="5" t="s">
        <v>5579</v>
      </c>
      <c r="C2225">
        <v>75</v>
      </c>
      <c r="D2225" s="1">
        <v>17312</v>
      </c>
      <c r="E2225" t="s">
        <v>6047</v>
      </c>
      <c r="F2225" t="s">
        <v>7018</v>
      </c>
      <c r="G2225" t="s">
        <v>7526</v>
      </c>
      <c r="H2225" s="3">
        <v>1146228.6828000001</v>
      </c>
      <c r="I2225" s="3">
        <v>253284.6992</v>
      </c>
      <c r="J2225" t="s">
        <v>8432</v>
      </c>
      <c r="K2225" s="4" t="str">
        <f>_xlfn.XLOOKUP($B2225, Accounts!$B:$B, Accounts!$E:$E, "Not Found",0,1)</f>
        <v>Corporate</v>
      </c>
      <c r="L2225" s="3">
        <f>_xlfn.XLOOKUP($B2225, Accounts!$B:$B, Accounts!$G:$G,"Not Found",0,1)</f>
        <v>975025795</v>
      </c>
      <c r="M2225" s="3" t="str">
        <f>_xlfn.XLOOKUP($B2225, Loan!$B:$B, Loan!$D:$D, "No Loan",0,1)</f>
        <v>No Loan</v>
      </c>
      <c r="N2225" s="1">
        <f>_xlfn.XLOOKUP($B2225, Transaction!$B:$B, Transaction!$E:$E, "No Transaction",0,1)</f>
        <v>44197</v>
      </c>
      <c r="O2225" t="str">
        <f>_xlfn.XLOOKUP($B2225, Transaction!$B:$B, Transaction!$C:$C, "No Transaction",0,1)</f>
        <v>Checks</v>
      </c>
      <c r="P2225" t="str">
        <f>_xlfn.XLOOKUP($B2225, Transaction!$B:$B, Transaction!$D:$D, "No Transaction",0,1)</f>
        <v>Informal Services</v>
      </c>
      <c r="Q2225" s="3">
        <f t="shared" si="68"/>
        <v>-892943.98360000004</v>
      </c>
      <c r="R2225" s="3">
        <f t="shared" si="69"/>
        <v>-892943.98360000004</v>
      </c>
    </row>
    <row r="2226" spans="1:18" x14ac:dyDescent="0.25">
      <c r="A2226" t="s">
        <v>3910</v>
      </c>
      <c r="B2226" s="5" t="s">
        <v>3911</v>
      </c>
      <c r="C2226">
        <v>38</v>
      </c>
      <c r="D2226" s="1">
        <v>30826</v>
      </c>
      <c r="E2226" t="s">
        <v>6047</v>
      </c>
      <c r="F2226" t="s">
        <v>6125</v>
      </c>
      <c r="G2226" t="s">
        <v>7529</v>
      </c>
      <c r="H2226" s="3">
        <v>2603230.6253</v>
      </c>
      <c r="I2226" s="3">
        <v>547232.31019999995</v>
      </c>
      <c r="J2226" t="s">
        <v>8433</v>
      </c>
      <c r="K2226" s="4" t="str">
        <f>_xlfn.XLOOKUP($B2226, Accounts!$B:$B, Accounts!$E:$E, "Not Found",0,1)</f>
        <v>Domiciliary</v>
      </c>
      <c r="L2226" s="3">
        <f>_xlfn.XLOOKUP($B2226, Accounts!$B:$B, Accounts!$G:$G,"Not Found",0,1)</f>
        <v>11287008</v>
      </c>
      <c r="M2226" s="3" t="str">
        <f>_xlfn.XLOOKUP($B2226, Loan!$B:$B, Loan!$D:$D, "No Loan",0,1)</f>
        <v>No Loan</v>
      </c>
      <c r="N2226" s="1">
        <f>_xlfn.XLOOKUP($B2226, Transaction!$B:$B, Transaction!$E:$E, "No Transaction",0,1)</f>
        <v>44626</v>
      </c>
      <c r="O2226" t="str">
        <f>_xlfn.XLOOKUP($B2226, Transaction!$B:$B, Transaction!$C:$C, "No Transaction",0,1)</f>
        <v>Online Payment</v>
      </c>
      <c r="P2226" t="str">
        <f>_xlfn.XLOOKUP($B2226, Transaction!$B:$B, Transaction!$D:$D, "No Transaction",0,1)</f>
        <v>Mobile</v>
      </c>
      <c r="Q2226" s="3">
        <f t="shared" si="68"/>
        <v>-2055998.3151</v>
      </c>
      <c r="R2226" s="3">
        <f t="shared" si="69"/>
        <v>-2055998.3151</v>
      </c>
    </row>
    <row r="2227" spans="1:18" x14ac:dyDescent="0.25">
      <c r="A2227" t="s">
        <v>2080</v>
      </c>
      <c r="B2227" s="5" t="s">
        <v>2081</v>
      </c>
      <c r="C2227">
        <v>72</v>
      </c>
      <c r="D2227" s="1">
        <v>18408</v>
      </c>
      <c r="E2227" t="s">
        <v>6047</v>
      </c>
      <c r="F2227" t="s">
        <v>6175</v>
      </c>
      <c r="G2227" t="s">
        <v>7509</v>
      </c>
      <c r="H2227" s="3">
        <v>483072.14970000001</v>
      </c>
      <c r="I2227" s="3">
        <v>130429.4804</v>
      </c>
      <c r="J2227" t="s">
        <v>8434</v>
      </c>
      <c r="K2227" s="4" t="str">
        <f>_xlfn.XLOOKUP($B2227, Accounts!$B:$B, Accounts!$E:$E, "Not Found",0,1)</f>
        <v>Corporate</v>
      </c>
      <c r="L2227" s="3">
        <f>_xlfn.XLOOKUP($B2227, Accounts!$B:$B, Accounts!$G:$G,"Not Found",0,1)</f>
        <v>2481909045</v>
      </c>
      <c r="M2227" s="3" t="str">
        <f>_xlfn.XLOOKUP($B2227, Loan!$B:$B, Loan!$D:$D, "No Loan",0,1)</f>
        <v>No Loan</v>
      </c>
      <c r="N2227" s="1">
        <f>_xlfn.XLOOKUP($B2227, Transaction!$B:$B, Transaction!$E:$E, "No Transaction",0,1)</f>
        <v>44476</v>
      </c>
      <c r="O2227" t="str">
        <f>_xlfn.XLOOKUP($B2227, Transaction!$B:$B, Transaction!$C:$C, "No Transaction",0,1)</f>
        <v>Online Payment</v>
      </c>
      <c r="P2227" t="str">
        <f>_xlfn.XLOOKUP($B2227, Transaction!$B:$B, Transaction!$D:$D, "No Transaction",0,1)</f>
        <v>Internet Banking</v>
      </c>
      <c r="Q2227" s="3">
        <f t="shared" si="68"/>
        <v>-352642.66930000001</v>
      </c>
      <c r="R2227" s="3">
        <f t="shared" si="69"/>
        <v>-352642.66930000001</v>
      </c>
    </row>
    <row r="2228" spans="1:18" x14ac:dyDescent="0.25">
      <c r="A2228" t="s">
        <v>3613</v>
      </c>
      <c r="B2228" s="5" t="s">
        <v>3614</v>
      </c>
      <c r="C2228">
        <v>49</v>
      </c>
      <c r="D2228" s="1">
        <v>26808</v>
      </c>
      <c r="E2228" t="s">
        <v>6047</v>
      </c>
      <c r="F2228" t="s">
        <v>6343</v>
      </c>
      <c r="G2228" t="s">
        <v>7507</v>
      </c>
      <c r="H2228" s="3">
        <v>180778.1722</v>
      </c>
      <c r="I2228" s="3">
        <v>123690.32829999999</v>
      </c>
      <c r="J2228" t="s">
        <v>8435</v>
      </c>
      <c r="K2228" s="4" t="str">
        <f>_xlfn.XLOOKUP($B2228, Accounts!$B:$B, Accounts!$E:$E, "Not Found",0,1)</f>
        <v>Domiciliary</v>
      </c>
      <c r="L2228" s="3">
        <f>_xlfn.XLOOKUP($B2228, Accounts!$B:$B, Accounts!$G:$G,"Not Found",0,1)</f>
        <v>44804418</v>
      </c>
      <c r="M2228" s="3" t="str">
        <f>_xlfn.XLOOKUP($B2228, Loan!$B:$B, Loan!$D:$D, "No Loan",0,1)</f>
        <v>No Loan</v>
      </c>
      <c r="N2228" s="1">
        <f>_xlfn.XLOOKUP($B2228, Transaction!$B:$B, Transaction!$E:$E, "No Transaction",0,1)</f>
        <v>44458</v>
      </c>
      <c r="O2228" t="str">
        <f>_xlfn.XLOOKUP($B2228, Transaction!$B:$B, Transaction!$C:$C, "No Transaction",0,1)</f>
        <v>Checks</v>
      </c>
      <c r="P2228" t="str">
        <f>_xlfn.XLOOKUP($B2228, Transaction!$B:$B, Transaction!$D:$D, "No Transaction",0,1)</f>
        <v>Informal Services</v>
      </c>
      <c r="Q2228" s="3">
        <f t="shared" si="68"/>
        <v>-57087.843900000007</v>
      </c>
      <c r="R2228" s="3">
        <f t="shared" si="69"/>
        <v>-57087.843900000007</v>
      </c>
    </row>
    <row r="2229" spans="1:18" x14ac:dyDescent="0.25">
      <c r="A2229" t="s">
        <v>2064</v>
      </c>
      <c r="B2229" s="5" t="s">
        <v>2065</v>
      </c>
      <c r="C2229">
        <v>78</v>
      </c>
      <c r="D2229" s="1">
        <v>16216</v>
      </c>
      <c r="E2229" t="s">
        <v>6047</v>
      </c>
      <c r="F2229" t="s">
        <v>6399</v>
      </c>
      <c r="G2229" t="s">
        <v>7526</v>
      </c>
      <c r="H2229" s="3">
        <v>752220.14709999994</v>
      </c>
      <c r="I2229" s="3">
        <v>398767.30690000003</v>
      </c>
      <c r="J2229" t="s">
        <v>8436</v>
      </c>
      <c r="K2229" s="4" t="str">
        <f>_xlfn.XLOOKUP($B2229, Accounts!$B:$B, Accounts!$E:$E, "Not Found",0,1)</f>
        <v>Current</v>
      </c>
      <c r="L2229" s="3">
        <f>_xlfn.XLOOKUP($B2229, Accounts!$B:$B, Accounts!$G:$G,"Not Found",0,1)</f>
        <v>1617665418</v>
      </c>
      <c r="M2229" s="3" t="str">
        <f>_xlfn.XLOOKUP($B2229, Loan!$B:$B, Loan!$D:$D, "No Loan",0,1)</f>
        <v>No Loan</v>
      </c>
      <c r="N2229" s="1">
        <f>_xlfn.XLOOKUP($B2229, Transaction!$B:$B, Transaction!$E:$E, "No Transaction",0,1)</f>
        <v>44649</v>
      </c>
      <c r="O2229" t="str">
        <f>_xlfn.XLOOKUP($B2229, Transaction!$B:$B, Transaction!$C:$C, "No Transaction",0,1)</f>
        <v>Money Deposit</v>
      </c>
      <c r="P2229" t="str">
        <f>_xlfn.XLOOKUP($B2229, Transaction!$B:$B, Transaction!$D:$D, "No Transaction",0,1)</f>
        <v>Bank</v>
      </c>
      <c r="Q2229" s="3">
        <f t="shared" si="68"/>
        <v>-353452.84019999992</v>
      </c>
      <c r="R2229" s="3">
        <f t="shared" si="69"/>
        <v>-353452.84019999992</v>
      </c>
    </row>
    <row r="2230" spans="1:18" x14ac:dyDescent="0.25">
      <c r="A2230" t="s">
        <v>2442</v>
      </c>
      <c r="B2230" s="5" t="s">
        <v>2443</v>
      </c>
      <c r="C2230">
        <v>72</v>
      </c>
      <c r="D2230" s="1">
        <v>18408</v>
      </c>
      <c r="E2230" t="s">
        <v>6047</v>
      </c>
      <c r="F2230" t="s">
        <v>6154</v>
      </c>
      <c r="G2230" t="s">
        <v>7509</v>
      </c>
      <c r="H2230" s="3">
        <v>2640689.2311999998</v>
      </c>
      <c r="I2230" s="3">
        <v>762865.77789999999</v>
      </c>
      <c r="J2230" t="s">
        <v>8437</v>
      </c>
      <c r="K2230" s="4" t="str">
        <f>_xlfn.XLOOKUP($B2230, Accounts!$B:$B, Accounts!$E:$E, "Not Found",0,1)</f>
        <v>Current</v>
      </c>
      <c r="L2230" s="3">
        <f>_xlfn.XLOOKUP($B2230, Accounts!$B:$B, Accounts!$G:$G,"Not Found",0,1)</f>
        <v>1684189188</v>
      </c>
      <c r="M2230" s="3" t="str">
        <f>_xlfn.XLOOKUP($B2230, Loan!$B:$B, Loan!$D:$D, "No Loan",0,1)</f>
        <v>No Loan</v>
      </c>
      <c r="N2230" s="1">
        <f>_xlfn.XLOOKUP($B2230, Transaction!$B:$B, Transaction!$E:$E, "No Transaction",0,1)</f>
        <v>44240</v>
      </c>
      <c r="O2230" t="str">
        <f>_xlfn.XLOOKUP($B2230, Transaction!$B:$B, Transaction!$C:$C, "No Transaction",0,1)</f>
        <v>Money Deposit</v>
      </c>
      <c r="P2230" t="str">
        <f>_xlfn.XLOOKUP($B2230, Transaction!$B:$B, Transaction!$D:$D, "No Transaction",0,1)</f>
        <v>Bank</v>
      </c>
      <c r="Q2230" s="3">
        <f t="shared" si="68"/>
        <v>-1877823.4532999997</v>
      </c>
      <c r="R2230" s="3">
        <f t="shared" si="69"/>
        <v>-1877823.4532999997</v>
      </c>
    </row>
    <row r="2231" spans="1:18" x14ac:dyDescent="0.25">
      <c r="A2231" t="s">
        <v>1001</v>
      </c>
      <c r="B2231" s="5" t="s">
        <v>1002</v>
      </c>
      <c r="C2231">
        <v>60</v>
      </c>
      <c r="D2231" s="1">
        <v>22791</v>
      </c>
      <c r="E2231" t="s">
        <v>6047</v>
      </c>
      <c r="F2231" t="s">
        <v>6429</v>
      </c>
      <c r="G2231" t="s">
        <v>7517</v>
      </c>
      <c r="H2231" s="3">
        <v>530295.82530000003</v>
      </c>
      <c r="I2231" s="3">
        <v>196918.7683</v>
      </c>
      <c r="J2231" t="s">
        <v>8438</v>
      </c>
      <c r="K2231" s="4" t="str">
        <f>_xlfn.XLOOKUP($B2231, Accounts!$B:$B, Accounts!$E:$E, "Not Found",0,1)</f>
        <v>Domiciliary</v>
      </c>
      <c r="L2231" s="3">
        <f>_xlfn.XLOOKUP($B2231, Accounts!$B:$B, Accounts!$G:$G,"Not Found",0,1)</f>
        <v>4487291904</v>
      </c>
      <c r="M2231" s="3" t="str">
        <f>_xlfn.XLOOKUP($B2231, Loan!$B:$B, Loan!$D:$D, "No Loan",0,1)</f>
        <v>No Loan</v>
      </c>
      <c r="N2231" s="1">
        <f>_xlfn.XLOOKUP($B2231, Transaction!$B:$B, Transaction!$E:$E, "No Transaction",0,1)</f>
        <v>44319</v>
      </c>
      <c r="O2231" t="str">
        <f>_xlfn.XLOOKUP($B2231, Transaction!$B:$B, Transaction!$C:$C, "No Transaction",0,1)</f>
        <v>Cash Withdrawal</v>
      </c>
      <c r="P2231" t="str">
        <f>_xlfn.XLOOKUP($B2231, Transaction!$B:$B, Transaction!$D:$D, "No Transaction",0,1)</f>
        <v>POS</v>
      </c>
      <c r="Q2231" s="3">
        <f t="shared" si="68"/>
        <v>-333377.05700000003</v>
      </c>
      <c r="R2231" s="3">
        <f t="shared" si="69"/>
        <v>-333377.05700000003</v>
      </c>
    </row>
    <row r="2232" spans="1:18" x14ac:dyDescent="0.25">
      <c r="A2232" t="s">
        <v>3184</v>
      </c>
      <c r="B2232" s="5" t="s">
        <v>3185</v>
      </c>
      <c r="C2232">
        <v>80</v>
      </c>
      <c r="D2232" s="1">
        <v>15486</v>
      </c>
      <c r="E2232" t="s">
        <v>6047</v>
      </c>
      <c r="F2232" t="s">
        <v>6522</v>
      </c>
      <c r="G2232" t="s">
        <v>7522</v>
      </c>
      <c r="H2232" s="3">
        <v>561513.28639999998</v>
      </c>
      <c r="I2232" s="3">
        <v>427984.19280000002</v>
      </c>
      <c r="J2232" t="s">
        <v>8439</v>
      </c>
      <c r="K2232" s="4" t="str">
        <f>_xlfn.XLOOKUP($B2232, Accounts!$B:$B, Accounts!$E:$E, "Not Found",0,1)</f>
        <v>Current</v>
      </c>
      <c r="L2232" s="3">
        <f>_xlfn.XLOOKUP($B2232, Accounts!$B:$B, Accounts!$G:$G,"Not Found",0,1)</f>
        <v>711531216</v>
      </c>
      <c r="M2232" s="3" t="str">
        <f>_xlfn.XLOOKUP($B2232, Loan!$B:$B, Loan!$D:$D, "No Loan",0,1)</f>
        <v>No Loan</v>
      </c>
      <c r="N2232" s="1">
        <f>_xlfn.XLOOKUP($B2232, Transaction!$B:$B, Transaction!$E:$E, "No Transaction",0,1)</f>
        <v>44391</v>
      </c>
      <c r="O2232" t="str">
        <f>_xlfn.XLOOKUP($B2232, Transaction!$B:$B, Transaction!$C:$C, "No Transaction",0,1)</f>
        <v>Money Transfer</v>
      </c>
      <c r="P2232" t="str">
        <f>_xlfn.XLOOKUP($B2232, Transaction!$B:$B, Transaction!$D:$D, "No Transaction",0,1)</f>
        <v>Mobile</v>
      </c>
      <c r="Q2232" s="3">
        <f t="shared" si="68"/>
        <v>-133529.09359999996</v>
      </c>
      <c r="R2232" s="3">
        <f t="shared" si="69"/>
        <v>-133529.09359999996</v>
      </c>
    </row>
    <row r="2233" spans="1:18" x14ac:dyDescent="0.25">
      <c r="A2233" t="s">
        <v>5572</v>
      </c>
      <c r="B2233" s="5" t="s">
        <v>5573</v>
      </c>
      <c r="C2233">
        <v>67</v>
      </c>
      <c r="D2233" s="1">
        <v>20234</v>
      </c>
      <c r="E2233" t="s">
        <v>6047</v>
      </c>
      <c r="F2233" t="s">
        <v>6597</v>
      </c>
      <c r="G2233" t="s">
        <v>7519</v>
      </c>
      <c r="H2233" s="3">
        <v>727295.43839999998</v>
      </c>
      <c r="I2233" s="3">
        <v>234789.94039999999</v>
      </c>
      <c r="J2233" t="s">
        <v>8440</v>
      </c>
      <c r="K2233" s="4" t="str">
        <f>_xlfn.XLOOKUP($B2233, Accounts!$B:$B, Accounts!$E:$E, "Not Found",0,1)</f>
        <v>Savings</v>
      </c>
      <c r="L2233" s="3">
        <f>_xlfn.XLOOKUP($B2233, Accounts!$B:$B, Accounts!$G:$G,"Not Found",0,1)</f>
        <v>1406144817</v>
      </c>
      <c r="M2233" s="3">
        <f>_xlfn.XLOOKUP($B2233, Loan!$B:$B, Loan!$D:$D, "No Loan",0,1)</f>
        <v>6295182894</v>
      </c>
      <c r="N2233" s="1">
        <f>_xlfn.XLOOKUP($B2233, Transaction!$B:$B, Transaction!$E:$E, "No Transaction",0,1)</f>
        <v>44289</v>
      </c>
      <c r="O2233" t="str">
        <f>_xlfn.XLOOKUP($B2233, Transaction!$B:$B, Transaction!$C:$C, "No Transaction",0,1)</f>
        <v>Loan Payment</v>
      </c>
      <c r="P2233" t="str">
        <f>_xlfn.XLOOKUP($B2233, Transaction!$B:$B, Transaction!$D:$D, "No Transaction",0,1)</f>
        <v>AFT</v>
      </c>
      <c r="Q2233" s="3">
        <f t="shared" si="68"/>
        <v>-492505.49800000002</v>
      </c>
      <c r="R2233" s="3">
        <f t="shared" si="69"/>
        <v>-492505.49800000002</v>
      </c>
    </row>
    <row r="2234" spans="1:18" x14ac:dyDescent="0.25">
      <c r="A2234" t="s">
        <v>3166</v>
      </c>
      <c r="B2234" s="5" t="s">
        <v>3167</v>
      </c>
      <c r="C2234">
        <v>79</v>
      </c>
      <c r="D2234" s="1">
        <v>15851</v>
      </c>
      <c r="E2234" t="s">
        <v>6047</v>
      </c>
      <c r="F2234" t="s">
        <v>6256</v>
      </c>
      <c r="G2234" t="s">
        <v>7507</v>
      </c>
      <c r="H2234" s="3">
        <v>770258.34100000001</v>
      </c>
      <c r="I2234" s="3">
        <v>279828.03019999998</v>
      </c>
      <c r="J2234" t="s">
        <v>8441</v>
      </c>
      <c r="K2234" s="4" t="str">
        <f>_xlfn.XLOOKUP($B2234, Accounts!$B:$B, Accounts!$E:$E, "Not Found",0,1)</f>
        <v>Joint</v>
      </c>
      <c r="L2234" s="3">
        <f>_xlfn.XLOOKUP($B2234, Accounts!$B:$B, Accounts!$G:$G,"Not Found",0,1)</f>
        <v>22472241</v>
      </c>
      <c r="M2234" s="3" t="str">
        <f>_xlfn.XLOOKUP($B2234, Loan!$B:$B, Loan!$D:$D, "No Loan",0,1)</f>
        <v>No Loan</v>
      </c>
      <c r="N2234" s="1">
        <f>_xlfn.XLOOKUP($B2234, Transaction!$B:$B, Transaction!$E:$E, "No Transaction",0,1)</f>
        <v>44521</v>
      </c>
      <c r="O2234" t="str">
        <f>_xlfn.XLOOKUP($B2234, Transaction!$B:$B, Transaction!$C:$C, "No Transaction",0,1)</f>
        <v>Money Transfer</v>
      </c>
      <c r="P2234" t="str">
        <f>_xlfn.XLOOKUP($B2234, Transaction!$B:$B, Transaction!$D:$D, "No Transaction",0,1)</f>
        <v>Mobile</v>
      </c>
      <c r="Q2234" s="3">
        <f t="shared" si="68"/>
        <v>-490430.31080000004</v>
      </c>
      <c r="R2234" s="3">
        <f t="shared" si="69"/>
        <v>-490430.31080000004</v>
      </c>
    </row>
    <row r="2235" spans="1:18" x14ac:dyDescent="0.25">
      <c r="A2235" t="s">
        <v>1576</v>
      </c>
      <c r="B2235" s="5" t="s">
        <v>1577</v>
      </c>
      <c r="C2235">
        <v>31</v>
      </c>
      <c r="D2235" s="1">
        <v>33383</v>
      </c>
      <c r="E2235" t="s">
        <v>6047</v>
      </c>
      <c r="F2235" t="s">
        <v>6485</v>
      </c>
      <c r="G2235" t="s">
        <v>7503</v>
      </c>
      <c r="H2235" s="3">
        <v>206388.47690000001</v>
      </c>
      <c r="I2235" s="3">
        <v>60325.6319</v>
      </c>
      <c r="J2235" t="s">
        <v>8442</v>
      </c>
      <c r="K2235" s="4" t="str">
        <f>_xlfn.XLOOKUP($B2235, Accounts!$B:$B, Accounts!$E:$E, "Not Found",0,1)</f>
        <v>Domiciliary</v>
      </c>
      <c r="L2235" s="3">
        <f>_xlfn.XLOOKUP($B2235, Accounts!$B:$B, Accounts!$G:$G,"Not Found",0,1)</f>
        <v>930278087</v>
      </c>
      <c r="M2235" s="3" t="str">
        <f>_xlfn.XLOOKUP($B2235, Loan!$B:$B, Loan!$D:$D, "No Loan",0,1)</f>
        <v>No Loan</v>
      </c>
      <c r="N2235" s="1">
        <f>_xlfn.XLOOKUP($B2235, Transaction!$B:$B, Transaction!$E:$E, "No Transaction",0,1)</f>
        <v>44307</v>
      </c>
      <c r="O2235" t="str">
        <f>_xlfn.XLOOKUP($B2235, Transaction!$B:$B, Transaction!$C:$C, "No Transaction",0,1)</f>
        <v>Online Payment</v>
      </c>
      <c r="P2235" t="str">
        <f>_xlfn.XLOOKUP($B2235, Transaction!$B:$B, Transaction!$D:$D, "No Transaction",0,1)</f>
        <v>Internet Banking</v>
      </c>
      <c r="Q2235" s="3">
        <f t="shared" si="68"/>
        <v>-146062.845</v>
      </c>
      <c r="R2235" s="3">
        <f t="shared" si="69"/>
        <v>-146062.845</v>
      </c>
    </row>
    <row r="2236" spans="1:18" x14ac:dyDescent="0.25">
      <c r="A2236" t="s">
        <v>5123</v>
      </c>
      <c r="B2236" s="5" t="s">
        <v>5124</v>
      </c>
      <c r="C2236">
        <v>73</v>
      </c>
      <c r="D2236" s="1">
        <v>18042</v>
      </c>
      <c r="E2236" t="s">
        <v>6047</v>
      </c>
      <c r="F2236" t="s">
        <v>6242</v>
      </c>
      <c r="G2236" t="s">
        <v>7526</v>
      </c>
      <c r="H2236" s="3">
        <v>211125.7733</v>
      </c>
      <c r="I2236" s="3">
        <v>56231.547400000003</v>
      </c>
      <c r="J2236" t="s">
        <v>8443</v>
      </c>
      <c r="K2236" s="4" t="str">
        <f>_xlfn.XLOOKUP($B2236, Accounts!$B:$B, Accounts!$E:$E, "Not Found",0,1)</f>
        <v>Domiciliary</v>
      </c>
      <c r="L2236" s="3">
        <f>_xlfn.XLOOKUP($B2236, Accounts!$B:$B, Accounts!$G:$G,"Not Found",0,1)</f>
        <v>1279368948</v>
      </c>
      <c r="M2236" s="3" t="str">
        <f>_xlfn.XLOOKUP($B2236, Loan!$B:$B, Loan!$D:$D, "No Loan",0,1)</f>
        <v>No Loan</v>
      </c>
      <c r="N2236" s="1">
        <f>_xlfn.XLOOKUP($B2236, Transaction!$B:$B, Transaction!$E:$E, "No Transaction",0,1)</f>
        <v>44586</v>
      </c>
      <c r="O2236" t="str">
        <f>_xlfn.XLOOKUP($B2236, Transaction!$B:$B, Transaction!$C:$C, "No Transaction",0,1)</f>
        <v>Online Payment</v>
      </c>
      <c r="P2236" t="str">
        <f>_xlfn.XLOOKUP($B2236, Transaction!$B:$B, Transaction!$D:$D, "No Transaction",0,1)</f>
        <v>Internet Banking</v>
      </c>
      <c r="Q2236" s="3">
        <f t="shared" si="68"/>
        <v>-154894.22589999999</v>
      </c>
      <c r="R2236" s="3">
        <f t="shared" si="69"/>
        <v>-154894.22589999999</v>
      </c>
    </row>
    <row r="2237" spans="1:18" x14ac:dyDescent="0.25">
      <c r="A2237" t="s">
        <v>2540</v>
      </c>
      <c r="B2237" s="5" t="s">
        <v>2541</v>
      </c>
      <c r="C2237">
        <v>54</v>
      </c>
      <c r="D2237" s="1">
        <v>24982</v>
      </c>
      <c r="E2237" t="s">
        <v>6047</v>
      </c>
      <c r="F2237" t="s">
        <v>6125</v>
      </c>
      <c r="G2237" t="s">
        <v>7519</v>
      </c>
      <c r="H2237" s="3">
        <v>188233.40040000001</v>
      </c>
      <c r="I2237" s="3">
        <v>83504.230899999995</v>
      </c>
      <c r="J2237" t="s">
        <v>8444</v>
      </c>
      <c r="K2237" s="4" t="str">
        <f>_xlfn.XLOOKUP($B2237, Accounts!$B:$B, Accounts!$E:$E, "Not Found",0,1)</f>
        <v>Joint</v>
      </c>
      <c r="L2237" s="3">
        <f>_xlfn.XLOOKUP($B2237, Accounts!$B:$B, Accounts!$G:$G,"Not Found",0,1)</f>
        <v>873890937</v>
      </c>
      <c r="M2237" s="3" t="str">
        <f>_xlfn.XLOOKUP($B2237, Loan!$B:$B, Loan!$D:$D, "No Loan",0,1)</f>
        <v>No Loan</v>
      </c>
      <c r="N2237" s="1">
        <f>_xlfn.XLOOKUP($B2237, Transaction!$B:$B, Transaction!$E:$E, "No Transaction",0,1)</f>
        <v>44350</v>
      </c>
      <c r="O2237" t="str">
        <f>_xlfn.XLOOKUP($B2237, Transaction!$B:$B, Transaction!$C:$C, "No Transaction",0,1)</f>
        <v>Money Deposit</v>
      </c>
      <c r="P2237" t="str">
        <f>_xlfn.XLOOKUP($B2237, Transaction!$B:$B, Transaction!$D:$D, "No Transaction",0,1)</f>
        <v>Bank</v>
      </c>
      <c r="Q2237" s="3">
        <f t="shared" si="68"/>
        <v>-104729.16950000002</v>
      </c>
      <c r="R2237" s="3">
        <f t="shared" si="69"/>
        <v>-104729.16950000002</v>
      </c>
    </row>
    <row r="2238" spans="1:18" x14ac:dyDescent="0.25">
      <c r="A2238" t="s">
        <v>504</v>
      </c>
      <c r="B2238" s="5" t="s">
        <v>505</v>
      </c>
      <c r="C2238">
        <v>36</v>
      </c>
      <c r="D2238" s="1">
        <v>31557</v>
      </c>
      <c r="E2238" t="s">
        <v>6047</v>
      </c>
      <c r="F2238" t="s">
        <v>6240</v>
      </c>
      <c r="G2238" t="s">
        <v>7513</v>
      </c>
      <c r="H2238" s="3">
        <v>131688.69620000001</v>
      </c>
      <c r="I2238" s="3">
        <v>38355.815699999999</v>
      </c>
      <c r="J2238" t="s">
        <v>8445</v>
      </c>
      <c r="K2238" s="4" t="str">
        <f>_xlfn.XLOOKUP($B2238, Accounts!$B:$B, Accounts!$E:$E, "Not Found",0,1)</f>
        <v>Joint</v>
      </c>
      <c r="L2238" s="3">
        <f>_xlfn.XLOOKUP($B2238, Accounts!$B:$B, Accounts!$G:$G,"Not Found",0,1)</f>
        <v>811628928</v>
      </c>
      <c r="M2238" s="3">
        <f>_xlfn.XLOOKUP($B2238, Loan!$B:$B, Loan!$D:$D, "No Loan",0,1)</f>
        <v>4157745312</v>
      </c>
      <c r="N2238" s="1">
        <f>_xlfn.XLOOKUP($B2238, Transaction!$B:$B, Transaction!$E:$E, "No Transaction",0,1)</f>
        <v>44600</v>
      </c>
      <c r="O2238" t="str">
        <f>_xlfn.XLOOKUP($B2238, Transaction!$B:$B, Transaction!$C:$C, "No Transaction",0,1)</f>
        <v>Loan Payment</v>
      </c>
      <c r="P2238" t="str">
        <f>_xlfn.XLOOKUP($B2238, Transaction!$B:$B, Transaction!$D:$D, "No Transaction",0,1)</f>
        <v>AFT</v>
      </c>
      <c r="Q2238" s="3">
        <f t="shared" si="68"/>
        <v>-93332.880499999999</v>
      </c>
      <c r="R2238" s="3">
        <f t="shared" si="69"/>
        <v>-93332.880499999999</v>
      </c>
    </row>
    <row r="2239" spans="1:18" x14ac:dyDescent="0.25">
      <c r="A2239" t="s">
        <v>2478</v>
      </c>
      <c r="B2239" s="5" t="s">
        <v>2479</v>
      </c>
      <c r="C2239">
        <v>82</v>
      </c>
      <c r="D2239" s="1">
        <v>14755</v>
      </c>
      <c r="E2239" t="s">
        <v>6047</v>
      </c>
      <c r="F2239" t="s">
        <v>6381</v>
      </c>
      <c r="G2239" t="s">
        <v>7526</v>
      </c>
      <c r="H2239" s="3">
        <v>163700.5796</v>
      </c>
      <c r="I2239" s="3">
        <v>128132.90820000001</v>
      </c>
      <c r="J2239" t="s">
        <v>8446</v>
      </c>
      <c r="K2239" s="4" t="str">
        <f>_xlfn.XLOOKUP($B2239, Accounts!$B:$B, Accounts!$E:$E, "Not Found",0,1)</f>
        <v>Savings</v>
      </c>
      <c r="L2239" s="3">
        <f>_xlfn.XLOOKUP($B2239, Accounts!$B:$B, Accounts!$G:$G,"Not Found",0,1)</f>
        <v>815645376</v>
      </c>
      <c r="M2239" s="3" t="str">
        <f>_xlfn.XLOOKUP($B2239, Loan!$B:$B, Loan!$D:$D, "No Loan",0,1)</f>
        <v>No Loan</v>
      </c>
      <c r="N2239" s="1">
        <f>_xlfn.XLOOKUP($B2239, Transaction!$B:$B, Transaction!$E:$E, "No Transaction",0,1)</f>
        <v>44447</v>
      </c>
      <c r="O2239" t="str">
        <f>_xlfn.XLOOKUP($B2239, Transaction!$B:$B, Transaction!$C:$C, "No Transaction",0,1)</f>
        <v>Checks</v>
      </c>
      <c r="P2239" t="str">
        <f>_xlfn.XLOOKUP($B2239, Transaction!$B:$B, Transaction!$D:$D, "No Transaction",0,1)</f>
        <v>Informal Services</v>
      </c>
      <c r="Q2239" s="3">
        <f t="shared" si="68"/>
        <v>-35567.671399999992</v>
      </c>
      <c r="R2239" s="3">
        <f t="shared" si="69"/>
        <v>-35567.671399999992</v>
      </c>
    </row>
    <row r="2240" spans="1:18" x14ac:dyDescent="0.25">
      <c r="A2240" t="s">
        <v>889</v>
      </c>
      <c r="B2240" s="5" t="s">
        <v>890</v>
      </c>
      <c r="C2240">
        <v>30</v>
      </c>
      <c r="D2240" s="1">
        <v>33748</v>
      </c>
      <c r="E2240" t="s">
        <v>6047</v>
      </c>
      <c r="F2240" t="s">
        <v>6424</v>
      </c>
      <c r="G2240" t="s">
        <v>7507</v>
      </c>
      <c r="H2240" s="3">
        <v>81825.794999999998</v>
      </c>
      <c r="I2240" s="3">
        <v>45424.178099999997</v>
      </c>
      <c r="J2240" t="s">
        <v>8447</v>
      </c>
      <c r="K2240" s="4" t="str">
        <f>_xlfn.XLOOKUP($B2240, Accounts!$B:$B, Accounts!$E:$E, "Not Found",0,1)</f>
        <v>Corporate</v>
      </c>
      <c r="L2240" s="3">
        <f>_xlfn.XLOOKUP($B2240, Accounts!$B:$B, Accounts!$G:$G,"Not Found",0,1)</f>
        <v>1848879183</v>
      </c>
      <c r="M2240" s="3" t="str">
        <f>_xlfn.XLOOKUP($B2240, Loan!$B:$B, Loan!$D:$D, "No Loan",0,1)</f>
        <v>No Loan</v>
      </c>
      <c r="N2240" s="1">
        <f>_xlfn.XLOOKUP($B2240, Transaction!$B:$B, Transaction!$E:$E, "No Transaction",0,1)</f>
        <v>44308</v>
      </c>
      <c r="O2240" t="str">
        <f>_xlfn.XLOOKUP($B2240, Transaction!$B:$B, Transaction!$C:$C, "No Transaction",0,1)</f>
        <v>Money Transfer</v>
      </c>
      <c r="P2240" t="str">
        <f>_xlfn.XLOOKUP($B2240, Transaction!$B:$B, Transaction!$D:$D, "No Transaction",0,1)</f>
        <v>Mobile</v>
      </c>
      <c r="Q2240" s="3">
        <f t="shared" si="68"/>
        <v>-36401.616900000001</v>
      </c>
      <c r="R2240" s="3">
        <f t="shared" si="69"/>
        <v>-36401.616900000001</v>
      </c>
    </row>
    <row r="2241" spans="1:18" x14ac:dyDescent="0.25">
      <c r="A2241" t="s">
        <v>4265</v>
      </c>
      <c r="B2241" s="5" t="s">
        <v>4266</v>
      </c>
      <c r="C2241">
        <v>25</v>
      </c>
      <c r="D2241" s="1">
        <v>35574</v>
      </c>
      <c r="E2241" t="s">
        <v>6047</v>
      </c>
      <c r="F2241" t="s">
        <v>6318</v>
      </c>
      <c r="G2241" t="s">
        <v>7519</v>
      </c>
      <c r="H2241" s="3">
        <v>637259.94839999999</v>
      </c>
      <c r="I2241" s="3">
        <v>227480.90779999999</v>
      </c>
      <c r="J2241" t="s">
        <v>8448</v>
      </c>
      <c r="K2241" s="4" t="str">
        <f>_xlfn.XLOOKUP($B2241, Accounts!$B:$B, Accounts!$E:$E, "Not Found",0,1)</f>
        <v>Savings</v>
      </c>
      <c r="L2241" s="3">
        <f>_xlfn.XLOOKUP($B2241, Accounts!$B:$B, Accounts!$G:$G,"Not Found",0,1)</f>
        <v>62305625</v>
      </c>
      <c r="M2241" s="3" t="str">
        <f>_xlfn.XLOOKUP($B2241, Loan!$B:$B, Loan!$D:$D, "No Loan",0,1)</f>
        <v>No Loan</v>
      </c>
      <c r="N2241" s="1">
        <f>_xlfn.XLOOKUP($B2241, Transaction!$B:$B, Transaction!$E:$E, "No Transaction",0,1)</f>
        <v>44369</v>
      </c>
      <c r="O2241" t="str">
        <f>_xlfn.XLOOKUP($B2241, Transaction!$B:$B, Transaction!$C:$C, "No Transaction",0,1)</f>
        <v>Money Transfer</v>
      </c>
      <c r="P2241" t="str">
        <f>_xlfn.XLOOKUP($B2241, Transaction!$B:$B, Transaction!$D:$D, "No Transaction",0,1)</f>
        <v>Internet Banking</v>
      </c>
      <c r="Q2241" s="3">
        <f t="shared" si="68"/>
        <v>-409779.04060000001</v>
      </c>
      <c r="R2241" s="3">
        <f t="shared" si="69"/>
        <v>-409779.04060000001</v>
      </c>
    </row>
    <row r="2242" spans="1:18" x14ac:dyDescent="0.25">
      <c r="A2242" t="s">
        <v>3043</v>
      </c>
      <c r="B2242" s="5" t="s">
        <v>3044</v>
      </c>
      <c r="C2242">
        <v>74</v>
      </c>
      <c r="D2242" s="1">
        <v>17677</v>
      </c>
      <c r="E2242" t="s">
        <v>6047</v>
      </c>
      <c r="F2242" t="s">
        <v>6175</v>
      </c>
      <c r="G2242" t="s">
        <v>7529</v>
      </c>
      <c r="H2242" s="3">
        <v>91304.236799999999</v>
      </c>
      <c r="I2242" s="3">
        <v>55999.931900000003</v>
      </c>
      <c r="J2242" t="s">
        <v>8449</v>
      </c>
      <c r="K2242" s="4" t="str">
        <f>_xlfn.XLOOKUP($B2242, Accounts!$B:$B, Accounts!$E:$E, "Not Found",0,1)</f>
        <v>Corporate</v>
      </c>
      <c r="L2242" s="3">
        <f>_xlfn.XLOOKUP($B2242, Accounts!$B:$B, Accounts!$G:$G,"Not Found",0,1)</f>
        <v>401375631</v>
      </c>
      <c r="M2242" s="3" t="str">
        <f>_xlfn.XLOOKUP($B2242, Loan!$B:$B, Loan!$D:$D, "No Loan",0,1)</f>
        <v>No Loan</v>
      </c>
      <c r="N2242" s="1">
        <f>_xlfn.XLOOKUP($B2242, Transaction!$B:$B, Transaction!$E:$E, "No Transaction",0,1)</f>
        <v>44379</v>
      </c>
      <c r="O2242" t="str">
        <f>_xlfn.XLOOKUP($B2242, Transaction!$B:$B, Transaction!$C:$C, "No Transaction",0,1)</f>
        <v>Cash Withdrawal</v>
      </c>
      <c r="P2242" t="str">
        <f>_xlfn.XLOOKUP($B2242, Transaction!$B:$B, Transaction!$D:$D, "No Transaction",0,1)</f>
        <v>POS</v>
      </c>
      <c r="Q2242" s="3">
        <f t="shared" ref="Q2242:Q2305" si="70">$I2242-$H2242</f>
        <v>-35304.304899999996</v>
      </c>
      <c r="R2242" s="3">
        <f t="shared" ref="R2242:R2305" si="71">IF($Q2242 &gt;= 500000, $Q2242+(0.02*$Q2242), $Q2242)</f>
        <v>-35304.304899999996</v>
      </c>
    </row>
    <row r="2243" spans="1:18" x14ac:dyDescent="0.25">
      <c r="A2243" t="s">
        <v>4411</v>
      </c>
      <c r="B2243" s="5" t="s">
        <v>4412</v>
      </c>
      <c r="C2243">
        <v>73</v>
      </c>
      <c r="D2243" s="1">
        <v>18042</v>
      </c>
      <c r="E2243" t="s">
        <v>6047</v>
      </c>
      <c r="F2243" t="s">
        <v>6123</v>
      </c>
      <c r="G2243" t="s">
        <v>7529</v>
      </c>
      <c r="H2243" s="3">
        <v>1012079.5347</v>
      </c>
      <c r="I2243" s="3">
        <v>551194.08510000003</v>
      </c>
      <c r="J2243" t="s">
        <v>8450</v>
      </c>
      <c r="K2243" s="4" t="str">
        <f>_xlfn.XLOOKUP($B2243, Accounts!$B:$B, Accounts!$E:$E, "Not Found",0,1)</f>
        <v>Current</v>
      </c>
      <c r="L2243" s="3">
        <f>_xlfn.XLOOKUP($B2243, Accounts!$B:$B, Accounts!$G:$G,"Not Found",0,1)</f>
        <v>2136245696</v>
      </c>
      <c r="M2243" s="3" t="str">
        <f>_xlfn.XLOOKUP($B2243, Loan!$B:$B, Loan!$D:$D, "No Loan",0,1)</f>
        <v>No Loan</v>
      </c>
      <c r="N2243" s="1">
        <f>_xlfn.XLOOKUP($B2243, Transaction!$B:$B, Transaction!$E:$E, "No Transaction",0,1)</f>
        <v>44348</v>
      </c>
      <c r="O2243" t="str">
        <f>_xlfn.XLOOKUP($B2243, Transaction!$B:$B, Transaction!$C:$C, "No Transaction",0,1)</f>
        <v>Cash Withdrawal</v>
      </c>
      <c r="P2243" t="str">
        <f>_xlfn.XLOOKUP($B2243, Transaction!$B:$B, Transaction!$D:$D, "No Transaction",0,1)</f>
        <v>POS</v>
      </c>
      <c r="Q2243" s="3">
        <f t="shared" si="70"/>
        <v>-460885.44959999993</v>
      </c>
      <c r="R2243" s="3">
        <f t="shared" si="71"/>
        <v>-460885.44959999993</v>
      </c>
    </row>
    <row r="2244" spans="1:18" x14ac:dyDescent="0.25">
      <c r="A2244" t="s">
        <v>222</v>
      </c>
      <c r="B2244" s="5" t="s">
        <v>223</v>
      </c>
      <c r="C2244">
        <v>71</v>
      </c>
      <c r="D2244" s="1">
        <v>18773</v>
      </c>
      <c r="E2244" t="s">
        <v>6047</v>
      </c>
      <c r="F2244" t="s">
        <v>6092</v>
      </c>
      <c r="G2244" t="s">
        <v>7513</v>
      </c>
      <c r="H2244" s="3">
        <v>1863378.0588</v>
      </c>
      <c r="I2244" s="3">
        <v>543041.60569999996</v>
      </c>
      <c r="J2244" t="s">
        <v>8451</v>
      </c>
      <c r="K2244" s="4" t="str">
        <f>_xlfn.XLOOKUP($B2244, Accounts!$B:$B, Accounts!$E:$E, "Not Found",0,1)</f>
        <v>Domiciliary</v>
      </c>
      <c r="L2244" s="3">
        <f>_xlfn.XLOOKUP($B2244, Accounts!$B:$B, Accounts!$G:$G,"Not Found",0,1)</f>
        <v>5653144</v>
      </c>
      <c r="M2244" s="3" t="str">
        <f>_xlfn.XLOOKUP($B2244, Loan!$B:$B, Loan!$D:$D, "No Loan",0,1)</f>
        <v>No Loan</v>
      </c>
      <c r="N2244" s="1">
        <f>_xlfn.XLOOKUP($B2244, Transaction!$B:$B, Transaction!$E:$E, "No Transaction",0,1)</f>
        <v>44255</v>
      </c>
      <c r="O2244" t="str">
        <f>_xlfn.XLOOKUP($B2244, Transaction!$B:$B, Transaction!$C:$C, "No Transaction",0,1)</f>
        <v>Money Transfer</v>
      </c>
      <c r="P2244" t="str">
        <f>_xlfn.XLOOKUP($B2244, Transaction!$B:$B, Transaction!$D:$D, "No Transaction",0,1)</f>
        <v>Mobile</v>
      </c>
      <c r="Q2244" s="3">
        <f t="shared" si="70"/>
        <v>-1320336.4531</v>
      </c>
      <c r="R2244" s="3">
        <f t="shared" si="71"/>
        <v>-1320336.4531</v>
      </c>
    </row>
    <row r="2245" spans="1:18" x14ac:dyDescent="0.25">
      <c r="A2245" t="s">
        <v>4401</v>
      </c>
      <c r="B2245" s="5" t="s">
        <v>4402</v>
      </c>
      <c r="C2245">
        <v>20</v>
      </c>
      <c r="D2245" s="1">
        <v>37401</v>
      </c>
      <c r="E2245" t="s">
        <v>6047</v>
      </c>
      <c r="F2245" t="s">
        <v>6563</v>
      </c>
      <c r="G2245" t="s">
        <v>7529</v>
      </c>
      <c r="H2245" s="3">
        <v>1104737.108</v>
      </c>
      <c r="I2245" s="3">
        <v>234756.6354</v>
      </c>
      <c r="J2245" t="s">
        <v>8452</v>
      </c>
      <c r="K2245" s="4" t="str">
        <f>_xlfn.XLOOKUP($B2245, Accounts!$B:$B, Accounts!$E:$E, "Not Found",0,1)</f>
        <v>Domiciliary</v>
      </c>
      <c r="L2245" s="3">
        <f>_xlfn.XLOOKUP($B2245, Accounts!$B:$B, Accounts!$G:$G,"Not Found",0,1)</f>
        <v>2032985355</v>
      </c>
      <c r="M2245" s="3" t="str">
        <f>_xlfn.XLOOKUP($B2245, Loan!$B:$B, Loan!$D:$D, "No Loan",0,1)</f>
        <v>No Loan</v>
      </c>
      <c r="N2245" s="1">
        <f>_xlfn.XLOOKUP($B2245, Transaction!$B:$B, Transaction!$E:$E, "No Transaction",0,1)</f>
        <v>44661</v>
      </c>
      <c r="O2245" t="str">
        <f>_xlfn.XLOOKUP($B2245, Transaction!$B:$B, Transaction!$C:$C, "No Transaction",0,1)</f>
        <v>Cash Withdrawal</v>
      </c>
      <c r="P2245" t="str">
        <f>_xlfn.XLOOKUP($B2245, Transaction!$B:$B, Transaction!$D:$D, "No Transaction",0,1)</f>
        <v>ATM</v>
      </c>
      <c r="Q2245" s="3">
        <f t="shared" si="70"/>
        <v>-869980.47259999998</v>
      </c>
      <c r="R2245" s="3">
        <f t="shared" si="71"/>
        <v>-869980.47259999998</v>
      </c>
    </row>
    <row r="2246" spans="1:18" x14ac:dyDescent="0.25">
      <c r="A2246" t="s">
        <v>3368</v>
      </c>
      <c r="B2246" s="5" t="s">
        <v>3369</v>
      </c>
      <c r="C2246">
        <v>27</v>
      </c>
      <c r="D2246" s="1">
        <v>34844</v>
      </c>
      <c r="E2246" t="s">
        <v>6047</v>
      </c>
      <c r="F2246" t="s">
        <v>6542</v>
      </c>
      <c r="G2246" t="s">
        <v>7522</v>
      </c>
      <c r="H2246" s="3">
        <v>0</v>
      </c>
      <c r="I2246" s="3">
        <v>0</v>
      </c>
      <c r="J2246" t="s">
        <v>8453</v>
      </c>
      <c r="K2246" s="4" t="str">
        <f>_xlfn.XLOOKUP($B2246, Accounts!$B:$B, Accounts!$E:$E, "Not Found",0,1)</f>
        <v>Corporate</v>
      </c>
      <c r="L2246" s="3">
        <f>_xlfn.XLOOKUP($B2246, Accounts!$B:$B, Accounts!$G:$G,"Not Found",0,1)</f>
        <v>765959616</v>
      </c>
      <c r="M2246" s="3" t="str">
        <f>_xlfn.XLOOKUP($B2246, Loan!$B:$B, Loan!$D:$D, "No Loan",0,1)</f>
        <v>No Loan</v>
      </c>
      <c r="N2246" s="1">
        <f>_xlfn.XLOOKUP($B2246, Transaction!$B:$B, Transaction!$E:$E, "No Transaction",0,1)</f>
        <v>44653</v>
      </c>
      <c r="O2246" t="str">
        <f>_xlfn.XLOOKUP($B2246, Transaction!$B:$B, Transaction!$C:$C, "No Transaction",0,1)</f>
        <v>Cash Withdrawal</v>
      </c>
      <c r="P2246" t="str">
        <f>_xlfn.XLOOKUP($B2246, Transaction!$B:$B, Transaction!$D:$D, "No Transaction",0,1)</f>
        <v>POS</v>
      </c>
      <c r="Q2246" s="3">
        <f t="shared" si="70"/>
        <v>0</v>
      </c>
      <c r="R2246" s="3">
        <f t="shared" si="71"/>
        <v>0</v>
      </c>
    </row>
    <row r="2247" spans="1:18" x14ac:dyDescent="0.25">
      <c r="A2247" t="s">
        <v>2682</v>
      </c>
      <c r="B2247" s="5" t="s">
        <v>2683</v>
      </c>
      <c r="C2247">
        <v>78</v>
      </c>
      <c r="D2247" s="1">
        <v>16216</v>
      </c>
      <c r="E2247" t="s">
        <v>6047</v>
      </c>
      <c r="F2247" t="s">
        <v>6482</v>
      </c>
      <c r="G2247" t="s">
        <v>7509</v>
      </c>
      <c r="H2247" s="3">
        <v>140517.63879999999</v>
      </c>
      <c r="I2247" s="3">
        <v>134896.9332</v>
      </c>
      <c r="J2247" t="s">
        <v>8454</v>
      </c>
      <c r="K2247" s="4" t="str">
        <f>_xlfn.XLOOKUP($B2247, Accounts!$B:$B, Accounts!$E:$E, "Not Found",0,1)</f>
        <v>Domiciliary</v>
      </c>
      <c r="L2247" s="3">
        <f>_xlfn.XLOOKUP($B2247, Accounts!$B:$B, Accounts!$G:$G,"Not Found",0,1)</f>
        <v>2290599675</v>
      </c>
      <c r="M2247" s="3" t="str">
        <f>_xlfn.XLOOKUP($B2247, Loan!$B:$B, Loan!$D:$D, "No Loan",0,1)</f>
        <v>No Loan</v>
      </c>
      <c r="N2247" s="1">
        <f>_xlfn.XLOOKUP($B2247, Transaction!$B:$B, Transaction!$E:$E, "No Transaction",0,1)</f>
        <v>44533</v>
      </c>
      <c r="O2247" t="str">
        <f>_xlfn.XLOOKUP($B2247, Transaction!$B:$B, Transaction!$C:$C, "No Transaction",0,1)</f>
        <v>Money Transfer</v>
      </c>
      <c r="P2247" t="str">
        <f>_xlfn.XLOOKUP($B2247, Transaction!$B:$B, Transaction!$D:$D, "No Transaction",0,1)</f>
        <v>ATM</v>
      </c>
      <c r="Q2247" s="3">
        <f t="shared" si="70"/>
        <v>-5620.7055999999866</v>
      </c>
      <c r="R2247" s="3">
        <f t="shared" si="71"/>
        <v>-5620.7055999999866</v>
      </c>
    </row>
    <row r="2248" spans="1:18" x14ac:dyDescent="0.25">
      <c r="A2248" t="s">
        <v>1200</v>
      </c>
      <c r="B2248" s="5" t="s">
        <v>1201</v>
      </c>
      <c r="C2248">
        <v>55</v>
      </c>
      <c r="D2248" s="1">
        <v>24617</v>
      </c>
      <c r="E2248" t="s">
        <v>6047</v>
      </c>
      <c r="F2248" t="s">
        <v>6292</v>
      </c>
      <c r="G2248" t="s">
        <v>7513</v>
      </c>
      <c r="H2248" s="3">
        <v>1084086.6952</v>
      </c>
      <c r="I2248" s="3">
        <v>140931.27040000001</v>
      </c>
      <c r="J2248" t="s">
        <v>8455</v>
      </c>
      <c r="K2248" s="4" t="str">
        <f>_xlfn.XLOOKUP($B2248, Accounts!$B:$B, Accounts!$E:$E, "Not Found",0,1)</f>
        <v>Current</v>
      </c>
      <c r="L2248" s="3">
        <f>_xlfn.XLOOKUP($B2248, Accounts!$B:$B, Accounts!$G:$G,"Not Found",0,1)</f>
        <v>4390254</v>
      </c>
      <c r="M2248" s="3" t="str">
        <f>_xlfn.XLOOKUP($B2248, Loan!$B:$B, Loan!$D:$D, "No Loan",0,1)</f>
        <v>No Loan</v>
      </c>
      <c r="N2248" s="1">
        <f>_xlfn.XLOOKUP($B2248, Transaction!$B:$B, Transaction!$E:$E, "No Transaction",0,1)</f>
        <v>44609</v>
      </c>
      <c r="O2248" t="str">
        <f>_xlfn.XLOOKUP($B2248, Transaction!$B:$B, Transaction!$C:$C, "No Transaction",0,1)</f>
        <v>Money Transfer</v>
      </c>
      <c r="P2248" t="str">
        <f>_xlfn.XLOOKUP($B2248, Transaction!$B:$B, Transaction!$D:$D, "No Transaction",0,1)</f>
        <v>Mobile</v>
      </c>
      <c r="Q2248" s="3">
        <f t="shared" si="70"/>
        <v>-943155.42479999992</v>
      </c>
      <c r="R2248" s="3">
        <f t="shared" si="71"/>
        <v>-943155.42479999992</v>
      </c>
    </row>
    <row r="2249" spans="1:18" x14ac:dyDescent="0.25">
      <c r="A2249" t="s">
        <v>1669</v>
      </c>
      <c r="B2249" s="5" t="s">
        <v>1670</v>
      </c>
      <c r="C2249">
        <v>26</v>
      </c>
      <c r="D2249" s="1">
        <v>35209</v>
      </c>
      <c r="E2249" t="s">
        <v>6047</v>
      </c>
      <c r="F2249" t="s">
        <v>6607</v>
      </c>
      <c r="G2249" t="s">
        <v>7519</v>
      </c>
      <c r="H2249" s="3">
        <v>581228.13600000006</v>
      </c>
      <c r="I2249" s="3">
        <v>224547.80319999999</v>
      </c>
      <c r="J2249" t="s">
        <v>8456</v>
      </c>
      <c r="K2249" s="4" t="str">
        <f>_xlfn.XLOOKUP($B2249, Accounts!$B:$B, Accounts!$E:$E, "Not Found",0,1)</f>
        <v>Joint</v>
      </c>
      <c r="L2249" s="3">
        <f>_xlfn.XLOOKUP($B2249, Accounts!$B:$B, Accounts!$G:$G,"Not Found",0,1)</f>
        <v>2613705644</v>
      </c>
      <c r="M2249" s="3" t="str">
        <f>_xlfn.XLOOKUP($B2249, Loan!$B:$B, Loan!$D:$D, "No Loan",0,1)</f>
        <v>No Loan</v>
      </c>
      <c r="N2249" s="1">
        <f>_xlfn.XLOOKUP($B2249, Transaction!$B:$B, Transaction!$E:$E, "No Transaction",0,1)</f>
        <v>44295</v>
      </c>
      <c r="O2249" t="str">
        <f>_xlfn.XLOOKUP($B2249, Transaction!$B:$B, Transaction!$C:$C, "No Transaction",0,1)</f>
        <v>Money Deposit</v>
      </c>
      <c r="P2249" t="str">
        <f>_xlfn.XLOOKUP($B2249, Transaction!$B:$B, Transaction!$D:$D, "No Transaction",0,1)</f>
        <v>Bank</v>
      </c>
      <c r="Q2249" s="3">
        <f t="shared" si="70"/>
        <v>-356680.33280000009</v>
      </c>
      <c r="R2249" s="3">
        <f t="shared" si="71"/>
        <v>-356680.33280000009</v>
      </c>
    </row>
    <row r="2250" spans="1:18" x14ac:dyDescent="0.25">
      <c r="A2250" t="s">
        <v>5712</v>
      </c>
      <c r="B2250" s="5" t="s">
        <v>5713</v>
      </c>
      <c r="C2250">
        <v>68</v>
      </c>
      <c r="D2250" s="1">
        <v>19869</v>
      </c>
      <c r="E2250" t="s">
        <v>6047</v>
      </c>
      <c r="F2250" t="s">
        <v>6407</v>
      </c>
      <c r="G2250" t="s">
        <v>7507</v>
      </c>
      <c r="H2250" s="3">
        <v>569570.55900000001</v>
      </c>
      <c r="I2250" s="3">
        <v>251867.4516</v>
      </c>
      <c r="J2250" t="s">
        <v>8457</v>
      </c>
      <c r="K2250" s="4" t="str">
        <f>_xlfn.XLOOKUP($B2250, Accounts!$B:$B, Accounts!$E:$E, "Not Found",0,1)</f>
        <v>Current</v>
      </c>
      <c r="L2250" s="3">
        <f>_xlfn.XLOOKUP($B2250, Accounts!$B:$B, Accounts!$G:$G,"Not Found",0,1)</f>
        <v>220825605</v>
      </c>
      <c r="M2250" s="3" t="str">
        <f>_xlfn.XLOOKUP($B2250, Loan!$B:$B, Loan!$D:$D, "No Loan",0,1)</f>
        <v>No Loan</v>
      </c>
      <c r="N2250" s="1">
        <f>_xlfn.XLOOKUP($B2250, Transaction!$B:$B, Transaction!$E:$E, "No Transaction",0,1)</f>
        <v>44616</v>
      </c>
      <c r="O2250" t="str">
        <f>_xlfn.XLOOKUP($B2250, Transaction!$B:$B, Transaction!$C:$C, "No Transaction",0,1)</f>
        <v>Money Deposit</v>
      </c>
      <c r="P2250" t="str">
        <f>_xlfn.XLOOKUP($B2250, Transaction!$B:$B, Transaction!$D:$D, "No Transaction",0,1)</f>
        <v>Bank</v>
      </c>
      <c r="Q2250" s="3">
        <f t="shared" si="70"/>
        <v>-317703.10739999998</v>
      </c>
      <c r="R2250" s="3">
        <f t="shared" si="71"/>
        <v>-317703.10739999998</v>
      </c>
    </row>
    <row r="2251" spans="1:18" x14ac:dyDescent="0.25">
      <c r="A2251" t="s">
        <v>4964</v>
      </c>
      <c r="B2251" s="5" t="s">
        <v>4965</v>
      </c>
      <c r="C2251">
        <v>43</v>
      </c>
      <c r="D2251" s="1">
        <v>29000</v>
      </c>
      <c r="E2251" t="s">
        <v>6047</v>
      </c>
      <c r="F2251" t="s">
        <v>6090</v>
      </c>
      <c r="G2251" t="s">
        <v>7503</v>
      </c>
      <c r="H2251" s="3">
        <v>1146381.8051</v>
      </c>
      <c r="I2251" s="3">
        <v>668070.30720000004</v>
      </c>
      <c r="J2251" t="s">
        <v>8458</v>
      </c>
      <c r="K2251" s="4" t="str">
        <f>_xlfn.XLOOKUP($B2251, Accounts!$B:$B, Accounts!$E:$E, "Not Found",0,1)</f>
        <v>Joint</v>
      </c>
      <c r="L2251" s="3">
        <f>_xlfn.XLOOKUP($B2251, Accounts!$B:$B, Accounts!$G:$G,"Not Found",0,1)</f>
        <v>1388249472</v>
      </c>
      <c r="M2251" s="3">
        <f>_xlfn.XLOOKUP($B2251, Loan!$B:$B, Loan!$D:$D, "No Loan",0,1)</f>
        <v>230104896</v>
      </c>
      <c r="N2251" s="1">
        <f>_xlfn.XLOOKUP($B2251, Transaction!$B:$B, Transaction!$E:$E, "No Transaction",0,1)</f>
        <v>44552</v>
      </c>
      <c r="O2251" t="str">
        <f>_xlfn.XLOOKUP($B2251, Transaction!$B:$B, Transaction!$C:$C, "No Transaction",0,1)</f>
        <v>Loan Payment</v>
      </c>
      <c r="P2251" t="str">
        <f>_xlfn.XLOOKUP($B2251, Transaction!$B:$B, Transaction!$D:$D, "No Transaction",0,1)</f>
        <v>AFT</v>
      </c>
      <c r="Q2251" s="3">
        <f t="shared" si="70"/>
        <v>-478311.49789999996</v>
      </c>
      <c r="R2251" s="3">
        <f t="shared" si="71"/>
        <v>-478311.49789999996</v>
      </c>
    </row>
    <row r="2252" spans="1:18" x14ac:dyDescent="0.25">
      <c r="A2252" t="s">
        <v>1467</v>
      </c>
      <c r="B2252" s="5" t="s">
        <v>1468</v>
      </c>
      <c r="C2252">
        <v>59</v>
      </c>
      <c r="D2252" s="1">
        <v>23156</v>
      </c>
      <c r="E2252" t="s">
        <v>6047</v>
      </c>
      <c r="F2252" t="s">
        <v>6674</v>
      </c>
      <c r="G2252" t="s">
        <v>7511</v>
      </c>
      <c r="H2252" s="3">
        <v>2323735.3777999999</v>
      </c>
      <c r="I2252" s="3">
        <v>784850.04319999996</v>
      </c>
      <c r="J2252" t="s">
        <v>8459</v>
      </c>
      <c r="K2252" s="4" t="str">
        <f>_xlfn.XLOOKUP($B2252, Accounts!$B:$B, Accounts!$E:$E, "Not Found",0,1)</f>
        <v>Savings</v>
      </c>
      <c r="L2252" s="3">
        <f>_xlfn.XLOOKUP($B2252, Accounts!$B:$B, Accounts!$G:$G,"Not Found",0,1)</f>
        <v>1241271045</v>
      </c>
      <c r="M2252" s="3" t="str">
        <f>_xlfn.XLOOKUP($B2252, Loan!$B:$B, Loan!$D:$D, "No Loan",0,1)</f>
        <v>No Loan</v>
      </c>
      <c r="N2252" s="1">
        <f>_xlfn.XLOOKUP($B2252, Transaction!$B:$B, Transaction!$E:$E, "No Transaction",0,1)</f>
        <v>44547</v>
      </c>
      <c r="O2252" t="str">
        <f>_xlfn.XLOOKUP($B2252, Transaction!$B:$B, Transaction!$C:$C, "No Transaction",0,1)</f>
        <v>Money Deposit</v>
      </c>
      <c r="P2252" t="str">
        <f>_xlfn.XLOOKUP($B2252, Transaction!$B:$B, Transaction!$D:$D, "No Transaction",0,1)</f>
        <v>Bank</v>
      </c>
      <c r="Q2252" s="3">
        <f t="shared" si="70"/>
        <v>-1538885.3345999999</v>
      </c>
      <c r="R2252" s="3">
        <f t="shared" si="71"/>
        <v>-1538885.3345999999</v>
      </c>
    </row>
    <row r="2253" spans="1:18" x14ac:dyDescent="0.25">
      <c r="A2253" t="s">
        <v>1154</v>
      </c>
      <c r="B2253" s="5" t="s">
        <v>1155</v>
      </c>
      <c r="C2253">
        <v>43</v>
      </c>
      <c r="D2253" s="1">
        <v>29000</v>
      </c>
      <c r="E2253" t="s">
        <v>6047</v>
      </c>
      <c r="F2253" t="s">
        <v>6277</v>
      </c>
      <c r="G2253" t="s">
        <v>7513</v>
      </c>
      <c r="H2253" s="3">
        <v>153846.13260000001</v>
      </c>
      <c r="I2253" s="3">
        <v>56208.7834</v>
      </c>
      <c r="J2253" t="s">
        <v>8460</v>
      </c>
      <c r="K2253" s="4" t="str">
        <f>_xlfn.XLOOKUP($B2253, Accounts!$B:$B, Accounts!$E:$E, "Not Found",0,1)</f>
        <v>Joint</v>
      </c>
      <c r="L2253" s="3">
        <f>_xlfn.XLOOKUP($B2253, Accounts!$B:$B, Accounts!$G:$G,"Not Found",0,1)</f>
        <v>33534696</v>
      </c>
      <c r="M2253" s="3" t="str">
        <f>_xlfn.XLOOKUP($B2253, Loan!$B:$B, Loan!$D:$D, "No Loan",0,1)</f>
        <v>No Loan</v>
      </c>
      <c r="N2253" s="1">
        <f>_xlfn.XLOOKUP($B2253, Transaction!$B:$B, Transaction!$E:$E, "No Transaction",0,1)</f>
        <v>44450</v>
      </c>
      <c r="O2253" t="str">
        <f>_xlfn.XLOOKUP($B2253, Transaction!$B:$B, Transaction!$C:$C, "No Transaction",0,1)</f>
        <v>Money Transfer</v>
      </c>
      <c r="P2253" t="str">
        <f>_xlfn.XLOOKUP($B2253, Transaction!$B:$B, Transaction!$D:$D, "No Transaction",0,1)</f>
        <v>ATM</v>
      </c>
      <c r="Q2253" s="3">
        <f t="shared" si="70"/>
        <v>-97637.349200000011</v>
      </c>
      <c r="R2253" s="3">
        <f t="shared" si="71"/>
        <v>-97637.349200000011</v>
      </c>
    </row>
    <row r="2254" spans="1:18" x14ac:dyDescent="0.25">
      <c r="A2254" t="s">
        <v>4992</v>
      </c>
      <c r="B2254" s="5" t="s">
        <v>4993</v>
      </c>
      <c r="C2254">
        <v>82</v>
      </c>
      <c r="D2254" s="1">
        <v>14755</v>
      </c>
      <c r="E2254" t="s">
        <v>6047</v>
      </c>
      <c r="F2254" t="s">
        <v>6210</v>
      </c>
      <c r="G2254" t="s">
        <v>7529</v>
      </c>
      <c r="H2254" s="3">
        <v>219285.1415</v>
      </c>
      <c r="I2254" s="3">
        <v>99416.292499999996</v>
      </c>
      <c r="J2254" t="s">
        <v>8461</v>
      </c>
      <c r="K2254" s="4" t="str">
        <f>_xlfn.XLOOKUP($B2254, Accounts!$B:$B, Accounts!$E:$E, "Not Found",0,1)</f>
        <v>Domiciliary</v>
      </c>
      <c r="L2254" s="3">
        <f>_xlfn.XLOOKUP($B2254, Accounts!$B:$B, Accounts!$G:$G,"Not Found",0,1)</f>
        <v>142413</v>
      </c>
      <c r="M2254" s="3">
        <f>_xlfn.XLOOKUP($B2254, Loan!$B:$B, Loan!$D:$D, "No Loan",0,1)</f>
        <v>571830.65</v>
      </c>
      <c r="N2254" s="1">
        <f>_xlfn.XLOOKUP($B2254, Transaction!$B:$B, Transaction!$E:$E, "No Transaction",0,1)</f>
        <v>44488</v>
      </c>
      <c r="O2254" t="str">
        <f>_xlfn.XLOOKUP($B2254, Transaction!$B:$B, Transaction!$C:$C, "No Transaction",0,1)</f>
        <v>Loan Payment</v>
      </c>
      <c r="P2254" t="str">
        <f>_xlfn.XLOOKUP($B2254, Transaction!$B:$B, Transaction!$D:$D, "No Transaction",0,1)</f>
        <v>ACH</v>
      </c>
      <c r="Q2254" s="3">
        <f t="shared" si="70"/>
        <v>-119868.849</v>
      </c>
      <c r="R2254" s="3">
        <f t="shared" si="71"/>
        <v>-119868.849</v>
      </c>
    </row>
    <row r="2255" spans="1:18" x14ac:dyDescent="0.25">
      <c r="A2255" t="s">
        <v>2326</v>
      </c>
      <c r="B2255" s="5" t="s">
        <v>2327</v>
      </c>
      <c r="C2255">
        <v>73</v>
      </c>
      <c r="D2255" s="1">
        <v>18042</v>
      </c>
      <c r="E2255" t="s">
        <v>6047</v>
      </c>
      <c r="F2255" t="s">
        <v>6322</v>
      </c>
      <c r="G2255" t="s">
        <v>7524</v>
      </c>
      <c r="H2255" s="3">
        <v>137641.65950000001</v>
      </c>
      <c r="I2255" s="3">
        <v>75465.599499999997</v>
      </c>
      <c r="J2255" t="s">
        <v>8462</v>
      </c>
      <c r="K2255" s="4" t="str">
        <f>_xlfn.XLOOKUP($B2255, Accounts!$B:$B, Accounts!$E:$E, "Not Found",0,1)</f>
        <v>Joint</v>
      </c>
      <c r="L2255" s="3">
        <f>_xlfn.XLOOKUP($B2255, Accounts!$B:$B, Accounts!$G:$G,"Not Found",0,1)</f>
        <v>1484771808</v>
      </c>
      <c r="M2255" s="3" t="str">
        <f>_xlfn.XLOOKUP($B2255, Loan!$B:$B, Loan!$D:$D, "No Loan",0,1)</f>
        <v>No Loan</v>
      </c>
      <c r="N2255" s="1">
        <f>_xlfn.XLOOKUP($B2255, Transaction!$B:$B, Transaction!$E:$E, "No Transaction",0,1)</f>
        <v>44626</v>
      </c>
      <c r="O2255" t="str">
        <f>_xlfn.XLOOKUP($B2255, Transaction!$B:$B, Transaction!$C:$C, "No Transaction",0,1)</f>
        <v>Money Transfer</v>
      </c>
      <c r="P2255" t="str">
        <f>_xlfn.XLOOKUP($B2255, Transaction!$B:$B, Transaction!$D:$D, "No Transaction",0,1)</f>
        <v>Bank</v>
      </c>
      <c r="Q2255" s="3">
        <f t="shared" si="70"/>
        <v>-62176.060000000012</v>
      </c>
      <c r="R2255" s="3">
        <f t="shared" si="71"/>
        <v>-62176.060000000012</v>
      </c>
    </row>
    <row r="2256" spans="1:18" x14ac:dyDescent="0.25">
      <c r="A2256" t="s">
        <v>3575</v>
      </c>
      <c r="B2256" s="5" t="s">
        <v>3576</v>
      </c>
      <c r="C2256">
        <v>27</v>
      </c>
      <c r="D2256" s="1">
        <v>34844</v>
      </c>
      <c r="E2256" t="s">
        <v>6047</v>
      </c>
      <c r="F2256" t="s">
        <v>6113</v>
      </c>
      <c r="G2256" t="s">
        <v>7526</v>
      </c>
      <c r="H2256" s="3">
        <v>153984.33549999999</v>
      </c>
      <c r="I2256" s="3">
        <v>32359.693200000002</v>
      </c>
      <c r="J2256" t="s">
        <v>8463</v>
      </c>
      <c r="K2256" s="4" t="str">
        <f>_xlfn.XLOOKUP($B2256, Accounts!$B:$B, Accounts!$E:$E, "Not Found",0,1)</f>
        <v>Domiciliary</v>
      </c>
      <c r="L2256" s="3">
        <f>_xlfn.XLOOKUP($B2256, Accounts!$B:$B, Accounts!$G:$G,"Not Found",0,1)</f>
        <v>132381821</v>
      </c>
      <c r="M2256" s="3" t="str">
        <f>_xlfn.XLOOKUP($B2256, Loan!$B:$B, Loan!$D:$D, "No Loan",0,1)</f>
        <v>No Loan</v>
      </c>
      <c r="N2256" s="1">
        <f>_xlfn.XLOOKUP($B2256, Transaction!$B:$B, Transaction!$E:$E, "No Transaction",0,1)</f>
        <v>44356</v>
      </c>
      <c r="O2256" t="str">
        <f>_xlfn.XLOOKUP($B2256, Transaction!$B:$B, Transaction!$C:$C, "No Transaction",0,1)</f>
        <v>Cash Withdrawal</v>
      </c>
      <c r="P2256" t="str">
        <f>_xlfn.XLOOKUP($B2256, Transaction!$B:$B, Transaction!$D:$D, "No Transaction",0,1)</f>
        <v>ATM</v>
      </c>
      <c r="Q2256" s="3">
        <f t="shared" si="70"/>
        <v>-121624.64229999998</v>
      </c>
      <c r="R2256" s="3">
        <f t="shared" si="71"/>
        <v>-121624.64229999998</v>
      </c>
    </row>
    <row r="2257" spans="1:18" x14ac:dyDescent="0.25">
      <c r="A2257" t="s">
        <v>4745</v>
      </c>
      <c r="B2257" s="5" t="s">
        <v>4746</v>
      </c>
      <c r="C2257">
        <v>56</v>
      </c>
      <c r="D2257" s="1">
        <v>24252</v>
      </c>
      <c r="E2257" t="s">
        <v>6047</v>
      </c>
      <c r="F2257" t="s">
        <v>6191</v>
      </c>
      <c r="G2257" t="s">
        <v>7513</v>
      </c>
      <c r="H2257" s="3">
        <v>307856.44919999997</v>
      </c>
      <c r="I2257" s="3">
        <v>147315.01199999999</v>
      </c>
      <c r="J2257" t="s">
        <v>8464</v>
      </c>
      <c r="K2257" s="4" t="str">
        <f>_xlfn.XLOOKUP($B2257, Accounts!$B:$B, Accounts!$E:$E, "Not Found",0,1)</f>
        <v>Domiciliary</v>
      </c>
      <c r="L2257" s="3">
        <f>_xlfn.XLOOKUP($B2257, Accounts!$B:$B, Accounts!$G:$G,"Not Found",0,1)</f>
        <v>1128232</v>
      </c>
      <c r="M2257" s="3" t="str">
        <f>_xlfn.XLOOKUP($B2257, Loan!$B:$B, Loan!$D:$D, "No Loan",0,1)</f>
        <v>No Loan</v>
      </c>
      <c r="N2257" s="1">
        <f>_xlfn.XLOOKUP($B2257, Transaction!$B:$B, Transaction!$E:$E, "No Transaction",0,1)</f>
        <v>44596</v>
      </c>
      <c r="O2257" t="str">
        <f>_xlfn.XLOOKUP($B2257, Transaction!$B:$B, Transaction!$C:$C, "No Transaction",0,1)</f>
        <v>Money Deposit</v>
      </c>
      <c r="P2257" t="str">
        <f>_xlfn.XLOOKUP($B2257, Transaction!$B:$B, Transaction!$D:$D, "No Transaction",0,1)</f>
        <v>Bank</v>
      </c>
      <c r="Q2257" s="3">
        <f t="shared" si="70"/>
        <v>-160541.43719999999</v>
      </c>
      <c r="R2257" s="3">
        <f t="shared" si="71"/>
        <v>-160541.43719999999</v>
      </c>
    </row>
    <row r="2258" spans="1:18" x14ac:dyDescent="0.25">
      <c r="A2258" t="s">
        <v>5189</v>
      </c>
      <c r="B2258" s="5" t="s">
        <v>5190</v>
      </c>
      <c r="C2258">
        <v>31</v>
      </c>
      <c r="D2258" s="1">
        <v>33383</v>
      </c>
      <c r="E2258" t="s">
        <v>6047</v>
      </c>
      <c r="F2258" t="s">
        <v>6156</v>
      </c>
      <c r="G2258" t="s">
        <v>7507</v>
      </c>
      <c r="H2258" s="3">
        <v>287835.90779999999</v>
      </c>
      <c r="I2258" s="3">
        <v>251025.3438</v>
      </c>
      <c r="J2258" t="s">
        <v>8465</v>
      </c>
      <c r="K2258" s="4" t="str">
        <f>_xlfn.XLOOKUP($B2258, Accounts!$B:$B, Accounts!$E:$E, "Not Found",0,1)</f>
        <v>Domiciliary</v>
      </c>
      <c r="L2258" s="3">
        <f>_xlfn.XLOOKUP($B2258, Accounts!$B:$B, Accounts!$G:$G,"Not Found",0,1)</f>
        <v>890410752</v>
      </c>
      <c r="M2258" s="3" t="str">
        <f>_xlfn.XLOOKUP($B2258, Loan!$B:$B, Loan!$D:$D, "No Loan",0,1)</f>
        <v>No Loan</v>
      </c>
      <c r="N2258" s="1">
        <f>_xlfn.XLOOKUP($B2258, Transaction!$B:$B, Transaction!$E:$E, "No Transaction",0,1)</f>
        <v>44621</v>
      </c>
      <c r="O2258" t="str">
        <f>_xlfn.XLOOKUP($B2258, Transaction!$B:$B, Transaction!$C:$C, "No Transaction",0,1)</f>
        <v>Cash Withdrawal</v>
      </c>
      <c r="P2258" t="str">
        <f>_xlfn.XLOOKUP($B2258, Transaction!$B:$B, Transaction!$D:$D, "No Transaction",0,1)</f>
        <v>Bank</v>
      </c>
      <c r="Q2258" s="3">
        <f t="shared" si="70"/>
        <v>-36810.563999999984</v>
      </c>
      <c r="R2258" s="3">
        <f t="shared" si="71"/>
        <v>-36810.563999999984</v>
      </c>
    </row>
    <row r="2259" spans="1:18" x14ac:dyDescent="0.25">
      <c r="A2259" t="s">
        <v>5544</v>
      </c>
      <c r="B2259" s="5" t="s">
        <v>5545</v>
      </c>
      <c r="C2259">
        <v>61</v>
      </c>
      <c r="D2259" s="1">
        <v>22425</v>
      </c>
      <c r="E2259" t="s">
        <v>6047</v>
      </c>
      <c r="F2259" t="s">
        <v>6212</v>
      </c>
      <c r="G2259" t="s">
        <v>7526</v>
      </c>
      <c r="H2259" s="3">
        <v>455464.40759999998</v>
      </c>
      <c r="I2259" s="3">
        <v>66291.908599999995</v>
      </c>
      <c r="J2259" t="s">
        <v>8466</v>
      </c>
      <c r="K2259" s="4" t="str">
        <f>_xlfn.XLOOKUP($B2259, Accounts!$B:$B, Accounts!$E:$E, "Not Found",0,1)</f>
        <v>Domiciliary</v>
      </c>
      <c r="L2259" s="3">
        <f>_xlfn.XLOOKUP($B2259, Accounts!$B:$B, Accounts!$G:$G,"Not Found",0,1)</f>
        <v>506434375</v>
      </c>
      <c r="M2259" s="3" t="str">
        <f>_xlfn.XLOOKUP($B2259, Loan!$B:$B, Loan!$D:$D, "No Loan",0,1)</f>
        <v>No Loan</v>
      </c>
      <c r="N2259" s="1">
        <f>_xlfn.XLOOKUP($B2259, Transaction!$B:$B, Transaction!$E:$E, "No Transaction",0,1)</f>
        <v>44518</v>
      </c>
      <c r="O2259" t="str">
        <f>_xlfn.XLOOKUP($B2259, Transaction!$B:$B, Transaction!$C:$C, "No Transaction",0,1)</f>
        <v>Checks</v>
      </c>
      <c r="P2259" t="str">
        <f>_xlfn.XLOOKUP($B2259, Transaction!$B:$B, Transaction!$D:$D, "No Transaction",0,1)</f>
        <v>Informal Services</v>
      </c>
      <c r="Q2259" s="3">
        <f t="shared" si="70"/>
        <v>-389172.49899999995</v>
      </c>
      <c r="R2259" s="3">
        <f t="shared" si="71"/>
        <v>-389172.49899999995</v>
      </c>
    </row>
    <row r="2260" spans="1:18" x14ac:dyDescent="0.25">
      <c r="A2260" t="s">
        <v>1691</v>
      </c>
      <c r="B2260" s="5" t="s">
        <v>1692</v>
      </c>
      <c r="C2260">
        <v>76</v>
      </c>
      <c r="D2260" s="1">
        <v>16947</v>
      </c>
      <c r="E2260" t="s">
        <v>6047</v>
      </c>
      <c r="F2260" t="s">
        <v>6070</v>
      </c>
      <c r="G2260" t="s">
        <v>7513</v>
      </c>
      <c r="H2260" s="3">
        <v>570860.32460000005</v>
      </c>
      <c r="I2260" s="3">
        <v>124992.2933</v>
      </c>
      <c r="J2260" t="s">
        <v>8467</v>
      </c>
      <c r="K2260" s="4" t="str">
        <f>_xlfn.XLOOKUP($B2260, Accounts!$B:$B, Accounts!$E:$E, "Not Found",0,1)</f>
        <v>Domiciliary</v>
      </c>
      <c r="L2260" s="3">
        <f>_xlfn.XLOOKUP($B2260, Accounts!$B:$B, Accounts!$G:$G,"Not Found",0,1)</f>
        <v>902999899</v>
      </c>
      <c r="M2260" s="3" t="str">
        <f>_xlfn.XLOOKUP($B2260, Loan!$B:$B, Loan!$D:$D, "No Loan",0,1)</f>
        <v>No Loan</v>
      </c>
      <c r="N2260" s="1">
        <f>_xlfn.XLOOKUP($B2260, Transaction!$B:$B, Transaction!$E:$E, "No Transaction",0,1)</f>
        <v>44444</v>
      </c>
      <c r="O2260" t="str">
        <f>_xlfn.XLOOKUP($B2260, Transaction!$B:$B, Transaction!$C:$C, "No Transaction",0,1)</f>
        <v>Money Deposit</v>
      </c>
      <c r="P2260" t="str">
        <f>_xlfn.XLOOKUP($B2260, Transaction!$B:$B, Transaction!$D:$D, "No Transaction",0,1)</f>
        <v>ATM</v>
      </c>
      <c r="Q2260" s="3">
        <f t="shared" si="70"/>
        <v>-445868.03130000003</v>
      </c>
      <c r="R2260" s="3">
        <f t="shared" si="71"/>
        <v>-445868.03130000003</v>
      </c>
    </row>
    <row r="2261" spans="1:18" x14ac:dyDescent="0.25">
      <c r="A2261" t="s">
        <v>5458</v>
      </c>
      <c r="B2261" s="5" t="s">
        <v>5459</v>
      </c>
      <c r="C2261">
        <v>49</v>
      </c>
      <c r="D2261" s="1">
        <v>26808</v>
      </c>
      <c r="E2261" t="s">
        <v>6047</v>
      </c>
      <c r="F2261" t="s">
        <v>6277</v>
      </c>
      <c r="G2261" t="s">
        <v>7507</v>
      </c>
      <c r="H2261" s="3">
        <v>855645.41280000005</v>
      </c>
      <c r="I2261" s="3">
        <v>259436.07709999999</v>
      </c>
      <c r="J2261" t="s">
        <v>8468</v>
      </c>
      <c r="K2261" s="4" t="str">
        <f>_xlfn.XLOOKUP($B2261, Accounts!$B:$B, Accounts!$E:$E, "Not Found",0,1)</f>
        <v>Fixed Deposit</v>
      </c>
      <c r="L2261" s="3">
        <f>_xlfn.XLOOKUP($B2261, Accounts!$B:$B, Accounts!$G:$G,"Not Found",0,1)</f>
        <v>2699424</v>
      </c>
      <c r="M2261" s="3">
        <f>_xlfn.XLOOKUP($B2261, Loan!$B:$B, Loan!$D:$D, "No Loan",0,1)</f>
        <v>299906154</v>
      </c>
      <c r="N2261" s="1">
        <f>_xlfn.XLOOKUP($B2261, Transaction!$B:$B, Transaction!$E:$E, "No Transaction",0,1)</f>
        <v>44413</v>
      </c>
      <c r="O2261" t="str">
        <f>_xlfn.XLOOKUP($B2261, Transaction!$B:$B, Transaction!$C:$C, "No Transaction",0,1)</f>
        <v>Loan Payment</v>
      </c>
      <c r="P2261" t="str">
        <f>_xlfn.XLOOKUP($B2261, Transaction!$B:$B, Transaction!$D:$D, "No Transaction",0,1)</f>
        <v>Mobile</v>
      </c>
      <c r="Q2261" s="3">
        <f t="shared" si="70"/>
        <v>-596209.33570000005</v>
      </c>
      <c r="R2261" s="3">
        <f t="shared" si="71"/>
        <v>-596209.33570000005</v>
      </c>
    </row>
    <row r="2262" spans="1:18" x14ac:dyDescent="0.25">
      <c r="A2262" t="s">
        <v>3775</v>
      </c>
      <c r="B2262" s="5" t="s">
        <v>3776</v>
      </c>
      <c r="C2262">
        <v>23</v>
      </c>
      <c r="D2262" s="1">
        <v>36305</v>
      </c>
      <c r="E2262" t="s">
        <v>6047</v>
      </c>
      <c r="F2262" t="s">
        <v>6224</v>
      </c>
      <c r="G2262" t="s">
        <v>7517</v>
      </c>
      <c r="H2262" s="3">
        <v>1119286.5142000001</v>
      </c>
      <c r="I2262" s="3">
        <v>401483.20620000002</v>
      </c>
      <c r="J2262" t="s">
        <v>8469</v>
      </c>
      <c r="K2262" s="4" t="str">
        <f>_xlfn.XLOOKUP($B2262, Accounts!$B:$B, Accounts!$E:$E, "Not Found",0,1)</f>
        <v>Savings</v>
      </c>
      <c r="L2262" s="3">
        <f>_xlfn.XLOOKUP($B2262, Accounts!$B:$B, Accounts!$G:$G,"Not Found",0,1)</f>
        <v>3452129202</v>
      </c>
      <c r="M2262" s="3" t="str">
        <f>_xlfn.XLOOKUP($B2262, Loan!$B:$B, Loan!$D:$D, "No Loan",0,1)</f>
        <v>No Loan</v>
      </c>
      <c r="N2262" s="1">
        <f>_xlfn.XLOOKUP($B2262, Transaction!$B:$B, Transaction!$E:$E, "No Transaction",0,1)</f>
        <v>44593</v>
      </c>
      <c r="O2262" t="str">
        <f>_xlfn.XLOOKUP($B2262, Transaction!$B:$B, Transaction!$C:$C, "No Transaction",0,1)</f>
        <v>Money Transfer</v>
      </c>
      <c r="P2262" t="str">
        <f>_xlfn.XLOOKUP($B2262, Transaction!$B:$B, Transaction!$D:$D, "No Transaction",0,1)</f>
        <v>Internet Banking</v>
      </c>
      <c r="Q2262" s="3">
        <f t="shared" si="70"/>
        <v>-717803.30800000008</v>
      </c>
      <c r="R2262" s="3">
        <f t="shared" si="71"/>
        <v>-717803.30800000008</v>
      </c>
    </row>
    <row r="2263" spans="1:18" x14ac:dyDescent="0.25">
      <c r="A2263" t="s">
        <v>664</v>
      </c>
      <c r="B2263" s="5" t="s">
        <v>665</v>
      </c>
      <c r="C2263">
        <v>65</v>
      </c>
      <c r="D2263" s="1">
        <v>20964</v>
      </c>
      <c r="E2263" t="s">
        <v>6047</v>
      </c>
      <c r="F2263" t="s">
        <v>6301</v>
      </c>
      <c r="G2263" t="s">
        <v>7513</v>
      </c>
      <c r="H2263" s="3">
        <v>657037.30500000005</v>
      </c>
      <c r="I2263" s="3">
        <v>229963.05679999999</v>
      </c>
      <c r="J2263" t="s">
        <v>8470</v>
      </c>
      <c r="K2263" s="4" t="str">
        <f>_xlfn.XLOOKUP($B2263, Accounts!$B:$B, Accounts!$E:$E, "Not Found",0,1)</f>
        <v>Savings</v>
      </c>
      <c r="L2263" s="3">
        <f>_xlfn.XLOOKUP($B2263, Accounts!$B:$B, Accounts!$G:$G,"Not Found",0,1)</f>
        <v>316685824</v>
      </c>
      <c r="M2263" s="3" t="str">
        <f>_xlfn.XLOOKUP($B2263, Loan!$B:$B, Loan!$D:$D, "No Loan",0,1)</f>
        <v>No Loan</v>
      </c>
      <c r="N2263" s="1">
        <f>_xlfn.XLOOKUP($B2263, Transaction!$B:$B, Transaction!$E:$E, "No Transaction",0,1)</f>
        <v>44361</v>
      </c>
      <c r="O2263" t="str">
        <f>_xlfn.XLOOKUP($B2263, Transaction!$B:$B, Transaction!$C:$C, "No Transaction",0,1)</f>
        <v>Online Payment</v>
      </c>
      <c r="P2263" t="str">
        <f>_xlfn.XLOOKUP($B2263, Transaction!$B:$B, Transaction!$D:$D, "No Transaction",0,1)</f>
        <v>Internet Banking</v>
      </c>
      <c r="Q2263" s="3">
        <f t="shared" si="70"/>
        <v>-427074.24820000003</v>
      </c>
      <c r="R2263" s="3">
        <f t="shared" si="71"/>
        <v>-427074.24820000003</v>
      </c>
    </row>
    <row r="2264" spans="1:18" x14ac:dyDescent="0.25">
      <c r="A2264" t="s">
        <v>686</v>
      </c>
      <c r="B2264" s="5" t="s">
        <v>687</v>
      </c>
      <c r="C2264">
        <v>26</v>
      </c>
      <c r="D2264" s="1">
        <v>35209</v>
      </c>
      <c r="E2264" t="s">
        <v>6047</v>
      </c>
      <c r="F2264" t="s">
        <v>6662</v>
      </c>
      <c r="G2264" t="s">
        <v>7524</v>
      </c>
      <c r="H2264" s="3">
        <v>63120.436399999999</v>
      </c>
      <c r="I2264" s="3">
        <v>41290.602299999999</v>
      </c>
      <c r="J2264" t="s">
        <v>8471</v>
      </c>
      <c r="K2264" s="4" t="str">
        <f>_xlfn.XLOOKUP($B2264, Accounts!$B:$B, Accounts!$E:$E, "Not Found",0,1)</f>
        <v>Current</v>
      </c>
      <c r="L2264" s="3">
        <f>_xlfn.XLOOKUP($B2264, Accounts!$B:$B, Accounts!$G:$G,"Not Found",0,1)</f>
        <v>1235454195</v>
      </c>
      <c r="M2264" s="3" t="str">
        <f>_xlfn.XLOOKUP($B2264, Loan!$B:$B, Loan!$D:$D, "No Loan",0,1)</f>
        <v>No Loan</v>
      </c>
      <c r="N2264" s="1">
        <f>_xlfn.XLOOKUP($B2264, Transaction!$B:$B, Transaction!$E:$E, "No Transaction",0,1)</f>
        <v>44545</v>
      </c>
      <c r="O2264" t="str">
        <f>_xlfn.XLOOKUP($B2264, Transaction!$B:$B, Transaction!$C:$C, "No Transaction",0,1)</f>
        <v>Money Deposit</v>
      </c>
      <c r="P2264" t="str">
        <f>_xlfn.XLOOKUP($B2264, Transaction!$B:$B, Transaction!$D:$D, "No Transaction",0,1)</f>
        <v>Bank</v>
      </c>
      <c r="Q2264" s="3">
        <f t="shared" si="70"/>
        <v>-21829.8341</v>
      </c>
      <c r="R2264" s="3">
        <f t="shared" si="71"/>
        <v>-21829.8341</v>
      </c>
    </row>
    <row r="2265" spans="1:18" x14ac:dyDescent="0.25">
      <c r="A2265" t="s">
        <v>1413</v>
      </c>
      <c r="B2265" s="5" t="s">
        <v>1414</v>
      </c>
      <c r="C2265">
        <v>77</v>
      </c>
      <c r="D2265" s="1">
        <v>16581</v>
      </c>
      <c r="E2265" t="s">
        <v>6047</v>
      </c>
      <c r="F2265" t="s">
        <v>6123</v>
      </c>
      <c r="G2265" t="s">
        <v>7526</v>
      </c>
      <c r="H2265" s="3">
        <v>310034.07789999997</v>
      </c>
      <c r="I2265" s="3">
        <v>170075.837</v>
      </c>
      <c r="J2265" t="s">
        <v>8472</v>
      </c>
      <c r="K2265" s="4" t="str">
        <f>_xlfn.XLOOKUP($B2265, Accounts!$B:$B, Accounts!$E:$E, "Not Found",0,1)</f>
        <v>Domiciliary</v>
      </c>
      <c r="L2265" s="3">
        <f>_xlfn.XLOOKUP($B2265, Accounts!$B:$B, Accounts!$G:$G,"Not Found",0,1)</f>
        <v>1206176745</v>
      </c>
      <c r="M2265" s="3" t="str">
        <f>_xlfn.XLOOKUP($B2265, Loan!$B:$B, Loan!$D:$D, "No Loan",0,1)</f>
        <v>No Loan</v>
      </c>
      <c r="N2265" s="1">
        <f>_xlfn.XLOOKUP($B2265, Transaction!$B:$B, Transaction!$E:$E, "No Transaction",0,1)</f>
        <v>44294</v>
      </c>
      <c r="O2265" t="str">
        <f>_xlfn.XLOOKUP($B2265, Transaction!$B:$B, Transaction!$C:$C, "No Transaction",0,1)</f>
        <v>Money Deposit</v>
      </c>
      <c r="P2265" t="str">
        <f>_xlfn.XLOOKUP($B2265, Transaction!$B:$B, Transaction!$D:$D, "No Transaction",0,1)</f>
        <v>Bank</v>
      </c>
      <c r="Q2265" s="3">
        <f t="shared" si="70"/>
        <v>-139958.24089999998</v>
      </c>
      <c r="R2265" s="3">
        <f t="shared" si="71"/>
        <v>-139958.24089999998</v>
      </c>
    </row>
    <row r="2266" spans="1:18" x14ac:dyDescent="0.25">
      <c r="A2266" t="s">
        <v>624</v>
      </c>
      <c r="B2266" s="5" t="s">
        <v>4178</v>
      </c>
      <c r="C2266">
        <v>46</v>
      </c>
      <c r="D2266" s="1">
        <v>27904</v>
      </c>
      <c r="E2266" t="s">
        <v>6047</v>
      </c>
      <c r="F2266" t="s">
        <v>6482</v>
      </c>
      <c r="G2266" t="s">
        <v>7542</v>
      </c>
      <c r="H2266" s="3">
        <v>190655.68840000001</v>
      </c>
      <c r="I2266" s="3">
        <v>51554.854500000001</v>
      </c>
      <c r="J2266" t="s">
        <v>8473</v>
      </c>
      <c r="K2266" s="4" t="str">
        <f>_xlfn.XLOOKUP($B2266, Accounts!$B:$B, Accounts!$E:$E, "Not Found",0,1)</f>
        <v>Fixed Deposit</v>
      </c>
      <c r="L2266" s="3">
        <f>_xlfn.XLOOKUP($B2266, Accounts!$B:$B, Accounts!$G:$G,"Not Found",0,1)</f>
        <v>578119113</v>
      </c>
      <c r="M2266" s="3" t="str">
        <f>_xlfn.XLOOKUP($B2266, Loan!$B:$B, Loan!$D:$D, "No Loan",0,1)</f>
        <v>No Loan</v>
      </c>
      <c r="N2266" s="1">
        <f>_xlfn.XLOOKUP($B2266, Transaction!$B:$B, Transaction!$E:$E, "No Transaction",0,1)</f>
        <v>44531</v>
      </c>
      <c r="O2266" t="str">
        <f>_xlfn.XLOOKUP($B2266, Transaction!$B:$B, Transaction!$C:$C, "No Transaction",0,1)</f>
        <v>Cash Withdrawal</v>
      </c>
      <c r="P2266" t="str">
        <f>_xlfn.XLOOKUP($B2266, Transaction!$B:$B, Transaction!$D:$D, "No Transaction",0,1)</f>
        <v>ATM</v>
      </c>
      <c r="Q2266" s="3">
        <f t="shared" si="70"/>
        <v>-139100.83390000003</v>
      </c>
      <c r="R2266" s="3">
        <f t="shared" si="71"/>
        <v>-139100.83390000003</v>
      </c>
    </row>
    <row r="2267" spans="1:18" x14ac:dyDescent="0.25">
      <c r="A2267" t="s">
        <v>3589</v>
      </c>
      <c r="B2267" s="5" t="s">
        <v>3590</v>
      </c>
      <c r="C2267">
        <v>37</v>
      </c>
      <c r="D2267" s="1">
        <v>31191</v>
      </c>
      <c r="E2267" t="s">
        <v>6047</v>
      </c>
      <c r="F2267" t="s">
        <v>6148</v>
      </c>
      <c r="G2267" t="s">
        <v>7509</v>
      </c>
      <c r="H2267" s="3">
        <v>1204591.4694000001</v>
      </c>
      <c r="I2267" s="3">
        <v>622445.26470000006</v>
      </c>
      <c r="J2267" t="s">
        <v>8474</v>
      </c>
      <c r="K2267" s="4" t="str">
        <f>_xlfn.XLOOKUP($B2267, Accounts!$B:$B, Accounts!$E:$E, "Not Found",0,1)</f>
        <v>Corporate</v>
      </c>
      <c r="L2267" s="3">
        <f>_xlfn.XLOOKUP($B2267, Accounts!$B:$B, Accounts!$G:$G,"Not Found",0,1)</f>
        <v>123963048</v>
      </c>
      <c r="M2267" s="3" t="str">
        <f>_xlfn.XLOOKUP($B2267, Loan!$B:$B, Loan!$D:$D, "No Loan",0,1)</f>
        <v>No Loan</v>
      </c>
      <c r="N2267" s="1">
        <f>_xlfn.XLOOKUP($B2267, Transaction!$B:$B, Transaction!$E:$E, "No Transaction",0,1)</f>
        <v>44271</v>
      </c>
      <c r="O2267" t="str">
        <f>_xlfn.XLOOKUP($B2267, Transaction!$B:$B, Transaction!$C:$C, "No Transaction",0,1)</f>
        <v>Money Transfer</v>
      </c>
      <c r="P2267" t="str">
        <f>_xlfn.XLOOKUP($B2267, Transaction!$B:$B, Transaction!$D:$D, "No Transaction",0,1)</f>
        <v>Internet Banking</v>
      </c>
      <c r="Q2267" s="3">
        <f t="shared" si="70"/>
        <v>-582146.2047</v>
      </c>
      <c r="R2267" s="3">
        <f t="shared" si="71"/>
        <v>-582146.2047</v>
      </c>
    </row>
    <row r="2268" spans="1:18" x14ac:dyDescent="0.25">
      <c r="A2268" t="s">
        <v>4030</v>
      </c>
      <c r="B2268" s="5" t="s">
        <v>4031</v>
      </c>
      <c r="C2268">
        <v>57</v>
      </c>
      <c r="D2268" s="1">
        <v>23886</v>
      </c>
      <c r="E2268" t="s">
        <v>6047</v>
      </c>
      <c r="F2268" t="s">
        <v>6196</v>
      </c>
      <c r="G2268" t="s">
        <v>7542</v>
      </c>
      <c r="H2268" s="3">
        <v>96495.5671</v>
      </c>
      <c r="I2268" s="3">
        <v>88817.876300000004</v>
      </c>
      <c r="J2268" t="s">
        <v>8475</v>
      </c>
      <c r="K2268" s="4" t="str">
        <f>_xlfn.XLOOKUP($B2268, Accounts!$B:$B, Accounts!$E:$E, "Not Found",0,1)</f>
        <v>Current</v>
      </c>
      <c r="L2268" s="3">
        <f>_xlfn.XLOOKUP($B2268, Accounts!$B:$B, Accounts!$G:$G,"Not Found",0,1)</f>
        <v>4410824844</v>
      </c>
      <c r="M2268" s="3" t="str">
        <f>_xlfn.XLOOKUP($B2268, Loan!$B:$B, Loan!$D:$D, "No Loan",0,1)</f>
        <v>No Loan</v>
      </c>
      <c r="N2268" s="1">
        <f>_xlfn.XLOOKUP($B2268, Transaction!$B:$B, Transaction!$E:$E, "No Transaction",0,1)</f>
        <v>44570</v>
      </c>
      <c r="O2268" t="str">
        <f>_xlfn.XLOOKUP($B2268, Transaction!$B:$B, Transaction!$C:$C, "No Transaction",0,1)</f>
        <v>Money Deposit</v>
      </c>
      <c r="P2268" t="str">
        <f>_xlfn.XLOOKUP($B2268, Transaction!$B:$B, Transaction!$D:$D, "No Transaction",0,1)</f>
        <v>Bank</v>
      </c>
      <c r="Q2268" s="3">
        <f t="shared" si="70"/>
        <v>-7677.6907999999967</v>
      </c>
      <c r="R2268" s="3">
        <f t="shared" si="71"/>
        <v>-7677.6907999999967</v>
      </c>
    </row>
    <row r="2269" spans="1:18" x14ac:dyDescent="0.25">
      <c r="A2269" t="s">
        <v>4531</v>
      </c>
      <c r="B2269" s="5" t="s">
        <v>4532</v>
      </c>
      <c r="C2269">
        <v>84</v>
      </c>
      <c r="D2269" s="1">
        <v>14025</v>
      </c>
      <c r="E2269" t="s">
        <v>6047</v>
      </c>
      <c r="F2269" t="s">
        <v>7018</v>
      </c>
      <c r="G2269" t="s">
        <v>7529</v>
      </c>
      <c r="H2269" s="3">
        <v>51426.537799999998</v>
      </c>
      <c r="I2269" s="3">
        <v>7181.982</v>
      </c>
      <c r="J2269" t="s">
        <v>7662</v>
      </c>
      <c r="K2269" s="4" t="str">
        <f>_xlfn.XLOOKUP($B2269, Accounts!$B:$B, Accounts!$E:$E, "Not Found",0,1)</f>
        <v>Current</v>
      </c>
      <c r="L2269" s="3">
        <f>_xlfn.XLOOKUP($B2269, Accounts!$B:$B, Accounts!$G:$G,"Not Found",0,1)</f>
        <v>844067475</v>
      </c>
      <c r="M2269" s="3" t="str">
        <f>_xlfn.XLOOKUP($B2269, Loan!$B:$B, Loan!$D:$D, "No Loan",0,1)</f>
        <v>No Loan</v>
      </c>
      <c r="N2269" s="1">
        <f>_xlfn.XLOOKUP($B2269, Transaction!$B:$B, Transaction!$E:$E, "No Transaction",0,1)</f>
        <v>44217</v>
      </c>
      <c r="O2269" t="str">
        <f>_xlfn.XLOOKUP($B2269, Transaction!$B:$B, Transaction!$C:$C, "No Transaction",0,1)</f>
        <v>Cash Withdrawal</v>
      </c>
      <c r="P2269" t="str">
        <f>_xlfn.XLOOKUP($B2269, Transaction!$B:$B, Transaction!$D:$D, "No Transaction",0,1)</f>
        <v>ATM</v>
      </c>
      <c r="Q2269" s="3">
        <f t="shared" si="70"/>
        <v>-44244.555800000002</v>
      </c>
      <c r="R2269" s="3">
        <f t="shared" si="71"/>
        <v>-44244.555800000002</v>
      </c>
    </row>
    <row r="2270" spans="1:18" x14ac:dyDescent="0.25">
      <c r="A2270" t="s">
        <v>4651</v>
      </c>
      <c r="B2270" s="5" t="s">
        <v>4652</v>
      </c>
      <c r="C2270">
        <v>27</v>
      </c>
      <c r="D2270" s="1">
        <v>34844</v>
      </c>
      <c r="E2270" t="s">
        <v>6047</v>
      </c>
      <c r="F2270" t="s">
        <v>6561</v>
      </c>
      <c r="G2270" t="s">
        <v>7519</v>
      </c>
      <c r="H2270" s="3">
        <v>439503.75559999997</v>
      </c>
      <c r="I2270" s="3">
        <v>151974.1201</v>
      </c>
      <c r="J2270" t="s">
        <v>8476</v>
      </c>
      <c r="K2270" s="4" t="str">
        <f>_xlfn.XLOOKUP($B2270, Accounts!$B:$B, Accounts!$E:$E, "Not Found",0,1)</f>
        <v>Domiciliary</v>
      </c>
      <c r="L2270" s="3">
        <f>_xlfn.XLOOKUP($B2270, Accounts!$B:$B, Accounts!$G:$G,"Not Found",0,1)</f>
        <v>363577725</v>
      </c>
      <c r="M2270" s="3" t="str">
        <f>_xlfn.XLOOKUP($B2270, Loan!$B:$B, Loan!$D:$D, "No Loan",0,1)</f>
        <v>No Loan</v>
      </c>
      <c r="N2270" s="1">
        <f>_xlfn.XLOOKUP($B2270, Transaction!$B:$B, Transaction!$E:$E, "No Transaction",0,1)</f>
        <v>44242</v>
      </c>
      <c r="O2270" t="str">
        <f>_xlfn.XLOOKUP($B2270, Transaction!$B:$B, Transaction!$C:$C, "No Transaction",0,1)</f>
        <v>Cash Withdrawal</v>
      </c>
      <c r="P2270" t="str">
        <f>_xlfn.XLOOKUP($B2270, Transaction!$B:$B, Transaction!$D:$D, "No Transaction",0,1)</f>
        <v>ATM</v>
      </c>
      <c r="Q2270" s="3">
        <f t="shared" si="70"/>
        <v>-287529.63549999997</v>
      </c>
      <c r="R2270" s="3">
        <f t="shared" si="71"/>
        <v>-287529.63549999997</v>
      </c>
    </row>
    <row r="2271" spans="1:18" x14ac:dyDescent="0.25">
      <c r="A2271" t="s">
        <v>4935</v>
      </c>
      <c r="B2271" s="5" t="s">
        <v>4936</v>
      </c>
      <c r="C2271">
        <v>70</v>
      </c>
      <c r="D2271" s="1">
        <v>19138</v>
      </c>
      <c r="E2271" t="s">
        <v>6047</v>
      </c>
      <c r="F2271" t="s">
        <v>6194</v>
      </c>
      <c r="G2271" t="s">
        <v>7517</v>
      </c>
      <c r="H2271" s="3">
        <v>89360.506999999998</v>
      </c>
      <c r="I2271" s="3">
        <v>16649.880300000001</v>
      </c>
      <c r="J2271" t="s">
        <v>8477</v>
      </c>
      <c r="K2271" s="4" t="str">
        <f>_xlfn.XLOOKUP($B2271, Accounts!$B:$B, Accounts!$E:$E, "Not Found",0,1)</f>
        <v>Domiciliary</v>
      </c>
      <c r="L2271" s="3">
        <f>_xlfn.XLOOKUP($B2271, Accounts!$B:$B, Accounts!$G:$G,"Not Found",0,1)</f>
        <v>185133564</v>
      </c>
      <c r="M2271" s="3" t="str">
        <f>_xlfn.XLOOKUP($B2271, Loan!$B:$B, Loan!$D:$D, "No Loan",0,1)</f>
        <v>No Loan</v>
      </c>
      <c r="N2271" s="1">
        <f>_xlfn.XLOOKUP($B2271, Transaction!$B:$B, Transaction!$E:$E, "No Transaction",0,1)</f>
        <v>44531</v>
      </c>
      <c r="O2271" t="str">
        <f>_xlfn.XLOOKUP($B2271, Transaction!$B:$B, Transaction!$C:$C, "No Transaction",0,1)</f>
        <v>Money Deposit</v>
      </c>
      <c r="P2271" t="str">
        <f>_xlfn.XLOOKUP($B2271, Transaction!$B:$B, Transaction!$D:$D, "No Transaction",0,1)</f>
        <v>Bank</v>
      </c>
      <c r="Q2271" s="3">
        <f t="shared" si="70"/>
        <v>-72710.626699999993</v>
      </c>
      <c r="R2271" s="3">
        <f t="shared" si="71"/>
        <v>-72710.626699999993</v>
      </c>
    </row>
    <row r="2272" spans="1:18" x14ac:dyDescent="0.25">
      <c r="A2272" t="s">
        <v>5335</v>
      </c>
      <c r="B2272" s="5" t="s">
        <v>5336</v>
      </c>
      <c r="C2272">
        <v>42</v>
      </c>
      <c r="D2272" s="1">
        <v>29365</v>
      </c>
      <c r="E2272" t="s">
        <v>6047</v>
      </c>
      <c r="F2272" t="s">
        <v>6242</v>
      </c>
      <c r="G2272" t="s">
        <v>7507</v>
      </c>
      <c r="H2272" s="3">
        <v>45415.827400000002</v>
      </c>
      <c r="I2272" s="3">
        <v>26353.131399999998</v>
      </c>
      <c r="J2272" t="s">
        <v>8478</v>
      </c>
      <c r="K2272" s="4" t="str">
        <f>_xlfn.XLOOKUP($B2272, Accounts!$B:$B, Accounts!$E:$E, "Not Found",0,1)</f>
        <v>Joint</v>
      </c>
      <c r="L2272" s="3">
        <f>_xlfn.XLOOKUP($B2272, Accounts!$B:$B, Accounts!$G:$G,"Not Found",0,1)</f>
        <v>1026623125</v>
      </c>
      <c r="M2272" s="3" t="str">
        <f>_xlfn.XLOOKUP($B2272, Loan!$B:$B, Loan!$D:$D, "No Loan",0,1)</f>
        <v>No Loan</v>
      </c>
      <c r="N2272" s="1">
        <f>_xlfn.XLOOKUP($B2272, Transaction!$B:$B, Transaction!$E:$E, "No Transaction",0,1)</f>
        <v>44579</v>
      </c>
      <c r="O2272" t="str">
        <f>_xlfn.XLOOKUP($B2272, Transaction!$B:$B, Transaction!$C:$C, "No Transaction",0,1)</f>
        <v>Money Transfer</v>
      </c>
      <c r="P2272" t="str">
        <f>_xlfn.XLOOKUP($B2272, Transaction!$B:$B, Transaction!$D:$D, "No Transaction",0,1)</f>
        <v>Internet Banking</v>
      </c>
      <c r="Q2272" s="3">
        <f t="shared" si="70"/>
        <v>-19062.696000000004</v>
      </c>
      <c r="R2272" s="3">
        <f t="shared" si="71"/>
        <v>-19062.696000000004</v>
      </c>
    </row>
    <row r="2273" spans="1:18" x14ac:dyDescent="0.25">
      <c r="A2273" t="s">
        <v>4221</v>
      </c>
      <c r="B2273" s="5" t="s">
        <v>4222</v>
      </c>
      <c r="C2273">
        <v>65</v>
      </c>
      <c r="D2273" s="1">
        <v>20964</v>
      </c>
      <c r="E2273" t="s">
        <v>6047</v>
      </c>
      <c r="F2273" t="s">
        <v>6222</v>
      </c>
      <c r="G2273" t="s">
        <v>7526</v>
      </c>
      <c r="H2273" s="3">
        <v>605981.98459999997</v>
      </c>
      <c r="I2273" s="3">
        <v>369649.01059999998</v>
      </c>
      <c r="J2273" t="s">
        <v>8479</v>
      </c>
      <c r="K2273" s="4" t="str">
        <f>_xlfn.XLOOKUP($B2273, Accounts!$B:$B, Accounts!$E:$E, "Not Found",0,1)</f>
        <v>Domiciliary</v>
      </c>
      <c r="L2273" s="3">
        <f>_xlfn.XLOOKUP($B2273, Accounts!$B:$B, Accounts!$G:$G,"Not Found",0,1)</f>
        <v>966500864</v>
      </c>
      <c r="M2273" s="3" t="str">
        <f>_xlfn.XLOOKUP($B2273, Loan!$B:$B, Loan!$D:$D, "No Loan",0,1)</f>
        <v>No Loan</v>
      </c>
      <c r="N2273" s="1">
        <f>_xlfn.XLOOKUP($B2273, Transaction!$B:$B, Transaction!$E:$E, "No Transaction",0,1)</f>
        <v>44589</v>
      </c>
      <c r="O2273" t="str">
        <f>_xlfn.XLOOKUP($B2273, Transaction!$B:$B, Transaction!$C:$C, "No Transaction",0,1)</f>
        <v>Cash Withdrawal</v>
      </c>
      <c r="P2273" t="str">
        <f>_xlfn.XLOOKUP($B2273, Transaction!$B:$B, Transaction!$D:$D, "No Transaction",0,1)</f>
        <v>ATM</v>
      </c>
      <c r="Q2273" s="3">
        <f t="shared" si="70"/>
        <v>-236332.97399999999</v>
      </c>
      <c r="R2273" s="3">
        <f t="shared" si="71"/>
        <v>-236332.97399999999</v>
      </c>
    </row>
    <row r="2274" spans="1:18" x14ac:dyDescent="0.25">
      <c r="A2274" t="s">
        <v>1369</v>
      </c>
      <c r="B2274" s="5" t="s">
        <v>1370</v>
      </c>
      <c r="C2274">
        <v>82</v>
      </c>
      <c r="D2274" s="1">
        <v>14755</v>
      </c>
      <c r="E2274" t="s">
        <v>6047</v>
      </c>
      <c r="F2274" t="s">
        <v>6322</v>
      </c>
      <c r="G2274" t="s">
        <v>7503</v>
      </c>
      <c r="H2274" s="3">
        <v>537205.51509999996</v>
      </c>
      <c r="I2274" s="3">
        <v>93209.869200000001</v>
      </c>
      <c r="J2274" t="s">
        <v>8480</v>
      </c>
      <c r="K2274" s="4" t="str">
        <f>_xlfn.XLOOKUP($B2274, Accounts!$B:$B, Accounts!$E:$E, "Not Found",0,1)</f>
        <v>Domiciliary</v>
      </c>
      <c r="L2274" s="3">
        <f>_xlfn.XLOOKUP($B2274, Accounts!$B:$B, Accounts!$G:$G,"Not Found",0,1)</f>
        <v>2921038209</v>
      </c>
      <c r="M2274" s="3" t="str">
        <f>_xlfn.XLOOKUP($B2274, Loan!$B:$B, Loan!$D:$D, "No Loan",0,1)</f>
        <v>No Loan</v>
      </c>
      <c r="N2274" s="1">
        <f>_xlfn.XLOOKUP($B2274, Transaction!$B:$B, Transaction!$E:$E, "No Transaction",0,1)</f>
        <v>44567</v>
      </c>
      <c r="O2274" t="str">
        <f>_xlfn.XLOOKUP($B2274, Transaction!$B:$B, Transaction!$C:$C, "No Transaction",0,1)</f>
        <v>Cash Withdrawal</v>
      </c>
      <c r="P2274" t="str">
        <f>_xlfn.XLOOKUP($B2274, Transaction!$B:$B, Transaction!$D:$D, "No Transaction",0,1)</f>
        <v>ATM</v>
      </c>
      <c r="Q2274" s="3">
        <f t="shared" si="70"/>
        <v>-443995.64589999994</v>
      </c>
      <c r="R2274" s="3">
        <f t="shared" si="71"/>
        <v>-443995.64589999994</v>
      </c>
    </row>
    <row r="2275" spans="1:18" x14ac:dyDescent="0.25">
      <c r="A2275" t="s">
        <v>5004</v>
      </c>
      <c r="B2275" s="5" t="s">
        <v>5005</v>
      </c>
      <c r="C2275">
        <v>80</v>
      </c>
      <c r="D2275" s="1">
        <v>15486</v>
      </c>
      <c r="E2275" t="s">
        <v>6047</v>
      </c>
      <c r="F2275" t="s">
        <v>6282</v>
      </c>
      <c r="G2275" t="s">
        <v>7509</v>
      </c>
      <c r="H2275" s="3">
        <v>370664.47840000002</v>
      </c>
      <c r="I2275" s="3">
        <v>195013.12330000001</v>
      </c>
      <c r="J2275" t="s">
        <v>8481</v>
      </c>
      <c r="K2275" s="4" t="str">
        <f>_xlfn.XLOOKUP($B2275, Accounts!$B:$B, Accounts!$E:$E, "Not Found",0,1)</f>
        <v>Fixed Deposit</v>
      </c>
      <c r="L2275" s="3">
        <f>_xlfn.XLOOKUP($B2275, Accounts!$B:$B, Accounts!$G:$G,"Not Found",0,1)</f>
        <v>1049697684</v>
      </c>
      <c r="M2275" s="3" t="str">
        <f>_xlfn.XLOOKUP($B2275, Loan!$B:$B, Loan!$D:$D, "No Loan",0,1)</f>
        <v>No Loan</v>
      </c>
      <c r="N2275" s="1">
        <f>_xlfn.XLOOKUP($B2275, Transaction!$B:$B, Transaction!$E:$E, "No Transaction",0,1)</f>
        <v>44620</v>
      </c>
      <c r="O2275" t="str">
        <f>_xlfn.XLOOKUP($B2275, Transaction!$B:$B, Transaction!$C:$C, "No Transaction",0,1)</f>
        <v>Money Deposit</v>
      </c>
      <c r="P2275" t="str">
        <f>_xlfn.XLOOKUP($B2275, Transaction!$B:$B, Transaction!$D:$D, "No Transaction",0,1)</f>
        <v>Bank</v>
      </c>
      <c r="Q2275" s="3">
        <f t="shared" si="70"/>
        <v>-175651.35510000002</v>
      </c>
      <c r="R2275" s="3">
        <f t="shared" si="71"/>
        <v>-175651.35510000002</v>
      </c>
    </row>
    <row r="2276" spans="1:18" x14ac:dyDescent="0.25">
      <c r="A2276" t="s">
        <v>4172</v>
      </c>
      <c r="B2276" s="5" t="s">
        <v>4173</v>
      </c>
      <c r="C2276">
        <v>48</v>
      </c>
      <c r="D2276" s="1">
        <v>27174</v>
      </c>
      <c r="E2276" t="s">
        <v>6047</v>
      </c>
      <c r="F2276" t="s">
        <v>6424</v>
      </c>
      <c r="G2276" t="s">
        <v>7522</v>
      </c>
      <c r="H2276" s="3">
        <v>118109.8061</v>
      </c>
      <c r="I2276" s="3">
        <v>51538.824500000002</v>
      </c>
      <c r="J2276" t="s">
        <v>8482</v>
      </c>
      <c r="K2276" s="4" t="str">
        <f>_xlfn.XLOOKUP($B2276, Accounts!$B:$B, Accounts!$E:$E, "Not Found",0,1)</f>
        <v>Current</v>
      </c>
      <c r="L2276" s="3">
        <f>_xlfn.XLOOKUP($B2276, Accounts!$B:$B, Accounts!$G:$G,"Not Found",0,1)</f>
        <v>1299813132</v>
      </c>
      <c r="M2276" s="3" t="str">
        <f>_xlfn.XLOOKUP($B2276, Loan!$B:$B, Loan!$D:$D, "No Loan",0,1)</f>
        <v>No Loan</v>
      </c>
      <c r="N2276" s="1">
        <f>_xlfn.XLOOKUP($B2276, Transaction!$B:$B, Transaction!$E:$E, "No Transaction",0,1)</f>
        <v>44463</v>
      </c>
      <c r="O2276" t="str">
        <f>_xlfn.XLOOKUP($B2276, Transaction!$B:$B, Transaction!$C:$C, "No Transaction",0,1)</f>
        <v>Online Payment</v>
      </c>
      <c r="P2276" t="str">
        <f>_xlfn.XLOOKUP($B2276, Transaction!$B:$B, Transaction!$D:$D, "No Transaction",0,1)</f>
        <v>Internet Banking</v>
      </c>
      <c r="Q2276" s="3">
        <f t="shared" si="70"/>
        <v>-66570.981599999999</v>
      </c>
      <c r="R2276" s="3">
        <f t="shared" si="71"/>
        <v>-66570.981599999999</v>
      </c>
    </row>
    <row r="2277" spans="1:18" x14ac:dyDescent="0.25">
      <c r="A2277" t="s">
        <v>4444</v>
      </c>
      <c r="B2277" s="5" t="s">
        <v>4445</v>
      </c>
      <c r="C2277">
        <v>61</v>
      </c>
      <c r="D2277" s="1">
        <v>22425</v>
      </c>
      <c r="E2277" t="s">
        <v>6047</v>
      </c>
      <c r="F2277" t="s">
        <v>6059</v>
      </c>
      <c r="G2277" t="s">
        <v>7509</v>
      </c>
      <c r="H2277" s="3">
        <v>58388.0478</v>
      </c>
      <c r="I2277" s="3">
        <v>64460.404799999997</v>
      </c>
      <c r="J2277" t="s">
        <v>8483</v>
      </c>
      <c r="K2277" s="4" t="str">
        <f>_xlfn.XLOOKUP($B2277, Accounts!$B:$B, Accounts!$E:$E, "Not Found",0,1)</f>
        <v>Joint</v>
      </c>
      <c r="L2277" s="3">
        <f>_xlfn.XLOOKUP($B2277, Accounts!$B:$B, Accounts!$G:$G,"Not Found",0,1)</f>
        <v>3040908922</v>
      </c>
      <c r="M2277" s="3" t="str">
        <f>_xlfn.XLOOKUP($B2277, Loan!$B:$B, Loan!$D:$D, "No Loan",0,1)</f>
        <v>No Loan</v>
      </c>
      <c r="N2277" s="1">
        <f>_xlfn.XLOOKUP($B2277, Transaction!$B:$B, Transaction!$E:$E, "No Transaction",0,1)</f>
        <v>44402</v>
      </c>
      <c r="O2277" t="str">
        <f>_xlfn.XLOOKUP($B2277, Transaction!$B:$B, Transaction!$C:$C, "No Transaction",0,1)</f>
        <v>Cash Withdrawal</v>
      </c>
      <c r="P2277" t="str">
        <f>_xlfn.XLOOKUP($B2277, Transaction!$B:$B, Transaction!$D:$D, "No Transaction",0,1)</f>
        <v>Bank</v>
      </c>
      <c r="Q2277" s="3">
        <f t="shared" si="70"/>
        <v>6072.3569999999963</v>
      </c>
      <c r="R2277" s="3">
        <f t="shared" si="71"/>
        <v>6072.3569999999963</v>
      </c>
    </row>
    <row r="2278" spans="1:18" x14ac:dyDescent="0.25">
      <c r="A2278" t="s">
        <v>1027</v>
      </c>
      <c r="B2278" s="5" t="s">
        <v>1028</v>
      </c>
      <c r="C2278">
        <v>40</v>
      </c>
      <c r="D2278" s="1">
        <v>30096</v>
      </c>
      <c r="E2278" t="s">
        <v>6047</v>
      </c>
      <c r="F2278" t="s">
        <v>6249</v>
      </c>
      <c r="G2278" t="s">
        <v>7519</v>
      </c>
      <c r="H2278" s="3">
        <v>322387.40419999999</v>
      </c>
      <c r="I2278" s="3">
        <v>284272.8934</v>
      </c>
      <c r="J2278" t="s">
        <v>8484</v>
      </c>
      <c r="K2278" s="4" t="str">
        <f>_xlfn.XLOOKUP($B2278, Accounts!$B:$B, Accounts!$E:$E, "Not Found",0,1)</f>
        <v>Savings</v>
      </c>
      <c r="L2278" s="3">
        <f>_xlfn.XLOOKUP($B2278, Accounts!$B:$B, Accounts!$G:$G,"Not Found",0,1)</f>
        <v>1445815488</v>
      </c>
      <c r="M2278" s="3" t="str">
        <f>_xlfn.XLOOKUP($B2278, Loan!$B:$B, Loan!$D:$D, "No Loan",0,1)</f>
        <v>No Loan</v>
      </c>
      <c r="N2278" s="1">
        <f>_xlfn.XLOOKUP($B2278, Transaction!$B:$B, Transaction!$E:$E, "No Transaction",0,1)</f>
        <v>44413</v>
      </c>
      <c r="O2278" t="str">
        <f>_xlfn.XLOOKUP($B2278, Transaction!$B:$B, Transaction!$C:$C, "No Transaction",0,1)</f>
        <v>Money Transfer</v>
      </c>
      <c r="P2278" t="str">
        <f>_xlfn.XLOOKUP($B2278, Transaction!$B:$B, Transaction!$D:$D, "No Transaction",0,1)</f>
        <v>Mobile</v>
      </c>
      <c r="Q2278" s="3">
        <f t="shared" si="70"/>
        <v>-38114.510799999989</v>
      </c>
      <c r="R2278" s="3">
        <f t="shared" si="71"/>
        <v>-38114.510799999989</v>
      </c>
    </row>
    <row r="2279" spans="1:18" x14ac:dyDescent="0.25">
      <c r="A2279" t="s">
        <v>1887</v>
      </c>
      <c r="B2279" s="5" t="s">
        <v>1888</v>
      </c>
      <c r="C2279">
        <v>75</v>
      </c>
      <c r="D2279" s="1">
        <v>17312</v>
      </c>
      <c r="E2279" t="s">
        <v>6047</v>
      </c>
      <c r="F2279" t="s">
        <v>6275</v>
      </c>
      <c r="G2279" t="s">
        <v>7526</v>
      </c>
      <c r="H2279" s="3">
        <v>816460.50650000002</v>
      </c>
      <c r="I2279" s="3">
        <v>303904.74410000001</v>
      </c>
      <c r="J2279" t="s">
        <v>8485</v>
      </c>
      <c r="K2279" s="4" t="str">
        <f>_xlfn.XLOOKUP($B2279, Accounts!$B:$B, Accounts!$E:$E, "Not Found",0,1)</f>
        <v>Domiciliary</v>
      </c>
      <c r="L2279" s="3">
        <f>_xlfn.XLOOKUP($B2279, Accounts!$B:$B, Accounts!$G:$G,"Not Found",0,1)</f>
        <v>1184293632</v>
      </c>
      <c r="M2279" s="3" t="str">
        <f>_xlfn.XLOOKUP($B2279, Loan!$B:$B, Loan!$D:$D, "No Loan",0,1)</f>
        <v>No Loan</v>
      </c>
      <c r="N2279" s="1">
        <f>_xlfn.XLOOKUP($B2279, Transaction!$B:$B, Transaction!$E:$E, "No Transaction",0,1)</f>
        <v>44295</v>
      </c>
      <c r="O2279" t="str">
        <f>_xlfn.XLOOKUP($B2279, Transaction!$B:$B, Transaction!$C:$C, "No Transaction",0,1)</f>
        <v>Online Payment</v>
      </c>
      <c r="P2279" t="str">
        <f>_xlfn.XLOOKUP($B2279, Transaction!$B:$B, Transaction!$D:$D, "No Transaction",0,1)</f>
        <v>Internet Banking</v>
      </c>
      <c r="Q2279" s="3">
        <f t="shared" si="70"/>
        <v>-512555.76240000001</v>
      </c>
      <c r="R2279" s="3">
        <f t="shared" si="71"/>
        <v>-512555.76240000001</v>
      </c>
    </row>
    <row r="2280" spans="1:18" x14ac:dyDescent="0.25">
      <c r="A2280" t="s">
        <v>456</v>
      </c>
      <c r="B2280" s="5" t="s">
        <v>457</v>
      </c>
      <c r="C2280">
        <v>82</v>
      </c>
      <c r="D2280" s="1">
        <v>14755</v>
      </c>
      <c r="E2280" t="s">
        <v>6047</v>
      </c>
      <c r="F2280" t="s">
        <v>6262</v>
      </c>
      <c r="G2280" t="s">
        <v>7513</v>
      </c>
      <c r="H2280" s="3">
        <v>302759.34980000003</v>
      </c>
      <c r="I2280" s="3">
        <v>221230.58199999999</v>
      </c>
      <c r="J2280" t="s">
        <v>8486</v>
      </c>
      <c r="K2280" s="4" t="str">
        <f>_xlfn.XLOOKUP($B2280, Accounts!$B:$B, Accounts!$E:$E, "Not Found",0,1)</f>
        <v>Joint</v>
      </c>
      <c r="L2280" s="3">
        <f>_xlfn.XLOOKUP($B2280, Accounts!$B:$B, Accounts!$G:$G,"Not Found",0,1)</f>
        <v>11768274</v>
      </c>
      <c r="M2280" s="3" t="str">
        <f>_xlfn.XLOOKUP($B2280, Loan!$B:$B, Loan!$D:$D, "No Loan",0,1)</f>
        <v>No Loan</v>
      </c>
      <c r="N2280" s="1">
        <f>_xlfn.XLOOKUP($B2280, Transaction!$B:$B, Transaction!$E:$E, "No Transaction",0,1)</f>
        <v>44298</v>
      </c>
      <c r="O2280" t="str">
        <f>_xlfn.XLOOKUP($B2280, Transaction!$B:$B, Transaction!$C:$C, "No Transaction",0,1)</f>
        <v>Cash Withdrawal</v>
      </c>
      <c r="P2280" t="str">
        <f>_xlfn.XLOOKUP($B2280, Transaction!$B:$B, Transaction!$D:$D, "No Transaction",0,1)</f>
        <v>POS</v>
      </c>
      <c r="Q2280" s="3">
        <f t="shared" si="70"/>
        <v>-81528.767800000031</v>
      </c>
      <c r="R2280" s="3">
        <f t="shared" si="71"/>
        <v>-81528.767800000031</v>
      </c>
    </row>
    <row r="2281" spans="1:18" x14ac:dyDescent="0.25">
      <c r="A2281" t="s">
        <v>1054</v>
      </c>
      <c r="B2281" s="5" t="s">
        <v>1055</v>
      </c>
      <c r="C2281">
        <v>78</v>
      </c>
      <c r="D2281" s="1">
        <v>16216</v>
      </c>
      <c r="E2281" t="s">
        <v>6047</v>
      </c>
      <c r="F2281" t="s">
        <v>6064</v>
      </c>
      <c r="G2281" t="s">
        <v>7509</v>
      </c>
      <c r="H2281" s="3">
        <v>156983.1311</v>
      </c>
      <c r="I2281" s="3">
        <v>46813.775500000003</v>
      </c>
      <c r="J2281" t="s">
        <v>8487</v>
      </c>
      <c r="K2281" s="4" t="str">
        <f>_xlfn.XLOOKUP($B2281, Accounts!$B:$B, Accounts!$E:$E, "Not Found",0,1)</f>
        <v>Domiciliary</v>
      </c>
      <c r="L2281" s="3">
        <f>_xlfn.XLOOKUP($B2281, Accounts!$B:$B, Accounts!$G:$G,"Not Found",0,1)</f>
        <v>268515982</v>
      </c>
      <c r="M2281" s="3" t="str">
        <f>_xlfn.XLOOKUP($B2281, Loan!$B:$B, Loan!$D:$D, "No Loan",0,1)</f>
        <v>No Loan</v>
      </c>
      <c r="N2281" s="1">
        <f>_xlfn.XLOOKUP($B2281, Transaction!$B:$B, Transaction!$E:$E, "No Transaction",0,1)</f>
        <v>44663</v>
      </c>
      <c r="O2281" t="str">
        <f>_xlfn.XLOOKUP($B2281, Transaction!$B:$B, Transaction!$C:$C, "No Transaction",0,1)</f>
        <v>Cash Withdrawal</v>
      </c>
      <c r="P2281" t="str">
        <f>_xlfn.XLOOKUP($B2281, Transaction!$B:$B, Transaction!$D:$D, "No Transaction",0,1)</f>
        <v>POS</v>
      </c>
      <c r="Q2281" s="3">
        <f t="shared" si="70"/>
        <v>-110169.3556</v>
      </c>
      <c r="R2281" s="3">
        <f t="shared" si="71"/>
        <v>-110169.3556</v>
      </c>
    </row>
    <row r="2282" spans="1:18" x14ac:dyDescent="0.25">
      <c r="A2282" t="s">
        <v>644</v>
      </c>
      <c r="B2282" s="5" t="s">
        <v>645</v>
      </c>
      <c r="C2282">
        <v>45</v>
      </c>
      <c r="D2282" s="1">
        <v>28269</v>
      </c>
      <c r="E2282" t="s">
        <v>6047</v>
      </c>
      <c r="F2282" t="s">
        <v>6247</v>
      </c>
      <c r="G2282" t="s">
        <v>7526</v>
      </c>
      <c r="H2282" s="3">
        <v>1303676.9828000001</v>
      </c>
      <c r="I2282" s="3">
        <v>441091.21870000003</v>
      </c>
      <c r="J2282" t="s">
        <v>8488</v>
      </c>
      <c r="K2282" s="4" t="str">
        <f>_xlfn.XLOOKUP($B2282, Accounts!$B:$B, Accounts!$E:$E, "Not Found",0,1)</f>
        <v>Current</v>
      </c>
      <c r="L2282" s="3">
        <f>_xlfn.XLOOKUP($B2282, Accounts!$B:$B, Accounts!$G:$G,"Not Found",0,1)</f>
        <v>4287794688</v>
      </c>
      <c r="M2282" s="3" t="str">
        <f>_xlfn.XLOOKUP($B2282, Loan!$B:$B, Loan!$D:$D, "No Loan",0,1)</f>
        <v>No Loan</v>
      </c>
      <c r="N2282" s="1">
        <f>_xlfn.XLOOKUP($B2282, Transaction!$B:$B, Transaction!$E:$E, "No Transaction",0,1)</f>
        <v>44256</v>
      </c>
      <c r="O2282" t="str">
        <f>_xlfn.XLOOKUP($B2282, Transaction!$B:$B, Transaction!$C:$C, "No Transaction",0,1)</f>
        <v>Money Deposit</v>
      </c>
      <c r="P2282" t="str">
        <f>_xlfn.XLOOKUP($B2282, Transaction!$B:$B, Transaction!$D:$D, "No Transaction",0,1)</f>
        <v>Bank</v>
      </c>
      <c r="Q2282" s="3">
        <f t="shared" si="70"/>
        <v>-862585.76410000003</v>
      </c>
      <c r="R2282" s="3">
        <f t="shared" si="71"/>
        <v>-862585.76410000003</v>
      </c>
    </row>
    <row r="2283" spans="1:18" x14ac:dyDescent="0.25">
      <c r="A2283" t="s">
        <v>2398</v>
      </c>
      <c r="B2283" s="5" t="s">
        <v>2399</v>
      </c>
      <c r="C2283">
        <v>20</v>
      </c>
      <c r="D2283" s="1">
        <v>37401</v>
      </c>
      <c r="E2283" t="s">
        <v>6047</v>
      </c>
      <c r="F2283" t="s">
        <v>6109</v>
      </c>
      <c r="G2283" t="s">
        <v>7526</v>
      </c>
      <c r="H2283" s="3">
        <v>225096.12100000001</v>
      </c>
      <c r="I2283" s="3">
        <v>51117.758600000001</v>
      </c>
      <c r="J2283" t="s">
        <v>8489</v>
      </c>
      <c r="K2283" s="4" t="str">
        <f>_xlfn.XLOOKUP($B2283, Accounts!$B:$B, Accounts!$E:$E, "Not Found",0,1)</f>
        <v>Current</v>
      </c>
      <c r="L2283" s="3">
        <f>_xlfn.XLOOKUP($B2283, Accounts!$B:$B, Accounts!$G:$G,"Not Found",0,1)</f>
        <v>1084660032</v>
      </c>
      <c r="M2283" s="3" t="str">
        <f>_xlfn.XLOOKUP($B2283, Loan!$B:$B, Loan!$D:$D, "No Loan",0,1)</f>
        <v>No Loan</v>
      </c>
      <c r="N2283" s="1">
        <f>_xlfn.XLOOKUP($B2283, Transaction!$B:$B, Transaction!$E:$E, "No Transaction",0,1)</f>
        <v>44549</v>
      </c>
      <c r="O2283" t="str">
        <f>_xlfn.XLOOKUP($B2283, Transaction!$B:$B, Transaction!$C:$C, "No Transaction",0,1)</f>
        <v>Cash Withdrawal</v>
      </c>
      <c r="P2283" t="str">
        <f>_xlfn.XLOOKUP($B2283, Transaction!$B:$B, Transaction!$D:$D, "No Transaction",0,1)</f>
        <v>ATM</v>
      </c>
      <c r="Q2283" s="3">
        <f t="shared" si="70"/>
        <v>-173978.36240000001</v>
      </c>
      <c r="R2283" s="3">
        <f t="shared" si="71"/>
        <v>-173978.36240000001</v>
      </c>
    </row>
    <row r="2284" spans="1:18" x14ac:dyDescent="0.25">
      <c r="A2284" t="s">
        <v>4201</v>
      </c>
      <c r="B2284" s="5" t="s">
        <v>4202</v>
      </c>
      <c r="C2284">
        <v>23</v>
      </c>
      <c r="D2284" s="1">
        <v>36305</v>
      </c>
      <c r="E2284" t="s">
        <v>6047</v>
      </c>
      <c r="F2284" t="s">
        <v>7405</v>
      </c>
      <c r="G2284" t="s">
        <v>7526</v>
      </c>
      <c r="H2284" s="3">
        <v>1721388.6495999999</v>
      </c>
      <c r="I2284" s="3">
        <v>388016.15850000002</v>
      </c>
      <c r="J2284" t="s">
        <v>8490</v>
      </c>
      <c r="K2284" s="4" t="str">
        <f>_xlfn.XLOOKUP($B2284, Accounts!$B:$B, Accounts!$E:$E, "Not Found",0,1)</f>
        <v>Fixed Deposit</v>
      </c>
      <c r="L2284" s="3">
        <f>_xlfn.XLOOKUP($B2284, Accounts!$B:$B, Accounts!$G:$G,"Not Found",0,1)</f>
        <v>532410368</v>
      </c>
      <c r="M2284" s="3" t="str">
        <f>_xlfn.XLOOKUP($B2284, Loan!$B:$B, Loan!$D:$D, "No Loan",0,1)</f>
        <v>No Loan</v>
      </c>
      <c r="N2284" s="1">
        <f>_xlfn.XLOOKUP($B2284, Transaction!$B:$B, Transaction!$E:$E, "No Transaction",0,1)</f>
        <v>44497</v>
      </c>
      <c r="O2284" t="str">
        <f>_xlfn.XLOOKUP($B2284, Transaction!$B:$B, Transaction!$C:$C, "No Transaction",0,1)</f>
        <v>Money Transfer</v>
      </c>
      <c r="P2284" t="str">
        <f>_xlfn.XLOOKUP($B2284, Transaction!$B:$B, Transaction!$D:$D, "No Transaction",0,1)</f>
        <v>Mobile</v>
      </c>
      <c r="Q2284" s="3">
        <f t="shared" si="70"/>
        <v>-1333372.4910999998</v>
      </c>
      <c r="R2284" s="3">
        <f t="shared" si="71"/>
        <v>-1333372.4910999998</v>
      </c>
    </row>
    <row r="2285" spans="1:18" x14ac:dyDescent="0.25">
      <c r="A2285" t="s">
        <v>1809</v>
      </c>
      <c r="B2285" s="5" t="s">
        <v>1810</v>
      </c>
      <c r="C2285">
        <v>73</v>
      </c>
      <c r="D2285" s="1">
        <v>18042</v>
      </c>
      <c r="E2285" t="s">
        <v>6047</v>
      </c>
      <c r="F2285" t="s">
        <v>6277</v>
      </c>
      <c r="G2285" t="s">
        <v>7517</v>
      </c>
      <c r="H2285" s="3">
        <v>250220.1917</v>
      </c>
      <c r="I2285" s="3">
        <v>122177.82799999999</v>
      </c>
      <c r="J2285" t="s">
        <v>8491</v>
      </c>
      <c r="K2285" s="4" t="str">
        <f>_xlfn.XLOOKUP($B2285, Accounts!$B:$B, Accounts!$E:$E, "Not Found",0,1)</f>
        <v>Savings</v>
      </c>
      <c r="L2285" s="3">
        <f>_xlfn.XLOOKUP($B2285, Accounts!$B:$B, Accounts!$G:$G,"Not Found",0,1)</f>
        <v>2046947112</v>
      </c>
      <c r="M2285" s="3" t="str">
        <f>_xlfn.XLOOKUP($B2285, Loan!$B:$B, Loan!$D:$D, "No Loan",0,1)</f>
        <v>No Loan</v>
      </c>
      <c r="N2285" s="1">
        <f>_xlfn.XLOOKUP($B2285, Transaction!$B:$B, Transaction!$E:$E, "No Transaction",0,1)</f>
        <v>44206</v>
      </c>
      <c r="O2285" t="str">
        <f>_xlfn.XLOOKUP($B2285, Transaction!$B:$B, Transaction!$C:$C, "No Transaction",0,1)</f>
        <v>Money Transfer</v>
      </c>
      <c r="P2285" t="str">
        <f>_xlfn.XLOOKUP($B2285, Transaction!$B:$B, Transaction!$D:$D, "No Transaction",0,1)</f>
        <v>Bank</v>
      </c>
      <c r="Q2285" s="3">
        <f t="shared" si="70"/>
        <v>-128042.3637</v>
      </c>
      <c r="R2285" s="3">
        <f t="shared" si="71"/>
        <v>-128042.3637</v>
      </c>
    </row>
    <row r="2286" spans="1:18" x14ac:dyDescent="0.25">
      <c r="A2286" t="s">
        <v>4577</v>
      </c>
      <c r="B2286" s="5" t="s">
        <v>4578</v>
      </c>
      <c r="C2286">
        <v>58</v>
      </c>
      <c r="D2286" s="1">
        <v>23521</v>
      </c>
      <c r="E2286" t="s">
        <v>6047</v>
      </c>
      <c r="F2286" t="s">
        <v>6314</v>
      </c>
      <c r="G2286" t="s">
        <v>7519</v>
      </c>
      <c r="H2286" s="3">
        <v>672823.00800000003</v>
      </c>
      <c r="I2286" s="3">
        <v>136734.99840000001</v>
      </c>
      <c r="J2286" t="s">
        <v>8492</v>
      </c>
      <c r="K2286" s="4" t="str">
        <f>_xlfn.XLOOKUP($B2286, Accounts!$B:$B, Accounts!$E:$E, "Not Found",0,1)</f>
        <v>Corporate</v>
      </c>
      <c r="L2286" s="3">
        <f>_xlfn.XLOOKUP($B2286, Accounts!$B:$B, Accounts!$G:$G,"Not Found",0,1)</f>
        <v>761662542</v>
      </c>
      <c r="M2286" s="3" t="str">
        <f>_xlfn.XLOOKUP($B2286, Loan!$B:$B, Loan!$D:$D, "No Loan",0,1)</f>
        <v>No Loan</v>
      </c>
      <c r="N2286" s="1">
        <f>_xlfn.XLOOKUP($B2286, Transaction!$B:$B, Transaction!$E:$E, "No Transaction",0,1)</f>
        <v>44636</v>
      </c>
      <c r="O2286" t="str">
        <f>_xlfn.XLOOKUP($B2286, Transaction!$B:$B, Transaction!$C:$C, "No Transaction",0,1)</f>
        <v>Money Transfer</v>
      </c>
      <c r="P2286" t="str">
        <f>_xlfn.XLOOKUP($B2286, Transaction!$B:$B, Transaction!$D:$D, "No Transaction",0,1)</f>
        <v>Mobile</v>
      </c>
      <c r="Q2286" s="3">
        <f t="shared" si="70"/>
        <v>-536088.00959999999</v>
      </c>
      <c r="R2286" s="3">
        <f t="shared" si="71"/>
        <v>-536088.00959999999</v>
      </c>
    </row>
    <row r="2287" spans="1:18" x14ac:dyDescent="0.25">
      <c r="A2287" t="s">
        <v>2190</v>
      </c>
      <c r="B2287" s="5" t="s">
        <v>2191</v>
      </c>
      <c r="C2287">
        <v>39</v>
      </c>
      <c r="D2287" s="1">
        <v>30461</v>
      </c>
      <c r="E2287" t="s">
        <v>6047</v>
      </c>
      <c r="F2287" t="s">
        <v>6355</v>
      </c>
      <c r="G2287" t="s">
        <v>7509</v>
      </c>
      <c r="H2287" s="3">
        <v>1231355.5563000001</v>
      </c>
      <c r="I2287" s="3">
        <v>560845.62049999996</v>
      </c>
      <c r="J2287" t="s">
        <v>8493</v>
      </c>
      <c r="K2287" s="4" t="str">
        <f>_xlfn.XLOOKUP($B2287, Accounts!$B:$B, Accounts!$E:$E, "Not Found",0,1)</f>
        <v>Current</v>
      </c>
      <c r="L2287" s="3">
        <f>_xlfn.XLOOKUP($B2287, Accounts!$B:$B, Accounts!$G:$G,"Not Found",0,1)</f>
        <v>4368298368</v>
      </c>
      <c r="M2287" s="3" t="str">
        <f>_xlfn.XLOOKUP($B2287, Loan!$B:$B, Loan!$D:$D, "No Loan",0,1)</f>
        <v>No Loan</v>
      </c>
      <c r="N2287" s="1">
        <f>_xlfn.XLOOKUP($B2287, Transaction!$B:$B, Transaction!$E:$E, "No Transaction",0,1)</f>
        <v>44574</v>
      </c>
      <c r="O2287" t="str">
        <f>_xlfn.XLOOKUP($B2287, Transaction!$B:$B, Transaction!$C:$C, "No Transaction",0,1)</f>
        <v>Checks</v>
      </c>
      <c r="P2287" t="str">
        <f>_xlfn.XLOOKUP($B2287, Transaction!$B:$B, Transaction!$D:$D, "No Transaction",0,1)</f>
        <v>Informal Services</v>
      </c>
      <c r="Q2287" s="3">
        <f t="shared" si="70"/>
        <v>-670509.93580000009</v>
      </c>
      <c r="R2287" s="3">
        <f t="shared" si="71"/>
        <v>-670509.93580000009</v>
      </c>
    </row>
    <row r="2288" spans="1:18" x14ac:dyDescent="0.25">
      <c r="A2288" t="s">
        <v>2768</v>
      </c>
      <c r="B2288" s="5" t="s">
        <v>2769</v>
      </c>
      <c r="C2288">
        <v>20</v>
      </c>
      <c r="D2288" s="1">
        <v>37401</v>
      </c>
      <c r="E2288" t="s">
        <v>6047</v>
      </c>
      <c r="F2288" t="s">
        <v>6404</v>
      </c>
      <c r="G2288" t="s">
        <v>7513</v>
      </c>
      <c r="H2288" s="3">
        <v>1184816.6979</v>
      </c>
      <c r="I2288" s="3">
        <v>538822.321</v>
      </c>
      <c r="J2288" t="s">
        <v>8494</v>
      </c>
      <c r="K2288" s="4" t="str">
        <f>_xlfn.XLOOKUP($B2288, Accounts!$B:$B, Accounts!$E:$E, "Not Found",0,1)</f>
        <v>Corporate</v>
      </c>
      <c r="L2288" s="3">
        <f>_xlfn.XLOOKUP($B2288, Accounts!$B:$B, Accounts!$G:$G,"Not Found",0,1)</f>
        <v>96229965</v>
      </c>
      <c r="M2288" s="3" t="str">
        <f>_xlfn.XLOOKUP($B2288, Loan!$B:$B, Loan!$D:$D, "No Loan",0,1)</f>
        <v>No Loan</v>
      </c>
      <c r="N2288" s="1">
        <f>_xlfn.XLOOKUP($B2288, Transaction!$B:$B, Transaction!$E:$E, "No Transaction",0,1)</f>
        <v>44299</v>
      </c>
      <c r="O2288" t="str">
        <f>_xlfn.XLOOKUP($B2288, Transaction!$B:$B, Transaction!$C:$C, "No Transaction",0,1)</f>
        <v>Online Payment</v>
      </c>
      <c r="P2288" t="str">
        <f>_xlfn.XLOOKUP($B2288, Transaction!$B:$B, Transaction!$D:$D, "No Transaction",0,1)</f>
        <v>Internet Banking</v>
      </c>
      <c r="Q2288" s="3">
        <f t="shared" si="70"/>
        <v>-645994.37690000003</v>
      </c>
      <c r="R2288" s="3">
        <f t="shared" si="71"/>
        <v>-645994.37690000003</v>
      </c>
    </row>
    <row r="2289" spans="1:18" x14ac:dyDescent="0.25">
      <c r="A2289" t="s">
        <v>4863</v>
      </c>
      <c r="B2289" s="5" t="s">
        <v>4864</v>
      </c>
      <c r="C2289">
        <v>40</v>
      </c>
      <c r="D2289" s="1">
        <v>30096</v>
      </c>
      <c r="E2289" t="s">
        <v>6047</v>
      </c>
      <c r="F2289" t="s">
        <v>6109</v>
      </c>
      <c r="G2289" t="s">
        <v>7542</v>
      </c>
      <c r="H2289" s="3">
        <v>1746173.8382000001</v>
      </c>
      <c r="I2289" s="3">
        <v>852998.19350000005</v>
      </c>
      <c r="J2289" t="s">
        <v>8495</v>
      </c>
      <c r="K2289" s="4" t="str">
        <f>_xlfn.XLOOKUP($B2289, Accounts!$B:$B, Accounts!$E:$E, "Not Found",0,1)</f>
        <v>Current</v>
      </c>
      <c r="L2289" s="3">
        <f>_xlfn.XLOOKUP($B2289, Accounts!$B:$B, Accounts!$G:$G,"Not Found",0,1)</f>
        <v>376968375</v>
      </c>
      <c r="M2289" s="3" t="str">
        <f>_xlfn.XLOOKUP($B2289, Loan!$B:$B, Loan!$D:$D, "No Loan",0,1)</f>
        <v>No Loan</v>
      </c>
      <c r="N2289" s="1">
        <f>_xlfn.XLOOKUP($B2289, Transaction!$B:$B, Transaction!$E:$E, "No Transaction",0,1)</f>
        <v>44356</v>
      </c>
      <c r="O2289" t="str">
        <f>_xlfn.XLOOKUP($B2289, Transaction!$B:$B, Transaction!$C:$C, "No Transaction",0,1)</f>
        <v>Money Transfer</v>
      </c>
      <c r="P2289" t="str">
        <f>_xlfn.XLOOKUP($B2289, Transaction!$B:$B, Transaction!$D:$D, "No Transaction",0,1)</f>
        <v>Mobile</v>
      </c>
      <c r="Q2289" s="3">
        <f t="shared" si="70"/>
        <v>-893175.64470000006</v>
      </c>
      <c r="R2289" s="3">
        <f t="shared" si="71"/>
        <v>-893175.64470000006</v>
      </c>
    </row>
    <row r="2290" spans="1:18" x14ac:dyDescent="0.25">
      <c r="A2290" t="s">
        <v>3283</v>
      </c>
      <c r="B2290" s="5" t="s">
        <v>3284</v>
      </c>
      <c r="C2290">
        <v>80</v>
      </c>
      <c r="D2290" s="1">
        <v>15486</v>
      </c>
      <c r="E2290" t="s">
        <v>6047</v>
      </c>
      <c r="F2290" t="s">
        <v>6233</v>
      </c>
      <c r="G2290" t="s">
        <v>7517</v>
      </c>
      <c r="H2290" s="3">
        <v>1020870.6159</v>
      </c>
      <c r="I2290" s="3">
        <v>225295.58420000001</v>
      </c>
      <c r="J2290" t="s">
        <v>8496</v>
      </c>
      <c r="K2290" s="4" t="str">
        <f>_xlfn.XLOOKUP($B2290, Accounts!$B:$B, Accounts!$E:$E, "Not Found",0,1)</f>
        <v>Domiciliary</v>
      </c>
      <c r="L2290" s="3">
        <f>_xlfn.XLOOKUP($B2290, Accounts!$B:$B, Accounts!$G:$G,"Not Found",0,1)</f>
        <v>3785646132</v>
      </c>
      <c r="M2290" s="3" t="str">
        <f>_xlfn.XLOOKUP($B2290, Loan!$B:$B, Loan!$D:$D, "No Loan",0,1)</f>
        <v>No Loan</v>
      </c>
      <c r="N2290" s="1">
        <f>_xlfn.XLOOKUP($B2290, Transaction!$B:$B, Transaction!$E:$E, "No Transaction",0,1)</f>
        <v>44558</v>
      </c>
      <c r="O2290" t="str">
        <f>_xlfn.XLOOKUP($B2290, Transaction!$B:$B, Transaction!$C:$C, "No Transaction",0,1)</f>
        <v>Money Transfer</v>
      </c>
      <c r="P2290" t="str">
        <f>_xlfn.XLOOKUP($B2290, Transaction!$B:$B, Transaction!$D:$D, "No Transaction",0,1)</f>
        <v>Internet Banking</v>
      </c>
      <c r="Q2290" s="3">
        <f t="shared" si="70"/>
        <v>-795575.03169999993</v>
      </c>
      <c r="R2290" s="3">
        <f t="shared" si="71"/>
        <v>-795575.03169999993</v>
      </c>
    </row>
    <row r="2291" spans="1:18" x14ac:dyDescent="0.25">
      <c r="A2291" t="s">
        <v>85</v>
      </c>
      <c r="B2291" s="5" t="s">
        <v>86</v>
      </c>
      <c r="C2291">
        <v>58</v>
      </c>
      <c r="D2291" s="1">
        <v>23521</v>
      </c>
      <c r="E2291" t="s">
        <v>6047</v>
      </c>
      <c r="F2291" t="s">
        <v>6357</v>
      </c>
      <c r="G2291" t="s">
        <v>7509</v>
      </c>
      <c r="H2291" s="3">
        <v>322882.28710000002</v>
      </c>
      <c r="I2291" s="3">
        <v>298979.35960000003</v>
      </c>
      <c r="J2291" t="s">
        <v>8497</v>
      </c>
      <c r="K2291" s="4" t="str">
        <f>_xlfn.XLOOKUP($B2291, Accounts!$B:$B, Accounts!$E:$E, "Not Found",0,1)</f>
        <v>Current</v>
      </c>
      <c r="L2291" s="3">
        <f>_xlfn.XLOOKUP($B2291, Accounts!$B:$B, Accounts!$G:$G,"Not Found",0,1)</f>
        <v>874755</v>
      </c>
      <c r="M2291" s="3">
        <f>_xlfn.XLOOKUP($B2291, Loan!$B:$B, Loan!$D:$D, "No Loan",0,1)</f>
        <v>254842.28</v>
      </c>
      <c r="N2291" s="1">
        <f>_xlfn.XLOOKUP($B2291, Transaction!$B:$B, Transaction!$E:$E, "No Transaction",0,1)</f>
        <v>44306</v>
      </c>
      <c r="O2291" t="str">
        <f>_xlfn.XLOOKUP($B2291, Transaction!$B:$B, Transaction!$C:$C, "No Transaction",0,1)</f>
        <v>Loan Payment</v>
      </c>
      <c r="P2291" t="str">
        <f>_xlfn.XLOOKUP($B2291, Transaction!$B:$B, Transaction!$D:$D, "No Transaction",0,1)</f>
        <v>ACH</v>
      </c>
      <c r="Q2291" s="3">
        <f t="shared" si="70"/>
        <v>-23902.927499999991</v>
      </c>
      <c r="R2291" s="3">
        <f t="shared" si="71"/>
        <v>-23902.927499999991</v>
      </c>
    </row>
    <row r="2292" spans="1:18" x14ac:dyDescent="0.25">
      <c r="A2292" t="s">
        <v>1521</v>
      </c>
      <c r="B2292" s="5" t="s">
        <v>1522</v>
      </c>
      <c r="C2292">
        <v>35</v>
      </c>
      <c r="D2292" s="1">
        <v>31922</v>
      </c>
      <c r="E2292" t="s">
        <v>6047</v>
      </c>
      <c r="F2292" t="s">
        <v>6094</v>
      </c>
      <c r="G2292" t="s">
        <v>7526</v>
      </c>
      <c r="H2292" s="3">
        <v>224891.61869999999</v>
      </c>
      <c r="I2292" s="3">
        <v>56944.255100000002</v>
      </c>
      <c r="J2292" t="s">
        <v>8498</v>
      </c>
      <c r="K2292" s="4" t="str">
        <f>_xlfn.XLOOKUP($B2292, Accounts!$B:$B, Accounts!$E:$E, "Not Found",0,1)</f>
        <v>Corporate</v>
      </c>
      <c r="L2292" s="3">
        <f>_xlfn.XLOOKUP($B2292, Accounts!$B:$B, Accounts!$G:$G,"Not Found",0,1)</f>
        <v>2341620372</v>
      </c>
      <c r="M2292" s="3" t="str">
        <f>_xlfn.XLOOKUP($B2292, Loan!$B:$B, Loan!$D:$D, "No Loan",0,1)</f>
        <v>No Loan</v>
      </c>
      <c r="N2292" s="1">
        <f>_xlfn.XLOOKUP($B2292, Transaction!$B:$B, Transaction!$E:$E, "No Transaction",0,1)</f>
        <v>44391</v>
      </c>
      <c r="O2292" t="str">
        <f>_xlfn.XLOOKUP($B2292, Transaction!$B:$B, Transaction!$C:$C, "No Transaction",0,1)</f>
        <v>Money Deposit</v>
      </c>
      <c r="P2292" t="str">
        <f>_xlfn.XLOOKUP($B2292, Transaction!$B:$B, Transaction!$D:$D, "No Transaction",0,1)</f>
        <v>Bank</v>
      </c>
      <c r="Q2292" s="3">
        <f t="shared" si="70"/>
        <v>-167947.36359999998</v>
      </c>
      <c r="R2292" s="3">
        <f t="shared" si="71"/>
        <v>-167947.36359999998</v>
      </c>
    </row>
    <row r="2293" spans="1:18" x14ac:dyDescent="0.25">
      <c r="A2293" t="s">
        <v>2882</v>
      </c>
      <c r="B2293" s="5" t="s">
        <v>2883</v>
      </c>
      <c r="C2293">
        <v>20</v>
      </c>
      <c r="D2293" s="1">
        <v>37401</v>
      </c>
      <c r="E2293" t="s">
        <v>6047</v>
      </c>
      <c r="F2293" t="s">
        <v>6360</v>
      </c>
      <c r="G2293" t="s">
        <v>7517</v>
      </c>
      <c r="H2293" s="3">
        <v>558792.33900000004</v>
      </c>
      <c r="I2293" s="3">
        <v>156853.98989999999</v>
      </c>
      <c r="J2293" t="s">
        <v>8499</v>
      </c>
      <c r="K2293" s="4" t="str">
        <f>_xlfn.XLOOKUP($B2293, Accounts!$B:$B, Accounts!$E:$E, "Not Found",0,1)</f>
        <v>Domiciliary</v>
      </c>
      <c r="L2293" s="3">
        <f>_xlfn.XLOOKUP($B2293, Accounts!$B:$B, Accounts!$G:$G,"Not Found",0,1)</f>
        <v>261029196</v>
      </c>
      <c r="M2293" s="3" t="str">
        <f>_xlfn.XLOOKUP($B2293, Loan!$B:$B, Loan!$D:$D, "No Loan",0,1)</f>
        <v>No Loan</v>
      </c>
      <c r="N2293" s="1">
        <f>_xlfn.XLOOKUP($B2293, Transaction!$B:$B, Transaction!$E:$E, "No Transaction",0,1)</f>
        <v>44212</v>
      </c>
      <c r="O2293" t="str">
        <f>_xlfn.XLOOKUP($B2293, Transaction!$B:$B, Transaction!$C:$C, "No Transaction",0,1)</f>
        <v>Cash Withdrawal</v>
      </c>
      <c r="P2293" t="str">
        <f>_xlfn.XLOOKUP($B2293, Transaction!$B:$B, Transaction!$D:$D, "No Transaction",0,1)</f>
        <v>POS</v>
      </c>
      <c r="Q2293" s="3">
        <f t="shared" si="70"/>
        <v>-401938.34910000005</v>
      </c>
      <c r="R2293" s="3">
        <f t="shared" si="71"/>
        <v>-401938.34910000005</v>
      </c>
    </row>
    <row r="2294" spans="1:18" x14ac:dyDescent="0.25">
      <c r="A2294" t="s">
        <v>4307</v>
      </c>
      <c r="B2294" s="5" t="s">
        <v>4308</v>
      </c>
      <c r="C2294">
        <v>61</v>
      </c>
      <c r="D2294" s="1">
        <v>22425</v>
      </c>
      <c r="E2294" t="s">
        <v>6047</v>
      </c>
      <c r="F2294" t="s">
        <v>6123</v>
      </c>
      <c r="G2294" t="s">
        <v>7526</v>
      </c>
      <c r="H2294" s="3">
        <v>1139558.3888000001</v>
      </c>
      <c r="I2294" s="3">
        <v>656109.37540000002</v>
      </c>
      <c r="J2294" t="s">
        <v>8500</v>
      </c>
      <c r="K2294" s="4" t="str">
        <f>_xlfn.XLOOKUP($B2294, Accounts!$B:$B, Accounts!$E:$E, "Not Found",0,1)</f>
        <v>Domiciliary</v>
      </c>
      <c r="L2294" s="3">
        <f>_xlfn.XLOOKUP($B2294, Accounts!$B:$B, Accounts!$G:$G,"Not Found",0,1)</f>
        <v>9966675</v>
      </c>
      <c r="M2294" s="3" t="str">
        <f>_xlfn.XLOOKUP($B2294, Loan!$B:$B, Loan!$D:$D, "No Loan",0,1)</f>
        <v>No Loan</v>
      </c>
      <c r="N2294" s="1">
        <f>_xlfn.XLOOKUP($B2294, Transaction!$B:$B, Transaction!$E:$E, "No Transaction",0,1)</f>
        <v>44281</v>
      </c>
      <c r="O2294" t="str">
        <f>_xlfn.XLOOKUP($B2294, Transaction!$B:$B, Transaction!$C:$C, "No Transaction",0,1)</f>
        <v>Checks</v>
      </c>
      <c r="P2294" t="str">
        <f>_xlfn.XLOOKUP($B2294, Transaction!$B:$B, Transaction!$D:$D, "No Transaction",0,1)</f>
        <v>Informal Services</v>
      </c>
      <c r="Q2294" s="3">
        <f t="shared" si="70"/>
        <v>-483449.01340000005</v>
      </c>
      <c r="R2294" s="3">
        <f t="shared" si="71"/>
        <v>-483449.01340000005</v>
      </c>
    </row>
    <row r="2295" spans="1:18" x14ac:dyDescent="0.25">
      <c r="A2295" t="s">
        <v>148</v>
      </c>
      <c r="B2295" s="5" t="s">
        <v>149</v>
      </c>
      <c r="C2295">
        <v>19</v>
      </c>
      <c r="D2295" s="1">
        <v>37766</v>
      </c>
      <c r="E2295" t="s">
        <v>6047</v>
      </c>
      <c r="F2295" t="s">
        <v>6607</v>
      </c>
      <c r="G2295" t="s">
        <v>7513</v>
      </c>
      <c r="H2295" s="3">
        <v>246249.978</v>
      </c>
      <c r="I2295" s="3">
        <v>56363.883800000003</v>
      </c>
      <c r="J2295" t="s">
        <v>8501</v>
      </c>
      <c r="K2295" s="4" t="str">
        <f>_xlfn.XLOOKUP($B2295, Accounts!$B:$B, Accounts!$E:$E, "Not Found",0,1)</f>
        <v>Corporate</v>
      </c>
      <c r="L2295" s="3">
        <f>_xlfn.XLOOKUP($B2295, Accounts!$B:$B, Accounts!$G:$G,"Not Found",0,1)</f>
        <v>919247307</v>
      </c>
      <c r="M2295" s="3" t="str">
        <f>_xlfn.XLOOKUP($B2295, Loan!$B:$B, Loan!$D:$D, "No Loan",0,1)</f>
        <v>No Loan</v>
      </c>
      <c r="N2295" s="1">
        <f>_xlfn.XLOOKUP($B2295, Transaction!$B:$B, Transaction!$E:$E, "No Transaction",0,1)</f>
        <v>44551</v>
      </c>
      <c r="O2295" t="str">
        <f>_xlfn.XLOOKUP($B2295, Transaction!$B:$B, Transaction!$C:$C, "No Transaction",0,1)</f>
        <v>Online Payment</v>
      </c>
      <c r="P2295" t="str">
        <f>_xlfn.XLOOKUP($B2295, Transaction!$B:$B, Transaction!$D:$D, "No Transaction",0,1)</f>
        <v>Card</v>
      </c>
      <c r="Q2295" s="3">
        <f t="shared" si="70"/>
        <v>-189886.09419999999</v>
      </c>
      <c r="R2295" s="3">
        <f t="shared" si="71"/>
        <v>-189886.09419999999</v>
      </c>
    </row>
    <row r="2296" spans="1:18" x14ac:dyDescent="0.25">
      <c r="A2296" t="s">
        <v>3531</v>
      </c>
      <c r="B2296" s="5" t="s">
        <v>3532</v>
      </c>
      <c r="C2296">
        <v>62</v>
      </c>
      <c r="D2296" s="1">
        <v>22060</v>
      </c>
      <c r="E2296" t="s">
        <v>6047</v>
      </c>
      <c r="F2296" t="s">
        <v>6307</v>
      </c>
      <c r="G2296" t="s">
        <v>7542</v>
      </c>
      <c r="H2296" s="3">
        <v>171005.23439999999</v>
      </c>
      <c r="I2296" s="3">
        <v>79828.352599999998</v>
      </c>
      <c r="J2296" t="s">
        <v>8502</v>
      </c>
      <c r="K2296" s="4" t="str">
        <f>_xlfn.XLOOKUP($B2296, Accounts!$B:$B, Accounts!$E:$E, "Not Found",0,1)</f>
        <v>Current</v>
      </c>
      <c r="L2296" s="3">
        <f>_xlfn.XLOOKUP($B2296, Accounts!$B:$B, Accounts!$G:$G,"Not Found",0,1)</f>
        <v>1884764853</v>
      </c>
      <c r="M2296" s="3" t="str">
        <f>_xlfn.XLOOKUP($B2296, Loan!$B:$B, Loan!$D:$D, "No Loan",0,1)</f>
        <v>No Loan</v>
      </c>
      <c r="N2296" s="1">
        <f>_xlfn.XLOOKUP($B2296, Transaction!$B:$B, Transaction!$E:$E, "No Transaction",0,1)</f>
        <v>44206</v>
      </c>
      <c r="O2296" t="str">
        <f>_xlfn.XLOOKUP($B2296, Transaction!$B:$B, Transaction!$C:$C, "No Transaction",0,1)</f>
        <v>Cash Withdrawal</v>
      </c>
      <c r="P2296" t="str">
        <f>_xlfn.XLOOKUP($B2296, Transaction!$B:$B, Transaction!$D:$D, "No Transaction",0,1)</f>
        <v>ATM</v>
      </c>
      <c r="Q2296" s="3">
        <f t="shared" si="70"/>
        <v>-91176.881799999988</v>
      </c>
      <c r="R2296" s="3">
        <f t="shared" si="71"/>
        <v>-91176.881799999988</v>
      </c>
    </row>
    <row r="2297" spans="1:18" x14ac:dyDescent="0.25">
      <c r="A2297" t="s">
        <v>388</v>
      </c>
      <c r="B2297" s="5" t="s">
        <v>389</v>
      </c>
      <c r="C2297">
        <v>50</v>
      </c>
      <c r="D2297" s="1">
        <v>26443</v>
      </c>
      <c r="E2297" t="s">
        <v>6047</v>
      </c>
      <c r="F2297" t="s">
        <v>6115</v>
      </c>
      <c r="G2297" t="s">
        <v>7513</v>
      </c>
      <c r="H2297" s="3">
        <v>358570.11959999998</v>
      </c>
      <c r="I2297" s="3">
        <v>85658.417499999996</v>
      </c>
      <c r="J2297" t="s">
        <v>8503</v>
      </c>
      <c r="K2297" s="4" t="str">
        <f>_xlfn.XLOOKUP($B2297, Accounts!$B:$B, Accounts!$E:$E, "Not Found",0,1)</f>
        <v>Corporate</v>
      </c>
      <c r="L2297" s="3">
        <f>_xlfn.XLOOKUP($B2297, Accounts!$B:$B, Accounts!$G:$G,"Not Found",0,1)</f>
        <v>1299323025</v>
      </c>
      <c r="M2297" s="3" t="str">
        <f>_xlfn.XLOOKUP($B2297, Loan!$B:$B, Loan!$D:$D, "No Loan",0,1)</f>
        <v>No Loan</v>
      </c>
      <c r="N2297" s="1">
        <f>_xlfn.XLOOKUP($B2297, Transaction!$B:$B, Transaction!$E:$E, "No Transaction",0,1)</f>
        <v>44546</v>
      </c>
      <c r="O2297" t="str">
        <f>_xlfn.XLOOKUP($B2297, Transaction!$B:$B, Transaction!$C:$C, "No Transaction",0,1)</f>
        <v>Money Transfer</v>
      </c>
      <c r="P2297" t="str">
        <f>_xlfn.XLOOKUP($B2297, Transaction!$B:$B, Transaction!$D:$D, "No Transaction",0,1)</f>
        <v>Internet Banking</v>
      </c>
      <c r="Q2297" s="3">
        <f t="shared" si="70"/>
        <v>-272911.70209999999</v>
      </c>
      <c r="R2297" s="3">
        <f t="shared" si="71"/>
        <v>-272911.70209999999</v>
      </c>
    </row>
    <row r="2298" spans="1:18" x14ac:dyDescent="0.25">
      <c r="A2298" t="s">
        <v>2757</v>
      </c>
      <c r="B2298" s="5" t="s">
        <v>2758</v>
      </c>
      <c r="C2298">
        <v>67</v>
      </c>
      <c r="D2298" s="1">
        <v>20234</v>
      </c>
      <c r="E2298" t="s">
        <v>6047</v>
      </c>
      <c r="F2298" t="s">
        <v>6297</v>
      </c>
      <c r="G2298" t="s">
        <v>7513</v>
      </c>
      <c r="H2298" s="3">
        <v>420518.01189999998</v>
      </c>
      <c r="I2298" s="3">
        <v>140172.67060000001</v>
      </c>
      <c r="J2298" t="s">
        <v>8504</v>
      </c>
      <c r="K2298" s="4" t="str">
        <f>_xlfn.XLOOKUP($B2298, Accounts!$B:$B, Accounts!$E:$E, "Not Found",0,1)</f>
        <v>Current</v>
      </c>
      <c r="L2298" s="3">
        <f>_xlfn.XLOOKUP($B2298, Accounts!$B:$B, Accounts!$G:$G,"Not Found",0,1)</f>
        <v>2609924044</v>
      </c>
      <c r="M2298" s="3" t="str">
        <f>_xlfn.XLOOKUP($B2298, Loan!$B:$B, Loan!$D:$D, "No Loan",0,1)</f>
        <v>No Loan</v>
      </c>
      <c r="N2298" s="1">
        <f>_xlfn.XLOOKUP($B2298, Transaction!$B:$B, Transaction!$E:$E, "No Transaction",0,1)</f>
        <v>44233</v>
      </c>
      <c r="O2298" t="str">
        <f>_xlfn.XLOOKUP($B2298, Transaction!$B:$B, Transaction!$C:$C, "No Transaction",0,1)</f>
        <v>Online Payment</v>
      </c>
      <c r="P2298" t="str">
        <f>_xlfn.XLOOKUP($B2298, Transaction!$B:$B, Transaction!$D:$D, "No Transaction",0,1)</f>
        <v>Mobile</v>
      </c>
      <c r="Q2298" s="3">
        <f t="shared" si="70"/>
        <v>-280345.34129999997</v>
      </c>
      <c r="R2298" s="3">
        <f t="shared" si="71"/>
        <v>-280345.34129999997</v>
      </c>
    </row>
    <row r="2299" spans="1:18" x14ac:dyDescent="0.25">
      <c r="A2299" t="s">
        <v>1705</v>
      </c>
      <c r="B2299" s="5" t="s">
        <v>1706</v>
      </c>
      <c r="C2299">
        <v>29</v>
      </c>
      <c r="D2299" s="1">
        <v>34113</v>
      </c>
      <c r="E2299" t="s">
        <v>6047</v>
      </c>
      <c r="F2299" t="s">
        <v>6066</v>
      </c>
      <c r="G2299" t="s">
        <v>7524</v>
      </c>
      <c r="H2299" s="3">
        <v>1098831.5252</v>
      </c>
      <c r="I2299" s="3">
        <v>171672.51939999999</v>
      </c>
      <c r="J2299" t="s">
        <v>8505</v>
      </c>
      <c r="K2299" s="4" t="str">
        <f>_xlfn.XLOOKUP($B2299, Accounts!$B:$B, Accounts!$E:$E, "Not Found",0,1)</f>
        <v>Domiciliary</v>
      </c>
      <c r="L2299" s="3">
        <f>_xlfn.XLOOKUP($B2299, Accounts!$B:$B, Accounts!$G:$G,"Not Found",0,1)</f>
        <v>276078131</v>
      </c>
      <c r="M2299" s="3" t="str">
        <f>_xlfn.XLOOKUP($B2299, Loan!$B:$B, Loan!$D:$D, "No Loan",0,1)</f>
        <v>No Loan</v>
      </c>
      <c r="N2299" s="1">
        <f>_xlfn.XLOOKUP($B2299, Transaction!$B:$B, Transaction!$E:$E, "No Transaction",0,1)</f>
        <v>44349</v>
      </c>
      <c r="O2299" t="str">
        <f>_xlfn.XLOOKUP($B2299, Transaction!$B:$B, Transaction!$C:$C, "No Transaction",0,1)</f>
        <v>Cash Withdrawal</v>
      </c>
      <c r="P2299" t="str">
        <f>_xlfn.XLOOKUP($B2299, Transaction!$B:$B, Transaction!$D:$D, "No Transaction",0,1)</f>
        <v>Bank</v>
      </c>
      <c r="Q2299" s="3">
        <f t="shared" si="70"/>
        <v>-927159.00580000004</v>
      </c>
      <c r="R2299" s="3">
        <f t="shared" si="71"/>
        <v>-927159.00580000004</v>
      </c>
    </row>
    <row r="2300" spans="1:18" x14ac:dyDescent="0.25">
      <c r="A2300" t="s">
        <v>5275</v>
      </c>
      <c r="B2300" s="5" t="s">
        <v>5276</v>
      </c>
      <c r="C2300">
        <v>40</v>
      </c>
      <c r="D2300" s="1">
        <v>30096</v>
      </c>
      <c r="E2300" t="s">
        <v>6047</v>
      </c>
      <c r="F2300" t="s">
        <v>6148</v>
      </c>
      <c r="G2300" t="s">
        <v>7542</v>
      </c>
      <c r="H2300" s="3">
        <v>381602.52799999999</v>
      </c>
      <c r="I2300" s="3">
        <v>193079.48809999999</v>
      </c>
      <c r="J2300" t="s">
        <v>8506</v>
      </c>
      <c r="K2300" s="4" t="str">
        <f>_xlfn.XLOOKUP($B2300, Accounts!$B:$B, Accounts!$E:$E, "Not Found",0,1)</f>
        <v>Savings</v>
      </c>
      <c r="L2300" s="3">
        <f>_xlfn.XLOOKUP($B2300, Accounts!$B:$B, Accounts!$G:$G,"Not Found",0,1)</f>
        <v>3385927272</v>
      </c>
      <c r="M2300" s="3" t="str">
        <f>_xlfn.XLOOKUP($B2300, Loan!$B:$B, Loan!$D:$D, "No Loan",0,1)</f>
        <v>No Loan</v>
      </c>
      <c r="N2300" s="1">
        <f>_xlfn.XLOOKUP($B2300, Transaction!$B:$B, Transaction!$E:$E, "No Transaction",0,1)</f>
        <v>44679</v>
      </c>
      <c r="O2300" t="str">
        <f>_xlfn.XLOOKUP($B2300, Transaction!$B:$B, Transaction!$C:$C, "No Transaction",0,1)</f>
        <v>Money Transfer</v>
      </c>
      <c r="P2300" t="str">
        <f>_xlfn.XLOOKUP($B2300, Transaction!$B:$B, Transaction!$D:$D, "No Transaction",0,1)</f>
        <v>Bank</v>
      </c>
      <c r="Q2300" s="3">
        <f t="shared" si="70"/>
        <v>-188523.0399</v>
      </c>
      <c r="R2300" s="3">
        <f t="shared" si="71"/>
        <v>-188523.0399</v>
      </c>
    </row>
    <row r="2301" spans="1:18" x14ac:dyDescent="0.25">
      <c r="A2301" t="s">
        <v>286</v>
      </c>
      <c r="B2301" s="5" t="s">
        <v>287</v>
      </c>
      <c r="C2301">
        <v>41</v>
      </c>
      <c r="D2301" s="1">
        <v>29730</v>
      </c>
      <c r="E2301" t="s">
        <v>6047</v>
      </c>
      <c r="F2301" t="s">
        <v>6173</v>
      </c>
      <c r="G2301" t="s">
        <v>7509</v>
      </c>
      <c r="H2301" s="3">
        <v>899355.70050000004</v>
      </c>
      <c r="I2301" s="3">
        <v>357650.75530000002</v>
      </c>
      <c r="J2301" t="s">
        <v>8507</v>
      </c>
      <c r="K2301" s="4" t="str">
        <f>_xlfn.XLOOKUP($B2301, Accounts!$B:$B, Accounts!$E:$E, "Not Found",0,1)</f>
        <v>Domiciliary</v>
      </c>
      <c r="L2301" s="3">
        <f>_xlfn.XLOOKUP($B2301, Accounts!$B:$B, Accounts!$G:$G,"Not Found",0,1)</f>
        <v>1912459563</v>
      </c>
      <c r="M2301" s="3" t="str">
        <f>_xlfn.XLOOKUP($B2301, Loan!$B:$B, Loan!$D:$D, "No Loan",0,1)</f>
        <v>No Loan</v>
      </c>
      <c r="N2301" s="1">
        <f>_xlfn.XLOOKUP($B2301, Transaction!$B:$B, Transaction!$E:$E, "No Transaction",0,1)</f>
        <v>44202</v>
      </c>
      <c r="O2301" t="str">
        <f>_xlfn.XLOOKUP($B2301, Transaction!$B:$B, Transaction!$C:$C, "No Transaction",0,1)</f>
        <v>Money Transfer</v>
      </c>
      <c r="P2301" t="str">
        <f>_xlfn.XLOOKUP($B2301, Transaction!$B:$B, Transaction!$D:$D, "No Transaction",0,1)</f>
        <v>Mobile</v>
      </c>
      <c r="Q2301" s="3">
        <f t="shared" si="70"/>
        <v>-541704.94519999996</v>
      </c>
      <c r="R2301" s="3">
        <f t="shared" si="71"/>
        <v>-541704.94519999996</v>
      </c>
    </row>
    <row r="2302" spans="1:18" x14ac:dyDescent="0.25">
      <c r="A2302" t="s">
        <v>3926</v>
      </c>
      <c r="B2302" s="5" t="s">
        <v>3927</v>
      </c>
      <c r="C2302">
        <v>51</v>
      </c>
      <c r="D2302" s="1">
        <v>26078</v>
      </c>
      <c r="E2302" t="s">
        <v>6047</v>
      </c>
      <c r="F2302" t="s">
        <v>6360</v>
      </c>
      <c r="G2302" t="s">
        <v>7503</v>
      </c>
      <c r="H2302" s="3">
        <v>540636.91590000002</v>
      </c>
      <c r="I2302" s="3">
        <v>429863.8627</v>
      </c>
      <c r="J2302" t="s">
        <v>8508</v>
      </c>
      <c r="K2302" s="4" t="str">
        <f>_xlfn.XLOOKUP($B2302, Accounts!$B:$B, Accounts!$E:$E, "Not Found",0,1)</f>
        <v>Domiciliary</v>
      </c>
      <c r="L2302" s="3">
        <f>_xlfn.XLOOKUP($B2302, Accounts!$B:$B, Accounts!$G:$G,"Not Found",0,1)</f>
        <v>1306407168</v>
      </c>
      <c r="M2302" s="3" t="str">
        <f>_xlfn.XLOOKUP($B2302, Loan!$B:$B, Loan!$D:$D, "No Loan",0,1)</f>
        <v>No Loan</v>
      </c>
      <c r="N2302" s="1">
        <f>_xlfn.XLOOKUP($B2302, Transaction!$B:$B, Transaction!$E:$E, "No Transaction",0,1)</f>
        <v>44281</v>
      </c>
      <c r="O2302" t="str">
        <f>_xlfn.XLOOKUP($B2302, Transaction!$B:$B, Transaction!$C:$C, "No Transaction",0,1)</f>
        <v>Money Transfer</v>
      </c>
      <c r="P2302" t="str">
        <f>_xlfn.XLOOKUP($B2302, Transaction!$B:$B, Transaction!$D:$D, "No Transaction",0,1)</f>
        <v>Mobile</v>
      </c>
      <c r="Q2302" s="3">
        <f t="shared" si="70"/>
        <v>-110773.05320000002</v>
      </c>
      <c r="R2302" s="3">
        <f t="shared" si="71"/>
        <v>-110773.05320000002</v>
      </c>
    </row>
    <row r="2303" spans="1:18" x14ac:dyDescent="0.25">
      <c r="A2303" t="s">
        <v>4533</v>
      </c>
      <c r="B2303" s="5" t="s">
        <v>4534</v>
      </c>
      <c r="C2303">
        <v>32</v>
      </c>
      <c r="D2303" s="1">
        <v>33018</v>
      </c>
      <c r="E2303" t="s">
        <v>6047</v>
      </c>
      <c r="F2303" t="s">
        <v>6076</v>
      </c>
      <c r="G2303" t="s">
        <v>7503</v>
      </c>
      <c r="H2303" s="3">
        <v>323213.56150000001</v>
      </c>
      <c r="I2303" s="3">
        <v>180814.1441</v>
      </c>
      <c r="J2303" t="s">
        <v>8509</v>
      </c>
      <c r="K2303" s="4" t="str">
        <f>_xlfn.XLOOKUP($B2303, Accounts!$B:$B, Accounts!$E:$E, "Not Found",0,1)</f>
        <v>Joint</v>
      </c>
      <c r="L2303" s="3">
        <f>_xlfn.XLOOKUP($B2303, Accounts!$B:$B, Accounts!$G:$G,"Not Found",0,1)</f>
        <v>1723754175</v>
      </c>
      <c r="M2303" s="3" t="str">
        <f>_xlfn.XLOOKUP($B2303, Loan!$B:$B, Loan!$D:$D, "No Loan",0,1)</f>
        <v>No Loan</v>
      </c>
      <c r="N2303" s="1">
        <f>_xlfn.XLOOKUP($B2303, Transaction!$B:$B, Transaction!$E:$E, "No Transaction",0,1)</f>
        <v>44594</v>
      </c>
      <c r="O2303" t="str">
        <f>_xlfn.XLOOKUP($B2303, Transaction!$B:$B, Transaction!$C:$C, "No Transaction",0,1)</f>
        <v>Money Deposit</v>
      </c>
      <c r="P2303" t="str">
        <f>_xlfn.XLOOKUP($B2303, Transaction!$B:$B, Transaction!$D:$D, "No Transaction",0,1)</f>
        <v>Bank</v>
      </c>
      <c r="Q2303" s="3">
        <f t="shared" si="70"/>
        <v>-142399.41740000001</v>
      </c>
      <c r="R2303" s="3">
        <f t="shared" si="71"/>
        <v>-142399.41740000001</v>
      </c>
    </row>
    <row r="2304" spans="1:18" x14ac:dyDescent="0.25">
      <c r="A2304" t="s">
        <v>57</v>
      </c>
      <c r="B2304" s="5" t="s">
        <v>58</v>
      </c>
      <c r="C2304">
        <v>39</v>
      </c>
      <c r="D2304" s="1">
        <v>30461</v>
      </c>
      <c r="E2304" t="s">
        <v>6047</v>
      </c>
      <c r="F2304" t="s">
        <v>6142</v>
      </c>
      <c r="G2304" t="s">
        <v>7509</v>
      </c>
      <c r="H2304" s="3">
        <v>640243.85530000005</v>
      </c>
      <c r="I2304" s="3">
        <v>96529.073600000003</v>
      </c>
      <c r="J2304" t="s">
        <v>8510</v>
      </c>
      <c r="K2304" s="4" t="str">
        <f>_xlfn.XLOOKUP($B2304, Accounts!$B:$B, Accounts!$E:$E, "Not Found",0,1)</f>
        <v>Fixed Deposit</v>
      </c>
      <c r="L2304" s="3">
        <f>_xlfn.XLOOKUP($B2304, Accounts!$B:$B, Accounts!$G:$G,"Not Found",0,1)</f>
        <v>2307340728</v>
      </c>
      <c r="M2304" s="3">
        <f>_xlfn.XLOOKUP($B2304, Loan!$B:$B, Loan!$D:$D, "No Loan",0,1)</f>
        <v>6876172944</v>
      </c>
      <c r="N2304" s="1">
        <f>_xlfn.XLOOKUP($B2304, Transaction!$B:$B, Transaction!$E:$E, "No Transaction",0,1)</f>
        <v>44237</v>
      </c>
      <c r="O2304" t="str">
        <f>_xlfn.XLOOKUP($B2304, Transaction!$B:$B, Transaction!$C:$C, "No Transaction",0,1)</f>
        <v>Loan Payment</v>
      </c>
      <c r="P2304" t="str">
        <f>_xlfn.XLOOKUP($B2304, Transaction!$B:$B, Transaction!$D:$D, "No Transaction",0,1)</f>
        <v>AFT</v>
      </c>
      <c r="Q2304" s="3">
        <f t="shared" si="70"/>
        <v>-543714.78170000005</v>
      </c>
      <c r="R2304" s="3">
        <f t="shared" si="71"/>
        <v>-543714.78170000005</v>
      </c>
    </row>
    <row r="2305" spans="1:18" x14ac:dyDescent="0.25">
      <c r="A2305" t="s">
        <v>2638</v>
      </c>
      <c r="B2305" s="5" t="s">
        <v>2639</v>
      </c>
      <c r="C2305">
        <v>23</v>
      </c>
      <c r="D2305" s="1">
        <v>36305</v>
      </c>
      <c r="E2305" t="s">
        <v>6047</v>
      </c>
      <c r="F2305" t="s">
        <v>6275</v>
      </c>
      <c r="G2305" t="s">
        <v>7509</v>
      </c>
      <c r="H2305" s="3">
        <v>211212.82870000001</v>
      </c>
      <c r="I2305" s="3">
        <v>161577.81390000001</v>
      </c>
      <c r="J2305" t="s">
        <v>8511</v>
      </c>
      <c r="K2305" s="4" t="str">
        <f>_xlfn.XLOOKUP($B2305, Accounts!$B:$B, Accounts!$E:$E, "Not Found",0,1)</f>
        <v>Fixed Deposit</v>
      </c>
      <c r="L2305" s="3">
        <f>_xlfn.XLOOKUP($B2305, Accounts!$B:$B, Accounts!$G:$G,"Not Found",0,1)</f>
        <v>12667072</v>
      </c>
      <c r="M2305" s="3" t="str">
        <f>_xlfn.XLOOKUP($B2305, Loan!$B:$B, Loan!$D:$D, "No Loan",0,1)</f>
        <v>No Loan</v>
      </c>
      <c r="N2305" s="1">
        <f>_xlfn.XLOOKUP($B2305, Transaction!$B:$B, Transaction!$E:$E, "No Transaction",0,1)</f>
        <v>44382</v>
      </c>
      <c r="O2305" t="str">
        <f>_xlfn.XLOOKUP($B2305, Transaction!$B:$B, Transaction!$C:$C, "No Transaction",0,1)</f>
        <v>Money Deposit</v>
      </c>
      <c r="P2305" t="str">
        <f>_xlfn.XLOOKUP($B2305, Transaction!$B:$B, Transaction!$D:$D, "No Transaction",0,1)</f>
        <v>ATM</v>
      </c>
      <c r="Q2305" s="3">
        <f t="shared" si="70"/>
        <v>-49635.014800000004</v>
      </c>
      <c r="R2305" s="3">
        <f t="shared" si="71"/>
        <v>-49635.014800000004</v>
      </c>
    </row>
    <row r="2306" spans="1:18" x14ac:dyDescent="0.25">
      <c r="A2306" t="s">
        <v>5590</v>
      </c>
      <c r="B2306" s="5" t="s">
        <v>5591</v>
      </c>
      <c r="C2306">
        <v>48</v>
      </c>
      <c r="D2306" s="1">
        <v>27174</v>
      </c>
      <c r="E2306" t="s">
        <v>6047</v>
      </c>
      <c r="F2306" t="s">
        <v>6103</v>
      </c>
      <c r="G2306" t="s">
        <v>7526</v>
      </c>
      <c r="H2306" s="3">
        <v>962053.56689999998</v>
      </c>
      <c r="I2306" s="3">
        <v>127803.84020000001</v>
      </c>
      <c r="J2306" t="s">
        <v>8512</v>
      </c>
      <c r="K2306" s="4" t="str">
        <f>_xlfn.XLOOKUP($B2306, Accounts!$B:$B, Accounts!$E:$E, "Not Found",0,1)</f>
        <v>Savings</v>
      </c>
      <c r="L2306" s="3">
        <f>_xlfn.XLOOKUP($B2306, Accounts!$B:$B, Accounts!$G:$G,"Not Found",0,1)</f>
        <v>617303125</v>
      </c>
      <c r="M2306" s="3" t="str">
        <f>_xlfn.XLOOKUP($B2306, Loan!$B:$B, Loan!$D:$D, "No Loan",0,1)</f>
        <v>No Loan</v>
      </c>
      <c r="N2306" s="1">
        <f>_xlfn.XLOOKUP($B2306, Transaction!$B:$B, Transaction!$E:$E, "No Transaction",0,1)</f>
        <v>44274</v>
      </c>
      <c r="O2306" t="str">
        <f>_xlfn.XLOOKUP($B2306, Transaction!$B:$B, Transaction!$C:$C, "No Transaction",0,1)</f>
        <v>Cash Withdrawal</v>
      </c>
      <c r="P2306" t="str">
        <f>_xlfn.XLOOKUP($B2306, Transaction!$B:$B, Transaction!$D:$D, "No Transaction",0,1)</f>
        <v>ATM</v>
      </c>
      <c r="Q2306" s="3">
        <f t="shared" ref="Q2306:Q2369" si="72">$I2306-$H2306</f>
        <v>-834249.7267</v>
      </c>
      <c r="R2306" s="3">
        <f t="shared" ref="R2306:R2369" si="73">IF($Q2306 &gt;= 500000, $Q2306+(0.02*$Q2306), $Q2306)</f>
        <v>-834249.7267</v>
      </c>
    </row>
    <row r="2307" spans="1:18" x14ac:dyDescent="0.25">
      <c r="A2307" t="s">
        <v>370</v>
      </c>
      <c r="B2307" s="5" t="s">
        <v>371</v>
      </c>
      <c r="C2307">
        <v>83</v>
      </c>
      <c r="D2307" s="1">
        <v>14390</v>
      </c>
      <c r="E2307" t="s">
        <v>6047</v>
      </c>
      <c r="F2307" t="s">
        <v>6150</v>
      </c>
      <c r="G2307" t="s">
        <v>7507</v>
      </c>
      <c r="H2307" s="3">
        <v>570531.33499999996</v>
      </c>
      <c r="I2307" s="3">
        <v>168442.5846</v>
      </c>
      <c r="J2307" t="s">
        <v>8513</v>
      </c>
      <c r="K2307" s="4" t="str">
        <f>_xlfn.XLOOKUP($B2307, Accounts!$B:$B, Accounts!$E:$E, "Not Found",0,1)</f>
        <v>Domiciliary</v>
      </c>
      <c r="L2307" s="3">
        <f>_xlfn.XLOOKUP($B2307, Accounts!$B:$B, Accounts!$G:$G,"Not Found",0,1)</f>
        <v>1074969585</v>
      </c>
      <c r="M2307" s="3" t="str">
        <f>_xlfn.XLOOKUP($B2307, Loan!$B:$B, Loan!$D:$D, "No Loan",0,1)</f>
        <v>No Loan</v>
      </c>
      <c r="N2307" s="1">
        <f>_xlfn.XLOOKUP($B2307, Transaction!$B:$B, Transaction!$E:$E, "No Transaction",0,1)</f>
        <v>44639</v>
      </c>
      <c r="O2307" t="str">
        <f>_xlfn.XLOOKUP($B2307, Transaction!$B:$B, Transaction!$C:$C, "No Transaction",0,1)</f>
        <v>Cash Withdrawal</v>
      </c>
      <c r="P2307" t="str">
        <f>_xlfn.XLOOKUP($B2307, Transaction!$B:$B, Transaction!$D:$D, "No Transaction",0,1)</f>
        <v>ATM</v>
      </c>
      <c r="Q2307" s="3">
        <f t="shared" si="72"/>
        <v>-402088.75039999996</v>
      </c>
      <c r="R2307" s="3">
        <f t="shared" si="73"/>
        <v>-402088.75039999996</v>
      </c>
    </row>
    <row r="2308" spans="1:18" x14ac:dyDescent="0.25">
      <c r="A2308" t="s">
        <v>1754</v>
      </c>
      <c r="B2308" s="5" t="s">
        <v>1755</v>
      </c>
      <c r="C2308">
        <v>79</v>
      </c>
      <c r="D2308" s="1">
        <v>15851</v>
      </c>
      <c r="E2308" t="s">
        <v>6047</v>
      </c>
      <c r="F2308" t="s">
        <v>6194</v>
      </c>
      <c r="G2308" t="s">
        <v>7509</v>
      </c>
      <c r="H2308" s="3">
        <v>223869.04240000001</v>
      </c>
      <c r="I2308" s="3">
        <v>168088.3394</v>
      </c>
      <c r="J2308" t="s">
        <v>8514</v>
      </c>
      <c r="K2308" s="4" t="str">
        <f>_xlfn.XLOOKUP($B2308, Accounts!$B:$B, Accounts!$E:$E, "Not Found",0,1)</f>
        <v>Joint</v>
      </c>
      <c r="L2308" s="3">
        <f>_xlfn.XLOOKUP($B2308, Accounts!$B:$B, Accounts!$G:$G,"Not Found",0,1)</f>
        <v>2102479101</v>
      </c>
      <c r="M2308" s="3" t="str">
        <f>_xlfn.XLOOKUP($B2308, Loan!$B:$B, Loan!$D:$D, "No Loan",0,1)</f>
        <v>No Loan</v>
      </c>
      <c r="N2308" s="1">
        <f>_xlfn.XLOOKUP($B2308, Transaction!$B:$B, Transaction!$E:$E, "No Transaction",0,1)</f>
        <v>44266</v>
      </c>
      <c r="O2308" t="str">
        <f>_xlfn.XLOOKUP($B2308, Transaction!$B:$B, Transaction!$C:$C, "No Transaction",0,1)</f>
        <v>Online Payment</v>
      </c>
      <c r="P2308" t="str">
        <f>_xlfn.XLOOKUP($B2308, Transaction!$B:$B, Transaction!$D:$D, "No Transaction",0,1)</f>
        <v>Internet Banking</v>
      </c>
      <c r="Q2308" s="3">
        <f t="shared" si="72"/>
        <v>-55780.703000000009</v>
      </c>
      <c r="R2308" s="3">
        <f t="shared" si="73"/>
        <v>-55780.703000000009</v>
      </c>
    </row>
    <row r="2309" spans="1:18" x14ac:dyDescent="0.25">
      <c r="A2309" t="s">
        <v>1885</v>
      </c>
      <c r="B2309" s="5" t="s">
        <v>1886</v>
      </c>
      <c r="C2309">
        <v>39</v>
      </c>
      <c r="D2309" s="1">
        <v>30461</v>
      </c>
      <c r="E2309" t="s">
        <v>6047</v>
      </c>
      <c r="F2309" t="s">
        <v>6704</v>
      </c>
      <c r="G2309" t="s">
        <v>7532</v>
      </c>
      <c r="H2309" s="3">
        <v>1848506.2708000001</v>
      </c>
      <c r="I2309" s="3">
        <v>326332.45319999999</v>
      </c>
      <c r="J2309" t="s">
        <v>8515</v>
      </c>
      <c r="K2309" s="4" t="str">
        <f>_xlfn.XLOOKUP($B2309, Accounts!$B:$B, Accounts!$E:$E, "Not Found",0,1)</f>
        <v>Current</v>
      </c>
      <c r="L2309" s="3">
        <f>_xlfn.XLOOKUP($B2309, Accounts!$B:$B, Accounts!$G:$G,"Not Found",0,1)</f>
        <v>597486105</v>
      </c>
      <c r="M2309" s="3" t="str">
        <f>_xlfn.XLOOKUP($B2309, Loan!$B:$B, Loan!$D:$D, "No Loan",0,1)</f>
        <v>No Loan</v>
      </c>
      <c r="N2309" s="1">
        <f>_xlfn.XLOOKUP($B2309, Transaction!$B:$B, Transaction!$E:$E, "No Transaction",0,1)</f>
        <v>44402</v>
      </c>
      <c r="O2309" t="str">
        <f>_xlfn.XLOOKUP($B2309, Transaction!$B:$B, Transaction!$C:$C, "No Transaction",0,1)</f>
        <v>Money Transfer</v>
      </c>
      <c r="P2309" t="str">
        <f>_xlfn.XLOOKUP($B2309, Transaction!$B:$B, Transaction!$D:$D, "No Transaction",0,1)</f>
        <v>ATM</v>
      </c>
      <c r="Q2309" s="3">
        <f t="shared" si="72"/>
        <v>-1522173.8176000002</v>
      </c>
      <c r="R2309" s="3">
        <f t="shared" si="73"/>
        <v>-1522173.8176000002</v>
      </c>
    </row>
    <row r="2310" spans="1:18" x14ac:dyDescent="0.25">
      <c r="A2310" t="s">
        <v>2832</v>
      </c>
      <c r="B2310" s="5" t="s">
        <v>2833</v>
      </c>
      <c r="C2310">
        <v>27</v>
      </c>
      <c r="D2310" s="1">
        <v>34844</v>
      </c>
      <c r="E2310" t="s">
        <v>6047</v>
      </c>
      <c r="F2310" t="s">
        <v>6227</v>
      </c>
      <c r="G2310" t="s">
        <v>7522</v>
      </c>
      <c r="H2310" s="3">
        <v>348199.4204</v>
      </c>
      <c r="I2310" s="3">
        <v>98433.297699999996</v>
      </c>
      <c r="J2310" t="s">
        <v>8516</v>
      </c>
      <c r="K2310" s="4" t="str">
        <f>_xlfn.XLOOKUP($B2310, Accounts!$B:$B, Accounts!$E:$E, "Not Found",0,1)</f>
        <v>Joint</v>
      </c>
      <c r="L2310" s="3">
        <f>_xlfn.XLOOKUP($B2310, Accounts!$B:$B, Accounts!$G:$G,"Not Found",0,1)</f>
        <v>1447293354</v>
      </c>
      <c r="M2310" s="3" t="str">
        <f>_xlfn.XLOOKUP($B2310, Loan!$B:$B, Loan!$D:$D, "No Loan",0,1)</f>
        <v>No Loan</v>
      </c>
      <c r="N2310" s="1">
        <f>_xlfn.XLOOKUP($B2310, Transaction!$B:$B, Transaction!$E:$E, "No Transaction",0,1)</f>
        <v>44564</v>
      </c>
      <c r="O2310" t="str">
        <f>_xlfn.XLOOKUP($B2310, Transaction!$B:$B, Transaction!$C:$C, "No Transaction",0,1)</f>
        <v>Money Transfer</v>
      </c>
      <c r="P2310" t="str">
        <f>_xlfn.XLOOKUP($B2310, Transaction!$B:$B, Transaction!$D:$D, "No Transaction",0,1)</f>
        <v>ATM</v>
      </c>
      <c r="Q2310" s="3">
        <f t="shared" si="72"/>
        <v>-249766.12270000001</v>
      </c>
      <c r="R2310" s="3">
        <f t="shared" si="73"/>
        <v>-249766.12270000001</v>
      </c>
    </row>
    <row r="2311" spans="1:18" x14ac:dyDescent="0.25">
      <c r="A2311" t="s">
        <v>3527</v>
      </c>
      <c r="B2311" s="5" t="s">
        <v>3528</v>
      </c>
      <c r="C2311">
        <v>58</v>
      </c>
      <c r="D2311" s="1">
        <v>23521</v>
      </c>
      <c r="E2311" t="s">
        <v>6047</v>
      </c>
      <c r="F2311" t="s">
        <v>6055</v>
      </c>
      <c r="G2311" t="s">
        <v>7532</v>
      </c>
      <c r="H2311" s="3">
        <v>641428.50199999998</v>
      </c>
      <c r="I2311" s="3">
        <v>485736.31109999999</v>
      </c>
      <c r="J2311" t="s">
        <v>8517</v>
      </c>
      <c r="K2311" s="4" t="str">
        <f>_xlfn.XLOOKUP($B2311, Accounts!$B:$B, Accounts!$E:$E, "Not Found",0,1)</f>
        <v>Savings</v>
      </c>
      <c r="L2311" s="3">
        <f>_xlfn.XLOOKUP($B2311, Accounts!$B:$B, Accounts!$G:$G,"Not Found",0,1)</f>
        <v>7393815</v>
      </c>
      <c r="M2311" s="3" t="str">
        <f>_xlfn.XLOOKUP($B2311, Loan!$B:$B, Loan!$D:$D, "No Loan",0,1)</f>
        <v>No Loan</v>
      </c>
      <c r="N2311" s="1">
        <f>_xlfn.XLOOKUP($B2311, Transaction!$B:$B, Transaction!$E:$E, "No Transaction",0,1)</f>
        <v>44284</v>
      </c>
      <c r="O2311" t="str">
        <f>_xlfn.XLOOKUP($B2311, Transaction!$B:$B, Transaction!$C:$C, "No Transaction",0,1)</f>
        <v>Cash Withdrawal</v>
      </c>
      <c r="P2311" t="str">
        <f>_xlfn.XLOOKUP($B2311, Transaction!$B:$B, Transaction!$D:$D, "No Transaction",0,1)</f>
        <v>ATM</v>
      </c>
      <c r="Q2311" s="3">
        <f t="shared" si="72"/>
        <v>-155692.19089999999</v>
      </c>
      <c r="R2311" s="3">
        <f t="shared" si="73"/>
        <v>-155692.19089999999</v>
      </c>
    </row>
    <row r="2312" spans="1:18" x14ac:dyDescent="0.25">
      <c r="A2312" t="s">
        <v>4112</v>
      </c>
      <c r="B2312" s="5" t="s">
        <v>4113</v>
      </c>
      <c r="C2312">
        <v>44</v>
      </c>
      <c r="D2312" s="1">
        <v>28635</v>
      </c>
      <c r="E2312" t="s">
        <v>6047</v>
      </c>
      <c r="F2312" t="s">
        <v>6258</v>
      </c>
      <c r="G2312" t="s">
        <v>7526</v>
      </c>
      <c r="H2312" s="3">
        <v>96693.035999999993</v>
      </c>
      <c r="I2312" s="3">
        <v>64450.303599999999</v>
      </c>
      <c r="J2312" t="s">
        <v>8518</v>
      </c>
      <c r="K2312" s="4" t="str">
        <f>_xlfn.XLOOKUP($B2312, Accounts!$B:$B, Accounts!$E:$E, "Not Found",0,1)</f>
        <v>Domiciliary</v>
      </c>
      <c r="L2312" s="3">
        <f>_xlfn.XLOOKUP($B2312, Accounts!$B:$B, Accounts!$G:$G,"Not Found",0,1)</f>
        <v>4831673361</v>
      </c>
      <c r="M2312" s="3" t="str">
        <f>_xlfn.XLOOKUP($B2312, Loan!$B:$B, Loan!$D:$D, "No Loan",0,1)</f>
        <v>No Loan</v>
      </c>
      <c r="N2312" s="1">
        <f>_xlfn.XLOOKUP($B2312, Transaction!$B:$B, Transaction!$E:$E, "No Transaction",0,1)</f>
        <v>44550</v>
      </c>
      <c r="O2312" t="str">
        <f>_xlfn.XLOOKUP($B2312, Transaction!$B:$B, Transaction!$C:$C, "No Transaction",0,1)</f>
        <v>Cash Withdrawal</v>
      </c>
      <c r="P2312" t="str">
        <f>_xlfn.XLOOKUP($B2312, Transaction!$B:$B, Transaction!$D:$D, "No Transaction",0,1)</f>
        <v>POS</v>
      </c>
      <c r="Q2312" s="3">
        <f t="shared" si="72"/>
        <v>-32242.732399999994</v>
      </c>
      <c r="R2312" s="3">
        <f t="shared" si="73"/>
        <v>-32242.732399999994</v>
      </c>
    </row>
    <row r="2313" spans="1:18" x14ac:dyDescent="0.25">
      <c r="A2313" t="s">
        <v>36</v>
      </c>
      <c r="B2313" s="5" t="s">
        <v>1270</v>
      </c>
      <c r="C2313">
        <v>37</v>
      </c>
      <c r="D2313" s="1">
        <v>31191</v>
      </c>
      <c r="E2313" t="s">
        <v>6047</v>
      </c>
      <c r="F2313" t="s">
        <v>6561</v>
      </c>
      <c r="G2313" t="s">
        <v>7509</v>
      </c>
      <c r="H2313" s="3">
        <v>1394833.0375999999</v>
      </c>
      <c r="I2313" s="3">
        <v>365212.00910000002</v>
      </c>
      <c r="J2313" t="s">
        <v>8519</v>
      </c>
      <c r="K2313" s="4" t="str">
        <f>_xlfn.XLOOKUP($B2313, Accounts!$B:$B, Accounts!$E:$E, "Not Found",0,1)</f>
        <v>Current</v>
      </c>
      <c r="L2313" s="3">
        <f>_xlfn.XLOOKUP($B2313, Accounts!$B:$B, Accounts!$G:$G,"Not Found",0,1)</f>
        <v>1546221875</v>
      </c>
      <c r="M2313" s="3" t="str">
        <f>_xlfn.XLOOKUP($B2313, Loan!$B:$B, Loan!$D:$D, "No Loan",0,1)</f>
        <v>No Loan</v>
      </c>
      <c r="N2313" s="1">
        <f>_xlfn.XLOOKUP($B2313, Transaction!$B:$B, Transaction!$E:$E, "No Transaction",0,1)</f>
        <v>44572</v>
      </c>
      <c r="O2313" t="str">
        <f>_xlfn.XLOOKUP($B2313, Transaction!$B:$B, Transaction!$C:$C, "No Transaction",0,1)</f>
        <v>Money Deposit</v>
      </c>
      <c r="P2313" t="str">
        <f>_xlfn.XLOOKUP($B2313, Transaction!$B:$B, Transaction!$D:$D, "No Transaction",0,1)</f>
        <v>Bank</v>
      </c>
      <c r="Q2313" s="3">
        <f t="shared" si="72"/>
        <v>-1029621.0284999999</v>
      </c>
      <c r="R2313" s="3">
        <f t="shared" si="73"/>
        <v>-1029621.0284999999</v>
      </c>
    </row>
    <row r="2314" spans="1:18" x14ac:dyDescent="0.25">
      <c r="A2314" t="s">
        <v>2860</v>
      </c>
      <c r="B2314" s="5" t="s">
        <v>2861</v>
      </c>
      <c r="C2314">
        <v>64</v>
      </c>
      <c r="D2314" s="1">
        <v>21330</v>
      </c>
      <c r="E2314" t="s">
        <v>6047</v>
      </c>
      <c r="F2314" t="s">
        <v>6262</v>
      </c>
      <c r="G2314" t="s">
        <v>7526</v>
      </c>
      <c r="H2314" s="3">
        <v>55301.514900000002</v>
      </c>
      <c r="I2314" s="3">
        <v>71552.398700000005</v>
      </c>
      <c r="J2314" t="s">
        <v>8520</v>
      </c>
      <c r="K2314" s="4" t="str">
        <f>_xlfn.XLOOKUP($B2314, Accounts!$B:$B, Accounts!$E:$E, "Not Found",0,1)</f>
        <v>Corporate</v>
      </c>
      <c r="L2314" s="3">
        <f>_xlfn.XLOOKUP($B2314, Accounts!$B:$B, Accounts!$G:$G,"Not Found",0,1)</f>
        <v>1353420969</v>
      </c>
      <c r="M2314" s="3" t="str">
        <f>_xlfn.XLOOKUP($B2314, Loan!$B:$B, Loan!$D:$D, "No Loan",0,1)</f>
        <v>No Loan</v>
      </c>
      <c r="N2314" s="1">
        <f>_xlfn.XLOOKUP($B2314, Transaction!$B:$B, Transaction!$E:$E, "No Transaction",0,1)</f>
        <v>44617</v>
      </c>
      <c r="O2314" t="str">
        <f>_xlfn.XLOOKUP($B2314, Transaction!$B:$B, Transaction!$C:$C, "No Transaction",0,1)</f>
        <v>Money Deposit</v>
      </c>
      <c r="P2314" t="str">
        <f>_xlfn.XLOOKUP($B2314, Transaction!$B:$B, Transaction!$D:$D, "No Transaction",0,1)</f>
        <v>ATM</v>
      </c>
      <c r="Q2314" s="3">
        <f t="shared" si="72"/>
        <v>16250.883800000003</v>
      </c>
      <c r="R2314" s="3">
        <f t="shared" si="73"/>
        <v>16250.883800000003</v>
      </c>
    </row>
    <row r="2315" spans="1:18" x14ac:dyDescent="0.25">
      <c r="A2315" t="s">
        <v>4647</v>
      </c>
      <c r="B2315" s="5" t="s">
        <v>4648</v>
      </c>
      <c r="C2315">
        <v>18</v>
      </c>
      <c r="D2315" s="1">
        <v>38131</v>
      </c>
      <c r="E2315" t="s">
        <v>6047</v>
      </c>
      <c r="F2315" t="s">
        <v>6984</v>
      </c>
      <c r="G2315" t="s">
        <v>7529</v>
      </c>
      <c r="H2315" s="3">
        <v>976104.22950000002</v>
      </c>
      <c r="I2315" s="3">
        <v>397786.63449999999</v>
      </c>
      <c r="J2315" t="s">
        <v>8521</v>
      </c>
      <c r="K2315" s="4" t="str">
        <f>_xlfn.XLOOKUP($B2315, Accounts!$B:$B, Accounts!$E:$E, "Not Found",0,1)</f>
        <v>Domiciliary</v>
      </c>
      <c r="L2315" s="3">
        <f>_xlfn.XLOOKUP($B2315, Accounts!$B:$B, Accounts!$G:$G,"Not Found",0,1)</f>
        <v>442113945</v>
      </c>
      <c r="M2315" s="3" t="str">
        <f>_xlfn.XLOOKUP($B2315, Loan!$B:$B, Loan!$D:$D, "No Loan",0,1)</f>
        <v>No Loan</v>
      </c>
      <c r="N2315" s="1">
        <f>_xlfn.XLOOKUP($B2315, Transaction!$B:$B, Transaction!$E:$E, "No Transaction",0,1)</f>
        <v>44674</v>
      </c>
      <c r="O2315" t="str">
        <f>_xlfn.XLOOKUP($B2315, Transaction!$B:$B, Transaction!$C:$C, "No Transaction",0,1)</f>
        <v>Money Transfer</v>
      </c>
      <c r="P2315" t="str">
        <f>_xlfn.XLOOKUP($B2315, Transaction!$B:$B, Transaction!$D:$D, "No Transaction",0,1)</f>
        <v>Mobile</v>
      </c>
      <c r="Q2315" s="3">
        <f t="shared" si="72"/>
        <v>-578317.59499999997</v>
      </c>
      <c r="R2315" s="3">
        <f t="shared" si="73"/>
        <v>-578317.59499999997</v>
      </c>
    </row>
    <row r="2316" spans="1:18" x14ac:dyDescent="0.25">
      <c r="A2316" t="s">
        <v>726</v>
      </c>
      <c r="B2316" s="5" t="s">
        <v>727</v>
      </c>
      <c r="C2316">
        <v>42</v>
      </c>
      <c r="D2316" s="1">
        <v>29365</v>
      </c>
      <c r="E2316" t="s">
        <v>6047</v>
      </c>
      <c r="F2316" t="s">
        <v>6482</v>
      </c>
      <c r="G2316" t="s">
        <v>7511</v>
      </c>
      <c r="H2316" s="3">
        <v>562292.52709999995</v>
      </c>
      <c r="I2316" s="3">
        <v>206173.92660000001</v>
      </c>
      <c r="J2316" t="s">
        <v>8522</v>
      </c>
      <c r="K2316" s="4" t="str">
        <f>_xlfn.XLOOKUP($B2316, Accounts!$B:$B, Accounts!$E:$E, "Not Found",0,1)</f>
        <v>Corporate</v>
      </c>
      <c r="L2316" s="3">
        <f>_xlfn.XLOOKUP($B2316, Accounts!$B:$B, Accounts!$G:$G,"Not Found",0,1)</f>
        <v>4278386</v>
      </c>
      <c r="M2316" s="3" t="str">
        <f>_xlfn.XLOOKUP($B2316, Loan!$B:$B, Loan!$D:$D, "No Loan",0,1)</f>
        <v>No Loan</v>
      </c>
      <c r="N2316" s="1">
        <f>_xlfn.XLOOKUP($B2316, Transaction!$B:$B, Transaction!$E:$E, "No Transaction",0,1)</f>
        <v>44375</v>
      </c>
      <c r="O2316" t="str">
        <f>_xlfn.XLOOKUP($B2316, Transaction!$B:$B, Transaction!$C:$C, "No Transaction",0,1)</f>
        <v>Money Transfer</v>
      </c>
      <c r="P2316" t="str">
        <f>_xlfn.XLOOKUP($B2316, Transaction!$B:$B, Transaction!$D:$D, "No Transaction",0,1)</f>
        <v>Bank</v>
      </c>
      <c r="Q2316" s="3">
        <f t="shared" si="72"/>
        <v>-356118.60049999994</v>
      </c>
      <c r="R2316" s="3">
        <f t="shared" si="73"/>
        <v>-356118.60049999994</v>
      </c>
    </row>
    <row r="2317" spans="1:18" x14ac:dyDescent="0.25">
      <c r="A2317" t="s">
        <v>5403</v>
      </c>
      <c r="B2317" s="5" t="s">
        <v>5404</v>
      </c>
      <c r="C2317">
        <v>32</v>
      </c>
      <c r="D2317" s="1">
        <v>33018</v>
      </c>
      <c r="E2317" t="s">
        <v>6047</v>
      </c>
      <c r="F2317" t="s">
        <v>6885</v>
      </c>
      <c r="G2317" t="s">
        <v>7513</v>
      </c>
      <c r="H2317" s="3">
        <v>1568405.3218</v>
      </c>
      <c r="I2317" s="3">
        <v>478805.42749999999</v>
      </c>
      <c r="J2317" t="s">
        <v>8523</v>
      </c>
      <c r="K2317" s="4" t="str">
        <f>_xlfn.XLOOKUP($B2317, Accounts!$B:$B, Accounts!$E:$E, "Not Found",0,1)</f>
        <v>Savings</v>
      </c>
      <c r="L2317" s="3">
        <f>_xlfn.XLOOKUP($B2317, Accounts!$B:$B, Accounts!$G:$G,"Not Found",0,1)</f>
        <v>75068868</v>
      </c>
      <c r="M2317" s="3">
        <f>_xlfn.XLOOKUP($B2317, Loan!$B:$B, Loan!$D:$D, "No Loan",0,1)</f>
        <v>4982534508</v>
      </c>
      <c r="N2317" s="1">
        <f>_xlfn.XLOOKUP($B2317, Transaction!$B:$B, Transaction!$E:$E, "No Transaction",0,1)</f>
        <v>44516</v>
      </c>
      <c r="O2317" t="str">
        <f>_xlfn.XLOOKUP($B2317, Transaction!$B:$B, Transaction!$C:$C, "No Transaction",0,1)</f>
        <v>Loan Payment</v>
      </c>
      <c r="P2317" t="str">
        <f>_xlfn.XLOOKUP($B2317, Transaction!$B:$B, Transaction!$D:$D, "No Transaction",0,1)</f>
        <v>Mobile</v>
      </c>
      <c r="Q2317" s="3">
        <f t="shared" si="72"/>
        <v>-1089599.8943</v>
      </c>
      <c r="R2317" s="3">
        <f t="shared" si="73"/>
        <v>-1089599.8943</v>
      </c>
    </row>
    <row r="2318" spans="1:18" x14ac:dyDescent="0.25">
      <c r="A2318" t="s">
        <v>3230</v>
      </c>
      <c r="B2318" s="5" t="s">
        <v>3231</v>
      </c>
      <c r="C2318">
        <v>35</v>
      </c>
      <c r="D2318" s="1">
        <v>31922</v>
      </c>
      <c r="E2318" t="s">
        <v>6047</v>
      </c>
      <c r="F2318" t="s">
        <v>6391</v>
      </c>
      <c r="G2318" t="s">
        <v>7532</v>
      </c>
      <c r="H2318" s="3">
        <v>831504.76289999997</v>
      </c>
      <c r="I2318" s="3">
        <v>138214.56950000001</v>
      </c>
      <c r="J2318" t="s">
        <v>8524</v>
      </c>
      <c r="K2318" s="4" t="str">
        <f>_xlfn.XLOOKUP($B2318, Accounts!$B:$B, Accounts!$E:$E, "Not Found",0,1)</f>
        <v>Savings</v>
      </c>
      <c r="L2318" s="3">
        <f>_xlfn.XLOOKUP($B2318, Accounts!$B:$B, Accounts!$G:$G,"Not Found",0,1)</f>
        <v>208965848</v>
      </c>
      <c r="M2318" s="3" t="str">
        <f>_xlfn.XLOOKUP($B2318, Loan!$B:$B, Loan!$D:$D, "No Loan",0,1)</f>
        <v>No Loan</v>
      </c>
      <c r="N2318" s="1">
        <f>_xlfn.XLOOKUP($B2318, Transaction!$B:$B, Transaction!$E:$E, "No Transaction",0,1)</f>
        <v>44423</v>
      </c>
      <c r="O2318" t="str">
        <f>_xlfn.XLOOKUP($B2318, Transaction!$B:$B, Transaction!$C:$C, "No Transaction",0,1)</f>
        <v>Money Transfer</v>
      </c>
      <c r="P2318" t="str">
        <f>_xlfn.XLOOKUP($B2318, Transaction!$B:$B, Transaction!$D:$D, "No Transaction",0,1)</f>
        <v>Mobile</v>
      </c>
      <c r="Q2318" s="3">
        <f t="shared" si="72"/>
        <v>-693290.19339999999</v>
      </c>
      <c r="R2318" s="3">
        <f t="shared" si="73"/>
        <v>-693290.19339999999</v>
      </c>
    </row>
    <row r="2319" spans="1:18" x14ac:dyDescent="0.25">
      <c r="A2319" t="s">
        <v>4966</v>
      </c>
      <c r="B2319" s="5" t="s">
        <v>4967</v>
      </c>
      <c r="C2319">
        <v>54</v>
      </c>
      <c r="D2319" s="1">
        <v>24982</v>
      </c>
      <c r="E2319" t="s">
        <v>6047</v>
      </c>
      <c r="F2319" t="s">
        <v>6402</v>
      </c>
      <c r="G2319" t="s">
        <v>7532</v>
      </c>
      <c r="H2319" s="3">
        <v>242133.59169999999</v>
      </c>
      <c r="I2319" s="3">
        <v>26689.7255</v>
      </c>
      <c r="J2319" t="s">
        <v>8525</v>
      </c>
      <c r="K2319" s="4" t="str">
        <f>_xlfn.XLOOKUP($B2319, Accounts!$B:$B, Accounts!$E:$E, "Not Found",0,1)</f>
        <v>Current</v>
      </c>
      <c r="L2319" s="3">
        <f>_xlfn.XLOOKUP($B2319, Accounts!$B:$B, Accounts!$G:$G,"Not Found",0,1)</f>
        <v>1810401666</v>
      </c>
      <c r="M2319" s="3" t="str">
        <f>_xlfn.XLOOKUP($B2319, Loan!$B:$B, Loan!$D:$D, "No Loan",0,1)</f>
        <v>No Loan</v>
      </c>
      <c r="N2319" s="1">
        <f>_xlfn.XLOOKUP($B2319, Transaction!$B:$B, Transaction!$E:$E, "No Transaction",0,1)</f>
        <v>44659</v>
      </c>
      <c r="O2319" t="str">
        <f>_xlfn.XLOOKUP($B2319, Transaction!$B:$B, Transaction!$C:$C, "No Transaction",0,1)</f>
        <v>Money Deposit</v>
      </c>
      <c r="P2319" t="str">
        <f>_xlfn.XLOOKUP($B2319, Transaction!$B:$B, Transaction!$D:$D, "No Transaction",0,1)</f>
        <v>ATM</v>
      </c>
      <c r="Q2319" s="3">
        <f t="shared" si="72"/>
        <v>-215443.86619999999</v>
      </c>
      <c r="R2319" s="3">
        <f t="shared" si="73"/>
        <v>-215443.86619999999</v>
      </c>
    </row>
    <row r="2320" spans="1:18" x14ac:dyDescent="0.25">
      <c r="A2320" t="s">
        <v>3027</v>
      </c>
      <c r="B2320" s="5" t="s">
        <v>3028</v>
      </c>
      <c r="C2320">
        <v>64</v>
      </c>
      <c r="D2320" s="1">
        <v>21330</v>
      </c>
      <c r="E2320" t="s">
        <v>6047</v>
      </c>
      <c r="F2320" t="s">
        <v>6429</v>
      </c>
      <c r="G2320" t="s">
        <v>7509</v>
      </c>
      <c r="H2320" s="3">
        <v>231597.84770000001</v>
      </c>
      <c r="I2320" s="3">
        <v>175825.30480000001</v>
      </c>
      <c r="J2320" t="s">
        <v>8526</v>
      </c>
      <c r="K2320" s="4" t="str">
        <f>_xlfn.XLOOKUP($B2320, Accounts!$B:$B, Accounts!$E:$E, "Not Found",0,1)</f>
        <v>Domiciliary</v>
      </c>
      <c r="L2320" s="3">
        <f>_xlfn.XLOOKUP($B2320, Accounts!$B:$B, Accounts!$G:$G,"Not Found",0,1)</f>
        <v>12418224</v>
      </c>
      <c r="M2320" s="3" t="str">
        <f>_xlfn.XLOOKUP($B2320, Loan!$B:$B, Loan!$D:$D, "No Loan",0,1)</f>
        <v>No Loan</v>
      </c>
      <c r="N2320" s="1">
        <f>_xlfn.XLOOKUP($B2320, Transaction!$B:$B, Transaction!$E:$E, "No Transaction",0,1)</f>
        <v>44284</v>
      </c>
      <c r="O2320" t="str">
        <f>_xlfn.XLOOKUP($B2320, Transaction!$B:$B, Transaction!$C:$C, "No Transaction",0,1)</f>
        <v>Checks</v>
      </c>
      <c r="P2320" t="str">
        <f>_xlfn.XLOOKUP($B2320, Transaction!$B:$B, Transaction!$D:$D, "No Transaction",0,1)</f>
        <v>Informal Services</v>
      </c>
      <c r="Q2320" s="3">
        <f t="shared" si="72"/>
        <v>-55772.5429</v>
      </c>
      <c r="R2320" s="3">
        <f t="shared" si="73"/>
        <v>-55772.5429</v>
      </c>
    </row>
    <row r="2321" spans="1:18" x14ac:dyDescent="0.25">
      <c r="A2321" t="s">
        <v>3573</v>
      </c>
      <c r="B2321" s="5" t="s">
        <v>3574</v>
      </c>
      <c r="C2321">
        <v>47</v>
      </c>
      <c r="D2321" s="1">
        <v>27539</v>
      </c>
      <c r="E2321" t="s">
        <v>6047</v>
      </c>
      <c r="F2321" t="s">
        <v>6381</v>
      </c>
      <c r="G2321" t="s">
        <v>7526</v>
      </c>
      <c r="H2321" s="3">
        <v>972009.24710000004</v>
      </c>
      <c r="I2321" s="3">
        <v>328123.8983</v>
      </c>
      <c r="J2321" t="s">
        <v>8527</v>
      </c>
      <c r="K2321" s="4" t="str">
        <f>_xlfn.XLOOKUP($B2321, Accounts!$B:$B, Accounts!$E:$E, "Not Found",0,1)</f>
        <v>Domiciliary</v>
      </c>
      <c r="L2321" s="3">
        <f>_xlfn.XLOOKUP($B2321, Accounts!$B:$B, Accounts!$G:$G,"Not Found",0,1)</f>
        <v>395150336</v>
      </c>
      <c r="M2321" s="3" t="str">
        <f>_xlfn.XLOOKUP($B2321, Loan!$B:$B, Loan!$D:$D, "No Loan",0,1)</f>
        <v>No Loan</v>
      </c>
      <c r="N2321" s="1">
        <f>_xlfn.XLOOKUP($B2321, Transaction!$B:$B, Transaction!$E:$E, "No Transaction",0,1)</f>
        <v>44448</v>
      </c>
      <c r="O2321" t="str">
        <f>_xlfn.XLOOKUP($B2321, Transaction!$B:$B, Transaction!$C:$C, "No Transaction",0,1)</f>
        <v>Online Payment</v>
      </c>
      <c r="P2321" t="str">
        <f>_xlfn.XLOOKUP($B2321, Transaction!$B:$B, Transaction!$D:$D, "No Transaction",0,1)</f>
        <v>Internet Banking</v>
      </c>
      <c r="Q2321" s="3">
        <f t="shared" si="72"/>
        <v>-643885.34880000004</v>
      </c>
      <c r="R2321" s="3">
        <f t="shared" si="73"/>
        <v>-643885.34880000004</v>
      </c>
    </row>
    <row r="2322" spans="1:18" x14ac:dyDescent="0.25">
      <c r="A2322" t="s">
        <v>5444</v>
      </c>
      <c r="B2322" s="5" t="s">
        <v>5445</v>
      </c>
      <c r="C2322">
        <v>50</v>
      </c>
      <c r="D2322" s="1">
        <v>26443</v>
      </c>
      <c r="E2322" t="s">
        <v>6047</v>
      </c>
      <c r="F2322" t="s">
        <v>6121</v>
      </c>
      <c r="G2322" t="s">
        <v>7519</v>
      </c>
      <c r="H2322" s="3">
        <v>474054.30699999997</v>
      </c>
      <c r="I2322" s="3">
        <v>134802.8897</v>
      </c>
      <c r="J2322" t="s">
        <v>8528</v>
      </c>
      <c r="K2322" s="4" t="str">
        <f>_xlfn.XLOOKUP($B2322, Accounts!$B:$B, Accounts!$E:$E, "Not Found",0,1)</f>
        <v>Domiciliary</v>
      </c>
      <c r="L2322" s="3">
        <f>_xlfn.XLOOKUP($B2322, Accounts!$B:$B, Accounts!$G:$G,"Not Found",0,1)</f>
        <v>1281547872</v>
      </c>
      <c r="M2322" s="3" t="str">
        <f>_xlfn.XLOOKUP($B2322, Loan!$B:$B, Loan!$D:$D, "No Loan",0,1)</f>
        <v>No Loan</v>
      </c>
      <c r="N2322" s="1">
        <f>_xlfn.XLOOKUP($B2322, Transaction!$B:$B, Transaction!$E:$E, "No Transaction",0,1)</f>
        <v>44607</v>
      </c>
      <c r="O2322" t="str">
        <f>_xlfn.XLOOKUP($B2322, Transaction!$B:$B, Transaction!$C:$C, "No Transaction",0,1)</f>
        <v>Money Transfer</v>
      </c>
      <c r="P2322" t="str">
        <f>_xlfn.XLOOKUP($B2322, Transaction!$B:$B, Transaction!$D:$D, "No Transaction",0,1)</f>
        <v>Mobile</v>
      </c>
      <c r="Q2322" s="3">
        <f t="shared" si="72"/>
        <v>-339251.41729999997</v>
      </c>
      <c r="R2322" s="3">
        <f t="shared" si="73"/>
        <v>-339251.41729999997</v>
      </c>
    </row>
    <row r="2323" spans="1:18" x14ac:dyDescent="0.25">
      <c r="A2323" t="s">
        <v>4004</v>
      </c>
      <c r="B2323" s="5" t="s">
        <v>4005</v>
      </c>
      <c r="C2323">
        <v>50</v>
      </c>
      <c r="D2323" s="1">
        <v>26443</v>
      </c>
      <c r="E2323" t="s">
        <v>6047</v>
      </c>
      <c r="F2323" t="s">
        <v>6355</v>
      </c>
      <c r="G2323" t="s">
        <v>7522</v>
      </c>
      <c r="H2323" s="3">
        <v>344791.35129999998</v>
      </c>
      <c r="I2323" s="3">
        <v>129655.91439999999</v>
      </c>
      <c r="J2323" t="s">
        <v>8529</v>
      </c>
      <c r="K2323" s="4" t="str">
        <f>_xlfn.XLOOKUP($B2323, Accounts!$B:$B, Accounts!$E:$E, "Not Found",0,1)</f>
        <v>Joint</v>
      </c>
      <c r="L2323" s="3">
        <f>_xlfn.XLOOKUP($B2323, Accounts!$B:$B, Accounts!$G:$G,"Not Found",0,1)</f>
        <v>3542963328</v>
      </c>
      <c r="M2323" s="3" t="str">
        <f>_xlfn.XLOOKUP($B2323, Loan!$B:$B, Loan!$D:$D, "No Loan",0,1)</f>
        <v>No Loan</v>
      </c>
      <c r="N2323" s="1">
        <f>_xlfn.XLOOKUP($B2323, Transaction!$B:$B, Transaction!$E:$E, "No Transaction",0,1)</f>
        <v>44344</v>
      </c>
      <c r="O2323" t="str">
        <f>_xlfn.XLOOKUP($B2323, Transaction!$B:$B, Transaction!$C:$C, "No Transaction",0,1)</f>
        <v>Checks</v>
      </c>
      <c r="P2323" t="str">
        <f>_xlfn.XLOOKUP($B2323, Transaction!$B:$B, Transaction!$D:$D, "No Transaction",0,1)</f>
        <v>Informal Services</v>
      </c>
      <c r="Q2323" s="3">
        <f t="shared" si="72"/>
        <v>-215135.43689999997</v>
      </c>
      <c r="R2323" s="3">
        <f t="shared" si="73"/>
        <v>-215135.43689999997</v>
      </c>
    </row>
    <row r="2324" spans="1:18" x14ac:dyDescent="0.25">
      <c r="A2324" t="s">
        <v>5724</v>
      </c>
      <c r="B2324" s="5" t="s">
        <v>5725</v>
      </c>
      <c r="C2324">
        <v>48</v>
      </c>
      <c r="D2324" s="1">
        <v>27174</v>
      </c>
      <c r="E2324" t="s">
        <v>6047</v>
      </c>
      <c r="F2324" t="s">
        <v>6131</v>
      </c>
      <c r="G2324" t="s">
        <v>7513</v>
      </c>
      <c r="H2324" s="3">
        <v>1290644.5824</v>
      </c>
      <c r="I2324" s="3">
        <v>265066.1311</v>
      </c>
      <c r="J2324" t="s">
        <v>8530</v>
      </c>
      <c r="K2324" s="4" t="str">
        <f>_xlfn.XLOOKUP($B2324, Accounts!$B:$B, Accounts!$E:$E, "Not Found",0,1)</f>
        <v>Corporate</v>
      </c>
      <c r="L2324" s="3">
        <f>_xlfn.XLOOKUP($B2324, Accounts!$B:$B, Accounts!$G:$G,"Not Found",0,1)</f>
        <v>366336189</v>
      </c>
      <c r="M2324" s="3" t="str">
        <f>_xlfn.XLOOKUP($B2324, Loan!$B:$B, Loan!$D:$D, "No Loan",0,1)</f>
        <v>No Loan</v>
      </c>
      <c r="N2324" s="1">
        <f>_xlfn.XLOOKUP($B2324, Transaction!$B:$B, Transaction!$E:$E, "No Transaction",0,1)</f>
        <v>44639</v>
      </c>
      <c r="O2324" t="str">
        <f>_xlfn.XLOOKUP($B2324, Transaction!$B:$B, Transaction!$C:$C, "No Transaction",0,1)</f>
        <v>Online Payment</v>
      </c>
      <c r="P2324" t="str">
        <f>_xlfn.XLOOKUP($B2324, Transaction!$B:$B, Transaction!$D:$D, "No Transaction",0,1)</f>
        <v>Internet Banking</v>
      </c>
      <c r="Q2324" s="3">
        <f t="shared" si="72"/>
        <v>-1025578.4513</v>
      </c>
      <c r="R2324" s="3">
        <f t="shared" si="73"/>
        <v>-1025578.4513</v>
      </c>
    </row>
    <row r="2325" spans="1:18" x14ac:dyDescent="0.25">
      <c r="A2325" t="s">
        <v>3766</v>
      </c>
      <c r="B2325" s="5" t="s">
        <v>3767</v>
      </c>
      <c r="C2325">
        <v>83</v>
      </c>
      <c r="D2325" s="1">
        <v>14390</v>
      </c>
      <c r="E2325" t="s">
        <v>6047</v>
      </c>
      <c r="F2325" t="s">
        <v>6252</v>
      </c>
      <c r="G2325" t="s">
        <v>7524</v>
      </c>
      <c r="H2325" s="3">
        <v>424237.26510000002</v>
      </c>
      <c r="I2325" s="3">
        <v>67492.292199999996</v>
      </c>
      <c r="J2325" t="s">
        <v>8531</v>
      </c>
      <c r="K2325" s="4" t="str">
        <f>_xlfn.XLOOKUP($B2325, Accounts!$B:$B, Accounts!$E:$E, "Not Found",0,1)</f>
        <v>Corporate</v>
      </c>
      <c r="L2325" s="3">
        <f>_xlfn.XLOOKUP($B2325, Accounts!$B:$B, Accounts!$G:$G,"Not Found",0,1)</f>
        <v>1034535</v>
      </c>
      <c r="M2325" s="3" t="str">
        <f>_xlfn.XLOOKUP($B2325, Loan!$B:$B, Loan!$D:$D, "No Loan",0,1)</f>
        <v>No Loan</v>
      </c>
      <c r="N2325" s="1">
        <f>_xlfn.XLOOKUP($B2325, Transaction!$B:$B, Transaction!$E:$E, "No Transaction",0,1)</f>
        <v>44351</v>
      </c>
      <c r="O2325" t="str">
        <f>_xlfn.XLOOKUP($B2325, Transaction!$B:$B, Transaction!$C:$C, "No Transaction",0,1)</f>
        <v>Online Payment</v>
      </c>
      <c r="P2325" t="str">
        <f>_xlfn.XLOOKUP($B2325, Transaction!$B:$B, Transaction!$D:$D, "No Transaction",0,1)</f>
        <v>Internet Banking</v>
      </c>
      <c r="Q2325" s="3">
        <f t="shared" si="72"/>
        <v>-356744.97290000005</v>
      </c>
      <c r="R2325" s="3">
        <f t="shared" si="73"/>
        <v>-356744.97290000005</v>
      </c>
    </row>
    <row r="2326" spans="1:18" x14ac:dyDescent="0.25">
      <c r="A2326" t="s">
        <v>3972</v>
      </c>
      <c r="B2326" s="5" t="s">
        <v>3973</v>
      </c>
      <c r="C2326">
        <v>54</v>
      </c>
      <c r="D2326" s="1">
        <v>24982</v>
      </c>
      <c r="E2326" t="s">
        <v>6047</v>
      </c>
      <c r="F2326" t="s">
        <v>6413</v>
      </c>
      <c r="G2326" t="s">
        <v>7509</v>
      </c>
      <c r="H2326" s="3">
        <v>459765.96509999997</v>
      </c>
      <c r="I2326" s="3">
        <v>108492.82580000001</v>
      </c>
      <c r="J2326" t="s">
        <v>8532</v>
      </c>
      <c r="K2326" s="4" t="str">
        <f>_xlfn.XLOOKUP($B2326, Accounts!$B:$B, Accounts!$E:$E, "Not Found",0,1)</f>
        <v>Current</v>
      </c>
      <c r="L2326" s="3">
        <f>_xlfn.XLOOKUP($B2326, Accounts!$B:$B, Accounts!$G:$G,"Not Found",0,1)</f>
        <v>190836096</v>
      </c>
      <c r="M2326" s="3" t="str">
        <f>_xlfn.XLOOKUP($B2326, Loan!$B:$B, Loan!$D:$D, "No Loan",0,1)</f>
        <v>No Loan</v>
      </c>
      <c r="N2326" s="1">
        <f>_xlfn.XLOOKUP($B2326, Transaction!$B:$B, Transaction!$E:$E, "No Transaction",0,1)</f>
        <v>44216</v>
      </c>
      <c r="O2326" t="str">
        <f>_xlfn.XLOOKUP($B2326, Transaction!$B:$B, Transaction!$C:$C, "No Transaction",0,1)</f>
        <v>Checks</v>
      </c>
      <c r="P2326" t="str">
        <f>_xlfn.XLOOKUP($B2326, Transaction!$B:$B, Transaction!$D:$D, "No Transaction",0,1)</f>
        <v>Informal Services</v>
      </c>
      <c r="Q2326" s="3">
        <f t="shared" si="72"/>
        <v>-351273.13929999998</v>
      </c>
      <c r="R2326" s="3">
        <f t="shared" si="73"/>
        <v>-351273.13929999998</v>
      </c>
    </row>
    <row r="2327" spans="1:18" x14ac:dyDescent="0.25">
      <c r="A2327" t="s">
        <v>2348</v>
      </c>
      <c r="B2327" s="5" t="s">
        <v>2349</v>
      </c>
      <c r="C2327">
        <v>38</v>
      </c>
      <c r="D2327" s="1">
        <v>30826</v>
      </c>
      <c r="E2327" t="s">
        <v>6047</v>
      </c>
      <c r="F2327" t="s">
        <v>6202</v>
      </c>
      <c r="G2327" t="s">
        <v>7529</v>
      </c>
      <c r="H2327" s="3">
        <v>727382.03419999999</v>
      </c>
      <c r="I2327" s="3">
        <v>280225.23690000002</v>
      </c>
      <c r="J2327" t="s">
        <v>8533</v>
      </c>
      <c r="K2327" s="4" t="str">
        <f>_xlfn.XLOOKUP($B2327, Accounts!$B:$B, Accounts!$E:$E, "Not Found",0,1)</f>
        <v>Savings</v>
      </c>
      <c r="L2327" s="3">
        <f>_xlfn.XLOOKUP($B2327, Accounts!$B:$B, Accounts!$G:$G,"Not Found",0,1)</f>
        <v>1748894784</v>
      </c>
      <c r="M2327" s="3" t="str">
        <f>_xlfn.XLOOKUP($B2327, Loan!$B:$B, Loan!$D:$D, "No Loan",0,1)</f>
        <v>No Loan</v>
      </c>
      <c r="N2327" s="1">
        <f>_xlfn.XLOOKUP($B2327, Transaction!$B:$B, Transaction!$E:$E, "No Transaction",0,1)</f>
        <v>44516</v>
      </c>
      <c r="O2327" t="str">
        <f>_xlfn.XLOOKUP($B2327, Transaction!$B:$B, Transaction!$C:$C, "No Transaction",0,1)</f>
        <v>Checks</v>
      </c>
      <c r="P2327" t="str">
        <f>_xlfn.XLOOKUP($B2327, Transaction!$B:$B, Transaction!$D:$D, "No Transaction",0,1)</f>
        <v>Bank</v>
      </c>
      <c r="Q2327" s="3">
        <f t="shared" si="72"/>
        <v>-447156.79729999998</v>
      </c>
      <c r="R2327" s="3">
        <f t="shared" si="73"/>
        <v>-447156.79729999998</v>
      </c>
    </row>
    <row r="2328" spans="1:18" x14ac:dyDescent="0.25">
      <c r="A2328" t="s">
        <v>2770</v>
      </c>
      <c r="B2328" s="5" t="s">
        <v>2771</v>
      </c>
      <c r="C2328">
        <v>40</v>
      </c>
      <c r="D2328" s="1">
        <v>30096</v>
      </c>
      <c r="E2328" t="s">
        <v>6047</v>
      </c>
      <c r="F2328" t="s">
        <v>6090</v>
      </c>
      <c r="G2328" t="s">
        <v>7529</v>
      </c>
      <c r="H2328" s="3">
        <v>2178798.9454999999</v>
      </c>
      <c r="I2328" s="3">
        <v>563747.09820000001</v>
      </c>
      <c r="J2328" t="s">
        <v>8534</v>
      </c>
      <c r="K2328" s="4" t="str">
        <f>_xlfn.XLOOKUP($B2328, Accounts!$B:$B, Accounts!$E:$E, "Not Found",0,1)</f>
        <v>Current</v>
      </c>
      <c r="L2328" s="3">
        <f>_xlfn.XLOOKUP($B2328, Accounts!$B:$B, Accounts!$G:$G,"Not Found",0,1)</f>
        <v>31141586</v>
      </c>
      <c r="M2328" s="3" t="str">
        <f>_xlfn.XLOOKUP($B2328, Loan!$B:$B, Loan!$D:$D, "No Loan",0,1)</f>
        <v>No Loan</v>
      </c>
      <c r="N2328" s="1">
        <f>_xlfn.XLOOKUP($B2328, Transaction!$B:$B, Transaction!$E:$E, "No Transaction",0,1)</f>
        <v>44469</v>
      </c>
      <c r="O2328" t="str">
        <f>_xlfn.XLOOKUP($B2328, Transaction!$B:$B, Transaction!$C:$C, "No Transaction",0,1)</f>
        <v>Money Transfer</v>
      </c>
      <c r="P2328" t="str">
        <f>_xlfn.XLOOKUP($B2328, Transaction!$B:$B, Transaction!$D:$D, "No Transaction",0,1)</f>
        <v>Internet Banking</v>
      </c>
      <c r="Q2328" s="3">
        <f t="shared" si="72"/>
        <v>-1615051.8473</v>
      </c>
      <c r="R2328" s="3">
        <f t="shared" si="73"/>
        <v>-1615051.8473</v>
      </c>
    </row>
    <row r="2329" spans="1:18" x14ac:dyDescent="0.25">
      <c r="A2329" t="s">
        <v>1539</v>
      </c>
      <c r="B2329" s="5" t="s">
        <v>1540</v>
      </c>
      <c r="C2329">
        <v>54</v>
      </c>
      <c r="D2329" s="1">
        <v>24982</v>
      </c>
      <c r="E2329" t="s">
        <v>6047</v>
      </c>
      <c r="F2329" t="s">
        <v>6210</v>
      </c>
      <c r="G2329" t="s">
        <v>7529</v>
      </c>
      <c r="H2329" s="3">
        <v>1128622.5569</v>
      </c>
      <c r="I2329" s="3">
        <v>225394.9865</v>
      </c>
      <c r="J2329" t="s">
        <v>8535</v>
      </c>
      <c r="K2329" s="4" t="str">
        <f>_xlfn.XLOOKUP($B2329, Accounts!$B:$B, Accounts!$E:$E, "Not Found",0,1)</f>
        <v>Joint</v>
      </c>
      <c r="L2329" s="3">
        <f>_xlfn.XLOOKUP($B2329, Accounts!$B:$B, Accounts!$G:$G,"Not Found",0,1)</f>
        <v>32087952</v>
      </c>
      <c r="M2329" s="3" t="str">
        <f>_xlfn.XLOOKUP($B2329, Loan!$B:$B, Loan!$D:$D, "No Loan",0,1)</f>
        <v>No Loan</v>
      </c>
      <c r="N2329" s="1">
        <f>_xlfn.XLOOKUP($B2329, Transaction!$B:$B, Transaction!$E:$E, "No Transaction",0,1)</f>
        <v>44362</v>
      </c>
      <c r="O2329" t="str">
        <f>_xlfn.XLOOKUP($B2329, Transaction!$B:$B, Transaction!$C:$C, "No Transaction",0,1)</f>
        <v>Cash Withdrawal</v>
      </c>
      <c r="P2329" t="str">
        <f>_xlfn.XLOOKUP($B2329, Transaction!$B:$B, Transaction!$D:$D, "No Transaction",0,1)</f>
        <v>POS</v>
      </c>
      <c r="Q2329" s="3">
        <f t="shared" si="72"/>
        <v>-903227.57039999997</v>
      </c>
      <c r="R2329" s="3">
        <f t="shared" si="73"/>
        <v>-903227.57039999997</v>
      </c>
    </row>
    <row r="2330" spans="1:18" x14ac:dyDescent="0.25">
      <c r="A2330" t="s">
        <v>3086</v>
      </c>
      <c r="B2330" s="5" t="s">
        <v>3087</v>
      </c>
      <c r="C2330">
        <v>82</v>
      </c>
      <c r="D2330" s="1">
        <v>14755</v>
      </c>
      <c r="E2330" t="s">
        <v>6047</v>
      </c>
      <c r="F2330" t="s">
        <v>6258</v>
      </c>
      <c r="G2330" t="s">
        <v>7532</v>
      </c>
      <c r="H2330" s="3">
        <v>276912.36290000001</v>
      </c>
      <c r="I2330" s="3">
        <v>184869.10140000001</v>
      </c>
      <c r="J2330" t="s">
        <v>8536</v>
      </c>
      <c r="K2330" s="4" t="str">
        <f>_xlfn.XLOOKUP($B2330, Accounts!$B:$B, Accounts!$E:$E, "Not Found",0,1)</f>
        <v>Corporate</v>
      </c>
      <c r="L2330" s="3">
        <f>_xlfn.XLOOKUP($B2330, Accounts!$B:$B, Accounts!$G:$G,"Not Found",0,1)</f>
        <v>577448396</v>
      </c>
      <c r="M2330" s="3" t="str">
        <f>_xlfn.XLOOKUP($B2330, Loan!$B:$B, Loan!$D:$D, "No Loan",0,1)</f>
        <v>No Loan</v>
      </c>
      <c r="N2330" s="1">
        <f>_xlfn.XLOOKUP($B2330, Transaction!$B:$B, Transaction!$E:$E, "No Transaction",0,1)</f>
        <v>44222</v>
      </c>
      <c r="O2330" t="str">
        <f>_xlfn.XLOOKUP($B2330, Transaction!$B:$B, Transaction!$C:$C, "No Transaction",0,1)</f>
        <v>Money Deposit</v>
      </c>
      <c r="P2330" t="str">
        <f>_xlfn.XLOOKUP($B2330, Transaction!$B:$B, Transaction!$D:$D, "No Transaction",0,1)</f>
        <v>Bank</v>
      </c>
      <c r="Q2330" s="3">
        <f t="shared" si="72"/>
        <v>-92043.261499999993</v>
      </c>
      <c r="R2330" s="3">
        <f t="shared" si="73"/>
        <v>-92043.261499999993</v>
      </c>
    </row>
    <row r="2331" spans="1:18" x14ac:dyDescent="0.25">
      <c r="A2331" t="s">
        <v>1513</v>
      </c>
      <c r="B2331" s="5" t="s">
        <v>1514</v>
      </c>
      <c r="C2331">
        <v>79</v>
      </c>
      <c r="D2331" s="1">
        <v>15851</v>
      </c>
      <c r="E2331" t="s">
        <v>6047</v>
      </c>
      <c r="F2331" t="s">
        <v>6183</v>
      </c>
      <c r="G2331" t="s">
        <v>7511</v>
      </c>
      <c r="H2331" s="3">
        <v>410919.00599999999</v>
      </c>
      <c r="I2331" s="3">
        <v>203562.95370000001</v>
      </c>
      <c r="J2331" t="s">
        <v>8537</v>
      </c>
      <c r="K2331" s="4" t="str">
        <f>_xlfn.XLOOKUP($B2331, Accounts!$B:$B, Accounts!$E:$E, "Not Found",0,1)</f>
        <v>Current</v>
      </c>
      <c r="L2331" s="3">
        <f>_xlfn.XLOOKUP($B2331, Accounts!$B:$B, Accounts!$G:$G,"Not Found",0,1)</f>
        <v>1217163519</v>
      </c>
      <c r="M2331" s="3" t="str">
        <f>_xlfn.XLOOKUP($B2331, Loan!$B:$B, Loan!$D:$D, "No Loan",0,1)</f>
        <v>No Loan</v>
      </c>
      <c r="N2331" s="1">
        <f>_xlfn.XLOOKUP($B2331, Transaction!$B:$B, Transaction!$E:$E, "No Transaction",0,1)</f>
        <v>44422</v>
      </c>
      <c r="O2331" t="str">
        <f>_xlfn.XLOOKUP($B2331, Transaction!$B:$B, Transaction!$C:$C, "No Transaction",0,1)</f>
        <v>Money Deposit</v>
      </c>
      <c r="P2331" t="str">
        <f>_xlfn.XLOOKUP($B2331, Transaction!$B:$B, Transaction!$D:$D, "No Transaction",0,1)</f>
        <v>Bank</v>
      </c>
      <c r="Q2331" s="3">
        <f t="shared" si="72"/>
        <v>-207356.05229999998</v>
      </c>
      <c r="R2331" s="3">
        <f t="shared" si="73"/>
        <v>-207356.05229999998</v>
      </c>
    </row>
    <row r="2332" spans="1:18" x14ac:dyDescent="0.25">
      <c r="A2332" t="s">
        <v>4421</v>
      </c>
      <c r="B2332" s="5" t="s">
        <v>4422</v>
      </c>
      <c r="C2332">
        <v>72</v>
      </c>
      <c r="D2332" s="1">
        <v>18408</v>
      </c>
      <c r="E2332" t="s">
        <v>6047</v>
      </c>
      <c r="F2332" t="s">
        <v>6220</v>
      </c>
      <c r="G2332" t="s">
        <v>7503</v>
      </c>
      <c r="H2332" s="3">
        <v>603246.71680000005</v>
      </c>
      <c r="I2332" s="3">
        <v>227377.60860000001</v>
      </c>
      <c r="J2332" t="s">
        <v>8538</v>
      </c>
      <c r="K2332" s="4" t="str">
        <f>_xlfn.XLOOKUP($B2332, Accounts!$B:$B, Accounts!$E:$E, "Not Found",0,1)</f>
        <v>Savings</v>
      </c>
      <c r="L2332" s="3">
        <f>_xlfn.XLOOKUP($B2332, Accounts!$B:$B, Accounts!$G:$G,"Not Found",0,1)</f>
        <v>74221728</v>
      </c>
      <c r="M2332" s="3" t="str">
        <f>_xlfn.XLOOKUP($B2332, Loan!$B:$B, Loan!$D:$D, "No Loan",0,1)</f>
        <v>No Loan</v>
      </c>
      <c r="N2332" s="1">
        <f>_xlfn.XLOOKUP($B2332, Transaction!$B:$B, Transaction!$E:$E, "No Transaction",0,1)</f>
        <v>44413</v>
      </c>
      <c r="O2332" t="str">
        <f>_xlfn.XLOOKUP($B2332, Transaction!$B:$B, Transaction!$C:$C, "No Transaction",0,1)</f>
        <v>Money Transfer</v>
      </c>
      <c r="P2332" t="str">
        <f>_xlfn.XLOOKUP($B2332, Transaction!$B:$B, Transaction!$D:$D, "No Transaction",0,1)</f>
        <v>Internet Banking</v>
      </c>
      <c r="Q2332" s="3">
        <f t="shared" si="72"/>
        <v>-375869.10820000002</v>
      </c>
      <c r="R2332" s="3">
        <f t="shared" si="73"/>
        <v>-375869.10820000002</v>
      </c>
    </row>
    <row r="2333" spans="1:18" x14ac:dyDescent="0.25">
      <c r="A2333" t="s">
        <v>5799</v>
      </c>
      <c r="B2333" s="5" t="s">
        <v>5800</v>
      </c>
      <c r="C2333">
        <v>73</v>
      </c>
      <c r="D2333" s="1">
        <v>18042</v>
      </c>
      <c r="E2333" t="s">
        <v>6047</v>
      </c>
      <c r="F2333" t="s">
        <v>6641</v>
      </c>
      <c r="G2333" t="s">
        <v>7526</v>
      </c>
      <c r="H2333" s="3">
        <v>206647.943</v>
      </c>
      <c r="I2333" s="3">
        <v>161400.09469999999</v>
      </c>
      <c r="J2333" t="s">
        <v>8539</v>
      </c>
      <c r="K2333" s="4" t="str">
        <f>_xlfn.XLOOKUP($B2333, Accounts!$B:$B, Accounts!$E:$E, "Not Found",0,1)</f>
        <v>Savings</v>
      </c>
      <c r="L2333" s="3">
        <f>_xlfn.XLOOKUP($B2333, Accounts!$B:$B, Accounts!$G:$G,"Not Found",0,1)</f>
        <v>409671262</v>
      </c>
      <c r="M2333" s="3" t="str">
        <f>_xlfn.XLOOKUP($B2333, Loan!$B:$B, Loan!$D:$D, "No Loan",0,1)</f>
        <v>No Loan</v>
      </c>
      <c r="N2333" s="1">
        <f>_xlfn.XLOOKUP($B2333, Transaction!$B:$B, Transaction!$E:$E, "No Transaction",0,1)</f>
        <v>44319</v>
      </c>
      <c r="O2333" t="str">
        <f>_xlfn.XLOOKUP($B2333, Transaction!$B:$B, Transaction!$C:$C, "No Transaction",0,1)</f>
        <v>Money Deposit</v>
      </c>
      <c r="P2333" t="str">
        <f>_xlfn.XLOOKUP($B2333, Transaction!$B:$B, Transaction!$D:$D, "No Transaction",0,1)</f>
        <v>Bank</v>
      </c>
      <c r="Q2333" s="3">
        <f t="shared" si="72"/>
        <v>-45247.848300000012</v>
      </c>
      <c r="R2333" s="3">
        <f t="shared" si="73"/>
        <v>-45247.848300000012</v>
      </c>
    </row>
    <row r="2334" spans="1:18" x14ac:dyDescent="0.25">
      <c r="A2334" t="s">
        <v>4016</v>
      </c>
      <c r="B2334" s="5" t="s">
        <v>4017</v>
      </c>
      <c r="C2334">
        <v>63</v>
      </c>
      <c r="D2334" s="1">
        <v>21695</v>
      </c>
      <c r="E2334" t="s">
        <v>6047</v>
      </c>
      <c r="F2334" t="s">
        <v>7018</v>
      </c>
      <c r="G2334" t="s">
        <v>7522</v>
      </c>
      <c r="H2334" s="3">
        <v>1112826.2709999999</v>
      </c>
      <c r="I2334" s="3">
        <v>267854.69549999997</v>
      </c>
      <c r="J2334" t="s">
        <v>8540</v>
      </c>
      <c r="K2334" s="4" t="str">
        <f>_xlfn.XLOOKUP($B2334, Accounts!$B:$B, Accounts!$E:$E, "Not Found",0,1)</f>
        <v>Current</v>
      </c>
      <c r="L2334" s="3">
        <f>_xlfn.XLOOKUP($B2334, Accounts!$B:$B, Accounts!$G:$G,"Not Found",0,1)</f>
        <v>1212903328</v>
      </c>
      <c r="M2334" s="3" t="str">
        <f>_xlfn.XLOOKUP($B2334, Loan!$B:$B, Loan!$D:$D, "No Loan",0,1)</f>
        <v>No Loan</v>
      </c>
      <c r="N2334" s="1">
        <f>_xlfn.XLOOKUP($B2334, Transaction!$B:$B, Transaction!$E:$E, "No Transaction",0,1)</f>
        <v>44585</v>
      </c>
      <c r="O2334" t="str">
        <f>_xlfn.XLOOKUP($B2334, Transaction!$B:$B, Transaction!$C:$C, "No Transaction",0,1)</f>
        <v>Cash Withdrawal</v>
      </c>
      <c r="P2334" t="str">
        <f>_xlfn.XLOOKUP($B2334, Transaction!$B:$B, Transaction!$D:$D, "No Transaction",0,1)</f>
        <v>POS</v>
      </c>
      <c r="Q2334" s="3">
        <f t="shared" si="72"/>
        <v>-844971.57550000004</v>
      </c>
      <c r="R2334" s="3">
        <f t="shared" si="73"/>
        <v>-844971.57550000004</v>
      </c>
    </row>
    <row r="2335" spans="1:18" x14ac:dyDescent="0.25">
      <c r="A2335" t="s">
        <v>4110</v>
      </c>
      <c r="B2335" s="5" t="s">
        <v>4111</v>
      </c>
      <c r="C2335">
        <v>29</v>
      </c>
      <c r="D2335" s="1">
        <v>34113</v>
      </c>
      <c r="E2335" t="s">
        <v>6047</v>
      </c>
      <c r="F2335" t="s">
        <v>6131</v>
      </c>
      <c r="G2335" t="s">
        <v>7532</v>
      </c>
      <c r="H2335" s="3">
        <v>886280.20649999997</v>
      </c>
      <c r="I2335" s="3">
        <v>360051.33390000003</v>
      </c>
      <c r="J2335" t="s">
        <v>8541</v>
      </c>
      <c r="K2335" s="4" t="str">
        <f>_xlfn.XLOOKUP($B2335, Accounts!$B:$B, Accounts!$E:$E, "Not Found",0,1)</f>
        <v>Domiciliary</v>
      </c>
      <c r="L2335" s="3">
        <f>_xlfn.XLOOKUP($B2335, Accounts!$B:$B, Accounts!$G:$G,"Not Found",0,1)</f>
        <v>1832395635</v>
      </c>
      <c r="M2335" s="3" t="str">
        <f>_xlfn.XLOOKUP($B2335, Loan!$B:$B, Loan!$D:$D, "No Loan",0,1)</f>
        <v>No Loan</v>
      </c>
      <c r="N2335" s="1">
        <f>_xlfn.XLOOKUP($B2335, Transaction!$B:$B, Transaction!$E:$E, "No Transaction",0,1)</f>
        <v>44608</v>
      </c>
      <c r="O2335" t="str">
        <f>_xlfn.XLOOKUP($B2335, Transaction!$B:$B, Transaction!$C:$C, "No Transaction",0,1)</f>
        <v>Money Transfer</v>
      </c>
      <c r="P2335" t="str">
        <f>_xlfn.XLOOKUP($B2335, Transaction!$B:$B, Transaction!$D:$D, "No Transaction",0,1)</f>
        <v>Bank</v>
      </c>
      <c r="Q2335" s="3">
        <f t="shared" si="72"/>
        <v>-526228.87259999989</v>
      </c>
      <c r="R2335" s="3">
        <f t="shared" si="73"/>
        <v>-526228.87259999989</v>
      </c>
    </row>
    <row r="2336" spans="1:18" x14ac:dyDescent="0.25">
      <c r="A2336" t="s">
        <v>5470</v>
      </c>
      <c r="B2336" s="5" t="s">
        <v>5471</v>
      </c>
      <c r="C2336">
        <v>44</v>
      </c>
      <c r="D2336" s="1">
        <v>28635</v>
      </c>
      <c r="E2336" t="s">
        <v>6047</v>
      </c>
      <c r="F2336" t="s">
        <v>6468</v>
      </c>
      <c r="G2336" t="s">
        <v>7529</v>
      </c>
      <c r="H2336" s="3">
        <v>270776.16310000001</v>
      </c>
      <c r="I2336" s="3">
        <v>123131.8973</v>
      </c>
      <c r="J2336" t="s">
        <v>8542</v>
      </c>
      <c r="K2336" s="4" t="str">
        <f>_xlfn.XLOOKUP($B2336, Accounts!$B:$B, Accounts!$E:$E, "Not Found",0,1)</f>
        <v>Corporate</v>
      </c>
      <c r="L2336" s="3">
        <f>_xlfn.XLOOKUP($B2336, Accounts!$B:$B, Accounts!$G:$G,"Not Found",0,1)</f>
        <v>1235190828</v>
      </c>
      <c r="M2336" s="3" t="str">
        <f>_xlfn.XLOOKUP($B2336, Loan!$B:$B, Loan!$D:$D, "No Loan",0,1)</f>
        <v>No Loan</v>
      </c>
      <c r="N2336" s="1">
        <f>_xlfn.XLOOKUP($B2336, Transaction!$B:$B, Transaction!$E:$E, "No Transaction",0,1)</f>
        <v>44645</v>
      </c>
      <c r="O2336" t="str">
        <f>_xlfn.XLOOKUP($B2336, Transaction!$B:$B, Transaction!$C:$C, "No Transaction",0,1)</f>
        <v>Cash Withdrawal</v>
      </c>
      <c r="P2336" t="str">
        <f>_xlfn.XLOOKUP($B2336, Transaction!$B:$B, Transaction!$D:$D, "No Transaction",0,1)</f>
        <v>POS</v>
      </c>
      <c r="Q2336" s="3">
        <f t="shared" si="72"/>
        <v>-147644.26579999999</v>
      </c>
      <c r="R2336" s="3">
        <f t="shared" si="73"/>
        <v>-147644.26579999999</v>
      </c>
    </row>
    <row r="2337" spans="1:18" x14ac:dyDescent="0.25">
      <c r="A2337" t="s">
        <v>4068</v>
      </c>
      <c r="B2337" s="5" t="s">
        <v>4069</v>
      </c>
      <c r="C2337">
        <v>31</v>
      </c>
      <c r="D2337" s="1">
        <v>33383</v>
      </c>
      <c r="E2337" t="s">
        <v>6047</v>
      </c>
      <c r="F2337" t="s">
        <v>6364</v>
      </c>
      <c r="G2337" t="s">
        <v>7511</v>
      </c>
      <c r="H2337" s="3">
        <v>563684.96640000003</v>
      </c>
      <c r="I2337" s="3">
        <v>78915.895300000004</v>
      </c>
      <c r="J2337" t="s">
        <v>8543</v>
      </c>
      <c r="K2337" s="4" t="str">
        <f>_xlfn.XLOOKUP($B2337, Accounts!$B:$B, Accounts!$E:$E, "Not Found",0,1)</f>
        <v>Domiciliary</v>
      </c>
      <c r="L2337" s="3">
        <f>_xlfn.XLOOKUP($B2337, Accounts!$B:$B, Accounts!$G:$G,"Not Found",0,1)</f>
        <v>154578814</v>
      </c>
      <c r="M2337" s="3" t="str">
        <f>_xlfn.XLOOKUP($B2337, Loan!$B:$B, Loan!$D:$D, "No Loan",0,1)</f>
        <v>No Loan</v>
      </c>
      <c r="N2337" s="1">
        <f>_xlfn.XLOOKUP($B2337, Transaction!$B:$B, Transaction!$E:$E, "No Transaction",0,1)</f>
        <v>44446</v>
      </c>
      <c r="O2337" t="str">
        <f>_xlfn.XLOOKUP($B2337, Transaction!$B:$B, Transaction!$C:$C, "No Transaction",0,1)</f>
        <v>Online Payment</v>
      </c>
      <c r="P2337" t="str">
        <f>_xlfn.XLOOKUP($B2337, Transaction!$B:$B, Transaction!$D:$D, "No Transaction",0,1)</f>
        <v>Mobile</v>
      </c>
      <c r="Q2337" s="3">
        <f t="shared" si="72"/>
        <v>-484769.07110000006</v>
      </c>
      <c r="R2337" s="3">
        <f t="shared" si="73"/>
        <v>-484769.07110000006</v>
      </c>
    </row>
    <row r="2338" spans="1:18" x14ac:dyDescent="0.25">
      <c r="A2338" t="s">
        <v>4805</v>
      </c>
      <c r="B2338" s="5" t="s">
        <v>4806</v>
      </c>
      <c r="C2338">
        <v>22</v>
      </c>
      <c r="D2338" s="1">
        <v>36670</v>
      </c>
      <c r="E2338" t="s">
        <v>6047</v>
      </c>
      <c r="F2338" t="s">
        <v>6616</v>
      </c>
      <c r="G2338" t="s">
        <v>7526</v>
      </c>
      <c r="H2338" s="3">
        <v>958605.57</v>
      </c>
      <c r="I2338" s="3">
        <v>222460.39929999999</v>
      </c>
      <c r="J2338" t="s">
        <v>8544</v>
      </c>
      <c r="K2338" s="4" t="str">
        <f>_xlfn.XLOOKUP($B2338, Accounts!$B:$B, Accounts!$E:$E, "Not Found",0,1)</f>
        <v>Joint</v>
      </c>
      <c r="L2338" s="3">
        <f>_xlfn.XLOOKUP($B2338, Accounts!$B:$B, Accounts!$G:$G,"Not Found",0,1)</f>
        <v>579924384</v>
      </c>
      <c r="M2338" s="3" t="str">
        <f>_xlfn.XLOOKUP($B2338, Loan!$B:$B, Loan!$D:$D, "No Loan",0,1)</f>
        <v>No Loan</v>
      </c>
      <c r="N2338" s="1">
        <f>_xlfn.XLOOKUP($B2338, Transaction!$B:$B, Transaction!$E:$E, "No Transaction",0,1)</f>
        <v>44247</v>
      </c>
      <c r="O2338" t="str">
        <f>_xlfn.XLOOKUP($B2338, Transaction!$B:$B, Transaction!$C:$C, "No Transaction",0,1)</f>
        <v>Online Payment</v>
      </c>
      <c r="P2338" t="str">
        <f>_xlfn.XLOOKUP($B2338, Transaction!$B:$B, Transaction!$D:$D, "No Transaction",0,1)</f>
        <v>Card</v>
      </c>
      <c r="Q2338" s="3">
        <f t="shared" si="72"/>
        <v>-736145.1706999999</v>
      </c>
      <c r="R2338" s="3">
        <f t="shared" si="73"/>
        <v>-736145.1706999999</v>
      </c>
    </row>
    <row r="2339" spans="1:18" x14ac:dyDescent="0.25">
      <c r="A2339" t="s">
        <v>3210</v>
      </c>
      <c r="B2339" s="5" t="s">
        <v>3211</v>
      </c>
      <c r="C2339">
        <v>20</v>
      </c>
      <c r="D2339" s="1">
        <v>37401</v>
      </c>
      <c r="E2339" t="s">
        <v>6047</v>
      </c>
      <c r="F2339" t="s">
        <v>6123</v>
      </c>
      <c r="G2339" t="s">
        <v>7524</v>
      </c>
      <c r="H2339" s="3">
        <v>348631.4436</v>
      </c>
      <c r="I2339" s="3">
        <v>401623.42300000001</v>
      </c>
      <c r="J2339" t="s">
        <v>8545</v>
      </c>
      <c r="K2339" s="4" t="str">
        <f>_xlfn.XLOOKUP($B2339, Accounts!$B:$B, Accounts!$E:$E, "Not Found",0,1)</f>
        <v>Corporate</v>
      </c>
      <c r="L2339" s="3">
        <f>_xlfn.XLOOKUP($B2339, Accounts!$B:$B, Accounts!$G:$G,"Not Found",0,1)</f>
        <v>2041366901</v>
      </c>
      <c r="M2339" s="3" t="str">
        <f>_xlfn.XLOOKUP($B2339, Loan!$B:$B, Loan!$D:$D, "No Loan",0,1)</f>
        <v>No Loan</v>
      </c>
      <c r="N2339" s="1">
        <f>_xlfn.XLOOKUP($B2339, Transaction!$B:$B, Transaction!$E:$E, "No Transaction",0,1)</f>
        <v>44308</v>
      </c>
      <c r="O2339" t="str">
        <f>_xlfn.XLOOKUP($B2339, Transaction!$B:$B, Transaction!$C:$C, "No Transaction",0,1)</f>
        <v>Cash Withdrawal</v>
      </c>
      <c r="P2339" t="str">
        <f>_xlfn.XLOOKUP($B2339, Transaction!$B:$B, Transaction!$D:$D, "No Transaction",0,1)</f>
        <v>Bank</v>
      </c>
      <c r="Q2339" s="3">
        <f t="shared" si="72"/>
        <v>52991.979400000011</v>
      </c>
      <c r="R2339" s="3">
        <f t="shared" si="73"/>
        <v>52991.979400000011</v>
      </c>
    </row>
    <row r="2340" spans="1:18" x14ac:dyDescent="0.25">
      <c r="A2340" t="s">
        <v>1533</v>
      </c>
      <c r="B2340" s="5" t="s">
        <v>1534</v>
      </c>
      <c r="C2340">
        <v>57</v>
      </c>
      <c r="D2340" s="1">
        <v>23886</v>
      </c>
      <c r="E2340" t="s">
        <v>6047</v>
      </c>
      <c r="F2340" t="s">
        <v>6742</v>
      </c>
      <c r="G2340" t="s">
        <v>7526</v>
      </c>
      <c r="H2340" s="3">
        <v>591197.2659</v>
      </c>
      <c r="I2340" s="3">
        <v>132236.9179</v>
      </c>
      <c r="J2340" t="s">
        <v>8546</v>
      </c>
      <c r="K2340" s="4" t="str">
        <f>_xlfn.XLOOKUP($B2340, Accounts!$B:$B, Accounts!$E:$E, "Not Found",0,1)</f>
        <v>Domiciliary</v>
      </c>
      <c r="L2340" s="3">
        <f>_xlfn.XLOOKUP($B2340, Accounts!$B:$B, Accounts!$G:$G,"Not Found",0,1)</f>
        <v>318803125</v>
      </c>
      <c r="M2340" s="3" t="str">
        <f>_xlfn.XLOOKUP($B2340, Loan!$B:$B, Loan!$D:$D, "No Loan",0,1)</f>
        <v>No Loan</v>
      </c>
      <c r="N2340" s="1">
        <f>_xlfn.XLOOKUP($B2340, Transaction!$B:$B, Transaction!$E:$E, "No Transaction",0,1)</f>
        <v>44294</v>
      </c>
      <c r="O2340" t="str">
        <f>_xlfn.XLOOKUP($B2340, Transaction!$B:$B, Transaction!$C:$C, "No Transaction",0,1)</f>
        <v>Money Deposit</v>
      </c>
      <c r="P2340" t="str">
        <f>_xlfn.XLOOKUP($B2340, Transaction!$B:$B, Transaction!$D:$D, "No Transaction",0,1)</f>
        <v>Bank</v>
      </c>
      <c r="Q2340" s="3">
        <f t="shared" si="72"/>
        <v>-458960.348</v>
      </c>
      <c r="R2340" s="3">
        <f t="shared" si="73"/>
        <v>-458960.348</v>
      </c>
    </row>
    <row r="2341" spans="1:18" x14ac:dyDescent="0.25">
      <c r="A2341" t="s">
        <v>5448</v>
      </c>
      <c r="B2341" s="5" t="s">
        <v>5449</v>
      </c>
      <c r="C2341">
        <v>48</v>
      </c>
      <c r="D2341" s="1">
        <v>27174</v>
      </c>
      <c r="E2341" t="s">
        <v>6047</v>
      </c>
      <c r="F2341" t="s">
        <v>6551</v>
      </c>
      <c r="G2341" t="s">
        <v>7542</v>
      </c>
      <c r="H2341" s="3">
        <v>334496.43440000003</v>
      </c>
      <c r="I2341" s="3">
        <v>246379.0901</v>
      </c>
      <c r="J2341" t="s">
        <v>8547</v>
      </c>
      <c r="K2341" s="4" t="str">
        <f>_xlfn.XLOOKUP($B2341, Accounts!$B:$B, Accounts!$E:$E, "Not Found",0,1)</f>
        <v>Current</v>
      </c>
      <c r="L2341" s="3">
        <f>_xlfn.XLOOKUP($B2341, Accounts!$B:$B, Accounts!$G:$G,"Not Found",0,1)</f>
        <v>3537170343</v>
      </c>
      <c r="M2341" s="3" t="str">
        <f>_xlfn.XLOOKUP($B2341, Loan!$B:$B, Loan!$D:$D, "No Loan",0,1)</f>
        <v>No Loan</v>
      </c>
      <c r="N2341" s="1">
        <f>_xlfn.XLOOKUP($B2341, Transaction!$B:$B, Transaction!$E:$E, "No Transaction",0,1)</f>
        <v>44460</v>
      </c>
      <c r="O2341" t="str">
        <f>_xlfn.XLOOKUP($B2341, Transaction!$B:$B, Transaction!$C:$C, "No Transaction",0,1)</f>
        <v>Cash Withdrawal</v>
      </c>
      <c r="P2341" t="str">
        <f>_xlfn.XLOOKUP($B2341, Transaction!$B:$B, Transaction!$D:$D, "No Transaction",0,1)</f>
        <v>POS</v>
      </c>
      <c r="Q2341" s="3">
        <f t="shared" si="72"/>
        <v>-88117.344300000026</v>
      </c>
      <c r="R2341" s="3">
        <f t="shared" si="73"/>
        <v>-88117.344300000026</v>
      </c>
    </row>
    <row r="2342" spans="1:18" x14ac:dyDescent="0.25">
      <c r="A2342" t="s">
        <v>2610</v>
      </c>
      <c r="B2342" s="5" t="s">
        <v>2611</v>
      </c>
      <c r="C2342">
        <v>57</v>
      </c>
      <c r="D2342" s="1">
        <v>23886</v>
      </c>
      <c r="E2342" t="s">
        <v>6047</v>
      </c>
      <c r="F2342" t="s">
        <v>6984</v>
      </c>
      <c r="G2342" t="s">
        <v>7542</v>
      </c>
      <c r="H2342" s="3">
        <v>405753.40399999998</v>
      </c>
      <c r="I2342" s="3">
        <v>428694.0772</v>
      </c>
      <c r="J2342" t="s">
        <v>8548</v>
      </c>
      <c r="K2342" s="4" t="str">
        <f>_xlfn.XLOOKUP($B2342, Accounts!$B:$B, Accounts!$E:$E, "Not Found",0,1)</f>
        <v>Current</v>
      </c>
      <c r="L2342" s="3">
        <f>_xlfn.XLOOKUP($B2342, Accounts!$B:$B, Accounts!$G:$G,"Not Found",0,1)</f>
        <v>4243943301</v>
      </c>
      <c r="M2342" s="3" t="str">
        <f>_xlfn.XLOOKUP($B2342, Loan!$B:$B, Loan!$D:$D, "No Loan",0,1)</f>
        <v>No Loan</v>
      </c>
      <c r="N2342" s="1">
        <f>_xlfn.XLOOKUP($B2342, Transaction!$B:$B, Transaction!$E:$E, "No Transaction",0,1)</f>
        <v>44324</v>
      </c>
      <c r="O2342" t="str">
        <f>_xlfn.XLOOKUP($B2342, Transaction!$B:$B, Transaction!$C:$C, "No Transaction",0,1)</f>
        <v>Money Transfer</v>
      </c>
      <c r="P2342" t="str">
        <f>_xlfn.XLOOKUP($B2342, Transaction!$B:$B, Transaction!$D:$D, "No Transaction",0,1)</f>
        <v>Mobile</v>
      </c>
      <c r="Q2342" s="3">
        <f t="shared" si="72"/>
        <v>22940.673200000019</v>
      </c>
      <c r="R2342" s="3">
        <f t="shared" si="73"/>
        <v>22940.673200000019</v>
      </c>
    </row>
    <row r="2343" spans="1:18" x14ac:dyDescent="0.25">
      <c r="A2343" t="s">
        <v>5849</v>
      </c>
      <c r="B2343" s="5" t="s">
        <v>5850</v>
      </c>
      <c r="C2343">
        <v>70</v>
      </c>
      <c r="D2343" s="1">
        <v>19138</v>
      </c>
      <c r="E2343" t="s">
        <v>6047</v>
      </c>
      <c r="F2343" t="s">
        <v>6224</v>
      </c>
      <c r="G2343" t="s">
        <v>7505</v>
      </c>
      <c r="H2343" s="3">
        <v>468512.75109999999</v>
      </c>
      <c r="I2343" s="3">
        <v>194846.18530000001</v>
      </c>
      <c r="J2343" t="s">
        <v>8549</v>
      </c>
      <c r="K2343" s="4" t="str">
        <f>_xlfn.XLOOKUP($B2343, Accounts!$B:$B, Accounts!$E:$E, "Not Found",0,1)</f>
        <v>Corporate</v>
      </c>
      <c r="L2343" s="3">
        <f>_xlfn.XLOOKUP($B2343, Accounts!$B:$B, Accounts!$G:$G,"Not Found",0,1)</f>
        <v>35709928</v>
      </c>
      <c r="M2343" s="3" t="str">
        <f>_xlfn.XLOOKUP($B2343, Loan!$B:$B, Loan!$D:$D, "No Loan",0,1)</f>
        <v>No Loan</v>
      </c>
      <c r="N2343" s="1">
        <f>_xlfn.XLOOKUP($B2343, Transaction!$B:$B, Transaction!$E:$E, "No Transaction",0,1)</f>
        <v>44327</v>
      </c>
      <c r="O2343" t="str">
        <f>_xlfn.XLOOKUP($B2343, Transaction!$B:$B, Transaction!$C:$C, "No Transaction",0,1)</f>
        <v>Money Deposit</v>
      </c>
      <c r="P2343" t="str">
        <f>_xlfn.XLOOKUP($B2343, Transaction!$B:$B, Transaction!$D:$D, "No Transaction",0,1)</f>
        <v>Bank</v>
      </c>
      <c r="Q2343" s="3">
        <f t="shared" si="72"/>
        <v>-273666.56579999998</v>
      </c>
      <c r="R2343" s="3">
        <f t="shared" si="73"/>
        <v>-273666.56579999998</v>
      </c>
    </row>
    <row r="2344" spans="1:18" x14ac:dyDescent="0.25">
      <c r="A2344" t="s">
        <v>1273</v>
      </c>
      <c r="B2344" s="5" t="s">
        <v>1274</v>
      </c>
      <c r="C2344">
        <v>84</v>
      </c>
      <c r="D2344" s="1">
        <v>14025</v>
      </c>
      <c r="E2344" t="s">
        <v>6047</v>
      </c>
      <c r="F2344" t="s">
        <v>6191</v>
      </c>
      <c r="G2344" t="s">
        <v>7505</v>
      </c>
      <c r="H2344" s="3">
        <v>445914.24479999999</v>
      </c>
      <c r="I2344" s="3">
        <v>373280.7905</v>
      </c>
      <c r="J2344" t="s">
        <v>8550</v>
      </c>
      <c r="K2344" s="4" t="str">
        <f>_xlfn.XLOOKUP($B2344, Accounts!$B:$B, Accounts!$E:$E, "Not Found",0,1)</f>
        <v>Joint</v>
      </c>
      <c r="L2344" s="3">
        <f>_xlfn.XLOOKUP($B2344, Accounts!$B:$B, Accounts!$G:$G,"Not Found",0,1)</f>
        <v>32726268</v>
      </c>
      <c r="M2344" s="3" t="str">
        <f>_xlfn.XLOOKUP($B2344, Loan!$B:$B, Loan!$D:$D, "No Loan",0,1)</f>
        <v>No Loan</v>
      </c>
      <c r="N2344" s="1">
        <f>_xlfn.XLOOKUP($B2344, Transaction!$B:$B, Transaction!$E:$E, "No Transaction",0,1)</f>
        <v>44527</v>
      </c>
      <c r="O2344" t="str">
        <f>_xlfn.XLOOKUP($B2344, Transaction!$B:$B, Transaction!$C:$C, "No Transaction",0,1)</f>
        <v>Money Deposit</v>
      </c>
      <c r="P2344" t="str">
        <f>_xlfn.XLOOKUP($B2344, Transaction!$B:$B, Transaction!$D:$D, "No Transaction",0,1)</f>
        <v>Bank</v>
      </c>
      <c r="Q2344" s="3">
        <f t="shared" si="72"/>
        <v>-72633.454299999983</v>
      </c>
      <c r="R2344" s="3">
        <f t="shared" si="73"/>
        <v>-72633.454299999983</v>
      </c>
    </row>
    <row r="2345" spans="1:18" x14ac:dyDescent="0.25">
      <c r="A2345" t="s">
        <v>2920</v>
      </c>
      <c r="B2345" s="5" t="s">
        <v>2921</v>
      </c>
      <c r="C2345">
        <v>43</v>
      </c>
      <c r="D2345" s="1">
        <v>29000</v>
      </c>
      <c r="E2345" t="s">
        <v>6047</v>
      </c>
      <c r="F2345" t="s">
        <v>6152</v>
      </c>
      <c r="G2345" t="s">
        <v>7505</v>
      </c>
      <c r="H2345" s="3">
        <v>276215.84779999999</v>
      </c>
      <c r="I2345" s="3">
        <v>44684.595999999998</v>
      </c>
      <c r="J2345" t="s">
        <v>8551</v>
      </c>
      <c r="K2345" s="4" t="str">
        <f>_xlfn.XLOOKUP($B2345, Accounts!$B:$B, Accounts!$E:$E, "Not Found",0,1)</f>
        <v>Current</v>
      </c>
      <c r="L2345" s="3">
        <f>_xlfn.XLOOKUP($B2345, Accounts!$B:$B, Accounts!$G:$G,"Not Found",0,1)</f>
        <v>775961472</v>
      </c>
      <c r="M2345" s="3" t="str">
        <f>_xlfn.XLOOKUP($B2345, Loan!$B:$B, Loan!$D:$D, "No Loan",0,1)</f>
        <v>No Loan</v>
      </c>
      <c r="N2345" s="1">
        <f>_xlfn.XLOOKUP($B2345, Transaction!$B:$B, Transaction!$E:$E, "No Transaction",0,1)</f>
        <v>44637</v>
      </c>
      <c r="O2345" t="str">
        <f>_xlfn.XLOOKUP($B2345, Transaction!$B:$B, Transaction!$C:$C, "No Transaction",0,1)</f>
        <v>Money Deposit</v>
      </c>
      <c r="P2345" t="str">
        <f>_xlfn.XLOOKUP($B2345, Transaction!$B:$B, Transaction!$D:$D, "No Transaction",0,1)</f>
        <v>Bank</v>
      </c>
      <c r="Q2345" s="3">
        <f t="shared" si="72"/>
        <v>-231531.2518</v>
      </c>
      <c r="R2345" s="3">
        <f t="shared" si="73"/>
        <v>-231531.2518</v>
      </c>
    </row>
    <row r="2346" spans="1:18" x14ac:dyDescent="0.25">
      <c r="A2346" t="s">
        <v>1202</v>
      </c>
      <c r="B2346" s="5" t="s">
        <v>1203</v>
      </c>
      <c r="C2346">
        <v>29</v>
      </c>
      <c r="D2346" s="1">
        <v>34113</v>
      </c>
      <c r="E2346" t="s">
        <v>6047</v>
      </c>
      <c r="F2346" t="s">
        <v>6360</v>
      </c>
      <c r="G2346" t="s">
        <v>7505</v>
      </c>
      <c r="H2346" s="3">
        <v>1380431.1129000001</v>
      </c>
      <c r="I2346" s="3">
        <v>353390.36489999999</v>
      </c>
      <c r="J2346" t="s">
        <v>8552</v>
      </c>
      <c r="K2346" s="4" t="str">
        <f>_xlfn.XLOOKUP($B2346, Accounts!$B:$B, Accounts!$E:$E, "Not Found",0,1)</f>
        <v>Current</v>
      </c>
      <c r="L2346" s="3">
        <f>_xlfn.XLOOKUP($B2346, Accounts!$B:$B, Accounts!$G:$G,"Not Found",0,1)</f>
        <v>415084375</v>
      </c>
      <c r="M2346" s="3" t="str">
        <f>_xlfn.XLOOKUP($B2346, Loan!$B:$B, Loan!$D:$D, "No Loan",0,1)</f>
        <v>No Loan</v>
      </c>
      <c r="N2346" s="1">
        <f>_xlfn.XLOOKUP($B2346, Transaction!$B:$B, Transaction!$E:$E, "No Transaction",0,1)</f>
        <v>44390</v>
      </c>
      <c r="O2346" t="str">
        <f>_xlfn.XLOOKUP($B2346, Transaction!$B:$B, Transaction!$C:$C, "No Transaction",0,1)</f>
        <v>Online Payment</v>
      </c>
      <c r="P2346" t="str">
        <f>_xlfn.XLOOKUP($B2346, Transaction!$B:$B, Transaction!$D:$D, "No Transaction",0,1)</f>
        <v>Card</v>
      </c>
      <c r="Q2346" s="3">
        <f t="shared" si="72"/>
        <v>-1027040.7480000001</v>
      </c>
      <c r="R2346" s="3">
        <f t="shared" si="73"/>
        <v>-1027040.7480000001</v>
      </c>
    </row>
    <row r="2347" spans="1:18" x14ac:dyDescent="0.25">
      <c r="A2347" t="s">
        <v>5072</v>
      </c>
      <c r="B2347" s="5" t="s">
        <v>5073</v>
      </c>
      <c r="C2347">
        <v>34</v>
      </c>
      <c r="D2347" s="1">
        <v>32287</v>
      </c>
      <c r="E2347" t="s">
        <v>6047</v>
      </c>
      <c r="F2347" t="s">
        <v>6573</v>
      </c>
      <c r="G2347" t="s">
        <v>7505</v>
      </c>
      <c r="H2347" s="3">
        <v>130522.5788</v>
      </c>
      <c r="I2347" s="3">
        <v>95585.439199999993</v>
      </c>
      <c r="J2347" t="s">
        <v>8553</v>
      </c>
      <c r="K2347" s="4" t="str">
        <f>_xlfn.XLOOKUP($B2347, Accounts!$B:$B, Accounts!$E:$E, "Not Found",0,1)</f>
        <v>Current</v>
      </c>
      <c r="L2347" s="3">
        <f>_xlfn.XLOOKUP($B2347, Accounts!$B:$B, Accounts!$G:$G,"Not Found",0,1)</f>
        <v>1995228987</v>
      </c>
      <c r="M2347" s="3" t="str">
        <f>_xlfn.XLOOKUP($B2347, Loan!$B:$B, Loan!$D:$D, "No Loan",0,1)</f>
        <v>No Loan</v>
      </c>
      <c r="N2347" s="1">
        <f>_xlfn.XLOOKUP($B2347, Transaction!$B:$B, Transaction!$E:$E, "No Transaction",0,1)</f>
        <v>44235</v>
      </c>
      <c r="O2347" t="str">
        <f>_xlfn.XLOOKUP($B2347, Transaction!$B:$B, Transaction!$C:$C, "No Transaction",0,1)</f>
        <v>Online Payment</v>
      </c>
      <c r="P2347" t="str">
        <f>_xlfn.XLOOKUP($B2347, Transaction!$B:$B, Transaction!$D:$D, "No Transaction",0,1)</f>
        <v>Mobile</v>
      </c>
      <c r="Q2347" s="3">
        <f t="shared" si="72"/>
        <v>-34937.13960000001</v>
      </c>
      <c r="R2347" s="3">
        <f t="shared" si="73"/>
        <v>-34937.13960000001</v>
      </c>
    </row>
    <row r="2348" spans="1:18" x14ac:dyDescent="0.25">
      <c r="A2348" t="s">
        <v>5127</v>
      </c>
      <c r="B2348" s="5" t="s">
        <v>5128</v>
      </c>
      <c r="C2348">
        <v>24</v>
      </c>
      <c r="D2348" s="1">
        <v>35940</v>
      </c>
      <c r="E2348" t="s">
        <v>6047</v>
      </c>
      <c r="F2348" t="s">
        <v>6210</v>
      </c>
      <c r="G2348" t="s">
        <v>7505</v>
      </c>
      <c r="H2348" s="3">
        <v>287273.49369999999</v>
      </c>
      <c r="I2348" s="3">
        <v>181568.0043</v>
      </c>
      <c r="J2348" t="s">
        <v>8554</v>
      </c>
      <c r="K2348" s="4" t="str">
        <f>_xlfn.XLOOKUP($B2348, Accounts!$B:$B, Accounts!$E:$E, "Not Found",0,1)</f>
        <v>Savings</v>
      </c>
      <c r="L2348" s="3">
        <f>_xlfn.XLOOKUP($B2348, Accounts!$B:$B, Accounts!$G:$G,"Not Found",0,1)</f>
        <v>1059639252</v>
      </c>
      <c r="M2348" s="3" t="str">
        <f>_xlfn.XLOOKUP($B2348, Loan!$B:$B, Loan!$D:$D, "No Loan",0,1)</f>
        <v>No Loan</v>
      </c>
      <c r="N2348" s="1">
        <f>_xlfn.XLOOKUP($B2348, Transaction!$B:$B, Transaction!$E:$E, "No Transaction",0,1)</f>
        <v>44254</v>
      </c>
      <c r="O2348" t="str">
        <f>_xlfn.XLOOKUP($B2348, Transaction!$B:$B, Transaction!$C:$C, "No Transaction",0,1)</f>
        <v>Money Deposit</v>
      </c>
      <c r="P2348" t="str">
        <f>_xlfn.XLOOKUP($B2348, Transaction!$B:$B, Transaction!$D:$D, "No Transaction",0,1)</f>
        <v>Bank</v>
      </c>
      <c r="Q2348" s="3">
        <f t="shared" si="72"/>
        <v>-105705.48939999999</v>
      </c>
      <c r="R2348" s="3">
        <f t="shared" si="73"/>
        <v>-105705.48939999999</v>
      </c>
    </row>
    <row r="2349" spans="1:18" x14ac:dyDescent="0.25">
      <c r="A2349" t="s">
        <v>1873</v>
      </c>
      <c r="B2349" s="5" t="s">
        <v>1874</v>
      </c>
      <c r="C2349">
        <v>70</v>
      </c>
      <c r="D2349" s="1">
        <v>19138</v>
      </c>
      <c r="E2349" t="s">
        <v>6047</v>
      </c>
      <c r="F2349" t="s">
        <v>6616</v>
      </c>
      <c r="G2349" t="s">
        <v>7505</v>
      </c>
      <c r="H2349" s="3">
        <v>214860.89199999999</v>
      </c>
      <c r="I2349" s="3">
        <v>35539.152999999998</v>
      </c>
      <c r="J2349" t="s">
        <v>8555</v>
      </c>
      <c r="K2349" s="4" t="str">
        <f>_xlfn.XLOOKUP($B2349, Accounts!$B:$B, Accounts!$E:$E, "Not Found",0,1)</f>
        <v>Domiciliary</v>
      </c>
      <c r="L2349" s="3">
        <f>_xlfn.XLOOKUP($B2349, Accounts!$B:$B, Accounts!$G:$G,"Not Found",0,1)</f>
        <v>2318963319</v>
      </c>
      <c r="M2349" s="3" t="str">
        <f>_xlfn.XLOOKUP($B2349, Loan!$B:$B, Loan!$D:$D, "No Loan",0,1)</f>
        <v>No Loan</v>
      </c>
      <c r="N2349" s="1">
        <f>_xlfn.XLOOKUP($B2349, Transaction!$B:$B, Transaction!$E:$E, "No Transaction",0,1)</f>
        <v>44452</v>
      </c>
      <c r="O2349" t="str">
        <f>_xlfn.XLOOKUP($B2349, Transaction!$B:$B, Transaction!$C:$C, "No Transaction",0,1)</f>
        <v>Money Deposit</v>
      </c>
      <c r="P2349" t="str">
        <f>_xlfn.XLOOKUP($B2349, Transaction!$B:$B, Transaction!$D:$D, "No Transaction",0,1)</f>
        <v>Bank</v>
      </c>
      <c r="Q2349" s="3">
        <f t="shared" si="72"/>
        <v>-179321.739</v>
      </c>
      <c r="R2349" s="3">
        <f t="shared" si="73"/>
        <v>-179321.739</v>
      </c>
    </row>
    <row r="2350" spans="1:18" x14ac:dyDescent="0.25">
      <c r="A2350" t="s">
        <v>5460</v>
      </c>
      <c r="B2350" s="5" t="s">
        <v>5461</v>
      </c>
      <c r="C2350">
        <v>66</v>
      </c>
      <c r="D2350" s="1">
        <v>20599</v>
      </c>
      <c r="E2350" t="s">
        <v>6047</v>
      </c>
      <c r="F2350" t="s">
        <v>6066</v>
      </c>
      <c r="G2350" t="s">
        <v>7505</v>
      </c>
      <c r="H2350" s="3">
        <v>615712.77989999996</v>
      </c>
      <c r="I2350" s="3">
        <v>54827.757100000003</v>
      </c>
      <c r="J2350" t="s">
        <v>8556</v>
      </c>
      <c r="K2350" s="4" t="str">
        <f>_xlfn.XLOOKUP($B2350, Accounts!$B:$B, Accounts!$E:$E, "Not Found",0,1)</f>
        <v>Savings</v>
      </c>
      <c r="L2350" s="3">
        <f>_xlfn.XLOOKUP($B2350, Accounts!$B:$B, Accounts!$G:$G,"Not Found",0,1)</f>
        <v>732020163</v>
      </c>
      <c r="M2350" s="3" t="str">
        <f>_xlfn.XLOOKUP($B2350, Loan!$B:$B, Loan!$D:$D, "No Loan",0,1)</f>
        <v>No Loan</v>
      </c>
      <c r="N2350" s="1">
        <f>_xlfn.XLOOKUP($B2350, Transaction!$B:$B, Transaction!$E:$E, "No Transaction",0,1)</f>
        <v>44652</v>
      </c>
      <c r="O2350" t="str">
        <f>_xlfn.XLOOKUP($B2350, Transaction!$B:$B, Transaction!$C:$C, "No Transaction",0,1)</f>
        <v>Money Deposit</v>
      </c>
      <c r="P2350" t="str">
        <f>_xlfn.XLOOKUP($B2350, Transaction!$B:$B, Transaction!$D:$D, "No Transaction",0,1)</f>
        <v>Bank</v>
      </c>
      <c r="Q2350" s="3">
        <f t="shared" si="72"/>
        <v>-560885.02279999992</v>
      </c>
      <c r="R2350" s="3">
        <f t="shared" si="73"/>
        <v>-560885.02279999992</v>
      </c>
    </row>
    <row r="2351" spans="1:18" x14ac:dyDescent="0.25">
      <c r="A2351" t="s">
        <v>1210</v>
      </c>
      <c r="B2351" s="5" t="s">
        <v>1211</v>
      </c>
      <c r="C2351">
        <v>27</v>
      </c>
      <c r="D2351" s="1">
        <v>34844</v>
      </c>
      <c r="E2351" t="s">
        <v>6047</v>
      </c>
      <c r="F2351" t="s">
        <v>6984</v>
      </c>
      <c r="G2351" t="s">
        <v>7505</v>
      </c>
      <c r="H2351" s="3">
        <v>217030.905</v>
      </c>
      <c r="I2351" s="3">
        <v>209796.54149999999</v>
      </c>
      <c r="J2351" t="s">
        <v>8408</v>
      </c>
      <c r="K2351" s="4" t="str">
        <f>_xlfn.XLOOKUP($B2351, Accounts!$B:$B, Accounts!$E:$E, "Not Found",0,1)</f>
        <v>Current</v>
      </c>
      <c r="L2351" s="3">
        <f>_xlfn.XLOOKUP($B2351, Accounts!$B:$B, Accounts!$G:$G,"Not Found",0,1)</f>
        <v>823853025</v>
      </c>
      <c r="M2351" s="3" t="str">
        <f>_xlfn.XLOOKUP($B2351, Loan!$B:$B, Loan!$D:$D, "No Loan",0,1)</f>
        <v>No Loan</v>
      </c>
      <c r="N2351" s="1">
        <f>_xlfn.XLOOKUP($B2351, Transaction!$B:$B, Transaction!$E:$E, "No Transaction",0,1)</f>
        <v>44628</v>
      </c>
      <c r="O2351" t="str">
        <f>_xlfn.XLOOKUP($B2351, Transaction!$B:$B, Transaction!$C:$C, "No Transaction",0,1)</f>
        <v>Cash Withdrawal</v>
      </c>
      <c r="P2351" t="str">
        <f>_xlfn.XLOOKUP($B2351, Transaction!$B:$B, Transaction!$D:$D, "No Transaction",0,1)</f>
        <v>ATM</v>
      </c>
      <c r="Q2351" s="3">
        <f t="shared" si="72"/>
        <v>-7234.3635000000068</v>
      </c>
      <c r="R2351" s="3">
        <f t="shared" si="73"/>
        <v>-7234.3635000000068</v>
      </c>
    </row>
    <row r="2352" spans="1:18" x14ac:dyDescent="0.25">
      <c r="A2352" t="s">
        <v>4425</v>
      </c>
      <c r="B2352" s="5" t="s">
        <v>4426</v>
      </c>
      <c r="C2352">
        <v>63</v>
      </c>
      <c r="D2352" s="1">
        <v>21695</v>
      </c>
      <c r="E2352" t="s">
        <v>6047</v>
      </c>
      <c r="F2352" t="s">
        <v>6088</v>
      </c>
      <c r="G2352" t="s">
        <v>7505</v>
      </c>
      <c r="H2352" s="3">
        <v>576677.74049999996</v>
      </c>
      <c r="I2352" s="3">
        <v>121470.41770000001</v>
      </c>
      <c r="J2352" t="s">
        <v>8557</v>
      </c>
      <c r="K2352" s="4" t="str">
        <f>_xlfn.XLOOKUP($B2352, Accounts!$B:$B, Accounts!$E:$E, "Not Found",0,1)</f>
        <v>Domiciliary</v>
      </c>
      <c r="L2352" s="3">
        <f>_xlfn.XLOOKUP($B2352, Accounts!$B:$B, Accounts!$G:$G,"Not Found",0,1)</f>
        <v>1212938752</v>
      </c>
      <c r="M2352" s="3" t="str">
        <f>_xlfn.XLOOKUP($B2352, Loan!$B:$B, Loan!$D:$D, "No Loan",0,1)</f>
        <v>No Loan</v>
      </c>
      <c r="N2352" s="1">
        <f>_xlfn.XLOOKUP($B2352, Transaction!$B:$B, Transaction!$E:$E, "No Transaction",0,1)</f>
        <v>44351</v>
      </c>
      <c r="O2352" t="str">
        <f>_xlfn.XLOOKUP($B2352, Transaction!$B:$B, Transaction!$C:$C, "No Transaction",0,1)</f>
        <v>Money Transfer</v>
      </c>
      <c r="P2352" t="str">
        <f>_xlfn.XLOOKUP($B2352, Transaction!$B:$B, Transaction!$D:$D, "No Transaction",0,1)</f>
        <v>Mobile</v>
      </c>
      <c r="Q2352" s="3">
        <f t="shared" si="72"/>
        <v>-455207.32279999997</v>
      </c>
      <c r="R2352" s="3">
        <f t="shared" si="73"/>
        <v>-455207.32279999997</v>
      </c>
    </row>
    <row r="2353" spans="1:18" x14ac:dyDescent="0.25">
      <c r="A2353" t="s">
        <v>5952</v>
      </c>
      <c r="B2353" s="5" t="s">
        <v>5953</v>
      </c>
      <c r="C2353">
        <v>27</v>
      </c>
      <c r="D2353" s="1">
        <v>34844</v>
      </c>
      <c r="E2353" t="s">
        <v>6047</v>
      </c>
      <c r="F2353" t="s">
        <v>6169</v>
      </c>
      <c r="G2353" t="s">
        <v>7505</v>
      </c>
      <c r="H2353" s="3">
        <v>539509.1581</v>
      </c>
      <c r="I2353" s="3">
        <v>182798.3971</v>
      </c>
      <c r="J2353" t="s">
        <v>8558</v>
      </c>
      <c r="K2353" s="4" t="str">
        <f>_xlfn.XLOOKUP($B2353, Accounts!$B:$B, Accounts!$E:$E, "Not Found",0,1)</f>
        <v>Domiciliary</v>
      </c>
      <c r="L2353" s="3">
        <f>_xlfn.XLOOKUP($B2353, Accounts!$B:$B, Accounts!$G:$G,"Not Found",0,1)</f>
        <v>3462353076</v>
      </c>
      <c r="M2353" s="3" t="str">
        <f>_xlfn.XLOOKUP($B2353, Loan!$B:$B, Loan!$D:$D, "No Loan",0,1)</f>
        <v>No Loan</v>
      </c>
      <c r="N2353" s="1">
        <f>_xlfn.XLOOKUP($B2353, Transaction!$B:$B, Transaction!$E:$E, "No Transaction",0,1)</f>
        <v>44561</v>
      </c>
      <c r="O2353" t="str">
        <f>_xlfn.XLOOKUP($B2353, Transaction!$B:$B, Transaction!$C:$C, "No Transaction",0,1)</f>
        <v>Checks</v>
      </c>
      <c r="P2353" t="str">
        <f>_xlfn.XLOOKUP($B2353, Transaction!$B:$B, Transaction!$D:$D, "No Transaction",0,1)</f>
        <v>Informal Services</v>
      </c>
      <c r="Q2353" s="3">
        <f t="shared" si="72"/>
        <v>-356710.761</v>
      </c>
      <c r="R2353" s="3">
        <f t="shared" si="73"/>
        <v>-356710.761</v>
      </c>
    </row>
    <row r="2354" spans="1:18" x14ac:dyDescent="0.25">
      <c r="A2354" t="s">
        <v>698</v>
      </c>
      <c r="B2354" s="5" t="s">
        <v>699</v>
      </c>
      <c r="C2354">
        <v>46</v>
      </c>
      <c r="D2354" s="1">
        <v>27904</v>
      </c>
      <c r="E2354" t="s">
        <v>6047</v>
      </c>
      <c r="F2354" t="s">
        <v>6364</v>
      </c>
      <c r="G2354" t="s">
        <v>7505</v>
      </c>
      <c r="H2354" s="3">
        <v>983146.69949999999</v>
      </c>
      <c r="I2354" s="3">
        <v>180854.9712</v>
      </c>
      <c r="J2354" t="s">
        <v>8559</v>
      </c>
      <c r="K2354" s="4" t="str">
        <f>_xlfn.XLOOKUP($B2354, Accounts!$B:$B, Accounts!$E:$E, "Not Found",0,1)</f>
        <v>Current</v>
      </c>
      <c r="L2354" s="3">
        <f>_xlfn.XLOOKUP($B2354, Accounts!$B:$B, Accounts!$G:$G,"Not Found",0,1)</f>
        <v>1257063462</v>
      </c>
      <c r="M2354" s="3">
        <f>_xlfn.XLOOKUP($B2354, Loan!$B:$B, Loan!$D:$D, "No Loan",0,1)</f>
        <v>16177442391</v>
      </c>
      <c r="N2354" s="1">
        <f>_xlfn.XLOOKUP($B2354, Transaction!$B:$B, Transaction!$E:$E, "No Transaction",0,1)</f>
        <v>44605</v>
      </c>
      <c r="O2354" t="str">
        <f>_xlfn.XLOOKUP($B2354, Transaction!$B:$B, Transaction!$C:$C, "No Transaction",0,1)</f>
        <v>Loan Payment</v>
      </c>
      <c r="P2354" t="str">
        <f>_xlfn.XLOOKUP($B2354, Transaction!$B:$B, Transaction!$D:$D, "No Transaction",0,1)</f>
        <v>AFT</v>
      </c>
      <c r="Q2354" s="3">
        <f t="shared" si="72"/>
        <v>-802291.72829999996</v>
      </c>
      <c r="R2354" s="3">
        <f t="shared" si="73"/>
        <v>-802291.72829999996</v>
      </c>
    </row>
    <row r="2355" spans="1:18" x14ac:dyDescent="0.25">
      <c r="A2355" t="s">
        <v>1279</v>
      </c>
      <c r="B2355" s="5" t="s">
        <v>1280</v>
      </c>
      <c r="C2355">
        <v>53</v>
      </c>
      <c r="D2355" s="1">
        <v>25347</v>
      </c>
      <c r="E2355" t="s">
        <v>6047</v>
      </c>
      <c r="F2355" t="s">
        <v>6187</v>
      </c>
      <c r="G2355" t="s">
        <v>7505</v>
      </c>
      <c r="H2355" s="3">
        <v>544267.99639999995</v>
      </c>
      <c r="I2355" s="3">
        <v>498667.1642</v>
      </c>
      <c r="J2355" t="s">
        <v>8560</v>
      </c>
      <c r="K2355" s="4" t="str">
        <f>_xlfn.XLOOKUP($B2355, Accounts!$B:$B, Accounts!$E:$E, "Not Found",0,1)</f>
        <v>Domiciliary</v>
      </c>
      <c r="L2355" s="3">
        <f>_xlfn.XLOOKUP($B2355, Accounts!$B:$B, Accounts!$G:$G,"Not Found",0,1)</f>
        <v>3676024764</v>
      </c>
      <c r="M2355" s="3" t="str">
        <f>_xlfn.XLOOKUP($B2355, Loan!$B:$B, Loan!$D:$D, "No Loan",0,1)</f>
        <v>No Loan</v>
      </c>
      <c r="N2355" s="1">
        <f>_xlfn.XLOOKUP($B2355, Transaction!$B:$B, Transaction!$E:$E, "No Transaction",0,1)</f>
        <v>44502</v>
      </c>
      <c r="O2355" t="str">
        <f>_xlfn.XLOOKUP($B2355, Transaction!$B:$B, Transaction!$C:$C, "No Transaction",0,1)</f>
        <v>Money Deposit</v>
      </c>
      <c r="P2355" t="str">
        <f>_xlfn.XLOOKUP($B2355, Transaction!$B:$B, Transaction!$D:$D, "No Transaction",0,1)</f>
        <v>Bank</v>
      </c>
      <c r="Q2355" s="3">
        <f t="shared" si="72"/>
        <v>-45600.832199999946</v>
      </c>
      <c r="R2355" s="3">
        <f t="shared" si="73"/>
        <v>-45600.832199999946</v>
      </c>
    </row>
    <row r="2356" spans="1:18" x14ac:dyDescent="0.25">
      <c r="A2356" t="s">
        <v>2566</v>
      </c>
      <c r="B2356" s="5" t="s">
        <v>2567</v>
      </c>
      <c r="C2356">
        <v>78</v>
      </c>
      <c r="D2356" s="1">
        <v>16216</v>
      </c>
      <c r="E2356" t="s">
        <v>6047</v>
      </c>
      <c r="F2356" t="s">
        <v>6106</v>
      </c>
      <c r="G2356" t="s">
        <v>7505</v>
      </c>
      <c r="H2356" s="3">
        <v>378215.14240000001</v>
      </c>
      <c r="I2356" s="3">
        <v>113862.6639</v>
      </c>
      <c r="J2356" t="s">
        <v>8561</v>
      </c>
      <c r="K2356" s="4" t="str">
        <f>_xlfn.XLOOKUP($B2356, Accounts!$B:$B, Accounts!$E:$E, "Not Found",0,1)</f>
        <v>Joint</v>
      </c>
      <c r="L2356" s="3">
        <f>_xlfn.XLOOKUP($B2356, Accounts!$B:$B, Accounts!$G:$G,"Not Found",0,1)</f>
        <v>344957584</v>
      </c>
      <c r="M2356" s="3" t="str">
        <f>_xlfn.XLOOKUP($B2356, Loan!$B:$B, Loan!$D:$D, "No Loan",0,1)</f>
        <v>No Loan</v>
      </c>
      <c r="N2356" s="1">
        <f>_xlfn.XLOOKUP($B2356, Transaction!$B:$B, Transaction!$E:$E, "No Transaction",0,1)</f>
        <v>44245</v>
      </c>
      <c r="O2356" t="str">
        <f>_xlfn.XLOOKUP($B2356, Transaction!$B:$B, Transaction!$C:$C, "No Transaction",0,1)</f>
        <v>Money Transfer</v>
      </c>
      <c r="P2356" t="str">
        <f>_xlfn.XLOOKUP($B2356, Transaction!$B:$B, Transaction!$D:$D, "No Transaction",0,1)</f>
        <v>Mobile</v>
      </c>
      <c r="Q2356" s="3">
        <f t="shared" si="72"/>
        <v>-264352.47850000003</v>
      </c>
      <c r="R2356" s="3">
        <f t="shared" si="73"/>
        <v>-264352.47850000003</v>
      </c>
    </row>
    <row r="2357" spans="1:18" x14ac:dyDescent="0.25">
      <c r="A2357" t="s">
        <v>2874</v>
      </c>
      <c r="B2357" s="5" t="s">
        <v>2875</v>
      </c>
      <c r="C2357">
        <v>76</v>
      </c>
      <c r="D2357" s="1">
        <v>16947</v>
      </c>
      <c r="E2357" t="s">
        <v>6047</v>
      </c>
      <c r="F2357" t="s">
        <v>6563</v>
      </c>
      <c r="G2357" t="s">
        <v>7505</v>
      </c>
      <c r="H2357" s="3">
        <v>451924.44660000002</v>
      </c>
      <c r="I2357" s="3">
        <v>127682.95759999999</v>
      </c>
      <c r="J2357" t="s">
        <v>8562</v>
      </c>
      <c r="K2357" s="4" t="str">
        <f>_xlfn.XLOOKUP($B2357, Accounts!$B:$B, Accounts!$E:$E, "Not Found",0,1)</f>
        <v>Savings</v>
      </c>
      <c r="L2357" s="3">
        <f>_xlfn.XLOOKUP($B2357, Accounts!$B:$B, Accounts!$G:$G,"Not Found",0,1)</f>
        <v>2897441792</v>
      </c>
      <c r="M2357" s="3" t="str">
        <f>_xlfn.XLOOKUP($B2357, Loan!$B:$B, Loan!$D:$D, "No Loan",0,1)</f>
        <v>No Loan</v>
      </c>
      <c r="N2357" s="1">
        <f>_xlfn.XLOOKUP($B2357, Transaction!$B:$B, Transaction!$E:$E, "No Transaction",0,1)</f>
        <v>44223</v>
      </c>
      <c r="O2357" t="str">
        <f>_xlfn.XLOOKUP($B2357, Transaction!$B:$B, Transaction!$C:$C, "No Transaction",0,1)</f>
        <v>Checks</v>
      </c>
      <c r="P2357" t="str">
        <f>_xlfn.XLOOKUP($B2357, Transaction!$B:$B, Transaction!$D:$D, "No Transaction",0,1)</f>
        <v>Informal Services</v>
      </c>
      <c r="Q2357" s="3">
        <f t="shared" si="72"/>
        <v>-324241.48900000006</v>
      </c>
      <c r="R2357" s="3">
        <f t="shared" si="73"/>
        <v>-324241.48900000006</v>
      </c>
    </row>
    <row r="2358" spans="1:18" x14ac:dyDescent="0.25">
      <c r="A2358" t="s">
        <v>1437</v>
      </c>
      <c r="B2358" s="5" t="s">
        <v>1438</v>
      </c>
      <c r="C2358">
        <v>69</v>
      </c>
      <c r="D2358" s="1">
        <v>19503</v>
      </c>
      <c r="E2358" t="s">
        <v>6047</v>
      </c>
      <c r="F2358" t="s">
        <v>7018</v>
      </c>
      <c r="G2358" t="s">
        <v>7505</v>
      </c>
      <c r="H2358" s="3">
        <v>1209300.2024000001</v>
      </c>
      <c r="I2358" s="3">
        <v>552041.12890000001</v>
      </c>
      <c r="J2358" t="s">
        <v>8563</v>
      </c>
      <c r="K2358" s="4" t="str">
        <f>_xlfn.XLOOKUP($B2358, Accounts!$B:$B, Accounts!$E:$E, "Not Found",0,1)</f>
        <v>Current</v>
      </c>
      <c r="L2358" s="3">
        <f>_xlfn.XLOOKUP($B2358, Accounts!$B:$B, Accounts!$G:$G,"Not Found",0,1)</f>
        <v>859189095</v>
      </c>
      <c r="M2358" s="3" t="str">
        <f>_xlfn.XLOOKUP($B2358, Loan!$B:$B, Loan!$D:$D, "No Loan",0,1)</f>
        <v>No Loan</v>
      </c>
      <c r="N2358" s="1">
        <f>_xlfn.XLOOKUP($B2358, Transaction!$B:$B, Transaction!$E:$E, "No Transaction",0,1)</f>
        <v>44333</v>
      </c>
      <c r="O2358" t="str">
        <f>_xlfn.XLOOKUP($B2358, Transaction!$B:$B, Transaction!$C:$C, "No Transaction",0,1)</f>
        <v>Money Deposit</v>
      </c>
      <c r="P2358" t="str">
        <f>_xlfn.XLOOKUP($B2358, Transaction!$B:$B, Transaction!$D:$D, "No Transaction",0,1)</f>
        <v>Bank</v>
      </c>
      <c r="Q2358" s="3">
        <f t="shared" si="72"/>
        <v>-657259.07350000006</v>
      </c>
      <c r="R2358" s="3">
        <f t="shared" si="73"/>
        <v>-657259.07350000006</v>
      </c>
    </row>
    <row r="2359" spans="1:18" x14ac:dyDescent="0.25">
      <c r="A2359" t="s">
        <v>3047</v>
      </c>
      <c r="B2359" s="5" t="s">
        <v>3048</v>
      </c>
      <c r="C2359">
        <v>54</v>
      </c>
      <c r="D2359" s="1">
        <v>24982</v>
      </c>
      <c r="E2359" t="s">
        <v>6047</v>
      </c>
      <c r="F2359" t="s">
        <v>6413</v>
      </c>
      <c r="G2359" t="s">
        <v>7505</v>
      </c>
      <c r="H2359" s="3">
        <v>531819.13829999999</v>
      </c>
      <c r="I2359" s="3">
        <v>111913.2448</v>
      </c>
      <c r="J2359" t="s">
        <v>8564</v>
      </c>
      <c r="K2359" s="4" t="str">
        <f>_xlfn.XLOOKUP($B2359, Accounts!$B:$B, Accounts!$E:$E, "Not Found",0,1)</f>
        <v>Corporate</v>
      </c>
      <c r="L2359" s="3">
        <f>_xlfn.XLOOKUP($B2359, Accounts!$B:$B, Accounts!$G:$G,"Not Found",0,1)</f>
        <v>748995072</v>
      </c>
      <c r="M2359" s="3" t="str">
        <f>_xlfn.XLOOKUP($B2359, Loan!$B:$B, Loan!$D:$D, "No Loan",0,1)</f>
        <v>No Loan</v>
      </c>
      <c r="N2359" s="1">
        <f>_xlfn.XLOOKUP($B2359, Transaction!$B:$B, Transaction!$E:$E, "No Transaction",0,1)</f>
        <v>44608</v>
      </c>
      <c r="O2359" t="str">
        <f>_xlfn.XLOOKUP($B2359, Transaction!$B:$B, Transaction!$C:$C, "No Transaction",0,1)</f>
        <v>Money Deposit</v>
      </c>
      <c r="P2359" t="str">
        <f>_xlfn.XLOOKUP($B2359, Transaction!$B:$B, Transaction!$D:$D, "No Transaction",0,1)</f>
        <v>Bank</v>
      </c>
      <c r="Q2359" s="3">
        <f t="shared" si="72"/>
        <v>-419905.89350000001</v>
      </c>
      <c r="R2359" s="3">
        <f t="shared" si="73"/>
        <v>-419905.89350000001</v>
      </c>
    </row>
    <row r="2360" spans="1:18" x14ac:dyDescent="0.25">
      <c r="A2360" t="s">
        <v>5843</v>
      </c>
      <c r="B2360" s="5" t="s">
        <v>5844</v>
      </c>
      <c r="C2360">
        <v>65</v>
      </c>
      <c r="D2360" s="1">
        <v>20964</v>
      </c>
      <c r="E2360" t="s">
        <v>6047</v>
      </c>
      <c r="F2360" t="s">
        <v>6364</v>
      </c>
      <c r="G2360" t="s">
        <v>7505</v>
      </c>
      <c r="H2360" s="3">
        <v>131201.57939999999</v>
      </c>
      <c r="I2360" s="3">
        <v>79890.070600000006</v>
      </c>
      <c r="J2360" t="s">
        <v>8565</v>
      </c>
      <c r="K2360" s="4" t="str">
        <f>_xlfn.XLOOKUP($B2360, Accounts!$B:$B, Accounts!$E:$E, "Not Found",0,1)</f>
        <v>Joint</v>
      </c>
      <c r="L2360" s="3">
        <f>_xlfn.XLOOKUP($B2360, Accounts!$B:$B, Accounts!$G:$G,"Not Found",0,1)</f>
        <v>426936096</v>
      </c>
      <c r="M2360" s="3" t="str">
        <f>_xlfn.XLOOKUP($B2360, Loan!$B:$B, Loan!$D:$D, "No Loan",0,1)</f>
        <v>No Loan</v>
      </c>
      <c r="N2360" s="1">
        <f>_xlfn.XLOOKUP($B2360, Transaction!$B:$B, Transaction!$E:$E, "No Transaction",0,1)</f>
        <v>44392</v>
      </c>
      <c r="O2360" t="str">
        <f>_xlfn.XLOOKUP($B2360, Transaction!$B:$B, Transaction!$C:$C, "No Transaction",0,1)</f>
        <v>Cash Withdrawal</v>
      </c>
      <c r="P2360" t="str">
        <f>_xlfn.XLOOKUP($B2360, Transaction!$B:$B, Transaction!$D:$D, "No Transaction",0,1)</f>
        <v>ATM</v>
      </c>
      <c r="Q2360" s="3">
        <f t="shared" si="72"/>
        <v>-51311.508799999981</v>
      </c>
      <c r="R2360" s="3">
        <f t="shared" si="73"/>
        <v>-51311.508799999981</v>
      </c>
    </row>
    <row r="2361" spans="1:18" x14ac:dyDescent="0.25">
      <c r="A2361" t="s">
        <v>4505</v>
      </c>
      <c r="B2361" s="5" t="s">
        <v>4506</v>
      </c>
      <c r="C2361">
        <v>22</v>
      </c>
      <c r="D2361" s="1">
        <v>36670</v>
      </c>
      <c r="E2361" t="s">
        <v>6047</v>
      </c>
      <c r="F2361" t="s">
        <v>6280</v>
      </c>
      <c r="G2361" t="s">
        <v>7505</v>
      </c>
      <c r="H2361" s="3">
        <v>655907.81129999994</v>
      </c>
      <c r="I2361" s="3">
        <v>162415.26759999999</v>
      </c>
      <c r="J2361" t="s">
        <v>8566</v>
      </c>
      <c r="K2361" s="4" t="str">
        <f>_xlfn.XLOOKUP($B2361, Accounts!$B:$B, Accounts!$E:$E, "Not Found",0,1)</f>
        <v>Current</v>
      </c>
      <c r="L2361" s="3">
        <f>_xlfn.XLOOKUP($B2361, Accounts!$B:$B, Accounts!$G:$G,"Not Found",0,1)</f>
        <v>271874743</v>
      </c>
      <c r="M2361" s="3" t="str">
        <f>_xlfn.XLOOKUP($B2361, Loan!$B:$B, Loan!$D:$D, "No Loan",0,1)</f>
        <v>No Loan</v>
      </c>
      <c r="N2361" s="1">
        <f>_xlfn.XLOOKUP($B2361, Transaction!$B:$B, Transaction!$E:$E, "No Transaction",0,1)</f>
        <v>44547</v>
      </c>
      <c r="O2361" t="str">
        <f>_xlfn.XLOOKUP($B2361, Transaction!$B:$B, Transaction!$C:$C, "No Transaction",0,1)</f>
        <v>Checks</v>
      </c>
      <c r="P2361" t="str">
        <f>_xlfn.XLOOKUP($B2361, Transaction!$B:$B, Transaction!$D:$D, "No Transaction",0,1)</f>
        <v>Informal Services</v>
      </c>
      <c r="Q2361" s="3">
        <f t="shared" si="72"/>
        <v>-493492.54369999992</v>
      </c>
      <c r="R2361" s="3">
        <f t="shared" si="73"/>
        <v>-493492.54369999992</v>
      </c>
    </row>
    <row r="2362" spans="1:18" x14ac:dyDescent="0.25">
      <c r="A2362" t="s">
        <v>1361</v>
      </c>
      <c r="B2362" s="5" t="s">
        <v>1362</v>
      </c>
      <c r="C2362">
        <v>68</v>
      </c>
      <c r="D2362" s="1">
        <v>19869</v>
      </c>
      <c r="E2362" t="s">
        <v>6047</v>
      </c>
      <c r="F2362" t="s">
        <v>6171</v>
      </c>
      <c r="G2362" t="s">
        <v>7505</v>
      </c>
      <c r="H2362" s="3">
        <v>1457664.192</v>
      </c>
      <c r="I2362" s="3">
        <v>301736.4877</v>
      </c>
      <c r="J2362" t="s">
        <v>8567</v>
      </c>
      <c r="K2362" s="4" t="str">
        <f>_xlfn.XLOOKUP($B2362, Accounts!$B:$B, Accounts!$E:$E, "Not Found",0,1)</f>
        <v>Current</v>
      </c>
      <c r="L2362" s="3">
        <f>_xlfn.XLOOKUP($B2362, Accounts!$B:$B, Accounts!$G:$G,"Not Found",0,1)</f>
        <v>44506683</v>
      </c>
      <c r="M2362" s="3" t="str">
        <f>_xlfn.XLOOKUP($B2362, Loan!$B:$B, Loan!$D:$D, "No Loan",0,1)</f>
        <v>No Loan</v>
      </c>
      <c r="N2362" s="1">
        <f>_xlfn.XLOOKUP($B2362, Transaction!$B:$B, Transaction!$E:$E, "No Transaction",0,1)</f>
        <v>44348</v>
      </c>
      <c r="O2362" t="str">
        <f>_xlfn.XLOOKUP($B2362, Transaction!$B:$B, Transaction!$C:$C, "No Transaction",0,1)</f>
        <v>Cash Withdrawal</v>
      </c>
      <c r="P2362" t="str">
        <f>_xlfn.XLOOKUP($B2362, Transaction!$B:$B, Transaction!$D:$D, "No Transaction",0,1)</f>
        <v>POS</v>
      </c>
      <c r="Q2362" s="3">
        <f t="shared" si="72"/>
        <v>-1155927.7043000001</v>
      </c>
      <c r="R2362" s="3">
        <f t="shared" si="73"/>
        <v>-1155927.7043000001</v>
      </c>
    </row>
    <row r="2363" spans="1:18" x14ac:dyDescent="0.25">
      <c r="A2363" t="s">
        <v>2099</v>
      </c>
      <c r="B2363" s="5" t="s">
        <v>2100</v>
      </c>
      <c r="C2363">
        <v>74</v>
      </c>
      <c r="D2363" s="1">
        <v>17677</v>
      </c>
      <c r="E2363" t="s">
        <v>6047</v>
      </c>
      <c r="F2363" t="s">
        <v>6634</v>
      </c>
      <c r="G2363" t="s">
        <v>7505</v>
      </c>
      <c r="H2363" s="3">
        <v>682831.25650000002</v>
      </c>
      <c r="I2363" s="3">
        <v>554874.61670000001</v>
      </c>
      <c r="J2363" t="s">
        <v>8568</v>
      </c>
      <c r="K2363" s="4" t="str">
        <f>_xlfn.XLOOKUP($B2363, Accounts!$B:$B, Accounts!$E:$E, "Not Found",0,1)</f>
        <v>Corporate</v>
      </c>
      <c r="L2363" s="3">
        <f>_xlfn.XLOOKUP($B2363, Accounts!$B:$B, Accounts!$G:$G,"Not Found",0,1)</f>
        <v>467978868</v>
      </c>
      <c r="M2363" s="3" t="str">
        <f>_xlfn.XLOOKUP($B2363, Loan!$B:$B, Loan!$D:$D, "No Loan",0,1)</f>
        <v>No Loan</v>
      </c>
      <c r="N2363" s="1">
        <f>_xlfn.XLOOKUP($B2363, Transaction!$B:$B, Transaction!$E:$E, "No Transaction",0,1)</f>
        <v>44630</v>
      </c>
      <c r="O2363" t="str">
        <f>_xlfn.XLOOKUP($B2363, Transaction!$B:$B, Transaction!$C:$C, "No Transaction",0,1)</f>
        <v>Money Transfer</v>
      </c>
      <c r="P2363" t="str">
        <f>_xlfn.XLOOKUP($B2363, Transaction!$B:$B, Transaction!$D:$D, "No Transaction",0,1)</f>
        <v>Internet Banking</v>
      </c>
      <c r="Q2363" s="3">
        <f t="shared" si="72"/>
        <v>-127956.6398</v>
      </c>
      <c r="R2363" s="3">
        <f t="shared" si="73"/>
        <v>-127956.6398</v>
      </c>
    </row>
    <row r="2364" spans="1:18" x14ac:dyDescent="0.25">
      <c r="A2364" t="s">
        <v>616</v>
      </c>
      <c r="B2364" s="5" t="s">
        <v>617</v>
      </c>
      <c r="C2364">
        <v>22</v>
      </c>
      <c r="D2364" s="1">
        <v>36670</v>
      </c>
      <c r="E2364" t="s">
        <v>6047</v>
      </c>
      <c r="F2364" t="s">
        <v>6318</v>
      </c>
      <c r="G2364" t="s">
        <v>7505</v>
      </c>
      <c r="H2364" s="3">
        <v>592604.24010000005</v>
      </c>
      <c r="I2364" s="3">
        <v>103965.6562</v>
      </c>
      <c r="J2364" t="s">
        <v>8569</v>
      </c>
      <c r="K2364" s="4" t="str">
        <f>_xlfn.XLOOKUP($B2364, Accounts!$B:$B, Accounts!$E:$E, "Not Found",0,1)</f>
        <v>Domiciliary</v>
      </c>
      <c r="L2364" s="3">
        <f>_xlfn.XLOOKUP($B2364, Accounts!$B:$B, Accounts!$G:$G,"Not Found",0,1)</f>
        <v>3210860712</v>
      </c>
      <c r="M2364" s="3" t="str">
        <f>_xlfn.XLOOKUP($B2364, Loan!$B:$B, Loan!$D:$D, "No Loan",0,1)</f>
        <v>No Loan</v>
      </c>
      <c r="N2364" s="1">
        <f>_xlfn.XLOOKUP($B2364, Transaction!$B:$B, Transaction!$E:$E, "No Transaction",0,1)</f>
        <v>44424</v>
      </c>
      <c r="O2364" t="str">
        <f>_xlfn.XLOOKUP($B2364, Transaction!$B:$B, Transaction!$C:$C, "No Transaction",0,1)</f>
        <v>Cash Withdrawal</v>
      </c>
      <c r="P2364" t="str">
        <f>_xlfn.XLOOKUP($B2364, Transaction!$B:$B, Transaction!$D:$D, "No Transaction",0,1)</f>
        <v>ATM</v>
      </c>
      <c r="Q2364" s="3">
        <f t="shared" si="72"/>
        <v>-488638.58390000009</v>
      </c>
      <c r="R2364" s="3">
        <f t="shared" si="73"/>
        <v>-488638.58390000009</v>
      </c>
    </row>
    <row r="2365" spans="1:18" x14ac:dyDescent="0.25">
      <c r="A2365" t="s">
        <v>4731</v>
      </c>
      <c r="B2365" s="5" t="s">
        <v>4732</v>
      </c>
      <c r="C2365">
        <v>79</v>
      </c>
      <c r="D2365" s="1">
        <v>15851</v>
      </c>
      <c r="E2365" t="s">
        <v>6047</v>
      </c>
      <c r="F2365" t="s">
        <v>6103</v>
      </c>
      <c r="G2365" t="s">
        <v>7505</v>
      </c>
      <c r="H2365" s="3">
        <v>548418.29410000006</v>
      </c>
      <c r="I2365" s="3">
        <v>148927.61730000001</v>
      </c>
      <c r="J2365" t="s">
        <v>8570</v>
      </c>
      <c r="K2365" s="4" t="str">
        <f>_xlfn.XLOOKUP($B2365, Accounts!$B:$B, Accounts!$E:$E, "Not Found",0,1)</f>
        <v>Current</v>
      </c>
      <c r="L2365" s="3">
        <f>_xlfn.XLOOKUP($B2365, Accounts!$B:$B, Accounts!$G:$G,"Not Found",0,1)</f>
        <v>751619064</v>
      </c>
      <c r="M2365" s="3" t="str">
        <f>_xlfn.XLOOKUP($B2365, Loan!$B:$B, Loan!$D:$D, "No Loan",0,1)</f>
        <v>No Loan</v>
      </c>
      <c r="N2365" s="1">
        <f>_xlfn.XLOOKUP($B2365, Transaction!$B:$B, Transaction!$E:$E, "No Transaction",0,1)</f>
        <v>44604</v>
      </c>
      <c r="O2365" t="str">
        <f>_xlfn.XLOOKUP($B2365, Transaction!$B:$B, Transaction!$C:$C, "No Transaction",0,1)</f>
        <v>Money Transfer</v>
      </c>
      <c r="P2365" t="str">
        <f>_xlfn.XLOOKUP($B2365, Transaction!$B:$B, Transaction!$D:$D, "No Transaction",0,1)</f>
        <v>Mobile</v>
      </c>
      <c r="Q2365" s="3">
        <f t="shared" si="72"/>
        <v>-399490.67680000002</v>
      </c>
      <c r="R2365" s="3">
        <f t="shared" si="73"/>
        <v>-399490.67680000002</v>
      </c>
    </row>
    <row r="2366" spans="1:18" x14ac:dyDescent="0.25">
      <c r="A2366" t="s">
        <v>4118</v>
      </c>
      <c r="B2366" s="5" t="s">
        <v>4119</v>
      </c>
      <c r="C2366">
        <v>41</v>
      </c>
      <c r="D2366" s="1">
        <v>29730</v>
      </c>
      <c r="E2366" t="s">
        <v>6047</v>
      </c>
      <c r="F2366" t="s">
        <v>6307</v>
      </c>
      <c r="G2366" t="s">
        <v>7505</v>
      </c>
      <c r="H2366" s="3">
        <v>542700.29740000004</v>
      </c>
      <c r="I2366" s="3">
        <v>364055.25429999997</v>
      </c>
      <c r="J2366" t="s">
        <v>8571</v>
      </c>
      <c r="K2366" s="4" t="str">
        <f>_xlfn.XLOOKUP($B2366, Accounts!$B:$B, Accounts!$E:$E, "Not Found",0,1)</f>
        <v>Savings</v>
      </c>
      <c r="L2366" s="3">
        <f>_xlfn.XLOOKUP($B2366, Accounts!$B:$B, Accounts!$G:$G,"Not Found",0,1)</f>
        <v>18615765</v>
      </c>
      <c r="M2366" s="3" t="str">
        <f>_xlfn.XLOOKUP($B2366, Loan!$B:$B, Loan!$D:$D, "No Loan",0,1)</f>
        <v>No Loan</v>
      </c>
      <c r="N2366" s="1">
        <f>_xlfn.XLOOKUP($B2366, Transaction!$B:$B, Transaction!$E:$E, "No Transaction",0,1)</f>
        <v>44669</v>
      </c>
      <c r="O2366" t="str">
        <f>_xlfn.XLOOKUP($B2366, Transaction!$B:$B, Transaction!$C:$C, "No Transaction",0,1)</f>
        <v>Money Transfer</v>
      </c>
      <c r="P2366" t="str">
        <f>_xlfn.XLOOKUP($B2366, Transaction!$B:$B, Transaction!$D:$D, "No Transaction",0,1)</f>
        <v>Internet Banking</v>
      </c>
      <c r="Q2366" s="3">
        <f t="shared" si="72"/>
        <v>-178645.04310000007</v>
      </c>
      <c r="R2366" s="3">
        <f t="shared" si="73"/>
        <v>-178645.04310000007</v>
      </c>
    </row>
    <row r="2367" spans="1:18" x14ac:dyDescent="0.25">
      <c r="A2367" t="s">
        <v>1080</v>
      </c>
      <c r="B2367" s="5" t="s">
        <v>1081</v>
      </c>
      <c r="C2367">
        <v>72</v>
      </c>
      <c r="D2367" s="1">
        <v>18408</v>
      </c>
      <c r="E2367" t="s">
        <v>6047</v>
      </c>
      <c r="F2367" t="s">
        <v>6607</v>
      </c>
      <c r="G2367" t="s">
        <v>7505</v>
      </c>
      <c r="H2367" s="3">
        <v>250162.34179999999</v>
      </c>
      <c r="I2367" s="3">
        <v>120757.977</v>
      </c>
      <c r="J2367" t="s">
        <v>8572</v>
      </c>
      <c r="K2367" s="4" t="str">
        <f>_xlfn.XLOOKUP($B2367, Accounts!$B:$B, Accounts!$E:$E, "Not Found",0,1)</f>
        <v>Domiciliary</v>
      </c>
      <c r="L2367" s="3">
        <f>_xlfn.XLOOKUP($B2367, Accounts!$B:$B, Accounts!$G:$G,"Not Found",0,1)</f>
        <v>20636256</v>
      </c>
      <c r="M2367" s="3" t="str">
        <f>_xlfn.XLOOKUP($B2367, Loan!$B:$B, Loan!$D:$D, "No Loan",0,1)</f>
        <v>No Loan</v>
      </c>
      <c r="N2367" s="1">
        <f>_xlfn.XLOOKUP($B2367, Transaction!$B:$B, Transaction!$E:$E, "No Transaction",0,1)</f>
        <v>44331</v>
      </c>
      <c r="O2367" t="str">
        <f>_xlfn.XLOOKUP($B2367, Transaction!$B:$B, Transaction!$C:$C, "No Transaction",0,1)</f>
        <v>Cash Withdrawal</v>
      </c>
      <c r="P2367" t="str">
        <f>_xlfn.XLOOKUP($B2367, Transaction!$B:$B, Transaction!$D:$D, "No Transaction",0,1)</f>
        <v>POS</v>
      </c>
      <c r="Q2367" s="3">
        <f t="shared" si="72"/>
        <v>-129404.3648</v>
      </c>
      <c r="R2367" s="3">
        <f t="shared" si="73"/>
        <v>-129404.3648</v>
      </c>
    </row>
    <row r="2368" spans="1:18" x14ac:dyDescent="0.25">
      <c r="A2368" t="s">
        <v>1973</v>
      </c>
      <c r="B2368" s="5" t="s">
        <v>1974</v>
      </c>
      <c r="C2368">
        <v>18</v>
      </c>
      <c r="D2368" s="1">
        <v>38131</v>
      </c>
      <c r="E2368" t="s">
        <v>6047</v>
      </c>
      <c r="F2368" t="s">
        <v>6551</v>
      </c>
      <c r="G2368" t="s">
        <v>7505</v>
      </c>
      <c r="H2368" s="3">
        <v>1883360.0796999999</v>
      </c>
      <c r="I2368" s="3">
        <v>398672.3284</v>
      </c>
      <c r="J2368" t="s">
        <v>7481</v>
      </c>
      <c r="K2368" s="4" t="str">
        <f>_xlfn.XLOOKUP($B2368, Accounts!$B:$B, Accounts!$E:$E, "Not Found",0,1)</f>
        <v>Domiciliary</v>
      </c>
      <c r="L2368" s="3">
        <f>_xlfn.XLOOKUP($B2368, Accounts!$B:$B, Accounts!$G:$G,"Not Found",0,1)</f>
        <v>4479280644</v>
      </c>
      <c r="M2368" s="3" t="str">
        <f>_xlfn.XLOOKUP($B2368, Loan!$B:$B, Loan!$D:$D, "No Loan",0,1)</f>
        <v>No Loan</v>
      </c>
      <c r="N2368" s="1">
        <f>_xlfn.XLOOKUP($B2368, Transaction!$B:$B, Transaction!$E:$E, "No Transaction",0,1)</f>
        <v>44542</v>
      </c>
      <c r="O2368" t="str">
        <f>_xlfn.XLOOKUP($B2368, Transaction!$B:$B, Transaction!$C:$C, "No Transaction",0,1)</f>
        <v>Cash Withdrawal</v>
      </c>
      <c r="P2368" t="str">
        <f>_xlfn.XLOOKUP($B2368, Transaction!$B:$B, Transaction!$D:$D, "No Transaction",0,1)</f>
        <v>Bank</v>
      </c>
      <c r="Q2368" s="3">
        <f t="shared" si="72"/>
        <v>-1484687.7512999999</v>
      </c>
      <c r="R2368" s="3">
        <f t="shared" si="73"/>
        <v>-1484687.7512999999</v>
      </c>
    </row>
    <row r="2369" spans="1:18" x14ac:dyDescent="0.25">
      <c r="A2369" t="s">
        <v>5055</v>
      </c>
      <c r="B2369" s="5" t="s">
        <v>5056</v>
      </c>
      <c r="C2369">
        <v>69</v>
      </c>
      <c r="D2369" s="1">
        <v>19503</v>
      </c>
      <c r="E2369" t="s">
        <v>6047</v>
      </c>
      <c r="F2369" t="s">
        <v>6479</v>
      </c>
      <c r="G2369" t="s">
        <v>7505</v>
      </c>
      <c r="H2369" s="3">
        <v>147842.92249999999</v>
      </c>
      <c r="I2369" s="3">
        <v>73435.691600000006</v>
      </c>
      <c r="J2369" t="s">
        <v>8573</v>
      </c>
      <c r="K2369" s="4" t="str">
        <f>_xlfn.XLOOKUP($B2369, Accounts!$B:$B, Accounts!$E:$E, "Not Found",0,1)</f>
        <v>Corporate</v>
      </c>
      <c r="L2369" s="3">
        <f>_xlfn.XLOOKUP($B2369, Accounts!$B:$B, Accounts!$G:$G,"Not Found",0,1)</f>
        <v>4080547608</v>
      </c>
      <c r="M2369" s="3" t="str">
        <f>_xlfn.XLOOKUP($B2369, Loan!$B:$B, Loan!$D:$D, "No Loan",0,1)</f>
        <v>No Loan</v>
      </c>
      <c r="N2369" s="1">
        <f>_xlfn.XLOOKUP($B2369, Transaction!$B:$B, Transaction!$E:$E, "No Transaction",0,1)</f>
        <v>44426</v>
      </c>
      <c r="O2369" t="str">
        <f>_xlfn.XLOOKUP($B2369, Transaction!$B:$B, Transaction!$C:$C, "No Transaction",0,1)</f>
        <v>Money Transfer</v>
      </c>
      <c r="P2369" t="str">
        <f>_xlfn.XLOOKUP($B2369, Transaction!$B:$B, Transaction!$D:$D, "No Transaction",0,1)</f>
        <v>Mobile</v>
      </c>
      <c r="Q2369" s="3">
        <f t="shared" si="72"/>
        <v>-74407.23089999998</v>
      </c>
      <c r="R2369" s="3">
        <f t="shared" si="73"/>
        <v>-74407.23089999998</v>
      </c>
    </row>
    <row r="2370" spans="1:18" x14ac:dyDescent="0.25">
      <c r="A2370" t="s">
        <v>2036</v>
      </c>
      <c r="B2370" s="5" t="s">
        <v>5923</v>
      </c>
      <c r="C2370">
        <v>85</v>
      </c>
      <c r="D2370" s="1">
        <v>13659</v>
      </c>
      <c r="E2370" t="s">
        <v>6047</v>
      </c>
      <c r="F2370" t="s">
        <v>6059</v>
      </c>
      <c r="G2370" t="s">
        <v>7505</v>
      </c>
      <c r="H2370" s="3">
        <v>240122.72320000001</v>
      </c>
      <c r="I2370" s="3">
        <v>57926.512600000002</v>
      </c>
      <c r="J2370" t="s">
        <v>8574</v>
      </c>
      <c r="K2370" s="4" t="str">
        <f>_xlfn.XLOOKUP($B2370, Accounts!$B:$B, Accounts!$E:$E, "Not Found",0,1)</f>
        <v>Corporate</v>
      </c>
      <c r="L2370" s="3">
        <f>_xlfn.XLOOKUP($B2370, Accounts!$B:$B, Accounts!$G:$G,"Not Found",0,1)</f>
        <v>2251552572</v>
      </c>
      <c r="M2370" s="3" t="str">
        <f>_xlfn.XLOOKUP($B2370, Loan!$B:$B, Loan!$D:$D, "No Loan",0,1)</f>
        <v>No Loan</v>
      </c>
      <c r="N2370" s="1">
        <f>_xlfn.XLOOKUP($B2370, Transaction!$B:$B, Transaction!$E:$E, "No Transaction",0,1)</f>
        <v>44264</v>
      </c>
      <c r="O2370" t="str">
        <f>_xlfn.XLOOKUP($B2370, Transaction!$B:$B, Transaction!$C:$C, "No Transaction",0,1)</f>
        <v>Online Payment</v>
      </c>
      <c r="P2370" t="str">
        <f>_xlfn.XLOOKUP($B2370, Transaction!$B:$B, Transaction!$D:$D, "No Transaction",0,1)</f>
        <v>Card</v>
      </c>
      <c r="Q2370" s="3">
        <f t="shared" ref="Q2370:Q2433" si="74">$I2370-$H2370</f>
        <v>-182196.21059999999</v>
      </c>
      <c r="R2370" s="3">
        <f t="shared" ref="R2370:R2433" si="75">IF($Q2370 &gt;= 500000, $Q2370+(0.02*$Q2370), $Q2370)</f>
        <v>-182196.21059999999</v>
      </c>
    </row>
    <row r="2371" spans="1:18" x14ac:dyDescent="0.25">
      <c r="A2371" t="s">
        <v>3077</v>
      </c>
      <c r="B2371" s="5" t="s">
        <v>3078</v>
      </c>
      <c r="C2371">
        <v>31</v>
      </c>
      <c r="D2371" s="1">
        <v>33383</v>
      </c>
      <c r="E2371" t="s">
        <v>6047</v>
      </c>
      <c r="F2371" t="s">
        <v>6723</v>
      </c>
      <c r="G2371" t="s">
        <v>7505</v>
      </c>
      <c r="H2371" s="3">
        <v>410132.13050000003</v>
      </c>
      <c r="I2371" s="3">
        <v>122461.9883</v>
      </c>
      <c r="J2371" t="s">
        <v>8575</v>
      </c>
      <c r="K2371" s="4" t="str">
        <f>_xlfn.XLOOKUP($B2371, Accounts!$B:$B, Accounts!$E:$E, "Not Found",0,1)</f>
        <v>Joint</v>
      </c>
      <c r="L2371" s="3">
        <f>_xlfn.XLOOKUP($B2371, Accounts!$B:$B, Accounts!$G:$G,"Not Found",0,1)</f>
        <v>1016454387</v>
      </c>
      <c r="M2371" s="3" t="str">
        <f>_xlfn.XLOOKUP($B2371, Loan!$B:$B, Loan!$D:$D, "No Loan",0,1)</f>
        <v>No Loan</v>
      </c>
      <c r="N2371" s="1">
        <f>_xlfn.XLOOKUP($B2371, Transaction!$B:$B, Transaction!$E:$E, "No Transaction",0,1)</f>
        <v>44232</v>
      </c>
      <c r="O2371" t="str">
        <f>_xlfn.XLOOKUP($B2371, Transaction!$B:$B, Transaction!$C:$C, "No Transaction",0,1)</f>
        <v>Online Payment</v>
      </c>
      <c r="P2371" t="str">
        <f>_xlfn.XLOOKUP($B2371, Transaction!$B:$B, Transaction!$D:$D, "No Transaction",0,1)</f>
        <v>Internet Banking</v>
      </c>
      <c r="Q2371" s="3">
        <f t="shared" si="74"/>
        <v>-287670.1422</v>
      </c>
      <c r="R2371" s="3">
        <f t="shared" si="75"/>
        <v>-287670.1422</v>
      </c>
    </row>
    <row r="2372" spans="1:18" x14ac:dyDescent="0.25">
      <c r="A2372" t="s">
        <v>4346</v>
      </c>
      <c r="B2372" s="5" t="s">
        <v>4347</v>
      </c>
      <c r="C2372">
        <v>25</v>
      </c>
      <c r="D2372" s="1">
        <v>35574</v>
      </c>
      <c r="E2372" t="s">
        <v>6047</v>
      </c>
      <c r="F2372" t="s">
        <v>6163</v>
      </c>
      <c r="G2372" t="s">
        <v>7505</v>
      </c>
      <c r="H2372" s="3">
        <v>1874804.3801</v>
      </c>
      <c r="I2372" s="3">
        <v>579249.90500000003</v>
      </c>
      <c r="J2372" t="s">
        <v>8576</v>
      </c>
      <c r="K2372" s="4" t="str">
        <f>_xlfn.XLOOKUP($B2372, Accounts!$B:$B, Accounts!$E:$E, "Not Found",0,1)</f>
        <v>Current</v>
      </c>
      <c r="L2372" s="3">
        <f>_xlfn.XLOOKUP($B2372, Accounts!$B:$B, Accounts!$G:$G,"Not Found",0,1)</f>
        <v>1683532389</v>
      </c>
      <c r="M2372" s="3" t="str">
        <f>_xlfn.XLOOKUP($B2372, Loan!$B:$B, Loan!$D:$D, "No Loan",0,1)</f>
        <v>No Loan</v>
      </c>
      <c r="N2372" s="1">
        <f>_xlfn.XLOOKUP($B2372, Transaction!$B:$B, Transaction!$E:$E, "No Transaction",0,1)</f>
        <v>44485</v>
      </c>
      <c r="O2372" t="str">
        <f>_xlfn.XLOOKUP($B2372, Transaction!$B:$B, Transaction!$C:$C, "No Transaction",0,1)</f>
        <v>Money Transfer</v>
      </c>
      <c r="P2372" t="str">
        <f>_xlfn.XLOOKUP($B2372, Transaction!$B:$B, Transaction!$D:$D, "No Transaction",0,1)</f>
        <v>Mobile</v>
      </c>
      <c r="Q2372" s="3">
        <f t="shared" si="74"/>
        <v>-1295554.4750999999</v>
      </c>
      <c r="R2372" s="3">
        <f t="shared" si="75"/>
        <v>-1295554.4750999999</v>
      </c>
    </row>
    <row r="2373" spans="1:18" x14ac:dyDescent="0.25">
      <c r="A2373" t="s">
        <v>1256</v>
      </c>
      <c r="B2373" s="5" t="s">
        <v>5376</v>
      </c>
      <c r="C2373">
        <v>73</v>
      </c>
      <c r="D2373" s="1">
        <v>18042</v>
      </c>
      <c r="E2373" t="s">
        <v>6047</v>
      </c>
      <c r="F2373" t="s">
        <v>6360</v>
      </c>
      <c r="G2373" t="s">
        <v>7505</v>
      </c>
      <c r="H2373" s="3">
        <v>677674.91330000001</v>
      </c>
      <c r="I2373" s="3">
        <v>477418.1692</v>
      </c>
      <c r="J2373" t="s">
        <v>8577</v>
      </c>
      <c r="K2373" s="4" t="str">
        <f>_xlfn.XLOOKUP($B2373, Accounts!$B:$B, Accounts!$E:$E, "Not Found",0,1)</f>
        <v>Savings</v>
      </c>
      <c r="L2373" s="3">
        <f>_xlfn.XLOOKUP($B2373, Accounts!$B:$B, Accounts!$G:$G,"Not Found",0,1)</f>
        <v>2294045325</v>
      </c>
      <c r="M2373" s="3" t="str">
        <f>_xlfn.XLOOKUP($B2373, Loan!$B:$B, Loan!$D:$D, "No Loan",0,1)</f>
        <v>No Loan</v>
      </c>
      <c r="N2373" s="1">
        <f>_xlfn.XLOOKUP($B2373, Transaction!$B:$B, Transaction!$E:$E, "No Transaction",0,1)</f>
        <v>44322</v>
      </c>
      <c r="O2373" t="str">
        <f>_xlfn.XLOOKUP($B2373, Transaction!$B:$B, Transaction!$C:$C, "No Transaction",0,1)</f>
        <v>Money Deposit</v>
      </c>
      <c r="P2373" t="str">
        <f>_xlfn.XLOOKUP($B2373, Transaction!$B:$B, Transaction!$D:$D, "No Transaction",0,1)</f>
        <v>Bank</v>
      </c>
      <c r="Q2373" s="3">
        <f t="shared" si="74"/>
        <v>-200256.74410000001</v>
      </c>
      <c r="R2373" s="3">
        <f t="shared" si="75"/>
        <v>-200256.74410000001</v>
      </c>
    </row>
    <row r="2374" spans="1:18" x14ac:dyDescent="0.25">
      <c r="A2374" t="s">
        <v>288</v>
      </c>
      <c r="B2374" s="5" t="s">
        <v>289</v>
      </c>
      <c r="C2374">
        <v>36</v>
      </c>
      <c r="D2374" s="1">
        <v>31557</v>
      </c>
      <c r="E2374" t="s">
        <v>6047</v>
      </c>
      <c r="F2374" t="s">
        <v>6287</v>
      </c>
      <c r="G2374" t="s">
        <v>7505</v>
      </c>
      <c r="H2374" s="3">
        <v>1743380.7948</v>
      </c>
      <c r="I2374" s="3">
        <v>243826.0232</v>
      </c>
      <c r="J2374" t="s">
        <v>8578</v>
      </c>
      <c r="K2374" s="4" t="str">
        <f>_xlfn.XLOOKUP($B2374, Accounts!$B:$B, Accounts!$E:$E, "Not Found",0,1)</f>
        <v>Joint</v>
      </c>
      <c r="L2374" s="3">
        <f>_xlfn.XLOOKUP($B2374, Accounts!$B:$B, Accounts!$G:$G,"Not Found",0,1)</f>
        <v>3167137536</v>
      </c>
      <c r="M2374" s="3" t="str">
        <f>_xlfn.XLOOKUP($B2374, Loan!$B:$B, Loan!$D:$D, "No Loan",0,1)</f>
        <v>No Loan</v>
      </c>
      <c r="N2374" s="1">
        <f>_xlfn.XLOOKUP($B2374, Transaction!$B:$B, Transaction!$E:$E, "No Transaction",0,1)</f>
        <v>44440</v>
      </c>
      <c r="O2374" t="str">
        <f>_xlfn.XLOOKUP($B2374, Transaction!$B:$B, Transaction!$C:$C, "No Transaction",0,1)</f>
        <v>Cash Withdrawal</v>
      </c>
      <c r="P2374" t="str">
        <f>_xlfn.XLOOKUP($B2374, Transaction!$B:$B, Transaction!$D:$D, "No Transaction",0,1)</f>
        <v>ATM</v>
      </c>
      <c r="Q2374" s="3">
        <f t="shared" si="74"/>
        <v>-1499554.7716000001</v>
      </c>
      <c r="R2374" s="3">
        <f t="shared" si="75"/>
        <v>-1499554.7716000001</v>
      </c>
    </row>
    <row r="2375" spans="1:18" x14ac:dyDescent="0.25">
      <c r="A2375" t="s">
        <v>3031</v>
      </c>
      <c r="B2375" s="5" t="s">
        <v>3032</v>
      </c>
      <c r="C2375">
        <v>25</v>
      </c>
      <c r="D2375" s="1">
        <v>35574</v>
      </c>
      <c r="E2375" t="s">
        <v>6047</v>
      </c>
      <c r="F2375" t="s">
        <v>6984</v>
      </c>
      <c r="G2375" t="s">
        <v>7505</v>
      </c>
      <c r="H2375" s="3">
        <v>99660.189899999998</v>
      </c>
      <c r="I2375" s="3">
        <v>18633.832900000001</v>
      </c>
      <c r="J2375" t="s">
        <v>8579</v>
      </c>
      <c r="K2375" s="4" t="str">
        <f>_xlfn.XLOOKUP($B2375, Accounts!$B:$B, Accounts!$E:$E, "Not Found",0,1)</f>
        <v>Current</v>
      </c>
      <c r="L2375" s="3">
        <f>_xlfn.XLOOKUP($B2375, Accounts!$B:$B, Accounts!$G:$G,"Not Found",0,1)</f>
        <v>1140411987</v>
      </c>
      <c r="M2375" s="3">
        <f>_xlfn.XLOOKUP($B2375, Loan!$B:$B, Loan!$D:$D, "No Loan",0,1)</f>
        <v>7777457945</v>
      </c>
      <c r="N2375" s="1">
        <f>_xlfn.XLOOKUP($B2375, Transaction!$B:$B, Transaction!$E:$E, "No Transaction",0,1)</f>
        <v>44406</v>
      </c>
      <c r="O2375" t="str">
        <f>_xlfn.XLOOKUP($B2375, Transaction!$B:$B, Transaction!$C:$C, "No Transaction",0,1)</f>
        <v>Loan Payment</v>
      </c>
      <c r="P2375" t="str">
        <f>_xlfn.XLOOKUP($B2375, Transaction!$B:$B, Transaction!$D:$D, "No Transaction",0,1)</f>
        <v>Mobile</v>
      </c>
      <c r="Q2375" s="3">
        <f t="shared" si="74"/>
        <v>-81026.356999999989</v>
      </c>
      <c r="R2375" s="3">
        <f t="shared" si="75"/>
        <v>-81026.356999999989</v>
      </c>
    </row>
    <row r="2376" spans="1:18" x14ac:dyDescent="0.25">
      <c r="A2376" t="s">
        <v>5968</v>
      </c>
      <c r="B2376" s="5" t="s">
        <v>5969</v>
      </c>
      <c r="C2376">
        <v>58</v>
      </c>
      <c r="D2376" s="1">
        <v>23521</v>
      </c>
      <c r="E2376" t="s">
        <v>6047</v>
      </c>
      <c r="F2376" t="s">
        <v>6187</v>
      </c>
      <c r="G2376" t="s">
        <v>7505</v>
      </c>
      <c r="H2376" s="3">
        <v>1056468.6558999999</v>
      </c>
      <c r="I2376" s="3">
        <v>251540.1562</v>
      </c>
      <c r="J2376" t="s">
        <v>8580</v>
      </c>
      <c r="K2376" s="4" t="str">
        <f>_xlfn.XLOOKUP($B2376, Accounts!$B:$B, Accounts!$E:$E, "Not Found",0,1)</f>
        <v>Fixed Deposit</v>
      </c>
      <c r="L2376" s="3">
        <f>_xlfn.XLOOKUP($B2376, Accounts!$B:$B, Accounts!$G:$G,"Not Found",0,1)</f>
        <v>674161488</v>
      </c>
      <c r="M2376" s="3" t="str">
        <f>_xlfn.XLOOKUP($B2376, Loan!$B:$B, Loan!$D:$D, "No Loan",0,1)</f>
        <v>No Loan</v>
      </c>
      <c r="N2376" s="1">
        <f>_xlfn.XLOOKUP($B2376, Transaction!$B:$B, Transaction!$E:$E, "No Transaction",0,1)</f>
        <v>44429</v>
      </c>
      <c r="O2376" t="str">
        <f>_xlfn.XLOOKUP($B2376, Transaction!$B:$B, Transaction!$C:$C, "No Transaction",0,1)</f>
        <v>Money Transfer</v>
      </c>
      <c r="P2376" t="str">
        <f>_xlfn.XLOOKUP($B2376, Transaction!$B:$B, Transaction!$D:$D, "No Transaction",0,1)</f>
        <v>Mobile</v>
      </c>
      <c r="Q2376" s="3">
        <f t="shared" si="74"/>
        <v>-804928.49969999993</v>
      </c>
      <c r="R2376" s="3">
        <f t="shared" si="75"/>
        <v>-804928.49969999993</v>
      </c>
    </row>
    <row r="2377" spans="1:18" x14ac:dyDescent="0.25">
      <c r="A2377" t="s">
        <v>3657</v>
      </c>
      <c r="B2377" s="5" t="s">
        <v>3658</v>
      </c>
      <c r="C2377">
        <v>41</v>
      </c>
      <c r="D2377" s="1">
        <v>29730</v>
      </c>
      <c r="E2377" t="s">
        <v>6047</v>
      </c>
      <c r="F2377" t="s">
        <v>6627</v>
      </c>
      <c r="G2377" t="s">
        <v>7505</v>
      </c>
      <c r="H2377" s="3">
        <v>132960.519</v>
      </c>
      <c r="I2377" s="3">
        <v>22381.687399999999</v>
      </c>
      <c r="J2377" t="s">
        <v>8581</v>
      </c>
      <c r="K2377" s="4" t="str">
        <f>_xlfn.XLOOKUP($B2377, Accounts!$B:$B, Accounts!$E:$E, "Not Found",0,1)</f>
        <v>Current</v>
      </c>
      <c r="L2377" s="3">
        <f>_xlfn.XLOOKUP($B2377, Accounts!$B:$B, Accounts!$G:$G,"Not Found",0,1)</f>
        <v>441878085</v>
      </c>
      <c r="M2377" s="3" t="str">
        <f>_xlfn.XLOOKUP($B2377, Loan!$B:$B, Loan!$D:$D, "No Loan",0,1)</f>
        <v>No Loan</v>
      </c>
      <c r="N2377" s="1">
        <f>_xlfn.XLOOKUP($B2377, Transaction!$B:$B, Transaction!$E:$E, "No Transaction",0,1)</f>
        <v>44317</v>
      </c>
      <c r="O2377" t="str">
        <f>_xlfn.XLOOKUP($B2377, Transaction!$B:$B, Transaction!$C:$C, "No Transaction",0,1)</f>
        <v>Online Payment</v>
      </c>
      <c r="P2377" t="str">
        <f>_xlfn.XLOOKUP($B2377, Transaction!$B:$B, Transaction!$D:$D, "No Transaction",0,1)</f>
        <v>Internet Banking</v>
      </c>
      <c r="Q2377" s="3">
        <f t="shared" si="74"/>
        <v>-110578.8316</v>
      </c>
      <c r="R2377" s="3">
        <f t="shared" si="75"/>
        <v>-110578.8316</v>
      </c>
    </row>
    <row r="2378" spans="1:18" x14ac:dyDescent="0.25">
      <c r="A2378" t="s">
        <v>5297</v>
      </c>
      <c r="B2378" s="5" t="s">
        <v>5298</v>
      </c>
      <c r="C2378">
        <v>20</v>
      </c>
      <c r="D2378" s="1">
        <v>37401</v>
      </c>
      <c r="E2378" t="s">
        <v>6047</v>
      </c>
      <c r="F2378" t="s">
        <v>6053</v>
      </c>
      <c r="G2378" t="s">
        <v>7505</v>
      </c>
      <c r="H2378" s="3">
        <v>817822.44499999995</v>
      </c>
      <c r="I2378" s="3">
        <v>410835.51059999998</v>
      </c>
      <c r="J2378" t="s">
        <v>8582</v>
      </c>
      <c r="K2378" s="4" t="str">
        <f>_xlfn.XLOOKUP($B2378, Accounts!$B:$B, Accounts!$E:$E, "Not Found",0,1)</f>
        <v>Corporate</v>
      </c>
      <c r="L2378" s="3">
        <f>_xlfn.XLOOKUP($B2378, Accounts!$B:$B, Accounts!$G:$G,"Not Found",0,1)</f>
        <v>1583304228</v>
      </c>
      <c r="M2378" s="3" t="str">
        <f>_xlfn.XLOOKUP($B2378, Loan!$B:$B, Loan!$D:$D, "No Loan",0,1)</f>
        <v>No Loan</v>
      </c>
      <c r="N2378" s="1">
        <f>_xlfn.XLOOKUP($B2378, Transaction!$B:$B, Transaction!$E:$E, "No Transaction",0,1)</f>
        <v>44308</v>
      </c>
      <c r="O2378" t="str">
        <f>_xlfn.XLOOKUP($B2378, Transaction!$B:$B, Transaction!$C:$C, "No Transaction",0,1)</f>
        <v>Money Deposit</v>
      </c>
      <c r="P2378" t="str">
        <f>_xlfn.XLOOKUP($B2378, Transaction!$B:$B, Transaction!$D:$D, "No Transaction",0,1)</f>
        <v>Bank</v>
      </c>
      <c r="Q2378" s="3">
        <f t="shared" si="74"/>
        <v>-406986.93439999997</v>
      </c>
      <c r="R2378" s="3">
        <f t="shared" si="75"/>
        <v>-406986.93439999997</v>
      </c>
    </row>
    <row r="2379" spans="1:18" x14ac:dyDescent="0.25">
      <c r="A2379" t="s">
        <v>5183</v>
      </c>
      <c r="B2379" s="5" t="s">
        <v>5184</v>
      </c>
      <c r="C2379">
        <v>78</v>
      </c>
      <c r="D2379" s="1">
        <v>16216</v>
      </c>
      <c r="E2379" t="s">
        <v>6047</v>
      </c>
      <c r="F2379" t="s">
        <v>6048</v>
      </c>
      <c r="G2379" t="s">
        <v>7505</v>
      </c>
      <c r="H2379" s="3">
        <v>101502.37119999999</v>
      </c>
      <c r="I2379" s="3">
        <v>99141.850900000005</v>
      </c>
      <c r="J2379" t="s">
        <v>8583</v>
      </c>
      <c r="K2379" s="4" t="str">
        <f>_xlfn.XLOOKUP($B2379, Accounts!$B:$B, Accounts!$E:$E, "Not Found",0,1)</f>
        <v>Joint</v>
      </c>
      <c r="L2379" s="3">
        <f>_xlfn.XLOOKUP($B2379, Accounts!$B:$B, Accounts!$G:$G,"Not Found",0,1)</f>
        <v>1303037952</v>
      </c>
      <c r="M2379" s="3" t="str">
        <f>_xlfn.XLOOKUP($B2379, Loan!$B:$B, Loan!$D:$D, "No Loan",0,1)</f>
        <v>No Loan</v>
      </c>
      <c r="N2379" s="1">
        <f>_xlfn.XLOOKUP($B2379, Transaction!$B:$B, Transaction!$E:$E, "No Transaction",0,1)</f>
        <v>44262</v>
      </c>
      <c r="O2379" t="str">
        <f>_xlfn.XLOOKUP($B2379, Transaction!$B:$B, Transaction!$C:$C, "No Transaction",0,1)</f>
        <v>Online Payment</v>
      </c>
      <c r="P2379" t="str">
        <f>_xlfn.XLOOKUP($B2379, Transaction!$B:$B, Transaction!$D:$D, "No Transaction",0,1)</f>
        <v>Card</v>
      </c>
      <c r="Q2379" s="3">
        <f t="shared" si="74"/>
        <v>-2360.5202999999892</v>
      </c>
      <c r="R2379" s="3">
        <f t="shared" si="75"/>
        <v>-2360.5202999999892</v>
      </c>
    </row>
    <row r="2380" spans="1:18" x14ac:dyDescent="0.25">
      <c r="A2380" t="s">
        <v>893</v>
      </c>
      <c r="B2380" s="5" t="s">
        <v>894</v>
      </c>
      <c r="C2380">
        <v>27</v>
      </c>
      <c r="D2380" s="1">
        <v>34844</v>
      </c>
      <c r="E2380" t="s">
        <v>6047</v>
      </c>
      <c r="F2380" t="s">
        <v>6607</v>
      </c>
      <c r="G2380" t="s">
        <v>7505</v>
      </c>
      <c r="H2380" s="3">
        <v>283273.74129999999</v>
      </c>
      <c r="I2380" s="3">
        <v>101488.2654</v>
      </c>
      <c r="J2380" t="s">
        <v>8584</v>
      </c>
      <c r="K2380" s="4" t="str">
        <f>_xlfn.XLOOKUP($B2380, Accounts!$B:$B, Accounts!$E:$E, "Not Found",0,1)</f>
        <v>Domiciliary</v>
      </c>
      <c r="L2380" s="3">
        <f>_xlfn.XLOOKUP($B2380, Accounts!$B:$B, Accounts!$G:$G,"Not Found",0,1)</f>
        <v>238002975</v>
      </c>
      <c r="M2380" s="3" t="str">
        <f>_xlfn.XLOOKUP($B2380, Loan!$B:$B, Loan!$D:$D, "No Loan",0,1)</f>
        <v>No Loan</v>
      </c>
      <c r="N2380" s="1">
        <f>_xlfn.XLOOKUP($B2380, Transaction!$B:$B, Transaction!$E:$E, "No Transaction",0,1)</f>
        <v>44290</v>
      </c>
      <c r="O2380" t="str">
        <f>_xlfn.XLOOKUP($B2380, Transaction!$B:$B, Transaction!$C:$C, "No Transaction",0,1)</f>
        <v>Cash Withdrawal</v>
      </c>
      <c r="P2380" t="str">
        <f>_xlfn.XLOOKUP($B2380, Transaction!$B:$B, Transaction!$D:$D, "No Transaction",0,1)</f>
        <v>POS</v>
      </c>
      <c r="Q2380" s="3">
        <f t="shared" si="74"/>
        <v>-181785.47589999999</v>
      </c>
      <c r="R2380" s="3">
        <f t="shared" si="75"/>
        <v>-181785.47589999999</v>
      </c>
    </row>
    <row r="2381" spans="1:18" x14ac:dyDescent="0.25">
      <c r="A2381" t="s">
        <v>3651</v>
      </c>
      <c r="B2381" s="5" t="s">
        <v>3652</v>
      </c>
      <c r="C2381">
        <v>26</v>
      </c>
      <c r="D2381" s="1">
        <v>35209</v>
      </c>
      <c r="E2381" t="s">
        <v>6047</v>
      </c>
      <c r="F2381" t="s">
        <v>6062</v>
      </c>
      <c r="G2381" t="s">
        <v>7505</v>
      </c>
      <c r="H2381" s="3">
        <v>823333.50210000004</v>
      </c>
      <c r="I2381" s="3">
        <v>87412.355599999995</v>
      </c>
      <c r="J2381" t="s">
        <v>8585</v>
      </c>
      <c r="K2381" s="4" t="str">
        <f>_xlfn.XLOOKUP($B2381, Accounts!$B:$B, Accounts!$E:$E, "Not Found",0,1)</f>
        <v>Corporate</v>
      </c>
      <c r="L2381" s="3">
        <f>_xlfn.XLOOKUP($B2381, Accounts!$B:$B, Accounts!$G:$G,"Not Found",0,1)</f>
        <v>3489950772</v>
      </c>
      <c r="M2381" s="3" t="str">
        <f>_xlfn.XLOOKUP($B2381, Loan!$B:$B, Loan!$D:$D, "No Loan",0,1)</f>
        <v>No Loan</v>
      </c>
      <c r="N2381" s="1">
        <f>_xlfn.XLOOKUP($B2381, Transaction!$B:$B, Transaction!$E:$E, "No Transaction",0,1)</f>
        <v>44451</v>
      </c>
      <c r="O2381" t="str">
        <f>_xlfn.XLOOKUP($B2381, Transaction!$B:$B, Transaction!$C:$C, "No Transaction",0,1)</f>
        <v>Money Transfer</v>
      </c>
      <c r="P2381" t="str">
        <f>_xlfn.XLOOKUP($B2381, Transaction!$B:$B, Transaction!$D:$D, "No Transaction",0,1)</f>
        <v>Bank</v>
      </c>
      <c r="Q2381" s="3">
        <f t="shared" si="74"/>
        <v>-735921.14650000003</v>
      </c>
      <c r="R2381" s="3">
        <f t="shared" si="75"/>
        <v>-735921.14650000003</v>
      </c>
    </row>
    <row r="2382" spans="1:18" x14ac:dyDescent="0.25">
      <c r="A2382" t="s">
        <v>3722</v>
      </c>
      <c r="B2382" s="5" t="s">
        <v>3723</v>
      </c>
      <c r="C2382">
        <v>68</v>
      </c>
      <c r="D2382" s="1">
        <v>19869</v>
      </c>
      <c r="E2382" t="s">
        <v>6047</v>
      </c>
      <c r="F2382" t="s">
        <v>6586</v>
      </c>
      <c r="G2382" t="s">
        <v>7505</v>
      </c>
      <c r="H2382" s="3">
        <v>501310.5552</v>
      </c>
      <c r="I2382" s="3">
        <v>336945.6778</v>
      </c>
      <c r="J2382" t="s">
        <v>8586</v>
      </c>
      <c r="K2382" s="4" t="str">
        <f>_xlfn.XLOOKUP($B2382, Accounts!$B:$B, Accounts!$E:$E, "Not Found",0,1)</f>
        <v>Domiciliary</v>
      </c>
      <c r="L2382" s="3">
        <f>_xlfn.XLOOKUP($B2382, Accounts!$B:$B, Accounts!$G:$G,"Not Found",0,1)</f>
        <v>1117894349</v>
      </c>
      <c r="M2382" s="3" t="str">
        <f>_xlfn.XLOOKUP($B2382, Loan!$B:$B, Loan!$D:$D, "No Loan",0,1)</f>
        <v>No Loan</v>
      </c>
      <c r="N2382" s="1">
        <f>_xlfn.XLOOKUP($B2382, Transaction!$B:$B, Transaction!$E:$E, "No Transaction",0,1)</f>
        <v>44479</v>
      </c>
      <c r="O2382" t="str">
        <f>_xlfn.XLOOKUP($B2382, Transaction!$B:$B, Transaction!$C:$C, "No Transaction",0,1)</f>
        <v>Online Payment</v>
      </c>
      <c r="P2382" t="str">
        <f>_xlfn.XLOOKUP($B2382, Transaction!$B:$B, Transaction!$D:$D, "No Transaction",0,1)</f>
        <v>Mobile</v>
      </c>
      <c r="Q2382" s="3">
        <f t="shared" si="74"/>
        <v>-164364.8774</v>
      </c>
      <c r="R2382" s="3">
        <f t="shared" si="75"/>
        <v>-164364.8774</v>
      </c>
    </row>
    <row r="2383" spans="1:18" x14ac:dyDescent="0.25">
      <c r="A2383" t="s">
        <v>3120</v>
      </c>
      <c r="B2383" s="5" t="s">
        <v>3121</v>
      </c>
      <c r="C2383">
        <v>60</v>
      </c>
      <c r="D2383" s="1">
        <v>22791</v>
      </c>
      <c r="E2383" t="s">
        <v>6047</v>
      </c>
      <c r="F2383" t="s">
        <v>6297</v>
      </c>
      <c r="G2383" t="s">
        <v>7505</v>
      </c>
      <c r="H2383" s="3">
        <v>166878.16329999999</v>
      </c>
      <c r="I2383" s="3">
        <v>76303.601599999995</v>
      </c>
      <c r="J2383" t="s">
        <v>8587</v>
      </c>
      <c r="K2383" s="4" t="str">
        <f>_xlfn.XLOOKUP($B2383, Accounts!$B:$B, Accounts!$E:$E, "Not Found",0,1)</f>
        <v>Joint</v>
      </c>
      <c r="L2383" s="3">
        <f>_xlfn.XLOOKUP($B2383, Accounts!$B:$B, Accounts!$G:$G,"Not Found",0,1)</f>
        <v>3899986816</v>
      </c>
      <c r="M2383" s="3">
        <f>_xlfn.XLOOKUP($B2383, Loan!$B:$B, Loan!$D:$D, "No Loan",0,1)</f>
        <v>5568184384</v>
      </c>
      <c r="N2383" s="1">
        <f>_xlfn.XLOOKUP($B2383, Transaction!$B:$B, Transaction!$E:$E, "No Transaction",0,1)</f>
        <v>44617</v>
      </c>
      <c r="O2383" t="str">
        <f>_xlfn.XLOOKUP($B2383, Transaction!$B:$B, Transaction!$C:$C, "No Transaction",0,1)</f>
        <v>Loan Payment</v>
      </c>
      <c r="P2383" t="str">
        <f>_xlfn.XLOOKUP($B2383, Transaction!$B:$B, Transaction!$D:$D, "No Transaction",0,1)</f>
        <v>ACH</v>
      </c>
      <c r="Q2383" s="3">
        <f t="shared" si="74"/>
        <v>-90574.561699999991</v>
      </c>
      <c r="R2383" s="3">
        <f t="shared" si="75"/>
        <v>-90574.561699999991</v>
      </c>
    </row>
    <row r="2384" spans="1:18" x14ac:dyDescent="0.25">
      <c r="A2384" t="s">
        <v>2139</v>
      </c>
      <c r="B2384" s="5" t="s">
        <v>2140</v>
      </c>
      <c r="C2384">
        <v>84</v>
      </c>
      <c r="D2384" s="1">
        <v>14025</v>
      </c>
      <c r="E2384" t="s">
        <v>6047</v>
      </c>
      <c r="F2384" t="s">
        <v>6189</v>
      </c>
      <c r="G2384" t="s">
        <v>7505</v>
      </c>
      <c r="H2384" s="3">
        <v>1600437.1394</v>
      </c>
      <c r="I2384" s="3">
        <v>196231.9423</v>
      </c>
      <c r="J2384" t="s">
        <v>8588</v>
      </c>
      <c r="K2384" s="4" t="str">
        <f>_xlfn.XLOOKUP($B2384, Accounts!$B:$B, Accounts!$E:$E, "Not Found",0,1)</f>
        <v>Joint</v>
      </c>
      <c r="L2384" s="3">
        <f>_xlfn.XLOOKUP($B2384, Accounts!$B:$B, Accounts!$G:$G,"Not Found",0,1)</f>
        <v>2876127345</v>
      </c>
      <c r="M2384" s="3">
        <f>_xlfn.XLOOKUP($B2384, Loan!$B:$B, Loan!$D:$D, "No Loan",0,1)</f>
        <v>10927485288</v>
      </c>
      <c r="N2384" s="1">
        <f>_xlfn.XLOOKUP($B2384, Transaction!$B:$B, Transaction!$E:$E, "No Transaction",0,1)</f>
        <v>44401</v>
      </c>
      <c r="O2384" t="str">
        <f>_xlfn.XLOOKUP($B2384, Transaction!$B:$B, Transaction!$C:$C, "No Transaction",0,1)</f>
        <v>Loan Payment</v>
      </c>
      <c r="P2384" t="str">
        <f>_xlfn.XLOOKUP($B2384, Transaction!$B:$B, Transaction!$D:$D, "No Transaction",0,1)</f>
        <v>Mobile</v>
      </c>
      <c r="Q2384" s="3">
        <f t="shared" si="74"/>
        <v>-1404205.1971</v>
      </c>
      <c r="R2384" s="3">
        <f t="shared" si="75"/>
        <v>-1404205.1971</v>
      </c>
    </row>
    <row r="2385" spans="1:18" x14ac:dyDescent="0.25">
      <c r="A2385" t="s">
        <v>2922</v>
      </c>
      <c r="B2385" s="5" t="s">
        <v>2923</v>
      </c>
      <c r="C2385">
        <v>29</v>
      </c>
      <c r="D2385" s="1">
        <v>34113</v>
      </c>
      <c r="E2385" t="s">
        <v>6047</v>
      </c>
      <c r="F2385" t="s">
        <v>6282</v>
      </c>
      <c r="G2385" t="s">
        <v>7505</v>
      </c>
      <c r="H2385" s="3">
        <v>254032.81200000001</v>
      </c>
      <c r="I2385" s="3">
        <v>50565.899700000002</v>
      </c>
      <c r="J2385" t="s">
        <v>6929</v>
      </c>
      <c r="K2385" s="4" t="str">
        <f>_xlfn.XLOOKUP($B2385, Accounts!$B:$B, Accounts!$E:$E, "Not Found",0,1)</f>
        <v>Savings</v>
      </c>
      <c r="L2385" s="3">
        <f>_xlfn.XLOOKUP($B2385, Accounts!$B:$B, Accounts!$G:$G,"Not Found",0,1)</f>
        <v>2357121921</v>
      </c>
      <c r="M2385" s="3" t="str">
        <f>_xlfn.XLOOKUP($B2385, Loan!$B:$B, Loan!$D:$D, "No Loan",0,1)</f>
        <v>No Loan</v>
      </c>
      <c r="N2385" s="1">
        <f>_xlfn.XLOOKUP($B2385, Transaction!$B:$B, Transaction!$E:$E, "No Transaction",0,1)</f>
        <v>44383</v>
      </c>
      <c r="O2385" t="str">
        <f>_xlfn.XLOOKUP($B2385, Transaction!$B:$B, Transaction!$C:$C, "No Transaction",0,1)</f>
        <v>Checks</v>
      </c>
      <c r="P2385" t="str">
        <f>_xlfn.XLOOKUP($B2385, Transaction!$B:$B, Transaction!$D:$D, "No Transaction",0,1)</f>
        <v>Informal Services</v>
      </c>
      <c r="Q2385" s="3">
        <f t="shared" si="74"/>
        <v>-203466.9123</v>
      </c>
      <c r="R2385" s="3">
        <f t="shared" si="75"/>
        <v>-203466.9123</v>
      </c>
    </row>
    <row r="2386" spans="1:18" x14ac:dyDescent="0.25">
      <c r="A2386" t="s">
        <v>2332</v>
      </c>
      <c r="B2386" s="5" t="s">
        <v>2333</v>
      </c>
      <c r="C2386">
        <v>63</v>
      </c>
      <c r="D2386" s="1">
        <v>21695</v>
      </c>
      <c r="E2386" t="s">
        <v>6047</v>
      </c>
      <c r="F2386" t="s">
        <v>6505</v>
      </c>
      <c r="G2386" t="s">
        <v>7505</v>
      </c>
      <c r="H2386" s="3">
        <v>3359892.4997999999</v>
      </c>
      <c r="I2386" s="3">
        <v>452480.2597</v>
      </c>
      <c r="J2386" t="s">
        <v>8589</v>
      </c>
      <c r="K2386" s="4" t="str">
        <f>_xlfn.XLOOKUP($B2386, Accounts!$B:$B, Accounts!$E:$E, "Not Found",0,1)</f>
        <v>Joint</v>
      </c>
      <c r="L2386" s="3">
        <f>_xlfn.XLOOKUP($B2386, Accounts!$B:$B, Accounts!$G:$G,"Not Found",0,1)</f>
        <v>139134528</v>
      </c>
      <c r="M2386" s="3">
        <f>_xlfn.XLOOKUP($B2386, Loan!$B:$B, Loan!$D:$D, "No Loan",0,1)</f>
        <v>327201138</v>
      </c>
      <c r="N2386" s="1">
        <f>_xlfn.XLOOKUP($B2386, Transaction!$B:$B, Transaction!$E:$E, "No Transaction",0,1)</f>
        <v>44418</v>
      </c>
      <c r="O2386" t="str">
        <f>_xlfn.XLOOKUP($B2386, Transaction!$B:$B, Transaction!$C:$C, "No Transaction",0,1)</f>
        <v>Loan Payment</v>
      </c>
      <c r="P2386" t="str">
        <f>_xlfn.XLOOKUP($B2386, Transaction!$B:$B, Transaction!$D:$D, "No Transaction",0,1)</f>
        <v>ACH</v>
      </c>
      <c r="Q2386" s="3">
        <f t="shared" si="74"/>
        <v>-2907412.2401000001</v>
      </c>
      <c r="R2386" s="3">
        <f t="shared" si="75"/>
        <v>-2907412.2401000001</v>
      </c>
    </row>
    <row r="2387" spans="1:18" x14ac:dyDescent="0.25">
      <c r="A2387" t="s">
        <v>1889</v>
      </c>
      <c r="B2387" s="5" t="s">
        <v>1890</v>
      </c>
      <c r="C2387">
        <v>53</v>
      </c>
      <c r="D2387" s="1">
        <v>25347</v>
      </c>
      <c r="E2387" t="s">
        <v>6047</v>
      </c>
      <c r="F2387" t="s">
        <v>6068</v>
      </c>
      <c r="G2387" t="s">
        <v>7505</v>
      </c>
      <c r="H2387" s="3">
        <v>375968.35200000001</v>
      </c>
      <c r="I2387" s="3">
        <v>144510.13440000001</v>
      </c>
      <c r="J2387" t="s">
        <v>8285</v>
      </c>
      <c r="K2387" s="4" t="str">
        <f>_xlfn.XLOOKUP($B2387, Accounts!$B:$B, Accounts!$E:$E, "Not Found",0,1)</f>
        <v>Joint</v>
      </c>
      <c r="L2387" s="3">
        <f>_xlfn.XLOOKUP($B2387, Accounts!$B:$B, Accounts!$G:$G,"Not Found",0,1)</f>
        <v>231058464</v>
      </c>
      <c r="M2387" s="3" t="str">
        <f>_xlfn.XLOOKUP($B2387, Loan!$B:$B, Loan!$D:$D, "No Loan",0,1)</f>
        <v>No Loan</v>
      </c>
      <c r="N2387" s="1">
        <f>_xlfn.XLOOKUP($B2387, Transaction!$B:$B, Transaction!$E:$E, "No Transaction",0,1)</f>
        <v>44606</v>
      </c>
      <c r="O2387" t="str">
        <f>_xlfn.XLOOKUP($B2387, Transaction!$B:$B, Transaction!$C:$C, "No Transaction",0,1)</f>
        <v>Cash Withdrawal</v>
      </c>
      <c r="P2387" t="str">
        <f>_xlfn.XLOOKUP($B2387, Transaction!$B:$B, Transaction!$D:$D, "No Transaction",0,1)</f>
        <v>ATM</v>
      </c>
      <c r="Q2387" s="3">
        <f t="shared" si="74"/>
        <v>-231458.2176</v>
      </c>
      <c r="R2387" s="3">
        <f t="shared" si="75"/>
        <v>-231458.2176</v>
      </c>
    </row>
    <row r="2388" spans="1:18" x14ac:dyDescent="0.25">
      <c r="A2388" t="s">
        <v>1545</v>
      </c>
      <c r="B2388" s="5" t="s">
        <v>1546</v>
      </c>
      <c r="C2388">
        <v>56</v>
      </c>
      <c r="D2388" s="1">
        <v>24252</v>
      </c>
      <c r="E2388" t="s">
        <v>6047</v>
      </c>
      <c r="F2388" t="s">
        <v>6331</v>
      </c>
      <c r="G2388" t="s">
        <v>7505</v>
      </c>
      <c r="H2388" s="3">
        <v>784410.93359999999</v>
      </c>
      <c r="I2388" s="3">
        <v>168818.87479999999</v>
      </c>
      <c r="J2388" t="s">
        <v>8590</v>
      </c>
      <c r="K2388" s="4" t="str">
        <f>_xlfn.XLOOKUP($B2388, Accounts!$B:$B, Accounts!$E:$E, "Not Found",0,1)</f>
        <v>Domiciliary</v>
      </c>
      <c r="L2388" s="3">
        <f>_xlfn.XLOOKUP($B2388, Accounts!$B:$B, Accounts!$G:$G,"Not Found",0,1)</f>
        <v>88221815</v>
      </c>
      <c r="M2388" s="3" t="str">
        <f>_xlfn.XLOOKUP($B2388, Loan!$B:$B, Loan!$D:$D, "No Loan",0,1)</f>
        <v>No Loan</v>
      </c>
      <c r="N2388" s="1">
        <f>_xlfn.XLOOKUP($B2388, Transaction!$B:$B, Transaction!$E:$E, "No Transaction",0,1)</f>
        <v>44449</v>
      </c>
      <c r="O2388" t="str">
        <f>_xlfn.XLOOKUP($B2388, Transaction!$B:$B, Transaction!$C:$C, "No Transaction",0,1)</f>
        <v>Money Deposit</v>
      </c>
      <c r="P2388" t="str">
        <f>_xlfn.XLOOKUP($B2388, Transaction!$B:$B, Transaction!$D:$D, "No Transaction",0,1)</f>
        <v>Bank</v>
      </c>
      <c r="Q2388" s="3">
        <f t="shared" si="74"/>
        <v>-615592.0588</v>
      </c>
      <c r="R2388" s="3">
        <f t="shared" si="75"/>
        <v>-615592.0588</v>
      </c>
    </row>
    <row r="2389" spans="1:18" x14ac:dyDescent="0.25">
      <c r="A2389" t="s">
        <v>3760</v>
      </c>
      <c r="B2389" s="5" t="s">
        <v>3761</v>
      </c>
      <c r="C2389">
        <v>22</v>
      </c>
      <c r="D2389" s="1">
        <v>36670</v>
      </c>
      <c r="E2389" t="s">
        <v>6047</v>
      </c>
      <c r="F2389" t="s">
        <v>6373</v>
      </c>
      <c r="G2389" t="s">
        <v>7505</v>
      </c>
      <c r="H2389" s="3">
        <v>557684.65560000006</v>
      </c>
      <c r="I2389" s="3">
        <v>459139.24200000003</v>
      </c>
      <c r="J2389" t="s">
        <v>8591</v>
      </c>
      <c r="K2389" s="4" t="str">
        <f>_xlfn.XLOOKUP($B2389, Accounts!$B:$B, Accounts!$E:$E, "Not Found",0,1)</f>
        <v>Joint</v>
      </c>
      <c r="L2389" s="3">
        <f>_xlfn.XLOOKUP($B2389, Accounts!$B:$B, Accounts!$G:$G,"Not Found",0,1)</f>
        <v>1995465303</v>
      </c>
      <c r="M2389" s="3" t="str">
        <f>_xlfn.XLOOKUP($B2389, Loan!$B:$B, Loan!$D:$D, "No Loan",0,1)</f>
        <v>No Loan</v>
      </c>
      <c r="N2389" s="1">
        <f>_xlfn.XLOOKUP($B2389, Transaction!$B:$B, Transaction!$E:$E, "No Transaction",0,1)</f>
        <v>44450</v>
      </c>
      <c r="O2389" t="str">
        <f>_xlfn.XLOOKUP($B2389, Transaction!$B:$B, Transaction!$C:$C, "No Transaction",0,1)</f>
        <v>Money Deposit</v>
      </c>
      <c r="P2389" t="str">
        <f>_xlfn.XLOOKUP($B2389, Transaction!$B:$B, Transaction!$D:$D, "No Transaction",0,1)</f>
        <v>ATM</v>
      </c>
      <c r="Q2389" s="3">
        <f t="shared" si="74"/>
        <v>-98545.413600000029</v>
      </c>
      <c r="R2389" s="3">
        <f t="shared" si="75"/>
        <v>-98545.413600000029</v>
      </c>
    </row>
    <row r="2390" spans="1:18" x14ac:dyDescent="0.25">
      <c r="A2390" t="s">
        <v>2624</v>
      </c>
      <c r="B2390" s="5" t="s">
        <v>2625</v>
      </c>
      <c r="C2390">
        <v>41</v>
      </c>
      <c r="D2390" s="1">
        <v>29730</v>
      </c>
      <c r="E2390" t="s">
        <v>6047</v>
      </c>
      <c r="F2390" t="s">
        <v>6381</v>
      </c>
      <c r="G2390" t="s">
        <v>7505</v>
      </c>
      <c r="H2390" s="3">
        <v>1252548.1994</v>
      </c>
      <c r="I2390" s="3">
        <v>379901.3162</v>
      </c>
      <c r="J2390" t="s">
        <v>8592</v>
      </c>
      <c r="K2390" s="4" t="str">
        <f>_xlfn.XLOOKUP($B2390, Accounts!$B:$B, Accounts!$E:$E, "Not Found",0,1)</f>
        <v>Domiciliary</v>
      </c>
      <c r="L2390" s="3">
        <f>_xlfn.XLOOKUP($B2390, Accounts!$B:$B, Accounts!$G:$G,"Not Found",0,1)</f>
        <v>1169269416</v>
      </c>
      <c r="M2390" s="3" t="str">
        <f>_xlfn.XLOOKUP($B2390, Loan!$B:$B, Loan!$D:$D, "No Loan",0,1)</f>
        <v>No Loan</v>
      </c>
      <c r="N2390" s="1">
        <f>_xlfn.XLOOKUP($B2390, Transaction!$B:$B, Transaction!$E:$E, "No Transaction",0,1)</f>
        <v>44431</v>
      </c>
      <c r="O2390" t="str">
        <f>_xlfn.XLOOKUP($B2390, Transaction!$B:$B, Transaction!$C:$C, "No Transaction",0,1)</f>
        <v>Cash Withdrawal</v>
      </c>
      <c r="P2390" t="str">
        <f>_xlfn.XLOOKUP($B2390, Transaction!$B:$B, Transaction!$D:$D, "No Transaction",0,1)</f>
        <v>Bank</v>
      </c>
      <c r="Q2390" s="3">
        <f t="shared" si="74"/>
        <v>-872646.88320000004</v>
      </c>
      <c r="R2390" s="3">
        <f t="shared" si="75"/>
        <v>-872646.88320000004</v>
      </c>
    </row>
    <row r="2391" spans="1:18" x14ac:dyDescent="0.25">
      <c r="A2391" t="s">
        <v>3882</v>
      </c>
      <c r="B2391" s="5" t="s">
        <v>3883</v>
      </c>
      <c r="C2391">
        <v>62</v>
      </c>
      <c r="D2391" s="1">
        <v>22060</v>
      </c>
      <c r="E2391" t="s">
        <v>6047</v>
      </c>
      <c r="F2391" t="s">
        <v>6322</v>
      </c>
      <c r="G2391" t="s">
        <v>7505</v>
      </c>
      <c r="H2391" s="3">
        <v>499909.49040000001</v>
      </c>
      <c r="I2391" s="3">
        <v>365131.26069999998</v>
      </c>
      <c r="J2391" t="s">
        <v>8593</v>
      </c>
      <c r="K2391" s="4" t="str">
        <f>_xlfn.XLOOKUP($B2391, Accounts!$B:$B, Accounts!$E:$E, "Not Found",0,1)</f>
        <v>Current</v>
      </c>
      <c r="L2391" s="3">
        <f>_xlfn.XLOOKUP($B2391, Accounts!$B:$B, Accounts!$G:$G,"Not Found",0,1)</f>
        <v>3213749084</v>
      </c>
      <c r="M2391" s="3" t="str">
        <f>_xlfn.XLOOKUP($B2391, Loan!$B:$B, Loan!$D:$D, "No Loan",0,1)</f>
        <v>No Loan</v>
      </c>
      <c r="N2391" s="1">
        <f>_xlfn.XLOOKUP($B2391, Transaction!$B:$B, Transaction!$E:$E, "No Transaction",0,1)</f>
        <v>44516</v>
      </c>
      <c r="O2391" t="str">
        <f>_xlfn.XLOOKUP($B2391, Transaction!$B:$B, Transaction!$C:$C, "No Transaction",0,1)</f>
        <v>Online Payment</v>
      </c>
      <c r="P2391" t="str">
        <f>_xlfn.XLOOKUP($B2391, Transaction!$B:$B, Transaction!$D:$D, "No Transaction",0,1)</f>
        <v>Internet Banking</v>
      </c>
      <c r="Q2391" s="3">
        <f t="shared" si="74"/>
        <v>-134778.22970000003</v>
      </c>
      <c r="R2391" s="3">
        <f t="shared" si="75"/>
        <v>-134778.22970000003</v>
      </c>
    </row>
    <row r="2392" spans="1:18" x14ac:dyDescent="0.25">
      <c r="A2392" t="s">
        <v>1515</v>
      </c>
      <c r="B2392" s="5" t="s">
        <v>1516</v>
      </c>
      <c r="C2392">
        <v>47</v>
      </c>
      <c r="D2392" s="1">
        <v>27539</v>
      </c>
      <c r="E2392" t="s">
        <v>6047</v>
      </c>
      <c r="F2392" t="s">
        <v>6198</v>
      </c>
      <c r="G2392" t="s">
        <v>7505</v>
      </c>
      <c r="H2392" s="3">
        <v>1259138.5603</v>
      </c>
      <c r="I2392" s="3">
        <v>160052.4719</v>
      </c>
      <c r="J2392" t="s">
        <v>8594</v>
      </c>
      <c r="K2392" s="4" t="str">
        <f>_xlfn.XLOOKUP($B2392, Accounts!$B:$B, Accounts!$E:$E, "Not Found",0,1)</f>
        <v>Corporate</v>
      </c>
      <c r="L2392" s="3">
        <f>_xlfn.XLOOKUP($B2392, Accounts!$B:$B, Accounts!$G:$G,"Not Found",0,1)</f>
        <v>1578344782</v>
      </c>
      <c r="M2392" s="3" t="str">
        <f>_xlfn.XLOOKUP($B2392, Loan!$B:$B, Loan!$D:$D, "No Loan",0,1)</f>
        <v>No Loan</v>
      </c>
      <c r="N2392" s="1">
        <f>_xlfn.XLOOKUP($B2392, Transaction!$B:$B, Transaction!$E:$E, "No Transaction",0,1)</f>
        <v>44550</v>
      </c>
      <c r="O2392" t="str">
        <f>_xlfn.XLOOKUP($B2392, Transaction!$B:$B, Transaction!$C:$C, "No Transaction",0,1)</f>
        <v>Money Deposit</v>
      </c>
      <c r="P2392" t="str">
        <f>_xlfn.XLOOKUP($B2392, Transaction!$B:$B, Transaction!$D:$D, "No Transaction",0,1)</f>
        <v>Bank</v>
      </c>
      <c r="Q2392" s="3">
        <f t="shared" si="74"/>
        <v>-1099086.0884</v>
      </c>
      <c r="R2392" s="3">
        <f t="shared" si="75"/>
        <v>-1099086.0884</v>
      </c>
    </row>
    <row r="2393" spans="1:18" x14ac:dyDescent="0.25">
      <c r="A2393" t="s">
        <v>3457</v>
      </c>
      <c r="B2393" s="5" t="s">
        <v>3458</v>
      </c>
      <c r="C2393">
        <v>45</v>
      </c>
      <c r="D2393" s="1">
        <v>28269</v>
      </c>
      <c r="E2393" t="s">
        <v>6047</v>
      </c>
      <c r="F2393" t="s">
        <v>6072</v>
      </c>
      <c r="G2393" t="s">
        <v>7505</v>
      </c>
      <c r="H2393" s="3">
        <v>616330.92879999999</v>
      </c>
      <c r="I2393" s="3">
        <v>138738.21739999999</v>
      </c>
      <c r="J2393" t="s">
        <v>8595</v>
      </c>
      <c r="K2393" s="4" t="str">
        <f>_xlfn.XLOOKUP($B2393, Accounts!$B:$B, Accounts!$E:$E, "Not Found",0,1)</f>
        <v>Joint</v>
      </c>
      <c r="L2393" s="3">
        <f>_xlfn.XLOOKUP($B2393, Accounts!$B:$B, Accounts!$G:$G,"Not Found",0,1)</f>
        <v>2518794144</v>
      </c>
      <c r="M2393" s="3" t="str">
        <f>_xlfn.XLOOKUP($B2393, Loan!$B:$B, Loan!$D:$D, "No Loan",0,1)</f>
        <v>No Loan</v>
      </c>
      <c r="N2393" s="1">
        <f>_xlfn.XLOOKUP($B2393, Transaction!$B:$B, Transaction!$E:$E, "No Transaction",0,1)</f>
        <v>44382</v>
      </c>
      <c r="O2393" t="str">
        <f>_xlfn.XLOOKUP($B2393, Transaction!$B:$B, Transaction!$C:$C, "No Transaction",0,1)</f>
        <v>Online Payment</v>
      </c>
      <c r="P2393" t="str">
        <f>_xlfn.XLOOKUP($B2393, Transaction!$B:$B, Transaction!$D:$D, "No Transaction",0,1)</f>
        <v>Mobile</v>
      </c>
      <c r="Q2393" s="3">
        <f t="shared" si="74"/>
        <v>-477592.71140000003</v>
      </c>
      <c r="R2393" s="3">
        <f t="shared" si="75"/>
        <v>-477592.71140000003</v>
      </c>
    </row>
    <row r="2394" spans="1:18" x14ac:dyDescent="0.25">
      <c r="A2394" t="s">
        <v>3240</v>
      </c>
      <c r="B2394" s="5" t="s">
        <v>3241</v>
      </c>
      <c r="C2394">
        <v>45</v>
      </c>
      <c r="D2394" s="1">
        <v>28269</v>
      </c>
      <c r="E2394" t="s">
        <v>6047</v>
      </c>
      <c r="F2394" t="s">
        <v>6738</v>
      </c>
      <c r="G2394" t="s">
        <v>7505</v>
      </c>
      <c r="H2394" s="3">
        <v>3085020.8911000001</v>
      </c>
      <c r="I2394" s="3">
        <v>1371926.9375</v>
      </c>
      <c r="J2394" t="s">
        <v>8596</v>
      </c>
      <c r="K2394" s="4" t="str">
        <f>_xlfn.XLOOKUP($B2394, Accounts!$B:$B, Accounts!$E:$E, "Not Found",0,1)</f>
        <v>Corporate</v>
      </c>
      <c r="L2394" s="3">
        <f>_xlfn.XLOOKUP($B2394, Accounts!$B:$B, Accounts!$G:$G,"Not Found",0,1)</f>
        <v>3705151632</v>
      </c>
      <c r="M2394" s="3" t="str">
        <f>_xlfn.XLOOKUP($B2394, Loan!$B:$B, Loan!$D:$D, "No Loan",0,1)</f>
        <v>No Loan</v>
      </c>
      <c r="N2394" s="1">
        <f>_xlfn.XLOOKUP($B2394, Transaction!$B:$B, Transaction!$E:$E, "No Transaction",0,1)</f>
        <v>44556</v>
      </c>
      <c r="O2394" t="str">
        <f>_xlfn.XLOOKUP($B2394, Transaction!$B:$B, Transaction!$C:$C, "No Transaction",0,1)</f>
        <v>Online Payment</v>
      </c>
      <c r="P2394" t="str">
        <f>_xlfn.XLOOKUP($B2394, Transaction!$B:$B, Transaction!$D:$D, "No Transaction",0,1)</f>
        <v>Card</v>
      </c>
      <c r="Q2394" s="3">
        <f t="shared" si="74"/>
        <v>-1713093.9536000001</v>
      </c>
      <c r="R2394" s="3">
        <f t="shared" si="75"/>
        <v>-1713093.9536000001</v>
      </c>
    </row>
    <row r="2395" spans="1:18" x14ac:dyDescent="0.25">
      <c r="A2395" t="s">
        <v>5142</v>
      </c>
      <c r="B2395" s="5" t="s">
        <v>5143</v>
      </c>
      <c r="C2395">
        <v>74</v>
      </c>
      <c r="D2395" s="1">
        <v>17677</v>
      </c>
      <c r="E2395" t="s">
        <v>6047</v>
      </c>
      <c r="F2395" t="s">
        <v>6198</v>
      </c>
      <c r="G2395" t="s">
        <v>7505</v>
      </c>
      <c r="H2395" s="3">
        <v>753986.84820000001</v>
      </c>
      <c r="I2395" s="3">
        <v>123003.3447</v>
      </c>
      <c r="J2395" t="s">
        <v>8597</v>
      </c>
      <c r="K2395" s="4" t="str">
        <f>_xlfn.XLOOKUP($B2395, Accounts!$B:$B, Accounts!$E:$E, "Not Found",0,1)</f>
        <v>Savings</v>
      </c>
      <c r="L2395" s="3">
        <f>_xlfn.XLOOKUP($B2395, Accounts!$B:$B, Accounts!$G:$G,"Not Found",0,1)</f>
        <v>1419634704</v>
      </c>
      <c r="M2395" s="3" t="str">
        <f>_xlfn.XLOOKUP($B2395, Loan!$B:$B, Loan!$D:$D, "No Loan",0,1)</f>
        <v>No Loan</v>
      </c>
      <c r="N2395" s="1">
        <f>_xlfn.XLOOKUP($B2395, Transaction!$B:$B, Transaction!$E:$E, "No Transaction",0,1)</f>
        <v>44349</v>
      </c>
      <c r="O2395" t="str">
        <f>_xlfn.XLOOKUP($B2395, Transaction!$B:$B, Transaction!$C:$C, "No Transaction",0,1)</f>
        <v>Online Payment</v>
      </c>
      <c r="P2395" t="str">
        <f>_xlfn.XLOOKUP($B2395, Transaction!$B:$B, Transaction!$D:$D, "No Transaction",0,1)</f>
        <v>Card</v>
      </c>
      <c r="Q2395" s="3">
        <f t="shared" si="74"/>
        <v>-630983.50349999999</v>
      </c>
      <c r="R2395" s="3">
        <f t="shared" si="75"/>
        <v>-630983.50349999999</v>
      </c>
    </row>
    <row r="2396" spans="1:18" x14ac:dyDescent="0.25">
      <c r="A2396" t="s">
        <v>863</v>
      </c>
      <c r="B2396" s="5" t="s">
        <v>864</v>
      </c>
      <c r="C2396">
        <v>40</v>
      </c>
      <c r="D2396" s="1">
        <v>30096</v>
      </c>
      <c r="E2396" t="s">
        <v>6047</v>
      </c>
      <c r="F2396" t="s">
        <v>6068</v>
      </c>
      <c r="G2396" t="s">
        <v>7505</v>
      </c>
      <c r="H2396" s="3">
        <v>92897.495200000005</v>
      </c>
      <c r="I2396" s="3">
        <v>84624.359800000006</v>
      </c>
      <c r="J2396" t="s">
        <v>8598</v>
      </c>
      <c r="K2396" s="4" t="str">
        <f>_xlfn.XLOOKUP($B2396, Accounts!$B:$B, Accounts!$E:$E, "Not Found",0,1)</f>
        <v>Corporate</v>
      </c>
      <c r="L2396" s="3">
        <f>_xlfn.XLOOKUP($B2396, Accounts!$B:$B, Accounts!$G:$G,"Not Found",0,1)</f>
        <v>1409287437</v>
      </c>
      <c r="M2396" s="3" t="str">
        <f>_xlfn.XLOOKUP($B2396, Loan!$B:$B, Loan!$D:$D, "No Loan",0,1)</f>
        <v>No Loan</v>
      </c>
      <c r="N2396" s="1">
        <f>_xlfn.XLOOKUP($B2396, Transaction!$B:$B, Transaction!$E:$E, "No Transaction",0,1)</f>
        <v>44473</v>
      </c>
      <c r="O2396" t="str">
        <f>_xlfn.XLOOKUP($B2396, Transaction!$B:$B, Transaction!$C:$C, "No Transaction",0,1)</f>
        <v>Cash Withdrawal</v>
      </c>
      <c r="P2396" t="str">
        <f>_xlfn.XLOOKUP($B2396, Transaction!$B:$B, Transaction!$D:$D, "No Transaction",0,1)</f>
        <v>POS</v>
      </c>
      <c r="Q2396" s="3">
        <f t="shared" si="74"/>
        <v>-8273.1353999999992</v>
      </c>
      <c r="R2396" s="3">
        <f t="shared" si="75"/>
        <v>-8273.1353999999992</v>
      </c>
    </row>
    <row r="2397" spans="1:18" x14ac:dyDescent="0.25">
      <c r="A2397" t="s">
        <v>66</v>
      </c>
      <c r="B2397" s="5" t="s">
        <v>67</v>
      </c>
      <c r="C2397">
        <v>27</v>
      </c>
      <c r="D2397" s="1">
        <v>34844</v>
      </c>
      <c r="E2397" t="s">
        <v>6047</v>
      </c>
      <c r="F2397" t="s">
        <v>6485</v>
      </c>
      <c r="G2397" t="s">
        <v>7505</v>
      </c>
      <c r="H2397" s="3">
        <v>1221003.76</v>
      </c>
      <c r="I2397" s="3">
        <v>742858.68759999995</v>
      </c>
      <c r="J2397" t="s">
        <v>8599</v>
      </c>
      <c r="K2397" s="4" t="str">
        <f>_xlfn.XLOOKUP($B2397, Accounts!$B:$B, Accounts!$E:$E, "Not Found",0,1)</f>
        <v>Domiciliary</v>
      </c>
      <c r="L2397" s="3">
        <f>_xlfn.XLOOKUP($B2397, Accounts!$B:$B, Accounts!$G:$G,"Not Found",0,1)</f>
        <v>140915205</v>
      </c>
      <c r="M2397" s="3" t="str">
        <f>_xlfn.XLOOKUP($B2397, Loan!$B:$B, Loan!$D:$D, "No Loan",0,1)</f>
        <v>No Loan</v>
      </c>
      <c r="N2397" s="1">
        <f>_xlfn.XLOOKUP($B2397, Transaction!$B:$B, Transaction!$E:$E, "No Transaction",0,1)</f>
        <v>44395</v>
      </c>
      <c r="O2397" t="str">
        <f>_xlfn.XLOOKUP($B2397, Transaction!$B:$B, Transaction!$C:$C, "No Transaction",0,1)</f>
        <v>Cash Withdrawal</v>
      </c>
      <c r="P2397" t="str">
        <f>_xlfn.XLOOKUP($B2397, Transaction!$B:$B, Transaction!$D:$D, "No Transaction",0,1)</f>
        <v>ATM</v>
      </c>
      <c r="Q2397" s="3">
        <f t="shared" si="74"/>
        <v>-478145.07240000006</v>
      </c>
      <c r="R2397" s="3">
        <f t="shared" si="75"/>
        <v>-478145.07240000006</v>
      </c>
    </row>
    <row r="2398" spans="1:18" x14ac:dyDescent="0.25">
      <c r="A2398" t="s">
        <v>4707</v>
      </c>
      <c r="B2398" s="5" t="s">
        <v>4708</v>
      </c>
      <c r="C2398">
        <v>45</v>
      </c>
      <c r="D2398" s="1">
        <v>28269</v>
      </c>
      <c r="E2398" t="s">
        <v>6047</v>
      </c>
      <c r="F2398" t="s">
        <v>6177</v>
      </c>
      <c r="G2398" t="s">
        <v>7505</v>
      </c>
      <c r="H2398" s="3">
        <v>90491.874100000001</v>
      </c>
      <c r="I2398" s="3">
        <v>33473.691400000003</v>
      </c>
      <c r="J2398" t="s">
        <v>8600</v>
      </c>
      <c r="K2398" s="4" t="str">
        <f>_xlfn.XLOOKUP($B2398, Accounts!$B:$B, Accounts!$E:$E, "Not Found",0,1)</f>
        <v>Domiciliary</v>
      </c>
      <c r="L2398" s="3">
        <f>_xlfn.XLOOKUP($B2398, Accounts!$B:$B, Accounts!$G:$G,"Not Found",0,1)</f>
        <v>5679744</v>
      </c>
      <c r="M2398" s="3" t="str">
        <f>_xlfn.XLOOKUP($B2398, Loan!$B:$B, Loan!$D:$D, "No Loan",0,1)</f>
        <v>No Loan</v>
      </c>
      <c r="N2398" s="1">
        <f>_xlfn.XLOOKUP($B2398, Transaction!$B:$B, Transaction!$E:$E, "No Transaction",0,1)</f>
        <v>44265</v>
      </c>
      <c r="O2398" t="str">
        <f>_xlfn.XLOOKUP($B2398, Transaction!$B:$B, Transaction!$C:$C, "No Transaction",0,1)</f>
        <v>Money Deposit</v>
      </c>
      <c r="P2398" t="str">
        <f>_xlfn.XLOOKUP($B2398, Transaction!$B:$B, Transaction!$D:$D, "No Transaction",0,1)</f>
        <v>Bank</v>
      </c>
      <c r="Q2398" s="3">
        <f t="shared" si="74"/>
        <v>-57018.182699999998</v>
      </c>
      <c r="R2398" s="3">
        <f t="shared" si="75"/>
        <v>-57018.182699999998</v>
      </c>
    </row>
    <row r="2399" spans="1:18" x14ac:dyDescent="0.25">
      <c r="A2399" t="s">
        <v>3471</v>
      </c>
      <c r="B2399" s="5" t="s">
        <v>3472</v>
      </c>
      <c r="C2399">
        <v>78</v>
      </c>
      <c r="D2399" s="1">
        <v>16216</v>
      </c>
      <c r="E2399" t="s">
        <v>6047</v>
      </c>
      <c r="F2399" t="s">
        <v>6214</v>
      </c>
      <c r="G2399" t="s">
        <v>7505</v>
      </c>
      <c r="H2399" s="3">
        <v>408648.56170000002</v>
      </c>
      <c r="I2399" s="3">
        <v>188218.7199</v>
      </c>
      <c r="J2399" t="s">
        <v>8601</v>
      </c>
      <c r="K2399" s="4" t="str">
        <f>_xlfn.XLOOKUP($B2399, Accounts!$B:$B, Accounts!$E:$E, "Not Found",0,1)</f>
        <v>Joint</v>
      </c>
      <c r="L2399" s="3">
        <f>_xlfn.XLOOKUP($B2399, Accounts!$B:$B, Accounts!$G:$G,"Not Found",0,1)</f>
        <v>30371537</v>
      </c>
      <c r="M2399" s="3" t="str">
        <f>_xlfn.XLOOKUP($B2399, Loan!$B:$B, Loan!$D:$D, "No Loan",0,1)</f>
        <v>No Loan</v>
      </c>
      <c r="N2399" s="1">
        <f>_xlfn.XLOOKUP($B2399, Transaction!$B:$B, Transaction!$E:$E, "No Transaction",0,1)</f>
        <v>44265</v>
      </c>
      <c r="O2399" t="str">
        <f>_xlfn.XLOOKUP($B2399, Transaction!$B:$B, Transaction!$C:$C, "No Transaction",0,1)</f>
        <v>Checks</v>
      </c>
      <c r="P2399" t="str">
        <f>_xlfn.XLOOKUP($B2399, Transaction!$B:$B, Transaction!$D:$D, "No Transaction",0,1)</f>
        <v>Informal Services</v>
      </c>
      <c r="Q2399" s="3">
        <f t="shared" si="74"/>
        <v>-220429.84180000002</v>
      </c>
      <c r="R2399" s="3">
        <f t="shared" si="75"/>
        <v>-220429.84180000002</v>
      </c>
    </row>
    <row r="2400" spans="1:18" x14ac:dyDescent="0.25">
      <c r="A2400" t="s">
        <v>2630</v>
      </c>
      <c r="B2400" s="5" t="s">
        <v>2631</v>
      </c>
      <c r="C2400">
        <v>17</v>
      </c>
      <c r="D2400" s="1">
        <v>38496</v>
      </c>
      <c r="E2400" t="s">
        <v>6047</v>
      </c>
      <c r="F2400" t="s">
        <v>6748</v>
      </c>
      <c r="G2400" t="s">
        <v>7505</v>
      </c>
      <c r="H2400" s="3">
        <v>347282.57949999999</v>
      </c>
      <c r="I2400" s="3">
        <v>121311.038</v>
      </c>
      <c r="J2400" t="s">
        <v>8602</v>
      </c>
      <c r="K2400" s="4" t="str">
        <f>_xlfn.XLOOKUP($B2400, Accounts!$B:$B, Accounts!$E:$E, "Not Found",0,1)</f>
        <v>Current</v>
      </c>
      <c r="L2400" s="3">
        <f>_xlfn.XLOOKUP($B2400, Accounts!$B:$B, Accounts!$G:$G,"Not Found",0,1)</f>
        <v>798401175</v>
      </c>
      <c r="M2400" s="3" t="str">
        <f>_xlfn.XLOOKUP($B2400, Loan!$B:$B, Loan!$D:$D, "No Loan",0,1)</f>
        <v>No Loan</v>
      </c>
      <c r="N2400" s="1">
        <f>_xlfn.XLOOKUP($B2400, Transaction!$B:$B, Transaction!$E:$E, "No Transaction",0,1)</f>
        <v>44655</v>
      </c>
      <c r="O2400" t="str">
        <f>_xlfn.XLOOKUP($B2400, Transaction!$B:$B, Transaction!$C:$C, "No Transaction",0,1)</f>
        <v>Online Payment</v>
      </c>
      <c r="P2400" t="str">
        <f>_xlfn.XLOOKUP($B2400, Transaction!$B:$B, Transaction!$D:$D, "No Transaction",0,1)</f>
        <v>Mobile</v>
      </c>
      <c r="Q2400" s="3">
        <f t="shared" si="74"/>
        <v>-225971.54149999999</v>
      </c>
      <c r="R2400" s="3">
        <f t="shared" si="75"/>
        <v>-225971.54149999999</v>
      </c>
    </row>
    <row r="2401" spans="1:18" x14ac:dyDescent="0.25">
      <c r="A2401" t="s">
        <v>911</v>
      </c>
      <c r="B2401" s="5" t="s">
        <v>2082</v>
      </c>
      <c r="C2401">
        <v>72</v>
      </c>
      <c r="D2401" s="1">
        <v>18408</v>
      </c>
      <c r="E2401" t="s">
        <v>6047</v>
      </c>
      <c r="F2401" t="s">
        <v>6383</v>
      </c>
      <c r="G2401" t="s">
        <v>7505</v>
      </c>
      <c r="H2401" s="3">
        <v>851935.54429999995</v>
      </c>
      <c r="I2401" s="3">
        <v>218308.48319999999</v>
      </c>
      <c r="J2401" t="s">
        <v>6619</v>
      </c>
      <c r="K2401" s="4" t="str">
        <f>_xlfn.XLOOKUP($B2401, Accounts!$B:$B, Accounts!$E:$E, "Not Found",0,1)</f>
        <v>Fixed Deposit</v>
      </c>
      <c r="L2401" s="3">
        <f>_xlfn.XLOOKUP($B2401, Accounts!$B:$B, Accounts!$G:$G,"Not Found",0,1)</f>
        <v>1188523584</v>
      </c>
      <c r="M2401" s="3">
        <f>_xlfn.XLOOKUP($B2401, Loan!$B:$B, Loan!$D:$D, "No Loan",0,1)</f>
        <v>4664507904</v>
      </c>
      <c r="N2401" s="1">
        <f>_xlfn.XLOOKUP($B2401, Transaction!$B:$B, Transaction!$E:$E, "No Transaction",0,1)</f>
        <v>44386</v>
      </c>
      <c r="O2401" t="str">
        <f>_xlfn.XLOOKUP($B2401, Transaction!$B:$B, Transaction!$C:$C, "No Transaction",0,1)</f>
        <v>Loan Payment</v>
      </c>
      <c r="P2401" t="str">
        <f>_xlfn.XLOOKUP($B2401, Transaction!$B:$B, Transaction!$D:$D, "No Transaction",0,1)</f>
        <v>Mobile</v>
      </c>
      <c r="Q2401" s="3">
        <f t="shared" si="74"/>
        <v>-633627.06109999993</v>
      </c>
      <c r="R2401" s="3">
        <f t="shared" si="75"/>
        <v>-633627.06109999993</v>
      </c>
    </row>
    <row r="2402" spans="1:18" x14ac:dyDescent="0.25">
      <c r="A2402" t="s">
        <v>4164</v>
      </c>
      <c r="B2402" s="5" t="s">
        <v>4165</v>
      </c>
      <c r="C2402">
        <v>31</v>
      </c>
      <c r="D2402" s="1">
        <v>33383</v>
      </c>
      <c r="E2402" t="s">
        <v>6047</v>
      </c>
      <c r="F2402" t="s">
        <v>6080</v>
      </c>
      <c r="G2402" t="s">
        <v>7505</v>
      </c>
      <c r="H2402" s="3">
        <v>252327.87</v>
      </c>
      <c r="I2402" s="3">
        <v>133397.3339</v>
      </c>
      <c r="J2402" t="s">
        <v>8603</v>
      </c>
      <c r="K2402" s="4" t="str">
        <f>_xlfn.XLOOKUP($B2402, Accounts!$B:$B, Accounts!$E:$E, "Not Found",0,1)</f>
        <v>Domiciliary</v>
      </c>
      <c r="L2402" s="3">
        <f>_xlfn.XLOOKUP($B2402, Accounts!$B:$B, Accounts!$G:$G,"Not Found",0,1)</f>
        <v>269961138</v>
      </c>
      <c r="M2402" s="3" t="str">
        <f>_xlfn.XLOOKUP($B2402, Loan!$B:$B, Loan!$D:$D, "No Loan",0,1)</f>
        <v>No Loan</v>
      </c>
      <c r="N2402" s="1">
        <f>_xlfn.XLOOKUP($B2402, Transaction!$B:$B, Transaction!$E:$E, "No Transaction",0,1)</f>
        <v>44391</v>
      </c>
      <c r="O2402" t="str">
        <f>_xlfn.XLOOKUP($B2402, Transaction!$B:$B, Transaction!$C:$C, "No Transaction",0,1)</f>
        <v>Cash Withdrawal</v>
      </c>
      <c r="P2402" t="str">
        <f>_xlfn.XLOOKUP($B2402, Transaction!$B:$B, Transaction!$D:$D, "No Transaction",0,1)</f>
        <v>POS</v>
      </c>
      <c r="Q2402" s="3">
        <f t="shared" si="74"/>
        <v>-118930.5361</v>
      </c>
      <c r="R2402" s="3">
        <f t="shared" si="75"/>
        <v>-118930.5361</v>
      </c>
    </row>
    <row r="2403" spans="1:18" x14ac:dyDescent="0.25">
      <c r="A2403" t="s">
        <v>1695</v>
      </c>
      <c r="B2403" s="5" t="s">
        <v>1696</v>
      </c>
      <c r="C2403">
        <v>79</v>
      </c>
      <c r="D2403" s="1">
        <v>15851</v>
      </c>
      <c r="E2403" t="s">
        <v>6047</v>
      </c>
      <c r="F2403" t="s">
        <v>6443</v>
      </c>
      <c r="G2403" t="s">
        <v>7505</v>
      </c>
      <c r="H2403" s="3">
        <v>152112.114</v>
      </c>
      <c r="I2403" s="3">
        <v>78678.679699999993</v>
      </c>
      <c r="J2403" t="s">
        <v>8604</v>
      </c>
      <c r="K2403" s="4" t="str">
        <f>_xlfn.XLOOKUP($B2403, Accounts!$B:$B, Accounts!$E:$E, "Not Found",0,1)</f>
        <v>Domiciliary</v>
      </c>
      <c r="L2403" s="3">
        <f>_xlfn.XLOOKUP($B2403, Accounts!$B:$B, Accounts!$G:$G,"Not Found",0,1)</f>
        <v>3592896034</v>
      </c>
      <c r="M2403" s="3" t="str">
        <f>_xlfn.XLOOKUP($B2403, Loan!$B:$B, Loan!$D:$D, "No Loan",0,1)</f>
        <v>No Loan</v>
      </c>
      <c r="N2403" s="1">
        <f>_xlfn.XLOOKUP($B2403, Transaction!$B:$B, Transaction!$E:$E, "No Transaction",0,1)</f>
        <v>44673</v>
      </c>
      <c r="O2403" t="str">
        <f>_xlfn.XLOOKUP($B2403, Transaction!$B:$B, Transaction!$C:$C, "No Transaction",0,1)</f>
        <v>Cash Withdrawal</v>
      </c>
      <c r="P2403" t="str">
        <f>_xlfn.XLOOKUP($B2403, Transaction!$B:$B, Transaction!$D:$D, "No Transaction",0,1)</f>
        <v>ATM</v>
      </c>
      <c r="Q2403" s="3">
        <f t="shared" si="74"/>
        <v>-73433.434300000008</v>
      </c>
      <c r="R2403" s="3">
        <f t="shared" si="75"/>
        <v>-73433.434300000008</v>
      </c>
    </row>
    <row r="2404" spans="1:18" x14ac:dyDescent="0.25">
      <c r="A2404" t="s">
        <v>2470</v>
      </c>
      <c r="B2404" s="5" t="s">
        <v>2471</v>
      </c>
      <c r="C2404">
        <v>68</v>
      </c>
      <c r="D2404" s="1">
        <v>19869</v>
      </c>
      <c r="E2404" t="s">
        <v>6047</v>
      </c>
      <c r="F2404" t="s">
        <v>6240</v>
      </c>
      <c r="G2404" t="s">
        <v>7505</v>
      </c>
      <c r="H2404" s="3">
        <v>315419.82439999998</v>
      </c>
      <c r="I2404" s="3">
        <v>57205.686300000001</v>
      </c>
      <c r="J2404" t="s">
        <v>8605</v>
      </c>
      <c r="K2404" s="4" t="str">
        <f>_xlfn.XLOOKUP($B2404, Accounts!$B:$B, Accounts!$E:$E, "Not Found",0,1)</f>
        <v>Domiciliary</v>
      </c>
      <c r="L2404" s="3">
        <f>_xlfn.XLOOKUP($B2404, Accounts!$B:$B, Accounts!$G:$G,"Not Found",0,1)</f>
        <v>19183293</v>
      </c>
      <c r="M2404" s="3" t="str">
        <f>_xlfn.XLOOKUP($B2404, Loan!$B:$B, Loan!$D:$D, "No Loan",0,1)</f>
        <v>No Loan</v>
      </c>
      <c r="N2404" s="1">
        <f>_xlfn.XLOOKUP($B2404, Transaction!$B:$B, Transaction!$E:$E, "No Transaction",0,1)</f>
        <v>44460</v>
      </c>
      <c r="O2404" t="str">
        <f>_xlfn.XLOOKUP($B2404, Transaction!$B:$B, Transaction!$C:$C, "No Transaction",0,1)</f>
        <v>Money Deposit</v>
      </c>
      <c r="P2404" t="str">
        <f>_xlfn.XLOOKUP($B2404, Transaction!$B:$B, Transaction!$D:$D, "No Transaction",0,1)</f>
        <v>Bank</v>
      </c>
      <c r="Q2404" s="3">
        <f t="shared" si="74"/>
        <v>-258214.13809999998</v>
      </c>
      <c r="R2404" s="3">
        <f t="shared" si="75"/>
        <v>-258214.13809999998</v>
      </c>
    </row>
    <row r="2405" spans="1:18" x14ac:dyDescent="0.25">
      <c r="A2405" t="s">
        <v>3736</v>
      </c>
      <c r="B2405" s="5" t="s">
        <v>3737</v>
      </c>
      <c r="C2405">
        <v>58</v>
      </c>
      <c r="D2405" s="1">
        <v>23521</v>
      </c>
      <c r="E2405" t="s">
        <v>6047</v>
      </c>
      <c r="F2405" t="s">
        <v>6142</v>
      </c>
      <c r="G2405" t="s">
        <v>7505</v>
      </c>
      <c r="H2405" s="3">
        <v>572521.48289999994</v>
      </c>
      <c r="I2405" s="3">
        <v>330127.17619999999</v>
      </c>
      <c r="J2405" t="s">
        <v>8606</v>
      </c>
      <c r="K2405" s="4" t="str">
        <f>_xlfn.XLOOKUP($B2405, Accounts!$B:$B, Accounts!$E:$E, "Not Found",0,1)</f>
        <v>Domiciliary</v>
      </c>
      <c r="L2405" s="3">
        <f>_xlfn.XLOOKUP($B2405, Accounts!$B:$B, Accounts!$G:$G,"Not Found",0,1)</f>
        <v>31464855</v>
      </c>
      <c r="M2405" s="3" t="str">
        <f>_xlfn.XLOOKUP($B2405, Loan!$B:$B, Loan!$D:$D, "No Loan",0,1)</f>
        <v>No Loan</v>
      </c>
      <c r="N2405" s="1">
        <f>_xlfn.XLOOKUP($B2405, Transaction!$B:$B, Transaction!$E:$E, "No Transaction",0,1)</f>
        <v>44639</v>
      </c>
      <c r="O2405" t="str">
        <f>_xlfn.XLOOKUP($B2405, Transaction!$B:$B, Transaction!$C:$C, "No Transaction",0,1)</f>
        <v>Money Deposit</v>
      </c>
      <c r="P2405" t="str">
        <f>_xlfn.XLOOKUP($B2405, Transaction!$B:$B, Transaction!$D:$D, "No Transaction",0,1)</f>
        <v>Bank</v>
      </c>
      <c r="Q2405" s="3">
        <f t="shared" si="74"/>
        <v>-242394.30669999996</v>
      </c>
      <c r="R2405" s="3">
        <f t="shared" si="75"/>
        <v>-242394.30669999996</v>
      </c>
    </row>
    <row r="2406" spans="1:18" x14ac:dyDescent="0.25">
      <c r="A2406" t="s">
        <v>2500</v>
      </c>
      <c r="B2406" s="5" t="s">
        <v>2501</v>
      </c>
      <c r="C2406">
        <v>28</v>
      </c>
      <c r="D2406" s="1">
        <v>34479</v>
      </c>
      <c r="E2406" t="s">
        <v>6047</v>
      </c>
      <c r="F2406" t="s">
        <v>6175</v>
      </c>
      <c r="G2406" t="s">
        <v>7505</v>
      </c>
      <c r="H2406" s="3">
        <v>370924.28240000003</v>
      </c>
      <c r="I2406" s="3">
        <v>366623.71100000001</v>
      </c>
      <c r="J2406" t="s">
        <v>8607</v>
      </c>
      <c r="K2406" s="4" t="str">
        <f>_xlfn.XLOOKUP($B2406, Accounts!$B:$B, Accounts!$E:$E, "Not Found",0,1)</f>
        <v>Joint</v>
      </c>
      <c r="L2406" s="3">
        <f>_xlfn.XLOOKUP($B2406, Accounts!$B:$B, Accounts!$G:$G,"Not Found",0,1)</f>
        <v>286833792</v>
      </c>
      <c r="M2406" s="3">
        <f>_xlfn.XLOOKUP($B2406, Loan!$B:$B, Loan!$D:$D, "No Loan",0,1)</f>
        <v>689264796</v>
      </c>
      <c r="N2406" s="1">
        <f>_xlfn.XLOOKUP($B2406, Transaction!$B:$B, Transaction!$E:$E, "No Transaction",0,1)</f>
        <v>44482</v>
      </c>
      <c r="O2406" t="str">
        <f>_xlfn.XLOOKUP($B2406, Transaction!$B:$B, Transaction!$C:$C, "No Transaction",0,1)</f>
        <v>Loan Payment</v>
      </c>
      <c r="P2406" t="str">
        <f>_xlfn.XLOOKUP($B2406, Transaction!$B:$B, Transaction!$D:$D, "No Transaction",0,1)</f>
        <v>ACH</v>
      </c>
      <c r="Q2406" s="3">
        <f t="shared" si="74"/>
        <v>-4300.5714000000153</v>
      </c>
      <c r="R2406" s="3">
        <f t="shared" si="75"/>
        <v>-4300.5714000000153</v>
      </c>
    </row>
    <row r="2407" spans="1:18" x14ac:dyDescent="0.25">
      <c r="A2407" t="s">
        <v>2085</v>
      </c>
      <c r="B2407" s="5" t="s">
        <v>2086</v>
      </c>
      <c r="C2407">
        <v>31</v>
      </c>
      <c r="D2407" s="1">
        <v>33383</v>
      </c>
      <c r="E2407" t="s">
        <v>6047</v>
      </c>
      <c r="F2407" t="s">
        <v>6249</v>
      </c>
      <c r="G2407" t="s">
        <v>7505</v>
      </c>
      <c r="H2407" s="3">
        <v>237591.71669999999</v>
      </c>
      <c r="I2407" s="3">
        <v>121171.7755</v>
      </c>
      <c r="J2407" t="s">
        <v>8608</v>
      </c>
      <c r="K2407" s="4" t="str">
        <f>_xlfn.XLOOKUP($B2407, Accounts!$B:$B, Accounts!$E:$E, "Not Found",0,1)</f>
        <v>Current</v>
      </c>
      <c r="L2407" s="3">
        <f>_xlfn.XLOOKUP($B2407, Accounts!$B:$B, Accounts!$G:$G,"Not Found",0,1)</f>
        <v>2187107936</v>
      </c>
      <c r="M2407" s="3" t="str">
        <f>_xlfn.XLOOKUP($B2407, Loan!$B:$B, Loan!$D:$D, "No Loan",0,1)</f>
        <v>No Loan</v>
      </c>
      <c r="N2407" s="1">
        <f>_xlfn.XLOOKUP($B2407, Transaction!$B:$B, Transaction!$E:$E, "No Transaction",0,1)</f>
        <v>44632</v>
      </c>
      <c r="O2407" t="str">
        <f>_xlfn.XLOOKUP($B2407, Transaction!$B:$B, Transaction!$C:$C, "No Transaction",0,1)</f>
        <v>Money Transfer</v>
      </c>
      <c r="P2407" t="str">
        <f>_xlfn.XLOOKUP($B2407, Transaction!$B:$B, Transaction!$D:$D, "No Transaction",0,1)</f>
        <v>Internet Banking</v>
      </c>
      <c r="Q2407" s="3">
        <f t="shared" si="74"/>
        <v>-116419.94119999999</v>
      </c>
      <c r="R2407" s="3">
        <f t="shared" si="75"/>
        <v>-116419.94119999999</v>
      </c>
    </row>
    <row r="2408" spans="1:18" x14ac:dyDescent="0.25">
      <c r="A2408" t="s">
        <v>3579</v>
      </c>
      <c r="B2408" s="5" t="s">
        <v>3580</v>
      </c>
      <c r="C2408">
        <v>31</v>
      </c>
      <c r="D2408" s="1">
        <v>33383</v>
      </c>
      <c r="E2408" t="s">
        <v>6047</v>
      </c>
      <c r="F2408" t="s">
        <v>6627</v>
      </c>
      <c r="G2408" t="s">
        <v>7505</v>
      </c>
      <c r="H2408" s="3">
        <v>1702162.8393000001</v>
      </c>
      <c r="I2408" s="3">
        <v>396576.48729999998</v>
      </c>
      <c r="J2408" t="s">
        <v>8609</v>
      </c>
      <c r="K2408" s="4" t="str">
        <f>_xlfn.XLOOKUP($B2408, Accounts!$B:$B, Accounts!$E:$E, "Not Found",0,1)</f>
        <v>Corporate</v>
      </c>
      <c r="L2408" s="3">
        <f>_xlfn.XLOOKUP($B2408, Accounts!$B:$B, Accounts!$G:$G,"Not Found",0,1)</f>
        <v>640259136</v>
      </c>
      <c r="M2408" s="3">
        <f>_xlfn.XLOOKUP($B2408, Loan!$B:$B, Loan!$D:$D, "No Loan",0,1)</f>
        <v>2484743976</v>
      </c>
      <c r="N2408" s="1">
        <f>_xlfn.XLOOKUP($B2408, Transaction!$B:$B, Transaction!$E:$E, "No Transaction",0,1)</f>
        <v>44480</v>
      </c>
      <c r="O2408" t="str">
        <f>_xlfn.XLOOKUP($B2408, Transaction!$B:$B, Transaction!$C:$C, "No Transaction",0,1)</f>
        <v>Loan Payment</v>
      </c>
      <c r="P2408" t="str">
        <f>_xlfn.XLOOKUP($B2408, Transaction!$B:$B, Transaction!$D:$D, "No Transaction",0,1)</f>
        <v>AFT</v>
      </c>
      <c r="Q2408" s="3">
        <f t="shared" si="74"/>
        <v>-1305586.3520000002</v>
      </c>
      <c r="R2408" s="3">
        <f t="shared" si="75"/>
        <v>-1305586.3520000002</v>
      </c>
    </row>
    <row r="2409" spans="1:18" x14ac:dyDescent="0.25">
      <c r="A2409" t="s">
        <v>524</v>
      </c>
      <c r="B2409" s="5" t="s">
        <v>525</v>
      </c>
      <c r="C2409">
        <v>67</v>
      </c>
      <c r="D2409" s="1">
        <v>20234</v>
      </c>
      <c r="E2409" t="s">
        <v>6047</v>
      </c>
      <c r="F2409" t="s">
        <v>6322</v>
      </c>
      <c r="G2409" t="s">
        <v>7505</v>
      </c>
      <c r="H2409" s="3">
        <v>1242347.2152</v>
      </c>
      <c r="I2409" s="3">
        <v>279528.12339999998</v>
      </c>
      <c r="J2409" t="s">
        <v>8610</v>
      </c>
      <c r="K2409" s="4" t="str">
        <f>_xlfn.XLOOKUP($B2409, Accounts!$B:$B, Accounts!$E:$E, "Not Found",0,1)</f>
        <v>Domiciliary</v>
      </c>
      <c r="L2409" s="3">
        <f>_xlfn.XLOOKUP($B2409, Accounts!$B:$B, Accounts!$G:$G,"Not Found",0,1)</f>
        <v>1299961908</v>
      </c>
      <c r="M2409" s="3" t="str">
        <f>_xlfn.XLOOKUP($B2409, Loan!$B:$B, Loan!$D:$D, "No Loan",0,1)</f>
        <v>No Loan</v>
      </c>
      <c r="N2409" s="1">
        <f>_xlfn.XLOOKUP($B2409, Transaction!$B:$B, Transaction!$E:$E, "No Transaction",0,1)</f>
        <v>44665</v>
      </c>
      <c r="O2409" t="str">
        <f>_xlfn.XLOOKUP($B2409, Transaction!$B:$B, Transaction!$C:$C, "No Transaction",0,1)</f>
        <v>Money Deposit</v>
      </c>
      <c r="P2409" t="str">
        <f>_xlfn.XLOOKUP($B2409, Transaction!$B:$B, Transaction!$D:$D, "No Transaction",0,1)</f>
        <v>Bank</v>
      </c>
      <c r="Q2409" s="3">
        <f t="shared" si="74"/>
        <v>-962819.09180000005</v>
      </c>
      <c r="R2409" s="3">
        <f t="shared" si="75"/>
        <v>-962819.09180000005</v>
      </c>
    </row>
    <row r="2410" spans="1:18" x14ac:dyDescent="0.25">
      <c r="A2410" t="s">
        <v>4729</v>
      </c>
      <c r="B2410" s="5" t="s">
        <v>4730</v>
      </c>
      <c r="C2410">
        <v>28</v>
      </c>
      <c r="D2410" s="1">
        <v>34479</v>
      </c>
      <c r="E2410" t="s">
        <v>6047</v>
      </c>
      <c r="F2410" t="s">
        <v>6339</v>
      </c>
      <c r="G2410" t="s">
        <v>7505</v>
      </c>
      <c r="H2410" s="3">
        <v>339201.75</v>
      </c>
      <c r="I2410" s="3">
        <v>236084.41800000001</v>
      </c>
      <c r="J2410" t="s">
        <v>8611</v>
      </c>
      <c r="K2410" s="4" t="str">
        <f>_xlfn.XLOOKUP($B2410, Accounts!$B:$B, Accounts!$E:$E, "Not Found",0,1)</f>
        <v>Current</v>
      </c>
      <c r="L2410" s="3">
        <f>_xlfn.XLOOKUP($B2410, Accounts!$B:$B, Accounts!$G:$G,"Not Found",0,1)</f>
        <v>574501536</v>
      </c>
      <c r="M2410" s="3" t="str">
        <f>_xlfn.XLOOKUP($B2410, Loan!$B:$B, Loan!$D:$D, "No Loan",0,1)</f>
        <v>No Loan</v>
      </c>
      <c r="N2410" s="1">
        <f>_xlfn.XLOOKUP($B2410, Transaction!$B:$B, Transaction!$E:$E, "No Transaction",0,1)</f>
        <v>44536</v>
      </c>
      <c r="O2410" t="str">
        <f>_xlfn.XLOOKUP($B2410, Transaction!$B:$B, Transaction!$C:$C, "No Transaction",0,1)</f>
        <v>Checks</v>
      </c>
      <c r="P2410" t="str">
        <f>_xlfn.XLOOKUP($B2410, Transaction!$B:$B, Transaction!$D:$D, "No Transaction",0,1)</f>
        <v>Informal Services</v>
      </c>
      <c r="Q2410" s="3">
        <f t="shared" si="74"/>
        <v>-103117.33199999999</v>
      </c>
      <c r="R2410" s="3">
        <f t="shared" si="75"/>
        <v>-103117.33199999999</v>
      </c>
    </row>
    <row r="2411" spans="1:18" x14ac:dyDescent="0.25">
      <c r="A2411" t="s">
        <v>1776</v>
      </c>
      <c r="B2411" s="5" t="s">
        <v>1777</v>
      </c>
      <c r="C2411">
        <v>17</v>
      </c>
      <c r="D2411" s="1">
        <v>38496</v>
      </c>
      <c r="E2411" t="s">
        <v>6047</v>
      </c>
      <c r="F2411" t="s">
        <v>6048</v>
      </c>
      <c r="G2411" t="s">
        <v>7566</v>
      </c>
      <c r="H2411" s="3">
        <v>75106.640799999994</v>
      </c>
      <c r="I2411" s="3">
        <v>37222.341999999997</v>
      </c>
      <c r="J2411" t="s">
        <v>8612</v>
      </c>
      <c r="K2411" s="4" t="str">
        <f>_xlfn.XLOOKUP($B2411, Accounts!$B:$B, Accounts!$E:$E, "Not Found",0,1)</f>
        <v>Joint</v>
      </c>
      <c r="L2411" s="3">
        <f>_xlfn.XLOOKUP($B2411, Accounts!$B:$B, Accounts!$G:$G,"Not Found",0,1)</f>
        <v>18446064</v>
      </c>
      <c r="M2411" s="3" t="str">
        <f>_xlfn.XLOOKUP($B2411, Loan!$B:$B, Loan!$D:$D, "No Loan",0,1)</f>
        <v>No Loan</v>
      </c>
      <c r="N2411" s="1">
        <f>_xlfn.XLOOKUP($B2411, Transaction!$B:$B, Transaction!$E:$E, "No Transaction",0,1)</f>
        <v>44600</v>
      </c>
      <c r="O2411" t="str">
        <f>_xlfn.XLOOKUP($B2411, Transaction!$B:$B, Transaction!$C:$C, "No Transaction",0,1)</f>
        <v>Online Payment</v>
      </c>
      <c r="P2411" t="str">
        <f>_xlfn.XLOOKUP($B2411, Transaction!$B:$B, Transaction!$D:$D, "No Transaction",0,1)</f>
        <v>Mobile</v>
      </c>
      <c r="Q2411" s="3">
        <f t="shared" si="74"/>
        <v>-37884.298799999997</v>
      </c>
      <c r="R2411" s="3">
        <f t="shared" si="75"/>
        <v>-37884.298799999997</v>
      </c>
    </row>
    <row r="2412" spans="1:18" x14ac:dyDescent="0.25">
      <c r="A2412" t="s">
        <v>3297</v>
      </c>
      <c r="B2412" s="5" t="s">
        <v>3298</v>
      </c>
      <c r="C2412">
        <v>27</v>
      </c>
      <c r="D2412" s="1">
        <v>34844</v>
      </c>
      <c r="E2412" t="s">
        <v>6047</v>
      </c>
      <c r="F2412" t="s">
        <v>6607</v>
      </c>
      <c r="G2412" t="s">
        <v>7566</v>
      </c>
      <c r="H2412" s="3">
        <v>189500.5368</v>
      </c>
      <c r="I2412" s="3">
        <v>186134.11550000001</v>
      </c>
      <c r="J2412" t="s">
        <v>8613</v>
      </c>
      <c r="K2412" s="4" t="str">
        <f>_xlfn.XLOOKUP($B2412, Accounts!$B:$B, Accounts!$E:$E, "Not Found",0,1)</f>
        <v>Domiciliary</v>
      </c>
      <c r="L2412" s="3">
        <f>_xlfn.XLOOKUP($B2412, Accounts!$B:$B, Accounts!$G:$G,"Not Found",0,1)</f>
        <v>180332334</v>
      </c>
      <c r="M2412" s="3">
        <f>_xlfn.XLOOKUP($B2412, Loan!$B:$B, Loan!$D:$D, "No Loan",0,1)</f>
        <v>2226593538</v>
      </c>
      <c r="N2412" s="1">
        <f>_xlfn.XLOOKUP($B2412, Transaction!$B:$B, Transaction!$E:$E, "No Transaction",0,1)</f>
        <v>44591</v>
      </c>
      <c r="O2412" t="str">
        <f>_xlfn.XLOOKUP($B2412, Transaction!$B:$B, Transaction!$C:$C, "No Transaction",0,1)</f>
        <v>Loan Payment</v>
      </c>
      <c r="P2412" t="str">
        <f>_xlfn.XLOOKUP($B2412, Transaction!$B:$B, Transaction!$D:$D, "No Transaction",0,1)</f>
        <v>AFT</v>
      </c>
      <c r="Q2412" s="3">
        <f t="shared" si="74"/>
        <v>-3366.4212999999872</v>
      </c>
      <c r="R2412" s="3">
        <f t="shared" si="75"/>
        <v>-3366.4212999999872</v>
      </c>
    </row>
    <row r="2413" spans="1:18" x14ac:dyDescent="0.25">
      <c r="A2413" t="s">
        <v>3699</v>
      </c>
      <c r="B2413" s="5" t="s">
        <v>3700</v>
      </c>
      <c r="C2413">
        <v>44</v>
      </c>
      <c r="D2413" s="1">
        <v>28635</v>
      </c>
      <c r="E2413" t="s">
        <v>6047</v>
      </c>
      <c r="F2413" t="s">
        <v>6086</v>
      </c>
      <c r="G2413" t="s">
        <v>7566</v>
      </c>
      <c r="H2413" s="3">
        <v>177800.71119999999</v>
      </c>
      <c r="I2413" s="3">
        <v>96817.5193</v>
      </c>
      <c r="J2413" t="s">
        <v>8614</v>
      </c>
      <c r="K2413" s="4" t="str">
        <f>_xlfn.XLOOKUP($B2413, Accounts!$B:$B, Accounts!$E:$E, "Not Found",0,1)</f>
        <v>Savings</v>
      </c>
      <c r="L2413" s="3">
        <f>_xlfn.XLOOKUP($B2413, Accounts!$B:$B, Accounts!$G:$G,"Not Found",0,1)</f>
        <v>4701708462</v>
      </c>
      <c r="M2413" s="3" t="str">
        <f>_xlfn.XLOOKUP($B2413, Loan!$B:$B, Loan!$D:$D, "No Loan",0,1)</f>
        <v>No Loan</v>
      </c>
      <c r="N2413" s="1">
        <f>_xlfn.XLOOKUP($B2413, Transaction!$B:$B, Transaction!$E:$E, "No Transaction",0,1)</f>
        <v>44285</v>
      </c>
      <c r="O2413" t="str">
        <f>_xlfn.XLOOKUP($B2413, Transaction!$B:$B, Transaction!$C:$C, "No Transaction",0,1)</f>
        <v>Checks</v>
      </c>
      <c r="P2413" t="str">
        <f>_xlfn.XLOOKUP($B2413, Transaction!$B:$B, Transaction!$D:$D, "No Transaction",0,1)</f>
        <v>Informal Services</v>
      </c>
      <c r="Q2413" s="3">
        <f t="shared" si="74"/>
        <v>-80983.191899999991</v>
      </c>
      <c r="R2413" s="3">
        <f t="shared" si="75"/>
        <v>-80983.191899999991</v>
      </c>
    </row>
    <row r="2414" spans="1:18" x14ac:dyDescent="0.25">
      <c r="A2414" t="s">
        <v>3505</v>
      </c>
      <c r="B2414" s="5" t="s">
        <v>3506</v>
      </c>
      <c r="C2414">
        <v>83</v>
      </c>
      <c r="D2414" s="1">
        <v>14390</v>
      </c>
      <c r="E2414" t="s">
        <v>6047</v>
      </c>
      <c r="F2414" t="s">
        <v>6641</v>
      </c>
      <c r="G2414" t="s">
        <v>7566</v>
      </c>
      <c r="H2414" s="3">
        <v>1211730.4657999999</v>
      </c>
      <c r="I2414" s="3">
        <v>113996.7788</v>
      </c>
      <c r="J2414" t="s">
        <v>8615</v>
      </c>
      <c r="K2414" s="4" t="str">
        <f>_xlfn.XLOOKUP($B2414, Accounts!$B:$B, Accounts!$E:$E, "Not Found",0,1)</f>
        <v>Domiciliary</v>
      </c>
      <c r="L2414" s="3">
        <f>_xlfn.XLOOKUP($B2414, Accounts!$B:$B, Accounts!$G:$G,"Not Found",0,1)</f>
        <v>344490496</v>
      </c>
      <c r="M2414" s="3">
        <f>_xlfn.XLOOKUP($B2414, Loan!$B:$B, Loan!$D:$D, "No Loan",0,1)</f>
        <v>1914982944</v>
      </c>
      <c r="N2414" s="1">
        <f>_xlfn.XLOOKUP($B2414, Transaction!$B:$B, Transaction!$E:$E, "No Transaction",0,1)</f>
        <v>44247</v>
      </c>
      <c r="O2414" t="str">
        <f>_xlfn.XLOOKUP($B2414, Transaction!$B:$B, Transaction!$C:$C, "No Transaction",0,1)</f>
        <v>Loan Payment</v>
      </c>
      <c r="P2414" t="str">
        <f>_xlfn.XLOOKUP($B2414, Transaction!$B:$B, Transaction!$D:$D, "No Transaction",0,1)</f>
        <v>AFT</v>
      </c>
      <c r="Q2414" s="3">
        <f t="shared" si="74"/>
        <v>-1097733.6869999999</v>
      </c>
      <c r="R2414" s="3">
        <f t="shared" si="75"/>
        <v>-1097733.6869999999</v>
      </c>
    </row>
    <row r="2415" spans="1:18" x14ac:dyDescent="0.25">
      <c r="A2415" t="s">
        <v>4024</v>
      </c>
      <c r="B2415" s="5" t="s">
        <v>4025</v>
      </c>
      <c r="C2415">
        <v>69</v>
      </c>
      <c r="D2415" s="1">
        <v>19503</v>
      </c>
      <c r="E2415" t="s">
        <v>6047</v>
      </c>
      <c r="F2415" t="s">
        <v>6280</v>
      </c>
      <c r="G2415" t="s">
        <v>7566</v>
      </c>
      <c r="H2415" s="3">
        <v>936383.1226</v>
      </c>
      <c r="I2415" s="3">
        <v>170069.58420000001</v>
      </c>
      <c r="J2415" t="s">
        <v>8616</v>
      </c>
      <c r="K2415" s="4" t="str">
        <f>_xlfn.XLOOKUP($B2415, Accounts!$B:$B, Accounts!$E:$E, "Not Found",0,1)</f>
        <v>Savings</v>
      </c>
      <c r="L2415" s="3">
        <f>_xlfn.XLOOKUP($B2415, Accounts!$B:$B, Accounts!$G:$G,"Not Found",0,1)</f>
        <v>19850633</v>
      </c>
      <c r="M2415" s="3" t="str">
        <f>_xlfn.XLOOKUP($B2415, Loan!$B:$B, Loan!$D:$D, "No Loan",0,1)</f>
        <v>No Loan</v>
      </c>
      <c r="N2415" s="1">
        <f>_xlfn.XLOOKUP($B2415, Transaction!$B:$B, Transaction!$E:$E, "No Transaction",0,1)</f>
        <v>44648</v>
      </c>
      <c r="O2415" t="str">
        <f>_xlfn.XLOOKUP($B2415, Transaction!$B:$B, Transaction!$C:$C, "No Transaction",0,1)</f>
        <v>Checks</v>
      </c>
      <c r="P2415" t="str">
        <f>_xlfn.XLOOKUP($B2415, Transaction!$B:$B, Transaction!$D:$D, "No Transaction",0,1)</f>
        <v>Informal Services</v>
      </c>
      <c r="Q2415" s="3">
        <f t="shared" si="74"/>
        <v>-766313.53839999996</v>
      </c>
      <c r="R2415" s="3">
        <f t="shared" si="75"/>
        <v>-766313.53839999996</v>
      </c>
    </row>
    <row r="2416" spans="1:18" x14ac:dyDescent="0.25">
      <c r="A2416" t="s">
        <v>3395</v>
      </c>
      <c r="B2416" s="5" t="s">
        <v>3396</v>
      </c>
      <c r="C2416">
        <v>43</v>
      </c>
      <c r="D2416" s="1">
        <v>29000</v>
      </c>
      <c r="E2416" t="s">
        <v>6047</v>
      </c>
      <c r="F2416" t="s">
        <v>6292</v>
      </c>
      <c r="G2416" t="s">
        <v>7566</v>
      </c>
      <c r="H2416" s="3">
        <v>226948.5588</v>
      </c>
      <c r="I2416" s="3">
        <v>127718.2877</v>
      </c>
      <c r="J2416" t="s">
        <v>8617</v>
      </c>
      <c r="K2416" s="4" t="str">
        <f>_xlfn.XLOOKUP($B2416, Accounts!$B:$B, Accounts!$E:$E, "Not Found",0,1)</f>
        <v>Current</v>
      </c>
      <c r="L2416" s="3">
        <f>_xlfn.XLOOKUP($B2416, Accounts!$B:$B, Accounts!$G:$G,"Not Found",0,1)</f>
        <v>3418851429</v>
      </c>
      <c r="M2416" s="3" t="str">
        <f>_xlfn.XLOOKUP($B2416, Loan!$B:$B, Loan!$D:$D, "No Loan",0,1)</f>
        <v>No Loan</v>
      </c>
      <c r="N2416" s="1">
        <f>_xlfn.XLOOKUP($B2416, Transaction!$B:$B, Transaction!$E:$E, "No Transaction",0,1)</f>
        <v>44571</v>
      </c>
      <c r="O2416" t="str">
        <f>_xlfn.XLOOKUP($B2416, Transaction!$B:$B, Transaction!$C:$C, "No Transaction",0,1)</f>
        <v>Cash Withdrawal</v>
      </c>
      <c r="P2416" t="str">
        <f>_xlfn.XLOOKUP($B2416, Transaction!$B:$B, Transaction!$D:$D, "No Transaction",0,1)</f>
        <v>POS</v>
      </c>
      <c r="Q2416" s="3">
        <f t="shared" si="74"/>
        <v>-99230.271099999998</v>
      </c>
      <c r="R2416" s="3">
        <f t="shared" si="75"/>
        <v>-99230.271099999998</v>
      </c>
    </row>
    <row r="2417" spans="1:18" x14ac:dyDescent="0.25">
      <c r="A2417" t="s">
        <v>4321</v>
      </c>
      <c r="B2417" s="5" t="s">
        <v>4322</v>
      </c>
      <c r="C2417">
        <v>69</v>
      </c>
      <c r="D2417" s="1">
        <v>19503</v>
      </c>
      <c r="E2417" t="s">
        <v>6047</v>
      </c>
      <c r="F2417" t="s">
        <v>6171</v>
      </c>
      <c r="G2417" t="s">
        <v>7566</v>
      </c>
      <c r="H2417" s="3">
        <v>54158.914400000001</v>
      </c>
      <c r="I2417" s="3">
        <v>23452.744200000001</v>
      </c>
      <c r="J2417" t="s">
        <v>8618</v>
      </c>
      <c r="K2417" s="4" t="str">
        <f>_xlfn.XLOOKUP($B2417, Accounts!$B:$B, Accounts!$E:$E, "Not Found",0,1)</f>
        <v>Current</v>
      </c>
      <c r="L2417" s="3">
        <f>_xlfn.XLOOKUP($B2417, Accounts!$B:$B, Accounts!$G:$G,"Not Found",0,1)</f>
        <v>749665125</v>
      </c>
      <c r="M2417" s="3" t="str">
        <f>_xlfn.XLOOKUP($B2417, Loan!$B:$B, Loan!$D:$D, "No Loan",0,1)</f>
        <v>No Loan</v>
      </c>
      <c r="N2417" s="1">
        <f>_xlfn.XLOOKUP($B2417, Transaction!$B:$B, Transaction!$E:$E, "No Transaction",0,1)</f>
        <v>44494</v>
      </c>
      <c r="O2417" t="str">
        <f>_xlfn.XLOOKUP($B2417, Transaction!$B:$B, Transaction!$C:$C, "No Transaction",0,1)</f>
        <v>Online Payment</v>
      </c>
      <c r="P2417" t="str">
        <f>_xlfn.XLOOKUP($B2417, Transaction!$B:$B, Transaction!$D:$D, "No Transaction",0,1)</f>
        <v>Card</v>
      </c>
      <c r="Q2417" s="3">
        <f t="shared" si="74"/>
        <v>-30706.1702</v>
      </c>
      <c r="R2417" s="3">
        <f t="shared" si="75"/>
        <v>-30706.1702</v>
      </c>
    </row>
    <row r="2418" spans="1:18" x14ac:dyDescent="0.25">
      <c r="A2418" t="s">
        <v>1048</v>
      </c>
      <c r="B2418" s="5" t="s">
        <v>1049</v>
      </c>
      <c r="C2418">
        <v>65</v>
      </c>
      <c r="D2418" s="1">
        <v>20964</v>
      </c>
      <c r="E2418" t="s">
        <v>6047</v>
      </c>
      <c r="F2418" t="s">
        <v>6440</v>
      </c>
      <c r="G2418" t="s">
        <v>7566</v>
      </c>
      <c r="H2418" s="3">
        <v>130679.2932</v>
      </c>
      <c r="I2418" s="3">
        <v>30989.661</v>
      </c>
      <c r="J2418" t="s">
        <v>8619</v>
      </c>
      <c r="K2418" s="4" t="str">
        <f>_xlfn.XLOOKUP($B2418, Accounts!$B:$B, Accounts!$E:$E, "Not Found",0,1)</f>
        <v>Corporate</v>
      </c>
      <c r="L2418" s="3">
        <f>_xlfn.XLOOKUP($B2418, Accounts!$B:$B, Accounts!$G:$G,"Not Found",0,1)</f>
        <v>867748992</v>
      </c>
      <c r="M2418" s="3" t="str">
        <f>_xlfn.XLOOKUP($B2418, Loan!$B:$B, Loan!$D:$D, "No Loan",0,1)</f>
        <v>No Loan</v>
      </c>
      <c r="N2418" s="1">
        <f>_xlfn.XLOOKUP($B2418, Transaction!$B:$B, Transaction!$E:$E, "No Transaction",0,1)</f>
        <v>44590</v>
      </c>
      <c r="O2418" t="str">
        <f>_xlfn.XLOOKUP($B2418, Transaction!$B:$B, Transaction!$C:$C, "No Transaction",0,1)</f>
        <v>Money Transfer</v>
      </c>
      <c r="P2418" t="str">
        <f>_xlfn.XLOOKUP($B2418, Transaction!$B:$B, Transaction!$D:$D, "No Transaction",0,1)</f>
        <v>Internet Banking</v>
      </c>
      <c r="Q2418" s="3">
        <f t="shared" si="74"/>
        <v>-99689.632199999993</v>
      </c>
      <c r="R2418" s="3">
        <f t="shared" si="75"/>
        <v>-99689.632199999993</v>
      </c>
    </row>
    <row r="2419" spans="1:18" x14ac:dyDescent="0.25">
      <c r="A2419" t="s">
        <v>4185</v>
      </c>
      <c r="B2419" s="5" t="s">
        <v>4186</v>
      </c>
      <c r="C2419">
        <v>76</v>
      </c>
      <c r="D2419" s="1">
        <v>16947</v>
      </c>
      <c r="E2419" t="s">
        <v>6047</v>
      </c>
      <c r="F2419" t="s">
        <v>6757</v>
      </c>
      <c r="G2419" t="s">
        <v>7566</v>
      </c>
      <c r="H2419" s="3">
        <v>533504.8284</v>
      </c>
      <c r="I2419" s="3">
        <v>184674.74830000001</v>
      </c>
      <c r="J2419" t="s">
        <v>8620</v>
      </c>
      <c r="K2419" s="4" t="str">
        <f>_xlfn.XLOOKUP($B2419, Accounts!$B:$B, Accounts!$E:$E, "Not Found",0,1)</f>
        <v>Corporate</v>
      </c>
      <c r="L2419" s="3">
        <f>_xlfn.XLOOKUP($B2419, Accounts!$B:$B, Accounts!$G:$G,"Not Found",0,1)</f>
        <v>2652064986</v>
      </c>
      <c r="M2419" s="3" t="str">
        <f>_xlfn.XLOOKUP($B2419, Loan!$B:$B, Loan!$D:$D, "No Loan",0,1)</f>
        <v>No Loan</v>
      </c>
      <c r="N2419" s="1">
        <f>_xlfn.XLOOKUP($B2419, Transaction!$B:$B, Transaction!$E:$E, "No Transaction",0,1)</f>
        <v>44271</v>
      </c>
      <c r="O2419" t="str">
        <f>_xlfn.XLOOKUP($B2419, Transaction!$B:$B, Transaction!$C:$C, "No Transaction",0,1)</f>
        <v>Online Payment</v>
      </c>
      <c r="P2419" t="str">
        <f>_xlfn.XLOOKUP($B2419, Transaction!$B:$B, Transaction!$D:$D, "No Transaction",0,1)</f>
        <v>Internet Banking</v>
      </c>
      <c r="Q2419" s="3">
        <f t="shared" si="74"/>
        <v>-348830.08010000002</v>
      </c>
      <c r="R2419" s="3">
        <f t="shared" si="75"/>
        <v>-348830.08010000002</v>
      </c>
    </row>
    <row r="2420" spans="1:18" x14ac:dyDescent="0.25">
      <c r="A2420" t="s">
        <v>965</v>
      </c>
      <c r="B2420" s="5" t="s">
        <v>966</v>
      </c>
      <c r="C2420">
        <v>36</v>
      </c>
      <c r="D2420" s="1">
        <v>31557</v>
      </c>
      <c r="E2420" t="s">
        <v>6047</v>
      </c>
      <c r="F2420" t="s">
        <v>6307</v>
      </c>
      <c r="G2420" t="s">
        <v>7566</v>
      </c>
      <c r="H2420" s="3">
        <v>192758.58900000001</v>
      </c>
      <c r="I2420" s="3">
        <v>39899.460800000001</v>
      </c>
      <c r="J2420" t="s">
        <v>8621</v>
      </c>
      <c r="K2420" s="4" t="str">
        <f>_xlfn.XLOOKUP($B2420, Accounts!$B:$B, Accounts!$E:$E, "Not Found",0,1)</f>
        <v>Domiciliary</v>
      </c>
      <c r="L2420" s="3">
        <f>_xlfn.XLOOKUP($B2420, Accounts!$B:$B, Accounts!$G:$G,"Not Found",0,1)</f>
        <v>2272508928</v>
      </c>
      <c r="M2420" s="3" t="str">
        <f>_xlfn.XLOOKUP($B2420, Loan!$B:$B, Loan!$D:$D, "No Loan",0,1)</f>
        <v>No Loan</v>
      </c>
      <c r="N2420" s="1">
        <f>_xlfn.XLOOKUP($B2420, Transaction!$B:$B, Transaction!$E:$E, "No Transaction",0,1)</f>
        <v>44257</v>
      </c>
      <c r="O2420" t="str">
        <f>_xlfn.XLOOKUP($B2420, Transaction!$B:$B, Transaction!$C:$C, "No Transaction",0,1)</f>
        <v>Money Deposit</v>
      </c>
      <c r="P2420" t="str">
        <f>_xlfn.XLOOKUP($B2420, Transaction!$B:$B, Transaction!$D:$D, "No Transaction",0,1)</f>
        <v>Bank</v>
      </c>
      <c r="Q2420" s="3">
        <f t="shared" si="74"/>
        <v>-152859.12820000001</v>
      </c>
      <c r="R2420" s="3">
        <f t="shared" si="75"/>
        <v>-152859.12820000001</v>
      </c>
    </row>
    <row r="2421" spans="1:18" x14ac:dyDescent="0.25">
      <c r="A2421" t="s">
        <v>2240</v>
      </c>
      <c r="B2421" s="5" t="s">
        <v>2241</v>
      </c>
      <c r="C2421">
        <v>45</v>
      </c>
      <c r="D2421" s="1">
        <v>28269</v>
      </c>
      <c r="E2421" t="s">
        <v>6047</v>
      </c>
      <c r="F2421" t="s">
        <v>6292</v>
      </c>
      <c r="G2421" t="s">
        <v>7566</v>
      </c>
      <c r="H2421" s="3">
        <v>1783850.9893</v>
      </c>
      <c r="I2421" s="3">
        <v>243830.84220000001</v>
      </c>
      <c r="J2421" t="s">
        <v>8622</v>
      </c>
      <c r="K2421" s="4" t="str">
        <f>_xlfn.XLOOKUP($B2421, Accounts!$B:$B, Accounts!$E:$E, "Not Found",0,1)</f>
        <v>Domiciliary</v>
      </c>
      <c r="L2421" s="3">
        <f>_xlfn.XLOOKUP($B2421, Accounts!$B:$B, Accounts!$G:$G,"Not Found",0,1)</f>
        <v>4184349</v>
      </c>
      <c r="M2421" s="3" t="str">
        <f>_xlfn.XLOOKUP($B2421, Loan!$B:$B, Loan!$D:$D, "No Loan",0,1)</f>
        <v>No Loan</v>
      </c>
      <c r="N2421" s="1">
        <f>_xlfn.XLOOKUP($B2421, Transaction!$B:$B, Transaction!$E:$E, "No Transaction",0,1)</f>
        <v>44355</v>
      </c>
      <c r="O2421" t="str">
        <f>_xlfn.XLOOKUP($B2421, Transaction!$B:$B, Transaction!$C:$C, "No Transaction",0,1)</f>
        <v>Money Transfer</v>
      </c>
      <c r="P2421" t="str">
        <f>_xlfn.XLOOKUP($B2421, Transaction!$B:$B, Transaction!$D:$D, "No Transaction",0,1)</f>
        <v>Bank</v>
      </c>
      <c r="Q2421" s="3">
        <f t="shared" si="74"/>
        <v>-1540020.1470999999</v>
      </c>
      <c r="R2421" s="3">
        <f t="shared" si="75"/>
        <v>-1540020.1470999999</v>
      </c>
    </row>
    <row r="2422" spans="1:18" x14ac:dyDescent="0.25">
      <c r="A2422" t="s">
        <v>1224</v>
      </c>
      <c r="B2422" s="5" t="s">
        <v>2966</v>
      </c>
      <c r="C2422">
        <v>69</v>
      </c>
      <c r="D2422" s="1">
        <v>19503</v>
      </c>
      <c r="E2422" t="s">
        <v>6047</v>
      </c>
      <c r="F2422" t="s">
        <v>6607</v>
      </c>
      <c r="G2422" t="s">
        <v>7566</v>
      </c>
      <c r="H2422" s="3">
        <v>1324552.5179999999</v>
      </c>
      <c r="I2422" s="3">
        <v>411757.52799999999</v>
      </c>
      <c r="J2422" t="s">
        <v>8623</v>
      </c>
      <c r="K2422" s="4" t="str">
        <f>_xlfn.XLOOKUP($B2422, Accounts!$B:$B, Accounts!$E:$E, "Not Found",0,1)</f>
        <v>Joint</v>
      </c>
      <c r="L2422" s="3">
        <f>_xlfn.XLOOKUP($B2422, Accounts!$B:$B, Accounts!$G:$G,"Not Found",0,1)</f>
        <v>3349548909</v>
      </c>
      <c r="M2422" s="3" t="str">
        <f>_xlfn.XLOOKUP($B2422, Loan!$B:$B, Loan!$D:$D, "No Loan",0,1)</f>
        <v>No Loan</v>
      </c>
      <c r="N2422" s="1">
        <f>_xlfn.XLOOKUP($B2422, Transaction!$B:$B, Transaction!$E:$E, "No Transaction",0,1)</f>
        <v>44582</v>
      </c>
      <c r="O2422" t="str">
        <f>_xlfn.XLOOKUP($B2422, Transaction!$B:$B, Transaction!$C:$C, "No Transaction",0,1)</f>
        <v>Money Deposit</v>
      </c>
      <c r="P2422" t="str">
        <f>_xlfn.XLOOKUP($B2422, Transaction!$B:$B, Transaction!$D:$D, "No Transaction",0,1)</f>
        <v>Bank</v>
      </c>
      <c r="Q2422" s="3">
        <f t="shared" si="74"/>
        <v>-912794.99</v>
      </c>
      <c r="R2422" s="3">
        <f t="shared" si="75"/>
        <v>-912794.99</v>
      </c>
    </row>
    <row r="2423" spans="1:18" x14ac:dyDescent="0.25">
      <c r="A2423" t="s">
        <v>3491</v>
      </c>
      <c r="B2423" s="5" t="s">
        <v>3492</v>
      </c>
      <c r="C2423">
        <v>85</v>
      </c>
      <c r="D2423" s="1">
        <v>13659</v>
      </c>
      <c r="E2423" t="s">
        <v>6047</v>
      </c>
      <c r="F2423" t="s">
        <v>6264</v>
      </c>
      <c r="G2423" t="s">
        <v>7566</v>
      </c>
      <c r="H2423" s="3">
        <v>1248443.5349999999</v>
      </c>
      <c r="I2423" s="3">
        <v>231548.92910000001</v>
      </c>
      <c r="J2423" t="s">
        <v>8624</v>
      </c>
      <c r="K2423" s="4" t="str">
        <f>_xlfn.XLOOKUP($B2423, Accounts!$B:$B, Accounts!$E:$E, "Not Found",0,1)</f>
        <v>Joint</v>
      </c>
      <c r="L2423" s="3">
        <f>_xlfn.XLOOKUP($B2423, Accounts!$B:$B, Accounts!$G:$G,"Not Found",0,1)</f>
        <v>1188361867</v>
      </c>
      <c r="M2423" s="3" t="str">
        <f>_xlfn.XLOOKUP($B2423, Loan!$B:$B, Loan!$D:$D, "No Loan",0,1)</f>
        <v>No Loan</v>
      </c>
      <c r="N2423" s="1">
        <f>_xlfn.XLOOKUP($B2423, Transaction!$B:$B, Transaction!$E:$E, "No Transaction",0,1)</f>
        <v>44232</v>
      </c>
      <c r="O2423" t="str">
        <f>_xlfn.XLOOKUP($B2423, Transaction!$B:$B, Transaction!$C:$C, "No Transaction",0,1)</f>
        <v>Cash Withdrawal</v>
      </c>
      <c r="P2423" t="str">
        <f>_xlfn.XLOOKUP($B2423, Transaction!$B:$B, Transaction!$D:$D, "No Transaction",0,1)</f>
        <v>ATM</v>
      </c>
      <c r="Q2423" s="3">
        <f t="shared" si="74"/>
        <v>-1016894.6058999998</v>
      </c>
      <c r="R2423" s="3">
        <f t="shared" si="75"/>
        <v>-1016894.6058999998</v>
      </c>
    </row>
    <row r="2424" spans="1:18" x14ac:dyDescent="0.25">
      <c r="A2424" t="s">
        <v>3754</v>
      </c>
      <c r="B2424" s="5" t="s">
        <v>3755</v>
      </c>
      <c r="C2424">
        <v>55</v>
      </c>
      <c r="D2424" s="1">
        <v>24617</v>
      </c>
      <c r="E2424" t="s">
        <v>6047</v>
      </c>
      <c r="F2424" t="s">
        <v>6113</v>
      </c>
      <c r="G2424" t="s">
        <v>7566</v>
      </c>
      <c r="H2424" s="3">
        <v>82808.378700000001</v>
      </c>
      <c r="I2424" s="3">
        <v>55338.840700000001</v>
      </c>
      <c r="J2424" t="s">
        <v>8625</v>
      </c>
      <c r="K2424" s="4" t="str">
        <f>_xlfn.XLOOKUP($B2424, Accounts!$B:$B, Accounts!$E:$E, "Not Found",0,1)</f>
        <v>Current</v>
      </c>
      <c r="L2424" s="3">
        <f>_xlfn.XLOOKUP($B2424, Accounts!$B:$B, Accounts!$G:$G,"Not Found",0,1)</f>
        <v>1568451642</v>
      </c>
      <c r="M2424" s="3" t="str">
        <f>_xlfn.XLOOKUP($B2424, Loan!$B:$B, Loan!$D:$D, "No Loan",0,1)</f>
        <v>No Loan</v>
      </c>
      <c r="N2424" s="1">
        <f>_xlfn.XLOOKUP($B2424, Transaction!$B:$B, Transaction!$E:$E, "No Transaction",0,1)</f>
        <v>44382</v>
      </c>
      <c r="O2424" t="str">
        <f>_xlfn.XLOOKUP($B2424, Transaction!$B:$B, Transaction!$C:$C, "No Transaction",0,1)</f>
        <v>Money Deposit</v>
      </c>
      <c r="P2424" t="str">
        <f>_xlfn.XLOOKUP($B2424, Transaction!$B:$B, Transaction!$D:$D, "No Transaction",0,1)</f>
        <v>Bank</v>
      </c>
      <c r="Q2424" s="3">
        <f t="shared" si="74"/>
        <v>-27469.538</v>
      </c>
      <c r="R2424" s="3">
        <f t="shared" si="75"/>
        <v>-27469.538</v>
      </c>
    </row>
    <row r="2425" spans="1:18" x14ac:dyDescent="0.25">
      <c r="A2425" t="s">
        <v>4096</v>
      </c>
      <c r="B2425" s="5" t="s">
        <v>4097</v>
      </c>
      <c r="C2425">
        <v>47</v>
      </c>
      <c r="D2425" s="1">
        <v>27539</v>
      </c>
      <c r="E2425" t="s">
        <v>6047</v>
      </c>
      <c r="F2425" t="s">
        <v>6119</v>
      </c>
      <c r="G2425" t="s">
        <v>7566</v>
      </c>
      <c r="H2425" s="3">
        <v>1050537.3458</v>
      </c>
      <c r="I2425" s="3">
        <v>237200.27439999999</v>
      </c>
      <c r="J2425" t="s">
        <v>8626</v>
      </c>
      <c r="K2425" s="4" t="str">
        <f>_xlfn.XLOOKUP($B2425, Accounts!$B:$B, Accounts!$E:$E, "Not Found",0,1)</f>
        <v>Domiciliary</v>
      </c>
      <c r="L2425" s="3">
        <f>_xlfn.XLOOKUP($B2425, Accounts!$B:$B, Accounts!$G:$G,"Not Found",0,1)</f>
        <v>1965880884</v>
      </c>
      <c r="M2425" s="3" t="str">
        <f>_xlfn.XLOOKUP($B2425, Loan!$B:$B, Loan!$D:$D, "No Loan",0,1)</f>
        <v>No Loan</v>
      </c>
      <c r="N2425" s="1">
        <f>_xlfn.XLOOKUP($B2425, Transaction!$B:$B, Transaction!$E:$E, "No Transaction",0,1)</f>
        <v>44533</v>
      </c>
      <c r="O2425" t="str">
        <f>_xlfn.XLOOKUP($B2425, Transaction!$B:$B, Transaction!$C:$C, "No Transaction",0,1)</f>
        <v>Cash Withdrawal</v>
      </c>
      <c r="P2425" t="str">
        <f>_xlfn.XLOOKUP($B2425, Transaction!$B:$B, Transaction!$D:$D, "No Transaction",0,1)</f>
        <v>ATM</v>
      </c>
      <c r="Q2425" s="3">
        <f t="shared" si="74"/>
        <v>-813337.07140000002</v>
      </c>
      <c r="R2425" s="3">
        <f t="shared" si="75"/>
        <v>-813337.07140000002</v>
      </c>
    </row>
    <row r="2426" spans="1:18" x14ac:dyDescent="0.25">
      <c r="A2426" t="s">
        <v>3403</v>
      </c>
      <c r="B2426" s="5" t="s">
        <v>3404</v>
      </c>
      <c r="C2426">
        <v>79</v>
      </c>
      <c r="D2426" s="1">
        <v>15851</v>
      </c>
      <c r="E2426" t="s">
        <v>6047</v>
      </c>
      <c r="F2426" t="s">
        <v>6674</v>
      </c>
      <c r="G2426" t="s">
        <v>7566</v>
      </c>
      <c r="H2426" s="3">
        <v>397287.48210000002</v>
      </c>
      <c r="I2426" s="3">
        <v>84832.562399999995</v>
      </c>
      <c r="J2426" t="s">
        <v>8627</v>
      </c>
      <c r="K2426" s="4" t="str">
        <f>_xlfn.XLOOKUP($B2426, Accounts!$B:$B, Accounts!$E:$E, "Not Found",0,1)</f>
        <v>Domiciliary</v>
      </c>
      <c r="L2426" s="3">
        <f>_xlfn.XLOOKUP($B2426, Accounts!$B:$B, Accounts!$G:$G,"Not Found",0,1)</f>
        <v>15383192</v>
      </c>
      <c r="M2426" s="3" t="str">
        <f>_xlfn.XLOOKUP($B2426, Loan!$B:$B, Loan!$D:$D, "No Loan",0,1)</f>
        <v>No Loan</v>
      </c>
      <c r="N2426" s="1">
        <f>_xlfn.XLOOKUP($B2426, Transaction!$B:$B, Transaction!$E:$E, "No Transaction",0,1)</f>
        <v>44406</v>
      </c>
      <c r="O2426" t="str">
        <f>_xlfn.XLOOKUP($B2426, Transaction!$B:$B, Transaction!$C:$C, "No Transaction",0,1)</f>
        <v>Money Deposit</v>
      </c>
      <c r="P2426" t="str">
        <f>_xlfn.XLOOKUP($B2426, Transaction!$B:$B, Transaction!$D:$D, "No Transaction",0,1)</f>
        <v>Bank</v>
      </c>
      <c r="Q2426" s="3">
        <f t="shared" si="74"/>
        <v>-312454.91970000003</v>
      </c>
      <c r="R2426" s="3">
        <f t="shared" si="75"/>
        <v>-312454.91970000003</v>
      </c>
    </row>
    <row r="2427" spans="1:18" x14ac:dyDescent="0.25">
      <c r="A2427" t="s">
        <v>1827</v>
      </c>
      <c r="B2427" s="5" t="s">
        <v>1828</v>
      </c>
      <c r="C2427">
        <v>38</v>
      </c>
      <c r="D2427" s="1">
        <v>30826</v>
      </c>
      <c r="E2427" t="s">
        <v>6047</v>
      </c>
      <c r="F2427" t="s">
        <v>6479</v>
      </c>
      <c r="G2427" t="s">
        <v>7566</v>
      </c>
      <c r="H2427" s="3">
        <v>511243.39030000003</v>
      </c>
      <c r="I2427" s="3">
        <v>114718.8716</v>
      </c>
      <c r="J2427" t="s">
        <v>8628</v>
      </c>
      <c r="K2427" s="4" t="str">
        <f>_xlfn.XLOOKUP($B2427, Accounts!$B:$B, Accounts!$E:$E, "Not Found",0,1)</f>
        <v>Current</v>
      </c>
      <c r="L2427" s="3">
        <f>_xlfn.XLOOKUP($B2427, Accounts!$B:$B, Accounts!$G:$G,"Not Found",0,1)</f>
        <v>42836355</v>
      </c>
      <c r="M2427" s="3" t="str">
        <f>_xlfn.XLOOKUP($B2427, Loan!$B:$B, Loan!$D:$D, "No Loan",0,1)</f>
        <v>No Loan</v>
      </c>
      <c r="N2427" s="1">
        <f>_xlfn.XLOOKUP($B2427, Transaction!$B:$B, Transaction!$E:$E, "No Transaction",0,1)</f>
        <v>44555</v>
      </c>
      <c r="O2427" t="str">
        <f>_xlfn.XLOOKUP($B2427, Transaction!$B:$B, Transaction!$C:$C, "No Transaction",0,1)</f>
        <v>Money Transfer</v>
      </c>
      <c r="P2427" t="str">
        <f>_xlfn.XLOOKUP($B2427, Transaction!$B:$B, Transaction!$D:$D, "No Transaction",0,1)</f>
        <v>Mobile</v>
      </c>
      <c r="Q2427" s="3">
        <f t="shared" si="74"/>
        <v>-396524.51870000002</v>
      </c>
      <c r="R2427" s="3">
        <f t="shared" si="75"/>
        <v>-396524.51870000002</v>
      </c>
    </row>
    <row r="2428" spans="1:18" x14ac:dyDescent="0.25">
      <c r="A2428" t="s">
        <v>3102</v>
      </c>
      <c r="B2428" s="5" t="s">
        <v>3103</v>
      </c>
      <c r="C2428">
        <v>62</v>
      </c>
      <c r="D2428" s="1">
        <v>22060</v>
      </c>
      <c r="E2428" t="s">
        <v>6047</v>
      </c>
      <c r="F2428" t="s">
        <v>6117</v>
      </c>
      <c r="G2428" t="s">
        <v>7566</v>
      </c>
      <c r="H2428" s="3">
        <v>97468.621700000003</v>
      </c>
      <c r="I2428" s="3">
        <v>13862.204</v>
      </c>
      <c r="J2428" t="s">
        <v>8629</v>
      </c>
      <c r="K2428" s="4" t="str">
        <f>_xlfn.XLOOKUP($B2428, Accounts!$B:$B, Accounts!$E:$E, "Not Found",0,1)</f>
        <v>Current</v>
      </c>
      <c r="L2428" s="3">
        <f>_xlfn.XLOOKUP($B2428, Accounts!$B:$B, Accounts!$G:$G,"Not Found",0,1)</f>
        <v>162116955</v>
      </c>
      <c r="M2428" s="3" t="str">
        <f>_xlfn.XLOOKUP($B2428, Loan!$B:$B, Loan!$D:$D, "No Loan",0,1)</f>
        <v>No Loan</v>
      </c>
      <c r="N2428" s="1">
        <f>_xlfn.XLOOKUP($B2428, Transaction!$B:$B, Transaction!$E:$E, "No Transaction",0,1)</f>
        <v>44328</v>
      </c>
      <c r="O2428" t="str">
        <f>_xlfn.XLOOKUP($B2428, Transaction!$B:$B, Transaction!$C:$C, "No Transaction",0,1)</f>
        <v>Money Transfer</v>
      </c>
      <c r="P2428" t="str">
        <f>_xlfn.XLOOKUP($B2428, Transaction!$B:$B, Transaction!$D:$D, "No Transaction",0,1)</f>
        <v>ATM</v>
      </c>
      <c r="Q2428" s="3">
        <f t="shared" si="74"/>
        <v>-83606.417700000005</v>
      </c>
      <c r="R2428" s="3">
        <f t="shared" si="75"/>
        <v>-83606.417700000005</v>
      </c>
    </row>
    <row r="2429" spans="1:18" x14ac:dyDescent="0.25">
      <c r="A2429" t="s">
        <v>1463</v>
      </c>
      <c r="B2429" s="5" t="s">
        <v>1464</v>
      </c>
      <c r="C2429">
        <v>58</v>
      </c>
      <c r="D2429" s="1">
        <v>23521</v>
      </c>
      <c r="E2429" t="s">
        <v>6047</v>
      </c>
      <c r="F2429" t="s">
        <v>6786</v>
      </c>
      <c r="G2429" t="s">
        <v>7566</v>
      </c>
      <c r="H2429" s="3">
        <v>3863355.4955000002</v>
      </c>
      <c r="I2429" s="3">
        <v>1385917.655</v>
      </c>
      <c r="J2429" t="s">
        <v>8630</v>
      </c>
      <c r="K2429" s="4" t="str">
        <f>_xlfn.XLOOKUP($B2429, Accounts!$B:$B, Accounts!$E:$E, "Not Found",0,1)</f>
        <v>Domiciliary</v>
      </c>
      <c r="L2429" s="3">
        <f>_xlfn.XLOOKUP($B2429, Accounts!$B:$B, Accounts!$G:$G,"Not Found",0,1)</f>
        <v>75751936</v>
      </c>
      <c r="M2429" s="3" t="str">
        <f>_xlfn.XLOOKUP($B2429, Loan!$B:$B, Loan!$D:$D, "No Loan",0,1)</f>
        <v>No Loan</v>
      </c>
      <c r="N2429" s="1">
        <f>_xlfn.XLOOKUP($B2429, Transaction!$B:$B, Transaction!$E:$E, "No Transaction",0,1)</f>
        <v>44579</v>
      </c>
      <c r="O2429" t="str">
        <f>_xlfn.XLOOKUP($B2429, Transaction!$B:$B, Transaction!$C:$C, "No Transaction",0,1)</f>
        <v>Online Payment</v>
      </c>
      <c r="P2429" t="str">
        <f>_xlfn.XLOOKUP($B2429, Transaction!$B:$B, Transaction!$D:$D, "No Transaction",0,1)</f>
        <v>Mobile</v>
      </c>
      <c r="Q2429" s="3">
        <f t="shared" si="74"/>
        <v>-2477437.8404999999</v>
      </c>
      <c r="R2429" s="3">
        <f t="shared" si="75"/>
        <v>-2477437.8404999999</v>
      </c>
    </row>
    <row r="2430" spans="1:18" x14ac:dyDescent="0.25">
      <c r="A2430" t="s">
        <v>3244</v>
      </c>
      <c r="B2430" s="5" t="s">
        <v>3245</v>
      </c>
      <c r="C2430">
        <v>56</v>
      </c>
      <c r="D2430" s="1">
        <v>24252</v>
      </c>
      <c r="E2430" t="s">
        <v>6047</v>
      </c>
      <c r="F2430" t="s">
        <v>6256</v>
      </c>
      <c r="G2430" t="s">
        <v>7566</v>
      </c>
      <c r="H2430" s="3">
        <v>1517817.4696</v>
      </c>
      <c r="I2430" s="3">
        <v>181891.29680000001</v>
      </c>
      <c r="J2430" t="s">
        <v>8631</v>
      </c>
      <c r="K2430" s="4" t="str">
        <f>_xlfn.XLOOKUP($B2430, Accounts!$B:$B, Accounts!$E:$E, "Not Found",0,1)</f>
        <v>Current</v>
      </c>
      <c r="L2430" s="3">
        <f>_xlfn.XLOOKUP($B2430, Accounts!$B:$B, Accounts!$G:$G,"Not Found",0,1)</f>
        <v>2772530475</v>
      </c>
      <c r="M2430" s="3" t="str">
        <f>_xlfn.XLOOKUP($B2430, Loan!$B:$B, Loan!$D:$D, "No Loan",0,1)</f>
        <v>No Loan</v>
      </c>
      <c r="N2430" s="1">
        <f>_xlfn.XLOOKUP($B2430, Transaction!$B:$B, Transaction!$E:$E, "No Transaction",0,1)</f>
        <v>44548</v>
      </c>
      <c r="O2430" t="str">
        <f>_xlfn.XLOOKUP($B2430, Transaction!$B:$B, Transaction!$C:$C, "No Transaction",0,1)</f>
        <v>Money Transfer</v>
      </c>
      <c r="P2430" t="str">
        <f>_xlfn.XLOOKUP($B2430, Transaction!$B:$B, Transaction!$D:$D, "No Transaction",0,1)</f>
        <v>ATM</v>
      </c>
      <c r="Q2430" s="3">
        <f t="shared" si="74"/>
        <v>-1335926.1727999998</v>
      </c>
      <c r="R2430" s="3">
        <f t="shared" si="75"/>
        <v>-1335926.1727999998</v>
      </c>
    </row>
    <row r="2431" spans="1:18" x14ac:dyDescent="0.25">
      <c r="A2431" t="s">
        <v>2404</v>
      </c>
      <c r="B2431" s="5" t="s">
        <v>2405</v>
      </c>
      <c r="C2431">
        <v>49</v>
      </c>
      <c r="D2431" s="1">
        <v>26808</v>
      </c>
      <c r="E2431" t="s">
        <v>6047</v>
      </c>
      <c r="F2431" t="s">
        <v>6561</v>
      </c>
      <c r="G2431" t="s">
        <v>7566</v>
      </c>
      <c r="H2431" s="3">
        <v>522543.96389999997</v>
      </c>
      <c r="I2431" s="3">
        <v>60404.164599999996</v>
      </c>
      <c r="J2431" t="s">
        <v>8632</v>
      </c>
      <c r="K2431" s="4" t="str">
        <f>_xlfn.XLOOKUP($B2431, Accounts!$B:$B, Accounts!$E:$E, "Not Found",0,1)</f>
        <v>Savings</v>
      </c>
      <c r="L2431" s="3">
        <f>_xlfn.XLOOKUP($B2431, Accounts!$B:$B, Accounts!$G:$G,"Not Found",0,1)</f>
        <v>561291115</v>
      </c>
      <c r="M2431" s="3" t="str">
        <f>_xlfn.XLOOKUP($B2431, Loan!$B:$B, Loan!$D:$D, "No Loan",0,1)</f>
        <v>No Loan</v>
      </c>
      <c r="N2431" s="1">
        <f>_xlfn.XLOOKUP($B2431, Transaction!$B:$B, Transaction!$E:$E, "No Transaction",0,1)</f>
        <v>44549</v>
      </c>
      <c r="O2431" t="str">
        <f>_xlfn.XLOOKUP($B2431, Transaction!$B:$B, Transaction!$C:$C, "No Transaction",0,1)</f>
        <v>Cash Withdrawal</v>
      </c>
      <c r="P2431" t="str">
        <f>_xlfn.XLOOKUP($B2431, Transaction!$B:$B, Transaction!$D:$D, "No Transaction",0,1)</f>
        <v>POS</v>
      </c>
      <c r="Q2431" s="3">
        <f t="shared" si="74"/>
        <v>-462139.79929999996</v>
      </c>
      <c r="R2431" s="3">
        <f t="shared" si="75"/>
        <v>-462139.79929999996</v>
      </c>
    </row>
    <row r="2432" spans="1:18" x14ac:dyDescent="0.25">
      <c r="A2432" t="s">
        <v>4162</v>
      </c>
      <c r="B2432" s="5" t="s">
        <v>4163</v>
      </c>
      <c r="C2432">
        <v>44</v>
      </c>
      <c r="D2432" s="1">
        <v>28635</v>
      </c>
      <c r="E2432" t="s">
        <v>6047</v>
      </c>
      <c r="F2432" t="s">
        <v>6704</v>
      </c>
      <c r="G2432" t="s">
        <v>7566</v>
      </c>
      <c r="H2432" s="3">
        <v>505169.74890000001</v>
      </c>
      <c r="I2432" s="3">
        <v>98362.379000000001</v>
      </c>
      <c r="J2432" t="s">
        <v>8633</v>
      </c>
      <c r="K2432" s="4" t="str">
        <f>_xlfn.XLOOKUP($B2432, Accounts!$B:$B, Accounts!$E:$E, "Not Found",0,1)</f>
        <v>Domiciliary</v>
      </c>
      <c r="L2432" s="3">
        <f>_xlfn.XLOOKUP($B2432, Accounts!$B:$B, Accounts!$G:$G,"Not Found",0,1)</f>
        <v>1600464726</v>
      </c>
      <c r="M2432" s="3" t="str">
        <f>_xlfn.XLOOKUP($B2432, Loan!$B:$B, Loan!$D:$D, "No Loan",0,1)</f>
        <v>No Loan</v>
      </c>
      <c r="N2432" s="1">
        <f>_xlfn.XLOOKUP($B2432, Transaction!$B:$B, Transaction!$E:$E, "No Transaction",0,1)</f>
        <v>44329</v>
      </c>
      <c r="O2432" t="str">
        <f>_xlfn.XLOOKUP($B2432, Transaction!$B:$B, Transaction!$C:$C, "No Transaction",0,1)</f>
        <v>Cash Withdrawal</v>
      </c>
      <c r="P2432" t="str">
        <f>_xlfn.XLOOKUP($B2432, Transaction!$B:$B, Transaction!$D:$D, "No Transaction",0,1)</f>
        <v>ATM</v>
      </c>
      <c r="Q2432" s="3">
        <f t="shared" si="74"/>
        <v>-406807.36989999999</v>
      </c>
      <c r="R2432" s="3">
        <f t="shared" si="75"/>
        <v>-406807.36989999999</v>
      </c>
    </row>
    <row r="2433" spans="1:18" x14ac:dyDescent="0.25">
      <c r="A2433" t="s">
        <v>1857</v>
      </c>
      <c r="B2433" s="5" t="s">
        <v>1858</v>
      </c>
      <c r="C2433">
        <v>22</v>
      </c>
      <c r="D2433" s="1">
        <v>36670</v>
      </c>
      <c r="E2433" t="s">
        <v>6047</v>
      </c>
      <c r="F2433" t="s">
        <v>6542</v>
      </c>
      <c r="G2433" t="s">
        <v>7566</v>
      </c>
      <c r="H2433" s="3">
        <v>98975.527300000002</v>
      </c>
      <c r="I2433" s="3">
        <v>20460.630499999999</v>
      </c>
      <c r="J2433" t="s">
        <v>8634</v>
      </c>
      <c r="K2433" s="4" t="str">
        <f>_xlfn.XLOOKUP($B2433, Accounts!$B:$B, Accounts!$E:$E, "Not Found",0,1)</f>
        <v>Joint</v>
      </c>
      <c r="L2433" s="3">
        <f>_xlfn.XLOOKUP($B2433, Accounts!$B:$B, Accounts!$G:$G,"Not Found",0,1)</f>
        <v>1498829475</v>
      </c>
      <c r="M2433" s="3" t="str">
        <f>_xlfn.XLOOKUP($B2433, Loan!$B:$B, Loan!$D:$D, "No Loan",0,1)</f>
        <v>No Loan</v>
      </c>
      <c r="N2433" s="1">
        <f>_xlfn.XLOOKUP($B2433, Transaction!$B:$B, Transaction!$E:$E, "No Transaction",0,1)</f>
        <v>44527</v>
      </c>
      <c r="O2433" t="str">
        <f>_xlfn.XLOOKUP($B2433, Transaction!$B:$B, Transaction!$C:$C, "No Transaction",0,1)</f>
        <v>Cash Withdrawal</v>
      </c>
      <c r="P2433" t="str">
        <f>_xlfn.XLOOKUP($B2433, Transaction!$B:$B, Transaction!$D:$D, "No Transaction",0,1)</f>
        <v>ATM</v>
      </c>
      <c r="Q2433" s="3">
        <f t="shared" si="74"/>
        <v>-78514.896800000002</v>
      </c>
      <c r="R2433" s="3">
        <f t="shared" si="75"/>
        <v>-78514.896800000002</v>
      </c>
    </row>
    <row r="2434" spans="1:18" x14ac:dyDescent="0.25">
      <c r="A2434" t="s">
        <v>2222</v>
      </c>
      <c r="B2434" s="5" t="s">
        <v>2223</v>
      </c>
      <c r="C2434">
        <v>60</v>
      </c>
      <c r="D2434" s="1">
        <v>22791</v>
      </c>
      <c r="E2434" t="s">
        <v>6047</v>
      </c>
      <c r="F2434" t="s">
        <v>6078</v>
      </c>
      <c r="G2434" t="s">
        <v>7566</v>
      </c>
      <c r="H2434" s="3">
        <v>97662.156000000003</v>
      </c>
      <c r="I2434" s="3">
        <v>48728.275699999998</v>
      </c>
      <c r="J2434" t="s">
        <v>8635</v>
      </c>
      <c r="K2434" s="4" t="str">
        <f>_xlfn.XLOOKUP($B2434, Accounts!$B:$B, Accounts!$E:$E, "Not Found",0,1)</f>
        <v>Domiciliary</v>
      </c>
      <c r="L2434" s="3">
        <f>_xlfn.XLOOKUP($B2434, Accounts!$B:$B, Accounts!$G:$G,"Not Found",0,1)</f>
        <v>1100749824</v>
      </c>
      <c r="M2434" s="3" t="str">
        <f>_xlfn.XLOOKUP($B2434, Loan!$B:$B, Loan!$D:$D, "No Loan",0,1)</f>
        <v>No Loan</v>
      </c>
      <c r="N2434" s="1">
        <f>_xlfn.XLOOKUP($B2434, Transaction!$B:$B, Transaction!$E:$E, "No Transaction",0,1)</f>
        <v>44243</v>
      </c>
      <c r="O2434" t="str">
        <f>_xlfn.XLOOKUP($B2434, Transaction!$B:$B, Transaction!$C:$C, "No Transaction",0,1)</f>
        <v>Money Deposit</v>
      </c>
      <c r="P2434" t="str">
        <f>_xlfn.XLOOKUP($B2434, Transaction!$B:$B, Transaction!$D:$D, "No Transaction",0,1)</f>
        <v>Bank</v>
      </c>
      <c r="Q2434" s="3">
        <f t="shared" ref="Q2434:Q2497" si="76">$I2434-$H2434</f>
        <v>-48933.880300000004</v>
      </c>
      <c r="R2434" s="3">
        <f t="shared" ref="R2434:R2497" si="77">IF($Q2434 &gt;= 500000, $Q2434+(0.02*$Q2434), $Q2434)</f>
        <v>-48933.880300000004</v>
      </c>
    </row>
    <row r="2435" spans="1:18" x14ac:dyDescent="0.25">
      <c r="A2435" t="s">
        <v>1961</v>
      </c>
      <c r="B2435" s="5" t="s">
        <v>1962</v>
      </c>
      <c r="C2435">
        <v>57</v>
      </c>
      <c r="D2435" s="1">
        <v>23886</v>
      </c>
      <c r="E2435" t="s">
        <v>6047</v>
      </c>
      <c r="F2435" t="s">
        <v>6256</v>
      </c>
      <c r="G2435" t="s">
        <v>7566</v>
      </c>
      <c r="H2435" s="3">
        <v>1635153.7601000001</v>
      </c>
      <c r="I2435" s="3">
        <v>540876.39269999997</v>
      </c>
      <c r="J2435" t="s">
        <v>8636</v>
      </c>
      <c r="K2435" s="4" t="str">
        <f>_xlfn.XLOOKUP($B2435, Accounts!$B:$B, Accounts!$E:$E, "Not Found",0,1)</f>
        <v>Corporate</v>
      </c>
      <c r="L2435" s="3">
        <f>_xlfn.XLOOKUP($B2435, Accounts!$B:$B, Accounts!$G:$G,"Not Found",0,1)</f>
        <v>9061374</v>
      </c>
      <c r="M2435" s="3" t="str">
        <f>_xlfn.XLOOKUP($B2435, Loan!$B:$B, Loan!$D:$D, "No Loan",0,1)</f>
        <v>No Loan</v>
      </c>
      <c r="N2435" s="1">
        <f>_xlfn.XLOOKUP($B2435, Transaction!$B:$B, Transaction!$E:$E, "No Transaction",0,1)</f>
        <v>44531</v>
      </c>
      <c r="O2435" t="str">
        <f>_xlfn.XLOOKUP($B2435, Transaction!$B:$B, Transaction!$C:$C, "No Transaction",0,1)</f>
        <v>Checks</v>
      </c>
      <c r="P2435" t="str">
        <f>_xlfn.XLOOKUP($B2435, Transaction!$B:$B, Transaction!$D:$D, "No Transaction",0,1)</f>
        <v>Informal Services</v>
      </c>
      <c r="Q2435" s="3">
        <f t="shared" si="76"/>
        <v>-1094277.3674000001</v>
      </c>
      <c r="R2435" s="3">
        <f t="shared" si="77"/>
        <v>-1094277.3674000001</v>
      </c>
    </row>
    <row r="2436" spans="1:18" x14ac:dyDescent="0.25">
      <c r="A2436" t="s">
        <v>3390</v>
      </c>
      <c r="B2436" s="5" t="s">
        <v>3391</v>
      </c>
      <c r="C2436">
        <v>59</v>
      </c>
      <c r="D2436" s="1">
        <v>23156</v>
      </c>
      <c r="E2436" t="s">
        <v>6047</v>
      </c>
      <c r="F2436" t="s">
        <v>6364</v>
      </c>
      <c r="G2436" t="s">
        <v>7566</v>
      </c>
      <c r="H2436" s="3">
        <v>283228.40350000001</v>
      </c>
      <c r="I2436" s="3">
        <v>152025.83739999999</v>
      </c>
      <c r="J2436" t="s">
        <v>8637</v>
      </c>
      <c r="K2436" s="4" t="str">
        <f>_xlfn.XLOOKUP($B2436, Accounts!$B:$B, Accounts!$E:$E, "Not Found",0,1)</f>
        <v>Domiciliary</v>
      </c>
      <c r="L2436" s="3">
        <f>_xlfn.XLOOKUP($B2436, Accounts!$B:$B, Accounts!$G:$G,"Not Found",0,1)</f>
        <v>1366042404</v>
      </c>
      <c r="M2436" s="3" t="str">
        <f>_xlfn.XLOOKUP($B2436, Loan!$B:$B, Loan!$D:$D, "No Loan",0,1)</f>
        <v>No Loan</v>
      </c>
      <c r="N2436" s="1">
        <f>_xlfn.XLOOKUP($B2436, Transaction!$B:$B, Transaction!$E:$E, "No Transaction",0,1)</f>
        <v>44276</v>
      </c>
      <c r="O2436" t="str">
        <f>_xlfn.XLOOKUP($B2436, Transaction!$B:$B, Transaction!$C:$C, "No Transaction",0,1)</f>
        <v>Money Deposit</v>
      </c>
      <c r="P2436" t="str">
        <f>_xlfn.XLOOKUP($B2436, Transaction!$B:$B, Transaction!$D:$D, "No Transaction",0,1)</f>
        <v>Bank</v>
      </c>
      <c r="Q2436" s="3">
        <f t="shared" si="76"/>
        <v>-131202.56610000003</v>
      </c>
      <c r="R2436" s="3">
        <f t="shared" si="77"/>
        <v>-131202.56610000003</v>
      </c>
    </row>
    <row r="2437" spans="1:18" x14ac:dyDescent="0.25">
      <c r="A2437" t="s">
        <v>4028</v>
      </c>
      <c r="B2437" s="5" t="s">
        <v>4029</v>
      </c>
      <c r="C2437">
        <v>79</v>
      </c>
      <c r="D2437" s="1">
        <v>15851</v>
      </c>
      <c r="E2437" t="s">
        <v>6047</v>
      </c>
      <c r="F2437" t="s">
        <v>6586</v>
      </c>
      <c r="G2437" t="s">
        <v>7566</v>
      </c>
      <c r="H2437" s="3">
        <v>880569.58550000004</v>
      </c>
      <c r="I2437" s="3">
        <v>185658.15520000001</v>
      </c>
      <c r="J2437" t="s">
        <v>8638</v>
      </c>
      <c r="K2437" s="4" t="str">
        <f>_xlfn.XLOOKUP($B2437, Accounts!$B:$B, Accounts!$E:$E, "Not Found",0,1)</f>
        <v>Savings</v>
      </c>
      <c r="L2437" s="3">
        <f>_xlfn.XLOOKUP($B2437, Accounts!$B:$B, Accounts!$G:$G,"Not Found",0,1)</f>
        <v>265947342</v>
      </c>
      <c r="M2437" s="3" t="str">
        <f>_xlfn.XLOOKUP($B2437, Loan!$B:$B, Loan!$D:$D, "No Loan",0,1)</f>
        <v>No Loan</v>
      </c>
      <c r="N2437" s="1">
        <f>_xlfn.XLOOKUP($B2437, Transaction!$B:$B, Transaction!$E:$E, "No Transaction",0,1)</f>
        <v>44632</v>
      </c>
      <c r="O2437" t="str">
        <f>_xlfn.XLOOKUP($B2437, Transaction!$B:$B, Transaction!$C:$C, "No Transaction",0,1)</f>
        <v>Money Deposit</v>
      </c>
      <c r="P2437" t="str">
        <f>_xlfn.XLOOKUP($B2437, Transaction!$B:$B, Transaction!$D:$D, "No Transaction",0,1)</f>
        <v>Bank</v>
      </c>
      <c r="Q2437" s="3">
        <f t="shared" si="76"/>
        <v>-694911.43030000001</v>
      </c>
      <c r="R2437" s="3">
        <f t="shared" si="77"/>
        <v>-694911.43030000001</v>
      </c>
    </row>
    <row r="2438" spans="1:18" x14ac:dyDescent="0.25">
      <c r="A2438" t="s">
        <v>3744</v>
      </c>
      <c r="B2438" s="5" t="s">
        <v>3745</v>
      </c>
      <c r="C2438">
        <v>47</v>
      </c>
      <c r="D2438" s="1">
        <v>27539</v>
      </c>
      <c r="E2438" t="s">
        <v>6047</v>
      </c>
      <c r="F2438" t="s">
        <v>6161</v>
      </c>
      <c r="G2438" t="s">
        <v>7566</v>
      </c>
      <c r="H2438" s="3">
        <v>308029.90600000002</v>
      </c>
      <c r="I2438" s="3">
        <v>122358.0181</v>
      </c>
      <c r="J2438" t="s">
        <v>8639</v>
      </c>
      <c r="K2438" s="4" t="str">
        <f>_xlfn.XLOOKUP($B2438, Accounts!$B:$B, Accounts!$E:$E, "Not Found",0,1)</f>
        <v>Joint</v>
      </c>
      <c r="L2438" s="3">
        <f>_xlfn.XLOOKUP($B2438, Accounts!$B:$B, Accounts!$G:$G,"Not Found",0,1)</f>
        <v>3389802</v>
      </c>
      <c r="M2438" s="3" t="str">
        <f>_xlfn.XLOOKUP($B2438, Loan!$B:$B, Loan!$D:$D, "No Loan",0,1)</f>
        <v>No Loan</v>
      </c>
      <c r="N2438" s="1">
        <f>_xlfn.XLOOKUP($B2438, Transaction!$B:$B, Transaction!$E:$E, "No Transaction",0,1)</f>
        <v>44312</v>
      </c>
      <c r="O2438" t="str">
        <f>_xlfn.XLOOKUP($B2438, Transaction!$B:$B, Transaction!$C:$C, "No Transaction",0,1)</f>
        <v>Cash Withdrawal</v>
      </c>
      <c r="P2438" t="str">
        <f>_xlfn.XLOOKUP($B2438, Transaction!$B:$B, Transaction!$D:$D, "No Transaction",0,1)</f>
        <v>ATM</v>
      </c>
      <c r="Q2438" s="3">
        <f t="shared" si="76"/>
        <v>-185671.88790000003</v>
      </c>
      <c r="R2438" s="3">
        <f t="shared" si="77"/>
        <v>-185671.88790000003</v>
      </c>
    </row>
    <row r="2439" spans="1:18" x14ac:dyDescent="0.25">
      <c r="A2439" t="s">
        <v>349</v>
      </c>
      <c r="B2439" s="5" t="s">
        <v>350</v>
      </c>
      <c r="C2439">
        <v>32</v>
      </c>
      <c r="D2439" s="1">
        <v>33018</v>
      </c>
      <c r="E2439" t="s">
        <v>6047</v>
      </c>
      <c r="F2439" t="s">
        <v>6280</v>
      </c>
      <c r="G2439" t="s">
        <v>7566</v>
      </c>
      <c r="H2439" s="3">
        <v>383668.25</v>
      </c>
      <c r="I2439" s="3">
        <v>162982.2726</v>
      </c>
      <c r="J2439" t="s">
        <v>7970</v>
      </c>
      <c r="K2439" s="4" t="str">
        <f>_xlfn.XLOOKUP($B2439, Accounts!$B:$B, Accounts!$E:$E, "Not Found",0,1)</f>
        <v>Domiciliary</v>
      </c>
      <c r="L2439" s="3">
        <f>_xlfn.XLOOKUP($B2439, Accounts!$B:$B, Accounts!$G:$G,"Not Found",0,1)</f>
        <v>3353063</v>
      </c>
      <c r="M2439" s="3" t="str">
        <f>_xlfn.XLOOKUP($B2439, Loan!$B:$B, Loan!$D:$D, "No Loan",0,1)</f>
        <v>No Loan</v>
      </c>
      <c r="N2439" s="1">
        <f>_xlfn.XLOOKUP($B2439, Transaction!$B:$B, Transaction!$E:$E, "No Transaction",0,1)</f>
        <v>44524</v>
      </c>
      <c r="O2439" t="str">
        <f>_xlfn.XLOOKUP($B2439, Transaction!$B:$B, Transaction!$C:$C, "No Transaction",0,1)</f>
        <v>Money Transfer</v>
      </c>
      <c r="P2439" t="str">
        <f>_xlfn.XLOOKUP($B2439, Transaction!$B:$B, Transaction!$D:$D, "No Transaction",0,1)</f>
        <v>Mobile</v>
      </c>
      <c r="Q2439" s="3">
        <f t="shared" si="76"/>
        <v>-220685.9774</v>
      </c>
      <c r="R2439" s="3">
        <f t="shared" si="77"/>
        <v>-220685.9774</v>
      </c>
    </row>
    <row r="2440" spans="1:18" x14ac:dyDescent="0.25">
      <c r="A2440" t="s">
        <v>3916</v>
      </c>
      <c r="B2440" s="5" t="s">
        <v>3917</v>
      </c>
      <c r="C2440">
        <v>41</v>
      </c>
      <c r="D2440" s="1">
        <v>29730</v>
      </c>
      <c r="E2440" t="s">
        <v>6047</v>
      </c>
      <c r="F2440" t="s">
        <v>6648</v>
      </c>
      <c r="G2440" t="s">
        <v>7566</v>
      </c>
      <c r="H2440" s="3">
        <v>850010.84840000002</v>
      </c>
      <c r="I2440" s="3">
        <v>194096.96539999999</v>
      </c>
      <c r="J2440" t="s">
        <v>8640</v>
      </c>
      <c r="K2440" s="4" t="str">
        <f>_xlfn.XLOOKUP($B2440, Accounts!$B:$B, Accounts!$E:$E, "Not Found",0,1)</f>
        <v>Corporate</v>
      </c>
      <c r="L2440" s="3">
        <f>_xlfn.XLOOKUP($B2440, Accounts!$B:$B, Accounts!$G:$G,"Not Found",0,1)</f>
        <v>559386486</v>
      </c>
      <c r="M2440" s="3">
        <f>_xlfn.XLOOKUP($B2440, Loan!$B:$B, Loan!$D:$D, "No Loan",0,1)</f>
        <v>214211088</v>
      </c>
      <c r="N2440" s="1">
        <f>_xlfn.XLOOKUP($B2440, Transaction!$B:$B, Transaction!$E:$E, "No Transaction",0,1)</f>
        <v>44572</v>
      </c>
      <c r="O2440" t="str">
        <f>_xlfn.XLOOKUP($B2440, Transaction!$B:$B, Transaction!$C:$C, "No Transaction",0,1)</f>
        <v>Loan Payment</v>
      </c>
      <c r="P2440" t="str">
        <f>_xlfn.XLOOKUP($B2440, Transaction!$B:$B, Transaction!$D:$D, "No Transaction",0,1)</f>
        <v>ACH</v>
      </c>
      <c r="Q2440" s="3">
        <f t="shared" si="76"/>
        <v>-655913.88300000003</v>
      </c>
      <c r="R2440" s="3">
        <f t="shared" si="77"/>
        <v>-655913.88300000003</v>
      </c>
    </row>
    <row r="2441" spans="1:18" x14ac:dyDescent="0.25">
      <c r="A2441" t="s">
        <v>2969</v>
      </c>
      <c r="B2441" s="5" t="s">
        <v>2970</v>
      </c>
      <c r="C2441">
        <v>85</v>
      </c>
      <c r="D2441" s="1">
        <v>13659</v>
      </c>
      <c r="E2441" t="s">
        <v>6047</v>
      </c>
      <c r="F2441" t="s">
        <v>6627</v>
      </c>
      <c r="G2441" t="s">
        <v>7566</v>
      </c>
      <c r="H2441" s="3">
        <v>33627.168799999999</v>
      </c>
      <c r="I2441" s="3">
        <v>20523.081399999999</v>
      </c>
      <c r="J2441" t="s">
        <v>8641</v>
      </c>
      <c r="K2441" s="4" t="str">
        <f>_xlfn.XLOOKUP($B2441, Accounts!$B:$B, Accounts!$E:$E, "Not Found",0,1)</f>
        <v>Current</v>
      </c>
      <c r="L2441" s="3">
        <f>_xlfn.XLOOKUP($B2441, Accounts!$B:$B, Accounts!$G:$G,"Not Found",0,1)</f>
        <v>2898125076</v>
      </c>
      <c r="M2441" s="3" t="str">
        <f>_xlfn.XLOOKUP($B2441, Loan!$B:$B, Loan!$D:$D, "No Loan",0,1)</f>
        <v>No Loan</v>
      </c>
      <c r="N2441" s="1">
        <f>_xlfn.XLOOKUP($B2441, Transaction!$B:$B, Transaction!$E:$E, "No Transaction",0,1)</f>
        <v>44632</v>
      </c>
      <c r="O2441" t="str">
        <f>_xlfn.XLOOKUP($B2441, Transaction!$B:$B, Transaction!$C:$C, "No Transaction",0,1)</f>
        <v>Money Transfer</v>
      </c>
      <c r="P2441" t="str">
        <f>_xlfn.XLOOKUP($B2441, Transaction!$B:$B, Transaction!$D:$D, "No Transaction",0,1)</f>
        <v>Bank</v>
      </c>
      <c r="Q2441" s="3">
        <f t="shared" si="76"/>
        <v>-13104.0874</v>
      </c>
      <c r="R2441" s="3">
        <f t="shared" si="77"/>
        <v>-13104.0874</v>
      </c>
    </row>
    <row r="2442" spans="1:18" x14ac:dyDescent="0.25">
      <c r="A2442" t="s">
        <v>5279</v>
      </c>
      <c r="B2442" s="5" t="s">
        <v>5280</v>
      </c>
      <c r="C2442">
        <v>30</v>
      </c>
      <c r="D2442" s="1">
        <v>33748</v>
      </c>
      <c r="E2442" t="s">
        <v>6047</v>
      </c>
      <c r="F2442" t="s">
        <v>6113</v>
      </c>
      <c r="G2442" t="s">
        <v>7566</v>
      </c>
      <c r="H2442" s="3">
        <v>474980.56559999997</v>
      </c>
      <c r="I2442" s="3">
        <v>94996.113100000002</v>
      </c>
      <c r="J2442" t="s">
        <v>8642</v>
      </c>
      <c r="K2442" s="4" t="str">
        <f>_xlfn.XLOOKUP($B2442, Accounts!$B:$B, Accounts!$E:$E, "Not Found",0,1)</f>
        <v>Corporate</v>
      </c>
      <c r="L2442" s="3">
        <f>_xlfn.XLOOKUP($B2442, Accounts!$B:$B, Accounts!$G:$G,"Not Found",0,1)</f>
        <v>103961088</v>
      </c>
      <c r="M2442" s="3" t="str">
        <f>_xlfn.XLOOKUP($B2442, Loan!$B:$B, Loan!$D:$D, "No Loan",0,1)</f>
        <v>No Loan</v>
      </c>
      <c r="N2442" s="1">
        <f>_xlfn.XLOOKUP($B2442, Transaction!$B:$B, Transaction!$E:$E, "No Transaction",0,1)</f>
        <v>44632</v>
      </c>
      <c r="O2442" t="str">
        <f>_xlfn.XLOOKUP($B2442, Transaction!$B:$B, Transaction!$C:$C, "No Transaction",0,1)</f>
        <v>Cash Withdrawal</v>
      </c>
      <c r="P2442" t="str">
        <f>_xlfn.XLOOKUP($B2442, Transaction!$B:$B, Transaction!$D:$D, "No Transaction",0,1)</f>
        <v>ATM</v>
      </c>
      <c r="Q2442" s="3">
        <f t="shared" si="76"/>
        <v>-379984.45249999996</v>
      </c>
      <c r="R2442" s="3">
        <f t="shared" si="77"/>
        <v>-379984.45249999996</v>
      </c>
    </row>
    <row r="2443" spans="1:18" x14ac:dyDescent="0.25">
      <c r="A2443" t="s">
        <v>474</v>
      </c>
      <c r="B2443" s="5" t="s">
        <v>475</v>
      </c>
      <c r="C2443">
        <v>36</v>
      </c>
      <c r="D2443" s="1">
        <v>31557</v>
      </c>
      <c r="E2443" t="s">
        <v>6047</v>
      </c>
      <c r="F2443" t="s">
        <v>6258</v>
      </c>
      <c r="G2443" t="s">
        <v>7566</v>
      </c>
      <c r="H2443" s="3">
        <v>1699245.6081000001</v>
      </c>
      <c r="I2443" s="3">
        <v>131881.7487</v>
      </c>
      <c r="J2443" t="s">
        <v>8643</v>
      </c>
      <c r="K2443" s="4" t="str">
        <f>_xlfn.XLOOKUP($B2443, Accounts!$B:$B, Accounts!$E:$E, "Not Found",0,1)</f>
        <v>Domiciliary</v>
      </c>
      <c r="L2443" s="3">
        <f>_xlfn.XLOOKUP($B2443, Accounts!$B:$B, Accounts!$G:$G,"Not Found",0,1)</f>
        <v>1406685</v>
      </c>
      <c r="M2443" s="3" t="str">
        <f>_xlfn.XLOOKUP($B2443, Loan!$B:$B, Loan!$D:$D, "No Loan",0,1)</f>
        <v>No Loan</v>
      </c>
      <c r="N2443" s="1">
        <f>_xlfn.XLOOKUP($B2443, Transaction!$B:$B, Transaction!$E:$E, "No Transaction",0,1)</f>
        <v>44645</v>
      </c>
      <c r="O2443" t="str">
        <f>_xlfn.XLOOKUP($B2443, Transaction!$B:$B, Transaction!$C:$C, "No Transaction",0,1)</f>
        <v>Money Deposit</v>
      </c>
      <c r="P2443" t="str">
        <f>_xlfn.XLOOKUP($B2443, Transaction!$B:$B, Transaction!$D:$D, "No Transaction",0,1)</f>
        <v>Bank</v>
      </c>
      <c r="Q2443" s="3">
        <f t="shared" si="76"/>
        <v>-1567363.8594</v>
      </c>
      <c r="R2443" s="3">
        <f t="shared" si="77"/>
        <v>-1567363.8594</v>
      </c>
    </row>
    <row r="2444" spans="1:18" x14ac:dyDescent="0.25">
      <c r="A2444" t="s">
        <v>3549</v>
      </c>
      <c r="B2444" s="5" t="s">
        <v>3550</v>
      </c>
      <c r="C2444">
        <v>81</v>
      </c>
      <c r="D2444" s="1">
        <v>15120</v>
      </c>
      <c r="E2444" t="s">
        <v>6047</v>
      </c>
      <c r="F2444" t="s">
        <v>6445</v>
      </c>
      <c r="G2444" t="s">
        <v>7566</v>
      </c>
      <c r="H2444" s="3">
        <v>365564.09210000001</v>
      </c>
      <c r="I2444" s="3">
        <v>170325.78810000001</v>
      </c>
      <c r="J2444" t="s">
        <v>8644</v>
      </c>
      <c r="K2444" s="4" t="str">
        <f>_xlfn.XLOOKUP($B2444, Accounts!$B:$B, Accounts!$E:$E, "Not Found",0,1)</f>
        <v>Savings</v>
      </c>
      <c r="L2444" s="3">
        <f>_xlfn.XLOOKUP($B2444, Accounts!$B:$B, Accounts!$G:$G,"Not Found",0,1)</f>
        <v>1493328636</v>
      </c>
      <c r="M2444" s="3" t="str">
        <f>_xlfn.XLOOKUP($B2444, Loan!$B:$B, Loan!$D:$D, "No Loan",0,1)</f>
        <v>No Loan</v>
      </c>
      <c r="N2444" s="1">
        <f>_xlfn.XLOOKUP($B2444, Transaction!$B:$B, Transaction!$E:$E, "No Transaction",0,1)</f>
        <v>44624</v>
      </c>
      <c r="O2444" t="str">
        <f>_xlfn.XLOOKUP($B2444, Transaction!$B:$B, Transaction!$C:$C, "No Transaction",0,1)</f>
        <v>Online Payment</v>
      </c>
      <c r="P2444" t="str">
        <f>_xlfn.XLOOKUP($B2444, Transaction!$B:$B, Transaction!$D:$D, "No Transaction",0,1)</f>
        <v>Mobile</v>
      </c>
      <c r="Q2444" s="3">
        <f t="shared" si="76"/>
        <v>-195238.304</v>
      </c>
      <c r="R2444" s="3">
        <f t="shared" si="77"/>
        <v>-195238.304</v>
      </c>
    </row>
    <row r="2445" spans="1:18" x14ac:dyDescent="0.25">
      <c r="A2445" t="s">
        <v>1419</v>
      </c>
      <c r="B2445" s="5" t="s">
        <v>1420</v>
      </c>
      <c r="C2445">
        <v>43</v>
      </c>
      <c r="D2445" s="1">
        <v>29000</v>
      </c>
      <c r="E2445" t="s">
        <v>6047</v>
      </c>
      <c r="F2445" t="s">
        <v>6214</v>
      </c>
      <c r="G2445" t="s">
        <v>7566</v>
      </c>
      <c r="H2445" s="3">
        <v>410349.821</v>
      </c>
      <c r="I2445" s="3">
        <v>125879.14230000001</v>
      </c>
      <c r="J2445" t="s">
        <v>8645</v>
      </c>
      <c r="K2445" s="4" t="str">
        <f>_xlfn.XLOOKUP($B2445, Accounts!$B:$B, Accounts!$E:$E, "Not Found",0,1)</f>
        <v>Current</v>
      </c>
      <c r="L2445" s="3">
        <f>_xlfn.XLOOKUP($B2445, Accounts!$B:$B, Accounts!$G:$G,"Not Found",0,1)</f>
        <v>873325972</v>
      </c>
      <c r="M2445" s="3" t="str">
        <f>_xlfn.XLOOKUP($B2445, Loan!$B:$B, Loan!$D:$D, "No Loan",0,1)</f>
        <v>No Loan</v>
      </c>
      <c r="N2445" s="1">
        <f>_xlfn.XLOOKUP($B2445, Transaction!$B:$B, Transaction!$E:$E, "No Transaction",0,1)</f>
        <v>44506</v>
      </c>
      <c r="O2445" t="str">
        <f>_xlfn.XLOOKUP($B2445, Transaction!$B:$B, Transaction!$C:$C, "No Transaction",0,1)</f>
        <v>Online Payment</v>
      </c>
      <c r="P2445" t="str">
        <f>_xlfn.XLOOKUP($B2445, Transaction!$B:$B, Transaction!$D:$D, "No Transaction",0,1)</f>
        <v>Mobile</v>
      </c>
      <c r="Q2445" s="3">
        <f t="shared" si="76"/>
        <v>-284470.67869999999</v>
      </c>
      <c r="R2445" s="3">
        <f t="shared" si="77"/>
        <v>-284470.67869999999</v>
      </c>
    </row>
    <row r="2446" spans="1:18" x14ac:dyDescent="0.25">
      <c r="A2446" t="s">
        <v>2598</v>
      </c>
      <c r="B2446" s="5" t="s">
        <v>4339</v>
      </c>
      <c r="C2446">
        <v>70</v>
      </c>
      <c r="D2446" s="1">
        <v>19138</v>
      </c>
      <c r="E2446" t="s">
        <v>6047</v>
      </c>
      <c r="F2446" t="s">
        <v>6080</v>
      </c>
      <c r="G2446" t="s">
        <v>7566</v>
      </c>
      <c r="H2446" s="3">
        <v>2156888.4909999999</v>
      </c>
      <c r="I2446" s="3">
        <v>1108161.3758</v>
      </c>
      <c r="J2446" t="s">
        <v>8646</v>
      </c>
      <c r="K2446" s="4" t="str">
        <f>_xlfn.XLOOKUP($B2446, Accounts!$B:$B, Accounts!$E:$E, "Not Found",0,1)</f>
        <v>Domiciliary</v>
      </c>
      <c r="L2446" s="3">
        <f>_xlfn.XLOOKUP($B2446, Accounts!$B:$B, Accounts!$G:$G,"Not Found",0,1)</f>
        <v>1750339878</v>
      </c>
      <c r="M2446" s="3" t="str">
        <f>_xlfn.XLOOKUP($B2446, Loan!$B:$B, Loan!$D:$D, "No Loan",0,1)</f>
        <v>No Loan</v>
      </c>
      <c r="N2446" s="1">
        <f>_xlfn.XLOOKUP($B2446, Transaction!$B:$B, Transaction!$E:$E, "No Transaction",0,1)</f>
        <v>44364</v>
      </c>
      <c r="O2446" t="str">
        <f>_xlfn.XLOOKUP($B2446, Transaction!$B:$B, Transaction!$C:$C, "No Transaction",0,1)</f>
        <v>Checks</v>
      </c>
      <c r="P2446" t="str">
        <f>_xlfn.XLOOKUP($B2446, Transaction!$B:$B, Transaction!$D:$D, "No Transaction",0,1)</f>
        <v>Informal Services</v>
      </c>
      <c r="Q2446" s="3">
        <f t="shared" si="76"/>
        <v>-1048727.1151999999</v>
      </c>
      <c r="R2446" s="3">
        <f t="shared" si="77"/>
        <v>-1048727.1151999999</v>
      </c>
    </row>
    <row r="2447" spans="1:18" x14ac:dyDescent="0.25">
      <c r="A2447" t="s">
        <v>1497</v>
      </c>
      <c r="B2447" s="5" t="s">
        <v>1498</v>
      </c>
      <c r="C2447">
        <v>24</v>
      </c>
      <c r="D2447" s="1">
        <v>35940</v>
      </c>
      <c r="E2447" t="s">
        <v>6047</v>
      </c>
      <c r="F2447" t="s">
        <v>6850</v>
      </c>
      <c r="G2447" t="s">
        <v>7566</v>
      </c>
      <c r="H2447" s="3">
        <v>63866.9516</v>
      </c>
      <c r="I2447" s="3">
        <v>68713.326100000006</v>
      </c>
      <c r="J2447" t="s">
        <v>8647</v>
      </c>
      <c r="K2447" s="4" t="str">
        <f>_xlfn.XLOOKUP($B2447, Accounts!$B:$B, Accounts!$E:$E, "Not Found",0,1)</f>
        <v>Joint</v>
      </c>
      <c r="L2447" s="3">
        <f>_xlfn.XLOOKUP($B2447, Accounts!$B:$B, Accounts!$G:$G,"Not Found",0,1)</f>
        <v>10021575</v>
      </c>
      <c r="M2447" s="3" t="str">
        <f>_xlfn.XLOOKUP($B2447, Loan!$B:$B, Loan!$D:$D, "No Loan",0,1)</f>
        <v>No Loan</v>
      </c>
      <c r="N2447" s="1">
        <f>_xlfn.XLOOKUP($B2447, Transaction!$B:$B, Transaction!$E:$E, "No Transaction",0,1)</f>
        <v>44420</v>
      </c>
      <c r="O2447" t="str">
        <f>_xlfn.XLOOKUP($B2447, Transaction!$B:$B, Transaction!$C:$C, "No Transaction",0,1)</f>
        <v>Money Deposit</v>
      </c>
      <c r="P2447" t="str">
        <f>_xlfn.XLOOKUP($B2447, Transaction!$B:$B, Transaction!$D:$D, "No Transaction",0,1)</f>
        <v>Bank</v>
      </c>
      <c r="Q2447" s="3">
        <f t="shared" si="76"/>
        <v>4846.3745000000054</v>
      </c>
      <c r="R2447" s="3">
        <f t="shared" si="77"/>
        <v>4846.3745000000054</v>
      </c>
    </row>
    <row r="2448" spans="1:18" x14ac:dyDescent="0.25">
      <c r="A2448" t="s">
        <v>5811</v>
      </c>
      <c r="B2448" s="5" t="s">
        <v>5812</v>
      </c>
      <c r="C2448">
        <v>62</v>
      </c>
      <c r="D2448" s="1">
        <v>22060</v>
      </c>
      <c r="E2448" t="s">
        <v>6047</v>
      </c>
      <c r="F2448" t="s">
        <v>6156</v>
      </c>
      <c r="G2448" t="s">
        <v>7566</v>
      </c>
      <c r="H2448" s="3">
        <v>594355.55039999995</v>
      </c>
      <c r="I2448" s="3">
        <v>295779.2916</v>
      </c>
      <c r="J2448" t="s">
        <v>8648</v>
      </c>
      <c r="K2448" s="4" t="str">
        <f>_xlfn.XLOOKUP($B2448, Accounts!$B:$B, Accounts!$E:$E, "Not Found",0,1)</f>
        <v>Current</v>
      </c>
      <c r="L2448" s="3">
        <f>_xlfn.XLOOKUP($B2448, Accounts!$B:$B, Accounts!$G:$G,"Not Found",0,1)</f>
        <v>24965129</v>
      </c>
      <c r="M2448" s="3" t="str">
        <f>_xlfn.XLOOKUP($B2448, Loan!$B:$B, Loan!$D:$D, "No Loan",0,1)</f>
        <v>No Loan</v>
      </c>
      <c r="N2448" s="1">
        <f>_xlfn.XLOOKUP($B2448, Transaction!$B:$B, Transaction!$E:$E, "No Transaction",0,1)</f>
        <v>44318</v>
      </c>
      <c r="O2448" t="str">
        <f>_xlfn.XLOOKUP($B2448, Transaction!$B:$B, Transaction!$C:$C, "No Transaction",0,1)</f>
        <v>Cash Withdrawal</v>
      </c>
      <c r="P2448" t="str">
        <f>_xlfn.XLOOKUP($B2448, Transaction!$B:$B, Transaction!$D:$D, "No Transaction",0,1)</f>
        <v>ATM</v>
      </c>
      <c r="Q2448" s="3">
        <f t="shared" si="76"/>
        <v>-298576.25879999995</v>
      </c>
      <c r="R2448" s="3">
        <f t="shared" si="77"/>
        <v>-298576.25879999995</v>
      </c>
    </row>
    <row r="2449" spans="1:18" x14ac:dyDescent="0.25">
      <c r="A2449" t="s">
        <v>3307</v>
      </c>
      <c r="B2449" s="5" t="s">
        <v>3308</v>
      </c>
      <c r="C2449">
        <v>18</v>
      </c>
      <c r="D2449" s="1">
        <v>38131</v>
      </c>
      <c r="E2449" t="s">
        <v>6047</v>
      </c>
      <c r="F2449" t="s">
        <v>6641</v>
      </c>
      <c r="G2449" t="s">
        <v>7566</v>
      </c>
      <c r="H2449" s="3">
        <v>161814.0919</v>
      </c>
      <c r="I2449" s="3">
        <v>79679.4908</v>
      </c>
      <c r="J2449" t="s">
        <v>8649</v>
      </c>
      <c r="K2449" s="4" t="str">
        <f>_xlfn.XLOOKUP($B2449, Accounts!$B:$B, Accounts!$E:$E, "Not Found",0,1)</f>
        <v>Current</v>
      </c>
      <c r="L2449" s="3">
        <f>_xlfn.XLOOKUP($B2449, Accounts!$B:$B, Accounts!$G:$G,"Not Found",0,1)</f>
        <v>262339074</v>
      </c>
      <c r="M2449" s="3" t="str">
        <f>_xlfn.XLOOKUP($B2449, Loan!$B:$B, Loan!$D:$D, "No Loan",0,1)</f>
        <v>No Loan</v>
      </c>
      <c r="N2449" s="1">
        <f>_xlfn.XLOOKUP($B2449, Transaction!$B:$B, Transaction!$E:$E, "No Transaction",0,1)</f>
        <v>44530</v>
      </c>
      <c r="O2449" t="str">
        <f>_xlfn.XLOOKUP($B2449, Transaction!$B:$B, Transaction!$C:$C, "No Transaction",0,1)</f>
        <v>Online Payment</v>
      </c>
      <c r="P2449" t="str">
        <f>_xlfn.XLOOKUP($B2449, Transaction!$B:$B, Transaction!$D:$D, "No Transaction",0,1)</f>
        <v>Mobile</v>
      </c>
      <c r="Q2449" s="3">
        <f t="shared" si="76"/>
        <v>-82134.6011</v>
      </c>
      <c r="R2449" s="3">
        <f t="shared" si="77"/>
        <v>-82134.6011</v>
      </c>
    </row>
    <row r="2450" spans="1:18" x14ac:dyDescent="0.25">
      <c r="A2450" t="s">
        <v>3194</v>
      </c>
      <c r="B2450" s="5" t="s">
        <v>3195</v>
      </c>
      <c r="C2450">
        <v>25</v>
      </c>
      <c r="D2450" s="1">
        <v>35574</v>
      </c>
      <c r="E2450" t="s">
        <v>6047</v>
      </c>
      <c r="F2450" t="s">
        <v>6413</v>
      </c>
      <c r="G2450" t="s">
        <v>7566</v>
      </c>
      <c r="H2450" s="3">
        <v>285012.15220000001</v>
      </c>
      <c r="I2450" s="3">
        <v>157836.2752</v>
      </c>
      <c r="J2450" t="s">
        <v>8650</v>
      </c>
      <c r="K2450" s="4" t="str">
        <f>_xlfn.XLOOKUP($B2450, Accounts!$B:$B, Accounts!$E:$E, "Not Found",0,1)</f>
        <v>Domiciliary</v>
      </c>
      <c r="L2450" s="3">
        <f>_xlfn.XLOOKUP($B2450, Accounts!$B:$B, Accounts!$G:$G,"Not Found",0,1)</f>
        <v>1369453932</v>
      </c>
      <c r="M2450" s="3" t="str">
        <f>_xlfn.XLOOKUP($B2450, Loan!$B:$B, Loan!$D:$D, "No Loan",0,1)</f>
        <v>No Loan</v>
      </c>
      <c r="N2450" s="1">
        <f>_xlfn.XLOOKUP($B2450, Transaction!$B:$B, Transaction!$E:$E, "No Transaction",0,1)</f>
        <v>44326</v>
      </c>
      <c r="O2450" t="str">
        <f>_xlfn.XLOOKUP($B2450, Transaction!$B:$B, Transaction!$C:$C, "No Transaction",0,1)</f>
        <v>Cash Withdrawal</v>
      </c>
      <c r="P2450" t="str">
        <f>_xlfn.XLOOKUP($B2450, Transaction!$B:$B, Transaction!$D:$D, "No Transaction",0,1)</f>
        <v>ATM</v>
      </c>
      <c r="Q2450" s="3">
        <f t="shared" si="76"/>
        <v>-127175.87700000001</v>
      </c>
      <c r="R2450" s="3">
        <f t="shared" si="77"/>
        <v>-127175.87700000001</v>
      </c>
    </row>
    <row r="2451" spans="1:18" x14ac:dyDescent="0.25">
      <c r="A2451" t="s">
        <v>5738</v>
      </c>
      <c r="B2451" s="5" t="s">
        <v>5739</v>
      </c>
      <c r="C2451">
        <v>76</v>
      </c>
      <c r="D2451" s="1">
        <v>16947</v>
      </c>
      <c r="E2451" t="s">
        <v>6047</v>
      </c>
      <c r="F2451" t="s">
        <v>6191</v>
      </c>
      <c r="G2451" t="s">
        <v>7566</v>
      </c>
      <c r="H2451" s="3">
        <v>163502.976</v>
      </c>
      <c r="I2451" s="3">
        <v>34029.056900000003</v>
      </c>
      <c r="J2451" t="s">
        <v>8651</v>
      </c>
      <c r="K2451" s="4" t="str">
        <f>_xlfn.XLOOKUP($B2451, Accounts!$B:$B, Accounts!$E:$E, "Not Found",0,1)</f>
        <v>Corporate</v>
      </c>
      <c r="L2451" s="3">
        <f>_xlfn.XLOOKUP($B2451, Accounts!$B:$B, Accounts!$G:$G,"Not Found",0,1)</f>
        <v>4467708063</v>
      </c>
      <c r="M2451" s="3" t="str">
        <f>_xlfn.XLOOKUP($B2451, Loan!$B:$B, Loan!$D:$D, "No Loan",0,1)</f>
        <v>No Loan</v>
      </c>
      <c r="N2451" s="1">
        <f>_xlfn.XLOOKUP($B2451, Transaction!$B:$B, Transaction!$E:$E, "No Transaction",0,1)</f>
        <v>44548</v>
      </c>
      <c r="O2451" t="str">
        <f>_xlfn.XLOOKUP($B2451, Transaction!$B:$B, Transaction!$C:$C, "No Transaction",0,1)</f>
        <v>Money Deposit</v>
      </c>
      <c r="P2451" t="str">
        <f>_xlfn.XLOOKUP($B2451, Transaction!$B:$B, Transaction!$D:$D, "No Transaction",0,1)</f>
        <v>Bank</v>
      </c>
      <c r="Q2451" s="3">
        <f t="shared" si="76"/>
        <v>-129473.9191</v>
      </c>
      <c r="R2451" s="3">
        <f t="shared" si="77"/>
        <v>-129473.9191</v>
      </c>
    </row>
    <row r="2452" spans="1:18" x14ac:dyDescent="0.25">
      <c r="A2452" t="s">
        <v>257</v>
      </c>
      <c r="B2452" s="5" t="s">
        <v>258</v>
      </c>
      <c r="C2452">
        <v>75</v>
      </c>
      <c r="D2452" s="1">
        <v>17312</v>
      </c>
      <c r="E2452" t="s">
        <v>6047</v>
      </c>
      <c r="F2452" t="s">
        <v>6053</v>
      </c>
      <c r="G2452" t="s">
        <v>7566</v>
      </c>
      <c r="H2452" s="3">
        <v>1769697.6703000001</v>
      </c>
      <c r="I2452" s="3">
        <v>321053.81359999999</v>
      </c>
      <c r="J2452" t="s">
        <v>8652</v>
      </c>
      <c r="K2452" s="4" t="str">
        <f>_xlfn.XLOOKUP($B2452, Accounts!$B:$B, Accounts!$E:$E, "Not Found",0,1)</f>
        <v>Domiciliary</v>
      </c>
      <c r="L2452" s="3">
        <f>_xlfn.XLOOKUP($B2452, Accounts!$B:$B, Accounts!$G:$G,"Not Found",0,1)</f>
        <v>3144473475</v>
      </c>
      <c r="M2452" s="3" t="str">
        <f>_xlfn.XLOOKUP($B2452, Loan!$B:$B, Loan!$D:$D, "No Loan",0,1)</f>
        <v>No Loan</v>
      </c>
      <c r="N2452" s="1">
        <f>_xlfn.XLOOKUP($B2452, Transaction!$B:$B, Transaction!$E:$E, "No Transaction",0,1)</f>
        <v>44290</v>
      </c>
      <c r="O2452" t="str">
        <f>_xlfn.XLOOKUP($B2452, Transaction!$B:$B, Transaction!$C:$C, "No Transaction",0,1)</f>
        <v>Money Deposit</v>
      </c>
      <c r="P2452" t="str">
        <f>_xlfn.XLOOKUP($B2452, Transaction!$B:$B, Transaction!$D:$D, "No Transaction",0,1)</f>
        <v>Bank</v>
      </c>
      <c r="Q2452" s="3">
        <f t="shared" si="76"/>
        <v>-1448643.8567000001</v>
      </c>
      <c r="R2452" s="3">
        <f t="shared" si="77"/>
        <v>-1448643.8567000001</v>
      </c>
    </row>
    <row r="2453" spans="1:18" x14ac:dyDescent="0.25">
      <c r="A2453" t="s">
        <v>1701</v>
      </c>
      <c r="B2453" s="5" t="s">
        <v>1702</v>
      </c>
      <c r="C2453">
        <v>26</v>
      </c>
      <c r="D2453" s="1">
        <v>35209</v>
      </c>
      <c r="E2453" t="s">
        <v>6047</v>
      </c>
      <c r="F2453" t="s">
        <v>6289</v>
      </c>
      <c r="G2453" t="s">
        <v>7566</v>
      </c>
      <c r="H2453" s="3">
        <v>65425.864099999999</v>
      </c>
      <c r="I2453" s="3">
        <v>17939.3498</v>
      </c>
      <c r="J2453" t="s">
        <v>8653</v>
      </c>
      <c r="K2453" s="4" t="str">
        <f>_xlfn.XLOOKUP($B2453, Accounts!$B:$B, Accounts!$E:$E, "Not Found",0,1)</f>
        <v>Joint</v>
      </c>
      <c r="L2453" s="3">
        <f>_xlfn.XLOOKUP($B2453, Accounts!$B:$B, Accounts!$G:$G,"Not Found",0,1)</f>
        <v>726488534</v>
      </c>
      <c r="M2453" s="3" t="str">
        <f>_xlfn.XLOOKUP($B2453, Loan!$B:$B, Loan!$D:$D, "No Loan",0,1)</f>
        <v>No Loan</v>
      </c>
      <c r="N2453" s="1">
        <f>_xlfn.XLOOKUP($B2453, Transaction!$B:$B, Transaction!$E:$E, "No Transaction",0,1)</f>
        <v>44281</v>
      </c>
      <c r="O2453" t="str">
        <f>_xlfn.XLOOKUP($B2453, Transaction!$B:$B, Transaction!$C:$C, "No Transaction",0,1)</f>
        <v>Money Transfer</v>
      </c>
      <c r="P2453" t="str">
        <f>_xlfn.XLOOKUP($B2453, Transaction!$B:$B, Transaction!$D:$D, "No Transaction",0,1)</f>
        <v>Bank</v>
      </c>
      <c r="Q2453" s="3">
        <f t="shared" si="76"/>
        <v>-47486.514299999995</v>
      </c>
      <c r="R2453" s="3">
        <f t="shared" si="77"/>
        <v>-47486.514299999995</v>
      </c>
    </row>
    <row r="2454" spans="1:18" x14ac:dyDescent="0.25">
      <c r="A2454" t="s">
        <v>2616</v>
      </c>
      <c r="B2454" s="5" t="s">
        <v>2617</v>
      </c>
      <c r="C2454">
        <v>76</v>
      </c>
      <c r="D2454" s="1">
        <v>16947</v>
      </c>
      <c r="E2454" t="s">
        <v>6047</v>
      </c>
      <c r="F2454" t="s">
        <v>6389</v>
      </c>
      <c r="G2454" t="s">
        <v>7566</v>
      </c>
      <c r="H2454" s="3">
        <v>211625.76</v>
      </c>
      <c r="I2454" s="3">
        <v>160835.57759999999</v>
      </c>
      <c r="J2454" t="s">
        <v>7737</v>
      </c>
      <c r="K2454" s="4" t="str">
        <f>_xlfn.XLOOKUP($B2454, Accounts!$B:$B, Accounts!$E:$E, "Not Found",0,1)</f>
        <v>Current</v>
      </c>
      <c r="L2454" s="3">
        <f>_xlfn.XLOOKUP($B2454, Accounts!$B:$B, Accounts!$G:$G,"Not Found",0,1)</f>
        <v>1425266009</v>
      </c>
      <c r="M2454" s="3">
        <f>_xlfn.XLOOKUP($B2454, Loan!$B:$B, Loan!$D:$D, "No Loan",0,1)</f>
        <v>6445881261</v>
      </c>
      <c r="N2454" s="1">
        <f>_xlfn.XLOOKUP($B2454, Transaction!$B:$B, Transaction!$E:$E, "No Transaction",0,1)</f>
        <v>44395</v>
      </c>
      <c r="O2454" t="str">
        <f>_xlfn.XLOOKUP($B2454, Transaction!$B:$B, Transaction!$C:$C, "No Transaction",0,1)</f>
        <v>Loan Payment</v>
      </c>
      <c r="P2454" t="str">
        <f>_xlfn.XLOOKUP($B2454, Transaction!$B:$B, Transaction!$D:$D, "No Transaction",0,1)</f>
        <v>AFT</v>
      </c>
      <c r="Q2454" s="3">
        <f t="shared" si="76"/>
        <v>-50790.18240000002</v>
      </c>
      <c r="R2454" s="3">
        <f t="shared" si="77"/>
        <v>-50790.18240000002</v>
      </c>
    </row>
    <row r="2455" spans="1:18" x14ac:dyDescent="0.25">
      <c r="A2455" t="s">
        <v>4809</v>
      </c>
      <c r="B2455" s="5" t="s">
        <v>4810</v>
      </c>
      <c r="C2455">
        <v>68</v>
      </c>
      <c r="D2455" s="1">
        <v>19869</v>
      </c>
      <c r="E2455" t="s">
        <v>6047</v>
      </c>
      <c r="F2455" t="s">
        <v>6599</v>
      </c>
      <c r="G2455" t="s">
        <v>7566</v>
      </c>
      <c r="H2455" s="3">
        <v>147432.65179999999</v>
      </c>
      <c r="I2455" s="3">
        <v>60838.020799999998</v>
      </c>
      <c r="J2455" t="s">
        <v>8654</v>
      </c>
      <c r="K2455" s="4" t="str">
        <f>_xlfn.XLOOKUP($B2455, Accounts!$B:$B, Accounts!$E:$E, "Not Found",0,1)</f>
        <v>Savings</v>
      </c>
      <c r="L2455" s="3">
        <f>_xlfn.XLOOKUP($B2455, Accounts!$B:$B, Accounts!$G:$G,"Not Found",0,1)</f>
        <v>1436414592</v>
      </c>
      <c r="M2455" s="3">
        <f>_xlfn.XLOOKUP($B2455, Loan!$B:$B, Loan!$D:$D, "No Loan",0,1)</f>
        <v>5663541888</v>
      </c>
      <c r="N2455" s="1">
        <f>_xlfn.XLOOKUP($B2455, Transaction!$B:$B, Transaction!$E:$E, "No Transaction",0,1)</f>
        <v>44378</v>
      </c>
      <c r="O2455" t="str">
        <f>_xlfn.XLOOKUP($B2455, Transaction!$B:$B, Transaction!$C:$C, "No Transaction",0,1)</f>
        <v>Loan Payment</v>
      </c>
      <c r="P2455" t="str">
        <f>_xlfn.XLOOKUP($B2455, Transaction!$B:$B, Transaction!$D:$D, "No Transaction",0,1)</f>
        <v>ACH</v>
      </c>
      <c r="Q2455" s="3">
        <f t="shared" si="76"/>
        <v>-86594.630999999994</v>
      </c>
      <c r="R2455" s="3">
        <f t="shared" si="77"/>
        <v>-86594.630999999994</v>
      </c>
    </row>
    <row r="2456" spans="1:18" x14ac:dyDescent="0.25">
      <c r="A2456" t="s">
        <v>3033</v>
      </c>
      <c r="B2456" s="5" t="s">
        <v>3034</v>
      </c>
      <c r="C2456">
        <v>46</v>
      </c>
      <c r="D2456" s="1">
        <v>27904</v>
      </c>
      <c r="E2456" t="s">
        <v>6047</v>
      </c>
      <c r="F2456" t="s">
        <v>6194</v>
      </c>
      <c r="G2456" t="s">
        <v>7566</v>
      </c>
      <c r="H2456" s="3">
        <v>573794.83510000003</v>
      </c>
      <c r="I2456" s="3">
        <v>137859.79800000001</v>
      </c>
      <c r="J2456" t="s">
        <v>8655</v>
      </c>
      <c r="K2456" s="4" t="str">
        <f>_xlfn.XLOOKUP($B2456, Accounts!$B:$B, Accounts!$E:$E, "Not Found",0,1)</f>
        <v>Joint</v>
      </c>
      <c r="L2456" s="3">
        <f>_xlfn.XLOOKUP($B2456, Accounts!$B:$B, Accounts!$G:$G,"Not Found",0,1)</f>
        <v>1062750294</v>
      </c>
      <c r="M2456" s="3" t="str">
        <f>_xlfn.XLOOKUP($B2456, Loan!$B:$B, Loan!$D:$D, "No Loan",0,1)</f>
        <v>No Loan</v>
      </c>
      <c r="N2456" s="1">
        <f>_xlfn.XLOOKUP($B2456, Transaction!$B:$B, Transaction!$E:$E, "No Transaction",0,1)</f>
        <v>44324</v>
      </c>
      <c r="O2456" t="str">
        <f>_xlfn.XLOOKUP($B2456, Transaction!$B:$B, Transaction!$C:$C, "No Transaction",0,1)</f>
        <v>Cash Withdrawal</v>
      </c>
      <c r="P2456" t="str">
        <f>_xlfn.XLOOKUP($B2456, Transaction!$B:$B, Transaction!$D:$D, "No Transaction",0,1)</f>
        <v>ATM</v>
      </c>
      <c r="Q2456" s="3">
        <f t="shared" si="76"/>
        <v>-435935.03710000002</v>
      </c>
      <c r="R2456" s="3">
        <f t="shared" si="77"/>
        <v>-435935.03710000002</v>
      </c>
    </row>
    <row r="2457" spans="1:18" x14ac:dyDescent="0.25">
      <c r="A2457" t="s">
        <v>21</v>
      </c>
      <c r="B2457" s="5" t="s">
        <v>22</v>
      </c>
      <c r="C2457">
        <v>68</v>
      </c>
      <c r="D2457" s="1">
        <v>19869</v>
      </c>
      <c r="E2457" t="s">
        <v>6047</v>
      </c>
      <c r="F2457" t="s">
        <v>6134</v>
      </c>
      <c r="G2457" t="s">
        <v>7566</v>
      </c>
      <c r="H2457" s="3">
        <v>720211.85329999996</v>
      </c>
      <c r="I2457" s="3">
        <v>279467.92090000003</v>
      </c>
      <c r="J2457" t="s">
        <v>8656</v>
      </c>
      <c r="K2457" s="4" t="str">
        <f>_xlfn.XLOOKUP($B2457, Accounts!$B:$B, Accounts!$E:$E, "Not Found",0,1)</f>
        <v>Current</v>
      </c>
      <c r="L2457" s="3">
        <f>_xlfn.XLOOKUP($B2457, Accounts!$B:$B, Accounts!$G:$G,"Not Found",0,1)</f>
        <v>2536498125</v>
      </c>
      <c r="M2457" s="3" t="str">
        <f>_xlfn.XLOOKUP($B2457, Loan!$B:$B, Loan!$D:$D, "No Loan",0,1)</f>
        <v>No Loan</v>
      </c>
      <c r="N2457" s="1">
        <f>_xlfn.XLOOKUP($B2457, Transaction!$B:$B, Transaction!$E:$E, "No Transaction",0,1)</f>
        <v>44303</v>
      </c>
      <c r="O2457" t="str">
        <f>_xlfn.XLOOKUP($B2457, Transaction!$B:$B, Transaction!$C:$C, "No Transaction",0,1)</f>
        <v>Money Deposit</v>
      </c>
      <c r="P2457" t="str">
        <f>_xlfn.XLOOKUP($B2457, Transaction!$B:$B, Transaction!$D:$D, "No Transaction",0,1)</f>
        <v>Bank</v>
      </c>
      <c r="Q2457" s="3">
        <f t="shared" si="76"/>
        <v>-440743.93239999993</v>
      </c>
      <c r="R2457" s="3">
        <f t="shared" si="77"/>
        <v>-440743.93239999993</v>
      </c>
    </row>
    <row r="2458" spans="1:18" x14ac:dyDescent="0.25">
      <c r="A2458" t="s">
        <v>3192</v>
      </c>
      <c r="B2458" s="5" t="s">
        <v>3193</v>
      </c>
      <c r="C2458">
        <v>51</v>
      </c>
      <c r="D2458" s="1">
        <v>26078</v>
      </c>
      <c r="E2458" t="s">
        <v>6047</v>
      </c>
      <c r="F2458" t="s">
        <v>6707</v>
      </c>
      <c r="G2458" t="s">
        <v>7566</v>
      </c>
      <c r="H2458" s="3">
        <v>1568622.8733999999</v>
      </c>
      <c r="I2458" s="3">
        <v>171268.00760000001</v>
      </c>
      <c r="J2458" t="s">
        <v>8657</v>
      </c>
      <c r="K2458" s="4" t="str">
        <f>_xlfn.XLOOKUP($B2458, Accounts!$B:$B, Accounts!$E:$E, "Not Found",0,1)</f>
        <v>Joint</v>
      </c>
      <c r="L2458" s="3">
        <f>_xlfn.XLOOKUP($B2458, Accounts!$B:$B, Accounts!$G:$G,"Not Found",0,1)</f>
        <v>351927093</v>
      </c>
      <c r="M2458" s="3" t="str">
        <f>_xlfn.XLOOKUP($B2458, Loan!$B:$B, Loan!$D:$D, "No Loan",0,1)</f>
        <v>No Loan</v>
      </c>
      <c r="N2458" s="1">
        <f>_xlfn.XLOOKUP($B2458, Transaction!$B:$B, Transaction!$E:$E, "No Transaction",0,1)</f>
        <v>44481</v>
      </c>
      <c r="O2458" t="str">
        <f>_xlfn.XLOOKUP($B2458, Transaction!$B:$B, Transaction!$C:$C, "No Transaction",0,1)</f>
        <v>Cash Withdrawal</v>
      </c>
      <c r="P2458" t="str">
        <f>_xlfn.XLOOKUP($B2458, Transaction!$B:$B, Transaction!$D:$D, "No Transaction",0,1)</f>
        <v>Bank</v>
      </c>
      <c r="Q2458" s="3">
        <f t="shared" si="76"/>
        <v>-1397354.8657999998</v>
      </c>
      <c r="R2458" s="3">
        <f t="shared" si="77"/>
        <v>-1397354.8657999998</v>
      </c>
    </row>
    <row r="2459" spans="1:18" x14ac:dyDescent="0.25">
      <c r="A2459" t="s">
        <v>3695</v>
      </c>
      <c r="B2459" s="5" t="s">
        <v>3696</v>
      </c>
      <c r="C2459">
        <v>23</v>
      </c>
      <c r="D2459" s="1">
        <v>36305</v>
      </c>
      <c r="E2459" t="s">
        <v>6047</v>
      </c>
      <c r="F2459" t="s">
        <v>7614</v>
      </c>
      <c r="G2459" t="s">
        <v>7566</v>
      </c>
      <c r="H2459" s="3">
        <v>203097.3413</v>
      </c>
      <c r="I2459" s="3">
        <v>55589.020499999999</v>
      </c>
      <c r="J2459" t="s">
        <v>8658</v>
      </c>
      <c r="K2459" s="4" t="str">
        <f>_xlfn.XLOOKUP($B2459, Accounts!$B:$B, Accounts!$E:$E, "Not Found",0,1)</f>
        <v>Savings</v>
      </c>
      <c r="L2459" s="3">
        <f>_xlfn.XLOOKUP($B2459, Accounts!$B:$B, Accounts!$G:$G,"Not Found",0,1)</f>
        <v>972728028</v>
      </c>
      <c r="M2459" s="3" t="str">
        <f>_xlfn.XLOOKUP($B2459, Loan!$B:$B, Loan!$D:$D, "No Loan",0,1)</f>
        <v>No Loan</v>
      </c>
      <c r="N2459" s="1">
        <f>_xlfn.XLOOKUP($B2459, Transaction!$B:$B, Transaction!$E:$E, "No Transaction",0,1)</f>
        <v>44498</v>
      </c>
      <c r="O2459" t="str">
        <f>_xlfn.XLOOKUP($B2459, Transaction!$B:$B, Transaction!$C:$C, "No Transaction",0,1)</f>
        <v>Cash Withdrawal</v>
      </c>
      <c r="P2459" t="str">
        <f>_xlfn.XLOOKUP($B2459, Transaction!$B:$B, Transaction!$D:$D, "No Transaction",0,1)</f>
        <v>Bank</v>
      </c>
      <c r="Q2459" s="3">
        <f t="shared" si="76"/>
        <v>-147508.32079999999</v>
      </c>
      <c r="R2459" s="3">
        <f t="shared" si="77"/>
        <v>-147508.32079999999</v>
      </c>
    </row>
    <row r="2460" spans="1:18" x14ac:dyDescent="0.25">
      <c r="A2460" t="s">
        <v>3053</v>
      </c>
      <c r="B2460" s="5" t="s">
        <v>3054</v>
      </c>
      <c r="C2460">
        <v>26</v>
      </c>
      <c r="D2460" s="1">
        <v>35209</v>
      </c>
      <c r="E2460" t="s">
        <v>6047</v>
      </c>
      <c r="F2460" t="s">
        <v>6662</v>
      </c>
      <c r="G2460" t="s">
        <v>7566</v>
      </c>
      <c r="H2460" s="3">
        <v>853648.4216</v>
      </c>
      <c r="I2460" s="3">
        <v>549815.88630000001</v>
      </c>
      <c r="J2460" t="s">
        <v>8659</v>
      </c>
      <c r="K2460" s="4" t="str">
        <f>_xlfn.XLOOKUP($B2460, Accounts!$B:$B, Accounts!$E:$E, "Not Found",0,1)</f>
        <v>Current</v>
      </c>
      <c r="L2460" s="3">
        <f>_xlfn.XLOOKUP($B2460, Accounts!$B:$B, Accounts!$G:$G,"Not Found",0,1)</f>
        <v>921168875</v>
      </c>
      <c r="M2460" s="3" t="str">
        <f>_xlfn.XLOOKUP($B2460, Loan!$B:$B, Loan!$D:$D, "No Loan",0,1)</f>
        <v>No Loan</v>
      </c>
      <c r="N2460" s="1">
        <f>_xlfn.XLOOKUP($B2460, Transaction!$B:$B, Transaction!$E:$E, "No Transaction",0,1)</f>
        <v>44284</v>
      </c>
      <c r="O2460" t="str">
        <f>_xlfn.XLOOKUP($B2460, Transaction!$B:$B, Transaction!$C:$C, "No Transaction",0,1)</f>
        <v>Money Deposit</v>
      </c>
      <c r="P2460" t="str">
        <f>_xlfn.XLOOKUP($B2460, Transaction!$B:$B, Transaction!$D:$D, "No Transaction",0,1)</f>
        <v>Bank</v>
      </c>
      <c r="Q2460" s="3">
        <f t="shared" si="76"/>
        <v>-303832.53529999999</v>
      </c>
      <c r="R2460" s="3">
        <f t="shared" si="77"/>
        <v>-303832.53529999999</v>
      </c>
    </row>
    <row r="2461" spans="1:18" x14ac:dyDescent="0.25">
      <c r="A2461" t="s">
        <v>3922</v>
      </c>
      <c r="B2461" s="5" t="s">
        <v>3923</v>
      </c>
      <c r="C2461">
        <v>55</v>
      </c>
      <c r="D2461" s="1">
        <v>24617</v>
      </c>
      <c r="E2461" t="s">
        <v>6047</v>
      </c>
      <c r="F2461" t="s">
        <v>6551</v>
      </c>
      <c r="G2461" t="s">
        <v>7566</v>
      </c>
      <c r="H2461" s="3">
        <v>405882</v>
      </c>
      <c r="I2461" s="3">
        <v>118842.2496</v>
      </c>
      <c r="J2461" t="s">
        <v>8660</v>
      </c>
      <c r="K2461" s="4" t="str">
        <f>_xlfn.XLOOKUP($B2461, Accounts!$B:$B, Accounts!$E:$E, "Not Found",0,1)</f>
        <v>Corporate</v>
      </c>
      <c r="L2461" s="3">
        <f>_xlfn.XLOOKUP($B2461, Accounts!$B:$B, Accounts!$G:$G,"Not Found",0,1)</f>
        <v>3439103913</v>
      </c>
      <c r="M2461" s="3" t="str">
        <f>_xlfn.XLOOKUP($B2461, Loan!$B:$B, Loan!$D:$D, "No Loan",0,1)</f>
        <v>No Loan</v>
      </c>
      <c r="N2461" s="1">
        <f>_xlfn.XLOOKUP($B2461, Transaction!$B:$B, Transaction!$E:$E, "No Transaction",0,1)</f>
        <v>44244</v>
      </c>
      <c r="O2461" t="str">
        <f>_xlfn.XLOOKUP($B2461, Transaction!$B:$B, Transaction!$C:$C, "No Transaction",0,1)</f>
        <v>Cash Withdrawal</v>
      </c>
      <c r="P2461" t="str">
        <f>_xlfn.XLOOKUP($B2461, Transaction!$B:$B, Transaction!$D:$D, "No Transaction",0,1)</f>
        <v>ATM</v>
      </c>
      <c r="Q2461" s="3">
        <f t="shared" si="76"/>
        <v>-287039.75040000002</v>
      </c>
      <c r="R2461" s="3">
        <f t="shared" si="77"/>
        <v>-287039.75040000002</v>
      </c>
    </row>
    <row r="2462" spans="1:18" x14ac:dyDescent="0.25">
      <c r="A2462" t="s">
        <v>1835</v>
      </c>
      <c r="B2462" s="5" t="s">
        <v>1836</v>
      </c>
      <c r="C2462">
        <v>75</v>
      </c>
      <c r="D2462" s="1">
        <v>17312</v>
      </c>
      <c r="E2462" t="s">
        <v>6047</v>
      </c>
      <c r="F2462" t="s">
        <v>6134</v>
      </c>
      <c r="G2462" t="s">
        <v>7566</v>
      </c>
      <c r="H2462" s="3">
        <v>1100759.2109000001</v>
      </c>
      <c r="I2462" s="3">
        <v>525118.59279999998</v>
      </c>
      <c r="J2462" t="s">
        <v>8661</v>
      </c>
      <c r="K2462" s="4" t="str">
        <f>_xlfn.XLOOKUP($B2462, Accounts!$B:$B, Accounts!$E:$E, "Not Found",0,1)</f>
        <v>Current</v>
      </c>
      <c r="L2462" s="3">
        <f>_xlfn.XLOOKUP($B2462, Accounts!$B:$B, Accounts!$G:$G,"Not Found",0,1)</f>
        <v>2175682761</v>
      </c>
      <c r="M2462" s="3" t="str">
        <f>_xlfn.XLOOKUP($B2462, Loan!$B:$B, Loan!$D:$D, "No Loan",0,1)</f>
        <v>No Loan</v>
      </c>
      <c r="N2462" s="1">
        <f>_xlfn.XLOOKUP($B2462, Transaction!$B:$B, Transaction!$E:$E, "No Transaction",0,1)</f>
        <v>44406</v>
      </c>
      <c r="O2462" t="str">
        <f>_xlfn.XLOOKUP($B2462, Transaction!$B:$B, Transaction!$C:$C, "No Transaction",0,1)</f>
        <v>Money Deposit</v>
      </c>
      <c r="P2462" t="str">
        <f>_xlfn.XLOOKUP($B2462, Transaction!$B:$B, Transaction!$D:$D, "No Transaction",0,1)</f>
        <v>Bank</v>
      </c>
      <c r="Q2462" s="3">
        <f t="shared" si="76"/>
        <v>-575640.61810000008</v>
      </c>
      <c r="R2462" s="3">
        <f t="shared" si="77"/>
        <v>-575640.61810000008</v>
      </c>
    </row>
    <row r="2463" spans="1:18" x14ac:dyDescent="0.25">
      <c r="A2463" t="s">
        <v>5245</v>
      </c>
      <c r="B2463" s="5" t="s">
        <v>5246</v>
      </c>
      <c r="C2463">
        <v>55</v>
      </c>
      <c r="D2463" s="1">
        <v>24617</v>
      </c>
      <c r="E2463" t="s">
        <v>6047</v>
      </c>
      <c r="F2463" t="s">
        <v>6258</v>
      </c>
      <c r="G2463" t="s">
        <v>7566</v>
      </c>
      <c r="H2463" s="3">
        <v>144968.6035</v>
      </c>
      <c r="I2463" s="3">
        <v>32683.830600000001</v>
      </c>
      <c r="J2463" t="s">
        <v>8662</v>
      </c>
      <c r="K2463" s="4" t="str">
        <f>_xlfn.XLOOKUP($B2463, Accounts!$B:$B, Accounts!$E:$E, "Not Found",0,1)</f>
        <v>Current</v>
      </c>
      <c r="L2463" s="3">
        <f>_xlfn.XLOOKUP($B2463, Accounts!$B:$B, Accounts!$G:$G,"Not Found",0,1)</f>
        <v>1131185748</v>
      </c>
      <c r="M2463" s="3" t="str">
        <f>_xlfn.XLOOKUP($B2463, Loan!$B:$B, Loan!$D:$D, "No Loan",0,1)</f>
        <v>No Loan</v>
      </c>
      <c r="N2463" s="1">
        <f>_xlfn.XLOOKUP($B2463, Transaction!$B:$B, Transaction!$E:$E, "No Transaction",0,1)</f>
        <v>44502</v>
      </c>
      <c r="O2463" t="str">
        <f>_xlfn.XLOOKUP($B2463, Transaction!$B:$B, Transaction!$C:$C, "No Transaction",0,1)</f>
        <v>Money Transfer</v>
      </c>
      <c r="P2463" t="str">
        <f>_xlfn.XLOOKUP($B2463, Transaction!$B:$B, Transaction!$D:$D, "No Transaction",0,1)</f>
        <v>Bank</v>
      </c>
      <c r="Q2463" s="3">
        <f t="shared" si="76"/>
        <v>-112284.7729</v>
      </c>
      <c r="R2463" s="3">
        <f t="shared" si="77"/>
        <v>-112284.7729</v>
      </c>
    </row>
    <row r="2464" spans="1:18" x14ac:dyDescent="0.25">
      <c r="A2464" t="s">
        <v>2062</v>
      </c>
      <c r="B2464" s="5" t="s">
        <v>2063</v>
      </c>
      <c r="C2464">
        <v>64</v>
      </c>
      <c r="D2464" s="1">
        <v>21330</v>
      </c>
      <c r="E2464" t="s">
        <v>6047</v>
      </c>
      <c r="F2464" t="s">
        <v>6074</v>
      </c>
      <c r="G2464" t="s">
        <v>7566</v>
      </c>
      <c r="H2464" s="3">
        <v>196999.42850000001</v>
      </c>
      <c r="I2464" s="3">
        <v>54451.527399999999</v>
      </c>
      <c r="J2464" t="s">
        <v>8663</v>
      </c>
      <c r="K2464" s="4" t="str">
        <f>_xlfn.XLOOKUP($B2464, Accounts!$B:$B, Accounts!$E:$E, "Not Found",0,1)</f>
        <v>Domiciliary</v>
      </c>
      <c r="L2464" s="3">
        <f>_xlfn.XLOOKUP($B2464, Accounts!$B:$B, Accounts!$G:$G,"Not Found",0,1)</f>
        <v>2032604028</v>
      </c>
      <c r="M2464" s="3" t="str">
        <f>_xlfn.XLOOKUP($B2464, Loan!$B:$B, Loan!$D:$D, "No Loan",0,1)</f>
        <v>No Loan</v>
      </c>
      <c r="N2464" s="1">
        <f>_xlfn.XLOOKUP($B2464, Transaction!$B:$B, Transaction!$E:$E, "No Transaction",0,1)</f>
        <v>44368</v>
      </c>
      <c r="O2464" t="str">
        <f>_xlfn.XLOOKUP($B2464, Transaction!$B:$B, Transaction!$C:$C, "No Transaction",0,1)</f>
        <v>Cash Withdrawal</v>
      </c>
      <c r="P2464" t="str">
        <f>_xlfn.XLOOKUP($B2464, Transaction!$B:$B, Transaction!$D:$D, "No Transaction",0,1)</f>
        <v>POS</v>
      </c>
      <c r="Q2464" s="3">
        <f t="shared" si="76"/>
        <v>-142547.90110000002</v>
      </c>
      <c r="R2464" s="3">
        <f t="shared" si="77"/>
        <v>-142547.90110000002</v>
      </c>
    </row>
    <row r="2465" spans="1:18" x14ac:dyDescent="0.25">
      <c r="A2465" t="s">
        <v>4996</v>
      </c>
      <c r="B2465" s="5" t="s">
        <v>4997</v>
      </c>
      <c r="C2465">
        <v>71</v>
      </c>
      <c r="D2465" s="1">
        <v>18773</v>
      </c>
      <c r="E2465" t="s">
        <v>6047</v>
      </c>
      <c r="F2465" t="s">
        <v>6360</v>
      </c>
      <c r="G2465" t="s">
        <v>7566</v>
      </c>
      <c r="H2465" s="3">
        <v>92083.785699999993</v>
      </c>
      <c r="I2465" s="3">
        <v>57091.947099999998</v>
      </c>
      <c r="J2465" t="s">
        <v>8664</v>
      </c>
      <c r="K2465" s="4" t="str">
        <f>_xlfn.XLOOKUP($B2465, Accounts!$B:$B, Accounts!$E:$E, "Not Found",0,1)</f>
        <v>Fixed Deposit</v>
      </c>
      <c r="L2465" s="3">
        <f>_xlfn.XLOOKUP($B2465, Accounts!$B:$B, Accounts!$G:$G,"Not Found",0,1)</f>
        <v>146380608</v>
      </c>
      <c r="M2465" s="3" t="str">
        <f>_xlfn.XLOOKUP($B2465, Loan!$B:$B, Loan!$D:$D, "No Loan",0,1)</f>
        <v>No Loan</v>
      </c>
      <c r="N2465" s="1">
        <f>_xlfn.XLOOKUP($B2465, Transaction!$B:$B, Transaction!$E:$E, "No Transaction",0,1)</f>
        <v>44254</v>
      </c>
      <c r="O2465" t="str">
        <f>_xlfn.XLOOKUP($B2465, Transaction!$B:$B, Transaction!$C:$C, "No Transaction",0,1)</f>
        <v>Cash Withdrawal</v>
      </c>
      <c r="P2465" t="str">
        <f>_xlfn.XLOOKUP($B2465, Transaction!$B:$B, Transaction!$D:$D, "No Transaction",0,1)</f>
        <v>ATM</v>
      </c>
      <c r="Q2465" s="3">
        <f t="shared" si="76"/>
        <v>-34991.838599999995</v>
      </c>
      <c r="R2465" s="3">
        <f t="shared" si="77"/>
        <v>-34991.838599999995</v>
      </c>
    </row>
    <row r="2466" spans="1:18" x14ac:dyDescent="0.25">
      <c r="A2466" t="s">
        <v>2316</v>
      </c>
      <c r="B2466" s="5" t="s">
        <v>2317</v>
      </c>
      <c r="C2466">
        <v>52</v>
      </c>
      <c r="D2466" s="1">
        <v>25713</v>
      </c>
      <c r="E2466" t="s">
        <v>6047</v>
      </c>
      <c r="F2466" t="s">
        <v>6175</v>
      </c>
      <c r="G2466" t="s">
        <v>7566</v>
      </c>
      <c r="H2466" s="3">
        <v>681186.57140000002</v>
      </c>
      <c r="I2466" s="3">
        <v>154455.09469999999</v>
      </c>
      <c r="J2466" t="s">
        <v>8665</v>
      </c>
      <c r="K2466" s="4" t="str">
        <f>_xlfn.XLOOKUP($B2466, Accounts!$B:$B, Accounts!$E:$E, "Not Found",0,1)</f>
        <v>Current</v>
      </c>
      <c r="L2466" s="3">
        <f>_xlfn.XLOOKUP($B2466, Accounts!$B:$B, Accounts!$G:$G,"Not Found",0,1)</f>
        <v>2306277597</v>
      </c>
      <c r="M2466" s="3" t="str">
        <f>_xlfn.XLOOKUP($B2466, Loan!$B:$B, Loan!$D:$D, "No Loan",0,1)</f>
        <v>No Loan</v>
      </c>
      <c r="N2466" s="1">
        <f>_xlfn.XLOOKUP($B2466, Transaction!$B:$B, Transaction!$E:$E, "No Transaction",0,1)</f>
        <v>44568</v>
      </c>
      <c r="O2466" t="str">
        <f>_xlfn.XLOOKUP($B2466, Transaction!$B:$B, Transaction!$C:$C, "No Transaction",0,1)</f>
        <v>Money Deposit</v>
      </c>
      <c r="P2466" t="str">
        <f>_xlfn.XLOOKUP($B2466, Transaction!$B:$B, Transaction!$D:$D, "No Transaction",0,1)</f>
        <v>Bank</v>
      </c>
      <c r="Q2466" s="3">
        <f t="shared" si="76"/>
        <v>-526731.4767</v>
      </c>
      <c r="R2466" s="3">
        <f t="shared" si="77"/>
        <v>-526731.4767</v>
      </c>
    </row>
    <row r="2467" spans="1:18" x14ac:dyDescent="0.25">
      <c r="A2467" t="s">
        <v>88</v>
      </c>
      <c r="B2467" s="5" t="s">
        <v>89</v>
      </c>
      <c r="C2467">
        <v>70</v>
      </c>
      <c r="D2467" s="1">
        <v>19138</v>
      </c>
      <c r="E2467" t="s">
        <v>6047</v>
      </c>
      <c r="F2467" t="s">
        <v>6322</v>
      </c>
      <c r="G2467" t="s">
        <v>7566</v>
      </c>
      <c r="H2467" s="3">
        <v>630729.90280000004</v>
      </c>
      <c r="I2467" s="3">
        <v>357177.38309999998</v>
      </c>
      <c r="J2467" t="s">
        <v>8666</v>
      </c>
      <c r="K2467" s="4" t="str">
        <f>_xlfn.XLOOKUP($B2467, Accounts!$B:$B, Accounts!$E:$E, "Not Found",0,1)</f>
        <v>Joint</v>
      </c>
      <c r="L2467" s="3">
        <f>_xlfn.XLOOKUP($B2467, Accounts!$B:$B, Accounts!$G:$G,"Not Found",0,1)</f>
        <v>219709746</v>
      </c>
      <c r="M2467" s="3" t="str">
        <f>_xlfn.XLOOKUP($B2467, Loan!$B:$B, Loan!$D:$D, "No Loan",0,1)</f>
        <v>No Loan</v>
      </c>
      <c r="N2467" s="1">
        <f>_xlfn.XLOOKUP($B2467, Transaction!$B:$B, Transaction!$E:$E, "No Transaction",0,1)</f>
        <v>44398</v>
      </c>
      <c r="O2467" t="str">
        <f>_xlfn.XLOOKUP($B2467, Transaction!$B:$B, Transaction!$C:$C, "No Transaction",0,1)</f>
        <v>Cash Withdrawal</v>
      </c>
      <c r="P2467" t="str">
        <f>_xlfn.XLOOKUP($B2467, Transaction!$B:$B, Transaction!$D:$D, "No Transaction",0,1)</f>
        <v>ATM</v>
      </c>
      <c r="Q2467" s="3">
        <f t="shared" si="76"/>
        <v>-273552.51970000006</v>
      </c>
      <c r="R2467" s="3">
        <f t="shared" si="77"/>
        <v>-273552.51970000006</v>
      </c>
    </row>
    <row r="2468" spans="1:18" x14ac:dyDescent="0.25">
      <c r="A2468" t="s">
        <v>5594</v>
      </c>
      <c r="B2468" s="5" t="s">
        <v>5595</v>
      </c>
      <c r="C2468">
        <v>55</v>
      </c>
      <c r="D2468" s="1">
        <v>24617</v>
      </c>
      <c r="E2468" t="s">
        <v>6047</v>
      </c>
      <c r="F2468" t="s">
        <v>6662</v>
      </c>
      <c r="G2468" t="s">
        <v>7566</v>
      </c>
      <c r="H2468" s="3">
        <v>334083.20309999998</v>
      </c>
      <c r="I2468" s="3">
        <v>145958.2427</v>
      </c>
      <c r="J2468" t="s">
        <v>8667</v>
      </c>
      <c r="K2468" s="4" t="str">
        <f>_xlfn.XLOOKUP($B2468, Accounts!$B:$B, Accounts!$E:$E, "Not Found",0,1)</f>
        <v>Domiciliary</v>
      </c>
      <c r="L2468" s="3">
        <f>_xlfn.XLOOKUP($B2468, Accounts!$B:$B, Accounts!$G:$G,"Not Found",0,1)</f>
        <v>534345525</v>
      </c>
      <c r="M2468" s="3" t="str">
        <f>_xlfn.XLOOKUP($B2468, Loan!$B:$B, Loan!$D:$D, "No Loan",0,1)</f>
        <v>No Loan</v>
      </c>
      <c r="N2468" s="1">
        <f>_xlfn.XLOOKUP($B2468, Transaction!$B:$B, Transaction!$E:$E, "No Transaction",0,1)</f>
        <v>44364</v>
      </c>
      <c r="O2468" t="str">
        <f>_xlfn.XLOOKUP($B2468, Transaction!$B:$B, Transaction!$C:$C, "No Transaction",0,1)</f>
        <v>Money Deposit</v>
      </c>
      <c r="P2468" t="str">
        <f>_xlfn.XLOOKUP($B2468, Transaction!$B:$B, Transaction!$D:$D, "No Transaction",0,1)</f>
        <v>Bank</v>
      </c>
      <c r="Q2468" s="3">
        <f t="shared" si="76"/>
        <v>-188124.96039999998</v>
      </c>
      <c r="R2468" s="3">
        <f t="shared" si="77"/>
        <v>-188124.96039999998</v>
      </c>
    </row>
    <row r="2469" spans="1:18" x14ac:dyDescent="0.25">
      <c r="A2469" t="s">
        <v>5094</v>
      </c>
      <c r="B2469" s="5" t="s">
        <v>5095</v>
      </c>
      <c r="C2469">
        <v>19</v>
      </c>
      <c r="D2469" s="1">
        <v>37766</v>
      </c>
      <c r="E2469" t="s">
        <v>6047</v>
      </c>
      <c r="F2469" t="s">
        <v>6468</v>
      </c>
      <c r="G2469" t="s">
        <v>7566</v>
      </c>
      <c r="H2469" s="3">
        <v>646434.22329999995</v>
      </c>
      <c r="I2469" s="3">
        <v>94171.8992</v>
      </c>
      <c r="J2469" t="s">
        <v>8668</v>
      </c>
      <c r="K2469" s="4" t="str">
        <f>_xlfn.XLOOKUP($B2469, Accounts!$B:$B, Accounts!$E:$E, "Not Found",0,1)</f>
        <v>Corporate</v>
      </c>
      <c r="L2469" s="3">
        <f>_xlfn.XLOOKUP($B2469, Accounts!$B:$B, Accounts!$G:$G,"Not Found",0,1)</f>
        <v>2634522624</v>
      </c>
      <c r="M2469" s="3">
        <f>_xlfn.XLOOKUP($B2469, Loan!$B:$B, Loan!$D:$D, "No Loan",0,1)</f>
        <v>0</v>
      </c>
      <c r="N2469" s="1">
        <f>_xlfn.XLOOKUP($B2469, Transaction!$B:$B, Transaction!$E:$E, "No Transaction",0,1)</f>
        <v>44212</v>
      </c>
      <c r="O2469" t="str">
        <f>_xlfn.XLOOKUP($B2469, Transaction!$B:$B, Transaction!$C:$C, "No Transaction",0,1)</f>
        <v>Loan Payment</v>
      </c>
      <c r="P2469" t="str">
        <f>_xlfn.XLOOKUP($B2469, Transaction!$B:$B, Transaction!$D:$D, "No Transaction",0,1)</f>
        <v>ACH</v>
      </c>
      <c r="Q2469" s="3">
        <f t="shared" si="76"/>
        <v>-552262.32409999997</v>
      </c>
      <c r="R2469" s="3">
        <f t="shared" si="77"/>
        <v>-552262.32409999997</v>
      </c>
    </row>
    <row r="2470" spans="1:18" x14ac:dyDescent="0.25">
      <c r="A2470" t="s">
        <v>5557</v>
      </c>
      <c r="B2470" s="5" t="s">
        <v>5558</v>
      </c>
      <c r="C2470">
        <v>41</v>
      </c>
      <c r="D2470" s="1">
        <v>29730</v>
      </c>
      <c r="E2470" t="s">
        <v>6047</v>
      </c>
      <c r="F2470" t="s">
        <v>6407</v>
      </c>
      <c r="G2470" t="s">
        <v>7566</v>
      </c>
      <c r="H2470" s="3">
        <v>756310.00049999997</v>
      </c>
      <c r="I2470" s="3">
        <v>518244.239</v>
      </c>
      <c r="J2470" t="s">
        <v>8669</v>
      </c>
      <c r="K2470" s="4" t="str">
        <f>_xlfn.XLOOKUP($B2470, Accounts!$B:$B, Accounts!$E:$E, "Not Found",0,1)</f>
        <v>Savings</v>
      </c>
      <c r="L2470" s="3">
        <f>_xlfn.XLOOKUP($B2470, Accounts!$B:$B, Accounts!$G:$G,"Not Found",0,1)</f>
        <v>1382885504</v>
      </c>
      <c r="M2470" s="3" t="str">
        <f>_xlfn.XLOOKUP($B2470, Loan!$B:$B, Loan!$D:$D, "No Loan",0,1)</f>
        <v>No Loan</v>
      </c>
      <c r="N2470" s="1">
        <f>_xlfn.XLOOKUP($B2470, Transaction!$B:$B, Transaction!$E:$E, "No Transaction",0,1)</f>
        <v>44370</v>
      </c>
      <c r="O2470" t="str">
        <f>_xlfn.XLOOKUP($B2470, Transaction!$B:$B, Transaction!$C:$C, "No Transaction",0,1)</f>
        <v>Money Deposit</v>
      </c>
      <c r="P2470" t="str">
        <f>_xlfn.XLOOKUP($B2470, Transaction!$B:$B, Transaction!$D:$D, "No Transaction",0,1)</f>
        <v>ATM</v>
      </c>
      <c r="Q2470" s="3">
        <f t="shared" si="76"/>
        <v>-238065.76149999996</v>
      </c>
      <c r="R2470" s="3">
        <f t="shared" si="77"/>
        <v>-238065.76149999996</v>
      </c>
    </row>
    <row r="2471" spans="1:18" x14ac:dyDescent="0.25">
      <c r="A2471" t="s">
        <v>3150</v>
      </c>
      <c r="B2471" s="5" t="s">
        <v>3151</v>
      </c>
      <c r="C2471">
        <v>74</v>
      </c>
      <c r="D2471" s="1">
        <v>17677</v>
      </c>
      <c r="E2471" t="s">
        <v>6047</v>
      </c>
      <c r="F2471" t="s">
        <v>6563</v>
      </c>
      <c r="G2471" t="s">
        <v>7566</v>
      </c>
      <c r="H2471" s="3">
        <v>2677607.1</v>
      </c>
      <c r="I2471" s="3">
        <v>696177.84600000002</v>
      </c>
      <c r="J2471" t="s">
        <v>8670</v>
      </c>
      <c r="K2471" s="4" t="str">
        <f>_xlfn.XLOOKUP($B2471, Accounts!$B:$B, Accounts!$E:$E, "Not Found",0,1)</f>
        <v>Savings</v>
      </c>
      <c r="L2471" s="3">
        <f>_xlfn.XLOOKUP($B2471, Accounts!$B:$B, Accounts!$G:$G,"Not Found",0,1)</f>
        <v>43133832</v>
      </c>
      <c r="M2471" s="3" t="str">
        <f>_xlfn.XLOOKUP($B2471, Loan!$B:$B, Loan!$D:$D, "No Loan",0,1)</f>
        <v>No Loan</v>
      </c>
      <c r="N2471" s="1">
        <f>_xlfn.XLOOKUP($B2471, Transaction!$B:$B, Transaction!$E:$E, "No Transaction",0,1)</f>
        <v>44608</v>
      </c>
      <c r="O2471" t="str">
        <f>_xlfn.XLOOKUP($B2471, Transaction!$B:$B, Transaction!$C:$C, "No Transaction",0,1)</f>
        <v>Money Transfer</v>
      </c>
      <c r="P2471" t="str">
        <f>_xlfn.XLOOKUP($B2471, Transaction!$B:$B, Transaction!$D:$D, "No Transaction",0,1)</f>
        <v>Internet Banking</v>
      </c>
      <c r="Q2471" s="3">
        <f t="shared" si="76"/>
        <v>-1981429.2540000002</v>
      </c>
      <c r="R2471" s="3">
        <f t="shared" si="77"/>
        <v>-1981429.2540000002</v>
      </c>
    </row>
    <row r="2472" spans="1:18" x14ac:dyDescent="0.25">
      <c r="A2472" t="s">
        <v>3583</v>
      </c>
      <c r="B2472" s="5" t="s">
        <v>3584</v>
      </c>
      <c r="C2472">
        <v>63</v>
      </c>
      <c r="D2472" s="1">
        <v>21695</v>
      </c>
      <c r="E2472" t="s">
        <v>6047</v>
      </c>
      <c r="F2472" t="s">
        <v>6399</v>
      </c>
      <c r="G2472" t="s">
        <v>7566</v>
      </c>
      <c r="H2472" s="3">
        <v>283112.88870000001</v>
      </c>
      <c r="I2472" s="3">
        <v>365739.90950000001</v>
      </c>
      <c r="J2472" t="s">
        <v>8671</v>
      </c>
      <c r="K2472" s="4" t="str">
        <f>_xlfn.XLOOKUP($B2472, Accounts!$B:$B, Accounts!$E:$E, "Not Found",0,1)</f>
        <v>Domiciliary</v>
      </c>
      <c r="L2472" s="3">
        <f>_xlfn.XLOOKUP($B2472, Accounts!$B:$B, Accounts!$G:$G,"Not Found",0,1)</f>
        <v>1112588928</v>
      </c>
      <c r="M2472" s="3" t="str">
        <f>_xlfn.XLOOKUP($B2472, Loan!$B:$B, Loan!$D:$D, "No Loan",0,1)</f>
        <v>No Loan</v>
      </c>
      <c r="N2472" s="1">
        <f>_xlfn.XLOOKUP($B2472, Transaction!$B:$B, Transaction!$E:$E, "No Transaction",0,1)</f>
        <v>44464</v>
      </c>
      <c r="O2472" t="str">
        <f>_xlfn.XLOOKUP($B2472, Transaction!$B:$B, Transaction!$C:$C, "No Transaction",0,1)</f>
        <v>Money Transfer</v>
      </c>
      <c r="P2472" t="str">
        <f>_xlfn.XLOOKUP($B2472, Transaction!$B:$B, Transaction!$D:$D, "No Transaction",0,1)</f>
        <v>Mobile</v>
      </c>
      <c r="Q2472" s="3">
        <f t="shared" si="76"/>
        <v>82627.020799999998</v>
      </c>
      <c r="R2472" s="3">
        <f t="shared" si="77"/>
        <v>82627.020799999998</v>
      </c>
    </row>
    <row r="2473" spans="1:18" x14ac:dyDescent="0.25">
      <c r="A2473" t="s">
        <v>203</v>
      </c>
      <c r="B2473" s="5" t="s">
        <v>204</v>
      </c>
      <c r="C2473">
        <v>19</v>
      </c>
      <c r="D2473" s="1">
        <v>37766</v>
      </c>
      <c r="E2473" t="s">
        <v>6047</v>
      </c>
      <c r="F2473" t="s">
        <v>6189</v>
      </c>
      <c r="G2473" t="s">
        <v>7566</v>
      </c>
      <c r="H2473" s="3">
        <v>686288.94709999999</v>
      </c>
      <c r="I2473" s="3">
        <v>334493.77250000002</v>
      </c>
      <c r="J2473" t="s">
        <v>8672</v>
      </c>
      <c r="K2473" s="4" t="str">
        <f>_xlfn.XLOOKUP($B2473, Accounts!$B:$B, Accounts!$E:$E, "Not Found",0,1)</f>
        <v>Domiciliary</v>
      </c>
      <c r="L2473" s="3">
        <f>_xlfn.XLOOKUP($B2473, Accounts!$B:$B, Accounts!$G:$G,"Not Found",0,1)</f>
        <v>1325011968</v>
      </c>
      <c r="M2473" s="3" t="str">
        <f>_xlfn.XLOOKUP($B2473, Loan!$B:$B, Loan!$D:$D, "No Loan",0,1)</f>
        <v>No Loan</v>
      </c>
      <c r="N2473" s="1">
        <f>_xlfn.XLOOKUP($B2473, Transaction!$B:$B, Transaction!$E:$E, "No Transaction",0,1)</f>
        <v>44604</v>
      </c>
      <c r="O2473" t="str">
        <f>_xlfn.XLOOKUP($B2473, Transaction!$B:$B, Transaction!$C:$C, "No Transaction",0,1)</f>
        <v>Money Transfer</v>
      </c>
      <c r="P2473" t="str">
        <f>_xlfn.XLOOKUP($B2473, Transaction!$B:$B, Transaction!$D:$D, "No Transaction",0,1)</f>
        <v>ATM</v>
      </c>
      <c r="Q2473" s="3">
        <f t="shared" si="76"/>
        <v>-351795.17459999997</v>
      </c>
      <c r="R2473" s="3">
        <f t="shared" si="77"/>
        <v>-351795.17459999997</v>
      </c>
    </row>
    <row r="2474" spans="1:18" x14ac:dyDescent="0.25">
      <c r="A2474" t="s">
        <v>2292</v>
      </c>
      <c r="B2474" s="5" t="s">
        <v>2293</v>
      </c>
      <c r="C2474">
        <v>58</v>
      </c>
      <c r="D2474" s="1">
        <v>23521</v>
      </c>
      <c r="E2474" t="s">
        <v>6047</v>
      </c>
      <c r="F2474" t="s">
        <v>6786</v>
      </c>
      <c r="G2474" t="s">
        <v>7566</v>
      </c>
      <c r="H2474" s="3">
        <v>279314.42229999998</v>
      </c>
      <c r="I2474" s="3">
        <v>150224.0459</v>
      </c>
      <c r="J2474" t="s">
        <v>8673</v>
      </c>
      <c r="K2474" s="4" t="str">
        <f>_xlfn.XLOOKUP($B2474, Accounts!$B:$B, Accounts!$E:$E, "Not Found",0,1)</f>
        <v>Domiciliary</v>
      </c>
      <c r="L2474" s="3">
        <f>_xlfn.XLOOKUP($B2474, Accounts!$B:$B, Accounts!$G:$G,"Not Found",0,1)</f>
        <v>233686908</v>
      </c>
      <c r="M2474" s="3" t="str">
        <f>_xlfn.XLOOKUP($B2474, Loan!$B:$B, Loan!$D:$D, "No Loan",0,1)</f>
        <v>No Loan</v>
      </c>
      <c r="N2474" s="1">
        <f>_xlfn.XLOOKUP($B2474, Transaction!$B:$B, Transaction!$E:$E, "No Transaction",0,1)</f>
        <v>44478</v>
      </c>
      <c r="O2474" t="str">
        <f>_xlfn.XLOOKUP($B2474, Transaction!$B:$B, Transaction!$C:$C, "No Transaction",0,1)</f>
        <v>Online Payment</v>
      </c>
      <c r="P2474" t="str">
        <f>_xlfn.XLOOKUP($B2474, Transaction!$B:$B, Transaction!$D:$D, "No Transaction",0,1)</f>
        <v>Mobile</v>
      </c>
      <c r="Q2474" s="3">
        <f t="shared" si="76"/>
        <v>-129090.37639999998</v>
      </c>
      <c r="R2474" s="3">
        <f t="shared" si="77"/>
        <v>-129090.37639999998</v>
      </c>
    </row>
    <row r="2475" spans="1:18" x14ac:dyDescent="0.25">
      <c r="A2475" t="s">
        <v>574</v>
      </c>
      <c r="B2475" s="5" t="s">
        <v>1041</v>
      </c>
      <c r="C2475">
        <v>44</v>
      </c>
      <c r="D2475" s="1">
        <v>28635</v>
      </c>
      <c r="E2475" t="s">
        <v>6047</v>
      </c>
      <c r="F2475" t="s">
        <v>6339</v>
      </c>
      <c r="G2475" t="s">
        <v>7566</v>
      </c>
      <c r="H2475" s="3">
        <v>802862.96920000005</v>
      </c>
      <c r="I2475" s="3">
        <v>174051.31520000001</v>
      </c>
      <c r="J2475" t="s">
        <v>8674</v>
      </c>
      <c r="K2475" s="4" t="str">
        <f>_xlfn.XLOOKUP($B2475, Accounts!$B:$B, Accounts!$E:$E, "Not Found",0,1)</f>
        <v>Domiciliary</v>
      </c>
      <c r="L2475" s="3">
        <f>_xlfn.XLOOKUP($B2475, Accounts!$B:$B, Accounts!$G:$G,"Not Found",0,1)</f>
        <v>439472865</v>
      </c>
      <c r="M2475" s="3" t="str">
        <f>_xlfn.XLOOKUP($B2475, Loan!$B:$B, Loan!$D:$D, "No Loan",0,1)</f>
        <v>No Loan</v>
      </c>
      <c r="N2475" s="1">
        <f>_xlfn.XLOOKUP($B2475, Transaction!$B:$B, Transaction!$E:$E, "No Transaction",0,1)</f>
        <v>44579</v>
      </c>
      <c r="O2475" t="str">
        <f>_xlfn.XLOOKUP($B2475, Transaction!$B:$B, Transaction!$C:$C, "No Transaction",0,1)</f>
        <v>Cash Withdrawal</v>
      </c>
      <c r="P2475" t="str">
        <f>_xlfn.XLOOKUP($B2475, Transaction!$B:$B, Transaction!$D:$D, "No Transaction",0,1)</f>
        <v>Bank</v>
      </c>
      <c r="Q2475" s="3">
        <f t="shared" si="76"/>
        <v>-628811.6540000001</v>
      </c>
      <c r="R2475" s="3">
        <f t="shared" si="77"/>
        <v>-628811.6540000001</v>
      </c>
    </row>
    <row r="2476" spans="1:18" x14ac:dyDescent="0.25">
      <c r="A2476" t="s">
        <v>1562</v>
      </c>
      <c r="B2476" s="5" t="s">
        <v>1563</v>
      </c>
      <c r="C2476">
        <v>25</v>
      </c>
      <c r="D2476" s="1">
        <v>35574</v>
      </c>
      <c r="E2476" t="s">
        <v>6047</v>
      </c>
      <c r="F2476" t="s">
        <v>6573</v>
      </c>
      <c r="G2476" t="s">
        <v>7566</v>
      </c>
      <c r="H2476" s="3">
        <v>563246.33389999997</v>
      </c>
      <c r="I2476" s="3">
        <v>207411.65669999999</v>
      </c>
      <c r="J2476" t="s">
        <v>8675</v>
      </c>
      <c r="K2476" s="4" t="str">
        <f>_xlfn.XLOOKUP($B2476, Accounts!$B:$B, Accounts!$E:$E, "Not Found",0,1)</f>
        <v>Domiciliary</v>
      </c>
      <c r="L2476" s="3">
        <f>_xlfn.XLOOKUP($B2476, Accounts!$B:$B, Accounts!$G:$G,"Not Found",0,1)</f>
        <v>1178047218</v>
      </c>
      <c r="M2476" s="3" t="str">
        <f>_xlfn.XLOOKUP($B2476, Loan!$B:$B, Loan!$D:$D, "No Loan",0,1)</f>
        <v>No Loan</v>
      </c>
      <c r="N2476" s="1">
        <f>_xlfn.XLOOKUP($B2476, Transaction!$B:$B, Transaction!$E:$E, "No Transaction",0,1)</f>
        <v>44260</v>
      </c>
      <c r="O2476" t="str">
        <f>_xlfn.XLOOKUP($B2476, Transaction!$B:$B, Transaction!$C:$C, "No Transaction",0,1)</f>
        <v>Online Payment</v>
      </c>
      <c r="P2476" t="str">
        <f>_xlfn.XLOOKUP($B2476, Transaction!$B:$B, Transaction!$D:$D, "No Transaction",0,1)</f>
        <v>Internet Banking</v>
      </c>
      <c r="Q2476" s="3">
        <f t="shared" si="76"/>
        <v>-355834.67719999998</v>
      </c>
      <c r="R2476" s="3">
        <f t="shared" si="77"/>
        <v>-355834.67719999998</v>
      </c>
    </row>
    <row r="2477" spans="1:18" x14ac:dyDescent="0.25">
      <c r="A2477" t="s">
        <v>5474</v>
      </c>
      <c r="B2477" s="5" t="s">
        <v>5475</v>
      </c>
      <c r="C2477">
        <v>52</v>
      </c>
      <c r="D2477" s="1">
        <v>25713</v>
      </c>
      <c r="E2477" t="s">
        <v>6047</v>
      </c>
      <c r="F2477" t="s">
        <v>6373</v>
      </c>
      <c r="G2477" t="s">
        <v>7566</v>
      </c>
      <c r="H2477" s="3">
        <v>838261.60259999998</v>
      </c>
      <c r="I2477" s="3">
        <v>83057.112899999993</v>
      </c>
      <c r="J2477" t="s">
        <v>8676</v>
      </c>
      <c r="K2477" s="4" t="str">
        <f>_xlfn.XLOOKUP($B2477, Accounts!$B:$B, Accounts!$E:$E, "Not Found",0,1)</f>
        <v>Domiciliary</v>
      </c>
      <c r="L2477" s="3">
        <f>_xlfn.XLOOKUP($B2477, Accounts!$B:$B, Accounts!$G:$G,"Not Found",0,1)</f>
        <v>1156262625</v>
      </c>
      <c r="M2477" s="3" t="str">
        <f>_xlfn.XLOOKUP($B2477, Loan!$B:$B, Loan!$D:$D, "No Loan",0,1)</f>
        <v>No Loan</v>
      </c>
      <c r="N2477" s="1">
        <f>_xlfn.XLOOKUP($B2477, Transaction!$B:$B, Transaction!$E:$E, "No Transaction",0,1)</f>
        <v>44428</v>
      </c>
      <c r="O2477" t="str">
        <f>_xlfn.XLOOKUP($B2477, Transaction!$B:$B, Transaction!$C:$C, "No Transaction",0,1)</f>
        <v>Online Payment</v>
      </c>
      <c r="P2477" t="str">
        <f>_xlfn.XLOOKUP($B2477, Transaction!$B:$B, Transaction!$D:$D, "No Transaction",0,1)</f>
        <v>Card</v>
      </c>
      <c r="Q2477" s="3">
        <f t="shared" si="76"/>
        <v>-755204.48970000003</v>
      </c>
      <c r="R2477" s="3">
        <f t="shared" si="77"/>
        <v>-755204.48970000003</v>
      </c>
    </row>
    <row r="2478" spans="1:18" x14ac:dyDescent="0.25">
      <c r="A2478" t="s">
        <v>3724</v>
      </c>
      <c r="B2478" s="5" t="s">
        <v>3725</v>
      </c>
      <c r="C2478">
        <v>37</v>
      </c>
      <c r="D2478" s="1">
        <v>31191</v>
      </c>
      <c r="E2478" t="s">
        <v>6047</v>
      </c>
      <c r="F2478" t="s">
        <v>6680</v>
      </c>
      <c r="G2478" t="s">
        <v>7566</v>
      </c>
      <c r="H2478" s="3">
        <v>1364674.7209999999</v>
      </c>
      <c r="I2478" s="3">
        <v>383050.07689999999</v>
      </c>
      <c r="J2478" t="s">
        <v>8677</v>
      </c>
      <c r="K2478" s="4" t="str">
        <f>_xlfn.XLOOKUP($B2478, Accounts!$B:$B, Accounts!$E:$E, "Not Found",0,1)</f>
        <v>Domiciliary</v>
      </c>
      <c r="L2478" s="3">
        <f>_xlfn.XLOOKUP($B2478, Accounts!$B:$B, Accounts!$G:$G,"Not Found",0,1)</f>
        <v>1427628091</v>
      </c>
      <c r="M2478" s="3" t="str">
        <f>_xlfn.XLOOKUP($B2478, Loan!$B:$B, Loan!$D:$D, "No Loan",0,1)</f>
        <v>No Loan</v>
      </c>
      <c r="N2478" s="1">
        <f>_xlfn.XLOOKUP($B2478, Transaction!$B:$B, Transaction!$E:$E, "No Transaction",0,1)</f>
        <v>44372</v>
      </c>
      <c r="O2478" t="str">
        <f>_xlfn.XLOOKUP($B2478, Transaction!$B:$B, Transaction!$C:$C, "No Transaction",0,1)</f>
        <v>Online Payment</v>
      </c>
      <c r="P2478" t="str">
        <f>_xlfn.XLOOKUP($B2478, Transaction!$B:$B, Transaction!$D:$D, "No Transaction",0,1)</f>
        <v>Internet Banking</v>
      </c>
      <c r="Q2478" s="3">
        <f t="shared" si="76"/>
        <v>-981624.64409999992</v>
      </c>
      <c r="R2478" s="3">
        <f t="shared" si="77"/>
        <v>-981624.64409999992</v>
      </c>
    </row>
    <row r="2479" spans="1:18" x14ac:dyDescent="0.25">
      <c r="A2479" t="s">
        <v>1042</v>
      </c>
      <c r="B2479" s="5" t="s">
        <v>1043</v>
      </c>
      <c r="C2479">
        <v>35</v>
      </c>
      <c r="D2479" s="1">
        <v>31922</v>
      </c>
      <c r="E2479" t="s">
        <v>6047</v>
      </c>
      <c r="F2479" t="s">
        <v>6404</v>
      </c>
      <c r="G2479" t="s">
        <v>7566</v>
      </c>
      <c r="H2479" s="3">
        <v>325915.33980000002</v>
      </c>
      <c r="I2479" s="3">
        <v>159730.78529999999</v>
      </c>
      <c r="J2479" t="s">
        <v>8678</v>
      </c>
      <c r="K2479" s="4" t="str">
        <f>_xlfn.XLOOKUP($B2479, Accounts!$B:$B, Accounts!$E:$E, "Not Found",0,1)</f>
        <v>Current</v>
      </c>
      <c r="L2479" s="3">
        <f>_xlfn.XLOOKUP($B2479, Accounts!$B:$B, Accounts!$G:$G,"Not Found",0,1)</f>
        <v>3389017824</v>
      </c>
      <c r="M2479" s="3" t="str">
        <f>_xlfn.XLOOKUP($B2479, Loan!$B:$B, Loan!$D:$D, "No Loan",0,1)</f>
        <v>No Loan</v>
      </c>
      <c r="N2479" s="1">
        <f>_xlfn.XLOOKUP($B2479, Transaction!$B:$B, Transaction!$E:$E, "No Transaction",0,1)</f>
        <v>44199</v>
      </c>
      <c r="O2479" t="str">
        <f>_xlfn.XLOOKUP($B2479, Transaction!$B:$B, Transaction!$C:$C, "No Transaction",0,1)</f>
        <v>Checks</v>
      </c>
      <c r="P2479" t="str">
        <f>_xlfn.XLOOKUP($B2479, Transaction!$B:$B, Transaction!$D:$D, "No Transaction",0,1)</f>
        <v>Informal Services</v>
      </c>
      <c r="Q2479" s="3">
        <f t="shared" si="76"/>
        <v>-166184.55450000003</v>
      </c>
      <c r="R2479" s="3">
        <f t="shared" si="77"/>
        <v>-166184.55450000003</v>
      </c>
    </row>
    <row r="2480" spans="1:18" x14ac:dyDescent="0.25">
      <c r="A2480" t="s">
        <v>2314</v>
      </c>
      <c r="B2480" s="5" t="s">
        <v>2315</v>
      </c>
      <c r="C2480">
        <v>26</v>
      </c>
      <c r="D2480" s="1">
        <v>35209</v>
      </c>
      <c r="E2480" t="s">
        <v>6047</v>
      </c>
      <c r="F2480" t="s">
        <v>6080</v>
      </c>
      <c r="G2480" t="s">
        <v>7566</v>
      </c>
      <c r="H2480" s="3">
        <v>92513.188899999994</v>
      </c>
      <c r="I2480" s="3">
        <v>63260.284399999997</v>
      </c>
      <c r="J2480" t="s">
        <v>8679</v>
      </c>
      <c r="K2480" s="4" t="str">
        <f>_xlfn.XLOOKUP($B2480, Accounts!$B:$B, Accounts!$E:$E, "Not Found",0,1)</f>
        <v>Corporate</v>
      </c>
      <c r="L2480" s="3">
        <f>_xlfn.XLOOKUP($B2480, Accounts!$B:$B, Accounts!$G:$G,"Not Found",0,1)</f>
        <v>2954824576</v>
      </c>
      <c r="M2480" s="3" t="str">
        <f>_xlfn.XLOOKUP($B2480, Loan!$B:$B, Loan!$D:$D, "No Loan",0,1)</f>
        <v>No Loan</v>
      </c>
      <c r="N2480" s="1">
        <f>_xlfn.XLOOKUP($B2480, Transaction!$B:$B, Transaction!$E:$E, "No Transaction",0,1)</f>
        <v>44566</v>
      </c>
      <c r="O2480" t="str">
        <f>_xlfn.XLOOKUP($B2480, Transaction!$B:$B, Transaction!$C:$C, "No Transaction",0,1)</f>
        <v>Online Payment</v>
      </c>
      <c r="P2480" t="str">
        <f>_xlfn.XLOOKUP($B2480, Transaction!$B:$B, Transaction!$D:$D, "No Transaction",0,1)</f>
        <v>Internet Banking</v>
      </c>
      <c r="Q2480" s="3">
        <f t="shared" si="76"/>
        <v>-29252.904499999997</v>
      </c>
      <c r="R2480" s="3">
        <f t="shared" si="77"/>
        <v>-29252.904499999997</v>
      </c>
    </row>
    <row r="2481" spans="1:18" x14ac:dyDescent="0.25">
      <c r="A2481" t="s">
        <v>1385</v>
      </c>
      <c r="B2481" s="5" t="s">
        <v>1386</v>
      </c>
      <c r="C2481">
        <v>37</v>
      </c>
      <c r="D2481" s="1">
        <v>31191</v>
      </c>
      <c r="E2481" t="s">
        <v>6047</v>
      </c>
      <c r="F2481" t="s">
        <v>6161</v>
      </c>
      <c r="G2481" t="s">
        <v>7566</v>
      </c>
      <c r="H2481" s="3">
        <v>49719.3249</v>
      </c>
      <c r="I2481" s="3">
        <v>17195.065399999999</v>
      </c>
      <c r="J2481" t="s">
        <v>8680</v>
      </c>
      <c r="K2481" s="4" t="str">
        <f>_xlfn.XLOOKUP($B2481, Accounts!$B:$B, Accounts!$E:$E, "Not Found",0,1)</f>
        <v>Savings</v>
      </c>
      <c r="L2481" s="3">
        <f>_xlfn.XLOOKUP($B2481, Accounts!$B:$B, Accounts!$G:$G,"Not Found",0,1)</f>
        <v>1648150889</v>
      </c>
      <c r="M2481" s="3" t="str">
        <f>_xlfn.XLOOKUP($B2481, Loan!$B:$B, Loan!$D:$D, "No Loan",0,1)</f>
        <v>No Loan</v>
      </c>
      <c r="N2481" s="1">
        <f>_xlfn.XLOOKUP($B2481, Transaction!$B:$B, Transaction!$E:$E, "No Transaction",0,1)</f>
        <v>44409</v>
      </c>
      <c r="O2481" t="str">
        <f>_xlfn.XLOOKUP($B2481, Transaction!$B:$B, Transaction!$C:$C, "No Transaction",0,1)</f>
        <v>Money Transfer</v>
      </c>
      <c r="P2481" t="str">
        <f>_xlfn.XLOOKUP($B2481, Transaction!$B:$B, Transaction!$D:$D, "No Transaction",0,1)</f>
        <v>Mobile</v>
      </c>
      <c r="Q2481" s="3">
        <f t="shared" si="76"/>
        <v>-32524.2595</v>
      </c>
      <c r="R2481" s="3">
        <f t="shared" si="77"/>
        <v>-32524.2595</v>
      </c>
    </row>
    <row r="2482" spans="1:18" x14ac:dyDescent="0.25">
      <c r="A2482" t="s">
        <v>3868</v>
      </c>
      <c r="B2482" s="5" t="s">
        <v>3869</v>
      </c>
      <c r="C2482">
        <v>31</v>
      </c>
      <c r="D2482" s="1">
        <v>33383</v>
      </c>
      <c r="E2482" t="s">
        <v>6047</v>
      </c>
      <c r="F2482" t="s">
        <v>6057</v>
      </c>
      <c r="G2482" t="s">
        <v>7566</v>
      </c>
      <c r="H2482" s="3">
        <v>1072739.0338999999</v>
      </c>
      <c r="I2482" s="3">
        <v>130261.1684</v>
      </c>
      <c r="J2482" t="s">
        <v>8681</v>
      </c>
      <c r="K2482" s="4" t="str">
        <f>_xlfn.XLOOKUP($B2482, Accounts!$B:$B, Accounts!$E:$E, "Not Found",0,1)</f>
        <v>Current</v>
      </c>
      <c r="L2482" s="3">
        <f>_xlfn.XLOOKUP($B2482, Accounts!$B:$B, Accounts!$G:$G,"Not Found",0,1)</f>
        <v>1970522316</v>
      </c>
      <c r="M2482" s="3" t="str">
        <f>_xlfn.XLOOKUP($B2482, Loan!$B:$B, Loan!$D:$D, "No Loan",0,1)</f>
        <v>No Loan</v>
      </c>
      <c r="N2482" s="1">
        <f>_xlfn.XLOOKUP($B2482, Transaction!$B:$B, Transaction!$E:$E, "No Transaction",0,1)</f>
        <v>44553</v>
      </c>
      <c r="O2482" t="str">
        <f>_xlfn.XLOOKUP($B2482, Transaction!$B:$B, Transaction!$C:$C, "No Transaction",0,1)</f>
        <v>Money Deposit</v>
      </c>
      <c r="P2482" t="str">
        <f>_xlfn.XLOOKUP($B2482, Transaction!$B:$B, Transaction!$D:$D, "No Transaction",0,1)</f>
        <v>ATM</v>
      </c>
      <c r="Q2482" s="3">
        <f t="shared" si="76"/>
        <v>-942477.86549999996</v>
      </c>
      <c r="R2482" s="3">
        <f t="shared" si="77"/>
        <v>-942477.86549999996</v>
      </c>
    </row>
    <row r="2483" spans="1:18" x14ac:dyDescent="0.25">
      <c r="A2483" t="s">
        <v>574</v>
      </c>
      <c r="B2483" s="5" t="s">
        <v>575</v>
      </c>
      <c r="C2483">
        <v>75</v>
      </c>
      <c r="D2483" s="1">
        <v>17312</v>
      </c>
      <c r="E2483" t="s">
        <v>6047</v>
      </c>
      <c r="F2483" t="s">
        <v>6397</v>
      </c>
      <c r="G2483" t="s">
        <v>7566</v>
      </c>
      <c r="H2483" s="3">
        <v>469912.37439999997</v>
      </c>
      <c r="I2483" s="3">
        <v>265362.28200000001</v>
      </c>
      <c r="J2483" t="s">
        <v>8682</v>
      </c>
      <c r="K2483" s="4" t="str">
        <f>_xlfn.XLOOKUP($B2483, Accounts!$B:$B, Accounts!$E:$E, "Not Found",0,1)</f>
        <v>Corporate</v>
      </c>
      <c r="L2483" s="3">
        <f>_xlfn.XLOOKUP($B2483, Accounts!$B:$B, Accounts!$G:$G,"Not Found",0,1)</f>
        <v>16294768</v>
      </c>
      <c r="M2483" s="3" t="str">
        <f>_xlfn.XLOOKUP($B2483, Loan!$B:$B, Loan!$D:$D, "No Loan",0,1)</f>
        <v>No Loan</v>
      </c>
      <c r="N2483" s="1">
        <f>_xlfn.XLOOKUP($B2483, Transaction!$B:$B, Transaction!$E:$E, "No Transaction",0,1)</f>
        <v>44253</v>
      </c>
      <c r="O2483" t="str">
        <f>_xlfn.XLOOKUP($B2483, Transaction!$B:$B, Transaction!$C:$C, "No Transaction",0,1)</f>
        <v>Cash Withdrawal</v>
      </c>
      <c r="P2483" t="str">
        <f>_xlfn.XLOOKUP($B2483, Transaction!$B:$B, Transaction!$D:$D, "No Transaction",0,1)</f>
        <v>ATM</v>
      </c>
      <c r="Q2483" s="3">
        <f t="shared" si="76"/>
        <v>-204550.09239999996</v>
      </c>
      <c r="R2483" s="3">
        <f t="shared" si="77"/>
        <v>-204550.09239999996</v>
      </c>
    </row>
    <row r="2484" spans="1:18" x14ac:dyDescent="0.25">
      <c r="A2484" t="s">
        <v>2766</v>
      </c>
      <c r="B2484" s="5" t="s">
        <v>2767</v>
      </c>
      <c r="C2484">
        <v>77</v>
      </c>
      <c r="D2484" s="1">
        <v>16581</v>
      </c>
      <c r="E2484" t="s">
        <v>6047</v>
      </c>
      <c r="F2484" t="s">
        <v>6072</v>
      </c>
      <c r="G2484" t="s">
        <v>7168</v>
      </c>
      <c r="H2484" s="3">
        <v>380343.23119999998</v>
      </c>
      <c r="I2484" s="3">
        <v>151405.86319999999</v>
      </c>
      <c r="J2484" t="s">
        <v>8683</v>
      </c>
      <c r="K2484" s="4" t="str">
        <f>_xlfn.XLOOKUP($B2484, Accounts!$B:$B, Accounts!$E:$E, "Not Found",0,1)</f>
        <v>Domiciliary</v>
      </c>
      <c r="L2484" s="3">
        <f>_xlfn.XLOOKUP($B2484, Accounts!$B:$B, Accounts!$G:$G,"Not Found",0,1)</f>
        <v>137731776</v>
      </c>
      <c r="M2484" s="3" t="str">
        <f>_xlfn.XLOOKUP($B2484, Loan!$B:$B, Loan!$D:$D, "No Loan",0,1)</f>
        <v>No Loan</v>
      </c>
      <c r="N2484" s="1">
        <f>_xlfn.XLOOKUP($B2484, Transaction!$B:$B, Transaction!$E:$E, "No Transaction",0,1)</f>
        <v>44617</v>
      </c>
      <c r="O2484" t="str">
        <f>_xlfn.XLOOKUP($B2484, Transaction!$B:$B, Transaction!$C:$C, "No Transaction",0,1)</f>
        <v>Money Transfer</v>
      </c>
      <c r="P2484" t="str">
        <f>_xlfn.XLOOKUP($B2484, Transaction!$B:$B, Transaction!$D:$D, "No Transaction",0,1)</f>
        <v>Mobile</v>
      </c>
      <c r="Q2484" s="3">
        <f t="shared" si="76"/>
        <v>-228937.36799999999</v>
      </c>
      <c r="R2484" s="3">
        <f t="shared" si="77"/>
        <v>-228937.36799999999</v>
      </c>
    </row>
    <row r="2485" spans="1:18" x14ac:dyDescent="0.25">
      <c r="A2485" t="s">
        <v>2916</v>
      </c>
      <c r="B2485" s="5" t="s">
        <v>2917</v>
      </c>
      <c r="C2485">
        <v>32</v>
      </c>
      <c r="D2485" s="1">
        <v>33018</v>
      </c>
      <c r="E2485" t="s">
        <v>6047</v>
      </c>
      <c r="F2485" t="s">
        <v>6237</v>
      </c>
      <c r="G2485" t="s">
        <v>7168</v>
      </c>
      <c r="H2485" s="3">
        <v>891713.77370000002</v>
      </c>
      <c r="I2485" s="3">
        <v>88823.956399999995</v>
      </c>
      <c r="J2485" t="s">
        <v>8684</v>
      </c>
      <c r="K2485" s="4" t="str">
        <f>_xlfn.XLOOKUP($B2485, Accounts!$B:$B, Accounts!$E:$E, "Not Found",0,1)</f>
        <v>Domiciliary</v>
      </c>
      <c r="L2485" s="3">
        <f>_xlfn.XLOOKUP($B2485, Accounts!$B:$B, Accounts!$G:$G,"Not Found",0,1)</f>
        <v>684889128</v>
      </c>
      <c r="M2485" s="3" t="str">
        <f>_xlfn.XLOOKUP($B2485, Loan!$B:$B, Loan!$D:$D, "No Loan",0,1)</f>
        <v>No Loan</v>
      </c>
      <c r="N2485" s="1">
        <f>_xlfn.XLOOKUP($B2485, Transaction!$B:$B, Transaction!$E:$E, "No Transaction",0,1)</f>
        <v>44607</v>
      </c>
      <c r="O2485" t="str">
        <f>_xlfn.XLOOKUP($B2485, Transaction!$B:$B, Transaction!$C:$C, "No Transaction",0,1)</f>
        <v>Money Deposit</v>
      </c>
      <c r="P2485" t="str">
        <f>_xlfn.XLOOKUP($B2485, Transaction!$B:$B, Transaction!$D:$D, "No Transaction",0,1)</f>
        <v>Bank</v>
      </c>
      <c r="Q2485" s="3">
        <f t="shared" si="76"/>
        <v>-802889.8173</v>
      </c>
      <c r="R2485" s="3">
        <f t="shared" si="77"/>
        <v>-802889.8173</v>
      </c>
    </row>
    <row r="2486" spans="1:18" x14ac:dyDescent="0.25">
      <c r="A2486" t="s">
        <v>4927</v>
      </c>
      <c r="B2486" s="5" t="s">
        <v>4928</v>
      </c>
      <c r="C2486">
        <v>56</v>
      </c>
      <c r="D2486" s="1">
        <v>24252</v>
      </c>
      <c r="E2486" t="s">
        <v>6047</v>
      </c>
      <c r="F2486" t="s">
        <v>7405</v>
      </c>
      <c r="G2486" t="s">
        <v>7168</v>
      </c>
      <c r="H2486" s="3">
        <v>260533.73699999999</v>
      </c>
      <c r="I2486" s="3">
        <v>52270.863100000002</v>
      </c>
      <c r="J2486" t="s">
        <v>8685</v>
      </c>
      <c r="K2486" s="4" t="str">
        <f>_xlfn.XLOOKUP($B2486, Accounts!$B:$B, Accounts!$E:$E, "Not Found",0,1)</f>
        <v>Savings</v>
      </c>
      <c r="L2486" s="3">
        <f>_xlfn.XLOOKUP($B2486, Accounts!$B:$B, Accounts!$G:$G,"Not Found",0,1)</f>
        <v>3837804288</v>
      </c>
      <c r="M2486" s="3" t="str">
        <f>_xlfn.XLOOKUP($B2486, Loan!$B:$B, Loan!$D:$D, "No Loan",0,1)</f>
        <v>No Loan</v>
      </c>
      <c r="N2486" s="1">
        <f>_xlfn.XLOOKUP($B2486, Transaction!$B:$B, Transaction!$E:$E, "No Transaction",0,1)</f>
        <v>44342</v>
      </c>
      <c r="O2486" t="str">
        <f>_xlfn.XLOOKUP($B2486, Transaction!$B:$B, Transaction!$C:$C, "No Transaction",0,1)</f>
        <v>Checks</v>
      </c>
      <c r="P2486" t="str">
        <f>_xlfn.XLOOKUP($B2486, Transaction!$B:$B, Transaction!$D:$D, "No Transaction",0,1)</f>
        <v>Bank</v>
      </c>
      <c r="Q2486" s="3">
        <f t="shared" si="76"/>
        <v>-208262.87390000001</v>
      </c>
      <c r="R2486" s="3">
        <f t="shared" si="77"/>
        <v>-208262.87390000001</v>
      </c>
    </row>
    <row r="2487" spans="1:18" x14ac:dyDescent="0.25">
      <c r="A2487" t="s">
        <v>1495</v>
      </c>
      <c r="B2487" s="5" t="s">
        <v>1496</v>
      </c>
      <c r="C2487">
        <v>43</v>
      </c>
      <c r="D2487" s="1">
        <v>29000</v>
      </c>
      <c r="E2487" t="s">
        <v>6047</v>
      </c>
      <c r="F2487" t="s">
        <v>6457</v>
      </c>
      <c r="G2487" t="s">
        <v>7168</v>
      </c>
      <c r="H2487" s="3">
        <v>71187.934999999998</v>
      </c>
      <c r="I2487" s="3">
        <v>56978.823199999999</v>
      </c>
      <c r="J2487" t="s">
        <v>8686</v>
      </c>
      <c r="K2487" s="4" t="str">
        <f>_xlfn.XLOOKUP($B2487, Accounts!$B:$B, Accounts!$E:$E, "Not Found",0,1)</f>
        <v>Savings</v>
      </c>
      <c r="L2487" s="3">
        <f>_xlfn.XLOOKUP($B2487, Accounts!$B:$B, Accounts!$G:$G,"Not Found",0,1)</f>
        <v>853396219</v>
      </c>
      <c r="M2487" s="3" t="str">
        <f>_xlfn.XLOOKUP($B2487, Loan!$B:$B, Loan!$D:$D, "No Loan",0,1)</f>
        <v>No Loan</v>
      </c>
      <c r="N2487" s="1">
        <f>_xlfn.XLOOKUP($B2487, Transaction!$B:$B, Transaction!$E:$E, "No Transaction",0,1)</f>
        <v>44248</v>
      </c>
      <c r="O2487" t="str">
        <f>_xlfn.XLOOKUP($B2487, Transaction!$B:$B, Transaction!$C:$C, "No Transaction",0,1)</f>
        <v>Cash Withdrawal</v>
      </c>
      <c r="P2487" t="str">
        <f>_xlfn.XLOOKUP($B2487, Transaction!$B:$B, Transaction!$D:$D, "No Transaction",0,1)</f>
        <v>ATM</v>
      </c>
      <c r="Q2487" s="3">
        <f t="shared" si="76"/>
        <v>-14209.111799999999</v>
      </c>
      <c r="R2487" s="3">
        <f t="shared" si="77"/>
        <v>-14209.111799999999</v>
      </c>
    </row>
    <row r="2488" spans="1:18" x14ac:dyDescent="0.25">
      <c r="A2488" t="s">
        <v>1891</v>
      </c>
      <c r="B2488" s="5" t="s">
        <v>1892</v>
      </c>
      <c r="C2488">
        <v>52</v>
      </c>
      <c r="D2488" s="1">
        <v>25713</v>
      </c>
      <c r="E2488" t="s">
        <v>6047</v>
      </c>
      <c r="F2488" t="s">
        <v>6885</v>
      </c>
      <c r="G2488" t="s">
        <v>7168</v>
      </c>
      <c r="H2488" s="3">
        <v>1500152.0682000001</v>
      </c>
      <c r="I2488" s="3">
        <v>234298.55970000001</v>
      </c>
      <c r="J2488" t="s">
        <v>8687</v>
      </c>
      <c r="K2488" s="4" t="str">
        <f>_xlfn.XLOOKUP($B2488, Accounts!$B:$B, Accounts!$E:$E, "Not Found",0,1)</f>
        <v>Domiciliary</v>
      </c>
      <c r="L2488" s="3">
        <f>_xlfn.XLOOKUP($B2488, Accounts!$B:$B, Accounts!$G:$G,"Not Found",0,1)</f>
        <v>2976038793</v>
      </c>
      <c r="M2488" s="3" t="str">
        <f>_xlfn.XLOOKUP($B2488, Loan!$B:$B, Loan!$D:$D, "No Loan",0,1)</f>
        <v>No Loan</v>
      </c>
      <c r="N2488" s="1">
        <f>_xlfn.XLOOKUP($B2488, Transaction!$B:$B, Transaction!$E:$E, "No Transaction",0,1)</f>
        <v>44614</v>
      </c>
      <c r="O2488" t="str">
        <f>_xlfn.XLOOKUP($B2488, Transaction!$B:$B, Transaction!$C:$C, "No Transaction",0,1)</f>
        <v>Cash Withdrawal</v>
      </c>
      <c r="P2488" t="str">
        <f>_xlfn.XLOOKUP($B2488, Transaction!$B:$B, Transaction!$D:$D, "No Transaction",0,1)</f>
        <v>Bank</v>
      </c>
      <c r="Q2488" s="3">
        <f t="shared" si="76"/>
        <v>-1265853.5085</v>
      </c>
      <c r="R2488" s="3">
        <f t="shared" si="77"/>
        <v>-1265853.5085</v>
      </c>
    </row>
    <row r="2489" spans="1:18" x14ac:dyDescent="0.25">
      <c r="A2489" t="s">
        <v>3483</v>
      </c>
      <c r="B2489" s="5" t="s">
        <v>3484</v>
      </c>
      <c r="C2489">
        <v>44</v>
      </c>
      <c r="D2489" s="1">
        <v>28635</v>
      </c>
      <c r="E2489" t="s">
        <v>6047</v>
      </c>
      <c r="F2489" t="s">
        <v>6171</v>
      </c>
      <c r="G2489" t="s">
        <v>7168</v>
      </c>
      <c r="H2489" s="3">
        <v>446067.70980000001</v>
      </c>
      <c r="I2489" s="3">
        <v>157381.83809999999</v>
      </c>
      <c r="J2489" t="s">
        <v>8688</v>
      </c>
      <c r="K2489" s="4" t="str">
        <f>_xlfn.XLOOKUP($B2489, Accounts!$B:$B, Accounts!$E:$E, "Not Found",0,1)</f>
        <v>Fixed Deposit</v>
      </c>
      <c r="L2489" s="3">
        <f>_xlfn.XLOOKUP($B2489, Accounts!$B:$B, Accounts!$G:$G,"Not Found",0,1)</f>
        <v>1393103199</v>
      </c>
      <c r="M2489" s="3" t="str">
        <f>_xlfn.XLOOKUP($B2489, Loan!$B:$B, Loan!$D:$D, "No Loan",0,1)</f>
        <v>No Loan</v>
      </c>
      <c r="N2489" s="1">
        <f>_xlfn.XLOOKUP($B2489, Transaction!$B:$B, Transaction!$E:$E, "No Transaction",0,1)</f>
        <v>44345</v>
      </c>
      <c r="O2489" t="str">
        <f>_xlfn.XLOOKUP($B2489, Transaction!$B:$B, Transaction!$C:$C, "No Transaction",0,1)</f>
        <v>Money Transfer</v>
      </c>
      <c r="P2489" t="str">
        <f>_xlfn.XLOOKUP($B2489, Transaction!$B:$B, Transaction!$D:$D, "No Transaction",0,1)</f>
        <v>Mobile</v>
      </c>
      <c r="Q2489" s="3">
        <f t="shared" si="76"/>
        <v>-288685.87170000002</v>
      </c>
      <c r="R2489" s="3">
        <f t="shared" si="77"/>
        <v>-288685.87170000002</v>
      </c>
    </row>
    <row r="2490" spans="1:18" x14ac:dyDescent="0.25">
      <c r="A2490" t="s">
        <v>4385</v>
      </c>
      <c r="B2490" s="5" t="s">
        <v>4386</v>
      </c>
      <c r="C2490">
        <v>62</v>
      </c>
      <c r="D2490" s="1">
        <v>22060</v>
      </c>
      <c r="E2490" t="s">
        <v>6047</v>
      </c>
      <c r="F2490" t="s">
        <v>6399</v>
      </c>
      <c r="G2490" t="s">
        <v>7168</v>
      </c>
      <c r="H2490" s="3">
        <v>157233.09</v>
      </c>
      <c r="I2490" s="3">
        <v>46603.887900000002</v>
      </c>
      <c r="J2490" t="s">
        <v>8689</v>
      </c>
      <c r="K2490" s="4" t="str">
        <f>_xlfn.XLOOKUP($B2490, Accounts!$B:$B, Accounts!$E:$E, "Not Found",0,1)</f>
        <v>Savings</v>
      </c>
      <c r="L2490" s="3">
        <f>_xlfn.XLOOKUP($B2490, Accounts!$B:$B, Accounts!$G:$G,"Not Found",0,1)</f>
        <v>14386059</v>
      </c>
      <c r="M2490" s="3" t="str">
        <f>_xlfn.XLOOKUP($B2490, Loan!$B:$B, Loan!$D:$D, "No Loan",0,1)</f>
        <v>No Loan</v>
      </c>
      <c r="N2490" s="1">
        <f>_xlfn.XLOOKUP($B2490, Transaction!$B:$B, Transaction!$E:$E, "No Transaction",0,1)</f>
        <v>44218</v>
      </c>
      <c r="O2490" t="str">
        <f>_xlfn.XLOOKUP($B2490, Transaction!$B:$B, Transaction!$C:$C, "No Transaction",0,1)</f>
        <v>Money Deposit</v>
      </c>
      <c r="P2490" t="str">
        <f>_xlfn.XLOOKUP($B2490, Transaction!$B:$B, Transaction!$D:$D, "No Transaction",0,1)</f>
        <v>Bank</v>
      </c>
      <c r="Q2490" s="3">
        <f t="shared" si="76"/>
        <v>-110629.20209999999</v>
      </c>
      <c r="R2490" s="3">
        <f t="shared" si="77"/>
        <v>-110629.20209999999</v>
      </c>
    </row>
    <row r="2491" spans="1:18" x14ac:dyDescent="0.25">
      <c r="A2491" t="s">
        <v>5524</v>
      </c>
      <c r="B2491" s="5" t="s">
        <v>5525</v>
      </c>
      <c r="C2491">
        <v>50</v>
      </c>
      <c r="D2491" s="1">
        <v>26443</v>
      </c>
      <c r="E2491" t="s">
        <v>6047</v>
      </c>
      <c r="F2491" t="s">
        <v>6078</v>
      </c>
      <c r="G2491" t="s">
        <v>7168</v>
      </c>
      <c r="H2491" s="3">
        <v>506969.44199999998</v>
      </c>
      <c r="I2491" s="3">
        <v>297929.04210000002</v>
      </c>
      <c r="J2491" t="s">
        <v>8690</v>
      </c>
      <c r="K2491" s="4" t="str">
        <f>_xlfn.XLOOKUP($B2491, Accounts!$B:$B, Accounts!$E:$E, "Not Found",0,1)</f>
        <v>Savings</v>
      </c>
      <c r="L2491" s="3">
        <f>_xlfn.XLOOKUP($B2491, Accounts!$B:$B, Accounts!$G:$G,"Not Found",0,1)</f>
        <v>271347455</v>
      </c>
      <c r="M2491" s="3" t="str">
        <f>_xlfn.XLOOKUP($B2491, Loan!$B:$B, Loan!$D:$D, "No Loan",0,1)</f>
        <v>No Loan</v>
      </c>
      <c r="N2491" s="1">
        <f>_xlfn.XLOOKUP($B2491, Transaction!$B:$B, Transaction!$E:$E, "No Transaction",0,1)</f>
        <v>44497</v>
      </c>
      <c r="O2491" t="str">
        <f>_xlfn.XLOOKUP($B2491, Transaction!$B:$B, Transaction!$C:$C, "No Transaction",0,1)</f>
        <v>Online Payment</v>
      </c>
      <c r="P2491" t="str">
        <f>_xlfn.XLOOKUP($B2491, Transaction!$B:$B, Transaction!$D:$D, "No Transaction",0,1)</f>
        <v>Mobile</v>
      </c>
      <c r="Q2491" s="3">
        <f t="shared" si="76"/>
        <v>-209040.39989999996</v>
      </c>
      <c r="R2491" s="3">
        <f t="shared" si="77"/>
        <v>-209040.39989999996</v>
      </c>
    </row>
    <row r="2492" spans="1:18" x14ac:dyDescent="0.25">
      <c r="A2492" t="s">
        <v>5049</v>
      </c>
      <c r="B2492" s="5" t="s">
        <v>5050</v>
      </c>
      <c r="C2492">
        <v>49</v>
      </c>
      <c r="D2492" s="1">
        <v>26808</v>
      </c>
      <c r="E2492" t="s">
        <v>6047</v>
      </c>
      <c r="F2492" t="s">
        <v>6082</v>
      </c>
      <c r="G2492" t="s">
        <v>7168</v>
      </c>
      <c r="H2492" s="3">
        <v>1716590.6758000001</v>
      </c>
      <c r="I2492" s="3">
        <v>476431.93939999997</v>
      </c>
      <c r="J2492" t="s">
        <v>8317</v>
      </c>
      <c r="K2492" s="4" t="str">
        <f>_xlfn.XLOOKUP($B2492, Accounts!$B:$B, Accounts!$E:$E, "Not Found",0,1)</f>
        <v>Savings</v>
      </c>
      <c r="L2492" s="3">
        <f>_xlfn.XLOOKUP($B2492, Accounts!$B:$B, Accounts!$G:$G,"Not Found",0,1)</f>
        <v>1786658786</v>
      </c>
      <c r="M2492" s="3" t="str">
        <f>_xlfn.XLOOKUP($B2492, Loan!$B:$B, Loan!$D:$D, "No Loan",0,1)</f>
        <v>No Loan</v>
      </c>
      <c r="N2492" s="1">
        <f>_xlfn.XLOOKUP($B2492, Transaction!$B:$B, Transaction!$E:$E, "No Transaction",0,1)</f>
        <v>44421</v>
      </c>
      <c r="O2492" t="str">
        <f>_xlfn.XLOOKUP($B2492, Transaction!$B:$B, Transaction!$C:$C, "No Transaction",0,1)</f>
        <v>Money Transfer</v>
      </c>
      <c r="P2492" t="str">
        <f>_xlfn.XLOOKUP($B2492, Transaction!$B:$B, Transaction!$D:$D, "No Transaction",0,1)</f>
        <v>Bank</v>
      </c>
      <c r="Q2492" s="3">
        <f t="shared" si="76"/>
        <v>-1240158.7364000001</v>
      </c>
      <c r="R2492" s="3">
        <f t="shared" si="77"/>
        <v>-1240158.7364000001</v>
      </c>
    </row>
    <row r="2493" spans="1:18" x14ac:dyDescent="0.25">
      <c r="A2493" t="s">
        <v>3715</v>
      </c>
      <c r="B2493" s="5" t="s">
        <v>3716</v>
      </c>
      <c r="C2493">
        <v>61</v>
      </c>
      <c r="D2493" s="1">
        <v>22425</v>
      </c>
      <c r="E2493" t="s">
        <v>6047</v>
      </c>
      <c r="F2493" t="s">
        <v>6154</v>
      </c>
      <c r="G2493" t="s">
        <v>7168</v>
      </c>
      <c r="H2493" s="3">
        <v>836097.32250000001</v>
      </c>
      <c r="I2493" s="3">
        <v>305175.52269999997</v>
      </c>
      <c r="J2493" t="s">
        <v>8691</v>
      </c>
      <c r="K2493" s="4" t="str">
        <f>_xlfn.XLOOKUP($B2493, Accounts!$B:$B, Accounts!$E:$E, "Not Found",0,1)</f>
        <v>Domiciliary</v>
      </c>
      <c r="L2493" s="3">
        <f>_xlfn.XLOOKUP($B2493, Accounts!$B:$B, Accounts!$G:$G,"Not Found",0,1)</f>
        <v>466313139</v>
      </c>
      <c r="M2493" s="3">
        <f>_xlfn.XLOOKUP($B2493, Loan!$B:$B, Loan!$D:$D, "No Loan",0,1)</f>
        <v>1518839397</v>
      </c>
      <c r="N2493" s="1">
        <f>_xlfn.XLOOKUP($B2493, Transaction!$B:$B, Transaction!$E:$E, "No Transaction",0,1)</f>
        <v>44476</v>
      </c>
      <c r="O2493" t="str">
        <f>_xlfn.XLOOKUP($B2493, Transaction!$B:$B, Transaction!$C:$C, "No Transaction",0,1)</f>
        <v>Loan Payment</v>
      </c>
      <c r="P2493" t="str">
        <f>_xlfn.XLOOKUP($B2493, Transaction!$B:$B, Transaction!$D:$D, "No Transaction",0,1)</f>
        <v>AFT</v>
      </c>
      <c r="Q2493" s="3">
        <f t="shared" si="76"/>
        <v>-530921.79980000004</v>
      </c>
      <c r="R2493" s="3">
        <f t="shared" si="77"/>
        <v>-530921.79980000004</v>
      </c>
    </row>
    <row r="2494" spans="1:18" x14ac:dyDescent="0.25">
      <c r="A2494" t="s">
        <v>1584</v>
      </c>
      <c r="B2494" s="5" t="s">
        <v>1585</v>
      </c>
      <c r="C2494">
        <v>68</v>
      </c>
      <c r="D2494" s="1">
        <v>19869</v>
      </c>
      <c r="E2494" t="s">
        <v>6047</v>
      </c>
      <c r="F2494" t="s">
        <v>6885</v>
      </c>
      <c r="G2494" t="s">
        <v>7168</v>
      </c>
      <c r="H2494" s="3">
        <v>166642.0644</v>
      </c>
      <c r="I2494" s="3">
        <v>54675.472300000001</v>
      </c>
      <c r="J2494" t="s">
        <v>8692</v>
      </c>
      <c r="K2494" s="4" t="str">
        <f>_xlfn.XLOOKUP($B2494, Accounts!$B:$B, Accounts!$E:$E, "Not Found",0,1)</f>
        <v>Fixed Deposit</v>
      </c>
      <c r="L2494" s="3">
        <f>_xlfn.XLOOKUP($B2494, Accounts!$B:$B, Accounts!$G:$G,"Not Found",0,1)</f>
        <v>939638976</v>
      </c>
      <c r="M2494" s="3" t="str">
        <f>_xlfn.XLOOKUP($B2494, Loan!$B:$B, Loan!$D:$D, "No Loan",0,1)</f>
        <v>No Loan</v>
      </c>
      <c r="N2494" s="1">
        <f>_xlfn.XLOOKUP($B2494, Transaction!$B:$B, Transaction!$E:$E, "No Transaction",0,1)</f>
        <v>44651</v>
      </c>
      <c r="O2494" t="str">
        <f>_xlfn.XLOOKUP($B2494, Transaction!$B:$B, Transaction!$C:$C, "No Transaction",0,1)</f>
        <v>Online Payment</v>
      </c>
      <c r="P2494" t="str">
        <f>_xlfn.XLOOKUP($B2494, Transaction!$B:$B, Transaction!$D:$D, "No Transaction",0,1)</f>
        <v>Mobile</v>
      </c>
      <c r="Q2494" s="3">
        <f t="shared" si="76"/>
        <v>-111966.59210000001</v>
      </c>
      <c r="R2494" s="3">
        <f t="shared" si="77"/>
        <v>-111966.59210000001</v>
      </c>
    </row>
    <row r="2495" spans="1:18" x14ac:dyDescent="0.25">
      <c r="A2495" t="s">
        <v>2494</v>
      </c>
      <c r="B2495" s="5" t="s">
        <v>2495</v>
      </c>
      <c r="C2495">
        <v>22</v>
      </c>
      <c r="D2495" s="1">
        <v>36670</v>
      </c>
      <c r="E2495" t="s">
        <v>6047</v>
      </c>
      <c r="F2495" t="s">
        <v>6078</v>
      </c>
      <c r="G2495" t="s">
        <v>7168</v>
      </c>
      <c r="H2495" s="3">
        <v>891613.21</v>
      </c>
      <c r="I2495" s="3">
        <v>426904.40490000002</v>
      </c>
      <c r="J2495" t="s">
        <v>8693</v>
      </c>
      <c r="K2495" s="4" t="str">
        <f>_xlfn.XLOOKUP($B2495, Accounts!$B:$B, Accounts!$E:$E, "Not Found",0,1)</f>
        <v>Joint</v>
      </c>
      <c r="L2495" s="3">
        <f>_xlfn.XLOOKUP($B2495, Accounts!$B:$B, Accounts!$G:$G,"Not Found",0,1)</f>
        <v>2340745185</v>
      </c>
      <c r="M2495" s="3" t="str">
        <f>_xlfn.XLOOKUP($B2495, Loan!$B:$B, Loan!$D:$D, "No Loan",0,1)</f>
        <v>No Loan</v>
      </c>
      <c r="N2495" s="1">
        <f>_xlfn.XLOOKUP($B2495, Transaction!$B:$B, Transaction!$E:$E, "No Transaction",0,1)</f>
        <v>44609</v>
      </c>
      <c r="O2495" t="str">
        <f>_xlfn.XLOOKUP($B2495, Transaction!$B:$B, Transaction!$C:$C, "No Transaction",0,1)</f>
        <v>Money Deposit</v>
      </c>
      <c r="P2495" t="str">
        <f>_xlfn.XLOOKUP($B2495, Transaction!$B:$B, Transaction!$D:$D, "No Transaction",0,1)</f>
        <v>Bank</v>
      </c>
      <c r="Q2495" s="3">
        <f t="shared" si="76"/>
        <v>-464708.80509999994</v>
      </c>
      <c r="R2495" s="3">
        <f t="shared" si="77"/>
        <v>-464708.80509999994</v>
      </c>
    </row>
    <row r="2496" spans="1:18" x14ac:dyDescent="0.25">
      <c r="A2496" t="s">
        <v>5582</v>
      </c>
      <c r="B2496" s="5" t="s">
        <v>5583</v>
      </c>
      <c r="C2496">
        <v>84</v>
      </c>
      <c r="D2496" s="1">
        <v>14025</v>
      </c>
      <c r="E2496" t="s">
        <v>6047</v>
      </c>
      <c r="F2496" t="s">
        <v>6748</v>
      </c>
      <c r="G2496" t="s">
        <v>7168</v>
      </c>
      <c r="H2496" s="3">
        <v>811897.15509999997</v>
      </c>
      <c r="I2496" s="3">
        <v>215679.5496</v>
      </c>
      <c r="J2496" t="s">
        <v>8694</v>
      </c>
      <c r="K2496" s="4" t="str">
        <f>_xlfn.XLOOKUP($B2496, Accounts!$B:$B, Accounts!$E:$E, "Not Found",0,1)</f>
        <v>Domiciliary</v>
      </c>
      <c r="L2496" s="3">
        <f>_xlfn.XLOOKUP($B2496, Accounts!$B:$B, Accounts!$G:$G,"Not Found",0,1)</f>
        <v>390391587</v>
      </c>
      <c r="M2496" s="3" t="str">
        <f>_xlfn.XLOOKUP($B2496, Loan!$B:$B, Loan!$D:$D, "No Loan",0,1)</f>
        <v>No Loan</v>
      </c>
      <c r="N2496" s="1">
        <f>_xlfn.XLOOKUP($B2496, Transaction!$B:$B, Transaction!$E:$E, "No Transaction",0,1)</f>
        <v>44501</v>
      </c>
      <c r="O2496" t="str">
        <f>_xlfn.XLOOKUP($B2496, Transaction!$B:$B, Transaction!$C:$C, "No Transaction",0,1)</f>
        <v>Money Transfer</v>
      </c>
      <c r="P2496" t="str">
        <f>_xlfn.XLOOKUP($B2496, Transaction!$B:$B, Transaction!$D:$D, "No Transaction",0,1)</f>
        <v>Internet Banking</v>
      </c>
      <c r="Q2496" s="3">
        <f t="shared" si="76"/>
        <v>-596217.60549999995</v>
      </c>
      <c r="R2496" s="3">
        <f t="shared" si="77"/>
        <v>-596217.60549999995</v>
      </c>
    </row>
    <row r="2497" spans="1:18" x14ac:dyDescent="0.25">
      <c r="A2497" t="s">
        <v>5333</v>
      </c>
      <c r="B2497" s="5" t="s">
        <v>5334</v>
      </c>
      <c r="C2497">
        <v>31</v>
      </c>
      <c r="D2497" s="1">
        <v>33383</v>
      </c>
      <c r="E2497" t="s">
        <v>6047</v>
      </c>
      <c r="F2497" t="s">
        <v>6189</v>
      </c>
      <c r="G2497" t="s">
        <v>7168</v>
      </c>
      <c r="H2497" s="3">
        <v>1076630.496</v>
      </c>
      <c r="I2497" s="3">
        <v>728744.26699999999</v>
      </c>
      <c r="J2497" t="s">
        <v>8695</v>
      </c>
      <c r="K2497" s="4" t="str">
        <f>_xlfn.XLOOKUP($B2497, Accounts!$B:$B, Accounts!$E:$E, "Not Found",0,1)</f>
        <v>Current</v>
      </c>
      <c r="L2497" s="3">
        <f>_xlfn.XLOOKUP($B2497, Accounts!$B:$B, Accounts!$G:$G,"Not Found",0,1)</f>
        <v>116049969</v>
      </c>
      <c r="M2497" s="3" t="str">
        <f>_xlfn.XLOOKUP($B2497, Loan!$B:$B, Loan!$D:$D, "No Loan",0,1)</f>
        <v>No Loan</v>
      </c>
      <c r="N2497" s="1">
        <f>_xlfn.XLOOKUP($B2497, Transaction!$B:$B, Transaction!$E:$E, "No Transaction",0,1)</f>
        <v>44646</v>
      </c>
      <c r="O2497" t="str">
        <f>_xlfn.XLOOKUP($B2497, Transaction!$B:$B, Transaction!$C:$C, "No Transaction",0,1)</f>
        <v>Cash Withdrawal</v>
      </c>
      <c r="P2497" t="str">
        <f>_xlfn.XLOOKUP($B2497, Transaction!$B:$B, Transaction!$D:$D, "No Transaction",0,1)</f>
        <v>POS</v>
      </c>
      <c r="Q2497" s="3">
        <f t="shared" si="76"/>
        <v>-347886.22900000005</v>
      </c>
      <c r="R2497" s="3">
        <f t="shared" si="77"/>
        <v>-347886.22900000005</v>
      </c>
    </row>
    <row r="2498" spans="1:18" x14ac:dyDescent="0.25">
      <c r="A2498" t="s">
        <v>3641</v>
      </c>
      <c r="B2498" s="5" t="s">
        <v>3642</v>
      </c>
      <c r="C2498">
        <v>20</v>
      </c>
      <c r="D2498" s="1">
        <v>37401</v>
      </c>
      <c r="E2498" t="s">
        <v>6047</v>
      </c>
      <c r="F2498" t="s">
        <v>6222</v>
      </c>
      <c r="G2498" t="s">
        <v>7168</v>
      </c>
      <c r="H2498" s="3">
        <v>530450.17520000006</v>
      </c>
      <c r="I2498" s="3">
        <v>198079.4958</v>
      </c>
      <c r="J2498" t="s">
        <v>8696</v>
      </c>
      <c r="K2498" s="4" t="str">
        <f>_xlfn.XLOOKUP($B2498, Accounts!$B:$B, Accounts!$E:$E, "Not Found",0,1)</f>
        <v>Joint</v>
      </c>
      <c r="L2498" s="3">
        <f>_xlfn.XLOOKUP($B2498, Accounts!$B:$B, Accounts!$G:$G,"Not Found",0,1)</f>
        <v>513175</v>
      </c>
      <c r="M2498" s="3" t="str">
        <f>_xlfn.XLOOKUP($B2498, Loan!$B:$B, Loan!$D:$D, "No Loan",0,1)</f>
        <v>No Loan</v>
      </c>
      <c r="N2498" s="1">
        <f>_xlfn.XLOOKUP($B2498, Transaction!$B:$B, Transaction!$E:$E, "No Transaction",0,1)</f>
        <v>44380</v>
      </c>
      <c r="O2498" t="str">
        <f>_xlfn.XLOOKUP($B2498, Transaction!$B:$B, Transaction!$C:$C, "No Transaction",0,1)</f>
        <v>Money Deposit</v>
      </c>
      <c r="P2498" t="str">
        <f>_xlfn.XLOOKUP($B2498, Transaction!$B:$B, Transaction!$D:$D, "No Transaction",0,1)</f>
        <v>Bank</v>
      </c>
      <c r="Q2498" s="3">
        <f t="shared" ref="Q2498:Q2561" si="78">$I2498-$H2498</f>
        <v>-332370.67940000002</v>
      </c>
      <c r="R2498" s="3">
        <f t="shared" ref="R2498:R2561" si="79">IF($Q2498 &gt;= 500000, $Q2498+(0.02*$Q2498), $Q2498)</f>
        <v>-332370.67940000002</v>
      </c>
    </row>
    <row r="2499" spans="1:18" x14ac:dyDescent="0.25">
      <c r="A2499" t="s">
        <v>3065</v>
      </c>
      <c r="B2499" s="5" t="s">
        <v>3066</v>
      </c>
      <c r="C2499">
        <v>80</v>
      </c>
      <c r="D2499" s="1">
        <v>15486</v>
      </c>
      <c r="E2499" t="s">
        <v>6047</v>
      </c>
      <c r="F2499" t="s">
        <v>6427</v>
      </c>
      <c r="G2499" t="s">
        <v>7168</v>
      </c>
      <c r="H2499" s="3">
        <v>1802267.662</v>
      </c>
      <c r="I2499" s="3">
        <v>695274.81359999999</v>
      </c>
      <c r="J2499" t="s">
        <v>8697</v>
      </c>
      <c r="K2499" s="4" t="str">
        <f>_xlfn.XLOOKUP($B2499, Accounts!$B:$B, Accounts!$E:$E, "Not Found",0,1)</f>
        <v>Domiciliary</v>
      </c>
      <c r="L2499" s="3">
        <f>_xlfn.XLOOKUP($B2499, Accounts!$B:$B, Accounts!$G:$G,"Not Found",0,1)</f>
        <v>139498464</v>
      </c>
      <c r="M2499" s="3" t="str">
        <f>_xlfn.XLOOKUP($B2499, Loan!$B:$B, Loan!$D:$D, "No Loan",0,1)</f>
        <v>No Loan</v>
      </c>
      <c r="N2499" s="1">
        <f>_xlfn.XLOOKUP($B2499, Transaction!$B:$B, Transaction!$E:$E, "No Transaction",0,1)</f>
        <v>44358</v>
      </c>
      <c r="O2499" t="str">
        <f>_xlfn.XLOOKUP($B2499, Transaction!$B:$B, Transaction!$C:$C, "No Transaction",0,1)</f>
        <v>Money Deposit</v>
      </c>
      <c r="P2499" t="str">
        <f>_xlfn.XLOOKUP($B2499, Transaction!$B:$B, Transaction!$D:$D, "No Transaction",0,1)</f>
        <v>Bank</v>
      </c>
      <c r="Q2499" s="3">
        <f t="shared" si="78"/>
        <v>-1106992.8484</v>
      </c>
      <c r="R2499" s="3">
        <f t="shared" si="79"/>
        <v>-1106992.8484</v>
      </c>
    </row>
    <row r="2500" spans="1:18" x14ac:dyDescent="0.25">
      <c r="A2500" t="s">
        <v>5212</v>
      </c>
      <c r="B2500" s="5" t="s">
        <v>5213</v>
      </c>
      <c r="C2500">
        <v>71</v>
      </c>
      <c r="D2500" s="1">
        <v>18773</v>
      </c>
      <c r="E2500" t="s">
        <v>6047</v>
      </c>
      <c r="F2500" t="s">
        <v>6148</v>
      </c>
      <c r="G2500" t="s">
        <v>7168</v>
      </c>
      <c r="H2500" s="3">
        <v>441638.95270000002</v>
      </c>
      <c r="I2500" s="3">
        <v>257073.42019999999</v>
      </c>
      <c r="J2500" t="s">
        <v>8698</v>
      </c>
      <c r="K2500" s="4" t="str">
        <f>_xlfn.XLOOKUP($B2500, Accounts!$B:$B, Accounts!$E:$E, "Not Found",0,1)</f>
        <v>Domiciliary</v>
      </c>
      <c r="L2500" s="3">
        <f>_xlfn.XLOOKUP($B2500, Accounts!$B:$B, Accounts!$G:$G,"Not Found",0,1)</f>
        <v>954254013</v>
      </c>
      <c r="M2500" s="3" t="str">
        <f>_xlfn.XLOOKUP($B2500, Loan!$B:$B, Loan!$D:$D, "No Loan",0,1)</f>
        <v>No Loan</v>
      </c>
      <c r="N2500" s="1">
        <f>_xlfn.XLOOKUP($B2500, Transaction!$B:$B, Transaction!$E:$E, "No Transaction",0,1)</f>
        <v>44459</v>
      </c>
      <c r="O2500" t="str">
        <f>_xlfn.XLOOKUP($B2500, Transaction!$B:$B, Transaction!$C:$C, "No Transaction",0,1)</f>
        <v>Money Transfer</v>
      </c>
      <c r="P2500" t="str">
        <f>_xlfn.XLOOKUP($B2500, Transaction!$B:$B, Transaction!$D:$D, "No Transaction",0,1)</f>
        <v>Internet Banking</v>
      </c>
      <c r="Q2500" s="3">
        <f t="shared" si="78"/>
        <v>-184565.53250000003</v>
      </c>
      <c r="R2500" s="3">
        <f t="shared" si="79"/>
        <v>-184565.53250000003</v>
      </c>
    </row>
    <row r="2501" spans="1:18" x14ac:dyDescent="0.25">
      <c r="A2501" t="s">
        <v>3065</v>
      </c>
      <c r="B2501" s="5" t="s">
        <v>6003</v>
      </c>
      <c r="C2501">
        <v>63</v>
      </c>
      <c r="D2501" s="1">
        <v>21695</v>
      </c>
      <c r="E2501" t="s">
        <v>6047</v>
      </c>
      <c r="F2501" t="s">
        <v>6786</v>
      </c>
      <c r="G2501" t="s">
        <v>7168</v>
      </c>
      <c r="H2501" s="3">
        <v>324112.5736</v>
      </c>
      <c r="I2501" s="3">
        <v>87369.4764</v>
      </c>
      <c r="J2501" t="s">
        <v>8699</v>
      </c>
      <c r="K2501" s="4" t="str">
        <f>_xlfn.XLOOKUP($B2501, Accounts!$B:$B, Accounts!$E:$E, "Not Found",0,1)</f>
        <v>Domiciliary</v>
      </c>
      <c r="L2501" s="3">
        <f>_xlfn.XLOOKUP($B2501, Accounts!$B:$B, Accounts!$G:$G,"Not Found",0,1)</f>
        <v>315577878</v>
      </c>
      <c r="M2501" s="3" t="str">
        <f>_xlfn.XLOOKUP($B2501, Loan!$B:$B, Loan!$D:$D, "No Loan",0,1)</f>
        <v>No Loan</v>
      </c>
      <c r="N2501" s="1">
        <f>_xlfn.XLOOKUP($B2501, Transaction!$B:$B, Transaction!$E:$E, "No Transaction",0,1)</f>
        <v>44445</v>
      </c>
      <c r="O2501" t="str">
        <f>_xlfn.XLOOKUP($B2501, Transaction!$B:$B, Transaction!$C:$C, "No Transaction",0,1)</f>
        <v>Cash Withdrawal</v>
      </c>
      <c r="P2501" t="str">
        <f>_xlfn.XLOOKUP($B2501, Transaction!$B:$B, Transaction!$D:$D, "No Transaction",0,1)</f>
        <v>Bank</v>
      </c>
      <c r="Q2501" s="3">
        <f t="shared" si="78"/>
        <v>-236743.09720000002</v>
      </c>
      <c r="R2501" s="3">
        <f t="shared" si="79"/>
        <v>-236743.09720000002</v>
      </c>
    </row>
    <row r="2502" spans="1:18" x14ac:dyDescent="0.25">
      <c r="A2502" t="s">
        <v>4563</v>
      </c>
      <c r="B2502" s="5" t="s">
        <v>4564</v>
      </c>
      <c r="C2502">
        <v>34</v>
      </c>
      <c r="D2502" s="1">
        <v>32287</v>
      </c>
      <c r="E2502" t="s">
        <v>6047</v>
      </c>
      <c r="F2502" t="s">
        <v>6175</v>
      </c>
      <c r="G2502" t="s">
        <v>7168</v>
      </c>
      <c r="H2502" s="3">
        <v>1052128.7278</v>
      </c>
      <c r="I2502" s="3">
        <v>143074.14739999999</v>
      </c>
      <c r="J2502" t="s">
        <v>8700</v>
      </c>
      <c r="K2502" s="4" t="str">
        <f>_xlfn.XLOOKUP($B2502, Accounts!$B:$B, Accounts!$E:$E, "Not Found",0,1)</f>
        <v>Domiciliary</v>
      </c>
      <c r="L2502" s="3">
        <f>_xlfn.XLOOKUP($B2502, Accounts!$B:$B, Accounts!$G:$G,"Not Found",0,1)</f>
        <v>709080064</v>
      </c>
      <c r="M2502" s="3" t="str">
        <f>_xlfn.XLOOKUP($B2502, Loan!$B:$B, Loan!$D:$D, "No Loan",0,1)</f>
        <v>No Loan</v>
      </c>
      <c r="N2502" s="1">
        <f>_xlfn.XLOOKUP($B2502, Transaction!$B:$B, Transaction!$E:$E, "No Transaction",0,1)</f>
        <v>44506</v>
      </c>
      <c r="O2502" t="str">
        <f>_xlfn.XLOOKUP($B2502, Transaction!$B:$B, Transaction!$C:$C, "No Transaction",0,1)</f>
        <v>Money Transfer</v>
      </c>
      <c r="P2502" t="str">
        <f>_xlfn.XLOOKUP($B2502, Transaction!$B:$B, Transaction!$D:$D, "No Transaction",0,1)</f>
        <v>Mobile</v>
      </c>
      <c r="Q2502" s="3">
        <f t="shared" si="78"/>
        <v>-909054.58039999998</v>
      </c>
      <c r="R2502" s="3">
        <f t="shared" si="79"/>
        <v>-909054.58039999998</v>
      </c>
    </row>
    <row r="2503" spans="1:18" x14ac:dyDescent="0.25">
      <c r="A2503" t="s">
        <v>3469</v>
      </c>
      <c r="B2503" s="5" t="s">
        <v>3470</v>
      </c>
      <c r="C2503">
        <v>27</v>
      </c>
      <c r="D2503" s="1">
        <v>34844</v>
      </c>
      <c r="E2503" t="s">
        <v>6047</v>
      </c>
      <c r="F2503" t="s">
        <v>6429</v>
      </c>
      <c r="G2503" t="s">
        <v>7168</v>
      </c>
      <c r="H2503" s="3">
        <v>323812.22389999998</v>
      </c>
      <c r="I2503" s="3">
        <v>143250.66140000001</v>
      </c>
      <c r="J2503" t="s">
        <v>8701</v>
      </c>
      <c r="K2503" s="4" t="str">
        <f>_xlfn.XLOOKUP($B2503, Accounts!$B:$B, Accounts!$E:$E, "Not Found",0,1)</f>
        <v>Current</v>
      </c>
      <c r="L2503" s="3">
        <f>_xlfn.XLOOKUP($B2503, Accounts!$B:$B, Accounts!$G:$G,"Not Found",0,1)</f>
        <v>3586171741</v>
      </c>
      <c r="M2503" s="3" t="str">
        <f>_xlfn.XLOOKUP($B2503, Loan!$B:$B, Loan!$D:$D, "No Loan",0,1)</f>
        <v>No Loan</v>
      </c>
      <c r="N2503" s="1">
        <f>_xlfn.XLOOKUP($B2503, Transaction!$B:$B, Transaction!$E:$E, "No Transaction",0,1)</f>
        <v>44278</v>
      </c>
      <c r="O2503" t="str">
        <f>_xlfn.XLOOKUP($B2503, Transaction!$B:$B, Transaction!$C:$C, "No Transaction",0,1)</f>
        <v>Money Deposit</v>
      </c>
      <c r="P2503" t="str">
        <f>_xlfn.XLOOKUP($B2503, Transaction!$B:$B, Transaction!$D:$D, "No Transaction",0,1)</f>
        <v>Bank</v>
      </c>
      <c r="Q2503" s="3">
        <f t="shared" si="78"/>
        <v>-180561.56249999997</v>
      </c>
      <c r="R2503" s="3">
        <f t="shared" si="79"/>
        <v>-180561.56249999997</v>
      </c>
    </row>
    <row r="2504" spans="1:18" x14ac:dyDescent="0.25">
      <c r="A2504" t="s">
        <v>1126</v>
      </c>
      <c r="B2504" s="5" t="s">
        <v>1127</v>
      </c>
      <c r="C2504">
        <v>51</v>
      </c>
      <c r="D2504" s="1">
        <v>26078</v>
      </c>
      <c r="E2504" t="s">
        <v>6047</v>
      </c>
      <c r="F2504" t="s">
        <v>6144</v>
      </c>
      <c r="G2504" t="s">
        <v>7168</v>
      </c>
      <c r="H2504" s="3">
        <v>615891.10400000005</v>
      </c>
      <c r="I2504" s="3">
        <v>227763.50260000001</v>
      </c>
      <c r="J2504" t="s">
        <v>8702</v>
      </c>
      <c r="K2504" s="4" t="str">
        <f>_xlfn.XLOOKUP($B2504, Accounts!$B:$B, Accounts!$E:$E, "Not Found",0,1)</f>
        <v>Savings</v>
      </c>
      <c r="L2504" s="3">
        <f>_xlfn.XLOOKUP($B2504, Accounts!$B:$B, Accounts!$G:$G,"Not Found",0,1)</f>
        <v>11623809</v>
      </c>
      <c r="M2504" s="3" t="str">
        <f>_xlfn.XLOOKUP($B2504, Loan!$B:$B, Loan!$D:$D, "No Loan",0,1)</f>
        <v>No Loan</v>
      </c>
      <c r="N2504" s="1">
        <f>_xlfn.XLOOKUP($B2504, Transaction!$B:$B, Transaction!$E:$E, "No Transaction",0,1)</f>
        <v>44639</v>
      </c>
      <c r="O2504" t="str">
        <f>_xlfn.XLOOKUP($B2504, Transaction!$B:$B, Transaction!$C:$C, "No Transaction",0,1)</f>
        <v>Money Transfer</v>
      </c>
      <c r="P2504" t="str">
        <f>_xlfn.XLOOKUP($B2504, Transaction!$B:$B, Transaction!$D:$D, "No Transaction",0,1)</f>
        <v>Mobile</v>
      </c>
      <c r="Q2504" s="3">
        <f t="shared" si="78"/>
        <v>-388127.60140000004</v>
      </c>
      <c r="R2504" s="3">
        <f t="shared" si="79"/>
        <v>-388127.60140000004</v>
      </c>
    </row>
    <row r="2505" spans="1:18" x14ac:dyDescent="0.25">
      <c r="A2505" t="s">
        <v>887</v>
      </c>
      <c r="B2505" s="5" t="s">
        <v>888</v>
      </c>
      <c r="C2505">
        <v>43</v>
      </c>
      <c r="D2505" s="1">
        <v>29000</v>
      </c>
      <c r="E2505" t="s">
        <v>6047</v>
      </c>
      <c r="F2505" t="s">
        <v>6378</v>
      </c>
      <c r="G2505" t="s">
        <v>7168</v>
      </c>
      <c r="H2505" s="3">
        <v>282111.05379999999</v>
      </c>
      <c r="I2505" s="3">
        <v>84458.814400000003</v>
      </c>
      <c r="J2505" t="s">
        <v>8703</v>
      </c>
      <c r="K2505" s="4" t="str">
        <f>_xlfn.XLOOKUP($B2505, Accounts!$B:$B, Accounts!$E:$E, "Not Found",0,1)</f>
        <v>Joint</v>
      </c>
      <c r="L2505" s="3">
        <f>_xlfn.XLOOKUP($B2505, Accounts!$B:$B, Accounts!$G:$G,"Not Found",0,1)</f>
        <v>1001791296</v>
      </c>
      <c r="M2505" s="3" t="str">
        <f>_xlfn.XLOOKUP($B2505, Loan!$B:$B, Loan!$D:$D, "No Loan",0,1)</f>
        <v>No Loan</v>
      </c>
      <c r="N2505" s="1">
        <f>_xlfn.XLOOKUP($B2505, Transaction!$B:$B, Transaction!$E:$E, "No Transaction",0,1)</f>
        <v>44496</v>
      </c>
      <c r="O2505" t="str">
        <f>_xlfn.XLOOKUP($B2505, Transaction!$B:$B, Transaction!$C:$C, "No Transaction",0,1)</f>
        <v>Money Transfer</v>
      </c>
      <c r="P2505" t="str">
        <f>_xlfn.XLOOKUP($B2505, Transaction!$B:$B, Transaction!$D:$D, "No Transaction",0,1)</f>
        <v>Mobile</v>
      </c>
      <c r="Q2505" s="3">
        <f t="shared" si="78"/>
        <v>-197652.23939999999</v>
      </c>
      <c r="R2505" s="3">
        <f t="shared" si="79"/>
        <v>-197652.23939999999</v>
      </c>
    </row>
    <row r="2506" spans="1:18" x14ac:dyDescent="0.25">
      <c r="A2506" t="s">
        <v>2464</v>
      </c>
      <c r="B2506" s="5" t="s">
        <v>2465</v>
      </c>
      <c r="C2506">
        <v>54</v>
      </c>
      <c r="D2506" s="1">
        <v>24982</v>
      </c>
      <c r="E2506" t="s">
        <v>6047</v>
      </c>
      <c r="F2506" t="s">
        <v>6280</v>
      </c>
      <c r="G2506" t="s">
        <v>7168</v>
      </c>
      <c r="H2506" s="3">
        <v>284337.90000000002</v>
      </c>
      <c r="I2506" s="3">
        <v>168017.85</v>
      </c>
      <c r="J2506" t="s">
        <v>8704</v>
      </c>
      <c r="K2506" s="4" t="str">
        <f>_xlfn.XLOOKUP($B2506, Accounts!$B:$B, Accounts!$E:$E, "Not Found",0,1)</f>
        <v>Corporate</v>
      </c>
      <c r="L2506" s="3">
        <f>_xlfn.XLOOKUP($B2506, Accounts!$B:$B, Accounts!$G:$G,"Not Found",0,1)</f>
        <v>2367259964</v>
      </c>
      <c r="M2506" s="3" t="str">
        <f>_xlfn.XLOOKUP($B2506, Loan!$B:$B, Loan!$D:$D, "No Loan",0,1)</f>
        <v>No Loan</v>
      </c>
      <c r="N2506" s="1">
        <f>_xlfn.XLOOKUP($B2506, Transaction!$B:$B, Transaction!$E:$E, "No Transaction",0,1)</f>
        <v>44624</v>
      </c>
      <c r="O2506" t="str">
        <f>_xlfn.XLOOKUP($B2506, Transaction!$B:$B, Transaction!$C:$C, "No Transaction",0,1)</f>
        <v>Money Deposit</v>
      </c>
      <c r="P2506" t="str">
        <f>_xlfn.XLOOKUP($B2506, Transaction!$B:$B, Transaction!$D:$D, "No Transaction",0,1)</f>
        <v>Bank</v>
      </c>
      <c r="Q2506" s="3">
        <f t="shared" si="78"/>
        <v>-116320.05000000002</v>
      </c>
      <c r="R2506" s="3">
        <f t="shared" si="79"/>
        <v>-116320.05000000002</v>
      </c>
    </row>
    <row r="2507" spans="1:18" x14ac:dyDescent="0.25">
      <c r="A2507" t="s">
        <v>3803</v>
      </c>
      <c r="B2507" s="5" t="s">
        <v>3804</v>
      </c>
      <c r="C2507">
        <v>53</v>
      </c>
      <c r="D2507" s="1">
        <v>25347</v>
      </c>
      <c r="E2507" t="s">
        <v>6047</v>
      </c>
      <c r="F2507" t="s">
        <v>6262</v>
      </c>
      <c r="G2507" t="s">
        <v>7168</v>
      </c>
      <c r="H2507" s="3">
        <v>43408.435299999997</v>
      </c>
      <c r="I2507" s="3">
        <v>15960.0329</v>
      </c>
      <c r="J2507" t="s">
        <v>8705</v>
      </c>
      <c r="K2507" s="4" t="str">
        <f>_xlfn.XLOOKUP($B2507, Accounts!$B:$B, Accounts!$E:$E, "Not Found",0,1)</f>
        <v>Domiciliary</v>
      </c>
      <c r="L2507" s="3">
        <f>_xlfn.XLOOKUP($B2507, Accounts!$B:$B, Accounts!$G:$G,"Not Found",0,1)</f>
        <v>674544423</v>
      </c>
      <c r="M2507" s="3" t="str">
        <f>_xlfn.XLOOKUP($B2507, Loan!$B:$B, Loan!$D:$D, "No Loan",0,1)</f>
        <v>No Loan</v>
      </c>
      <c r="N2507" s="1">
        <f>_xlfn.XLOOKUP($B2507, Transaction!$B:$B, Transaction!$E:$E, "No Transaction",0,1)</f>
        <v>44337</v>
      </c>
      <c r="O2507" t="str">
        <f>_xlfn.XLOOKUP($B2507, Transaction!$B:$B, Transaction!$C:$C, "No Transaction",0,1)</f>
        <v>Money Deposit</v>
      </c>
      <c r="P2507" t="str">
        <f>_xlfn.XLOOKUP($B2507, Transaction!$B:$B, Transaction!$D:$D, "No Transaction",0,1)</f>
        <v>Bank</v>
      </c>
      <c r="Q2507" s="3">
        <f t="shared" si="78"/>
        <v>-27448.402399999999</v>
      </c>
      <c r="R2507" s="3">
        <f t="shared" si="79"/>
        <v>-27448.402399999999</v>
      </c>
    </row>
    <row r="2508" spans="1:18" x14ac:dyDescent="0.25">
      <c r="A2508" t="s">
        <v>4990</v>
      </c>
      <c r="B2508" s="5" t="s">
        <v>4991</v>
      </c>
      <c r="C2508">
        <v>17</v>
      </c>
      <c r="D2508" s="1">
        <v>38496</v>
      </c>
      <c r="E2508" t="s">
        <v>6047</v>
      </c>
      <c r="F2508" t="s">
        <v>6908</v>
      </c>
      <c r="G2508" t="s">
        <v>7168</v>
      </c>
      <c r="H2508" s="3">
        <v>184556.23389999999</v>
      </c>
      <c r="I2508" s="3">
        <v>86162.0092</v>
      </c>
      <c r="J2508" t="s">
        <v>8009</v>
      </c>
      <c r="K2508" s="4" t="str">
        <f>_xlfn.XLOOKUP($B2508, Accounts!$B:$B, Accounts!$E:$E, "Not Found",0,1)</f>
        <v>Savings</v>
      </c>
      <c r="L2508" s="3">
        <f>_xlfn.XLOOKUP($B2508, Accounts!$B:$B, Accounts!$G:$G,"Not Found",0,1)</f>
        <v>14096736</v>
      </c>
      <c r="M2508" s="3" t="str">
        <f>_xlfn.XLOOKUP($B2508, Loan!$B:$B, Loan!$D:$D, "No Loan",0,1)</f>
        <v>No Loan</v>
      </c>
      <c r="N2508" s="1">
        <f>_xlfn.XLOOKUP($B2508, Transaction!$B:$B, Transaction!$E:$E, "No Transaction",0,1)</f>
        <v>44318</v>
      </c>
      <c r="O2508" t="str">
        <f>_xlfn.XLOOKUP($B2508, Transaction!$B:$B, Transaction!$C:$C, "No Transaction",0,1)</f>
        <v>Cash Withdrawal</v>
      </c>
      <c r="P2508" t="str">
        <f>_xlfn.XLOOKUP($B2508, Transaction!$B:$B, Transaction!$D:$D, "No Transaction",0,1)</f>
        <v>ATM</v>
      </c>
      <c r="Q2508" s="3">
        <f t="shared" si="78"/>
        <v>-98394.224699999992</v>
      </c>
      <c r="R2508" s="3">
        <f t="shared" si="79"/>
        <v>-98394.224699999992</v>
      </c>
    </row>
    <row r="2509" spans="1:18" x14ac:dyDescent="0.25">
      <c r="A2509" t="s">
        <v>2648</v>
      </c>
      <c r="B2509" s="5" t="s">
        <v>2649</v>
      </c>
      <c r="C2509">
        <v>31</v>
      </c>
      <c r="D2509" s="1">
        <v>33383</v>
      </c>
      <c r="E2509" t="s">
        <v>6047</v>
      </c>
      <c r="F2509" t="s">
        <v>7405</v>
      </c>
      <c r="G2509" t="s">
        <v>7168</v>
      </c>
      <c r="H2509" s="3">
        <v>315219.34080000001</v>
      </c>
      <c r="I2509" s="3">
        <v>55769.575700000001</v>
      </c>
      <c r="J2509" t="s">
        <v>8706</v>
      </c>
      <c r="K2509" s="4" t="str">
        <f>_xlfn.XLOOKUP($B2509, Accounts!$B:$B, Accounts!$E:$E, "Not Found",0,1)</f>
        <v>Current</v>
      </c>
      <c r="L2509" s="3">
        <f>_xlfn.XLOOKUP($B2509, Accounts!$B:$B, Accounts!$G:$G,"Not Found",0,1)</f>
        <v>1430554356</v>
      </c>
      <c r="M2509" s="3" t="str">
        <f>_xlfn.XLOOKUP($B2509, Loan!$B:$B, Loan!$D:$D, "No Loan",0,1)</f>
        <v>No Loan</v>
      </c>
      <c r="N2509" s="1">
        <f>_xlfn.XLOOKUP($B2509, Transaction!$B:$B, Transaction!$E:$E, "No Transaction",0,1)</f>
        <v>44511</v>
      </c>
      <c r="O2509" t="str">
        <f>_xlfn.XLOOKUP($B2509, Transaction!$B:$B, Transaction!$C:$C, "No Transaction",0,1)</f>
        <v>Money Transfer</v>
      </c>
      <c r="P2509" t="str">
        <f>_xlfn.XLOOKUP($B2509, Transaction!$B:$B, Transaction!$D:$D, "No Transaction",0,1)</f>
        <v>ATM</v>
      </c>
      <c r="Q2509" s="3">
        <f t="shared" si="78"/>
        <v>-259449.76510000002</v>
      </c>
      <c r="R2509" s="3">
        <f t="shared" si="79"/>
        <v>-259449.76510000002</v>
      </c>
    </row>
    <row r="2510" spans="1:18" x14ac:dyDescent="0.25">
      <c r="A2510" t="s">
        <v>3057</v>
      </c>
      <c r="B2510" s="5" t="s">
        <v>3058</v>
      </c>
      <c r="C2510">
        <v>84</v>
      </c>
      <c r="D2510" s="1">
        <v>14025</v>
      </c>
      <c r="E2510" t="s">
        <v>6047</v>
      </c>
      <c r="F2510" t="s">
        <v>6198</v>
      </c>
      <c r="G2510" t="s">
        <v>7168</v>
      </c>
      <c r="H2510" s="3">
        <v>454769.73320000002</v>
      </c>
      <c r="I2510" s="3">
        <v>155562.6122</v>
      </c>
      <c r="J2510" t="s">
        <v>8707</v>
      </c>
      <c r="K2510" s="4" t="str">
        <f>_xlfn.XLOOKUP($B2510, Accounts!$B:$B, Accounts!$E:$E, "Not Found",0,1)</f>
        <v>Joint</v>
      </c>
      <c r="L2510" s="3">
        <f>_xlfn.XLOOKUP($B2510, Accounts!$B:$B, Accounts!$G:$G,"Not Found",0,1)</f>
        <v>330149927</v>
      </c>
      <c r="M2510" s="3" t="str">
        <f>_xlfn.XLOOKUP($B2510, Loan!$B:$B, Loan!$D:$D, "No Loan",0,1)</f>
        <v>No Loan</v>
      </c>
      <c r="N2510" s="1">
        <f>_xlfn.XLOOKUP($B2510, Transaction!$B:$B, Transaction!$E:$E, "No Transaction",0,1)</f>
        <v>44466</v>
      </c>
      <c r="O2510" t="str">
        <f>_xlfn.XLOOKUP($B2510, Transaction!$B:$B, Transaction!$C:$C, "No Transaction",0,1)</f>
        <v>Money Deposit</v>
      </c>
      <c r="P2510" t="str">
        <f>_xlfn.XLOOKUP($B2510, Transaction!$B:$B, Transaction!$D:$D, "No Transaction",0,1)</f>
        <v>ATM</v>
      </c>
      <c r="Q2510" s="3">
        <f t="shared" si="78"/>
        <v>-299207.12100000004</v>
      </c>
      <c r="R2510" s="3">
        <f t="shared" si="79"/>
        <v>-299207.12100000004</v>
      </c>
    </row>
    <row r="2511" spans="1:18" x14ac:dyDescent="0.25">
      <c r="A2511" t="s">
        <v>4403</v>
      </c>
      <c r="B2511" s="5" t="s">
        <v>4404</v>
      </c>
      <c r="C2511">
        <v>56</v>
      </c>
      <c r="D2511" s="1">
        <v>24252</v>
      </c>
      <c r="E2511" t="s">
        <v>6047</v>
      </c>
      <c r="F2511" t="s">
        <v>6189</v>
      </c>
      <c r="G2511" t="s">
        <v>7168</v>
      </c>
      <c r="H2511" s="3">
        <v>677419.0808</v>
      </c>
      <c r="I2511" s="3">
        <v>143665.63099999999</v>
      </c>
      <c r="J2511" t="s">
        <v>8708</v>
      </c>
      <c r="K2511" s="4" t="str">
        <f>_xlfn.XLOOKUP($B2511, Accounts!$B:$B, Accounts!$E:$E, "Not Found",0,1)</f>
        <v>Domiciliary</v>
      </c>
      <c r="L2511" s="3">
        <f>_xlfn.XLOOKUP($B2511, Accounts!$B:$B, Accounts!$G:$G,"Not Found",0,1)</f>
        <v>3578369184</v>
      </c>
      <c r="M2511" s="3" t="str">
        <f>_xlfn.XLOOKUP($B2511, Loan!$B:$B, Loan!$D:$D, "No Loan",0,1)</f>
        <v>No Loan</v>
      </c>
      <c r="N2511" s="1">
        <f>_xlfn.XLOOKUP($B2511, Transaction!$B:$B, Transaction!$E:$E, "No Transaction",0,1)</f>
        <v>44225</v>
      </c>
      <c r="O2511" t="str">
        <f>_xlfn.XLOOKUP($B2511, Transaction!$B:$B, Transaction!$C:$C, "No Transaction",0,1)</f>
        <v>Money Transfer</v>
      </c>
      <c r="P2511" t="str">
        <f>_xlfn.XLOOKUP($B2511, Transaction!$B:$B, Transaction!$D:$D, "No Transaction",0,1)</f>
        <v>ATM</v>
      </c>
      <c r="Q2511" s="3">
        <f t="shared" si="78"/>
        <v>-533753.44980000006</v>
      </c>
      <c r="R2511" s="3">
        <f t="shared" si="79"/>
        <v>-533753.44980000006</v>
      </c>
    </row>
    <row r="2512" spans="1:18" x14ac:dyDescent="0.25">
      <c r="A2512" t="s">
        <v>2556</v>
      </c>
      <c r="B2512" s="5" t="s">
        <v>2557</v>
      </c>
      <c r="C2512">
        <v>50</v>
      </c>
      <c r="D2512" s="1">
        <v>26443</v>
      </c>
      <c r="E2512" t="s">
        <v>6047</v>
      </c>
      <c r="F2512" t="s">
        <v>6452</v>
      </c>
      <c r="G2512" t="s">
        <v>7168</v>
      </c>
      <c r="H2512" s="3">
        <v>520918.03249999997</v>
      </c>
      <c r="I2512" s="3">
        <v>347071.3578</v>
      </c>
      <c r="J2512" t="s">
        <v>8709</v>
      </c>
      <c r="K2512" s="4" t="str">
        <f>_xlfn.XLOOKUP($B2512, Accounts!$B:$B, Accounts!$E:$E, "Not Found",0,1)</f>
        <v>Savings</v>
      </c>
      <c r="L2512" s="3">
        <f>_xlfn.XLOOKUP($B2512, Accounts!$B:$B, Accounts!$G:$G,"Not Found",0,1)</f>
        <v>34993314</v>
      </c>
      <c r="M2512" s="3" t="str">
        <f>_xlfn.XLOOKUP($B2512, Loan!$B:$B, Loan!$D:$D, "No Loan",0,1)</f>
        <v>No Loan</v>
      </c>
      <c r="N2512" s="1">
        <f>_xlfn.XLOOKUP($B2512, Transaction!$B:$B, Transaction!$E:$E, "No Transaction",0,1)</f>
        <v>44283</v>
      </c>
      <c r="O2512" t="str">
        <f>_xlfn.XLOOKUP($B2512, Transaction!$B:$B, Transaction!$C:$C, "No Transaction",0,1)</f>
        <v>Money Deposit</v>
      </c>
      <c r="P2512" t="str">
        <f>_xlfn.XLOOKUP($B2512, Transaction!$B:$B, Transaction!$D:$D, "No Transaction",0,1)</f>
        <v>Bank</v>
      </c>
      <c r="Q2512" s="3">
        <f t="shared" si="78"/>
        <v>-173846.67469999997</v>
      </c>
      <c r="R2512" s="3">
        <f t="shared" si="79"/>
        <v>-173846.67469999997</v>
      </c>
    </row>
    <row r="2513" spans="1:18" x14ac:dyDescent="0.25">
      <c r="A2513" t="s">
        <v>5924</v>
      </c>
      <c r="B2513" s="5" t="s">
        <v>5925</v>
      </c>
      <c r="C2513">
        <v>37</v>
      </c>
      <c r="D2513" s="1">
        <v>31191</v>
      </c>
      <c r="E2513" t="s">
        <v>6047</v>
      </c>
      <c r="F2513" t="s">
        <v>6161</v>
      </c>
      <c r="G2513" t="s">
        <v>7168</v>
      </c>
      <c r="H2513" s="3">
        <v>1353471.6592999999</v>
      </c>
      <c r="I2513" s="3">
        <v>782164.1483</v>
      </c>
      <c r="J2513" t="s">
        <v>8710</v>
      </c>
      <c r="K2513" s="4" t="str">
        <f>_xlfn.XLOOKUP($B2513, Accounts!$B:$B, Accounts!$E:$E, "Not Found",0,1)</f>
        <v>Joint</v>
      </c>
      <c r="L2513" s="3">
        <f>_xlfn.XLOOKUP($B2513, Accounts!$B:$B, Accounts!$G:$G,"Not Found",0,1)</f>
        <v>705232352</v>
      </c>
      <c r="M2513" s="3">
        <f>_xlfn.XLOOKUP($B2513, Loan!$B:$B, Loan!$D:$D, "No Loan",0,1)</f>
        <v>159503.35</v>
      </c>
      <c r="N2513" s="1">
        <f>_xlfn.XLOOKUP($B2513, Transaction!$B:$B, Transaction!$E:$E, "No Transaction",0,1)</f>
        <v>44475</v>
      </c>
      <c r="O2513" t="str">
        <f>_xlfn.XLOOKUP($B2513, Transaction!$B:$B, Transaction!$C:$C, "No Transaction",0,1)</f>
        <v>Loan Payment</v>
      </c>
      <c r="P2513" t="str">
        <f>_xlfn.XLOOKUP($B2513, Transaction!$B:$B, Transaction!$D:$D, "No Transaction",0,1)</f>
        <v>Mobile</v>
      </c>
      <c r="Q2513" s="3">
        <f t="shared" si="78"/>
        <v>-571307.51099999994</v>
      </c>
      <c r="R2513" s="3">
        <f t="shared" si="79"/>
        <v>-571307.51099999994</v>
      </c>
    </row>
    <row r="2514" spans="1:18" x14ac:dyDescent="0.25">
      <c r="A2514" t="s">
        <v>1287</v>
      </c>
      <c r="B2514" s="5" t="s">
        <v>3252</v>
      </c>
      <c r="C2514">
        <v>85</v>
      </c>
      <c r="D2514" s="1">
        <v>13659</v>
      </c>
      <c r="E2514" t="s">
        <v>6047</v>
      </c>
      <c r="F2514" t="s">
        <v>6106</v>
      </c>
      <c r="G2514" t="s">
        <v>7168</v>
      </c>
      <c r="H2514" s="3">
        <v>197108.9149</v>
      </c>
      <c r="I2514" s="3">
        <v>83559.442800000004</v>
      </c>
      <c r="J2514" t="s">
        <v>8711</v>
      </c>
      <c r="K2514" s="4" t="str">
        <f>_xlfn.XLOOKUP($B2514, Accounts!$B:$B, Accounts!$E:$E, "Not Found",0,1)</f>
        <v>Domiciliary</v>
      </c>
      <c r="L2514" s="3">
        <f>_xlfn.XLOOKUP($B2514, Accounts!$B:$B, Accounts!$G:$G,"Not Found",0,1)</f>
        <v>1755213603</v>
      </c>
      <c r="M2514" s="3" t="str">
        <f>_xlfn.XLOOKUP($B2514, Loan!$B:$B, Loan!$D:$D, "No Loan",0,1)</f>
        <v>No Loan</v>
      </c>
      <c r="N2514" s="1">
        <f>_xlfn.XLOOKUP($B2514, Transaction!$B:$B, Transaction!$E:$E, "No Transaction",0,1)</f>
        <v>44247</v>
      </c>
      <c r="O2514" t="str">
        <f>_xlfn.XLOOKUP($B2514, Transaction!$B:$B, Transaction!$C:$C, "No Transaction",0,1)</f>
        <v>Money Deposit</v>
      </c>
      <c r="P2514" t="str">
        <f>_xlfn.XLOOKUP($B2514, Transaction!$B:$B, Transaction!$D:$D, "No Transaction",0,1)</f>
        <v>ATM</v>
      </c>
      <c r="Q2514" s="3">
        <f t="shared" si="78"/>
        <v>-113549.4721</v>
      </c>
      <c r="R2514" s="3">
        <f t="shared" si="79"/>
        <v>-113549.4721</v>
      </c>
    </row>
    <row r="2515" spans="1:18" x14ac:dyDescent="0.25">
      <c r="A2515" t="s">
        <v>1943</v>
      </c>
      <c r="B2515" s="5" t="s">
        <v>1944</v>
      </c>
      <c r="C2515">
        <v>50</v>
      </c>
      <c r="D2515" s="1">
        <v>26443</v>
      </c>
      <c r="E2515" t="s">
        <v>6047</v>
      </c>
      <c r="F2515" t="s">
        <v>6435</v>
      </c>
      <c r="G2515" t="s">
        <v>7168</v>
      </c>
      <c r="H2515" s="3">
        <v>1932621.557</v>
      </c>
      <c r="I2515" s="3">
        <v>224774.96580000001</v>
      </c>
      <c r="J2515" t="s">
        <v>8712</v>
      </c>
      <c r="K2515" s="4" t="str">
        <f>_xlfn.XLOOKUP($B2515, Accounts!$B:$B, Accounts!$E:$E, "Not Found",0,1)</f>
        <v>Corporate</v>
      </c>
      <c r="L2515" s="3">
        <f>_xlfn.XLOOKUP($B2515, Accounts!$B:$B, Accounts!$G:$G,"Not Found",0,1)</f>
        <v>570397815</v>
      </c>
      <c r="M2515" s="3" t="str">
        <f>_xlfn.XLOOKUP($B2515, Loan!$B:$B, Loan!$D:$D, "No Loan",0,1)</f>
        <v>No Loan</v>
      </c>
      <c r="N2515" s="1">
        <f>_xlfn.XLOOKUP($B2515, Transaction!$B:$B, Transaction!$E:$E, "No Transaction",0,1)</f>
        <v>44472</v>
      </c>
      <c r="O2515" t="str">
        <f>_xlfn.XLOOKUP($B2515, Transaction!$B:$B, Transaction!$C:$C, "No Transaction",0,1)</f>
        <v>Money Transfer</v>
      </c>
      <c r="P2515" t="str">
        <f>_xlfn.XLOOKUP($B2515, Transaction!$B:$B, Transaction!$D:$D, "No Transaction",0,1)</f>
        <v>Bank</v>
      </c>
      <c r="Q2515" s="3">
        <f t="shared" si="78"/>
        <v>-1707846.5912000001</v>
      </c>
      <c r="R2515" s="3">
        <f t="shared" si="79"/>
        <v>-1707846.5912000001</v>
      </c>
    </row>
    <row r="2516" spans="1:18" x14ac:dyDescent="0.25">
      <c r="A2516" t="s">
        <v>1736</v>
      </c>
      <c r="B2516" s="5" t="s">
        <v>1737</v>
      </c>
      <c r="C2516">
        <v>66</v>
      </c>
      <c r="D2516" s="1">
        <v>20599</v>
      </c>
      <c r="E2516" t="s">
        <v>6047</v>
      </c>
      <c r="F2516" t="s">
        <v>6563</v>
      </c>
      <c r="G2516" t="s">
        <v>7168</v>
      </c>
      <c r="H2516" s="3">
        <v>791795.41460000002</v>
      </c>
      <c r="I2516" s="3">
        <v>326869.38909999997</v>
      </c>
      <c r="J2516" t="s">
        <v>8713</v>
      </c>
      <c r="K2516" s="4" t="str">
        <f>_xlfn.XLOOKUP($B2516, Accounts!$B:$B, Accounts!$E:$E, "Not Found",0,1)</f>
        <v>Savings</v>
      </c>
      <c r="L2516" s="3">
        <f>_xlfn.XLOOKUP($B2516, Accounts!$B:$B, Accounts!$G:$G,"Not Found",0,1)</f>
        <v>2387811309</v>
      </c>
      <c r="M2516" s="3" t="str">
        <f>_xlfn.XLOOKUP($B2516, Loan!$B:$B, Loan!$D:$D, "No Loan",0,1)</f>
        <v>No Loan</v>
      </c>
      <c r="N2516" s="1">
        <f>_xlfn.XLOOKUP($B2516, Transaction!$B:$B, Transaction!$E:$E, "No Transaction",0,1)</f>
        <v>44375</v>
      </c>
      <c r="O2516" t="str">
        <f>_xlfn.XLOOKUP($B2516, Transaction!$B:$B, Transaction!$C:$C, "No Transaction",0,1)</f>
        <v>Money Transfer</v>
      </c>
      <c r="P2516" t="str">
        <f>_xlfn.XLOOKUP($B2516, Transaction!$B:$B, Transaction!$D:$D, "No Transaction",0,1)</f>
        <v>Mobile</v>
      </c>
      <c r="Q2516" s="3">
        <f t="shared" si="78"/>
        <v>-464926.02550000005</v>
      </c>
      <c r="R2516" s="3">
        <f t="shared" si="79"/>
        <v>-464926.02550000005</v>
      </c>
    </row>
    <row r="2517" spans="1:18" x14ac:dyDescent="0.25">
      <c r="A2517" t="s">
        <v>2745</v>
      </c>
      <c r="B2517" s="5" t="s">
        <v>2746</v>
      </c>
      <c r="C2517">
        <v>85</v>
      </c>
      <c r="D2517" s="1">
        <v>13659</v>
      </c>
      <c r="E2517" t="s">
        <v>6047</v>
      </c>
      <c r="F2517" t="s">
        <v>6368</v>
      </c>
      <c r="G2517" t="s">
        <v>7168</v>
      </c>
      <c r="H2517" s="3">
        <v>1425990.3107</v>
      </c>
      <c r="I2517" s="3">
        <v>556405.27590000001</v>
      </c>
      <c r="J2517" t="s">
        <v>8714</v>
      </c>
      <c r="K2517" s="4" t="str">
        <f>_xlfn.XLOOKUP($B2517, Accounts!$B:$B, Accounts!$E:$E, "Not Found",0,1)</f>
        <v>Domiciliary</v>
      </c>
      <c r="L2517" s="3">
        <f>_xlfn.XLOOKUP($B2517, Accounts!$B:$B, Accounts!$G:$G,"Not Found",0,1)</f>
        <v>969705</v>
      </c>
      <c r="M2517" s="3" t="str">
        <f>_xlfn.XLOOKUP($B2517, Loan!$B:$B, Loan!$D:$D, "No Loan",0,1)</f>
        <v>No Loan</v>
      </c>
      <c r="N2517" s="1">
        <f>_xlfn.XLOOKUP($B2517, Transaction!$B:$B, Transaction!$E:$E, "No Transaction",0,1)</f>
        <v>44546</v>
      </c>
      <c r="O2517" t="str">
        <f>_xlfn.XLOOKUP($B2517, Transaction!$B:$B, Transaction!$C:$C, "No Transaction",0,1)</f>
        <v>Money Deposit</v>
      </c>
      <c r="P2517" t="str">
        <f>_xlfn.XLOOKUP($B2517, Transaction!$B:$B, Transaction!$D:$D, "No Transaction",0,1)</f>
        <v>Bank</v>
      </c>
      <c r="Q2517" s="3">
        <f t="shared" si="78"/>
        <v>-869585.03480000002</v>
      </c>
      <c r="R2517" s="3">
        <f t="shared" si="79"/>
        <v>-869585.03480000002</v>
      </c>
    </row>
    <row r="2518" spans="1:18" x14ac:dyDescent="0.25">
      <c r="A2518" t="s">
        <v>1262</v>
      </c>
      <c r="B2518" s="5" t="s">
        <v>1263</v>
      </c>
      <c r="C2518">
        <v>60</v>
      </c>
      <c r="D2518" s="1">
        <v>22791</v>
      </c>
      <c r="E2518" t="s">
        <v>6047</v>
      </c>
      <c r="F2518" t="s">
        <v>6098</v>
      </c>
      <c r="G2518" t="s">
        <v>7168</v>
      </c>
      <c r="H2518" s="3">
        <v>1206135.0038999999</v>
      </c>
      <c r="I2518" s="3">
        <v>316865.97560000001</v>
      </c>
      <c r="J2518" t="s">
        <v>8715</v>
      </c>
      <c r="K2518" s="4" t="str">
        <f>_xlfn.XLOOKUP($B2518, Accounts!$B:$B, Accounts!$E:$E, "Not Found",0,1)</f>
        <v>Joint</v>
      </c>
      <c r="L2518" s="3">
        <f>_xlfn.XLOOKUP($B2518, Accounts!$B:$B, Accounts!$G:$G,"Not Found",0,1)</f>
        <v>291468645</v>
      </c>
      <c r="M2518" s="3" t="str">
        <f>_xlfn.XLOOKUP($B2518, Loan!$B:$B, Loan!$D:$D, "No Loan",0,1)</f>
        <v>No Loan</v>
      </c>
      <c r="N2518" s="1">
        <f>_xlfn.XLOOKUP($B2518, Transaction!$B:$B, Transaction!$E:$E, "No Transaction",0,1)</f>
        <v>44352</v>
      </c>
      <c r="O2518" t="str">
        <f>_xlfn.XLOOKUP($B2518, Transaction!$B:$B, Transaction!$C:$C, "No Transaction",0,1)</f>
        <v>Money Transfer</v>
      </c>
      <c r="P2518" t="str">
        <f>_xlfn.XLOOKUP($B2518, Transaction!$B:$B, Transaction!$D:$D, "No Transaction",0,1)</f>
        <v>Bank</v>
      </c>
      <c r="Q2518" s="3">
        <f t="shared" si="78"/>
        <v>-889269.02829999989</v>
      </c>
      <c r="R2518" s="3">
        <f t="shared" si="79"/>
        <v>-889269.02829999989</v>
      </c>
    </row>
    <row r="2519" spans="1:18" x14ac:dyDescent="0.25">
      <c r="A2519" t="s">
        <v>4393</v>
      </c>
      <c r="B2519" s="5" t="s">
        <v>4394</v>
      </c>
      <c r="C2519">
        <v>45</v>
      </c>
      <c r="D2519" s="1">
        <v>28269</v>
      </c>
      <c r="E2519" t="s">
        <v>6047</v>
      </c>
      <c r="F2519" t="s">
        <v>6256</v>
      </c>
      <c r="G2519" t="s">
        <v>7168</v>
      </c>
      <c r="H2519" s="3">
        <v>1551055.9975999999</v>
      </c>
      <c r="I2519" s="3">
        <v>840893.9301</v>
      </c>
      <c r="J2519" t="s">
        <v>8716</v>
      </c>
      <c r="K2519" s="4" t="str">
        <f>_xlfn.XLOOKUP($B2519, Accounts!$B:$B, Accounts!$E:$E, "Not Found",0,1)</f>
        <v>Domiciliary</v>
      </c>
      <c r="L2519" s="3">
        <f>_xlfn.XLOOKUP($B2519, Accounts!$B:$B, Accounts!$G:$G,"Not Found",0,1)</f>
        <v>898353405</v>
      </c>
      <c r="M2519" s="3" t="str">
        <f>_xlfn.XLOOKUP($B2519, Loan!$B:$B, Loan!$D:$D, "No Loan",0,1)</f>
        <v>No Loan</v>
      </c>
      <c r="N2519" s="1">
        <f>_xlfn.XLOOKUP($B2519, Transaction!$B:$B, Transaction!$E:$E, "No Transaction",0,1)</f>
        <v>44494</v>
      </c>
      <c r="O2519" t="str">
        <f>_xlfn.XLOOKUP($B2519, Transaction!$B:$B, Transaction!$C:$C, "No Transaction",0,1)</f>
        <v>Online Payment</v>
      </c>
      <c r="P2519" t="str">
        <f>_xlfn.XLOOKUP($B2519, Transaction!$B:$B, Transaction!$D:$D, "No Transaction",0,1)</f>
        <v>Mobile</v>
      </c>
      <c r="Q2519" s="3">
        <f t="shared" si="78"/>
        <v>-710162.06749999989</v>
      </c>
      <c r="R2519" s="3">
        <f t="shared" si="79"/>
        <v>-710162.06749999989</v>
      </c>
    </row>
    <row r="2520" spans="1:18" x14ac:dyDescent="0.25">
      <c r="A2520" t="s">
        <v>1110</v>
      </c>
      <c r="B2520" s="5" t="s">
        <v>1111</v>
      </c>
      <c r="C2520">
        <v>73</v>
      </c>
      <c r="D2520" s="1">
        <v>18042</v>
      </c>
      <c r="E2520" t="s">
        <v>6047</v>
      </c>
      <c r="F2520" t="s">
        <v>6183</v>
      </c>
      <c r="G2520" t="s">
        <v>7168</v>
      </c>
      <c r="H2520" s="3">
        <v>299302.24449999997</v>
      </c>
      <c r="I2520" s="3">
        <v>125706.9427</v>
      </c>
      <c r="J2520" t="s">
        <v>8717</v>
      </c>
      <c r="K2520" s="4" t="str">
        <f>_xlfn.XLOOKUP($B2520, Accounts!$B:$B, Accounts!$E:$E, "Not Found",0,1)</f>
        <v>Domiciliary</v>
      </c>
      <c r="L2520" s="3">
        <f>_xlfn.XLOOKUP($B2520, Accounts!$B:$B, Accounts!$G:$G,"Not Found",0,1)</f>
        <v>1283085041</v>
      </c>
      <c r="M2520" s="3" t="str">
        <f>_xlfn.XLOOKUP($B2520, Loan!$B:$B, Loan!$D:$D, "No Loan",0,1)</f>
        <v>No Loan</v>
      </c>
      <c r="N2520" s="1">
        <f>_xlfn.XLOOKUP($B2520, Transaction!$B:$B, Transaction!$E:$E, "No Transaction",0,1)</f>
        <v>44626</v>
      </c>
      <c r="O2520" t="str">
        <f>_xlfn.XLOOKUP($B2520, Transaction!$B:$B, Transaction!$C:$C, "No Transaction",0,1)</f>
        <v>Cash Withdrawal</v>
      </c>
      <c r="P2520" t="str">
        <f>_xlfn.XLOOKUP($B2520, Transaction!$B:$B, Transaction!$D:$D, "No Transaction",0,1)</f>
        <v>ATM</v>
      </c>
      <c r="Q2520" s="3">
        <f t="shared" si="78"/>
        <v>-173595.30179999996</v>
      </c>
      <c r="R2520" s="3">
        <f t="shared" si="79"/>
        <v>-173595.30179999996</v>
      </c>
    </row>
    <row r="2521" spans="1:18" x14ac:dyDescent="0.25">
      <c r="A2521" t="s">
        <v>4369</v>
      </c>
      <c r="B2521" s="5" t="s">
        <v>4370</v>
      </c>
      <c r="C2521">
        <v>69</v>
      </c>
      <c r="D2521" s="1">
        <v>19503</v>
      </c>
      <c r="E2521" t="s">
        <v>6047</v>
      </c>
      <c r="F2521" t="s">
        <v>6634</v>
      </c>
      <c r="G2521" t="s">
        <v>7168</v>
      </c>
      <c r="H2521" s="3">
        <v>243023.25940000001</v>
      </c>
      <c r="I2521" s="3">
        <v>80100.4663</v>
      </c>
      <c r="J2521" t="s">
        <v>8718</v>
      </c>
      <c r="K2521" s="4" t="str">
        <f>_xlfn.XLOOKUP($B2521, Accounts!$B:$B, Accounts!$E:$E, "Not Found",0,1)</f>
        <v>Joint</v>
      </c>
      <c r="L2521" s="3">
        <f>_xlfn.XLOOKUP($B2521, Accounts!$B:$B, Accounts!$G:$G,"Not Found",0,1)</f>
        <v>1473398622</v>
      </c>
      <c r="M2521" s="3" t="str">
        <f>_xlfn.XLOOKUP($B2521, Loan!$B:$B, Loan!$D:$D, "No Loan",0,1)</f>
        <v>No Loan</v>
      </c>
      <c r="N2521" s="1">
        <f>_xlfn.XLOOKUP($B2521, Transaction!$B:$B, Transaction!$E:$E, "No Transaction",0,1)</f>
        <v>44529</v>
      </c>
      <c r="O2521" t="str">
        <f>_xlfn.XLOOKUP($B2521, Transaction!$B:$B, Transaction!$C:$C, "No Transaction",0,1)</f>
        <v>Checks</v>
      </c>
      <c r="P2521" t="str">
        <f>_xlfn.XLOOKUP($B2521, Transaction!$B:$B, Transaction!$D:$D, "No Transaction",0,1)</f>
        <v>Informal Services</v>
      </c>
      <c r="Q2521" s="3">
        <f t="shared" si="78"/>
        <v>-162922.79310000001</v>
      </c>
      <c r="R2521" s="3">
        <f t="shared" si="79"/>
        <v>-162922.79310000001</v>
      </c>
    </row>
    <row r="2522" spans="1:18" x14ac:dyDescent="0.25">
      <c r="A2522" t="s">
        <v>1271</v>
      </c>
      <c r="B2522" s="5" t="s">
        <v>1272</v>
      </c>
      <c r="C2522">
        <v>76</v>
      </c>
      <c r="D2522" s="1">
        <v>16947</v>
      </c>
      <c r="E2522" t="s">
        <v>6047</v>
      </c>
      <c r="F2522" t="s">
        <v>6616</v>
      </c>
      <c r="G2522" t="s">
        <v>7168</v>
      </c>
      <c r="H2522" s="3">
        <v>25563.149799999999</v>
      </c>
      <c r="I2522" s="3">
        <v>11901.727000000001</v>
      </c>
      <c r="J2522" t="s">
        <v>8719</v>
      </c>
      <c r="K2522" s="4" t="str">
        <f>_xlfn.XLOOKUP($B2522, Accounts!$B:$B, Accounts!$E:$E, "Not Found",0,1)</f>
        <v>Fixed Deposit</v>
      </c>
      <c r="L2522" s="3">
        <f>_xlfn.XLOOKUP($B2522, Accounts!$B:$B, Accounts!$G:$G,"Not Found",0,1)</f>
        <v>1106668224</v>
      </c>
      <c r="M2522" s="3" t="str">
        <f>_xlfn.XLOOKUP($B2522, Loan!$B:$B, Loan!$D:$D, "No Loan",0,1)</f>
        <v>No Loan</v>
      </c>
      <c r="N2522" s="1">
        <f>_xlfn.XLOOKUP($B2522, Transaction!$B:$B, Transaction!$E:$E, "No Transaction",0,1)</f>
        <v>44211</v>
      </c>
      <c r="O2522" t="str">
        <f>_xlfn.XLOOKUP($B2522, Transaction!$B:$B, Transaction!$C:$C, "No Transaction",0,1)</f>
        <v>Cash Withdrawal</v>
      </c>
      <c r="P2522" t="str">
        <f>_xlfn.XLOOKUP($B2522, Transaction!$B:$B, Transaction!$D:$D, "No Transaction",0,1)</f>
        <v>Bank</v>
      </c>
      <c r="Q2522" s="3">
        <f t="shared" si="78"/>
        <v>-13661.422799999998</v>
      </c>
      <c r="R2522" s="3">
        <f t="shared" si="79"/>
        <v>-13661.422799999998</v>
      </c>
    </row>
    <row r="2523" spans="1:18" x14ac:dyDescent="0.25">
      <c r="A2523" t="s">
        <v>2644</v>
      </c>
      <c r="B2523" s="5" t="s">
        <v>2645</v>
      </c>
      <c r="C2523">
        <v>77</v>
      </c>
      <c r="D2523" s="1">
        <v>16581</v>
      </c>
      <c r="E2523" t="s">
        <v>6047</v>
      </c>
      <c r="F2523" t="s">
        <v>6272</v>
      </c>
      <c r="G2523" t="s">
        <v>7168</v>
      </c>
      <c r="H2523" s="3">
        <v>11363.748</v>
      </c>
      <c r="I2523" s="3">
        <v>4470.9827999999998</v>
      </c>
      <c r="J2523" t="s">
        <v>8720</v>
      </c>
      <c r="K2523" s="4" t="str">
        <f>_xlfn.XLOOKUP($B2523, Accounts!$B:$B, Accounts!$E:$E, "Not Found",0,1)</f>
        <v>Joint</v>
      </c>
      <c r="L2523" s="3">
        <f>_xlfn.XLOOKUP($B2523, Accounts!$B:$B, Accounts!$G:$G,"Not Found",0,1)</f>
        <v>3947207719</v>
      </c>
      <c r="M2523" s="3" t="str">
        <f>_xlfn.XLOOKUP($B2523, Loan!$B:$B, Loan!$D:$D, "No Loan",0,1)</f>
        <v>No Loan</v>
      </c>
      <c r="N2523" s="1">
        <f>_xlfn.XLOOKUP($B2523, Transaction!$B:$B, Transaction!$E:$E, "No Transaction",0,1)</f>
        <v>44387</v>
      </c>
      <c r="O2523" t="str">
        <f>_xlfn.XLOOKUP($B2523, Transaction!$B:$B, Transaction!$C:$C, "No Transaction",0,1)</f>
        <v>Cash Withdrawal</v>
      </c>
      <c r="P2523" t="str">
        <f>_xlfn.XLOOKUP($B2523, Transaction!$B:$B, Transaction!$D:$D, "No Transaction",0,1)</f>
        <v>POS</v>
      </c>
      <c r="Q2523" s="3">
        <f t="shared" si="78"/>
        <v>-6892.7651999999998</v>
      </c>
      <c r="R2523" s="3">
        <f t="shared" si="79"/>
        <v>-6892.7651999999998</v>
      </c>
    </row>
    <row r="2524" spans="1:18" x14ac:dyDescent="0.25">
      <c r="A2524" t="s">
        <v>780</v>
      </c>
      <c r="B2524" s="5" t="s">
        <v>781</v>
      </c>
      <c r="C2524">
        <v>37</v>
      </c>
      <c r="D2524" s="1">
        <v>31191</v>
      </c>
      <c r="E2524" t="s">
        <v>6047</v>
      </c>
      <c r="F2524" t="s">
        <v>6229</v>
      </c>
      <c r="G2524" t="s">
        <v>7168</v>
      </c>
      <c r="H2524" s="3">
        <v>34504.451699999998</v>
      </c>
      <c r="I2524" s="3">
        <v>8748.9254000000001</v>
      </c>
      <c r="J2524" t="s">
        <v>8721</v>
      </c>
      <c r="K2524" s="4" t="str">
        <f>_xlfn.XLOOKUP($B2524, Accounts!$B:$B, Accounts!$E:$E, "Not Found",0,1)</f>
        <v>Current</v>
      </c>
      <c r="L2524" s="3">
        <f>_xlfn.XLOOKUP($B2524, Accounts!$B:$B, Accounts!$G:$G,"Not Found",0,1)</f>
        <v>890516385</v>
      </c>
      <c r="M2524" s="3" t="str">
        <f>_xlfn.XLOOKUP($B2524, Loan!$B:$B, Loan!$D:$D, "No Loan",0,1)</f>
        <v>No Loan</v>
      </c>
      <c r="N2524" s="1">
        <f>_xlfn.XLOOKUP($B2524, Transaction!$B:$B, Transaction!$E:$E, "No Transaction",0,1)</f>
        <v>44663</v>
      </c>
      <c r="O2524" t="str">
        <f>_xlfn.XLOOKUP($B2524, Transaction!$B:$B, Transaction!$C:$C, "No Transaction",0,1)</f>
        <v>Online Payment</v>
      </c>
      <c r="P2524" t="str">
        <f>_xlfn.XLOOKUP($B2524, Transaction!$B:$B, Transaction!$D:$D, "No Transaction",0,1)</f>
        <v>Internet Banking</v>
      </c>
      <c r="Q2524" s="3">
        <f t="shared" si="78"/>
        <v>-25755.526299999998</v>
      </c>
      <c r="R2524" s="3">
        <f t="shared" si="79"/>
        <v>-25755.526299999998</v>
      </c>
    </row>
    <row r="2525" spans="1:18" x14ac:dyDescent="0.25">
      <c r="A2525" t="s">
        <v>4014</v>
      </c>
      <c r="B2525" s="5" t="s">
        <v>4015</v>
      </c>
      <c r="C2525">
        <v>53</v>
      </c>
      <c r="D2525" s="1">
        <v>25347</v>
      </c>
      <c r="E2525" t="s">
        <v>6047</v>
      </c>
      <c r="F2525" t="s">
        <v>6185</v>
      </c>
      <c r="G2525" t="s">
        <v>7168</v>
      </c>
      <c r="H2525" s="3">
        <v>58017.849099999999</v>
      </c>
      <c r="I2525" s="3">
        <v>20257.316500000001</v>
      </c>
      <c r="J2525" t="s">
        <v>8722</v>
      </c>
      <c r="K2525" s="4" t="str">
        <f>_xlfn.XLOOKUP($B2525, Accounts!$B:$B, Accounts!$E:$E, "Not Found",0,1)</f>
        <v>Fixed Deposit</v>
      </c>
      <c r="L2525" s="3">
        <f>_xlfn.XLOOKUP($B2525, Accounts!$B:$B, Accounts!$G:$G,"Not Found",0,1)</f>
        <v>842083584</v>
      </c>
      <c r="M2525" s="3" t="str">
        <f>_xlfn.XLOOKUP($B2525, Loan!$B:$B, Loan!$D:$D, "No Loan",0,1)</f>
        <v>No Loan</v>
      </c>
      <c r="N2525" s="1">
        <f>_xlfn.XLOOKUP($B2525, Transaction!$B:$B, Transaction!$E:$E, "No Transaction",0,1)</f>
        <v>44299</v>
      </c>
      <c r="O2525" t="str">
        <f>_xlfn.XLOOKUP($B2525, Transaction!$B:$B, Transaction!$C:$C, "No Transaction",0,1)</f>
        <v>Money Transfer</v>
      </c>
      <c r="P2525" t="str">
        <f>_xlfn.XLOOKUP($B2525, Transaction!$B:$B, Transaction!$D:$D, "No Transaction",0,1)</f>
        <v>Mobile</v>
      </c>
      <c r="Q2525" s="3">
        <f t="shared" si="78"/>
        <v>-37760.532599999999</v>
      </c>
      <c r="R2525" s="3">
        <f t="shared" si="79"/>
        <v>-37760.532599999999</v>
      </c>
    </row>
    <row r="2526" spans="1:18" x14ac:dyDescent="0.25">
      <c r="A2526" t="s">
        <v>5488</v>
      </c>
      <c r="B2526" s="5" t="s">
        <v>5489</v>
      </c>
      <c r="C2526">
        <v>49</v>
      </c>
      <c r="D2526" s="1">
        <v>26808</v>
      </c>
      <c r="E2526" t="s">
        <v>6047</v>
      </c>
      <c r="F2526" t="s">
        <v>6275</v>
      </c>
      <c r="G2526" t="s">
        <v>7168</v>
      </c>
      <c r="H2526" s="3">
        <v>388086.429</v>
      </c>
      <c r="I2526" s="3">
        <v>124644.22960000001</v>
      </c>
      <c r="J2526" t="s">
        <v>8723</v>
      </c>
      <c r="K2526" s="4" t="str">
        <f>_xlfn.XLOOKUP($B2526, Accounts!$B:$B, Accounts!$E:$E, "Not Found",0,1)</f>
        <v>Domiciliary</v>
      </c>
      <c r="L2526" s="3">
        <f>_xlfn.XLOOKUP($B2526, Accounts!$B:$B, Accounts!$G:$G,"Not Found",0,1)</f>
        <v>294392384</v>
      </c>
      <c r="M2526" s="3" t="str">
        <f>_xlfn.XLOOKUP($B2526, Loan!$B:$B, Loan!$D:$D, "No Loan",0,1)</f>
        <v>No Loan</v>
      </c>
      <c r="N2526" s="1">
        <f>_xlfn.XLOOKUP($B2526, Transaction!$B:$B, Transaction!$E:$E, "No Transaction",0,1)</f>
        <v>44551</v>
      </c>
      <c r="O2526" t="str">
        <f>_xlfn.XLOOKUP($B2526, Transaction!$B:$B, Transaction!$C:$C, "No Transaction",0,1)</f>
        <v>Money Transfer</v>
      </c>
      <c r="P2526" t="str">
        <f>_xlfn.XLOOKUP($B2526, Transaction!$B:$B, Transaction!$D:$D, "No Transaction",0,1)</f>
        <v>Mobile</v>
      </c>
      <c r="Q2526" s="3">
        <f t="shared" si="78"/>
        <v>-263442.19939999998</v>
      </c>
      <c r="R2526" s="3">
        <f t="shared" si="79"/>
        <v>-263442.19939999998</v>
      </c>
    </row>
    <row r="2527" spans="1:18" x14ac:dyDescent="0.25">
      <c r="A2527" t="s">
        <v>5440</v>
      </c>
      <c r="B2527" s="5" t="s">
        <v>5441</v>
      </c>
      <c r="C2527">
        <v>80</v>
      </c>
      <c r="D2527" s="1">
        <v>15486</v>
      </c>
      <c r="E2527" t="s">
        <v>6047</v>
      </c>
      <c r="F2527" t="s">
        <v>6563</v>
      </c>
      <c r="G2527" t="s">
        <v>7168</v>
      </c>
      <c r="H2527" s="3">
        <v>934865.44270000001</v>
      </c>
      <c r="I2527" s="3">
        <v>326893.3468</v>
      </c>
      <c r="J2527" t="s">
        <v>8724</v>
      </c>
      <c r="K2527" s="4" t="str">
        <f>_xlfn.XLOOKUP($B2527, Accounts!$B:$B, Accounts!$E:$E, "Not Found",0,1)</f>
        <v>Savings</v>
      </c>
      <c r="L2527" s="3">
        <f>_xlfn.XLOOKUP($B2527, Accounts!$B:$B, Accounts!$G:$G,"Not Found",0,1)</f>
        <v>1136845567</v>
      </c>
      <c r="M2527" s="3" t="str">
        <f>_xlfn.XLOOKUP($B2527, Loan!$B:$B, Loan!$D:$D, "No Loan",0,1)</f>
        <v>No Loan</v>
      </c>
      <c r="N2527" s="1">
        <f>_xlfn.XLOOKUP($B2527, Transaction!$B:$B, Transaction!$E:$E, "No Transaction",0,1)</f>
        <v>44542</v>
      </c>
      <c r="O2527" t="str">
        <f>_xlfn.XLOOKUP($B2527, Transaction!$B:$B, Transaction!$C:$C, "No Transaction",0,1)</f>
        <v>Cash Withdrawal</v>
      </c>
      <c r="P2527" t="str">
        <f>_xlfn.XLOOKUP($B2527, Transaction!$B:$B, Transaction!$D:$D, "No Transaction",0,1)</f>
        <v>ATM</v>
      </c>
      <c r="Q2527" s="3">
        <f t="shared" si="78"/>
        <v>-607972.09590000007</v>
      </c>
      <c r="R2527" s="3">
        <f t="shared" si="79"/>
        <v>-607972.09590000007</v>
      </c>
    </row>
    <row r="2528" spans="1:18" x14ac:dyDescent="0.25">
      <c r="A2528" t="s">
        <v>5908</v>
      </c>
      <c r="B2528" s="5" t="s">
        <v>5909</v>
      </c>
      <c r="C2528">
        <v>61</v>
      </c>
      <c r="D2528" s="1">
        <v>22425</v>
      </c>
      <c r="E2528" t="s">
        <v>6047</v>
      </c>
      <c r="F2528" t="s">
        <v>6815</v>
      </c>
      <c r="G2528" t="s">
        <v>7168</v>
      </c>
      <c r="H2528" s="3">
        <v>65048.480000000003</v>
      </c>
      <c r="I2528" s="3">
        <v>38980.301599999999</v>
      </c>
      <c r="J2528" t="s">
        <v>8725</v>
      </c>
      <c r="K2528" s="4" t="str">
        <f>_xlfn.XLOOKUP($B2528, Accounts!$B:$B, Accounts!$E:$E, "Not Found",0,1)</f>
        <v>Current</v>
      </c>
      <c r="L2528" s="3">
        <f>_xlfn.XLOOKUP($B2528, Accounts!$B:$B, Accounts!$G:$G,"Not Found",0,1)</f>
        <v>1796273244</v>
      </c>
      <c r="M2528" s="3" t="str">
        <f>_xlfn.XLOOKUP($B2528, Loan!$B:$B, Loan!$D:$D, "No Loan",0,1)</f>
        <v>No Loan</v>
      </c>
      <c r="N2528" s="1">
        <f>_xlfn.XLOOKUP($B2528, Transaction!$B:$B, Transaction!$E:$E, "No Transaction",0,1)</f>
        <v>44583</v>
      </c>
      <c r="O2528" t="str">
        <f>_xlfn.XLOOKUP($B2528, Transaction!$B:$B, Transaction!$C:$C, "No Transaction",0,1)</f>
        <v>Checks</v>
      </c>
      <c r="P2528" t="str">
        <f>_xlfn.XLOOKUP($B2528, Transaction!$B:$B, Transaction!$D:$D, "No Transaction",0,1)</f>
        <v>Bank</v>
      </c>
      <c r="Q2528" s="3">
        <f t="shared" si="78"/>
        <v>-26068.178400000004</v>
      </c>
      <c r="R2528" s="3">
        <f t="shared" si="79"/>
        <v>-26068.178400000004</v>
      </c>
    </row>
    <row r="2529" spans="1:18" x14ac:dyDescent="0.25">
      <c r="A2529" t="s">
        <v>1017</v>
      </c>
      <c r="B2529" s="5" t="s">
        <v>1018</v>
      </c>
      <c r="C2529">
        <v>53</v>
      </c>
      <c r="D2529" s="1">
        <v>25347</v>
      </c>
      <c r="E2529" t="s">
        <v>6047</v>
      </c>
      <c r="F2529" t="s">
        <v>6984</v>
      </c>
      <c r="G2529" t="s">
        <v>7168</v>
      </c>
      <c r="H2529" s="3">
        <v>291710.70429999998</v>
      </c>
      <c r="I2529" s="3">
        <v>362474.07520000002</v>
      </c>
      <c r="J2529" t="s">
        <v>8726</v>
      </c>
      <c r="K2529" s="4" t="str">
        <f>_xlfn.XLOOKUP($B2529, Accounts!$B:$B, Accounts!$E:$E, "Not Found",0,1)</f>
        <v>Current</v>
      </c>
      <c r="L2529" s="3">
        <f>_xlfn.XLOOKUP($B2529, Accounts!$B:$B, Accounts!$G:$G,"Not Found",0,1)</f>
        <v>1926755496</v>
      </c>
      <c r="M2529" s="3" t="str">
        <f>_xlfn.XLOOKUP($B2529, Loan!$B:$B, Loan!$D:$D, "No Loan",0,1)</f>
        <v>No Loan</v>
      </c>
      <c r="N2529" s="1">
        <f>_xlfn.XLOOKUP($B2529, Transaction!$B:$B, Transaction!$E:$E, "No Transaction",0,1)</f>
        <v>44240</v>
      </c>
      <c r="O2529" t="str">
        <f>_xlfn.XLOOKUP($B2529, Transaction!$B:$B, Transaction!$C:$C, "No Transaction",0,1)</f>
        <v>Online Payment</v>
      </c>
      <c r="P2529" t="str">
        <f>_xlfn.XLOOKUP($B2529, Transaction!$B:$B, Transaction!$D:$D, "No Transaction",0,1)</f>
        <v>Mobile</v>
      </c>
      <c r="Q2529" s="3">
        <f t="shared" si="78"/>
        <v>70763.370900000038</v>
      </c>
      <c r="R2529" s="3">
        <f t="shared" si="79"/>
        <v>70763.370900000038</v>
      </c>
    </row>
    <row r="2530" spans="1:18" x14ac:dyDescent="0.25">
      <c r="A2530" t="s">
        <v>5024</v>
      </c>
      <c r="B2530" s="5" t="s">
        <v>5025</v>
      </c>
      <c r="C2530">
        <v>82</v>
      </c>
      <c r="D2530" s="1">
        <v>14755</v>
      </c>
      <c r="E2530" t="s">
        <v>6047</v>
      </c>
      <c r="F2530" t="s">
        <v>6786</v>
      </c>
      <c r="G2530" t="s">
        <v>7168</v>
      </c>
      <c r="H2530" s="3">
        <v>44965.237999999998</v>
      </c>
      <c r="I2530" s="3">
        <v>18599.968499999999</v>
      </c>
      <c r="J2530" t="s">
        <v>8727</v>
      </c>
      <c r="K2530" s="4" t="str">
        <f>_xlfn.XLOOKUP($B2530, Accounts!$B:$B, Accounts!$E:$E, "Not Found",0,1)</f>
        <v>Domiciliary</v>
      </c>
      <c r="L2530" s="3">
        <f>_xlfn.XLOOKUP($B2530, Accounts!$B:$B, Accounts!$G:$G,"Not Found",0,1)</f>
        <v>2739434516</v>
      </c>
      <c r="M2530" s="3" t="str">
        <f>_xlfn.XLOOKUP($B2530, Loan!$B:$B, Loan!$D:$D, "No Loan",0,1)</f>
        <v>No Loan</v>
      </c>
      <c r="N2530" s="1">
        <f>_xlfn.XLOOKUP($B2530, Transaction!$B:$B, Transaction!$E:$E, "No Transaction",0,1)</f>
        <v>44211</v>
      </c>
      <c r="O2530" t="str">
        <f>_xlfn.XLOOKUP($B2530, Transaction!$B:$B, Transaction!$C:$C, "No Transaction",0,1)</f>
        <v>Money Transfer</v>
      </c>
      <c r="P2530" t="str">
        <f>_xlfn.XLOOKUP($B2530, Transaction!$B:$B, Transaction!$D:$D, "No Transaction",0,1)</f>
        <v>Mobile</v>
      </c>
      <c r="Q2530" s="3">
        <f t="shared" si="78"/>
        <v>-26365.269499999999</v>
      </c>
      <c r="R2530" s="3">
        <f t="shared" si="79"/>
        <v>-26365.269499999999</v>
      </c>
    </row>
    <row r="2531" spans="1:18" x14ac:dyDescent="0.25">
      <c r="A2531" t="s">
        <v>1389</v>
      </c>
      <c r="B2531" s="5" t="s">
        <v>1390</v>
      </c>
      <c r="C2531">
        <v>74</v>
      </c>
      <c r="D2531" s="1">
        <v>17677</v>
      </c>
      <c r="E2531" t="s">
        <v>6047</v>
      </c>
      <c r="F2531" t="s">
        <v>6757</v>
      </c>
      <c r="G2531" t="s">
        <v>7168</v>
      </c>
      <c r="H2531" s="3">
        <v>117928.07709999999</v>
      </c>
      <c r="I2531" s="3">
        <v>40485.469700000001</v>
      </c>
      <c r="J2531" t="s">
        <v>8728</v>
      </c>
      <c r="K2531" s="4" t="str">
        <f>_xlfn.XLOOKUP($B2531, Accounts!$B:$B, Accounts!$E:$E, "Not Found",0,1)</f>
        <v>Current</v>
      </c>
      <c r="L2531" s="3">
        <f>_xlfn.XLOOKUP($B2531, Accounts!$B:$B, Accounts!$G:$G,"Not Found",0,1)</f>
        <v>362819625</v>
      </c>
      <c r="M2531" s="3" t="str">
        <f>_xlfn.XLOOKUP($B2531, Loan!$B:$B, Loan!$D:$D, "No Loan",0,1)</f>
        <v>No Loan</v>
      </c>
      <c r="N2531" s="1">
        <f>_xlfn.XLOOKUP($B2531, Transaction!$B:$B, Transaction!$E:$E, "No Transaction",0,1)</f>
        <v>44326</v>
      </c>
      <c r="O2531" t="str">
        <f>_xlfn.XLOOKUP($B2531, Transaction!$B:$B, Transaction!$C:$C, "No Transaction",0,1)</f>
        <v>Money Transfer</v>
      </c>
      <c r="P2531" t="str">
        <f>_xlfn.XLOOKUP($B2531, Transaction!$B:$B, Transaction!$D:$D, "No Transaction",0,1)</f>
        <v>Internet Banking</v>
      </c>
      <c r="Q2531" s="3">
        <f t="shared" si="78"/>
        <v>-77442.607399999994</v>
      </c>
      <c r="R2531" s="3">
        <f t="shared" si="79"/>
        <v>-77442.607399999994</v>
      </c>
    </row>
    <row r="2532" spans="1:18" x14ac:dyDescent="0.25">
      <c r="A2532" t="s">
        <v>1491</v>
      </c>
      <c r="B2532" s="5" t="s">
        <v>1492</v>
      </c>
      <c r="C2532">
        <v>75</v>
      </c>
      <c r="D2532" s="1">
        <v>17312</v>
      </c>
      <c r="E2532" t="s">
        <v>6047</v>
      </c>
      <c r="F2532" t="s">
        <v>6218</v>
      </c>
      <c r="G2532" t="s">
        <v>7168</v>
      </c>
      <c r="H2532" s="3">
        <v>1209702.5622</v>
      </c>
      <c r="I2532" s="3">
        <v>332242.25300000003</v>
      </c>
      <c r="J2532" t="s">
        <v>8729</v>
      </c>
      <c r="K2532" s="4" t="str">
        <f>_xlfn.XLOOKUP($B2532, Accounts!$B:$B, Accounts!$E:$E, "Not Found",0,1)</f>
        <v>Current</v>
      </c>
      <c r="L2532" s="3">
        <f>_xlfn.XLOOKUP($B2532, Accounts!$B:$B, Accounts!$G:$G,"Not Found",0,1)</f>
        <v>2944012544</v>
      </c>
      <c r="M2532" s="3" t="str">
        <f>_xlfn.XLOOKUP($B2532, Loan!$B:$B, Loan!$D:$D, "No Loan",0,1)</f>
        <v>No Loan</v>
      </c>
      <c r="N2532" s="1">
        <f>_xlfn.XLOOKUP($B2532, Transaction!$B:$B, Transaction!$E:$E, "No Transaction",0,1)</f>
        <v>44511</v>
      </c>
      <c r="O2532" t="str">
        <f>_xlfn.XLOOKUP($B2532, Transaction!$B:$B, Transaction!$C:$C, "No Transaction",0,1)</f>
        <v>Cash Withdrawal</v>
      </c>
      <c r="P2532" t="str">
        <f>_xlfn.XLOOKUP($B2532, Transaction!$B:$B, Transaction!$D:$D, "No Transaction",0,1)</f>
        <v>ATM</v>
      </c>
      <c r="Q2532" s="3">
        <f t="shared" si="78"/>
        <v>-877460.30920000002</v>
      </c>
      <c r="R2532" s="3">
        <f t="shared" si="79"/>
        <v>-877460.30920000002</v>
      </c>
    </row>
    <row r="2533" spans="1:18" x14ac:dyDescent="0.25">
      <c r="A2533" t="s">
        <v>3730</v>
      </c>
      <c r="B2533" s="5" t="s">
        <v>3731</v>
      </c>
      <c r="C2533">
        <v>42</v>
      </c>
      <c r="D2533" s="1">
        <v>29365</v>
      </c>
      <c r="E2533" t="s">
        <v>6047</v>
      </c>
      <c r="F2533" t="s">
        <v>6084</v>
      </c>
      <c r="G2533" t="s">
        <v>7168</v>
      </c>
      <c r="H2533" s="3">
        <v>54706.1492</v>
      </c>
      <c r="I2533" s="3">
        <v>35709.2886</v>
      </c>
      <c r="J2533" t="s">
        <v>8730</v>
      </c>
      <c r="K2533" s="4" t="str">
        <f>_xlfn.XLOOKUP($B2533, Accounts!$B:$B, Accounts!$E:$E, "Not Found",0,1)</f>
        <v>Corporate</v>
      </c>
      <c r="L2533" s="3">
        <f>_xlfn.XLOOKUP($B2533, Accounts!$B:$B, Accounts!$G:$G,"Not Found",0,1)</f>
        <v>1281487053</v>
      </c>
      <c r="M2533" s="3" t="str">
        <f>_xlfn.XLOOKUP($B2533, Loan!$B:$B, Loan!$D:$D, "No Loan",0,1)</f>
        <v>No Loan</v>
      </c>
      <c r="N2533" s="1">
        <f>_xlfn.XLOOKUP($B2533, Transaction!$B:$B, Transaction!$E:$E, "No Transaction",0,1)</f>
        <v>44200</v>
      </c>
      <c r="O2533" t="str">
        <f>_xlfn.XLOOKUP($B2533, Transaction!$B:$B, Transaction!$C:$C, "No Transaction",0,1)</f>
        <v>Money Transfer</v>
      </c>
      <c r="P2533" t="str">
        <f>_xlfn.XLOOKUP($B2533, Transaction!$B:$B, Transaction!$D:$D, "No Transaction",0,1)</f>
        <v>Internet Banking</v>
      </c>
      <c r="Q2533" s="3">
        <f t="shared" si="78"/>
        <v>-18996.8606</v>
      </c>
      <c r="R2533" s="3">
        <f t="shared" si="79"/>
        <v>-18996.8606</v>
      </c>
    </row>
    <row r="2534" spans="1:18" x14ac:dyDescent="0.25">
      <c r="A2534" t="s">
        <v>4711</v>
      </c>
      <c r="B2534" s="5" t="s">
        <v>4712</v>
      </c>
      <c r="C2534">
        <v>27</v>
      </c>
      <c r="D2534" s="1">
        <v>34844</v>
      </c>
      <c r="E2534" t="s">
        <v>6047</v>
      </c>
      <c r="F2534" t="s">
        <v>6301</v>
      </c>
      <c r="G2534" t="s">
        <v>7168</v>
      </c>
      <c r="H2534" s="3">
        <v>721232.97479999997</v>
      </c>
      <c r="I2534" s="3">
        <v>176301.39379999999</v>
      </c>
      <c r="J2534" t="s">
        <v>8731</v>
      </c>
      <c r="K2534" s="4" t="str">
        <f>_xlfn.XLOOKUP($B2534, Accounts!$B:$B, Accounts!$E:$E, "Not Found",0,1)</f>
        <v>Savings</v>
      </c>
      <c r="L2534" s="3">
        <f>_xlfn.XLOOKUP($B2534, Accounts!$B:$B, Accounts!$G:$G,"Not Found",0,1)</f>
        <v>1853347932</v>
      </c>
      <c r="M2534" s="3" t="str">
        <f>_xlfn.XLOOKUP($B2534, Loan!$B:$B, Loan!$D:$D, "No Loan",0,1)</f>
        <v>No Loan</v>
      </c>
      <c r="N2534" s="1">
        <f>_xlfn.XLOOKUP($B2534, Transaction!$B:$B, Transaction!$E:$E, "No Transaction",0,1)</f>
        <v>44519</v>
      </c>
      <c r="O2534" t="str">
        <f>_xlfn.XLOOKUP($B2534, Transaction!$B:$B, Transaction!$C:$C, "No Transaction",0,1)</f>
        <v>Money Deposit</v>
      </c>
      <c r="P2534" t="str">
        <f>_xlfn.XLOOKUP($B2534, Transaction!$B:$B, Transaction!$D:$D, "No Transaction",0,1)</f>
        <v>Bank</v>
      </c>
      <c r="Q2534" s="3">
        <f t="shared" si="78"/>
        <v>-544931.58100000001</v>
      </c>
      <c r="R2534" s="3">
        <f t="shared" si="79"/>
        <v>-544931.58100000001</v>
      </c>
    </row>
    <row r="2535" spans="1:18" x14ac:dyDescent="0.25">
      <c r="A2535" t="s">
        <v>315</v>
      </c>
      <c r="B2535" s="5" t="s">
        <v>316</v>
      </c>
      <c r="C2535">
        <v>56</v>
      </c>
      <c r="D2535" s="1">
        <v>24252</v>
      </c>
      <c r="E2535" t="s">
        <v>6047</v>
      </c>
      <c r="F2535" t="s">
        <v>6885</v>
      </c>
      <c r="G2535" t="s">
        <v>7168</v>
      </c>
      <c r="H2535" s="3">
        <v>55118.866000000002</v>
      </c>
      <c r="I2535" s="3">
        <v>64095.366999999998</v>
      </c>
      <c r="J2535" t="s">
        <v>8732</v>
      </c>
      <c r="K2535" s="4" t="str">
        <f>_xlfn.XLOOKUP($B2535, Accounts!$B:$B, Accounts!$E:$E, "Not Found",0,1)</f>
        <v>Current</v>
      </c>
      <c r="L2535" s="3">
        <f>_xlfn.XLOOKUP($B2535, Accounts!$B:$B, Accounts!$G:$G,"Not Found",0,1)</f>
        <v>62681875</v>
      </c>
      <c r="M2535" s="3" t="str">
        <f>_xlfn.XLOOKUP($B2535, Loan!$B:$B, Loan!$D:$D, "No Loan",0,1)</f>
        <v>No Loan</v>
      </c>
      <c r="N2535" s="1">
        <f>_xlfn.XLOOKUP($B2535, Transaction!$B:$B, Transaction!$E:$E, "No Transaction",0,1)</f>
        <v>44311</v>
      </c>
      <c r="O2535" t="str">
        <f>_xlfn.XLOOKUP($B2535, Transaction!$B:$B, Transaction!$C:$C, "No Transaction",0,1)</f>
        <v>Online Payment</v>
      </c>
      <c r="P2535" t="str">
        <f>_xlfn.XLOOKUP($B2535, Transaction!$B:$B, Transaction!$D:$D, "No Transaction",0,1)</f>
        <v>Internet Banking</v>
      </c>
      <c r="Q2535" s="3">
        <f t="shared" si="78"/>
        <v>8976.5009999999966</v>
      </c>
      <c r="R2535" s="3">
        <f t="shared" si="79"/>
        <v>8976.5009999999966</v>
      </c>
    </row>
    <row r="2536" spans="1:18" x14ac:dyDescent="0.25">
      <c r="A2536" t="s">
        <v>5383</v>
      </c>
      <c r="B2536" s="5" t="s">
        <v>5384</v>
      </c>
      <c r="C2536">
        <v>78</v>
      </c>
      <c r="D2536" s="1">
        <v>16216</v>
      </c>
      <c r="E2536" t="s">
        <v>6047</v>
      </c>
      <c r="F2536" t="s">
        <v>6850</v>
      </c>
      <c r="G2536" t="s">
        <v>7168</v>
      </c>
      <c r="H2536" s="3">
        <v>529821.65260000003</v>
      </c>
      <c r="I2536" s="3">
        <v>44730.075799999999</v>
      </c>
      <c r="J2536" t="s">
        <v>8733</v>
      </c>
      <c r="K2536" s="4" t="str">
        <f>_xlfn.XLOOKUP($B2536, Accounts!$B:$B, Accounts!$E:$E, "Not Found",0,1)</f>
        <v>Domiciliary</v>
      </c>
      <c r="L2536" s="3">
        <f>_xlfn.XLOOKUP($B2536, Accounts!$B:$B, Accounts!$G:$G,"Not Found",0,1)</f>
        <v>1279572321</v>
      </c>
      <c r="M2536" s="3" t="str">
        <f>_xlfn.XLOOKUP($B2536, Loan!$B:$B, Loan!$D:$D, "No Loan",0,1)</f>
        <v>No Loan</v>
      </c>
      <c r="N2536" s="1">
        <f>_xlfn.XLOOKUP($B2536, Transaction!$B:$B, Transaction!$E:$E, "No Transaction",0,1)</f>
        <v>44277</v>
      </c>
      <c r="O2536" t="str">
        <f>_xlfn.XLOOKUP($B2536, Transaction!$B:$B, Transaction!$C:$C, "No Transaction",0,1)</f>
        <v>Money Transfer</v>
      </c>
      <c r="P2536" t="str">
        <f>_xlfn.XLOOKUP($B2536, Transaction!$B:$B, Transaction!$D:$D, "No Transaction",0,1)</f>
        <v>Mobile</v>
      </c>
      <c r="Q2536" s="3">
        <f t="shared" si="78"/>
        <v>-485091.57680000004</v>
      </c>
      <c r="R2536" s="3">
        <f t="shared" si="79"/>
        <v>-485091.57680000004</v>
      </c>
    </row>
    <row r="2537" spans="1:18" x14ac:dyDescent="0.25">
      <c r="A2537" t="s">
        <v>3497</v>
      </c>
      <c r="B2537" s="5" t="s">
        <v>3498</v>
      </c>
      <c r="C2537">
        <v>27</v>
      </c>
      <c r="D2537" s="1">
        <v>34844</v>
      </c>
      <c r="E2537" t="s">
        <v>6047</v>
      </c>
      <c r="F2537" t="s">
        <v>6282</v>
      </c>
      <c r="G2537" t="s">
        <v>7168</v>
      </c>
      <c r="H2537" s="3">
        <v>1993409.7812999999</v>
      </c>
      <c r="I2537" s="3">
        <v>367673.35969999997</v>
      </c>
      <c r="J2537" t="s">
        <v>8734</v>
      </c>
      <c r="K2537" s="4" t="str">
        <f>_xlfn.XLOOKUP($B2537, Accounts!$B:$B, Accounts!$E:$E, "Not Found",0,1)</f>
        <v>Joint</v>
      </c>
      <c r="L2537" s="3">
        <f>_xlfn.XLOOKUP($B2537, Accounts!$B:$B, Accounts!$G:$G,"Not Found",0,1)</f>
        <v>13369725</v>
      </c>
      <c r="M2537" s="3" t="str">
        <f>_xlfn.XLOOKUP($B2537, Loan!$B:$B, Loan!$D:$D, "No Loan",0,1)</f>
        <v>No Loan</v>
      </c>
      <c r="N2537" s="1">
        <f>_xlfn.XLOOKUP($B2537, Transaction!$B:$B, Transaction!$E:$E, "No Transaction",0,1)</f>
        <v>44346</v>
      </c>
      <c r="O2537" t="str">
        <f>_xlfn.XLOOKUP($B2537, Transaction!$B:$B, Transaction!$C:$C, "No Transaction",0,1)</f>
        <v>Online Payment</v>
      </c>
      <c r="P2537" t="str">
        <f>_xlfn.XLOOKUP($B2537, Transaction!$B:$B, Transaction!$D:$D, "No Transaction",0,1)</f>
        <v>Internet Banking</v>
      </c>
      <c r="Q2537" s="3">
        <f t="shared" si="78"/>
        <v>-1625736.4216</v>
      </c>
      <c r="R2537" s="3">
        <f t="shared" si="79"/>
        <v>-1625736.4216</v>
      </c>
    </row>
    <row r="2538" spans="1:18" x14ac:dyDescent="0.25">
      <c r="A2538" t="s">
        <v>5456</v>
      </c>
      <c r="B2538" s="5" t="s">
        <v>5457</v>
      </c>
      <c r="C2538">
        <v>32</v>
      </c>
      <c r="D2538" s="1">
        <v>33018</v>
      </c>
      <c r="E2538" t="s">
        <v>6047</v>
      </c>
      <c r="F2538" t="s">
        <v>6307</v>
      </c>
      <c r="G2538" t="s">
        <v>7168</v>
      </c>
      <c r="H2538" s="3">
        <v>336606.8284</v>
      </c>
      <c r="I2538" s="3">
        <v>128306.60279999999</v>
      </c>
      <c r="J2538" t="s">
        <v>8735</v>
      </c>
      <c r="K2538" s="4" t="str">
        <f>_xlfn.XLOOKUP($B2538, Accounts!$B:$B, Accounts!$E:$E, "Not Found",0,1)</f>
        <v>Domiciliary</v>
      </c>
      <c r="L2538" s="3">
        <f>_xlfn.XLOOKUP($B2538, Accounts!$B:$B, Accounts!$G:$G,"Not Found",0,1)</f>
        <v>301319447</v>
      </c>
      <c r="M2538" s="3" t="str">
        <f>_xlfn.XLOOKUP($B2538, Loan!$B:$B, Loan!$D:$D, "No Loan",0,1)</f>
        <v>No Loan</v>
      </c>
      <c r="N2538" s="1">
        <f>_xlfn.XLOOKUP($B2538, Transaction!$B:$B, Transaction!$E:$E, "No Transaction",0,1)</f>
        <v>44635</v>
      </c>
      <c r="O2538" t="str">
        <f>_xlfn.XLOOKUP($B2538, Transaction!$B:$B, Transaction!$C:$C, "No Transaction",0,1)</f>
        <v>Money Deposit</v>
      </c>
      <c r="P2538" t="str">
        <f>_xlfn.XLOOKUP($B2538, Transaction!$B:$B, Transaction!$D:$D, "No Transaction",0,1)</f>
        <v>Bank</v>
      </c>
      <c r="Q2538" s="3">
        <f t="shared" si="78"/>
        <v>-208300.22560000001</v>
      </c>
      <c r="R2538" s="3">
        <f t="shared" si="79"/>
        <v>-208300.22560000001</v>
      </c>
    </row>
    <row r="2539" spans="1:18" x14ac:dyDescent="0.25">
      <c r="A2539" t="s">
        <v>2192</v>
      </c>
      <c r="B2539" s="5" t="s">
        <v>2193</v>
      </c>
      <c r="C2539">
        <v>81</v>
      </c>
      <c r="D2539" s="1">
        <v>15120</v>
      </c>
      <c r="E2539" t="s">
        <v>6047</v>
      </c>
      <c r="F2539" t="s">
        <v>6457</v>
      </c>
      <c r="G2539" t="s">
        <v>7168</v>
      </c>
      <c r="H2539" s="3">
        <v>295731.26760000002</v>
      </c>
      <c r="I2539" s="3">
        <v>157464.77989999999</v>
      </c>
      <c r="J2539" t="s">
        <v>8736</v>
      </c>
      <c r="K2539" s="4" t="str">
        <f>_xlfn.XLOOKUP($B2539, Accounts!$B:$B, Accounts!$E:$E, "Not Found",0,1)</f>
        <v>Savings</v>
      </c>
      <c r="L2539" s="3">
        <f>_xlfn.XLOOKUP($B2539, Accounts!$B:$B, Accounts!$G:$G,"Not Found",0,1)</f>
        <v>2747324682</v>
      </c>
      <c r="M2539" s="3" t="str">
        <f>_xlfn.XLOOKUP($B2539, Loan!$B:$B, Loan!$D:$D, "No Loan",0,1)</f>
        <v>No Loan</v>
      </c>
      <c r="N2539" s="1">
        <f>_xlfn.XLOOKUP($B2539, Transaction!$B:$B, Transaction!$E:$E, "No Transaction",0,1)</f>
        <v>44531</v>
      </c>
      <c r="O2539" t="str">
        <f>_xlfn.XLOOKUP($B2539, Transaction!$B:$B, Transaction!$C:$C, "No Transaction",0,1)</f>
        <v>Checks</v>
      </c>
      <c r="P2539" t="str">
        <f>_xlfn.XLOOKUP($B2539, Transaction!$B:$B, Transaction!$D:$D, "No Transaction",0,1)</f>
        <v>Informal Services</v>
      </c>
      <c r="Q2539" s="3">
        <f t="shared" si="78"/>
        <v>-138266.48770000003</v>
      </c>
      <c r="R2539" s="3">
        <f t="shared" si="79"/>
        <v>-138266.48770000003</v>
      </c>
    </row>
    <row r="2540" spans="1:18" x14ac:dyDescent="0.25">
      <c r="A2540" t="s">
        <v>4601</v>
      </c>
      <c r="B2540" s="5" t="s">
        <v>4602</v>
      </c>
      <c r="C2540">
        <v>72</v>
      </c>
      <c r="D2540" s="1">
        <v>18408</v>
      </c>
      <c r="E2540" t="s">
        <v>6047</v>
      </c>
      <c r="F2540" t="s">
        <v>6881</v>
      </c>
      <c r="G2540" t="s">
        <v>7168</v>
      </c>
      <c r="H2540" s="3">
        <v>1491077.3991</v>
      </c>
      <c r="I2540" s="3">
        <v>226551.2947</v>
      </c>
      <c r="J2540" t="s">
        <v>8737</v>
      </c>
      <c r="K2540" s="4" t="str">
        <f>_xlfn.XLOOKUP($B2540, Accounts!$B:$B, Accounts!$E:$E, "Not Found",0,1)</f>
        <v>Domiciliary</v>
      </c>
      <c r="L2540" s="3">
        <f>_xlfn.XLOOKUP($B2540, Accounts!$B:$B, Accounts!$G:$G,"Not Found",0,1)</f>
        <v>1573874452</v>
      </c>
      <c r="M2540" s="3" t="str">
        <f>_xlfn.XLOOKUP($B2540, Loan!$B:$B, Loan!$D:$D, "No Loan",0,1)</f>
        <v>No Loan</v>
      </c>
      <c r="N2540" s="1">
        <f>_xlfn.XLOOKUP($B2540, Transaction!$B:$B, Transaction!$E:$E, "No Transaction",0,1)</f>
        <v>44547</v>
      </c>
      <c r="O2540" t="str">
        <f>_xlfn.XLOOKUP($B2540, Transaction!$B:$B, Transaction!$C:$C, "No Transaction",0,1)</f>
        <v>Online Payment</v>
      </c>
      <c r="P2540" t="str">
        <f>_xlfn.XLOOKUP($B2540, Transaction!$B:$B, Transaction!$D:$D, "No Transaction",0,1)</f>
        <v>Internet Banking</v>
      </c>
      <c r="Q2540" s="3">
        <f t="shared" si="78"/>
        <v>-1264526.1044000001</v>
      </c>
      <c r="R2540" s="3">
        <f t="shared" si="79"/>
        <v>-1264526.1044000001</v>
      </c>
    </row>
    <row r="2541" spans="1:18" x14ac:dyDescent="0.25">
      <c r="A2541" t="s">
        <v>3591</v>
      </c>
      <c r="B2541" s="5" t="s">
        <v>3592</v>
      </c>
      <c r="C2541">
        <v>67</v>
      </c>
      <c r="D2541" s="1">
        <v>20234</v>
      </c>
      <c r="E2541" t="s">
        <v>6047</v>
      </c>
      <c r="F2541" t="s">
        <v>6542</v>
      </c>
      <c r="G2541" t="s">
        <v>7168</v>
      </c>
      <c r="H2541" s="3">
        <v>840866.84640000004</v>
      </c>
      <c r="I2541" s="3">
        <v>169434.66949999999</v>
      </c>
      <c r="J2541" t="s">
        <v>8738</v>
      </c>
      <c r="K2541" s="4" t="str">
        <f>_xlfn.XLOOKUP($B2541, Accounts!$B:$B, Accounts!$E:$E, "Not Found",0,1)</f>
        <v>Domiciliary</v>
      </c>
      <c r="L2541" s="3">
        <f>_xlfn.XLOOKUP($B2541, Accounts!$B:$B, Accounts!$G:$G,"Not Found",0,1)</f>
        <v>1295580608</v>
      </c>
      <c r="M2541" s="3" t="str">
        <f>_xlfn.XLOOKUP($B2541, Loan!$B:$B, Loan!$D:$D, "No Loan",0,1)</f>
        <v>No Loan</v>
      </c>
      <c r="N2541" s="1">
        <f>_xlfn.XLOOKUP($B2541, Transaction!$B:$B, Transaction!$E:$E, "No Transaction",0,1)</f>
        <v>44409</v>
      </c>
      <c r="O2541" t="str">
        <f>_xlfn.XLOOKUP($B2541, Transaction!$B:$B, Transaction!$C:$C, "No Transaction",0,1)</f>
        <v>Money Deposit</v>
      </c>
      <c r="P2541" t="str">
        <f>_xlfn.XLOOKUP($B2541, Transaction!$B:$B, Transaction!$D:$D, "No Transaction",0,1)</f>
        <v>Bank</v>
      </c>
      <c r="Q2541" s="3">
        <f t="shared" si="78"/>
        <v>-671432.17690000008</v>
      </c>
      <c r="R2541" s="3">
        <f t="shared" si="79"/>
        <v>-671432.17690000008</v>
      </c>
    </row>
    <row r="2542" spans="1:18" x14ac:dyDescent="0.25">
      <c r="A2542" t="s">
        <v>2622</v>
      </c>
      <c r="B2542" s="5" t="s">
        <v>2623</v>
      </c>
      <c r="C2542">
        <v>68</v>
      </c>
      <c r="D2542" s="1">
        <v>19869</v>
      </c>
      <c r="E2542" t="s">
        <v>6047</v>
      </c>
      <c r="F2542" t="s">
        <v>6325</v>
      </c>
      <c r="G2542" t="s">
        <v>7168</v>
      </c>
      <c r="H2542" s="3">
        <v>619282.97129999998</v>
      </c>
      <c r="I2542" s="3">
        <v>301532.8885</v>
      </c>
      <c r="J2542" t="s">
        <v>8739</v>
      </c>
      <c r="K2542" s="4" t="str">
        <f>_xlfn.XLOOKUP($B2542, Accounts!$B:$B, Accounts!$E:$E, "Not Found",0,1)</f>
        <v>Current</v>
      </c>
      <c r="L2542" s="3">
        <f>_xlfn.XLOOKUP($B2542, Accounts!$B:$B, Accounts!$G:$G,"Not Found",0,1)</f>
        <v>948917457</v>
      </c>
      <c r="M2542" s="3" t="str">
        <f>_xlfn.XLOOKUP($B2542, Loan!$B:$B, Loan!$D:$D, "No Loan",0,1)</f>
        <v>No Loan</v>
      </c>
      <c r="N2542" s="1">
        <f>_xlfn.XLOOKUP($B2542, Transaction!$B:$B, Transaction!$E:$E, "No Transaction",0,1)</f>
        <v>44441</v>
      </c>
      <c r="O2542" t="str">
        <f>_xlfn.XLOOKUP($B2542, Transaction!$B:$B, Transaction!$C:$C, "No Transaction",0,1)</f>
        <v>Cash Withdrawal</v>
      </c>
      <c r="P2542" t="str">
        <f>_xlfn.XLOOKUP($B2542, Transaction!$B:$B, Transaction!$D:$D, "No Transaction",0,1)</f>
        <v>Bank</v>
      </c>
      <c r="Q2542" s="3">
        <f t="shared" si="78"/>
        <v>-317750.08279999997</v>
      </c>
      <c r="R2542" s="3">
        <f t="shared" si="79"/>
        <v>-317750.08279999997</v>
      </c>
    </row>
    <row r="2543" spans="1:18" x14ac:dyDescent="0.25">
      <c r="A2543" t="s">
        <v>1471</v>
      </c>
      <c r="B2543" s="5" t="s">
        <v>1472</v>
      </c>
      <c r="C2543">
        <v>58</v>
      </c>
      <c r="D2543" s="1">
        <v>23521</v>
      </c>
      <c r="E2543" t="s">
        <v>6047</v>
      </c>
      <c r="F2543" t="s">
        <v>6272</v>
      </c>
      <c r="G2543" t="s">
        <v>7168</v>
      </c>
      <c r="H2543" s="3">
        <v>151071.076</v>
      </c>
      <c r="I2543" s="3">
        <v>93293.015400000004</v>
      </c>
      <c r="J2543" t="s">
        <v>8740</v>
      </c>
      <c r="K2543" s="4" t="str">
        <f>_xlfn.XLOOKUP($B2543, Accounts!$B:$B, Accounts!$E:$E, "Not Found",0,1)</f>
        <v>Domiciliary</v>
      </c>
      <c r="L2543" s="3">
        <f>_xlfn.XLOOKUP($B2543, Accounts!$B:$B, Accounts!$G:$G,"Not Found",0,1)</f>
        <v>3113526</v>
      </c>
      <c r="M2543" s="3" t="str">
        <f>_xlfn.XLOOKUP($B2543, Loan!$B:$B, Loan!$D:$D, "No Loan",0,1)</f>
        <v>No Loan</v>
      </c>
      <c r="N2543" s="1">
        <f>_xlfn.XLOOKUP($B2543, Transaction!$B:$B, Transaction!$E:$E, "No Transaction",0,1)</f>
        <v>44647</v>
      </c>
      <c r="O2543" t="str">
        <f>_xlfn.XLOOKUP($B2543, Transaction!$B:$B, Transaction!$C:$C, "No Transaction",0,1)</f>
        <v>Online Payment</v>
      </c>
      <c r="P2543" t="str">
        <f>_xlfn.XLOOKUP($B2543, Transaction!$B:$B, Transaction!$D:$D, "No Transaction",0,1)</f>
        <v>Internet Banking</v>
      </c>
      <c r="Q2543" s="3">
        <f t="shared" si="78"/>
        <v>-57778.060599999997</v>
      </c>
      <c r="R2543" s="3">
        <f t="shared" si="79"/>
        <v>-57778.060599999997</v>
      </c>
    </row>
    <row r="2544" spans="1:18" x14ac:dyDescent="0.25">
      <c r="A2544" t="s">
        <v>4438</v>
      </c>
      <c r="B2544" s="5" t="s">
        <v>4439</v>
      </c>
      <c r="C2544">
        <v>76</v>
      </c>
      <c r="D2544" s="1">
        <v>16947</v>
      </c>
      <c r="E2544" t="s">
        <v>6047</v>
      </c>
      <c r="F2544" t="s">
        <v>6723</v>
      </c>
      <c r="G2544" t="s">
        <v>7168</v>
      </c>
      <c r="H2544" s="3">
        <v>70903.5625</v>
      </c>
      <c r="I2544" s="3">
        <v>35990.648300000001</v>
      </c>
      <c r="J2544" t="s">
        <v>8741</v>
      </c>
      <c r="K2544" s="4" t="str">
        <f>_xlfn.XLOOKUP($B2544, Accounts!$B:$B, Accounts!$E:$E, "Not Found",0,1)</f>
        <v>Domiciliary</v>
      </c>
      <c r="L2544" s="3">
        <f>_xlfn.XLOOKUP($B2544, Accounts!$B:$B, Accounts!$G:$G,"Not Found",0,1)</f>
        <v>315981666</v>
      </c>
      <c r="M2544" s="3" t="str">
        <f>_xlfn.XLOOKUP($B2544, Loan!$B:$B, Loan!$D:$D, "No Loan",0,1)</f>
        <v>No Loan</v>
      </c>
      <c r="N2544" s="1">
        <f>_xlfn.XLOOKUP($B2544, Transaction!$B:$B, Transaction!$E:$E, "No Transaction",0,1)</f>
        <v>44469</v>
      </c>
      <c r="O2544" t="str">
        <f>_xlfn.XLOOKUP($B2544, Transaction!$B:$B, Transaction!$C:$C, "No Transaction",0,1)</f>
        <v>Checks</v>
      </c>
      <c r="P2544" t="str">
        <f>_xlfn.XLOOKUP($B2544, Transaction!$B:$B, Transaction!$D:$D, "No Transaction",0,1)</f>
        <v>Informal Services</v>
      </c>
      <c r="Q2544" s="3">
        <f t="shared" si="78"/>
        <v>-34912.914199999999</v>
      </c>
      <c r="R2544" s="3">
        <f t="shared" si="79"/>
        <v>-34912.914199999999</v>
      </c>
    </row>
    <row r="2545" spans="1:18" x14ac:dyDescent="0.25">
      <c r="A2545" t="s">
        <v>652</v>
      </c>
      <c r="B2545" s="5" t="s">
        <v>653</v>
      </c>
      <c r="C2545">
        <v>84</v>
      </c>
      <c r="D2545" s="1">
        <v>14025</v>
      </c>
      <c r="E2545" t="s">
        <v>6047</v>
      </c>
      <c r="F2545" t="s">
        <v>6881</v>
      </c>
      <c r="G2545" t="s">
        <v>7168</v>
      </c>
      <c r="H2545" s="3">
        <v>776817.50600000005</v>
      </c>
      <c r="I2545" s="3">
        <v>249264.5184</v>
      </c>
      <c r="J2545" t="s">
        <v>8742</v>
      </c>
      <c r="K2545" s="4" t="str">
        <f>_xlfn.XLOOKUP($B2545, Accounts!$B:$B, Accounts!$E:$E, "Not Found",0,1)</f>
        <v>Current</v>
      </c>
      <c r="L2545" s="3">
        <f>_xlfn.XLOOKUP($B2545, Accounts!$B:$B, Accounts!$G:$G,"Not Found",0,1)</f>
        <v>304744125</v>
      </c>
      <c r="M2545" s="3" t="str">
        <f>_xlfn.XLOOKUP($B2545, Loan!$B:$B, Loan!$D:$D, "No Loan",0,1)</f>
        <v>No Loan</v>
      </c>
      <c r="N2545" s="1">
        <f>_xlfn.XLOOKUP($B2545, Transaction!$B:$B, Transaction!$E:$E, "No Transaction",0,1)</f>
        <v>44657</v>
      </c>
      <c r="O2545" t="str">
        <f>_xlfn.XLOOKUP($B2545, Transaction!$B:$B, Transaction!$C:$C, "No Transaction",0,1)</f>
        <v>Money Transfer</v>
      </c>
      <c r="P2545" t="str">
        <f>_xlfn.XLOOKUP($B2545, Transaction!$B:$B, Transaction!$D:$D, "No Transaction",0,1)</f>
        <v>Mobile</v>
      </c>
      <c r="Q2545" s="3">
        <f t="shared" si="78"/>
        <v>-527552.98760000011</v>
      </c>
      <c r="R2545" s="3">
        <f t="shared" si="79"/>
        <v>-527552.98760000011</v>
      </c>
    </row>
    <row r="2546" spans="1:18" x14ac:dyDescent="0.25">
      <c r="A2546" t="s">
        <v>5871</v>
      </c>
      <c r="B2546" s="5" t="s">
        <v>5872</v>
      </c>
      <c r="C2546">
        <v>75</v>
      </c>
      <c r="D2546" s="1">
        <v>17312</v>
      </c>
      <c r="E2546" t="s">
        <v>6047</v>
      </c>
      <c r="F2546" t="s">
        <v>6479</v>
      </c>
      <c r="G2546" t="s">
        <v>7168</v>
      </c>
      <c r="H2546" s="3">
        <v>311802.69900000002</v>
      </c>
      <c r="I2546" s="3">
        <v>30640.139200000001</v>
      </c>
      <c r="J2546" t="s">
        <v>8743</v>
      </c>
      <c r="K2546" s="4" t="str">
        <f>_xlfn.XLOOKUP($B2546, Accounts!$B:$B, Accounts!$E:$E, "Not Found",0,1)</f>
        <v>Domiciliary</v>
      </c>
      <c r="L2546" s="3">
        <f>_xlfn.XLOOKUP($B2546, Accounts!$B:$B, Accounts!$G:$G,"Not Found",0,1)</f>
        <v>426763392</v>
      </c>
      <c r="M2546" s="3" t="str">
        <f>_xlfn.XLOOKUP($B2546, Loan!$B:$B, Loan!$D:$D, "No Loan",0,1)</f>
        <v>No Loan</v>
      </c>
      <c r="N2546" s="1">
        <f>_xlfn.XLOOKUP($B2546, Transaction!$B:$B, Transaction!$E:$E, "No Transaction",0,1)</f>
        <v>44605</v>
      </c>
      <c r="O2546" t="str">
        <f>_xlfn.XLOOKUP($B2546, Transaction!$B:$B, Transaction!$C:$C, "No Transaction",0,1)</f>
        <v>Money Deposit</v>
      </c>
      <c r="P2546" t="str">
        <f>_xlfn.XLOOKUP($B2546, Transaction!$B:$B, Transaction!$D:$D, "No Transaction",0,1)</f>
        <v>Bank</v>
      </c>
      <c r="Q2546" s="3">
        <f t="shared" si="78"/>
        <v>-281162.55980000005</v>
      </c>
      <c r="R2546" s="3">
        <f t="shared" si="79"/>
        <v>-281162.55980000005</v>
      </c>
    </row>
    <row r="2547" spans="1:18" x14ac:dyDescent="0.25">
      <c r="A2547" t="s">
        <v>5144</v>
      </c>
      <c r="B2547" s="5" t="s">
        <v>5145</v>
      </c>
      <c r="C2547">
        <v>18</v>
      </c>
      <c r="D2547" s="1">
        <v>38131</v>
      </c>
      <c r="E2547" t="s">
        <v>6047</v>
      </c>
      <c r="F2547" t="s">
        <v>6325</v>
      </c>
      <c r="G2547" t="s">
        <v>7168</v>
      </c>
      <c r="H2547" s="3">
        <v>613385.92819999997</v>
      </c>
      <c r="I2547" s="3">
        <v>124239.9523</v>
      </c>
      <c r="J2547" t="s">
        <v>6464</v>
      </c>
      <c r="K2547" s="4" t="str">
        <f>_xlfn.XLOOKUP($B2547, Accounts!$B:$B, Accounts!$E:$E, "Not Found",0,1)</f>
        <v>Joint</v>
      </c>
      <c r="L2547" s="3">
        <f>_xlfn.XLOOKUP($B2547, Accounts!$B:$B, Accounts!$G:$G,"Not Found",0,1)</f>
        <v>53692155</v>
      </c>
      <c r="M2547" s="3">
        <f>_xlfn.XLOOKUP($B2547, Loan!$B:$B, Loan!$D:$D, "No Loan",0,1)</f>
        <v>492002973</v>
      </c>
      <c r="N2547" s="1">
        <f>_xlfn.XLOOKUP($B2547, Transaction!$B:$B, Transaction!$E:$E, "No Transaction",0,1)</f>
        <v>44657</v>
      </c>
      <c r="O2547" t="str">
        <f>_xlfn.XLOOKUP($B2547, Transaction!$B:$B, Transaction!$C:$C, "No Transaction",0,1)</f>
        <v>Loan Payment</v>
      </c>
      <c r="P2547" t="str">
        <f>_xlfn.XLOOKUP($B2547, Transaction!$B:$B, Transaction!$D:$D, "No Transaction",0,1)</f>
        <v>AFT</v>
      </c>
      <c r="Q2547" s="3">
        <f t="shared" si="78"/>
        <v>-489145.97589999996</v>
      </c>
      <c r="R2547" s="3">
        <f t="shared" si="79"/>
        <v>-489145.97589999996</v>
      </c>
    </row>
    <row r="2548" spans="1:18" x14ac:dyDescent="0.25">
      <c r="A2548" t="s">
        <v>544</v>
      </c>
      <c r="B2548" s="5" t="s">
        <v>545</v>
      </c>
      <c r="C2548">
        <v>34</v>
      </c>
      <c r="D2548" s="1">
        <v>32287</v>
      </c>
      <c r="E2548" t="s">
        <v>6047</v>
      </c>
      <c r="F2548" t="s">
        <v>6247</v>
      </c>
      <c r="G2548" t="s">
        <v>7168</v>
      </c>
      <c r="H2548" s="3">
        <v>149999.4681</v>
      </c>
      <c r="I2548" s="3">
        <v>101664.11320000001</v>
      </c>
      <c r="J2548" t="s">
        <v>8744</v>
      </c>
      <c r="K2548" s="4" t="str">
        <f>_xlfn.XLOOKUP($B2548, Accounts!$B:$B, Accounts!$E:$E, "Not Found",0,1)</f>
        <v>Corporate</v>
      </c>
      <c r="L2548" s="3">
        <f>_xlfn.XLOOKUP($B2548, Accounts!$B:$B, Accounts!$G:$G,"Not Found",0,1)</f>
        <v>2915867136</v>
      </c>
      <c r="M2548" s="3" t="str">
        <f>_xlfn.XLOOKUP($B2548, Loan!$B:$B, Loan!$D:$D, "No Loan",0,1)</f>
        <v>No Loan</v>
      </c>
      <c r="N2548" s="1">
        <f>_xlfn.XLOOKUP($B2548, Transaction!$B:$B, Transaction!$E:$E, "No Transaction",0,1)</f>
        <v>44355</v>
      </c>
      <c r="O2548" t="str">
        <f>_xlfn.XLOOKUP($B2548, Transaction!$B:$B, Transaction!$C:$C, "No Transaction",0,1)</f>
        <v>Money Transfer</v>
      </c>
      <c r="P2548" t="str">
        <f>_xlfn.XLOOKUP($B2548, Transaction!$B:$B, Transaction!$D:$D, "No Transaction",0,1)</f>
        <v>Mobile</v>
      </c>
      <c r="Q2548" s="3">
        <f t="shared" si="78"/>
        <v>-48335.354899999991</v>
      </c>
      <c r="R2548" s="3">
        <f t="shared" si="79"/>
        <v>-48335.354899999991</v>
      </c>
    </row>
    <row r="2549" spans="1:18" x14ac:dyDescent="0.25">
      <c r="A2549" t="s">
        <v>5748</v>
      </c>
      <c r="B2549" s="5" t="s">
        <v>5749</v>
      </c>
      <c r="C2549">
        <v>53</v>
      </c>
      <c r="D2549" s="1">
        <v>25347</v>
      </c>
      <c r="E2549" t="s">
        <v>6047</v>
      </c>
      <c r="F2549" t="s">
        <v>6742</v>
      </c>
      <c r="G2549" t="s">
        <v>7168</v>
      </c>
      <c r="H2549" s="3">
        <v>282744.03629999998</v>
      </c>
      <c r="I2549" s="3">
        <v>98597.920400000003</v>
      </c>
      <c r="J2549" t="s">
        <v>8745</v>
      </c>
      <c r="K2549" s="4" t="str">
        <f>_xlfn.XLOOKUP($B2549, Accounts!$B:$B, Accounts!$E:$E, "Not Found",0,1)</f>
        <v>Domiciliary</v>
      </c>
      <c r="L2549" s="3">
        <f>_xlfn.XLOOKUP($B2549, Accounts!$B:$B, Accounts!$G:$G,"Not Found",0,1)</f>
        <v>2193727536</v>
      </c>
      <c r="M2549" s="3" t="str">
        <f>_xlfn.XLOOKUP($B2549, Loan!$B:$B, Loan!$D:$D, "No Loan",0,1)</f>
        <v>No Loan</v>
      </c>
      <c r="N2549" s="1">
        <f>_xlfn.XLOOKUP($B2549, Transaction!$B:$B, Transaction!$E:$E, "No Transaction",0,1)</f>
        <v>44669</v>
      </c>
      <c r="O2549" t="str">
        <f>_xlfn.XLOOKUP($B2549, Transaction!$B:$B, Transaction!$C:$C, "No Transaction",0,1)</f>
        <v>Money Transfer</v>
      </c>
      <c r="P2549" t="str">
        <f>_xlfn.XLOOKUP($B2549, Transaction!$B:$B, Transaction!$D:$D, "No Transaction",0,1)</f>
        <v>Mobile</v>
      </c>
      <c r="Q2549" s="3">
        <f t="shared" si="78"/>
        <v>-184146.11589999998</v>
      </c>
      <c r="R2549" s="3">
        <f t="shared" si="79"/>
        <v>-184146.11589999998</v>
      </c>
    </row>
    <row r="2550" spans="1:18" x14ac:dyDescent="0.25">
      <c r="A2550" t="s">
        <v>3275</v>
      </c>
      <c r="B2550" s="5" t="s">
        <v>3276</v>
      </c>
      <c r="C2550">
        <v>31</v>
      </c>
      <c r="D2550" s="1">
        <v>33383</v>
      </c>
      <c r="E2550" t="s">
        <v>6047</v>
      </c>
      <c r="F2550" t="s">
        <v>6152</v>
      </c>
      <c r="G2550" t="s">
        <v>7168</v>
      </c>
      <c r="H2550" s="3">
        <v>354346.83510000003</v>
      </c>
      <c r="I2550" s="3">
        <v>69316.065799999997</v>
      </c>
      <c r="J2550" t="s">
        <v>8746</v>
      </c>
      <c r="K2550" s="4" t="str">
        <f>_xlfn.XLOOKUP($B2550, Accounts!$B:$B, Accounts!$E:$E, "Not Found",0,1)</f>
        <v>Domiciliary</v>
      </c>
      <c r="L2550" s="3">
        <f>_xlfn.XLOOKUP($B2550, Accounts!$B:$B, Accounts!$G:$G,"Not Found",0,1)</f>
        <v>2980696544</v>
      </c>
      <c r="M2550" s="3" t="str">
        <f>_xlfn.XLOOKUP($B2550, Loan!$B:$B, Loan!$D:$D, "No Loan",0,1)</f>
        <v>No Loan</v>
      </c>
      <c r="N2550" s="1">
        <f>_xlfn.XLOOKUP($B2550, Transaction!$B:$B, Transaction!$E:$E, "No Transaction",0,1)</f>
        <v>44219</v>
      </c>
      <c r="O2550" t="str">
        <f>_xlfn.XLOOKUP($B2550, Transaction!$B:$B, Transaction!$C:$C, "No Transaction",0,1)</f>
        <v>Online Payment</v>
      </c>
      <c r="P2550" t="str">
        <f>_xlfn.XLOOKUP($B2550, Transaction!$B:$B, Transaction!$D:$D, "No Transaction",0,1)</f>
        <v>Mobile</v>
      </c>
      <c r="Q2550" s="3">
        <f t="shared" si="78"/>
        <v>-285030.76930000004</v>
      </c>
      <c r="R2550" s="3">
        <f t="shared" si="79"/>
        <v>-285030.76930000004</v>
      </c>
    </row>
    <row r="2551" spans="1:18" x14ac:dyDescent="0.25">
      <c r="A2551" t="s">
        <v>3649</v>
      </c>
      <c r="B2551" s="5" t="s">
        <v>3650</v>
      </c>
      <c r="C2551">
        <v>46</v>
      </c>
      <c r="D2551" s="1">
        <v>27904</v>
      </c>
      <c r="E2551" t="s">
        <v>6047</v>
      </c>
      <c r="F2551" t="s">
        <v>6227</v>
      </c>
      <c r="G2551" t="s">
        <v>7168</v>
      </c>
      <c r="H2551" s="3">
        <v>1084092.5652999999</v>
      </c>
      <c r="I2551" s="3">
        <v>423069.40110000002</v>
      </c>
      <c r="J2551" t="s">
        <v>8747</v>
      </c>
      <c r="K2551" s="4" t="str">
        <f>_xlfn.XLOOKUP($B2551, Accounts!$B:$B, Accounts!$E:$E, "Not Found",0,1)</f>
        <v>Joint</v>
      </c>
      <c r="L2551" s="3">
        <f>_xlfn.XLOOKUP($B2551, Accounts!$B:$B, Accounts!$G:$G,"Not Found",0,1)</f>
        <v>1902457675</v>
      </c>
      <c r="M2551" s="3" t="str">
        <f>_xlfn.XLOOKUP($B2551, Loan!$B:$B, Loan!$D:$D, "No Loan",0,1)</f>
        <v>No Loan</v>
      </c>
      <c r="N2551" s="1">
        <f>_xlfn.XLOOKUP($B2551, Transaction!$B:$B, Transaction!$E:$E, "No Transaction",0,1)</f>
        <v>44585</v>
      </c>
      <c r="O2551" t="str">
        <f>_xlfn.XLOOKUP($B2551, Transaction!$B:$B, Transaction!$C:$C, "No Transaction",0,1)</f>
        <v>Money Transfer</v>
      </c>
      <c r="P2551" t="str">
        <f>_xlfn.XLOOKUP($B2551, Transaction!$B:$B, Transaction!$D:$D, "No Transaction",0,1)</f>
        <v>Internet Banking</v>
      </c>
      <c r="Q2551" s="3">
        <f t="shared" si="78"/>
        <v>-661023.16419999988</v>
      </c>
      <c r="R2551" s="3">
        <f t="shared" si="79"/>
        <v>-661023.16419999988</v>
      </c>
    </row>
    <row r="2552" spans="1:18" x14ac:dyDescent="0.25">
      <c r="A2552" t="s">
        <v>2772</v>
      </c>
      <c r="B2552" s="5" t="s">
        <v>2773</v>
      </c>
      <c r="C2552">
        <v>38</v>
      </c>
      <c r="D2552" s="1">
        <v>30826</v>
      </c>
      <c r="E2552" t="s">
        <v>6047</v>
      </c>
      <c r="F2552" t="s">
        <v>6872</v>
      </c>
      <c r="G2552" t="s">
        <v>7168</v>
      </c>
      <c r="H2552" s="3">
        <v>2504280.5685000001</v>
      </c>
      <c r="I2552" s="3">
        <v>874221.58030000003</v>
      </c>
      <c r="J2552" t="s">
        <v>8748</v>
      </c>
      <c r="K2552" s="4" t="str">
        <f>_xlfn.XLOOKUP($B2552, Accounts!$B:$B, Accounts!$E:$E, "Not Found",0,1)</f>
        <v>Fixed Deposit</v>
      </c>
      <c r="L2552" s="3">
        <f>_xlfn.XLOOKUP($B2552, Accounts!$B:$B, Accounts!$G:$G,"Not Found",0,1)</f>
        <v>3726410625</v>
      </c>
      <c r="M2552" s="3" t="str">
        <f>_xlfn.XLOOKUP($B2552, Loan!$B:$B, Loan!$D:$D, "No Loan",0,1)</f>
        <v>No Loan</v>
      </c>
      <c r="N2552" s="1">
        <f>_xlfn.XLOOKUP($B2552, Transaction!$B:$B, Transaction!$E:$E, "No Transaction",0,1)</f>
        <v>44540</v>
      </c>
      <c r="O2552" t="str">
        <f>_xlfn.XLOOKUP($B2552, Transaction!$B:$B, Transaction!$C:$C, "No Transaction",0,1)</f>
        <v>Money Transfer</v>
      </c>
      <c r="P2552" t="str">
        <f>_xlfn.XLOOKUP($B2552, Transaction!$B:$B, Transaction!$D:$D, "No Transaction",0,1)</f>
        <v>Mobile</v>
      </c>
      <c r="Q2552" s="3">
        <f t="shared" si="78"/>
        <v>-1630058.9882</v>
      </c>
      <c r="R2552" s="3">
        <f t="shared" si="79"/>
        <v>-1630058.9882</v>
      </c>
    </row>
    <row r="2553" spans="1:18" x14ac:dyDescent="0.25">
      <c r="A2553" t="s">
        <v>1307</v>
      </c>
      <c r="B2553" s="5" t="s">
        <v>1308</v>
      </c>
      <c r="C2553">
        <v>43</v>
      </c>
      <c r="D2553" s="1">
        <v>29000</v>
      </c>
      <c r="E2553" t="s">
        <v>6047</v>
      </c>
      <c r="F2553" t="s">
        <v>6090</v>
      </c>
      <c r="G2553" t="s">
        <v>7168</v>
      </c>
      <c r="H2553" s="3">
        <v>231683.18299999999</v>
      </c>
      <c r="I2553" s="3">
        <v>170659.48749999999</v>
      </c>
      <c r="J2553" t="s">
        <v>8749</v>
      </c>
      <c r="K2553" s="4" t="str">
        <f>_xlfn.XLOOKUP($B2553, Accounts!$B:$B, Accounts!$E:$E, "Not Found",0,1)</f>
        <v>Joint</v>
      </c>
      <c r="L2553" s="3">
        <f>_xlfn.XLOOKUP($B2553, Accounts!$B:$B, Accounts!$G:$G,"Not Found",0,1)</f>
        <v>1937970139</v>
      </c>
      <c r="M2553" s="3" t="str">
        <f>_xlfn.XLOOKUP($B2553, Loan!$B:$B, Loan!$D:$D, "No Loan",0,1)</f>
        <v>No Loan</v>
      </c>
      <c r="N2553" s="1">
        <f>_xlfn.XLOOKUP($B2553, Transaction!$B:$B, Transaction!$E:$E, "No Transaction",0,1)</f>
        <v>44576</v>
      </c>
      <c r="O2553" t="str">
        <f>_xlfn.XLOOKUP($B2553, Transaction!$B:$B, Transaction!$C:$C, "No Transaction",0,1)</f>
        <v>Money Deposit</v>
      </c>
      <c r="P2553" t="str">
        <f>_xlfn.XLOOKUP($B2553, Transaction!$B:$B, Transaction!$D:$D, "No Transaction",0,1)</f>
        <v>ATM</v>
      </c>
      <c r="Q2553" s="3">
        <f t="shared" si="78"/>
        <v>-61023.695500000002</v>
      </c>
      <c r="R2553" s="3">
        <f t="shared" si="79"/>
        <v>-61023.695500000002</v>
      </c>
    </row>
    <row r="2554" spans="1:18" x14ac:dyDescent="0.25">
      <c r="A2554" t="s">
        <v>4567</v>
      </c>
      <c r="B2554" s="5" t="s">
        <v>4568</v>
      </c>
      <c r="C2554">
        <v>48</v>
      </c>
      <c r="D2554" s="1">
        <v>27174</v>
      </c>
      <c r="E2554" t="s">
        <v>6047</v>
      </c>
      <c r="F2554" t="s">
        <v>6350</v>
      </c>
      <c r="G2554" t="s">
        <v>7168</v>
      </c>
      <c r="H2554" s="3">
        <v>1599882.9805999999</v>
      </c>
      <c r="I2554" s="3">
        <v>759995.36750000005</v>
      </c>
      <c r="J2554" t="s">
        <v>8750</v>
      </c>
      <c r="K2554" s="4" t="str">
        <f>_xlfn.XLOOKUP($B2554, Accounts!$B:$B, Accounts!$E:$E, "Not Found",0,1)</f>
        <v>Joint</v>
      </c>
      <c r="L2554" s="3">
        <f>_xlfn.XLOOKUP($B2554, Accounts!$B:$B, Accounts!$G:$G,"Not Found",0,1)</f>
        <v>93309597</v>
      </c>
      <c r="M2554" s="3" t="str">
        <f>_xlfn.XLOOKUP($B2554, Loan!$B:$B, Loan!$D:$D, "No Loan",0,1)</f>
        <v>No Loan</v>
      </c>
      <c r="N2554" s="1">
        <f>_xlfn.XLOOKUP($B2554, Transaction!$B:$B, Transaction!$E:$E, "No Transaction",0,1)</f>
        <v>44339</v>
      </c>
      <c r="O2554" t="str">
        <f>_xlfn.XLOOKUP($B2554, Transaction!$B:$B, Transaction!$C:$C, "No Transaction",0,1)</f>
        <v>Money Deposit</v>
      </c>
      <c r="P2554" t="str">
        <f>_xlfn.XLOOKUP($B2554, Transaction!$B:$B, Transaction!$D:$D, "No Transaction",0,1)</f>
        <v>Bank</v>
      </c>
      <c r="Q2554" s="3">
        <f t="shared" si="78"/>
        <v>-839887.61309999984</v>
      </c>
      <c r="R2554" s="3">
        <f t="shared" si="79"/>
        <v>-839887.61309999984</v>
      </c>
    </row>
    <row r="2555" spans="1:18" x14ac:dyDescent="0.25">
      <c r="A2555" t="s">
        <v>935</v>
      </c>
      <c r="B2555" s="5" t="s">
        <v>936</v>
      </c>
      <c r="C2555">
        <v>81</v>
      </c>
      <c r="D2555" s="1">
        <v>15120</v>
      </c>
      <c r="E2555" t="s">
        <v>6047</v>
      </c>
      <c r="F2555" t="s">
        <v>6240</v>
      </c>
      <c r="G2555" t="s">
        <v>7168</v>
      </c>
      <c r="H2555" s="3">
        <v>1487333.2515</v>
      </c>
      <c r="I2555" s="3">
        <v>550313.30310000002</v>
      </c>
      <c r="J2555" t="s">
        <v>8751</v>
      </c>
      <c r="K2555" s="4" t="str">
        <f>_xlfn.XLOOKUP($B2555, Accounts!$B:$B, Accounts!$E:$E, "Not Found",0,1)</f>
        <v>Fixed Deposit</v>
      </c>
      <c r="L2555" s="3">
        <f>_xlfn.XLOOKUP($B2555, Accounts!$B:$B, Accounts!$G:$G,"Not Found",0,1)</f>
        <v>2896390224</v>
      </c>
      <c r="M2555" s="3" t="str">
        <f>_xlfn.XLOOKUP($B2555, Loan!$B:$B, Loan!$D:$D, "No Loan",0,1)</f>
        <v>No Loan</v>
      </c>
      <c r="N2555" s="1">
        <f>_xlfn.XLOOKUP($B2555, Transaction!$B:$B, Transaction!$E:$E, "No Transaction",0,1)</f>
        <v>44624</v>
      </c>
      <c r="O2555" t="str">
        <f>_xlfn.XLOOKUP($B2555, Transaction!$B:$B, Transaction!$C:$C, "No Transaction",0,1)</f>
        <v>Cash Withdrawal</v>
      </c>
      <c r="P2555" t="str">
        <f>_xlfn.XLOOKUP($B2555, Transaction!$B:$B, Transaction!$D:$D, "No Transaction",0,1)</f>
        <v>Bank</v>
      </c>
      <c r="Q2555" s="3">
        <f t="shared" si="78"/>
        <v>-937019.94839999999</v>
      </c>
      <c r="R2555" s="3">
        <f t="shared" si="79"/>
        <v>-937019.94839999999</v>
      </c>
    </row>
    <row r="2556" spans="1:18" x14ac:dyDescent="0.25">
      <c r="A2556" t="s">
        <v>5395</v>
      </c>
      <c r="B2556" s="5" t="s">
        <v>5396</v>
      </c>
      <c r="C2556">
        <v>18</v>
      </c>
      <c r="D2556" s="1">
        <v>38131</v>
      </c>
      <c r="E2556" t="s">
        <v>6047</v>
      </c>
      <c r="F2556" t="s">
        <v>6183</v>
      </c>
      <c r="G2556" t="s">
        <v>7168</v>
      </c>
      <c r="H2556" s="3">
        <v>379297.07559999998</v>
      </c>
      <c r="I2556" s="3">
        <v>109926.5561</v>
      </c>
      <c r="J2556" t="s">
        <v>8752</v>
      </c>
      <c r="K2556" s="4" t="str">
        <f>_xlfn.XLOOKUP($B2556, Accounts!$B:$B, Accounts!$E:$E, "Not Found",0,1)</f>
        <v>Domiciliary</v>
      </c>
      <c r="L2556" s="3">
        <f>_xlfn.XLOOKUP($B2556, Accounts!$B:$B, Accounts!$G:$G,"Not Found",0,1)</f>
        <v>2428432508</v>
      </c>
      <c r="M2556" s="3" t="str">
        <f>_xlfn.XLOOKUP($B2556, Loan!$B:$B, Loan!$D:$D, "No Loan",0,1)</f>
        <v>No Loan</v>
      </c>
      <c r="N2556" s="1">
        <f>_xlfn.XLOOKUP($B2556, Transaction!$B:$B, Transaction!$E:$E, "No Transaction",0,1)</f>
        <v>44412</v>
      </c>
      <c r="O2556" t="str">
        <f>_xlfn.XLOOKUP($B2556, Transaction!$B:$B, Transaction!$C:$C, "No Transaction",0,1)</f>
        <v>Money Transfer</v>
      </c>
      <c r="P2556" t="str">
        <f>_xlfn.XLOOKUP($B2556, Transaction!$B:$B, Transaction!$D:$D, "No Transaction",0,1)</f>
        <v>Mobile</v>
      </c>
      <c r="Q2556" s="3">
        <f t="shared" si="78"/>
        <v>-269370.51949999999</v>
      </c>
      <c r="R2556" s="3">
        <f t="shared" si="79"/>
        <v>-269370.51949999999</v>
      </c>
    </row>
    <row r="2557" spans="1:18" x14ac:dyDescent="0.25">
      <c r="A2557" t="s">
        <v>4064</v>
      </c>
      <c r="B2557" s="5" t="s">
        <v>4065</v>
      </c>
      <c r="C2557">
        <v>72</v>
      </c>
      <c r="D2557" s="1">
        <v>18408</v>
      </c>
      <c r="E2557" t="s">
        <v>6047</v>
      </c>
      <c r="F2557" t="s">
        <v>6623</v>
      </c>
      <c r="G2557" t="s">
        <v>7168</v>
      </c>
      <c r="H2557" s="3">
        <v>449640.35840000003</v>
      </c>
      <c r="I2557" s="3">
        <v>435532.8922</v>
      </c>
      <c r="J2557" t="s">
        <v>8753</v>
      </c>
      <c r="K2557" s="4" t="str">
        <f>_xlfn.XLOOKUP($B2557, Accounts!$B:$B, Accounts!$E:$E, "Not Found",0,1)</f>
        <v>Current</v>
      </c>
      <c r="L2557" s="3">
        <f>_xlfn.XLOOKUP($B2557, Accounts!$B:$B, Accounts!$G:$G,"Not Found",0,1)</f>
        <v>3109329888</v>
      </c>
      <c r="M2557" s="3" t="str">
        <f>_xlfn.XLOOKUP($B2557, Loan!$B:$B, Loan!$D:$D, "No Loan",0,1)</f>
        <v>No Loan</v>
      </c>
      <c r="N2557" s="1">
        <f>_xlfn.XLOOKUP($B2557, Transaction!$B:$B, Transaction!$E:$E, "No Transaction",0,1)</f>
        <v>44233</v>
      </c>
      <c r="O2557" t="str">
        <f>_xlfn.XLOOKUP($B2557, Transaction!$B:$B, Transaction!$C:$C, "No Transaction",0,1)</f>
        <v>Money Transfer</v>
      </c>
      <c r="P2557" t="str">
        <f>_xlfn.XLOOKUP($B2557, Transaction!$B:$B, Transaction!$D:$D, "No Transaction",0,1)</f>
        <v>Bank</v>
      </c>
      <c r="Q2557" s="3">
        <f t="shared" si="78"/>
        <v>-14107.466200000024</v>
      </c>
      <c r="R2557" s="3">
        <f t="shared" si="79"/>
        <v>-14107.466200000024</v>
      </c>
    </row>
    <row r="2558" spans="1:18" x14ac:dyDescent="0.25">
      <c r="A2558" t="s">
        <v>1146</v>
      </c>
      <c r="B2558" s="5" t="s">
        <v>1147</v>
      </c>
      <c r="C2558">
        <v>22</v>
      </c>
      <c r="D2558" s="1">
        <v>36670</v>
      </c>
      <c r="E2558" t="s">
        <v>6047</v>
      </c>
      <c r="F2558" t="s">
        <v>6287</v>
      </c>
      <c r="G2558" t="s">
        <v>7168</v>
      </c>
      <c r="H2558" s="3">
        <v>198246.62460000001</v>
      </c>
      <c r="I2558" s="3">
        <v>63213.639600000002</v>
      </c>
      <c r="J2558" t="s">
        <v>8754</v>
      </c>
      <c r="K2558" s="4" t="str">
        <f>_xlfn.XLOOKUP($B2558, Accounts!$B:$B, Accounts!$E:$E, "Not Found",0,1)</f>
        <v>Savings</v>
      </c>
      <c r="L2558" s="3">
        <f>_xlfn.XLOOKUP($B2558, Accounts!$B:$B, Accounts!$G:$G,"Not Found",0,1)</f>
        <v>81361422</v>
      </c>
      <c r="M2558" s="3" t="str">
        <f>_xlfn.XLOOKUP($B2558, Loan!$B:$B, Loan!$D:$D, "No Loan",0,1)</f>
        <v>No Loan</v>
      </c>
      <c r="N2558" s="1">
        <f>_xlfn.XLOOKUP($B2558, Transaction!$B:$B, Transaction!$E:$E, "No Transaction",0,1)</f>
        <v>44337</v>
      </c>
      <c r="O2558" t="str">
        <f>_xlfn.XLOOKUP($B2558, Transaction!$B:$B, Transaction!$C:$C, "No Transaction",0,1)</f>
        <v>Money Deposit</v>
      </c>
      <c r="P2558" t="str">
        <f>_xlfn.XLOOKUP($B2558, Transaction!$B:$B, Transaction!$D:$D, "No Transaction",0,1)</f>
        <v>Bank</v>
      </c>
      <c r="Q2558" s="3">
        <f t="shared" si="78"/>
        <v>-135032.98500000002</v>
      </c>
      <c r="R2558" s="3">
        <f t="shared" si="79"/>
        <v>-135032.98500000002</v>
      </c>
    </row>
    <row r="2559" spans="1:18" x14ac:dyDescent="0.25">
      <c r="A2559" t="s">
        <v>1397</v>
      </c>
      <c r="B2559" s="5" t="s">
        <v>1398</v>
      </c>
      <c r="C2559">
        <v>51</v>
      </c>
      <c r="D2559" s="1">
        <v>26078</v>
      </c>
      <c r="E2559" t="s">
        <v>6047</v>
      </c>
      <c r="F2559" t="s">
        <v>6218</v>
      </c>
      <c r="G2559" t="s">
        <v>7168</v>
      </c>
      <c r="H2559" s="3">
        <v>933331.00950000004</v>
      </c>
      <c r="I2559" s="3">
        <v>165406.99559999999</v>
      </c>
      <c r="J2559" t="s">
        <v>8755</v>
      </c>
      <c r="K2559" s="4" t="str">
        <f>_xlfn.XLOOKUP($B2559, Accounts!$B:$B, Accounts!$E:$E, "Not Found",0,1)</f>
        <v>Domiciliary</v>
      </c>
      <c r="L2559" s="3">
        <f>_xlfn.XLOOKUP($B2559, Accounts!$B:$B, Accounts!$G:$G,"Not Found",0,1)</f>
        <v>28227552</v>
      </c>
      <c r="M2559" s="3" t="str">
        <f>_xlfn.XLOOKUP($B2559, Loan!$B:$B, Loan!$D:$D, "No Loan",0,1)</f>
        <v>No Loan</v>
      </c>
      <c r="N2559" s="1">
        <f>_xlfn.XLOOKUP($B2559, Transaction!$B:$B, Transaction!$E:$E, "No Transaction",0,1)</f>
        <v>44562</v>
      </c>
      <c r="O2559" t="str">
        <f>_xlfn.XLOOKUP($B2559, Transaction!$B:$B, Transaction!$C:$C, "No Transaction",0,1)</f>
        <v>Cash Withdrawal</v>
      </c>
      <c r="P2559" t="str">
        <f>_xlfn.XLOOKUP($B2559, Transaction!$B:$B, Transaction!$D:$D, "No Transaction",0,1)</f>
        <v>ATM</v>
      </c>
      <c r="Q2559" s="3">
        <f t="shared" si="78"/>
        <v>-767924.01390000002</v>
      </c>
      <c r="R2559" s="3">
        <f t="shared" si="79"/>
        <v>-767924.01390000002</v>
      </c>
    </row>
    <row r="2560" spans="1:18" x14ac:dyDescent="0.25">
      <c r="A2560" t="s">
        <v>1046</v>
      </c>
      <c r="B2560" s="5" t="s">
        <v>1047</v>
      </c>
      <c r="C2560">
        <v>42</v>
      </c>
      <c r="D2560" s="1">
        <v>29365</v>
      </c>
      <c r="E2560" t="s">
        <v>6047</v>
      </c>
      <c r="F2560" t="s">
        <v>6189</v>
      </c>
      <c r="G2560" t="s">
        <v>7168</v>
      </c>
      <c r="H2560" s="3">
        <v>227109.6911</v>
      </c>
      <c r="I2560" s="3">
        <v>48093.816899999998</v>
      </c>
      <c r="J2560" t="s">
        <v>8756</v>
      </c>
      <c r="K2560" s="4" t="str">
        <f>_xlfn.XLOOKUP($B2560, Accounts!$B:$B, Accounts!$E:$E, "Not Found",0,1)</f>
        <v>Fixed Deposit</v>
      </c>
      <c r="L2560" s="3">
        <f>_xlfn.XLOOKUP($B2560, Accounts!$B:$B, Accounts!$G:$G,"Not Found",0,1)</f>
        <v>2401046544</v>
      </c>
      <c r="M2560" s="3" t="str">
        <f>_xlfn.XLOOKUP($B2560, Loan!$B:$B, Loan!$D:$D, "No Loan",0,1)</f>
        <v>No Loan</v>
      </c>
      <c r="N2560" s="1">
        <f>_xlfn.XLOOKUP($B2560, Transaction!$B:$B, Transaction!$E:$E, "No Transaction",0,1)</f>
        <v>44452</v>
      </c>
      <c r="O2560" t="str">
        <f>_xlfn.XLOOKUP($B2560, Transaction!$B:$B, Transaction!$C:$C, "No Transaction",0,1)</f>
        <v>Online Payment</v>
      </c>
      <c r="P2560" t="str">
        <f>_xlfn.XLOOKUP($B2560, Transaction!$B:$B, Transaction!$D:$D, "No Transaction",0,1)</f>
        <v>Internet Banking</v>
      </c>
      <c r="Q2560" s="3">
        <f t="shared" si="78"/>
        <v>-179015.87419999999</v>
      </c>
      <c r="R2560" s="3">
        <f t="shared" si="79"/>
        <v>-179015.87419999999</v>
      </c>
    </row>
    <row r="2561" spans="1:18" x14ac:dyDescent="0.25">
      <c r="A2561" t="s">
        <v>428</v>
      </c>
      <c r="B2561" s="5" t="s">
        <v>429</v>
      </c>
      <c r="C2561">
        <v>23</v>
      </c>
      <c r="D2561" s="1">
        <v>36305</v>
      </c>
      <c r="E2561" t="s">
        <v>6047</v>
      </c>
      <c r="F2561" t="s">
        <v>6111</v>
      </c>
      <c r="G2561" t="s">
        <v>7168</v>
      </c>
      <c r="H2561" s="3">
        <v>1127561.3626000001</v>
      </c>
      <c r="I2561" s="3">
        <v>260927.228</v>
      </c>
      <c r="J2561" t="s">
        <v>8757</v>
      </c>
      <c r="K2561" s="4" t="str">
        <f>_xlfn.XLOOKUP($B2561, Accounts!$B:$B, Accounts!$E:$E, "Not Found",0,1)</f>
        <v>Corporate</v>
      </c>
      <c r="L2561" s="3">
        <f>_xlfn.XLOOKUP($B2561, Accounts!$B:$B, Accounts!$G:$G,"Not Found",0,1)</f>
        <v>186875037</v>
      </c>
      <c r="M2561" s="3" t="str">
        <f>_xlfn.XLOOKUP($B2561, Loan!$B:$B, Loan!$D:$D, "No Loan",0,1)</f>
        <v>No Loan</v>
      </c>
      <c r="N2561" s="1">
        <f>_xlfn.XLOOKUP($B2561, Transaction!$B:$B, Transaction!$E:$E, "No Transaction",0,1)</f>
        <v>44644</v>
      </c>
      <c r="O2561" t="str">
        <f>_xlfn.XLOOKUP($B2561, Transaction!$B:$B, Transaction!$C:$C, "No Transaction",0,1)</f>
        <v>Money Transfer</v>
      </c>
      <c r="P2561" t="str">
        <f>_xlfn.XLOOKUP($B2561, Transaction!$B:$B, Transaction!$D:$D, "No Transaction",0,1)</f>
        <v>Mobile</v>
      </c>
      <c r="Q2561" s="3">
        <f t="shared" si="78"/>
        <v>-866634.13460000011</v>
      </c>
      <c r="R2561" s="3">
        <f t="shared" si="79"/>
        <v>-866634.13460000011</v>
      </c>
    </row>
    <row r="2562" spans="1:18" x14ac:dyDescent="0.25">
      <c r="A2562" t="s">
        <v>1859</v>
      </c>
      <c r="B2562" s="5" t="s">
        <v>1860</v>
      </c>
      <c r="C2562">
        <v>62</v>
      </c>
      <c r="D2562" s="1">
        <v>22060</v>
      </c>
      <c r="E2562" t="s">
        <v>6047</v>
      </c>
      <c r="F2562" t="s">
        <v>6150</v>
      </c>
      <c r="G2562" t="s">
        <v>7343</v>
      </c>
      <c r="H2562" s="3">
        <v>94786.285600000003</v>
      </c>
      <c r="I2562" s="3">
        <v>38070.412700000001</v>
      </c>
      <c r="J2562" t="s">
        <v>8758</v>
      </c>
      <c r="K2562" s="4" t="str">
        <f>_xlfn.XLOOKUP($B2562, Accounts!$B:$B, Accounts!$E:$E, "Not Found",0,1)</f>
        <v>Domiciliary</v>
      </c>
      <c r="L2562" s="3">
        <f>_xlfn.XLOOKUP($B2562, Accounts!$B:$B, Accounts!$G:$G,"Not Found",0,1)</f>
        <v>1269561292</v>
      </c>
      <c r="M2562" s="3" t="str">
        <f>_xlfn.XLOOKUP($B2562, Loan!$B:$B, Loan!$D:$D, "No Loan",0,1)</f>
        <v>No Loan</v>
      </c>
      <c r="N2562" s="1">
        <f>_xlfn.XLOOKUP($B2562, Transaction!$B:$B, Transaction!$E:$E, "No Transaction",0,1)</f>
        <v>44329</v>
      </c>
      <c r="O2562" t="str">
        <f>_xlfn.XLOOKUP($B2562, Transaction!$B:$B, Transaction!$C:$C, "No Transaction",0,1)</f>
        <v>Online Payment</v>
      </c>
      <c r="P2562" t="str">
        <f>_xlfn.XLOOKUP($B2562, Transaction!$B:$B, Transaction!$D:$D, "No Transaction",0,1)</f>
        <v>Card</v>
      </c>
      <c r="Q2562" s="3">
        <f t="shared" ref="Q2562:Q2625" si="80">$I2562-$H2562</f>
        <v>-56715.872900000002</v>
      </c>
      <c r="R2562" s="3">
        <f t="shared" ref="R2562:R2625" si="81">IF($Q2562 &gt;= 500000, $Q2562+(0.02*$Q2562), $Q2562)</f>
        <v>-56715.872900000002</v>
      </c>
    </row>
    <row r="2563" spans="1:18" x14ac:dyDescent="0.25">
      <c r="A2563" t="s">
        <v>4365</v>
      </c>
      <c r="B2563" s="5" t="s">
        <v>4366</v>
      </c>
      <c r="C2563">
        <v>80</v>
      </c>
      <c r="D2563" s="1">
        <v>15486</v>
      </c>
      <c r="E2563" t="s">
        <v>6047</v>
      </c>
      <c r="F2563" t="s">
        <v>6376</v>
      </c>
      <c r="G2563" t="s">
        <v>7343</v>
      </c>
      <c r="H2563" s="3">
        <v>165722.24969999999</v>
      </c>
      <c r="I2563" s="3">
        <v>140532.46770000001</v>
      </c>
      <c r="J2563" t="s">
        <v>8759</v>
      </c>
      <c r="K2563" s="4" t="str">
        <f>_xlfn.XLOOKUP($B2563, Accounts!$B:$B, Accounts!$E:$E, "Not Found",0,1)</f>
        <v>Corporate</v>
      </c>
      <c r="L2563" s="3">
        <f>_xlfn.XLOOKUP($B2563, Accounts!$B:$B, Accounts!$G:$G,"Not Found",0,1)</f>
        <v>3328534356</v>
      </c>
      <c r="M2563" s="3" t="str">
        <f>_xlfn.XLOOKUP($B2563, Loan!$B:$B, Loan!$D:$D, "No Loan",0,1)</f>
        <v>No Loan</v>
      </c>
      <c r="N2563" s="1">
        <f>_xlfn.XLOOKUP($B2563, Transaction!$B:$B, Transaction!$E:$E, "No Transaction",0,1)</f>
        <v>44510</v>
      </c>
      <c r="O2563" t="str">
        <f>_xlfn.XLOOKUP($B2563, Transaction!$B:$B, Transaction!$C:$C, "No Transaction",0,1)</f>
        <v>Money Transfer</v>
      </c>
      <c r="P2563" t="str">
        <f>_xlfn.XLOOKUP($B2563, Transaction!$B:$B, Transaction!$D:$D, "No Transaction",0,1)</f>
        <v>Mobile</v>
      </c>
      <c r="Q2563" s="3">
        <f t="shared" si="80"/>
        <v>-25189.781999999977</v>
      </c>
      <c r="R2563" s="3">
        <f t="shared" si="81"/>
        <v>-25189.781999999977</v>
      </c>
    </row>
    <row r="2564" spans="1:18" x14ac:dyDescent="0.25">
      <c r="A2564" t="s">
        <v>79</v>
      </c>
      <c r="B2564" s="5" t="s">
        <v>80</v>
      </c>
      <c r="C2564">
        <v>58</v>
      </c>
      <c r="D2564" s="1">
        <v>23521</v>
      </c>
      <c r="E2564" t="s">
        <v>6047</v>
      </c>
      <c r="F2564" t="s">
        <v>7659</v>
      </c>
      <c r="G2564" t="s">
        <v>7343</v>
      </c>
      <c r="H2564" s="3">
        <v>470476.3222</v>
      </c>
      <c r="I2564" s="3">
        <v>61487.994599999998</v>
      </c>
      <c r="J2564" t="s">
        <v>8760</v>
      </c>
      <c r="K2564" s="4" t="str">
        <f>_xlfn.XLOOKUP($B2564, Accounts!$B:$B, Accounts!$E:$E, "Not Found",0,1)</f>
        <v>Domiciliary</v>
      </c>
      <c r="L2564" s="3">
        <f>_xlfn.XLOOKUP($B2564, Accounts!$B:$B, Accounts!$G:$G,"Not Found",0,1)</f>
        <v>662834532</v>
      </c>
      <c r="M2564" s="3" t="str">
        <f>_xlfn.XLOOKUP($B2564, Loan!$B:$B, Loan!$D:$D, "No Loan",0,1)</f>
        <v>No Loan</v>
      </c>
      <c r="N2564" s="1">
        <f>_xlfn.XLOOKUP($B2564, Transaction!$B:$B, Transaction!$E:$E, "No Transaction",0,1)</f>
        <v>44231</v>
      </c>
      <c r="O2564" t="str">
        <f>_xlfn.XLOOKUP($B2564, Transaction!$B:$B, Transaction!$C:$C, "No Transaction",0,1)</f>
        <v>Cash Withdrawal</v>
      </c>
      <c r="P2564" t="str">
        <f>_xlfn.XLOOKUP($B2564, Transaction!$B:$B, Transaction!$D:$D, "No Transaction",0,1)</f>
        <v>Bank</v>
      </c>
      <c r="Q2564" s="3">
        <f t="shared" si="80"/>
        <v>-408988.32760000002</v>
      </c>
      <c r="R2564" s="3">
        <f t="shared" si="81"/>
        <v>-408988.32760000002</v>
      </c>
    </row>
    <row r="2565" spans="1:18" x14ac:dyDescent="0.25">
      <c r="A2565" t="s">
        <v>2480</v>
      </c>
      <c r="B2565" s="5" t="s">
        <v>2481</v>
      </c>
      <c r="C2565">
        <v>39</v>
      </c>
      <c r="D2565" s="1">
        <v>30461</v>
      </c>
      <c r="E2565" t="s">
        <v>6047</v>
      </c>
      <c r="F2565" t="s">
        <v>6113</v>
      </c>
      <c r="G2565" t="s">
        <v>7343</v>
      </c>
      <c r="H2565" s="3">
        <v>247721.86610000001</v>
      </c>
      <c r="I2565" s="3">
        <v>62844.876100000001</v>
      </c>
      <c r="J2565" t="s">
        <v>8761</v>
      </c>
      <c r="K2565" s="4" t="str">
        <f>_xlfn.XLOOKUP($B2565, Accounts!$B:$B, Accounts!$E:$E, "Not Found",0,1)</f>
        <v>Current</v>
      </c>
      <c r="L2565" s="3">
        <f>_xlfn.XLOOKUP($B2565, Accounts!$B:$B, Accounts!$G:$G,"Not Found",0,1)</f>
        <v>731547936</v>
      </c>
      <c r="M2565" s="3" t="str">
        <f>_xlfn.XLOOKUP($B2565, Loan!$B:$B, Loan!$D:$D, "No Loan",0,1)</f>
        <v>No Loan</v>
      </c>
      <c r="N2565" s="1">
        <f>_xlfn.XLOOKUP($B2565, Transaction!$B:$B, Transaction!$E:$E, "No Transaction",0,1)</f>
        <v>44553</v>
      </c>
      <c r="O2565" t="str">
        <f>_xlfn.XLOOKUP($B2565, Transaction!$B:$B, Transaction!$C:$C, "No Transaction",0,1)</f>
        <v>Online Payment</v>
      </c>
      <c r="P2565" t="str">
        <f>_xlfn.XLOOKUP($B2565, Transaction!$B:$B, Transaction!$D:$D, "No Transaction",0,1)</f>
        <v>Mobile</v>
      </c>
      <c r="Q2565" s="3">
        <f t="shared" si="80"/>
        <v>-184876.99000000002</v>
      </c>
      <c r="R2565" s="3">
        <f t="shared" si="81"/>
        <v>-184876.99000000002</v>
      </c>
    </row>
    <row r="2566" spans="1:18" x14ac:dyDescent="0.25">
      <c r="A2566" t="s">
        <v>1649</v>
      </c>
      <c r="B2566" s="5" t="s">
        <v>1650</v>
      </c>
      <c r="C2566">
        <v>61</v>
      </c>
      <c r="D2566" s="1">
        <v>22425</v>
      </c>
      <c r="E2566" t="s">
        <v>6047</v>
      </c>
      <c r="F2566" t="s">
        <v>6314</v>
      </c>
      <c r="G2566" t="s">
        <v>7343</v>
      </c>
      <c r="H2566" s="3">
        <v>101813.10679999999</v>
      </c>
      <c r="I2566" s="3">
        <v>43426.118199999997</v>
      </c>
      <c r="J2566" t="s">
        <v>8762</v>
      </c>
      <c r="K2566" s="4" t="str">
        <f>_xlfn.XLOOKUP($B2566, Accounts!$B:$B, Accounts!$E:$E, "Not Found",0,1)</f>
        <v>Domiciliary</v>
      </c>
      <c r="L2566" s="3">
        <f>_xlfn.XLOOKUP($B2566, Accounts!$B:$B, Accounts!$G:$G,"Not Found",0,1)</f>
        <v>12647824</v>
      </c>
      <c r="M2566" s="3" t="str">
        <f>_xlfn.XLOOKUP($B2566, Loan!$B:$B, Loan!$D:$D, "No Loan",0,1)</f>
        <v>No Loan</v>
      </c>
      <c r="N2566" s="1">
        <f>_xlfn.XLOOKUP($B2566, Transaction!$B:$B, Transaction!$E:$E, "No Transaction",0,1)</f>
        <v>44536</v>
      </c>
      <c r="O2566" t="str">
        <f>_xlfn.XLOOKUP($B2566, Transaction!$B:$B, Transaction!$C:$C, "No Transaction",0,1)</f>
        <v>Cash Withdrawal</v>
      </c>
      <c r="P2566" t="str">
        <f>_xlfn.XLOOKUP($B2566, Transaction!$B:$B, Transaction!$D:$D, "No Transaction",0,1)</f>
        <v>ATM</v>
      </c>
      <c r="Q2566" s="3">
        <f t="shared" si="80"/>
        <v>-58386.988599999997</v>
      </c>
      <c r="R2566" s="3">
        <f t="shared" si="81"/>
        <v>-58386.988599999997</v>
      </c>
    </row>
    <row r="2567" spans="1:18" x14ac:dyDescent="0.25">
      <c r="A2567" t="s">
        <v>3204</v>
      </c>
      <c r="B2567" s="5" t="s">
        <v>3205</v>
      </c>
      <c r="C2567">
        <v>32</v>
      </c>
      <c r="D2567" s="1">
        <v>33018</v>
      </c>
      <c r="E2567" t="s">
        <v>6047</v>
      </c>
      <c r="F2567" t="s">
        <v>6098</v>
      </c>
      <c r="G2567" t="s">
        <v>7343</v>
      </c>
      <c r="H2567" s="3">
        <v>939245.75919999997</v>
      </c>
      <c r="I2567" s="3">
        <v>315602.49449999997</v>
      </c>
      <c r="J2567" t="s">
        <v>8763</v>
      </c>
      <c r="K2567" s="4" t="str">
        <f>_xlfn.XLOOKUP($B2567, Accounts!$B:$B, Accounts!$E:$E, "Not Found",0,1)</f>
        <v>Savings</v>
      </c>
      <c r="L2567" s="3">
        <f>_xlfn.XLOOKUP($B2567, Accounts!$B:$B, Accounts!$G:$G,"Not Found",0,1)</f>
        <v>2893698816</v>
      </c>
      <c r="M2567" s="3">
        <f>_xlfn.XLOOKUP($B2567, Loan!$B:$B, Loan!$D:$D, "No Loan",0,1)</f>
        <v>2489959944</v>
      </c>
      <c r="N2567" s="1">
        <f>_xlfn.XLOOKUP($B2567, Transaction!$B:$B, Transaction!$E:$E, "No Transaction",0,1)</f>
        <v>44316</v>
      </c>
      <c r="O2567" t="str">
        <f>_xlfn.XLOOKUP($B2567, Transaction!$B:$B, Transaction!$C:$C, "No Transaction",0,1)</f>
        <v>Loan Payment</v>
      </c>
      <c r="P2567" t="str">
        <f>_xlfn.XLOOKUP($B2567, Transaction!$B:$B, Transaction!$D:$D, "No Transaction",0,1)</f>
        <v>AFT</v>
      </c>
      <c r="Q2567" s="3">
        <f t="shared" si="80"/>
        <v>-623643.26469999994</v>
      </c>
      <c r="R2567" s="3">
        <f t="shared" si="81"/>
        <v>-623643.26469999994</v>
      </c>
    </row>
    <row r="2568" spans="1:18" x14ac:dyDescent="0.25">
      <c r="A2568" t="s">
        <v>1785</v>
      </c>
      <c r="B2568" s="5" t="s">
        <v>1786</v>
      </c>
      <c r="C2568">
        <v>73</v>
      </c>
      <c r="D2568" s="1">
        <v>18042</v>
      </c>
      <c r="E2568" t="s">
        <v>6047</v>
      </c>
      <c r="F2568" t="s">
        <v>6119</v>
      </c>
      <c r="G2568" t="s">
        <v>7343</v>
      </c>
      <c r="H2568" s="3">
        <v>452590.99780000001</v>
      </c>
      <c r="I2568" s="3">
        <v>178041.31159999999</v>
      </c>
      <c r="J2568" t="s">
        <v>8764</v>
      </c>
      <c r="K2568" s="4" t="str">
        <f>_xlfn.XLOOKUP($B2568, Accounts!$B:$B, Accounts!$E:$E, "Not Found",0,1)</f>
        <v>Savings</v>
      </c>
      <c r="L2568" s="3">
        <f>_xlfn.XLOOKUP($B2568, Accounts!$B:$B, Accounts!$G:$G,"Not Found",0,1)</f>
        <v>3811033044</v>
      </c>
      <c r="M2568" s="3" t="str">
        <f>_xlfn.XLOOKUP($B2568, Loan!$B:$B, Loan!$D:$D, "No Loan",0,1)</f>
        <v>No Loan</v>
      </c>
      <c r="N2568" s="1">
        <f>_xlfn.XLOOKUP($B2568, Transaction!$B:$B, Transaction!$E:$E, "No Transaction",0,1)</f>
        <v>44274</v>
      </c>
      <c r="O2568" t="str">
        <f>_xlfn.XLOOKUP($B2568, Transaction!$B:$B, Transaction!$C:$C, "No Transaction",0,1)</f>
        <v>Cash Withdrawal</v>
      </c>
      <c r="P2568" t="str">
        <f>_xlfn.XLOOKUP($B2568, Transaction!$B:$B, Transaction!$D:$D, "No Transaction",0,1)</f>
        <v>ATM</v>
      </c>
      <c r="Q2568" s="3">
        <f t="shared" si="80"/>
        <v>-274549.6862</v>
      </c>
      <c r="R2568" s="3">
        <f t="shared" si="81"/>
        <v>-274549.6862</v>
      </c>
    </row>
    <row r="2569" spans="1:18" x14ac:dyDescent="0.25">
      <c r="A2569" t="s">
        <v>4395</v>
      </c>
      <c r="B2569" s="5" t="s">
        <v>4396</v>
      </c>
      <c r="C2569">
        <v>34</v>
      </c>
      <c r="D2569" s="1">
        <v>32287</v>
      </c>
      <c r="E2569" t="s">
        <v>6047</v>
      </c>
      <c r="F2569" t="s">
        <v>6121</v>
      </c>
      <c r="G2569" t="s">
        <v>7343</v>
      </c>
      <c r="H2569" s="3">
        <v>901622.65619999997</v>
      </c>
      <c r="I2569" s="3">
        <v>365193.24070000002</v>
      </c>
      <c r="J2569" t="s">
        <v>8765</v>
      </c>
      <c r="K2569" s="4" t="str">
        <f>_xlfn.XLOOKUP($B2569, Accounts!$B:$B, Accounts!$E:$E, "Not Found",0,1)</f>
        <v>Savings</v>
      </c>
      <c r="L2569" s="3">
        <f>_xlfn.XLOOKUP($B2569, Accounts!$B:$B, Accounts!$G:$G,"Not Found",0,1)</f>
        <v>8480004</v>
      </c>
      <c r="M2569" s="3" t="str">
        <f>_xlfn.XLOOKUP($B2569, Loan!$B:$B, Loan!$D:$D, "No Loan",0,1)</f>
        <v>No Loan</v>
      </c>
      <c r="N2569" s="1">
        <f>_xlfn.XLOOKUP($B2569, Transaction!$B:$B, Transaction!$E:$E, "No Transaction",0,1)</f>
        <v>44508</v>
      </c>
      <c r="O2569" t="str">
        <f>_xlfn.XLOOKUP($B2569, Transaction!$B:$B, Transaction!$C:$C, "No Transaction",0,1)</f>
        <v>Online Payment</v>
      </c>
      <c r="P2569" t="str">
        <f>_xlfn.XLOOKUP($B2569, Transaction!$B:$B, Transaction!$D:$D, "No Transaction",0,1)</f>
        <v>Mobile</v>
      </c>
      <c r="Q2569" s="3">
        <f t="shared" si="80"/>
        <v>-536429.41549999989</v>
      </c>
      <c r="R2569" s="3">
        <f t="shared" si="81"/>
        <v>-536429.41549999989</v>
      </c>
    </row>
    <row r="2570" spans="1:18" x14ac:dyDescent="0.25">
      <c r="A2570" t="s">
        <v>5650</v>
      </c>
      <c r="B2570" s="5" t="s">
        <v>5651</v>
      </c>
      <c r="C2570">
        <v>71</v>
      </c>
      <c r="D2570" s="1">
        <v>18773</v>
      </c>
      <c r="E2570" t="s">
        <v>6047</v>
      </c>
      <c r="F2570" t="s">
        <v>6938</v>
      </c>
      <c r="G2570" t="s">
        <v>7343</v>
      </c>
      <c r="H2570" s="3">
        <v>1334851.7516999999</v>
      </c>
      <c r="I2570" s="3">
        <v>447821.2328</v>
      </c>
      <c r="J2570" t="s">
        <v>8766</v>
      </c>
      <c r="K2570" s="4" t="str">
        <f>_xlfn.XLOOKUP($B2570, Accounts!$B:$B, Accounts!$E:$E, "Not Found",0,1)</f>
        <v>Current</v>
      </c>
      <c r="L2570" s="3">
        <f>_xlfn.XLOOKUP($B2570, Accounts!$B:$B, Accounts!$G:$G,"Not Found",0,1)</f>
        <v>2002693404</v>
      </c>
      <c r="M2570" s="3">
        <f>_xlfn.XLOOKUP($B2570, Loan!$B:$B, Loan!$D:$D, "No Loan",0,1)</f>
        <v>918056579</v>
      </c>
      <c r="N2570" s="1">
        <f>_xlfn.XLOOKUP($B2570, Transaction!$B:$B, Transaction!$E:$E, "No Transaction",0,1)</f>
        <v>44437</v>
      </c>
      <c r="O2570" t="str">
        <f>_xlfn.XLOOKUP($B2570, Transaction!$B:$B, Transaction!$C:$C, "No Transaction",0,1)</f>
        <v>Loan Payment</v>
      </c>
      <c r="P2570" t="str">
        <f>_xlfn.XLOOKUP($B2570, Transaction!$B:$B, Transaction!$D:$D, "No Transaction",0,1)</f>
        <v>Mobile</v>
      </c>
      <c r="Q2570" s="3">
        <f t="shared" si="80"/>
        <v>-887030.51889999991</v>
      </c>
      <c r="R2570" s="3">
        <f t="shared" si="81"/>
        <v>-887030.51889999991</v>
      </c>
    </row>
    <row r="2571" spans="1:18" x14ac:dyDescent="0.25">
      <c r="A2571" t="s">
        <v>4329</v>
      </c>
      <c r="B2571" s="5" t="s">
        <v>4330</v>
      </c>
      <c r="C2571">
        <v>36</v>
      </c>
      <c r="D2571" s="1">
        <v>31557</v>
      </c>
      <c r="E2571" t="s">
        <v>6047</v>
      </c>
      <c r="F2571" t="s">
        <v>6177</v>
      </c>
      <c r="G2571" t="s">
        <v>7343</v>
      </c>
      <c r="H2571" s="3">
        <v>0</v>
      </c>
      <c r="I2571" s="3">
        <v>0</v>
      </c>
      <c r="J2571" t="s">
        <v>8767</v>
      </c>
      <c r="K2571" s="4" t="str">
        <f>_xlfn.XLOOKUP($B2571, Accounts!$B:$B, Accounts!$E:$E, "Not Found",0,1)</f>
        <v>Corporate</v>
      </c>
      <c r="L2571" s="3">
        <f>_xlfn.XLOOKUP($B2571, Accounts!$B:$B, Accounts!$G:$G,"Not Found",0,1)</f>
        <v>1658473257</v>
      </c>
      <c r="M2571" s="3" t="str">
        <f>_xlfn.XLOOKUP($B2571, Loan!$B:$B, Loan!$D:$D, "No Loan",0,1)</f>
        <v>No Loan</v>
      </c>
      <c r="N2571" s="1">
        <f>_xlfn.XLOOKUP($B2571, Transaction!$B:$B, Transaction!$E:$E, "No Transaction",0,1)</f>
        <v>44405</v>
      </c>
      <c r="O2571" t="str">
        <f>_xlfn.XLOOKUP($B2571, Transaction!$B:$B, Transaction!$C:$C, "No Transaction",0,1)</f>
        <v>Online Payment</v>
      </c>
      <c r="P2571" t="str">
        <f>_xlfn.XLOOKUP($B2571, Transaction!$B:$B, Transaction!$D:$D, "No Transaction",0,1)</f>
        <v>Card</v>
      </c>
      <c r="Q2571" s="3">
        <f t="shared" si="80"/>
        <v>0</v>
      </c>
      <c r="R2571" s="3">
        <f t="shared" si="81"/>
        <v>0</v>
      </c>
    </row>
    <row r="2572" spans="1:18" x14ac:dyDescent="0.25">
      <c r="A2572" t="s">
        <v>2376</v>
      </c>
      <c r="B2572" s="5" t="s">
        <v>2377</v>
      </c>
      <c r="C2572">
        <v>83</v>
      </c>
      <c r="D2572" s="1">
        <v>14390</v>
      </c>
      <c r="E2572" t="s">
        <v>6047</v>
      </c>
      <c r="F2572" t="s">
        <v>6413</v>
      </c>
      <c r="G2572" t="s">
        <v>7343</v>
      </c>
      <c r="H2572" s="3">
        <v>224823.62880000001</v>
      </c>
      <c r="I2572" s="3">
        <v>95325.218599999993</v>
      </c>
      <c r="J2572" t="s">
        <v>8768</v>
      </c>
      <c r="K2572" s="4" t="str">
        <f>_xlfn.XLOOKUP($B2572, Accounts!$B:$B, Accounts!$E:$E, "Not Found",0,1)</f>
        <v>Joint</v>
      </c>
      <c r="L2572" s="3">
        <f>_xlfn.XLOOKUP($B2572, Accounts!$B:$B, Accounts!$G:$G,"Not Found",0,1)</f>
        <v>1054228284</v>
      </c>
      <c r="M2572" s="3" t="str">
        <f>_xlfn.XLOOKUP($B2572, Loan!$B:$B, Loan!$D:$D, "No Loan",0,1)</f>
        <v>No Loan</v>
      </c>
      <c r="N2572" s="1">
        <f>_xlfn.XLOOKUP($B2572, Transaction!$B:$B, Transaction!$E:$E, "No Transaction",0,1)</f>
        <v>44612</v>
      </c>
      <c r="O2572" t="str">
        <f>_xlfn.XLOOKUP($B2572, Transaction!$B:$B, Transaction!$C:$C, "No Transaction",0,1)</f>
        <v>Money Transfer</v>
      </c>
      <c r="P2572" t="str">
        <f>_xlfn.XLOOKUP($B2572, Transaction!$B:$B, Transaction!$D:$D, "No Transaction",0,1)</f>
        <v>Bank</v>
      </c>
      <c r="Q2572" s="3">
        <f t="shared" si="80"/>
        <v>-129498.41020000001</v>
      </c>
      <c r="R2572" s="3">
        <f t="shared" si="81"/>
        <v>-129498.41020000001</v>
      </c>
    </row>
    <row r="2573" spans="1:18" x14ac:dyDescent="0.25">
      <c r="A2573" t="s">
        <v>3934</v>
      </c>
      <c r="B2573" s="5" t="s">
        <v>3935</v>
      </c>
      <c r="C2573">
        <v>24</v>
      </c>
      <c r="D2573" s="1">
        <v>35940</v>
      </c>
      <c r="E2573" t="s">
        <v>6047</v>
      </c>
      <c r="F2573" t="s">
        <v>6156</v>
      </c>
      <c r="G2573" t="s">
        <v>7343</v>
      </c>
      <c r="H2573" s="3">
        <v>624747.13710000005</v>
      </c>
      <c r="I2573" s="3">
        <v>120569.0165</v>
      </c>
      <c r="J2573" t="s">
        <v>8769</v>
      </c>
      <c r="K2573" s="4" t="str">
        <f>_xlfn.XLOOKUP($B2573, Accounts!$B:$B, Accounts!$E:$E, "Not Found",0,1)</f>
        <v>Domiciliary</v>
      </c>
      <c r="L2573" s="3">
        <f>_xlfn.XLOOKUP($B2573, Accounts!$B:$B, Accounts!$G:$G,"Not Found",0,1)</f>
        <v>566746992</v>
      </c>
      <c r="M2573" s="3" t="str">
        <f>_xlfn.XLOOKUP($B2573, Loan!$B:$B, Loan!$D:$D, "No Loan",0,1)</f>
        <v>No Loan</v>
      </c>
      <c r="N2573" s="1">
        <f>_xlfn.XLOOKUP($B2573, Transaction!$B:$B, Transaction!$E:$E, "No Transaction",0,1)</f>
        <v>44651</v>
      </c>
      <c r="O2573" t="str">
        <f>_xlfn.XLOOKUP($B2573, Transaction!$B:$B, Transaction!$C:$C, "No Transaction",0,1)</f>
        <v>Online Payment</v>
      </c>
      <c r="P2573" t="str">
        <f>_xlfn.XLOOKUP($B2573, Transaction!$B:$B, Transaction!$D:$D, "No Transaction",0,1)</f>
        <v>Card</v>
      </c>
      <c r="Q2573" s="3">
        <f t="shared" si="80"/>
        <v>-504178.12060000002</v>
      </c>
      <c r="R2573" s="3">
        <f t="shared" si="81"/>
        <v>-504178.12060000002</v>
      </c>
    </row>
    <row r="2574" spans="1:18" x14ac:dyDescent="0.25">
      <c r="A2574" t="s">
        <v>3051</v>
      </c>
      <c r="B2574" s="5" t="s">
        <v>3052</v>
      </c>
      <c r="C2574">
        <v>81</v>
      </c>
      <c r="D2574" s="1">
        <v>15120</v>
      </c>
      <c r="E2574" t="s">
        <v>6047</v>
      </c>
      <c r="F2574" t="s">
        <v>6376</v>
      </c>
      <c r="G2574" t="s">
        <v>7343</v>
      </c>
      <c r="H2574" s="3">
        <v>81534.8318</v>
      </c>
      <c r="I2574" s="3">
        <v>38213.683400000002</v>
      </c>
      <c r="J2574" t="s">
        <v>7783</v>
      </c>
      <c r="K2574" s="4" t="str">
        <f>_xlfn.XLOOKUP($B2574, Accounts!$B:$B, Accounts!$E:$E, "Not Found",0,1)</f>
        <v>Domiciliary</v>
      </c>
      <c r="L2574" s="3">
        <f>_xlfn.XLOOKUP($B2574, Accounts!$B:$B, Accounts!$G:$G,"Not Found",0,1)</f>
        <v>2274272964</v>
      </c>
      <c r="M2574" s="3" t="str">
        <f>_xlfn.XLOOKUP($B2574, Loan!$B:$B, Loan!$D:$D, "No Loan",0,1)</f>
        <v>No Loan</v>
      </c>
      <c r="N2574" s="1">
        <f>_xlfn.XLOOKUP($B2574, Transaction!$B:$B, Transaction!$E:$E, "No Transaction",0,1)</f>
        <v>44496</v>
      </c>
      <c r="O2574" t="str">
        <f>_xlfn.XLOOKUP($B2574, Transaction!$B:$B, Transaction!$C:$C, "No Transaction",0,1)</f>
        <v>Cash Withdrawal</v>
      </c>
      <c r="P2574" t="str">
        <f>_xlfn.XLOOKUP($B2574, Transaction!$B:$B, Transaction!$D:$D, "No Transaction",0,1)</f>
        <v>Bank</v>
      </c>
      <c r="Q2574" s="3">
        <f t="shared" si="80"/>
        <v>-43321.148399999998</v>
      </c>
      <c r="R2574" s="3">
        <f t="shared" si="81"/>
        <v>-43321.148399999998</v>
      </c>
    </row>
    <row r="2575" spans="1:18" x14ac:dyDescent="0.25">
      <c r="A2575" t="s">
        <v>4891</v>
      </c>
      <c r="B2575" s="5" t="s">
        <v>4892</v>
      </c>
      <c r="C2575">
        <v>19</v>
      </c>
      <c r="D2575" s="1">
        <v>37766</v>
      </c>
      <c r="E2575" t="s">
        <v>6047</v>
      </c>
      <c r="F2575" t="s">
        <v>6872</v>
      </c>
      <c r="G2575" t="s">
        <v>7343</v>
      </c>
      <c r="H2575" s="3">
        <v>61914.635300000002</v>
      </c>
      <c r="I2575" s="3">
        <v>19924.5291</v>
      </c>
      <c r="J2575" t="s">
        <v>8770</v>
      </c>
      <c r="K2575" s="4" t="str">
        <f>_xlfn.XLOOKUP($B2575, Accounts!$B:$B, Accounts!$E:$E, "Not Found",0,1)</f>
        <v>Corporate</v>
      </c>
      <c r="L2575" s="3">
        <f>_xlfn.XLOOKUP($B2575, Accounts!$B:$B, Accounts!$G:$G,"Not Found",0,1)</f>
        <v>3727893</v>
      </c>
      <c r="M2575" s="3" t="str">
        <f>_xlfn.XLOOKUP($B2575, Loan!$B:$B, Loan!$D:$D, "No Loan",0,1)</f>
        <v>No Loan</v>
      </c>
      <c r="N2575" s="1">
        <f>_xlfn.XLOOKUP($B2575, Transaction!$B:$B, Transaction!$E:$E, "No Transaction",0,1)</f>
        <v>44581</v>
      </c>
      <c r="O2575" t="str">
        <f>_xlfn.XLOOKUP($B2575, Transaction!$B:$B, Transaction!$C:$C, "No Transaction",0,1)</f>
        <v>Money Transfer</v>
      </c>
      <c r="P2575" t="str">
        <f>_xlfn.XLOOKUP($B2575, Transaction!$B:$B, Transaction!$D:$D, "No Transaction",0,1)</f>
        <v>Mobile</v>
      </c>
      <c r="Q2575" s="3">
        <f t="shared" si="80"/>
        <v>-41990.106200000002</v>
      </c>
      <c r="R2575" s="3">
        <f t="shared" si="81"/>
        <v>-41990.106200000002</v>
      </c>
    </row>
    <row r="2576" spans="1:18" x14ac:dyDescent="0.25">
      <c r="A2576" t="s">
        <v>5150</v>
      </c>
      <c r="B2576" s="5" t="s">
        <v>5151</v>
      </c>
      <c r="C2576">
        <v>30</v>
      </c>
      <c r="D2576" s="1">
        <v>33748</v>
      </c>
      <c r="E2576" t="s">
        <v>6047</v>
      </c>
      <c r="F2576" t="s">
        <v>6092</v>
      </c>
      <c r="G2576" t="s">
        <v>7343</v>
      </c>
      <c r="H2576" s="3">
        <v>638053.50730000006</v>
      </c>
      <c r="I2576" s="3">
        <v>214811.3474</v>
      </c>
      <c r="J2576" t="s">
        <v>8771</v>
      </c>
      <c r="K2576" s="4" t="str">
        <f>_xlfn.XLOOKUP($B2576, Accounts!$B:$B, Accounts!$E:$E, "Not Found",0,1)</f>
        <v>Domiciliary</v>
      </c>
      <c r="L2576" s="3">
        <f>_xlfn.XLOOKUP($B2576, Accounts!$B:$B, Accounts!$G:$G,"Not Found",0,1)</f>
        <v>741227112</v>
      </c>
      <c r="M2576" s="3" t="str">
        <f>_xlfn.XLOOKUP($B2576, Loan!$B:$B, Loan!$D:$D, "No Loan",0,1)</f>
        <v>No Loan</v>
      </c>
      <c r="N2576" s="1">
        <f>_xlfn.XLOOKUP($B2576, Transaction!$B:$B, Transaction!$E:$E, "No Transaction",0,1)</f>
        <v>44425</v>
      </c>
      <c r="O2576" t="str">
        <f>_xlfn.XLOOKUP($B2576, Transaction!$B:$B, Transaction!$C:$C, "No Transaction",0,1)</f>
        <v>Money Deposit</v>
      </c>
      <c r="P2576" t="str">
        <f>_xlfn.XLOOKUP($B2576, Transaction!$B:$B, Transaction!$D:$D, "No Transaction",0,1)</f>
        <v>ATM</v>
      </c>
      <c r="Q2576" s="3">
        <f t="shared" si="80"/>
        <v>-423242.15990000009</v>
      </c>
      <c r="R2576" s="3">
        <f t="shared" si="81"/>
        <v>-423242.15990000009</v>
      </c>
    </row>
    <row r="2577" spans="1:18" x14ac:dyDescent="0.25">
      <c r="A2577" t="s">
        <v>5884</v>
      </c>
      <c r="B2577" s="5" t="s">
        <v>5885</v>
      </c>
      <c r="C2577">
        <v>39</v>
      </c>
      <c r="D2577" s="1">
        <v>30461</v>
      </c>
      <c r="E2577" t="s">
        <v>6047</v>
      </c>
      <c r="F2577" t="s">
        <v>6138</v>
      </c>
      <c r="G2577" t="s">
        <v>7343</v>
      </c>
      <c r="H2577" s="3">
        <v>1548129.7485</v>
      </c>
      <c r="I2577" s="3">
        <v>266490.02679999999</v>
      </c>
      <c r="J2577" t="s">
        <v>8772</v>
      </c>
      <c r="K2577" s="4" t="str">
        <f>_xlfn.XLOOKUP($B2577, Accounts!$B:$B, Accounts!$E:$E, "Not Found",0,1)</f>
        <v>Corporate</v>
      </c>
      <c r="L2577" s="3">
        <f>_xlfn.XLOOKUP($B2577, Accounts!$B:$B, Accounts!$G:$G,"Not Found",0,1)</f>
        <v>99114157</v>
      </c>
      <c r="M2577" s="3" t="str">
        <f>_xlfn.XLOOKUP($B2577, Loan!$B:$B, Loan!$D:$D, "No Loan",0,1)</f>
        <v>No Loan</v>
      </c>
      <c r="N2577" s="1">
        <f>_xlfn.XLOOKUP($B2577, Transaction!$B:$B, Transaction!$E:$E, "No Transaction",0,1)</f>
        <v>44404</v>
      </c>
      <c r="O2577" t="str">
        <f>_xlfn.XLOOKUP($B2577, Transaction!$B:$B, Transaction!$C:$C, "No Transaction",0,1)</f>
        <v>Online Payment</v>
      </c>
      <c r="P2577" t="str">
        <f>_xlfn.XLOOKUP($B2577, Transaction!$B:$B, Transaction!$D:$D, "No Transaction",0,1)</f>
        <v>Mobile</v>
      </c>
      <c r="Q2577" s="3">
        <f t="shared" si="80"/>
        <v>-1281639.7217000001</v>
      </c>
      <c r="R2577" s="3">
        <f t="shared" si="81"/>
        <v>-1281639.7217000001</v>
      </c>
    </row>
    <row r="2578" spans="1:18" x14ac:dyDescent="0.25">
      <c r="A2578" t="s">
        <v>5538</v>
      </c>
      <c r="B2578" s="5" t="s">
        <v>5539</v>
      </c>
      <c r="C2578">
        <v>72</v>
      </c>
      <c r="D2578" s="1">
        <v>18408</v>
      </c>
      <c r="E2578" t="s">
        <v>6047</v>
      </c>
      <c r="F2578" t="s">
        <v>6237</v>
      </c>
      <c r="G2578" t="s">
        <v>7343</v>
      </c>
      <c r="H2578" s="3">
        <v>98999.733200000002</v>
      </c>
      <c r="I2578" s="3">
        <v>68500.868000000002</v>
      </c>
      <c r="J2578" t="s">
        <v>6944</v>
      </c>
      <c r="K2578" s="4" t="str">
        <f>_xlfn.XLOOKUP($B2578, Accounts!$B:$B, Accounts!$E:$E, "Not Found",0,1)</f>
        <v>Joint</v>
      </c>
      <c r="L2578" s="3">
        <f>_xlfn.XLOOKUP($B2578, Accounts!$B:$B, Accounts!$G:$G,"Not Found",0,1)</f>
        <v>1264953833</v>
      </c>
      <c r="M2578" s="3">
        <f>_xlfn.XLOOKUP($B2578, Loan!$B:$B, Loan!$D:$D, "No Loan",0,1)</f>
        <v>2984164009</v>
      </c>
      <c r="N2578" s="1">
        <f>_xlfn.XLOOKUP($B2578, Transaction!$B:$B, Transaction!$E:$E, "No Transaction",0,1)</f>
        <v>44276</v>
      </c>
      <c r="O2578" t="str">
        <f>_xlfn.XLOOKUP($B2578, Transaction!$B:$B, Transaction!$C:$C, "No Transaction",0,1)</f>
        <v>Loan Payment</v>
      </c>
      <c r="P2578" t="str">
        <f>_xlfn.XLOOKUP($B2578, Transaction!$B:$B, Transaction!$D:$D, "No Transaction",0,1)</f>
        <v>ACH</v>
      </c>
      <c r="Q2578" s="3">
        <f t="shared" si="80"/>
        <v>-30498.8652</v>
      </c>
      <c r="R2578" s="3">
        <f t="shared" si="81"/>
        <v>-30498.8652</v>
      </c>
    </row>
    <row r="2579" spans="1:18" x14ac:dyDescent="0.25">
      <c r="A2579" t="s">
        <v>4555</v>
      </c>
      <c r="B2579" s="5" t="s">
        <v>4556</v>
      </c>
      <c r="C2579">
        <v>74</v>
      </c>
      <c r="D2579" s="1">
        <v>17677</v>
      </c>
      <c r="E2579" t="s">
        <v>6047</v>
      </c>
      <c r="F2579" t="s">
        <v>6068</v>
      </c>
      <c r="G2579" t="s">
        <v>7343</v>
      </c>
      <c r="H2579" s="3">
        <v>641260.15240000002</v>
      </c>
      <c r="I2579" s="3">
        <v>396615.01209999999</v>
      </c>
      <c r="J2579" t="s">
        <v>8773</v>
      </c>
      <c r="K2579" s="4" t="str">
        <f>_xlfn.XLOOKUP($B2579, Accounts!$B:$B, Accounts!$E:$E, "Not Found",0,1)</f>
        <v>Joint</v>
      </c>
      <c r="L2579" s="3">
        <f>_xlfn.XLOOKUP($B2579, Accounts!$B:$B, Accounts!$G:$G,"Not Found",0,1)</f>
        <v>289056276</v>
      </c>
      <c r="M2579" s="3" t="str">
        <f>_xlfn.XLOOKUP($B2579, Loan!$B:$B, Loan!$D:$D, "No Loan",0,1)</f>
        <v>No Loan</v>
      </c>
      <c r="N2579" s="1">
        <f>_xlfn.XLOOKUP($B2579, Transaction!$B:$B, Transaction!$E:$E, "No Transaction",0,1)</f>
        <v>44639</v>
      </c>
      <c r="O2579" t="str">
        <f>_xlfn.XLOOKUP($B2579, Transaction!$B:$B, Transaction!$C:$C, "No Transaction",0,1)</f>
        <v>Money Transfer</v>
      </c>
      <c r="P2579" t="str">
        <f>_xlfn.XLOOKUP($B2579, Transaction!$B:$B, Transaction!$D:$D, "No Transaction",0,1)</f>
        <v>Mobile</v>
      </c>
      <c r="Q2579" s="3">
        <f t="shared" si="80"/>
        <v>-244645.14030000003</v>
      </c>
      <c r="R2579" s="3">
        <f t="shared" si="81"/>
        <v>-244645.14030000003</v>
      </c>
    </row>
    <row r="2580" spans="1:18" x14ac:dyDescent="0.25">
      <c r="A2580" t="s">
        <v>4685</v>
      </c>
      <c r="B2580" s="5" t="s">
        <v>4686</v>
      </c>
      <c r="C2580">
        <v>83</v>
      </c>
      <c r="D2580" s="1">
        <v>14390</v>
      </c>
      <c r="E2580" t="s">
        <v>6047</v>
      </c>
      <c r="F2580" t="s">
        <v>6452</v>
      </c>
      <c r="G2580" t="s">
        <v>7343</v>
      </c>
      <c r="H2580" s="3">
        <v>419185.54129999998</v>
      </c>
      <c r="I2580" s="3">
        <v>109531.62940000001</v>
      </c>
      <c r="J2580" t="s">
        <v>7190</v>
      </c>
      <c r="K2580" s="4" t="str">
        <f>_xlfn.XLOOKUP($B2580, Accounts!$B:$B, Accounts!$E:$E, "Not Found",0,1)</f>
        <v>Domiciliary</v>
      </c>
      <c r="L2580" s="3">
        <f>_xlfn.XLOOKUP($B2580, Accounts!$B:$B, Accounts!$G:$G,"Not Found",0,1)</f>
        <v>759288348</v>
      </c>
      <c r="M2580" s="3">
        <f>_xlfn.XLOOKUP($B2580, Loan!$B:$B, Loan!$D:$D, "No Loan",0,1)</f>
        <v>6203259972</v>
      </c>
      <c r="N2580" s="1">
        <f>_xlfn.XLOOKUP($B2580, Transaction!$B:$B, Transaction!$E:$E, "No Transaction",0,1)</f>
        <v>44230</v>
      </c>
      <c r="O2580" t="str">
        <f>_xlfn.XLOOKUP($B2580, Transaction!$B:$B, Transaction!$C:$C, "No Transaction",0,1)</f>
        <v>Loan Payment</v>
      </c>
      <c r="P2580" t="str">
        <f>_xlfn.XLOOKUP($B2580, Transaction!$B:$B, Transaction!$D:$D, "No Transaction",0,1)</f>
        <v>ACH</v>
      </c>
      <c r="Q2580" s="3">
        <f t="shared" si="80"/>
        <v>-309653.91189999995</v>
      </c>
      <c r="R2580" s="3">
        <f t="shared" si="81"/>
        <v>-309653.91189999995</v>
      </c>
    </row>
    <row r="2581" spans="1:18" x14ac:dyDescent="0.25">
      <c r="A2581" t="s">
        <v>4058</v>
      </c>
      <c r="B2581" s="5" t="s">
        <v>4059</v>
      </c>
      <c r="C2581">
        <v>76</v>
      </c>
      <c r="D2581" s="1">
        <v>16947</v>
      </c>
      <c r="E2581" t="s">
        <v>6047</v>
      </c>
      <c r="F2581" t="s">
        <v>6163</v>
      </c>
      <c r="G2581" t="s">
        <v>7343</v>
      </c>
      <c r="H2581" s="3">
        <v>235281.4785</v>
      </c>
      <c r="I2581" s="3">
        <v>162622.84299999999</v>
      </c>
      <c r="J2581" t="s">
        <v>7016</v>
      </c>
      <c r="K2581" s="4" t="str">
        <f>_xlfn.XLOOKUP($B2581, Accounts!$B:$B, Accounts!$E:$E, "Not Found",0,1)</f>
        <v>Domiciliary</v>
      </c>
      <c r="L2581" s="3">
        <f>_xlfn.XLOOKUP($B2581, Accounts!$B:$B, Accounts!$G:$G,"Not Found",0,1)</f>
        <v>1917154008</v>
      </c>
      <c r="M2581" s="3" t="str">
        <f>_xlfn.XLOOKUP($B2581, Loan!$B:$B, Loan!$D:$D, "No Loan",0,1)</f>
        <v>No Loan</v>
      </c>
      <c r="N2581" s="1">
        <f>_xlfn.XLOOKUP($B2581, Transaction!$B:$B, Transaction!$E:$E, "No Transaction",0,1)</f>
        <v>44304</v>
      </c>
      <c r="O2581" t="str">
        <f>_xlfn.XLOOKUP($B2581, Transaction!$B:$B, Transaction!$C:$C, "No Transaction",0,1)</f>
        <v>Money Deposit</v>
      </c>
      <c r="P2581" t="str">
        <f>_xlfn.XLOOKUP($B2581, Transaction!$B:$B, Transaction!$D:$D, "No Transaction",0,1)</f>
        <v>Bank</v>
      </c>
      <c r="Q2581" s="3">
        <f t="shared" si="80"/>
        <v>-72658.635500000004</v>
      </c>
      <c r="R2581" s="3">
        <f t="shared" si="81"/>
        <v>-72658.635500000004</v>
      </c>
    </row>
    <row r="2582" spans="1:18" x14ac:dyDescent="0.25">
      <c r="A2582" t="s">
        <v>788</v>
      </c>
      <c r="B2582" s="5" t="s">
        <v>789</v>
      </c>
      <c r="C2582">
        <v>39</v>
      </c>
      <c r="D2582" s="1">
        <v>30461</v>
      </c>
      <c r="E2582" t="s">
        <v>6047</v>
      </c>
      <c r="F2582" t="s">
        <v>6196</v>
      </c>
      <c r="G2582" t="s">
        <v>7343</v>
      </c>
      <c r="H2582" s="3">
        <v>1680247.9604</v>
      </c>
      <c r="I2582" s="3">
        <v>424089.98180000001</v>
      </c>
      <c r="J2582" t="s">
        <v>8774</v>
      </c>
      <c r="K2582" s="4" t="str">
        <f>_xlfn.XLOOKUP($B2582, Accounts!$B:$B, Accounts!$E:$E, "Not Found",0,1)</f>
        <v>Current</v>
      </c>
      <c r="L2582" s="3">
        <f>_xlfn.XLOOKUP($B2582, Accounts!$B:$B, Accounts!$G:$G,"Not Found",0,1)</f>
        <v>1295336172</v>
      </c>
      <c r="M2582" s="3" t="str">
        <f>_xlfn.XLOOKUP($B2582, Loan!$B:$B, Loan!$D:$D, "No Loan",0,1)</f>
        <v>No Loan</v>
      </c>
      <c r="N2582" s="1">
        <f>_xlfn.XLOOKUP($B2582, Transaction!$B:$B, Transaction!$E:$E, "No Transaction",0,1)</f>
        <v>44210</v>
      </c>
      <c r="O2582" t="str">
        <f>_xlfn.XLOOKUP($B2582, Transaction!$B:$B, Transaction!$C:$C, "No Transaction",0,1)</f>
        <v>Money Transfer</v>
      </c>
      <c r="P2582" t="str">
        <f>_xlfn.XLOOKUP($B2582, Transaction!$B:$B, Transaction!$D:$D, "No Transaction",0,1)</f>
        <v>ATM</v>
      </c>
      <c r="Q2582" s="3">
        <f t="shared" si="80"/>
        <v>-1256157.9786</v>
      </c>
      <c r="R2582" s="3">
        <f t="shared" si="81"/>
        <v>-1256157.9786</v>
      </c>
    </row>
    <row r="2583" spans="1:18" x14ac:dyDescent="0.25">
      <c r="A2583" t="s">
        <v>3293</v>
      </c>
      <c r="B2583" s="5" t="s">
        <v>3294</v>
      </c>
      <c r="C2583">
        <v>69</v>
      </c>
      <c r="D2583" s="1">
        <v>19503</v>
      </c>
      <c r="E2583" t="s">
        <v>6047</v>
      </c>
      <c r="F2583" t="s">
        <v>6169</v>
      </c>
      <c r="G2583" t="s">
        <v>7343</v>
      </c>
      <c r="H2583" s="3">
        <v>571028.48439999996</v>
      </c>
      <c r="I2583" s="3">
        <v>73548.468800000002</v>
      </c>
      <c r="J2583" t="s">
        <v>8775</v>
      </c>
      <c r="K2583" s="4" t="str">
        <f>_xlfn.XLOOKUP($B2583, Accounts!$B:$B, Accounts!$E:$E, "Not Found",0,1)</f>
        <v>Domiciliary</v>
      </c>
      <c r="L2583" s="3">
        <f>_xlfn.XLOOKUP($B2583, Accounts!$B:$B, Accounts!$G:$G,"Not Found",0,1)</f>
        <v>82414375</v>
      </c>
      <c r="M2583" s="3" t="str">
        <f>_xlfn.XLOOKUP($B2583, Loan!$B:$B, Loan!$D:$D, "No Loan",0,1)</f>
        <v>No Loan</v>
      </c>
      <c r="N2583" s="1">
        <f>_xlfn.XLOOKUP($B2583, Transaction!$B:$B, Transaction!$E:$E, "No Transaction",0,1)</f>
        <v>44231</v>
      </c>
      <c r="O2583" t="str">
        <f>_xlfn.XLOOKUP($B2583, Transaction!$B:$B, Transaction!$C:$C, "No Transaction",0,1)</f>
        <v>Online Payment</v>
      </c>
      <c r="P2583" t="str">
        <f>_xlfn.XLOOKUP($B2583, Transaction!$B:$B, Transaction!$D:$D, "No Transaction",0,1)</f>
        <v>Mobile</v>
      </c>
      <c r="Q2583" s="3">
        <f t="shared" si="80"/>
        <v>-497480.01559999993</v>
      </c>
      <c r="R2583" s="3">
        <f t="shared" si="81"/>
        <v>-497480.01559999993</v>
      </c>
    </row>
    <row r="2584" spans="1:18" x14ac:dyDescent="0.25">
      <c r="A2584" t="s">
        <v>4207</v>
      </c>
      <c r="B2584" s="5" t="s">
        <v>4208</v>
      </c>
      <c r="C2584">
        <v>31</v>
      </c>
      <c r="D2584" s="1">
        <v>33383</v>
      </c>
      <c r="E2584" t="s">
        <v>6047</v>
      </c>
      <c r="F2584" t="s">
        <v>6597</v>
      </c>
      <c r="G2584" t="s">
        <v>7343</v>
      </c>
      <c r="H2584" s="3">
        <v>1747703.6882</v>
      </c>
      <c r="I2584" s="3">
        <v>325214.59169999999</v>
      </c>
      <c r="J2584" t="s">
        <v>8776</v>
      </c>
      <c r="K2584" s="4" t="str">
        <f>_xlfn.XLOOKUP($B2584, Accounts!$B:$B, Accounts!$E:$E, "Not Found",0,1)</f>
        <v>Current</v>
      </c>
      <c r="L2584" s="3">
        <f>_xlfn.XLOOKUP($B2584, Accounts!$B:$B, Accounts!$G:$G,"Not Found",0,1)</f>
        <v>975269455</v>
      </c>
      <c r="M2584" s="3" t="str">
        <f>_xlfn.XLOOKUP($B2584, Loan!$B:$B, Loan!$D:$D, "No Loan",0,1)</f>
        <v>No Loan</v>
      </c>
      <c r="N2584" s="1">
        <f>_xlfn.XLOOKUP($B2584, Transaction!$B:$B, Transaction!$E:$E, "No Transaction",0,1)</f>
        <v>44420</v>
      </c>
      <c r="O2584" t="str">
        <f>_xlfn.XLOOKUP($B2584, Transaction!$B:$B, Transaction!$C:$C, "No Transaction",0,1)</f>
        <v>Cash Withdrawal</v>
      </c>
      <c r="P2584" t="str">
        <f>_xlfn.XLOOKUP($B2584, Transaction!$B:$B, Transaction!$D:$D, "No Transaction",0,1)</f>
        <v>ATM</v>
      </c>
      <c r="Q2584" s="3">
        <f t="shared" si="80"/>
        <v>-1422489.0965</v>
      </c>
      <c r="R2584" s="3">
        <f t="shared" si="81"/>
        <v>-1422489.0965</v>
      </c>
    </row>
    <row r="2585" spans="1:18" x14ac:dyDescent="0.25">
      <c r="A2585" t="s">
        <v>3994</v>
      </c>
      <c r="B2585" s="5" t="s">
        <v>3995</v>
      </c>
      <c r="C2585">
        <v>46</v>
      </c>
      <c r="D2585" s="1">
        <v>27904</v>
      </c>
      <c r="E2585" t="s">
        <v>6047</v>
      </c>
      <c r="F2585" t="s">
        <v>6152</v>
      </c>
      <c r="G2585" t="s">
        <v>7343</v>
      </c>
      <c r="H2585" s="3">
        <v>302004.93</v>
      </c>
      <c r="I2585" s="3">
        <v>166560.2947</v>
      </c>
      <c r="J2585" t="s">
        <v>8777</v>
      </c>
      <c r="K2585" s="4" t="str">
        <f>_xlfn.XLOOKUP($B2585, Accounts!$B:$B, Accounts!$E:$E, "Not Found",0,1)</f>
        <v>Current</v>
      </c>
      <c r="L2585" s="3">
        <f>_xlfn.XLOOKUP($B2585, Accounts!$B:$B, Accounts!$G:$G,"Not Found",0,1)</f>
        <v>1698311316</v>
      </c>
      <c r="M2585" s="3" t="str">
        <f>_xlfn.XLOOKUP($B2585, Loan!$B:$B, Loan!$D:$D, "No Loan",0,1)</f>
        <v>No Loan</v>
      </c>
      <c r="N2585" s="1">
        <f>_xlfn.XLOOKUP($B2585, Transaction!$B:$B, Transaction!$E:$E, "No Transaction",0,1)</f>
        <v>44402</v>
      </c>
      <c r="O2585" t="str">
        <f>_xlfn.XLOOKUP($B2585, Transaction!$B:$B, Transaction!$C:$C, "No Transaction",0,1)</f>
        <v>Money Deposit</v>
      </c>
      <c r="P2585" t="str">
        <f>_xlfn.XLOOKUP($B2585, Transaction!$B:$B, Transaction!$D:$D, "No Transaction",0,1)</f>
        <v>Bank</v>
      </c>
      <c r="Q2585" s="3">
        <f t="shared" si="80"/>
        <v>-135444.63529999999</v>
      </c>
      <c r="R2585" s="3">
        <f t="shared" si="81"/>
        <v>-135444.63529999999</v>
      </c>
    </row>
    <row r="2586" spans="1:18" x14ac:dyDescent="0.25">
      <c r="A2586" t="s">
        <v>3114</v>
      </c>
      <c r="B2586" s="5" t="s">
        <v>3115</v>
      </c>
      <c r="C2586">
        <v>82</v>
      </c>
      <c r="D2586" s="1">
        <v>14755</v>
      </c>
      <c r="E2586" t="s">
        <v>6047</v>
      </c>
      <c r="F2586" t="s">
        <v>6127</v>
      </c>
      <c r="G2586" t="s">
        <v>7343</v>
      </c>
      <c r="H2586" s="3">
        <v>1489199.09</v>
      </c>
      <c r="I2586" s="3">
        <v>285013.1397</v>
      </c>
      <c r="J2586" t="s">
        <v>8778</v>
      </c>
      <c r="K2586" s="4" t="str">
        <f>_xlfn.XLOOKUP($B2586, Accounts!$B:$B, Accounts!$E:$E, "Not Found",0,1)</f>
        <v>Corporate</v>
      </c>
      <c r="L2586" s="3">
        <f>_xlfn.XLOOKUP($B2586, Accounts!$B:$B, Accounts!$G:$G,"Not Found",0,1)</f>
        <v>1592641248</v>
      </c>
      <c r="M2586" s="3" t="str">
        <f>_xlfn.XLOOKUP($B2586, Loan!$B:$B, Loan!$D:$D, "No Loan",0,1)</f>
        <v>No Loan</v>
      </c>
      <c r="N2586" s="1">
        <f>_xlfn.XLOOKUP($B2586, Transaction!$B:$B, Transaction!$E:$E, "No Transaction",0,1)</f>
        <v>44556</v>
      </c>
      <c r="O2586" t="str">
        <f>_xlfn.XLOOKUP($B2586, Transaction!$B:$B, Transaction!$C:$C, "No Transaction",0,1)</f>
        <v>Money Transfer</v>
      </c>
      <c r="P2586" t="str">
        <f>_xlfn.XLOOKUP($B2586, Transaction!$B:$B, Transaction!$D:$D, "No Transaction",0,1)</f>
        <v>ATM</v>
      </c>
      <c r="Q2586" s="3">
        <f t="shared" si="80"/>
        <v>-1204185.9503000001</v>
      </c>
      <c r="R2586" s="3">
        <f t="shared" si="81"/>
        <v>-1204185.9503000001</v>
      </c>
    </row>
    <row r="2587" spans="1:18" x14ac:dyDescent="0.25">
      <c r="A2587" t="s">
        <v>4419</v>
      </c>
      <c r="B2587" s="5" t="s">
        <v>4420</v>
      </c>
      <c r="C2587">
        <v>50</v>
      </c>
      <c r="D2587" s="1">
        <v>26443</v>
      </c>
      <c r="E2587" t="s">
        <v>6047</v>
      </c>
      <c r="F2587" t="s">
        <v>6092</v>
      </c>
      <c r="G2587" t="s">
        <v>7343</v>
      </c>
      <c r="H2587" s="3">
        <v>295854.26089999999</v>
      </c>
      <c r="I2587" s="3">
        <v>122943.8818</v>
      </c>
      <c r="J2587" t="s">
        <v>8779</v>
      </c>
      <c r="K2587" s="4" t="str">
        <f>_xlfn.XLOOKUP($B2587, Accounts!$B:$B, Accounts!$E:$E, "Not Found",0,1)</f>
        <v>Domiciliary</v>
      </c>
      <c r="L2587" s="3">
        <f>_xlfn.XLOOKUP($B2587, Accounts!$B:$B, Accounts!$G:$G,"Not Found",0,1)</f>
        <v>1679438772</v>
      </c>
      <c r="M2587" s="3" t="str">
        <f>_xlfn.XLOOKUP($B2587, Loan!$B:$B, Loan!$D:$D, "No Loan",0,1)</f>
        <v>No Loan</v>
      </c>
      <c r="N2587" s="1">
        <f>_xlfn.XLOOKUP($B2587, Transaction!$B:$B, Transaction!$E:$E, "No Transaction",0,1)</f>
        <v>44481</v>
      </c>
      <c r="O2587" t="str">
        <f>_xlfn.XLOOKUP($B2587, Transaction!$B:$B, Transaction!$C:$C, "No Transaction",0,1)</f>
        <v>Money Deposit</v>
      </c>
      <c r="P2587" t="str">
        <f>_xlfn.XLOOKUP($B2587, Transaction!$B:$B, Transaction!$D:$D, "No Transaction",0,1)</f>
        <v>ATM</v>
      </c>
      <c r="Q2587" s="3">
        <f t="shared" si="80"/>
        <v>-172910.37909999999</v>
      </c>
      <c r="R2587" s="3">
        <f t="shared" si="81"/>
        <v>-172910.37909999999</v>
      </c>
    </row>
    <row r="2588" spans="1:18" x14ac:dyDescent="0.25">
      <c r="A2588" t="s">
        <v>1140</v>
      </c>
      <c r="B2588" s="5" t="s">
        <v>1141</v>
      </c>
      <c r="C2588">
        <v>42</v>
      </c>
      <c r="D2588" s="1">
        <v>29365</v>
      </c>
      <c r="E2588" t="s">
        <v>6047</v>
      </c>
      <c r="F2588" t="s">
        <v>6586</v>
      </c>
      <c r="G2588" t="s">
        <v>7343</v>
      </c>
      <c r="H2588" s="3">
        <v>286374.43890000001</v>
      </c>
      <c r="I2588" s="3">
        <v>72316.777499999997</v>
      </c>
      <c r="J2588" t="s">
        <v>8780</v>
      </c>
      <c r="K2588" s="4" t="str">
        <f>_xlfn.XLOOKUP($B2588, Accounts!$B:$B, Accounts!$E:$E, "Not Found",0,1)</f>
        <v>Corporate</v>
      </c>
      <c r="L2588" s="3">
        <f>_xlfn.XLOOKUP($B2588, Accounts!$B:$B, Accounts!$G:$G,"Not Found",0,1)</f>
        <v>1026569544</v>
      </c>
      <c r="M2588" s="3" t="str">
        <f>_xlfn.XLOOKUP($B2588, Loan!$B:$B, Loan!$D:$D, "No Loan",0,1)</f>
        <v>No Loan</v>
      </c>
      <c r="N2588" s="1">
        <f>_xlfn.XLOOKUP($B2588, Transaction!$B:$B, Transaction!$E:$E, "No Transaction",0,1)</f>
        <v>44375</v>
      </c>
      <c r="O2588" t="str">
        <f>_xlfn.XLOOKUP($B2588, Transaction!$B:$B, Transaction!$C:$C, "No Transaction",0,1)</f>
        <v>Money Deposit</v>
      </c>
      <c r="P2588" t="str">
        <f>_xlfn.XLOOKUP($B2588, Transaction!$B:$B, Transaction!$D:$D, "No Transaction",0,1)</f>
        <v>Bank</v>
      </c>
      <c r="Q2588" s="3">
        <f t="shared" si="80"/>
        <v>-214057.66140000001</v>
      </c>
      <c r="R2588" s="3">
        <f t="shared" si="81"/>
        <v>-214057.66140000001</v>
      </c>
    </row>
    <row r="2589" spans="1:18" x14ac:dyDescent="0.25">
      <c r="A2589" t="s">
        <v>4757</v>
      </c>
      <c r="B2589" s="5" t="s">
        <v>4758</v>
      </c>
      <c r="C2589">
        <v>53</v>
      </c>
      <c r="D2589" s="1">
        <v>25347</v>
      </c>
      <c r="E2589" t="s">
        <v>6047</v>
      </c>
      <c r="F2589" t="s">
        <v>6542</v>
      </c>
      <c r="G2589" t="s">
        <v>7343</v>
      </c>
      <c r="H2589" s="3">
        <v>102083.14939999999</v>
      </c>
      <c r="I2589" s="3">
        <v>56021.2405</v>
      </c>
      <c r="J2589" t="s">
        <v>8781</v>
      </c>
      <c r="K2589" s="4" t="str">
        <f>_xlfn.XLOOKUP($B2589, Accounts!$B:$B, Accounts!$E:$E, "Not Found",0,1)</f>
        <v>Domiciliary</v>
      </c>
      <c r="L2589" s="3">
        <f>_xlfn.XLOOKUP($B2589, Accounts!$B:$B, Accounts!$G:$G,"Not Found",0,1)</f>
        <v>1562436</v>
      </c>
      <c r="M2589" s="3" t="str">
        <f>_xlfn.XLOOKUP($B2589, Loan!$B:$B, Loan!$D:$D, "No Loan",0,1)</f>
        <v>No Loan</v>
      </c>
      <c r="N2589" s="1">
        <f>_xlfn.XLOOKUP($B2589, Transaction!$B:$B, Transaction!$E:$E, "No Transaction",0,1)</f>
        <v>44201</v>
      </c>
      <c r="O2589" t="str">
        <f>_xlfn.XLOOKUP($B2589, Transaction!$B:$B, Transaction!$C:$C, "No Transaction",0,1)</f>
        <v>Money Deposit</v>
      </c>
      <c r="P2589" t="str">
        <f>_xlfn.XLOOKUP($B2589, Transaction!$B:$B, Transaction!$D:$D, "No Transaction",0,1)</f>
        <v>ATM</v>
      </c>
      <c r="Q2589" s="3">
        <f t="shared" si="80"/>
        <v>-46061.908899999995</v>
      </c>
      <c r="R2589" s="3">
        <f t="shared" si="81"/>
        <v>-46061.908899999995</v>
      </c>
    </row>
    <row r="2590" spans="1:18" x14ac:dyDescent="0.25">
      <c r="A2590" t="s">
        <v>4793</v>
      </c>
      <c r="B2590" s="5" t="s">
        <v>4794</v>
      </c>
      <c r="C2590">
        <v>57</v>
      </c>
      <c r="D2590" s="1">
        <v>23886</v>
      </c>
      <c r="E2590" t="s">
        <v>6047</v>
      </c>
      <c r="F2590" t="s">
        <v>6984</v>
      </c>
      <c r="G2590" t="s">
        <v>7343</v>
      </c>
      <c r="H2590" s="3">
        <v>39461.178200000002</v>
      </c>
      <c r="I2590" s="3">
        <v>27539.119200000001</v>
      </c>
      <c r="J2590" t="s">
        <v>8782</v>
      </c>
      <c r="K2590" s="4" t="str">
        <f>_xlfn.XLOOKUP($B2590, Accounts!$B:$B, Accounts!$E:$E, "Not Found",0,1)</f>
        <v>Domiciliary</v>
      </c>
      <c r="L2590" s="3">
        <f>_xlfn.XLOOKUP($B2590, Accounts!$B:$B, Accounts!$G:$G,"Not Found",0,1)</f>
        <v>891075654</v>
      </c>
      <c r="M2590" s="3" t="str">
        <f>_xlfn.XLOOKUP($B2590, Loan!$B:$B, Loan!$D:$D, "No Loan",0,1)</f>
        <v>No Loan</v>
      </c>
      <c r="N2590" s="1">
        <f>_xlfn.XLOOKUP($B2590, Transaction!$B:$B, Transaction!$E:$E, "No Transaction",0,1)</f>
        <v>44213</v>
      </c>
      <c r="O2590" t="str">
        <f>_xlfn.XLOOKUP($B2590, Transaction!$B:$B, Transaction!$C:$C, "No Transaction",0,1)</f>
        <v>Money Deposit</v>
      </c>
      <c r="P2590" t="str">
        <f>_xlfn.XLOOKUP($B2590, Transaction!$B:$B, Transaction!$D:$D, "No Transaction",0,1)</f>
        <v>ATM</v>
      </c>
      <c r="Q2590" s="3">
        <f t="shared" si="80"/>
        <v>-11922.059000000001</v>
      </c>
      <c r="R2590" s="3">
        <f t="shared" si="81"/>
        <v>-11922.059000000001</v>
      </c>
    </row>
    <row r="2591" spans="1:18" x14ac:dyDescent="0.25">
      <c r="A2591" t="s">
        <v>2894</v>
      </c>
      <c r="B2591" s="5" t="s">
        <v>2895</v>
      </c>
      <c r="C2591">
        <v>22</v>
      </c>
      <c r="D2591" s="1">
        <v>36670</v>
      </c>
      <c r="E2591" t="s">
        <v>6047</v>
      </c>
      <c r="F2591" t="s">
        <v>6242</v>
      </c>
      <c r="G2591" t="s">
        <v>7343</v>
      </c>
      <c r="H2591" s="3">
        <v>348716.03230000002</v>
      </c>
      <c r="I2591" s="3">
        <v>107467.9409</v>
      </c>
      <c r="J2591" t="s">
        <v>8384</v>
      </c>
      <c r="K2591" s="4" t="str">
        <f>_xlfn.XLOOKUP($B2591, Accounts!$B:$B, Accounts!$E:$E, "Not Found",0,1)</f>
        <v>Current</v>
      </c>
      <c r="L2591" s="3">
        <f>_xlfn.XLOOKUP($B2591, Accounts!$B:$B, Accounts!$G:$G,"Not Found",0,1)</f>
        <v>8344512</v>
      </c>
      <c r="M2591" s="3" t="str">
        <f>_xlfn.XLOOKUP($B2591, Loan!$B:$B, Loan!$D:$D, "No Loan",0,1)</f>
        <v>No Loan</v>
      </c>
      <c r="N2591" s="1">
        <f>_xlfn.XLOOKUP($B2591, Transaction!$B:$B, Transaction!$E:$E, "No Transaction",0,1)</f>
        <v>44498</v>
      </c>
      <c r="O2591" t="str">
        <f>_xlfn.XLOOKUP($B2591, Transaction!$B:$B, Transaction!$C:$C, "No Transaction",0,1)</f>
        <v>Money Transfer</v>
      </c>
      <c r="P2591" t="str">
        <f>_xlfn.XLOOKUP($B2591, Transaction!$B:$B, Transaction!$D:$D, "No Transaction",0,1)</f>
        <v>Mobile</v>
      </c>
      <c r="Q2591" s="3">
        <f t="shared" si="80"/>
        <v>-241248.09140000003</v>
      </c>
      <c r="R2591" s="3">
        <f t="shared" si="81"/>
        <v>-241248.09140000003</v>
      </c>
    </row>
    <row r="2592" spans="1:18" x14ac:dyDescent="0.25">
      <c r="A2592" t="s">
        <v>5777</v>
      </c>
      <c r="B2592" s="5" t="s">
        <v>5778</v>
      </c>
      <c r="C2592">
        <v>52</v>
      </c>
      <c r="D2592" s="1">
        <v>25713</v>
      </c>
      <c r="E2592" t="s">
        <v>6047</v>
      </c>
      <c r="F2592" t="s">
        <v>6427</v>
      </c>
      <c r="G2592" t="s">
        <v>7343</v>
      </c>
      <c r="H2592" s="3">
        <v>1120243.7760999999</v>
      </c>
      <c r="I2592" s="3">
        <v>546244.24129999999</v>
      </c>
      <c r="J2592" t="s">
        <v>8783</v>
      </c>
      <c r="K2592" s="4" t="str">
        <f>_xlfn.XLOOKUP($B2592, Accounts!$B:$B, Accounts!$E:$E, "Not Found",0,1)</f>
        <v>Domiciliary</v>
      </c>
      <c r="L2592" s="3">
        <f>_xlfn.XLOOKUP($B2592, Accounts!$B:$B, Accounts!$G:$G,"Not Found",0,1)</f>
        <v>1242342681</v>
      </c>
      <c r="M2592" s="3" t="str">
        <f>_xlfn.XLOOKUP($B2592, Loan!$B:$B, Loan!$D:$D, "No Loan",0,1)</f>
        <v>No Loan</v>
      </c>
      <c r="N2592" s="1">
        <f>_xlfn.XLOOKUP($B2592, Transaction!$B:$B, Transaction!$E:$E, "No Transaction",0,1)</f>
        <v>44678</v>
      </c>
      <c r="O2592" t="str">
        <f>_xlfn.XLOOKUP($B2592, Transaction!$B:$B, Transaction!$C:$C, "No Transaction",0,1)</f>
        <v>Online Payment</v>
      </c>
      <c r="P2592" t="str">
        <f>_xlfn.XLOOKUP($B2592, Transaction!$B:$B, Transaction!$D:$D, "No Transaction",0,1)</f>
        <v>Mobile</v>
      </c>
      <c r="Q2592" s="3">
        <f t="shared" si="80"/>
        <v>-573999.53479999991</v>
      </c>
      <c r="R2592" s="3">
        <f t="shared" si="81"/>
        <v>-573999.53479999991</v>
      </c>
    </row>
    <row r="2593" spans="1:18" x14ac:dyDescent="0.25">
      <c r="A2593" t="s">
        <v>5673</v>
      </c>
      <c r="B2593" s="5" t="s">
        <v>5674</v>
      </c>
      <c r="C2593">
        <v>31</v>
      </c>
      <c r="D2593" s="1">
        <v>33383</v>
      </c>
      <c r="E2593" t="s">
        <v>6047</v>
      </c>
      <c r="F2593" t="s">
        <v>6115</v>
      </c>
      <c r="G2593" t="s">
        <v>7343</v>
      </c>
      <c r="H2593" s="3">
        <v>423507.0551</v>
      </c>
      <c r="I2593" s="3">
        <v>117180.66529999999</v>
      </c>
      <c r="J2593" t="s">
        <v>8784</v>
      </c>
      <c r="K2593" s="4" t="str">
        <f>_xlfn.XLOOKUP($B2593, Accounts!$B:$B, Accounts!$E:$E, "Not Found",0,1)</f>
        <v>Domiciliary</v>
      </c>
      <c r="L2593" s="3">
        <f>_xlfn.XLOOKUP($B2593, Accounts!$B:$B, Accounts!$G:$G,"Not Found",0,1)</f>
        <v>2991184</v>
      </c>
      <c r="M2593" s="3" t="str">
        <f>_xlfn.XLOOKUP($B2593, Loan!$B:$B, Loan!$D:$D, "No Loan",0,1)</f>
        <v>No Loan</v>
      </c>
      <c r="N2593" s="1">
        <f>_xlfn.XLOOKUP($B2593, Transaction!$B:$B, Transaction!$E:$E, "No Transaction",0,1)</f>
        <v>44637</v>
      </c>
      <c r="O2593" t="str">
        <f>_xlfn.XLOOKUP($B2593, Transaction!$B:$B, Transaction!$C:$C, "No Transaction",0,1)</f>
        <v>Checks</v>
      </c>
      <c r="P2593" t="str">
        <f>_xlfn.XLOOKUP($B2593, Transaction!$B:$B, Transaction!$D:$D, "No Transaction",0,1)</f>
        <v>Informal Services</v>
      </c>
      <c r="Q2593" s="3">
        <f t="shared" si="80"/>
        <v>-306326.3898</v>
      </c>
      <c r="R2593" s="3">
        <f t="shared" si="81"/>
        <v>-306326.3898</v>
      </c>
    </row>
    <row r="2594" spans="1:18" x14ac:dyDescent="0.25">
      <c r="A2594" t="s">
        <v>5215</v>
      </c>
      <c r="B2594" s="5" t="s">
        <v>5216</v>
      </c>
      <c r="C2594">
        <v>17</v>
      </c>
      <c r="D2594" s="1">
        <v>38496</v>
      </c>
      <c r="E2594" t="s">
        <v>6047</v>
      </c>
      <c r="F2594" t="s">
        <v>6185</v>
      </c>
      <c r="G2594" t="s">
        <v>7343</v>
      </c>
      <c r="H2594" s="3">
        <v>247346.4325</v>
      </c>
      <c r="I2594" s="3">
        <v>162184.1165</v>
      </c>
      <c r="J2594" t="s">
        <v>8785</v>
      </c>
      <c r="K2594" s="4" t="str">
        <f>_xlfn.XLOOKUP($B2594, Accounts!$B:$B, Accounts!$E:$E, "Not Found",0,1)</f>
        <v>Current</v>
      </c>
      <c r="L2594" s="3">
        <f>_xlfn.XLOOKUP($B2594, Accounts!$B:$B, Accounts!$G:$G,"Not Found",0,1)</f>
        <v>26379504</v>
      </c>
      <c r="M2594" s="3" t="str">
        <f>_xlfn.XLOOKUP($B2594, Loan!$B:$B, Loan!$D:$D, "No Loan",0,1)</f>
        <v>No Loan</v>
      </c>
      <c r="N2594" s="1">
        <f>_xlfn.XLOOKUP($B2594, Transaction!$B:$B, Transaction!$E:$E, "No Transaction",0,1)</f>
        <v>44606</v>
      </c>
      <c r="O2594" t="str">
        <f>_xlfn.XLOOKUP($B2594, Transaction!$B:$B, Transaction!$C:$C, "No Transaction",0,1)</f>
        <v>Cash Withdrawal</v>
      </c>
      <c r="P2594" t="str">
        <f>_xlfn.XLOOKUP($B2594, Transaction!$B:$B, Transaction!$D:$D, "No Transaction",0,1)</f>
        <v>ATM</v>
      </c>
      <c r="Q2594" s="3">
        <f t="shared" si="80"/>
        <v>-85162.315999999992</v>
      </c>
      <c r="R2594" s="3">
        <f t="shared" si="81"/>
        <v>-85162.315999999992</v>
      </c>
    </row>
    <row r="2595" spans="1:18" x14ac:dyDescent="0.25">
      <c r="A2595" t="s">
        <v>2666</v>
      </c>
      <c r="B2595" s="5" t="s">
        <v>2667</v>
      </c>
      <c r="C2595">
        <v>85</v>
      </c>
      <c r="D2595" s="1">
        <v>13659</v>
      </c>
      <c r="E2595" t="s">
        <v>6047</v>
      </c>
      <c r="F2595" t="s">
        <v>6429</v>
      </c>
      <c r="G2595" t="s">
        <v>7343</v>
      </c>
      <c r="H2595" s="3">
        <v>49529.075199999999</v>
      </c>
      <c r="I2595" s="3">
        <v>64558.898200000003</v>
      </c>
      <c r="J2595" t="s">
        <v>8786</v>
      </c>
      <c r="K2595" s="4" t="str">
        <f>_xlfn.XLOOKUP($B2595, Accounts!$B:$B, Accounts!$E:$E, "Not Found",0,1)</f>
        <v>Joint</v>
      </c>
      <c r="L2595" s="3">
        <f>_xlfn.XLOOKUP($B2595, Accounts!$B:$B, Accounts!$G:$G,"Not Found",0,1)</f>
        <v>1143264825</v>
      </c>
      <c r="M2595" s="3">
        <f>_xlfn.XLOOKUP($B2595, Loan!$B:$B, Loan!$D:$D, "No Loan",0,1)</f>
        <v>418199085</v>
      </c>
      <c r="N2595" s="1">
        <f>_xlfn.XLOOKUP($B2595, Transaction!$B:$B, Transaction!$E:$E, "No Transaction",0,1)</f>
        <v>44301</v>
      </c>
      <c r="O2595" t="str">
        <f>_xlfn.XLOOKUP($B2595, Transaction!$B:$B, Transaction!$C:$C, "No Transaction",0,1)</f>
        <v>Loan Payment</v>
      </c>
      <c r="P2595" t="str">
        <f>_xlfn.XLOOKUP($B2595, Transaction!$B:$B, Transaction!$D:$D, "No Transaction",0,1)</f>
        <v>ACH</v>
      </c>
      <c r="Q2595" s="3">
        <f t="shared" si="80"/>
        <v>15029.823000000004</v>
      </c>
      <c r="R2595" s="3">
        <f t="shared" si="81"/>
        <v>15029.823000000004</v>
      </c>
    </row>
    <row r="2596" spans="1:18" x14ac:dyDescent="0.25">
      <c r="A2596" t="s">
        <v>1871</v>
      </c>
      <c r="B2596" s="5" t="s">
        <v>1872</v>
      </c>
      <c r="C2596">
        <v>20</v>
      </c>
      <c r="D2596" s="1">
        <v>37401</v>
      </c>
      <c r="E2596" t="s">
        <v>6047</v>
      </c>
      <c r="F2596" t="s">
        <v>6573</v>
      </c>
      <c r="G2596" t="s">
        <v>7343</v>
      </c>
      <c r="H2596" s="3">
        <v>126186.0621</v>
      </c>
      <c r="I2596" s="3">
        <v>24976.1378</v>
      </c>
      <c r="J2596" t="s">
        <v>8787</v>
      </c>
      <c r="K2596" s="4" t="str">
        <f>_xlfn.XLOOKUP($B2596, Accounts!$B:$B, Accounts!$E:$E, "Not Found",0,1)</f>
        <v>Current</v>
      </c>
      <c r="L2596" s="3">
        <f>_xlfn.XLOOKUP($B2596, Accounts!$B:$B, Accounts!$G:$G,"Not Found",0,1)</f>
        <v>87229375</v>
      </c>
      <c r="M2596" s="3" t="str">
        <f>_xlfn.XLOOKUP($B2596, Loan!$B:$B, Loan!$D:$D, "No Loan",0,1)</f>
        <v>No Loan</v>
      </c>
      <c r="N2596" s="1">
        <f>_xlfn.XLOOKUP($B2596, Transaction!$B:$B, Transaction!$E:$E, "No Transaction",0,1)</f>
        <v>44281</v>
      </c>
      <c r="O2596" t="str">
        <f>_xlfn.XLOOKUP($B2596, Transaction!$B:$B, Transaction!$C:$C, "No Transaction",0,1)</f>
        <v>Cash Withdrawal</v>
      </c>
      <c r="P2596" t="str">
        <f>_xlfn.XLOOKUP($B2596, Transaction!$B:$B, Transaction!$D:$D, "No Transaction",0,1)</f>
        <v>Bank</v>
      </c>
      <c r="Q2596" s="3">
        <f t="shared" si="80"/>
        <v>-101209.9243</v>
      </c>
      <c r="R2596" s="3">
        <f t="shared" si="81"/>
        <v>-101209.9243</v>
      </c>
    </row>
    <row r="2597" spans="1:18" x14ac:dyDescent="0.25">
      <c r="A2597" t="s">
        <v>1693</v>
      </c>
      <c r="B2597" s="5" t="s">
        <v>1694</v>
      </c>
      <c r="C2597">
        <v>20</v>
      </c>
      <c r="D2597" s="1">
        <v>37401</v>
      </c>
      <c r="E2597" t="s">
        <v>6047</v>
      </c>
      <c r="F2597" t="s">
        <v>6301</v>
      </c>
      <c r="G2597" t="s">
        <v>7343</v>
      </c>
      <c r="H2597" s="3">
        <v>62216.392699999997</v>
      </c>
      <c r="I2597" s="3">
        <v>38636.3799</v>
      </c>
      <c r="J2597" t="s">
        <v>8788</v>
      </c>
      <c r="K2597" s="4" t="str">
        <f>_xlfn.XLOOKUP($B2597, Accounts!$B:$B, Accounts!$E:$E, "Not Found",0,1)</f>
        <v>Corporate</v>
      </c>
      <c r="L2597" s="3">
        <f>_xlfn.XLOOKUP($B2597, Accounts!$B:$B, Accounts!$G:$G,"Not Found",0,1)</f>
        <v>2317310775</v>
      </c>
      <c r="M2597" s="3" t="str">
        <f>_xlfn.XLOOKUP($B2597, Loan!$B:$B, Loan!$D:$D, "No Loan",0,1)</f>
        <v>No Loan</v>
      </c>
      <c r="N2597" s="1">
        <f>_xlfn.XLOOKUP($B2597, Transaction!$B:$B, Transaction!$E:$E, "No Transaction",0,1)</f>
        <v>44245</v>
      </c>
      <c r="O2597" t="str">
        <f>_xlfn.XLOOKUP($B2597, Transaction!$B:$B, Transaction!$C:$C, "No Transaction",0,1)</f>
        <v>Checks</v>
      </c>
      <c r="P2597" t="str">
        <f>_xlfn.XLOOKUP($B2597, Transaction!$B:$B, Transaction!$D:$D, "No Transaction",0,1)</f>
        <v>Informal Services</v>
      </c>
      <c r="Q2597" s="3">
        <f t="shared" si="80"/>
        <v>-23580.012799999997</v>
      </c>
      <c r="R2597" s="3">
        <f t="shared" si="81"/>
        <v>-23580.012799999997</v>
      </c>
    </row>
    <row r="2598" spans="1:18" x14ac:dyDescent="0.25">
      <c r="A2598" t="s">
        <v>2143</v>
      </c>
      <c r="B2598" s="5" t="s">
        <v>2144</v>
      </c>
      <c r="C2598">
        <v>18</v>
      </c>
      <c r="D2598" s="1">
        <v>38131</v>
      </c>
      <c r="E2598" t="s">
        <v>6047</v>
      </c>
      <c r="F2598" t="s">
        <v>6355</v>
      </c>
      <c r="G2598" t="s">
        <v>7343</v>
      </c>
      <c r="H2598" s="3">
        <v>245247.33689999999</v>
      </c>
      <c r="I2598" s="3">
        <v>168948.1654</v>
      </c>
      <c r="J2598" t="s">
        <v>8789</v>
      </c>
      <c r="K2598" s="4" t="str">
        <f>_xlfn.XLOOKUP($B2598, Accounts!$B:$B, Accounts!$E:$E, "Not Found",0,1)</f>
        <v>Current</v>
      </c>
      <c r="L2598" s="3">
        <f>_xlfn.XLOOKUP($B2598, Accounts!$B:$B, Accounts!$G:$G,"Not Found",0,1)</f>
        <v>968225664</v>
      </c>
      <c r="M2598" s="3" t="str">
        <f>_xlfn.XLOOKUP($B2598, Loan!$B:$B, Loan!$D:$D, "No Loan",0,1)</f>
        <v>No Loan</v>
      </c>
      <c r="N2598" s="1">
        <f>_xlfn.XLOOKUP($B2598, Transaction!$B:$B, Transaction!$E:$E, "No Transaction",0,1)</f>
        <v>44202</v>
      </c>
      <c r="O2598" t="str">
        <f>_xlfn.XLOOKUP($B2598, Transaction!$B:$B, Transaction!$C:$C, "No Transaction",0,1)</f>
        <v>Money Deposit</v>
      </c>
      <c r="P2598" t="str">
        <f>_xlfn.XLOOKUP($B2598, Transaction!$B:$B, Transaction!$D:$D, "No Transaction",0,1)</f>
        <v>Bank</v>
      </c>
      <c r="Q2598" s="3">
        <f t="shared" si="80"/>
        <v>-76299.171499999997</v>
      </c>
      <c r="R2598" s="3">
        <f t="shared" si="81"/>
        <v>-76299.171499999997</v>
      </c>
    </row>
    <row r="2599" spans="1:18" x14ac:dyDescent="0.25">
      <c r="A2599" t="s">
        <v>5652</v>
      </c>
      <c r="B2599" s="5" t="s">
        <v>5653</v>
      </c>
      <c r="C2599">
        <v>18</v>
      </c>
      <c r="D2599" s="1">
        <v>38131</v>
      </c>
      <c r="E2599" t="s">
        <v>6047</v>
      </c>
      <c r="F2599" t="s">
        <v>6294</v>
      </c>
      <c r="G2599" t="s">
        <v>7343</v>
      </c>
      <c r="H2599" s="3">
        <v>115188.9547</v>
      </c>
      <c r="I2599" s="3">
        <v>171290.24179999999</v>
      </c>
      <c r="J2599" t="s">
        <v>8790</v>
      </c>
      <c r="K2599" s="4" t="str">
        <f>_xlfn.XLOOKUP($B2599, Accounts!$B:$B, Accounts!$E:$E, "Not Found",0,1)</f>
        <v>Domiciliary</v>
      </c>
      <c r="L2599" s="3">
        <f>_xlfn.XLOOKUP($B2599, Accounts!$B:$B, Accounts!$G:$G,"Not Found",0,1)</f>
        <v>931574952</v>
      </c>
      <c r="M2599" s="3" t="str">
        <f>_xlfn.XLOOKUP($B2599, Loan!$B:$B, Loan!$D:$D, "No Loan",0,1)</f>
        <v>No Loan</v>
      </c>
      <c r="N2599" s="1">
        <f>_xlfn.XLOOKUP($B2599, Transaction!$B:$B, Transaction!$E:$E, "No Transaction",0,1)</f>
        <v>44365</v>
      </c>
      <c r="O2599" t="str">
        <f>_xlfn.XLOOKUP($B2599, Transaction!$B:$B, Transaction!$C:$C, "No Transaction",0,1)</f>
        <v>Money Transfer</v>
      </c>
      <c r="P2599" t="str">
        <f>_xlfn.XLOOKUP($B2599, Transaction!$B:$B, Transaction!$D:$D, "No Transaction",0,1)</f>
        <v>Mobile</v>
      </c>
      <c r="Q2599" s="3">
        <f t="shared" si="80"/>
        <v>56101.287099999987</v>
      </c>
      <c r="R2599" s="3">
        <f t="shared" si="81"/>
        <v>56101.287099999987</v>
      </c>
    </row>
    <row r="2600" spans="1:18" x14ac:dyDescent="0.25">
      <c r="A2600" t="s">
        <v>4579</v>
      </c>
      <c r="B2600" s="5" t="s">
        <v>4580</v>
      </c>
      <c r="C2600">
        <v>46</v>
      </c>
      <c r="D2600" s="1">
        <v>27904</v>
      </c>
      <c r="E2600" t="s">
        <v>6047</v>
      </c>
      <c r="F2600" t="s">
        <v>6171</v>
      </c>
      <c r="G2600" t="s">
        <v>7343</v>
      </c>
      <c r="H2600" s="3">
        <v>763217.78529999999</v>
      </c>
      <c r="I2600" s="3">
        <v>110708.51390000001</v>
      </c>
      <c r="J2600" t="s">
        <v>8791</v>
      </c>
      <c r="K2600" s="4" t="str">
        <f>_xlfn.XLOOKUP($B2600, Accounts!$B:$B, Accounts!$E:$E, "Not Found",0,1)</f>
        <v>Current</v>
      </c>
      <c r="L2600" s="3">
        <f>_xlfn.XLOOKUP($B2600, Accounts!$B:$B, Accounts!$G:$G,"Not Found",0,1)</f>
        <v>5908695</v>
      </c>
      <c r="M2600" s="3" t="str">
        <f>_xlfn.XLOOKUP($B2600, Loan!$B:$B, Loan!$D:$D, "No Loan",0,1)</f>
        <v>No Loan</v>
      </c>
      <c r="N2600" s="1">
        <f>_xlfn.XLOOKUP($B2600, Transaction!$B:$B, Transaction!$E:$E, "No Transaction",0,1)</f>
        <v>44578</v>
      </c>
      <c r="O2600" t="str">
        <f>_xlfn.XLOOKUP($B2600, Transaction!$B:$B, Transaction!$C:$C, "No Transaction",0,1)</f>
        <v>Money Deposit</v>
      </c>
      <c r="P2600" t="str">
        <f>_xlfn.XLOOKUP($B2600, Transaction!$B:$B, Transaction!$D:$D, "No Transaction",0,1)</f>
        <v>Bank</v>
      </c>
      <c r="Q2600" s="3">
        <f t="shared" si="80"/>
        <v>-652509.27139999997</v>
      </c>
      <c r="R2600" s="3">
        <f t="shared" si="81"/>
        <v>-652509.27139999997</v>
      </c>
    </row>
    <row r="2601" spans="1:18" x14ac:dyDescent="0.25">
      <c r="A2601" t="s">
        <v>2676</v>
      </c>
      <c r="B2601" s="5" t="s">
        <v>2677</v>
      </c>
      <c r="C2601">
        <v>80</v>
      </c>
      <c r="D2601" s="1">
        <v>15486</v>
      </c>
      <c r="E2601" t="s">
        <v>6047</v>
      </c>
      <c r="F2601" t="s">
        <v>6214</v>
      </c>
      <c r="G2601" t="s">
        <v>7343</v>
      </c>
      <c r="H2601" s="3">
        <v>172082.8437</v>
      </c>
      <c r="I2601" s="3">
        <v>182025.408</v>
      </c>
      <c r="J2601" t="s">
        <v>8792</v>
      </c>
      <c r="K2601" s="4" t="str">
        <f>_xlfn.XLOOKUP($B2601, Accounts!$B:$B, Accounts!$E:$E, "Not Found",0,1)</f>
        <v>Savings</v>
      </c>
      <c r="L2601" s="3">
        <f>_xlfn.XLOOKUP($B2601, Accounts!$B:$B, Accounts!$G:$G,"Not Found",0,1)</f>
        <v>1261280097</v>
      </c>
      <c r="M2601" s="3" t="str">
        <f>_xlfn.XLOOKUP($B2601, Loan!$B:$B, Loan!$D:$D, "No Loan",0,1)</f>
        <v>No Loan</v>
      </c>
      <c r="N2601" s="1">
        <f>_xlfn.XLOOKUP($B2601, Transaction!$B:$B, Transaction!$E:$E, "No Transaction",0,1)</f>
        <v>44350</v>
      </c>
      <c r="O2601" t="str">
        <f>_xlfn.XLOOKUP($B2601, Transaction!$B:$B, Transaction!$C:$C, "No Transaction",0,1)</f>
        <v>Money Deposit</v>
      </c>
      <c r="P2601" t="str">
        <f>_xlfn.XLOOKUP($B2601, Transaction!$B:$B, Transaction!$D:$D, "No Transaction",0,1)</f>
        <v>ATM</v>
      </c>
      <c r="Q2601" s="3">
        <f t="shared" si="80"/>
        <v>9942.5642999999982</v>
      </c>
      <c r="R2601" s="3">
        <f t="shared" si="81"/>
        <v>9942.5642999999982</v>
      </c>
    </row>
    <row r="2602" spans="1:18" x14ac:dyDescent="0.25">
      <c r="A2602" t="s">
        <v>3176</v>
      </c>
      <c r="B2602" s="5" t="s">
        <v>3177</v>
      </c>
      <c r="C2602">
        <v>55</v>
      </c>
      <c r="D2602" s="1">
        <v>24617</v>
      </c>
      <c r="E2602" t="s">
        <v>6047</v>
      </c>
      <c r="F2602" t="s">
        <v>6616</v>
      </c>
      <c r="G2602" t="s">
        <v>7343</v>
      </c>
      <c r="H2602" s="3">
        <v>1317356.9691999999</v>
      </c>
      <c r="I2602" s="3">
        <v>475821.47240000003</v>
      </c>
      <c r="J2602" t="s">
        <v>8793</v>
      </c>
      <c r="K2602" s="4" t="str">
        <f>_xlfn.XLOOKUP($B2602, Accounts!$B:$B, Accounts!$E:$E, "Not Found",0,1)</f>
        <v>Joint</v>
      </c>
      <c r="L2602" s="3">
        <f>_xlfn.XLOOKUP($B2602, Accounts!$B:$B, Accounts!$G:$G,"Not Found",0,1)</f>
        <v>2476181232</v>
      </c>
      <c r="M2602" s="3" t="str">
        <f>_xlfn.XLOOKUP($B2602, Loan!$B:$B, Loan!$D:$D, "No Loan",0,1)</f>
        <v>No Loan</v>
      </c>
      <c r="N2602" s="1">
        <f>_xlfn.XLOOKUP($B2602, Transaction!$B:$B, Transaction!$E:$E, "No Transaction",0,1)</f>
        <v>44505</v>
      </c>
      <c r="O2602" t="str">
        <f>_xlfn.XLOOKUP($B2602, Transaction!$B:$B, Transaction!$C:$C, "No Transaction",0,1)</f>
        <v>Money Deposit</v>
      </c>
      <c r="P2602" t="str">
        <f>_xlfn.XLOOKUP($B2602, Transaction!$B:$B, Transaction!$D:$D, "No Transaction",0,1)</f>
        <v>Bank</v>
      </c>
      <c r="Q2602" s="3">
        <f t="shared" si="80"/>
        <v>-841535.49679999985</v>
      </c>
      <c r="R2602" s="3">
        <f t="shared" si="81"/>
        <v>-841535.49679999985</v>
      </c>
    </row>
    <row r="2603" spans="1:18" x14ac:dyDescent="0.25">
      <c r="A2603" t="s">
        <v>5614</v>
      </c>
      <c r="B2603" s="5" t="s">
        <v>5615</v>
      </c>
      <c r="C2603">
        <v>62</v>
      </c>
      <c r="D2603" s="1">
        <v>22060</v>
      </c>
      <c r="E2603" t="s">
        <v>6047</v>
      </c>
      <c r="F2603" t="s">
        <v>6920</v>
      </c>
      <c r="G2603" t="s">
        <v>7343</v>
      </c>
      <c r="H2603" s="3">
        <v>391283.91460000002</v>
      </c>
      <c r="I2603" s="3">
        <v>191832.0876</v>
      </c>
      <c r="J2603" t="s">
        <v>8478</v>
      </c>
      <c r="K2603" s="4" t="str">
        <f>_xlfn.XLOOKUP($B2603, Accounts!$B:$B, Accounts!$E:$E, "Not Found",0,1)</f>
        <v>Domiciliary</v>
      </c>
      <c r="L2603" s="3">
        <f>_xlfn.XLOOKUP($B2603, Accounts!$B:$B, Accounts!$G:$G,"Not Found",0,1)</f>
        <v>1563607584</v>
      </c>
      <c r="M2603" s="3" t="str">
        <f>_xlfn.XLOOKUP($B2603, Loan!$B:$B, Loan!$D:$D, "No Loan",0,1)</f>
        <v>No Loan</v>
      </c>
      <c r="N2603" s="1">
        <f>_xlfn.XLOOKUP($B2603, Transaction!$B:$B, Transaction!$E:$E, "No Transaction",0,1)</f>
        <v>44568</v>
      </c>
      <c r="O2603" t="str">
        <f>_xlfn.XLOOKUP($B2603, Transaction!$B:$B, Transaction!$C:$C, "No Transaction",0,1)</f>
        <v>Cash Withdrawal</v>
      </c>
      <c r="P2603" t="str">
        <f>_xlfn.XLOOKUP($B2603, Transaction!$B:$B, Transaction!$D:$D, "No Transaction",0,1)</f>
        <v>ATM</v>
      </c>
      <c r="Q2603" s="3">
        <f t="shared" si="80"/>
        <v>-199451.82700000002</v>
      </c>
      <c r="R2603" s="3">
        <f t="shared" si="81"/>
        <v>-199451.82700000002</v>
      </c>
    </row>
    <row r="2604" spans="1:18" x14ac:dyDescent="0.25">
      <c r="A2604" t="s">
        <v>5670</v>
      </c>
      <c r="B2604" s="5" t="s">
        <v>5671</v>
      </c>
      <c r="C2604">
        <v>36</v>
      </c>
      <c r="D2604" s="1">
        <v>31557</v>
      </c>
      <c r="E2604" t="s">
        <v>6047</v>
      </c>
      <c r="F2604" t="s">
        <v>6204</v>
      </c>
      <c r="G2604" t="s">
        <v>7343</v>
      </c>
      <c r="H2604" s="3">
        <v>1170583.6623</v>
      </c>
      <c r="I2604" s="3">
        <v>366055.3995</v>
      </c>
      <c r="J2604" t="s">
        <v>8794</v>
      </c>
      <c r="K2604" s="4" t="str">
        <f>_xlfn.XLOOKUP($B2604, Accounts!$B:$B, Accounts!$E:$E, "Not Found",0,1)</f>
        <v>Corporate</v>
      </c>
      <c r="L2604" s="3">
        <f>_xlfn.XLOOKUP($B2604, Accounts!$B:$B, Accounts!$G:$G,"Not Found",0,1)</f>
        <v>1064689821</v>
      </c>
      <c r="M2604" s="3" t="str">
        <f>_xlfn.XLOOKUP($B2604, Loan!$B:$B, Loan!$D:$D, "No Loan",0,1)</f>
        <v>No Loan</v>
      </c>
      <c r="N2604" s="1">
        <f>_xlfn.XLOOKUP($B2604, Transaction!$B:$B, Transaction!$E:$E, "No Transaction",0,1)</f>
        <v>44573</v>
      </c>
      <c r="O2604" t="str">
        <f>_xlfn.XLOOKUP($B2604, Transaction!$B:$B, Transaction!$C:$C, "No Transaction",0,1)</f>
        <v>Cash Withdrawal</v>
      </c>
      <c r="P2604" t="str">
        <f>_xlfn.XLOOKUP($B2604, Transaction!$B:$B, Transaction!$D:$D, "No Transaction",0,1)</f>
        <v>POS</v>
      </c>
      <c r="Q2604" s="3">
        <f t="shared" si="80"/>
        <v>-804528.26279999991</v>
      </c>
      <c r="R2604" s="3">
        <f t="shared" si="81"/>
        <v>-804528.26279999991</v>
      </c>
    </row>
    <row r="2605" spans="1:18" x14ac:dyDescent="0.25">
      <c r="A2605" t="s">
        <v>1407</v>
      </c>
      <c r="B2605" s="5" t="s">
        <v>1408</v>
      </c>
      <c r="C2605">
        <v>47</v>
      </c>
      <c r="D2605" s="1">
        <v>27539</v>
      </c>
      <c r="E2605" t="s">
        <v>6047</v>
      </c>
      <c r="F2605" t="s">
        <v>6138</v>
      </c>
      <c r="G2605" t="s">
        <v>7343</v>
      </c>
      <c r="H2605" s="3">
        <v>194305.07060000001</v>
      </c>
      <c r="I2605" s="3">
        <v>71289.860400000005</v>
      </c>
      <c r="J2605" t="s">
        <v>8795</v>
      </c>
      <c r="K2605" s="4" t="str">
        <f>_xlfn.XLOOKUP($B2605, Accounts!$B:$B, Accounts!$E:$E, "Not Found",0,1)</f>
        <v>Corporate</v>
      </c>
      <c r="L2605" s="3">
        <f>_xlfn.XLOOKUP($B2605, Accounts!$B:$B, Accounts!$G:$G,"Not Found",0,1)</f>
        <v>3526185</v>
      </c>
      <c r="M2605" s="3" t="str">
        <f>_xlfn.XLOOKUP($B2605, Loan!$B:$B, Loan!$D:$D, "No Loan",0,1)</f>
        <v>No Loan</v>
      </c>
      <c r="N2605" s="1">
        <f>_xlfn.XLOOKUP($B2605, Transaction!$B:$B, Transaction!$E:$E, "No Transaction",0,1)</f>
        <v>44429</v>
      </c>
      <c r="O2605" t="str">
        <f>_xlfn.XLOOKUP($B2605, Transaction!$B:$B, Transaction!$C:$C, "No Transaction",0,1)</f>
        <v>Cash Withdrawal</v>
      </c>
      <c r="P2605" t="str">
        <f>_xlfn.XLOOKUP($B2605, Transaction!$B:$B, Transaction!$D:$D, "No Transaction",0,1)</f>
        <v>ATM</v>
      </c>
      <c r="Q2605" s="3">
        <f t="shared" si="80"/>
        <v>-123015.2102</v>
      </c>
      <c r="R2605" s="3">
        <f t="shared" si="81"/>
        <v>-123015.2102</v>
      </c>
    </row>
    <row r="2606" spans="1:18" x14ac:dyDescent="0.25">
      <c r="A2606" t="s">
        <v>2338</v>
      </c>
      <c r="B2606" s="5" t="s">
        <v>2339</v>
      </c>
      <c r="C2606">
        <v>53</v>
      </c>
      <c r="D2606" s="1">
        <v>25347</v>
      </c>
      <c r="E2606" t="s">
        <v>6047</v>
      </c>
      <c r="F2606" t="s">
        <v>6260</v>
      </c>
      <c r="G2606" t="s">
        <v>7343</v>
      </c>
      <c r="H2606" s="3">
        <v>568679.98210000002</v>
      </c>
      <c r="I2606" s="3">
        <v>159627.14850000001</v>
      </c>
      <c r="J2606" t="s">
        <v>8796</v>
      </c>
      <c r="K2606" s="4" t="str">
        <f>_xlfn.XLOOKUP($B2606, Accounts!$B:$B, Accounts!$E:$E, "Not Found",0,1)</f>
        <v>Domiciliary</v>
      </c>
      <c r="L2606" s="3">
        <f>_xlfn.XLOOKUP($B2606, Accounts!$B:$B, Accounts!$G:$G,"Not Found",0,1)</f>
        <v>1206996375</v>
      </c>
      <c r="M2606" s="3" t="str">
        <f>_xlfn.XLOOKUP($B2606, Loan!$B:$B, Loan!$D:$D, "No Loan",0,1)</f>
        <v>No Loan</v>
      </c>
      <c r="N2606" s="1">
        <f>_xlfn.XLOOKUP($B2606, Transaction!$B:$B, Transaction!$E:$E, "No Transaction",0,1)</f>
        <v>44291</v>
      </c>
      <c r="O2606" t="str">
        <f>_xlfn.XLOOKUP($B2606, Transaction!$B:$B, Transaction!$C:$C, "No Transaction",0,1)</f>
        <v>Cash Withdrawal</v>
      </c>
      <c r="P2606" t="str">
        <f>_xlfn.XLOOKUP($B2606, Transaction!$B:$B, Transaction!$D:$D, "No Transaction",0,1)</f>
        <v>POS</v>
      </c>
      <c r="Q2606" s="3">
        <f t="shared" si="80"/>
        <v>-409052.83360000001</v>
      </c>
      <c r="R2606" s="3">
        <f t="shared" si="81"/>
        <v>-409052.83360000001</v>
      </c>
    </row>
    <row r="2607" spans="1:18" x14ac:dyDescent="0.25">
      <c r="A2607" t="s">
        <v>3890</v>
      </c>
      <c r="B2607" s="5" t="s">
        <v>4353</v>
      </c>
      <c r="C2607">
        <v>78</v>
      </c>
      <c r="D2607" s="1">
        <v>16216</v>
      </c>
      <c r="E2607" t="s">
        <v>6047</v>
      </c>
      <c r="F2607" t="s">
        <v>6191</v>
      </c>
      <c r="G2607" t="s">
        <v>7343</v>
      </c>
      <c r="H2607" s="3">
        <v>323351.54100000003</v>
      </c>
      <c r="I2607" s="3">
        <v>127340.9424</v>
      </c>
      <c r="J2607" t="s">
        <v>8797</v>
      </c>
      <c r="K2607" s="4" t="str">
        <f>_xlfn.XLOOKUP($B2607, Accounts!$B:$B, Accounts!$E:$E, "Not Found",0,1)</f>
        <v>Domiciliary</v>
      </c>
      <c r="L2607" s="3">
        <f>_xlfn.XLOOKUP($B2607, Accounts!$B:$B, Accounts!$G:$G,"Not Found",0,1)</f>
        <v>61262838</v>
      </c>
      <c r="M2607" s="3" t="str">
        <f>_xlfn.XLOOKUP($B2607, Loan!$B:$B, Loan!$D:$D, "No Loan",0,1)</f>
        <v>No Loan</v>
      </c>
      <c r="N2607" s="1">
        <f>_xlfn.XLOOKUP($B2607, Transaction!$B:$B, Transaction!$E:$E, "No Transaction",0,1)</f>
        <v>44457</v>
      </c>
      <c r="O2607" t="str">
        <f>_xlfn.XLOOKUP($B2607, Transaction!$B:$B, Transaction!$C:$C, "No Transaction",0,1)</f>
        <v>Online Payment</v>
      </c>
      <c r="P2607" t="str">
        <f>_xlfn.XLOOKUP($B2607, Transaction!$B:$B, Transaction!$D:$D, "No Transaction",0,1)</f>
        <v>Card</v>
      </c>
      <c r="Q2607" s="3">
        <f t="shared" si="80"/>
        <v>-196010.59860000003</v>
      </c>
      <c r="R2607" s="3">
        <f t="shared" si="81"/>
        <v>-196010.59860000003</v>
      </c>
    </row>
    <row r="2608" spans="1:18" x14ac:dyDescent="0.25">
      <c r="A2608" t="s">
        <v>4833</v>
      </c>
      <c r="B2608" s="5" t="s">
        <v>4834</v>
      </c>
      <c r="C2608">
        <v>18</v>
      </c>
      <c r="D2608" s="1">
        <v>38131</v>
      </c>
      <c r="E2608" t="s">
        <v>6047</v>
      </c>
      <c r="F2608" t="s">
        <v>6538</v>
      </c>
      <c r="G2608" t="s">
        <v>7343</v>
      </c>
      <c r="H2608" s="3">
        <v>79482.761700000003</v>
      </c>
      <c r="I2608" s="3">
        <v>26055.6515</v>
      </c>
      <c r="J2608" t="s">
        <v>8798</v>
      </c>
      <c r="K2608" s="4" t="str">
        <f>_xlfn.XLOOKUP($B2608, Accounts!$B:$B, Accounts!$E:$E, "Not Found",0,1)</f>
        <v>Savings</v>
      </c>
      <c r="L2608" s="3">
        <f>_xlfn.XLOOKUP($B2608, Accounts!$B:$B, Accounts!$G:$G,"Not Found",0,1)</f>
        <v>1271871458</v>
      </c>
      <c r="M2608" s="3" t="str">
        <f>_xlfn.XLOOKUP($B2608, Loan!$B:$B, Loan!$D:$D, "No Loan",0,1)</f>
        <v>No Loan</v>
      </c>
      <c r="N2608" s="1">
        <f>_xlfn.XLOOKUP($B2608, Transaction!$B:$B, Transaction!$E:$E, "No Transaction",0,1)</f>
        <v>44430</v>
      </c>
      <c r="O2608" t="str">
        <f>_xlfn.XLOOKUP($B2608, Transaction!$B:$B, Transaction!$C:$C, "No Transaction",0,1)</f>
        <v>Online Payment</v>
      </c>
      <c r="P2608" t="str">
        <f>_xlfn.XLOOKUP($B2608, Transaction!$B:$B, Transaction!$D:$D, "No Transaction",0,1)</f>
        <v>Internet Banking</v>
      </c>
      <c r="Q2608" s="3">
        <f t="shared" si="80"/>
        <v>-53427.110200000003</v>
      </c>
      <c r="R2608" s="3">
        <f t="shared" si="81"/>
        <v>-53427.110200000003</v>
      </c>
    </row>
    <row r="2609" spans="1:18" x14ac:dyDescent="0.25">
      <c r="A2609" t="s">
        <v>2934</v>
      </c>
      <c r="B2609" s="5" t="s">
        <v>2935</v>
      </c>
      <c r="C2609">
        <v>75</v>
      </c>
      <c r="D2609" s="1">
        <v>17312</v>
      </c>
      <c r="E2609" t="s">
        <v>6047</v>
      </c>
      <c r="F2609" t="s">
        <v>6119</v>
      </c>
      <c r="G2609" t="s">
        <v>7343</v>
      </c>
      <c r="H2609" s="3">
        <v>247129.87349999999</v>
      </c>
      <c r="I2609" s="3">
        <v>188999.02559999999</v>
      </c>
      <c r="J2609" t="s">
        <v>8799</v>
      </c>
      <c r="K2609" s="4" t="str">
        <f>_xlfn.XLOOKUP($B2609, Accounts!$B:$B, Accounts!$E:$E, "Not Found",0,1)</f>
        <v>Savings</v>
      </c>
      <c r="L2609" s="3">
        <f>_xlfn.XLOOKUP($B2609, Accounts!$B:$B, Accounts!$G:$G,"Not Found",0,1)</f>
        <v>494218788</v>
      </c>
      <c r="M2609" s="3" t="str">
        <f>_xlfn.XLOOKUP($B2609, Loan!$B:$B, Loan!$D:$D, "No Loan",0,1)</f>
        <v>No Loan</v>
      </c>
      <c r="N2609" s="1">
        <f>_xlfn.XLOOKUP($B2609, Transaction!$B:$B, Transaction!$E:$E, "No Transaction",0,1)</f>
        <v>44407</v>
      </c>
      <c r="O2609" t="str">
        <f>_xlfn.XLOOKUP($B2609, Transaction!$B:$B, Transaction!$C:$C, "No Transaction",0,1)</f>
        <v>Money Transfer</v>
      </c>
      <c r="P2609" t="str">
        <f>_xlfn.XLOOKUP($B2609, Transaction!$B:$B, Transaction!$D:$D, "No Transaction",0,1)</f>
        <v>Mobile</v>
      </c>
      <c r="Q2609" s="3">
        <f t="shared" si="80"/>
        <v>-58130.847899999993</v>
      </c>
      <c r="R2609" s="3">
        <f t="shared" si="81"/>
        <v>-58130.847899999993</v>
      </c>
    </row>
    <row r="2610" spans="1:18" x14ac:dyDescent="0.25">
      <c r="A2610" t="s">
        <v>1226</v>
      </c>
      <c r="B2610" s="5" t="s">
        <v>1227</v>
      </c>
      <c r="C2610">
        <v>54</v>
      </c>
      <c r="D2610" s="1">
        <v>24982</v>
      </c>
      <c r="E2610" t="s">
        <v>6047</v>
      </c>
      <c r="F2610" t="s">
        <v>7659</v>
      </c>
      <c r="G2610" t="s">
        <v>7343</v>
      </c>
      <c r="H2610" s="3">
        <v>97304.564199999993</v>
      </c>
      <c r="I2610" s="3">
        <v>29191.369299999998</v>
      </c>
      <c r="J2610" t="s">
        <v>8800</v>
      </c>
      <c r="K2610" s="4" t="str">
        <f>_xlfn.XLOOKUP($B2610, Accounts!$B:$B, Accounts!$E:$E, "Not Found",0,1)</f>
        <v>Fixed Deposit</v>
      </c>
      <c r="L2610" s="3">
        <f>_xlfn.XLOOKUP($B2610, Accounts!$B:$B, Accounts!$G:$G,"Not Found",0,1)</f>
        <v>205230681</v>
      </c>
      <c r="M2610" s="3">
        <f>_xlfn.XLOOKUP($B2610, Loan!$B:$B, Loan!$D:$D, "No Loan",0,1)</f>
        <v>2147754934</v>
      </c>
      <c r="N2610" s="1">
        <f>_xlfn.XLOOKUP($B2610, Transaction!$B:$B, Transaction!$E:$E, "No Transaction",0,1)</f>
        <v>44266</v>
      </c>
      <c r="O2610" t="str">
        <f>_xlfn.XLOOKUP($B2610, Transaction!$B:$B, Transaction!$C:$C, "No Transaction",0,1)</f>
        <v>Loan Payment</v>
      </c>
      <c r="P2610" t="str">
        <f>_xlfn.XLOOKUP($B2610, Transaction!$B:$B, Transaction!$D:$D, "No Transaction",0,1)</f>
        <v>ACH</v>
      </c>
      <c r="Q2610" s="3">
        <f t="shared" si="80"/>
        <v>-68113.194900000002</v>
      </c>
      <c r="R2610" s="3">
        <f t="shared" si="81"/>
        <v>-68113.194900000002</v>
      </c>
    </row>
    <row r="2611" spans="1:18" x14ac:dyDescent="0.25">
      <c r="A2611" t="s">
        <v>782</v>
      </c>
      <c r="B2611" s="5" t="s">
        <v>783</v>
      </c>
      <c r="C2611">
        <v>37</v>
      </c>
      <c r="D2611" s="1">
        <v>31191</v>
      </c>
      <c r="E2611" t="s">
        <v>6047</v>
      </c>
      <c r="F2611" t="s">
        <v>6175</v>
      </c>
      <c r="G2611" t="s">
        <v>7343</v>
      </c>
      <c r="H2611" s="3">
        <v>399816.79399999999</v>
      </c>
      <c r="I2611" s="3">
        <v>214645.44579999999</v>
      </c>
      <c r="J2611" t="s">
        <v>8801</v>
      </c>
      <c r="K2611" s="4" t="str">
        <f>_xlfn.XLOOKUP($B2611, Accounts!$B:$B, Accounts!$E:$E, "Not Found",0,1)</f>
        <v>Savings</v>
      </c>
      <c r="L2611" s="3">
        <f>_xlfn.XLOOKUP($B2611, Accounts!$B:$B, Accounts!$G:$G,"Not Found",0,1)</f>
        <v>1855994511</v>
      </c>
      <c r="M2611" s="3" t="str">
        <f>_xlfn.XLOOKUP($B2611, Loan!$B:$B, Loan!$D:$D, "No Loan",0,1)</f>
        <v>No Loan</v>
      </c>
      <c r="N2611" s="1">
        <f>_xlfn.XLOOKUP($B2611, Transaction!$B:$B, Transaction!$E:$E, "No Transaction",0,1)</f>
        <v>44661</v>
      </c>
      <c r="O2611" t="str">
        <f>_xlfn.XLOOKUP($B2611, Transaction!$B:$B, Transaction!$C:$C, "No Transaction",0,1)</f>
        <v>Online Payment</v>
      </c>
      <c r="P2611" t="str">
        <f>_xlfn.XLOOKUP($B2611, Transaction!$B:$B, Transaction!$D:$D, "No Transaction",0,1)</f>
        <v>Mobile</v>
      </c>
      <c r="Q2611" s="3">
        <f t="shared" si="80"/>
        <v>-185171.34820000001</v>
      </c>
      <c r="R2611" s="3">
        <f t="shared" si="81"/>
        <v>-185171.34820000001</v>
      </c>
    </row>
    <row r="2612" spans="1:18" x14ac:dyDescent="0.25">
      <c r="A2612" t="s">
        <v>3108</v>
      </c>
      <c r="B2612" s="5" t="s">
        <v>3109</v>
      </c>
      <c r="C2612">
        <v>28</v>
      </c>
      <c r="D2612" s="1">
        <v>34479</v>
      </c>
      <c r="E2612" t="s">
        <v>6047</v>
      </c>
      <c r="F2612" t="s">
        <v>6198</v>
      </c>
      <c r="G2612" t="s">
        <v>7343</v>
      </c>
      <c r="H2612" s="3">
        <v>142186.31280000001</v>
      </c>
      <c r="I2612" s="3">
        <v>98664.937099999996</v>
      </c>
      <c r="J2612" t="s">
        <v>8802</v>
      </c>
      <c r="K2612" s="4" t="str">
        <f>_xlfn.XLOOKUP($B2612, Accounts!$B:$B, Accounts!$E:$E, "Not Found",0,1)</f>
        <v>Savings</v>
      </c>
      <c r="L2612" s="3">
        <f>_xlfn.XLOOKUP($B2612, Accounts!$B:$B, Accounts!$G:$G,"Not Found",0,1)</f>
        <v>3489275904</v>
      </c>
      <c r="M2612" s="3" t="str">
        <f>_xlfn.XLOOKUP($B2612, Loan!$B:$B, Loan!$D:$D, "No Loan",0,1)</f>
        <v>No Loan</v>
      </c>
      <c r="N2612" s="1">
        <f>_xlfn.XLOOKUP($B2612, Transaction!$B:$B, Transaction!$E:$E, "No Transaction",0,1)</f>
        <v>44342</v>
      </c>
      <c r="O2612" t="str">
        <f>_xlfn.XLOOKUP($B2612, Transaction!$B:$B, Transaction!$C:$C, "No Transaction",0,1)</f>
        <v>Online Payment</v>
      </c>
      <c r="P2612" t="str">
        <f>_xlfn.XLOOKUP($B2612, Transaction!$B:$B, Transaction!$D:$D, "No Transaction",0,1)</f>
        <v>Card</v>
      </c>
      <c r="Q2612" s="3">
        <f t="shared" si="80"/>
        <v>-43521.375700000019</v>
      </c>
      <c r="R2612" s="3">
        <f t="shared" si="81"/>
        <v>-43521.375700000019</v>
      </c>
    </row>
    <row r="2613" spans="1:18" x14ac:dyDescent="0.25">
      <c r="A2613" t="s">
        <v>3946</v>
      </c>
      <c r="B2613" s="5" t="s">
        <v>3947</v>
      </c>
      <c r="C2613">
        <v>24</v>
      </c>
      <c r="D2613" s="1">
        <v>35940</v>
      </c>
      <c r="E2613" t="s">
        <v>6047</v>
      </c>
      <c r="F2613" t="s">
        <v>6616</v>
      </c>
      <c r="G2613" t="s">
        <v>7343</v>
      </c>
      <c r="H2613" s="3">
        <v>274261.1863</v>
      </c>
      <c r="I2613" s="3">
        <v>83681.5527</v>
      </c>
      <c r="J2613" t="s">
        <v>8803</v>
      </c>
      <c r="K2613" s="4" t="str">
        <f>_xlfn.XLOOKUP($B2613, Accounts!$B:$B, Accounts!$E:$E, "Not Found",0,1)</f>
        <v>Domiciliary</v>
      </c>
      <c r="L2613" s="3">
        <f>_xlfn.XLOOKUP($B2613, Accounts!$B:$B, Accounts!$G:$G,"Not Found",0,1)</f>
        <v>2548791414</v>
      </c>
      <c r="M2613" s="3" t="str">
        <f>_xlfn.XLOOKUP($B2613, Loan!$B:$B, Loan!$D:$D, "No Loan",0,1)</f>
        <v>No Loan</v>
      </c>
      <c r="N2613" s="1">
        <f>_xlfn.XLOOKUP($B2613, Transaction!$B:$B, Transaction!$E:$E, "No Transaction",0,1)</f>
        <v>44467</v>
      </c>
      <c r="O2613" t="str">
        <f>_xlfn.XLOOKUP($B2613, Transaction!$B:$B, Transaction!$C:$C, "No Transaction",0,1)</f>
        <v>Money Deposit</v>
      </c>
      <c r="P2613" t="str">
        <f>_xlfn.XLOOKUP($B2613, Transaction!$B:$B, Transaction!$D:$D, "No Transaction",0,1)</f>
        <v>Bank</v>
      </c>
      <c r="Q2613" s="3">
        <f t="shared" si="80"/>
        <v>-190579.6336</v>
      </c>
      <c r="R2613" s="3">
        <f t="shared" si="81"/>
        <v>-190579.6336</v>
      </c>
    </row>
    <row r="2614" spans="1:18" x14ac:dyDescent="0.25">
      <c r="A2614" t="s">
        <v>5454</v>
      </c>
      <c r="B2614" s="5" t="s">
        <v>5455</v>
      </c>
      <c r="C2614">
        <v>57</v>
      </c>
      <c r="D2614" s="1">
        <v>23886</v>
      </c>
      <c r="E2614" t="s">
        <v>6047</v>
      </c>
      <c r="F2614" t="s">
        <v>6262</v>
      </c>
      <c r="G2614" t="s">
        <v>7343</v>
      </c>
      <c r="H2614" s="3">
        <v>1756146.0922000001</v>
      </c>
      <c r="I2614" s="3">
        <v>183123.6477</v>
      </c>
      <c r="J2614" t="s">
        <v>8804</v>
      </c>
      <c r="K2614" s="4" t="str">
        <f>_xlfn.XLOOKUP($B2614, Accounts!$B:$B, Accounts!$E:$E, "Not Found",0,1)</f>
        <v>Domiciliary</v>
      </c>
      <c r="L2614" s="3">
        <f>_xlfn.XLOOKUP($B2614, Accounts!$B:$B, Accounts!$G:$G,"Not Found",0,1)</f>
        <v>25684542</v>
      </c>
      <c r="M2614" s="3" t="str">
        <f>_xlfn.XLOOKUP($B2614, Loan!$B:$B, Loan!$D:$D, "No Loan",0,1)</f>
        <v>No Loan</v>
      </c>
      <c r="N2614" s="1">
        <f>_xlfn.XLOOKUP($B2614, Transaction!$B:$B, Transaction!$E:$E, "No Transaction",0,1)</f>
        <v>44539</v>
      </c>
      <c r="O2614" t="str">
        <f>_xlfn.XLOOKUP($B2614, Transaction!$B:$B, Transaction!$C:$C, "No Transaction",0,1)</f>
        <v>Cash Withdrawal</v>
      </c>
      <c r="P2614" t="str">
        <f>_xlfn.XLOOKUP($B2614, Transaction!$B:$B, Transaction!$D:$D, "No Transaction",0,1)</f>
        <v>ATM</v>
      </c>
      <c r="Q2614" s="3">
        <f t="shared" si="80"/>
        <v>-1573022.4445</v>
      </c>
      <c r="R2614" s="3">
        <f t="shared" si="81"/>
        <v>-1573022.4445</v>
      </c>
    </row>
    <row r="2615" spans="1:18" x14ac:dyDescent="0.25">
      <c r="A2615" t="s">
        <v>5783</v>
      </c>
      <c r="B2615" s="5" t="s">
        <v>5784</v>
      </c>
      <c r="C2615">
        <v>47</v>
      </c>
      <c r="D2615" s="1">
        <v>27539</v>
      </c>
      <c r="E2615" t="s">
        <v>6047</v>
      </c>
      <c r="F2615" t="s">
        <v>6881</v>
      </c>
      <c r="G2615" t="s">
        <v>7343</v>
      </c>
      <c r="H2615" s="3">
        <v>1047262.446</v>
      </c>
      <c r="I2615" s="3">
        <v>367705.48100000003</v>
      </c>
      <c r="J2615" t="s">
        <v>8805</v>
      </c>
      <c r="K2615" s="4" t="str">
        <f>_xlfn.XLOOKUP($B2615, Accounts!$B:$B, Accounts!$E:$E, "Not Found",0,1)</f>
        <v>Domiciliary</v>
      </c>
      <c r="L2615" s="3">
        <f>_xlfn.XLOOKUP($B2615, Accounts!$B:$B, Accounts!$G:$G,"Not Found",0,1)</f>
        <v>909640875</v>
      </c>
      <c r="M2615" s="3" t="str">
        <f>_xlfn.XLOOKUP($B2615, Loan!$B:$B, Loan!$D:$D, "No Loan",0,1)</f>
        <v>No Loan</v>
      </c>
      <c r="N2615" s="1">
        <f>_xlfn.XLOOKUP($B2615, Transaction!$B:$B, Transaction!$E:$E, "No Transaction",0,1)</f>
        <v>44198</v>
      </c>
      <c r="O2615" t="str">
        <f>_xlfn.XLOOKUP($B2615, Transaction!$B:$B, Transaction!$C:$C, "No Transaction",0,1)</f>
        <v>Money Transfer</v>
      </c>
      <c r="P2615" t="str">
        <f>_xlfn.XLOOKUP($B2615, Transaction!$B:$B, Transaction!$D:$D, "No Transaction",0,1)</f>
        <v>Mobile</v>
      </c>
      <c r="Q2615" s="3">
        <f t="shared" si="80"/>
        <v>-679556.96499999997</v>
      </c>
      <c r="R2615" s="3">
        <f t="shared" si="81"/>
        <v>-679556.96499999997</v>
      </c>
    </row>
    <row r="2616" spans="1:18" x14ac:dyDescent="0.25">
      <c r="A2616" t="s">
        <v>5865</v>
      </c>
      <c r="B2616" s="5" t="s">
        <v>5866</v>
      </c>
      <c r="C2616">
        <v>79</v>
      </c>
      <c r="D2616" s="1">
        <v>15851</v>
      </c>
      <c r="E2616" t="s">
        <v>6047</v>
      </c>
      <c r="F2616" t="s">
        <v>6742</v>
      </c>
      <c r="G2616" t="s">
        <v>7343</v>
      </c>
      <c r="H2616" s="3">
        <v>780884.11199999996</v>
      </c>
      <c r="I2616" s="3">
        <v>269405.01860000001</v>
      </c>
      <c r="J2616" t="s">
        <v>8806</v>
      </c>
      <c r="K2616" s="4" t="str">
        <f>_xlfn.XLOOKUP($B2616, Accounts!$B:$B, Accounts!$E:$E, "Not Found",0,1)</f>
        <v>Domiciliary</v>
      </c>
      <c r="L2616" s="3">
        <f>_xlfn.XLOOKUP($B2616, Accounts!$B:$B, Accounts!$G:$G,"Not Found",0,1)</f>
        <v>50620608</v>
      </c>
      <c r="M2616" s="3" t="str">
        <f>_xlfn.XLOOKUP($B2616, Loan!$B:$B, Loan!$D:$D, "No Loan",0,1)</f>
        <v>No Loan</v>
      </c>
      <c r="N2616" s="1">
        <f>_xlfn.XLOOKUP($B2616, Transaction!$B:$B, Transaction!$E:$E, "No Transaction",0,1)</f>
        <v>44410</v>
      </c>
      <c r="O2616" t="str">
        <f>_xlfn.XLOOKUP($B2616, Transaction!$B:$B, Transaction!$C:$C, "No Transaction",0,1)</f>
        <v>Money Transfer</v>
      </c>
      <c r="P2616" t="str">
        <f>_xlfn.XLOOKUP($B2616, Transaction!$B:$B, Transaction!$D:$D, "No Transaction",0,1)</f>
        <v>Bank</v>
      </c>
      <c r="Q2616" s="3">
        <f t="shared" si="80"/>
        <v>-511479.09339999995</v>
      </c>
      <c r="R2616" s="3">
        <f t="shared" si="81"/>
        <v>-511479.09339999995</v>
      </c>
    </row>
    <row r="2617" spans="1:18" x14ac:dyDescent="0.25">
      <c r="A2617" t="s">
        <v>1901</v>
      </c>
      <c r="B2617" s="5" t="s">
        <v>1902</v>
      </c>
      <c r="C2617">
        <v>31</v>
      </c>
      <c r="D2617" s="1">
        <v>33383</v>
      </c>
      <c r="E2617" t="s">
        <v>6047</v>
      </c>
      <c r="F2617" t="s">
        <v>6597</v>
      </c>
      <c r="G2617" t="s">
        <v>7343</v>
      </c>
      <c r="H2617" s="3">
        <v>116082.8901</v>
      </c>
      <c r="I2617" s="3">
        <v>40560.727500000001</v>
      </c>
      <c r="J2617" t="s">
        <v>8807</v>
      </c>
      <c r="K2617" s="4" t="str">
        <f>_xlfn.XLOOKUP($B2617, Accounts!$B:$B, Accounts!$E:$E, "Not Found",0,1)</f>
        <v>Current</v>
      </c>
      <c r="L2617" s="3">
        <f>_xlfn.XLOOKUP($B2617, Accounts!$B:$B, Accounts!$G:$G,"Not Found",0,1)</f>
        <v>3049606706</v>
      </c>
      <c r="M2617" s="3" t="str">
        <f>_xlfn.XLOOKUP($B2617, Loan!$B:$B, Loan!$D:$D, "No Loan",0,1)</f>
        <v>No Loan</v>
      </c>
      <c r="N2617" s="1">
        <f>_xlfn.XLOOKUP($B2617, Transaction!$B:$B, Transaction!$E:$E, "No Transaction",0,1)</f>
        <v>44339</v>
      </c>
      <c r="O2617" t="str">
        <f>_xlfn.XLOOKUP($B2617, Transaction!$B:$B, Transaction!$C:$C, "No Transaction",0,1)</f>
        <v>Money Deposit</v>
      </c>
      <c r="P2617" t="str">
        <f>_xlfn.XLOOKUP($B2617, Transaction!$B:$B, Transaction!$D:$D, "No Transaction",0,1)</f>
        <v>Bank</v>
      </c>
      <c r="Q2617" s="3">
        <f t="shared" si="80"/>
        <v>-75522.162600000011</v>
      </c>
      <c r="R2617" s="3">
        <f t="shared" si="81"/>
        <v>-75522.162600000011</v>
      </c>
    </row>
    <row r="2618" spans="1:18" x14ac:dyDescent="0.25">
      <c r="A2618" t="s">
        <v>1547</v>
      </c>
      <c r="B2618" s="5" t="s">
        <v>1548</v>
      </c>
      <c r="C2618">
        <v>79</v>
      </c>
      <c r="D2618" s="1">
        <v>15851</v>
      </c>
      <c r="E2618" t="s">
        <v>6047</v>
      </c>
      <c r="F2618" t="s">
        <v>6256</v>
      </c>
      <c r="G2618" t="s">
        <v>7343</v>
      </c>
      <c r="H2618" s="3">
        <v>96740.842799999999</v>
      </c>
      <c r="I2618" s="3">
        <v>41222.347999999998</v>
      </c>
      <c r="J2618" t="s">
        <v>8808</v>
      </c>
      <c r="K2618" s="4" t="str">
        <f>_xlfn.XLOOKUP($B2618, Accounts!$B:$B, Accounts!$E:$E, "Not Found",0,1)</f>
        <v>Savings</v>
      </c>
      <c r="L2618" s="3">
        <f>_xlfn.XLOOKUP($B2618, Accounts!$B:$B, Accounts!$G:$G,"Not Found",0,1)</f>
        <v>824571264</v>
      </c>
      <c r="M2618" s="3" t="str">
        <f>_xlfn.XLOOKUP($B2618, Loan!$B:$B, Loan!$D:$D, "No Loan",0,1)</f>
        <v>No Loan</v>
      </c>
      <c r="N2618" s="1">
        <f>_xlfn.XLOOKUP($B2618, Transaction!$B:$B, Transaction!$E:$E, "No Transaction",0,1)</f>
        <v>44469</v>
      </c>
      <c r="O2618" t="str">
        <f>_xlfn.XLOOKUP($B2618, Transaction!$B:$B, Transaction!$C:$C, "No Transaction",0,1)</f>
        <v>Money Transfer</v>
      </c>
      <c r="P2618" t="str">
        <f>_xlfn.XLOOKUP($B2618, Transaction!$B:$B, Transaction!$D:$D, "No Transaction",0,1)</f>
        <v>Mobile</v>
      </c>
      <c r="Q2618" s="3">
        <f t="shared" si="80"/>
        <v>-55518.4948</v>
      </c>
      <c r="R2618" s="3">
        <f t="shared" si="81"/>
        <v>-55518.4948</v>
      </c>
    </row>
    <row r="2619" spans="1:18" x14ac:dyDescent="0.25">
      <c r="A2619" t="s">
        <v>628</v>
      </c>
      <c r="B2619" s="5" t="s">
        <v>629</v>
      </c>
      <c r="C2619">
        <v>64</v>
      </c>
      <c r="D2619" s="1">
        <v>21330</v>
      </c>
      <c r="E2619" t="s">
        <v>6047</v>
      </c>
      <c r="F2619" t="s">
        <v>6094</v>
      </c>
      <c r="G2619" t="s">
        <v>7343</v>
      </c>
      <c r="H2619" s="3">
        <v>489242.88</v>
      </c>
      <c r="I2619" s="3">
        <v>104306.58199999999</v>
      </c>
      <c r="J2619" t="s">
        <v>8809</v>
      </c>
      <c r="K2619" s="4" t="str">
        <f>_xlfn.XLOOKUP($B2619, Accounts!$B:$B, Accounts!$E:$E, "Not Found",0,1)</f>
        <v>Current</v>
      </c>
      <c r="L2619" s="3">
        <f>_xlfn.XLOOKUP($B2619, Accounts!$B:$B, Accounts!$G:$G,"Not Found",0,1)</f>
        <v>298812481</v>
      </c>
      <c r="M2619" s="3" t="str">
        <f>_xlfn.XLOOKUP($B2619, Loan!$B:$B, Loan!$D:$D, "No Loan",0,1)</f>
        <v>No Loan</v>
      </c>
      <c r="N2619" s="1">
        <f>_xlfn.XLOOKUP($B2619, Transaction!$B:$B, Transaction!$E:$E, "No Transaction",0,1)</f>
        <v>44593</v>
      </c>
      <c r="O2619" t="str">
        <f>_xlfn.XLOOKUP($B2619, Transaction!$B:$B, Transaction!$C:$C, "No Transaction",0,1)</f>
        <v>Money Deposit</v>
      </c>
      <c r="P2619" t="str">
        <f>_xlfn.XLOOKUP($B2619, Transaction!$B:$B, Transaction!$D:$D, "No Transaction",0,1)</f>
        <v>Bank</v>
      </c>
      <c r="Q2619" s="3">
        <f t="shared" si="80"/>
        <v>-384936.29800000001</v>
      </c>
      <c r="R2619" s="3">
        <f t="shared" si="81"/>
        <v>-384936.29800000001</v>
      </c>
    </row>
    <row r="2620" spans="1:18" x14ac:dyDescent="0.25">
      <c r="A2620" t="s">
        <v>4275</v>
      </c>
      <c r="B2620" s="5" t="s">
        <v>4276</v>
      </c>
      <c r="C2620">
        <v>59</v>
      </c>
      <c r="D2620" s="1">
        <v>23156</v>
      </c>
      <c r="E2620" t="s">
        <v>6047</v>
      </c>
      <c r="F2620" t="s">
        <v>6599</v>
      </c>
      <c r="G2620" t="s">
        <v>7343</v>
      </c>
      <c r="H2620" s="3">
        <v>974941.35750000004</v>
      </c>
      <c r="I2620" s="3">
        <v>168469.86660000001</v>
      </c>
      <c r="J2620" t="s">
        <v>8810</v>
      </c>
      <c r="K2620" s="4" t="str">
        <f>_xlfn.XLOOKUP($B2620, Accounts!$B:$B, Accounts!$E:$E, "Not Found",0,1)</f>
        <v>Corporate</v>
      </c>
      <c r="L2620" s="3">
        <f>_xlfn.XLOOKUP($B2620, Accounts!$B:$B, Accounts!$G:$G,"Not Found",0,1)</f>
        <v>2747365632</v>
      </c>
      <c r="M2620" s="3" t="str">
        <f>_xlfn.XLOOKUP($B2620, Loan!$B:$B, Loan!$D:$D, "No Loan",0,1)</f>
        <v>No Loan</v>
      </c>
      <c r="N2620" s="1">
        <f>_xlfn.XLOOKUP($B2620, Transaction!$B:$B, Transaction!$E:$E, "No Transaction",0,1)</f>
        <v>44213</v>
      </c>
      <c r="O2620" t="str">
        <f>_xlfn.XLOOKUP($B2620, Transaction!$B:$B, Transaction!$C:$C, "No Transaction",0,1)</f>
        <v>Money Deposit</v>
      </c>
      <c r="P2620" t="str">
        <f>_xlfn.XLOOKUP($B2620, Transaction!$B:$B, Transaction!$D:$D, "No Transaction",0,1)</f>
        <v>Bank</v>
      </c>
      <c r="Q2620" s="3">
        <f t="shared" si="80"/>
        <v>-806471.49090000009</v>
      </c>
      <c r="R2620" s="3">
        <f t="shared" si="81"/>
        <v>-806471.49090000009</v>
      </c>
    </row>
    <row r="2621" spans="1:18" x14ac:dyDescent="0.25">
      <c r="A2621" t="s">
        <v>4719</v>
      </c>
      <c r="B2621" s="5" t="s">
        <v>4720</v>
      </c>
      <c r="C2621">
        <v>34</v>
      </c>
      <c r="D2621" s="1">
        <v>32287</v>
      </c>
      <c r="E2621" t="s">
        <v>6047</v>
      </c>
      <c r="F2621" t="s">
        <v>6237</v>
      </c>
      <c r="G2621" t="s">
        <v>7343</v>
      </c>
      <c r="H2621" s="3">
        <v>809741.08380000002</v>
      </c>
      <c r="I2621" s="3">
        <v>447070.5099</v>
      </c>
      <c r="J2621" t="s">
        <v>8811</v>
      </c>
      <c r="K2621" s="4" t="str">
        <f>_xlfn.XLOOKUP($B2621, Accounts!$B:$B, Accounts!$E:$E, "Not Found",0,1)</f>
        <v>Joint</v>
      </c>
      <c r="L2621" s="3">
        <f>_xlfn.XLOOKUP($B2621, Accounts!$B:$B, Accounts!$G:$G,"Not Found",0,1)</f>
        <v>4835099808</v>
      </c>
      <c r="M2621" s="3" t="str">
        <f>_xlfn.XLOOKUP($B2621, Loan!$B:$B, Loan!$D:$D, "No Loan",0,1)</f>
        <v>No Loan</v>
      </c>
      <c r="N2621" s="1">
        <f>_xlfn.XLOOKUP($B2621, Transaction!$B:$B, Transaction!$E:$E, "No Transaction",0,1)</f>
        <v>44359</v>
      </c>
      <c r="O2621" t="str">
        <f>_xlfn.XLOOKUP($B2621, Transaction!$B:$B, Transaction!$C:$C, "No Transaction",0,1)</f>
        <v>Money Deposit</v>
      </c>
      <c r="P2621" t="str">
        <f>_xlfn.XLOOKUP($B2621, Transaction!$B:$B, Transaction!$D:$D, "No Transaction",0,1)</f>
        <v>Bank</v>
      </c>
      <c r="Q2621" s="3">
        <f t="shared" si="80"/>
        <v>-362670.57390000002</v>
      </c>
      <c r="R2621" s="3">
        <f t="shared" si="81"/>
        <v>-362670.57390000002</v>
      </c>
    </row>
    <row r="2622" spans="1:18" x14ac:dyDescent="0.25">
      <c r="A2622" t="s">
        <v>2262</v>
      </c>
      <c r="B2622" s="5" t="s">
        <v>2263</v>
      </c>
      <c r="C2622">
        <v>76</v>
      </c>
      <c r="D2622" s="1">
        <v>16947</v>
      </c>
      <c r="E2622" t="s">
        <v>6047</v>
      </c>
      <c r="F2622" t="s">
        <v>6318</v>
      </c>
      <c r="G2622" t="s">
        <v>7343</v>
      </c>
      <c r="H2622" s="3">
        <v>980906.30980000005</v>
      </c>
      <c r="I2622" s="3">
        <v>456684.24910000002</v>
      </c>
      <c r="J2622" t="s">
        <v>8812</v>
      </c>
      <c r="K2622" s="4" t="str">
        <f>_xlfn.XLOOKUP($B2622, Accounts!$B:$B, Accounts!$E:$E, "Not Found",0,1)</f>
        <v>Savings</v>
      </c>
      <c r="L2622" s="3">
        <f>_xlfn.XLOOKUP($B2622, Accounts!$B:$B, Accounts!$G:$G,"Not Found",0,1)</f>
        <v>527540968</v>
      </c>
      <c r="M2622" s="3" t="str">
        <f>_xlfn.XLOOKUP($B2622, Loan!$B:$B, Loan!$D:$D, "No Loan",0,1)</f>
        <v>No Loan</v>
      </c>
      <c r="N2622" s="1">
        <f>_xlfn.XLOOKUP($B2622, Transaction!$B:$B, Transaction!$E:$E, "No Transaction",0,1)</f>
        <v>44406</v>
      </c>
      <c r="O2622" t="str">
        <f>_xlfn.XLOOKUP($B2622, Transaction!$B:$B, Transaction!$C:$C, "No Transaction",0,1)</f>
        <v>Cash Withdrawal</v>
      </c>
      <c r="P2622" t="str">
        <f>_xlfn.XLOOKUP($B2622, Transaction!$B:$B, Transaction!$D:$D, "No Transaction",0,1)</f>
        <v>POS</v>
      </c>
      <c r="Q2622" s="3">
        <f t="shared" si="80"/>
        <v>-524222.06070000003</v>
      </c>
      <c r="R2622" s="3">
        <f t="shared" si="81"/>
        <v>-524222.06070000003</v>
      </c>
    </row>
    <row r="2623" spans="1:18" x14ac:dyDescent="0.25">
      <c r="A2623" t="s">
        <v>4054</v>
      </c>
      <c r="B2623" s="5" t="s">
        <v>4055</v>
      </c>
      <c r="C2623">
        <v>50</v>
      </c>
      <c r="D2623" s="1">
        <v>26443</v>
      </c>
      <c r="E2623" t="s">
        <v>6047</v>
      </c>
      <c r="F2623" t="s">
        <v>6280</v>
      </c>
      <c r="G2623" t="s">
        <v>7343</v>
      </c>
      <c r="H2623" s="3">
        <v>606081.49509999994</v>
      </c>
      <c r="I2623" s="3">
        <v>65488.286200000002</v>
      </c>
      <c r="J2623" t="s">
        <v>8813</v>
      </c>
      <c r="K2623" s="4" t="str">
        <f>_xlfn.XLOOKUP($B2623, Accounts!$B:$B, Accounts!$E:$E, "Not Found",0,1)</f>
        <v>Joint</v>
      </c>
      <c r="L2623" s="3">
        <f>_xlfn.XLOOKUP($B2623, Accounts!$B:$B, Accounts!$G:$G,"Not Found",0,1)</f>
        <v>685405728</v>
      </c>
      <c r="M2623" s="3">
        <f>_xlfn.XLOOKUP($B2623, Loan!$B:$B, Loan!$D:$D, "No Loan",0,1)</f>
        <v>2087280468</v>
      </c>
      <c r="N2623" s="1">
        <f>_xlfn.XLOOKUP($B2623, Transaction!$B:$B, Transaction!$E:$E, "No Transaction",0,1)</f>
        <v>44371</v>
      </c>
      <c r="O2623" t="str">
        <f>_xlfn.XLOOKUP($B2623, Transaction!$B:$B, Transaction!$C:$C, "No Transaction",0,1)</f>
        <v>Loan Payment</v>
      </c>
      <c r="P2623" t="str">
        <f>_xlfn.XLOOKUP($B2623, Transaction!$B:$B, Transaction!$D:$D, "No Transaction",0,1)</f>
        <v>AFT</v>
      </c>
      <c r="Q2623" s="3">
        <f t="shared" si="80"/>
        <v>-540593.20889999997</v>
      </c>
      <c r="R2623" s="3">
        <f t="shared" si="81"/>
        <v>-540593.20889999997</v>
      </c>
    </row>
    <row r="2624" spans="1:18" x14ac:dyDescent="0.25">
      <c r="A2624" t="s">
        <v>3942</v>
      </c>
      <c r="B2624" s="5" t="s">
        <v>3943</v>
      </c>
      <c r="C2624">
        <v>22</v>
      </c>
      <c r="D2624" s="1">
        <v>36670</v>
      </c>
      <c r="E2624" t="s">
        <v>6047</v>
      </c>
      <c r="F2624" t="s">
        <v>6066</v>
      </c>
      <c r="G2624" t="s">
        <v>7343</v>
      </c>
      <c r="H2624" s="3">
        <v>257681.31140000001</v>
      </c>
      <c r="I2624" s="3">
        <v>294010.15210000001</v>
      </c>
      <c r="J2624" t="s">
        <v>8814</v>
      </c>
      <c r="K2624" s="4" t="str">
        <f>_xlfn.XLOOKUP($B2624, Accounts!$B:$B, Accounts!$E:$E, "Not Found",0,1)</f>
        <v>Domiciliary</v>
      </c>
      <c r="L2624" s="3">
        <f>_xlfn.XLOOKUP($B2624, Accounts!$B:$B, Accounts!$G:$G,"Not Found",0,1)</f>
        <v>1513720164</v>
      </c>
      <c r="M2624" s="3" t="str">
        <f>_xlfn.XLOOKUP($B2624, Loan!$B:$B, Loan!$D:$D, "No Loan",0,1)</f>
        <v>No Loan</v>
      </c>
      <c r="N2624" s="1">
        <f>_xlfn.XLOOKUP($B2624, Transaction!$B:$B, Transaction!$E:$E, "No Transaction",0,1)</f>
        <v>44474</v>
      </c>
      <c r="O2624" t="str">
        <f>_xlfn.XLOOKUP($B2624, Transaction!$B:$B, Transaction!$C:$C, "No Transaction",0,1)</f>
        <v>Money Transfer</v>
      </c>
      <c r="P2624" t="str">
        <f>_xlfn.XLOOKUP($B2624, Transaction!$B:$B, Transaction!$D:$D, "No Transaction",0,1)</f>
        <v>Mobile</v>
      </c>
      <c r="Q2624" s="3">
        <f t="shared" si="80"/>
        <v>36328.840700000001</v>
      </c>
      <c r="R2624" s="3">
        <f t="shared" si="81"/>
        <v>36328.840700000001</v>
      </c>
    </row>
    <row r="2625" spans="1:18" x14ac:dyDescent="0.25">
      <c r="A2625" t="s">
        <v>4431</v>
      </c>
      <c r="B2625" s="5" t="s">
        <v>4432</v>
      </c>
      <c r="C2625">
        <v>22</v>
      </c>
      <c r="D2625" s="1">
        <v>36670</v>
      </c>
      <c r="E2625" t="s">
        <v>6047</v>
      </c>
      <c r="F2625" t="s">
        <v>6597</v>
      </c>
      <c r="G2625" t="s">
        <v>7343</v>
      </c>
      <c r="H2625" s="3">
        <v>1159374.7339000001</v>
      </c>
      <c r="I2625" s="3">
        <v>326746.65700000001</v>
      </c>
      <c r="J2625" t="s">
        <v>8815</v>
      </c>
      <c r="K2625" s="4" t="str">
        <f>_xlfn.XLOOKUP($B2625, Accounts!$B:$B, Accounts!$E:$E, "Not Found",0,1)</f>
        <v>Corporate</v>
      </c>
      <c r="L2625" s="3">
        <f>_xlfn.XLOOKUP($B2625, Accounts!$B:$B, Accounts!$G:$G,"Not Found",0,1)</f>
        <v>2558127936</v>
      </c>
      <c r="M2625" s="3">
        <f>_xlfn.XLOOKUP($B2625, Loan!$B:$B, Loan!$D:$D, "No Loan",0,1)</f>
        <v>5146602048</v>
      </c>
      <c r="N2625" s="1">
        <f>_xlfn.XLOOKUP($B2625, Transaction!$B:$B, Transaction!$E:$E, "No Transaction",0,1)</f>
        <v>44315</v>
      </c>
      <c r="O2625" t="str">
        <f>_xlfn.XLOOKUP($B2625, Transaction!$B:$B, Transaction!$C:$C, "No Transaction",0,1)</f>
        <v>Loan Payment</v>
      </c>
      <c r="P2625" t="str">
        <f>_xlfn.XLOOKUP($B2625, Transaction!$B:$B, Transaction!$D:$D, "No Transaction",0,1)</f>
        <v>AFT</v>
      </c>
      <c r="Q2625" s="3">
        <f t="shared" si="80"/>
        <v>-832628.0769000001</v>
      </c>
      <c r="R2625" s="3">
        <f t="shared" si="81"/>
        <v>-832628.0769000001</v>
      </c>
    </row>
    <row r="2626" spans="1:18" x14ac:dyDescent="0.25">
      <c r="A2626" t="s">
        <v>4319</v>
      </c>
      <c r="B2626" s="5" t="s">
        <v>4320</v>
      </c>
      <c r="C2626">
        <v>29</v>
      </c>
      <c r="D2626" s="1">
        <v>34113</v>
      </c>
      <c r="E2626" t="s">
        <v>6047</v>
      </c>
      <c r="F2626" t="s">
        <v>6229</v>
      </c>
      <c r="G2626" t="s">
        <v>7343</v>
      </c>
      <c r="H2626" s="3">
        <v>1144704.0115</v>
      </c>
      <c r="I2626" s="3">
        <v>570935.87710000004</v>
      </c>
      <c r="J2626" t="s">
        <v>8816</v>
      </c>
      <c r="K2626" s="4" t="str">
        <f>_xlfn.XLOOKUP($B2626, Accounts!$B:$B, Accounts!$E:$E, "Not Found",0,1)</f>
        <v>Domiciliary</v>
      </c>
      <c r="L2626" s="3">
        <f>_xlfn.XLOOKUP($B2626, Accounts!$B:$B, Accounts!$G:$G,"Not Found",0,1)</f>
        <v>665435692</v>
      </c>
      <c r="M2626" s="3" t="str">
        <f>_xlfn.XLOOKUP($B2626, Loan!$B:$B, Loan!$D:$D, "No Loan",0,1)</f>
        <v>No Loan</v>
      </c>
      <c r="N2626" s="1">
        <f>_xlfn.XLOOKUP($B2626, Transaction!$B:$B, Transaction!$E:$E, "No Transaction",0,1)</f>
        <v>44448</v>
      </c>
      <c r="O2626" t="str">
        <f>_xlfn.XLOOKUP($B2626, Transaction!$B:$B, Transaction!$C:$C, "No Transaction",0,1)</f>
        <v>Online Payment</v>
      </c>
      <c r="P2626" t="str">
        <f>_xlfn.XLOOKUP($B2626, Transaction!$B:$B, Transaction!$D:$D, "No Transaction",0,1)</f>
        <v>Mobile</v>
      </c>
      <c r="Q2626" s="3">
        <f t="shared" ref="Q2626:Q2689" si="82">$I2626-$H2626</f>
        <v>-573768.13439999998</v>
      </c>
      <c r="R2626" s="3">
        <f t="shared" ref="R2626:R2689" si="83">IF($Q2626 &gt;= 500000, $Q2626+(0.02*$Q2626), $Q2626)</f>
        <v>-573768.13439999998</v>
      </c>
    </row>
    <row r="2627" spans="1:18" x14ac:dyDescent="0.25">
      <c r="A2627" t="s">
        <v>1529</v>
      </c>
      <c r="B2627" s="5" t="s">
        <v>1530</v>
      </c>
      <c r="C2627">
        <v>74</v>
      </c>
      <c r="D2627" s="1">
        <v>17677</v>
      </c>
      <c r="E2627" t="s">
        <v>6047</v>
      </c>
      <c r="F2627" t="s">
        <v>6322</v>
      </c>
      <c r="G2627" t="s">
        <v>7343</v>
      </c>
      <c r="H2627" s="3">
        <v>954905.24430000002</v>
      </c>
      <c r="I2627" s="3">
        <v>288225.48090000002</v>
      </c>
      <c r="J2627" t="s">
        <v>8817</v>
      </c>
      <c r="K2627" s="4" t="str">
        <f>_xlfn.XLOOKUP($B2627, Accounts!$B:$B, Accounts!$E:$E, "Not Found",0,1)</f>
        <v>Domiciliary</v>
      </c>
      <c r="L2627" s="3">
        <f>_xlfn.XLOOKUP($B2627, Accounts!$B:$B, Accounts!$G:$G,"Not Found",0,1)</f>
        <v>7522375</v>
      </c>
      <c r="M2627" s="3">
        <f>_xlfn.XLOOKUP($B2627, Loan!$B:$B, Loan!$D:$D, "No Loan",0,1)</f>
        <v>741729275</v>
      </c>
      <c r="N2627" s="1">
        <f>_xlfn.XLOOKUP($B2627, Transaction!$B:$B, Transaction!$E:$E, "No Transaction",0,1)</f>
        <v>44569</v>
      </c>
      <c r="O2627" t="str">
        <f>_xlfn.XLOOKUP($B2627, Transaction!$B:$B, Transaction!$C:$C, "No Transaction",0,1)</f>
        <v>Loan Payment</v>
      </c>
      <c r="P2627" t="str">
        <f>_xlfn.XLOOKUP($B2627, Transaction!$B:$B, Transaction!$D:$D, "No Transaction",0,1)</f>
        <v>Mobile</v>
      </c>
      <c r="Q2627" s="3">
        <f t="shared" si="82"/>
        <v>-666679.76340000005</v>
      </c>
      <c r="R2627" s="3">
        <f t="shared" si="83"/>
        <v>-666679.76340000005</v>
      </c>
    </row>
    <row r="2628" spans="1:18" x14ac:dyDescent="0.25">
      <c r="A2628" t="s">
        <v>5285</v>
      </c>
      <c r="B2628" s="5" t="s">
        <v>5559</v>
      </c>
      <c r="C2628">
        <v>40</v>
      </c>
      <c r="D2628" s="1">
        <v>30096</v>
      </c>
      <c r="E2628" t="s">
        <v>6047</v>
      </c>
      <c r="F2628" t="s">
        <v>6360</v>
      </c>
      <c r="G2628" t="s">
        <v>7343</v>
      </c>
      <c r="H2628" s="3">
        <v>1528492.2912000001</v>
      </c>
      <c r="I2628" s="3">
        <v>567070.64</v>
      </c>
      <c r="J2628" t="s">
        <v>7717</v>
      </c>
      <c r="K2628" s="4" t="str">
        <f>_xlfn.XLOOKUP($B2628, Accounts!$B:$B, Accounts!$E:$E, "Not Found",0,1)</f>
        <v>Domiciliary</v>
      </c>
      <c r="L2628" s="3">
        <f>_xlfn.XLOOKUP($B2628, Accounts!$B:$B, Accounts!$G:$G,"Not Found",0,1)</f>
        <v>3752929092</v>
      </c>
      <c r="M2628" s="3" t="str">
        <f>_xlfn.XLOOKUP($B2628, Loan!$B:$B, Loan!$D:$D, "No Loan",0,1)</f>
        <v>No Loan</v>
      </c>
      <c r="N2628" s="1">
        <f>_xlfn.XLOOKUP($B2628, Transaction!$B:$B, Transaction!$E:$E, "No Transaction",0,1)</f>
        <v>44223</v>
      </c>
      <c r="O2628" t="str">
        <f>_xlfn.XLOOKUP($B2628, Transaction!$B:$B, Transaction!$C:$C, "No Transaction",0,1)</f>
        <v>Money Transfer</v>
      </c>
      <c r="P2628" t="str">
        <f>_xlfn.XLOOKUP($B2628, Transaction!$B:$B, Transaction!$D:$D, "No Transaction",0,1)</f>
        <v>Mobile</v>
      </c>
      <c r="Q2628" s="3">
        <f t="shared" si="82"/>
        <v>-961421.65120000008</v>
      </c>
      <c r="R2628" s="3">
        <f t="shared" si="83"/>
        <v>-961421.65120000008</v>
      </c>
    </row>
    <row r="2629" spans="1:18" x14ac:dyDescent="0.25">
      <c r="A2629" t="s">
        <v>298</v>
      </c>
      <c r="B2629" s="5" t="s">
        <v>299</v>
      </c>
      <c r="C2629">
        <v>65</v>
      </c>
      <c r="D2629" s="1">
        <v>20964</v>
      </c>
      <c r="E2629" t="s">
        <v>6047</v>
      </c>
      <c r="F2629" t="s">
        <v>6264</v>
      </c>
      <c r="G2629" t="s">
        <v>7343</v>
      </c>
      <c r="H2629" s="3">
        <v>1192095.1296000001</v>
      </c>
      <c r="I2629" s="3">
        <v>424731.9583</v>
      </c>
      <c r="J2629" t="s">
        <v>8555</v>
      </c>
      <c r="K2629" s="4" t="str">
        <f>_xlfn.XLOOKUP($B2629, Accounts!$B:$B, Accounts!$E:$E, "Not Found",0,1)</f>
        <v>Domiciliary</v>
      </c>
      <c r="L2629" s="3">
        <f>_xlfn.XLOOKUP($B2629, Accounts!$B:$B, Accounts!$G:$G,"Not Found",0,1)</f>
        <v>4191455488</v>
      </c>
      <c r="M2629" s="3" t="str">
        <f>_xlfn.XLOOKUP($B2629, Loan!$B:$B, Loan!$D:$D, "No Loan",0,1)</f>
        <v>No Loan</v>
      </c>
      <c r="N2629" s="1">
        <f>_xlfn.XLOOKUP($B2629, Transaction!$B:$B, Transaction!$E:$E, "No Transaction",0,1)</f>
        <v>44345</v>
      </c>
      <c r="O2629" t="str">
        <f>_xlfn.XLOOKUP($B2629, Transaction!$B:$B, Transaction!$C:$C, "No Transaction",0,1)</f>
        <v>Money Transfer</v>
      </c>
      <c r="P2629" t="str">
        <f>_xlfn.XLOOKUP($B2629, Transaction!$B:$B, Transaction!$D:$D, "No Transaction",0,1)</f>
        <v>Mobile</v>
      </c>
      <c r="Q2629" s="3">
        <f t="shared" si="82"/>
        <v>-767363.17130000005</v>
      </c>
      <c r="R2629" s="3">
        <f t="shared" si="83"/>
        <v>-767363.17130000005</v>
      </c>
    </row>
    <row r="2630" spans="1:18" x14ac:dyDescent="0.25">
      <c r="A2630" t="s">
        <v>578</v>
      </c>
      <c r="B2630" s="5" t="s">
        <v>579</v>
      </c>
      <c r="C2630">
        <v>28</v>
      </c>
      <c r="D2630" s="1">
        <v>34479</v>
      </c>
      <c r="E2630" t="s">
        <v>6047</v>
      </c>
      <c r="F2630" t="s">
        <v>6748</v>
      </c>
      <c r="G2630" t="s">
        <v>7343</v>
      </c>
      <c r="H2630" s="3">
        <v>224557.8186</v>
      </c>
      <c r="I2630" s="3">
        <v>98728.006500000003</v>
      </c>
      <c r="J2630" t="s">
        <v>8818</v>
      </c>
      <c r="K2630" s="4" t="str">
        <f>_xlfn.XLOOKUP($B2630, Accounts!$B:$B, Accounts!$E:$E, "Not Found",0,1)</f>
        <v>Current</v>
      </c>
      <c r="L2630" s="3">
        <f>_xlfn.XLOOKUP($B2630, Accounts!$B:$B, Accounts!$G:$G,"Not Found",0,1)</f>
        <v>1813944132</v>
      </c>
      <c r="M2630" s="3">
        <f>_xlfn.XLOOKUP($B2630, Loan!$B:$B, Loan!$D:$D, "No Loan",0,1)</f>
        <v>7557332076</v>
      </c>
      <c r="N2630" s="1">
        <f>_xlfn.XLOOKUP($B2630, Transaction!$B:$B, Transaction!$E:$E, "No Transaction",0,1)</f>
        <v>44539</v>
      </c>
      <c r="O2630" t="str">
        <f>_xlfn.XLOOKUP($B2630, Transaction!$B:$B, Transaction!$C:$C, "No Transaction",0,1)</f>
        <v>Loan Payment</v>
      </c>
      <c r="P2630" t="str">
        <f>_xlfn.XLOOKUP($B2630, Transaction!$B:$B, Transaction!$D:$D, "No Transaction",0,1)</f>
        <v>Mobile</v>
      </c>
      <c r="Q2630" s="3">
        <f t="shared" si="82"/>
        <v>-125829.8121</v>
      </c>
      <c r="R2630" s="3">
        <f t="shared" si="83"/>
        <v>-125829.8121</v>
      </c>
    </row>
    <row r="2631" spans="1:18" x14ac:dyDescent="0.25">
      <c r="A2631" t="s">
        <v>152</v>
      </c>
      <c r="B2631" s="5" t="s">
        <v>153</v>
      </c>
      <c r="C2631">
        <v>57</v>
      </c>
      <c r="D2631" s="1">
        <v>23886</v>
      </c>
      <c r="E2631" t="s">
        <v>6047</v>
      </c>
      <c r="F2631" t="s">
        <v>6202</v>
      </c>
      <c r="G2631" t="s">
        <v>7343</v>
      </c>
      <c r="H2631" s="3">
        <v>1280099.9887999999</v>
      </c>
      <c r="I2631" s="3">
        <v>203034.9895</v>
      </c>
      <c r="J2631" t="s">
        <v>8819</v>
      </c>
      <c r="K2631" s="4" t="str">
        <f>_xlfn.XLOOKUP($B2631, Accounts!$B:$B, Accounts!$E:$E, "Not Found",0,1)</f>
        <v>Savings</v>
      </c>
      <c r="L2631" s="3">
        <f>_xlfn.XLOOKUP($B2631, Accounts!$B:$B, Accounts!$G:$G,"Not Found",0,1)</f>
        <v>1207047744</v>
      </c>
      <c r="M2631" s="3">
        <f>_xlfn.XLOOKUP($B2631, Loan!$B:$B, Loan!$D:$D, "No Loan",0,1)</f>
        <v>5799787104</v>
      </c>
      <c r="N2631" s="1">
        <f>_xlfn.XLOOKUP($B2631, Transaction!$B:$B, Transaction!$E:$E, "No Transaction",0,1)</f>
        <v>44230</v>
      </c>
      <c r="O2631" t="str">
        <f>_xlfn.XLOOKUP($B2631, Transaction!$B:$B, Transaction!$C:$C, "No Transaction",0,1)</f>
        <v>Loan Payment</v>
      </c>
      <c r="P2631" t="str">
        <f>_xlfn.XLOOKUP($B2631, Transaction!$B:$B, Transaction!$D:$D, "No Transaction",0,1)</f>
        <v>Mobile</v>
      </c>
      <c r="Q2631" s="3">
        <f t="shared" si="82"/>
        <v>-1077064.9993</v>
      </c>
      <c r="R2631" s="3">
        <f t="shared" si="83"/>
        <v>-1077064.9993</v>
      </c>
    </row>
    <row r="2632" spans="1:18" x14ac:dyDescent="0.25">
      <c r="A2632" t="s">
        <v>5237</v>
      </c>
      <c r="B2632" s="5" t="s">
        <v>5238</v>
      </c>
      <c r="C2632">
        <v>34</v>
      </c>
      <c r="D2632" s="1">
        <v>32287</v>
      </c>
      <c r="E2632" t="s">
        <v>6047</v>
      </c>
      <c r="F2632" t="s">
        <v>6076</v>
      </c>
      <c r="G2632" t="s">
        <v>7343</v>
      </c>
      <c r="H2632" s="3">
        <v>559642.34849999996</v>
      </c>
      <c r="I2632" s="3">
        <v>75617.816500000001</v>
      </c>
      <c r="J2632" t="s">
        <v>8820</v>
      </c>
      <c r="K2632" s="4" t="str">
        <f>_xlfn.XLOOKUP($B2632, Accounts!$B:$B, Accounts!$E:$E, "Not Found",0,1)</f>
        <v>Savings</v>
      </c>
      <c r="L2632" s="3">
        <f>_xlfn.XLOOKUP($B2632, Accounts!$B:$B, Accounts!$G:$G,"Not Found",0,1)</f>
        <v>4179317856</v>
      </c>
      <c r="M2632" s="3" t="str">
        <f>_xlfn.XLOOKUP($B2632, Loan!$B:$B, Loan!$D:$D, "No Loan",0,1)</f>
        <v>No Loan</v>
      </c>
      <c r="N2632" s="1">
        <f>_xlfn.XLOOKUP($B2632, Transaction!$B:$B, Transaction!$E:$E, "No Transaction",0,1)</f>
        <v>44250</v>
      </c>
      <c r="O2632" t="str">
        <f>_xlfn.XLOOKUP($B2632, Transaction!$B:$B, Transaction!$C:$C, "No Transaction",0,1)</f>
        <v>Money Deposit</v>
      </c>
      <c r="P2632" t="str">
        <f>_xlfn.XLOOKUP($B2632, Transaction!$B:$B, Transaction!$D:$D, "No Transaction",0,1)</f>
        <v>ATM</v>
      </c>
      <c r="Q2632" s="3">
        <f t="shared" si="82"/>
        <v>-484024.53199999995</v>
      </c>
      <c r="R2632" s="3">
        <f t="shared" si="83"/>
        <v>-484024.53199999995</v>
      </c>
    </row>
    <row r="2633" spans="1:18" x14ac:dyDescent="0.25">
      <c r="A2633" t="s">
        <v>688</v>
      </c>
      <c r="B2633" s="5" t="s">
        <v>689</v>
      </c>
      <c r="C2633">
        <v>50</v>
      </c>
      <c r="D2633" s="1">
        <v>26443</v>
      </c>
      <c r="E2633" t="s">
        <v>6047</v>
      </c>
      <c r="F2633" t="s">
        <v>6053</v>
      </c>
      <c r="G2633" t="s">
        <v>7343</v>
      </c>
      <c r="H2633" s="3">
        <v>628956.63269999996</v>
      </c>
      <c r="I2633" s="3">
        <v>309282.58760000003</v>
      </c>
      <c r="J2633" t="s">
        <v>8821</v>
      </c>
      <c r="K2633" s="4" t="str">
        <f>_xlfn.XLOOKUP($B2633, Accounts!$B:$B, Accounts!$E:$E, "Not Found",0,1)</f>
        <v>Current</v>
      </c>
      <c r="L2633" s="3">
        <f>_xlfn.XLOOKUP($B2633, Accounts!$B:$B, Accounts!$G:$G,"Not Found",0,1)</f>
        <v>958848705</v>
      </c>
      <c r="M2633" s="3">
        <f>_xlfn.XLOOKUP($B2633, Loan!$B:$B, Loan!$D:$D, "No Loan",0,1)</f>
        <v>491536416</v>
      </c>
      <c r="N2633" s="1">
        <f>_xlfn.XLOOKUP($B2633, Transaction!$B:$B, Transaction!$E:$E, "No Transaction",0,1)</f>
        <v>44345</v>
      </c>
      <c r="O2633" t="str">
        <f>_xlfn.XLOOKUP($B2633, Transaction!$B:$B, Transaction!$C:$C, "No Transaction",0,1)</f>
        <v>Loan Payment</v>
      </c>
      <c r="P2633" t="str">
        <f>_xlfn.XLOOKUP($B2633, Transaction!$B:$B, Transaction!$D:$D, "No Transaction",0,1)</f>
        <v>Mobile</v>
      </c>
      <c r="Q2633" s="3">
        <f t="shared" si="82"/>
        <v>-319674.04509999993</v>
      </c>
      <c r="R2633" s="3">
        <f t="shared" si="83"/>
        <v>-319674.04509999993</v>
      </c>
    </row>
    <row r="2634" spans="1:18" x14ac:dyDescent="0.25">
      <c r="A2634" t="s">
        <v>4645</v>
      </c>
      <c r="B2634" s="5" t="s">
        <v>4646</v>
      </c>
      <c r="C2634">
        <v>81</v>
      </c>
      <c r="D2634" s="1">
        <v>15120</v>
      </c>
      <c r="E2634" t="s">
        <v>6047</v>
      </c>
      <c r="F2634" t="s">
        <v>6376</v>
      </c>
      <c r="G2634" t="s">
        <v>7343</v>
      </c>
      <c r="H2634" s="3">
        <v>182272.43770000001</v>
      </c>
      <c r="I2634" s="3">
        <v>143481.78229999999</v>
      </c>
      <c r="J2634" t="s">
        <v>8822</v>
      </c>
      <c r="K2634" s="4" t="str">
        <f>_xlfn.XLOOKUP($B2634, Accounts!$B:$B, Accounts!$E:$E, "Not Found",0,1)</f>
        <v>Domiciliary</v>
      </c>
      <c r="L2634" s="3">
        <f>_xlfn.XLOOKUP($B2634, Accounts!$B:$B, Accounts!$G:$G,"Not Found",0,1)</f>
        <v>951444789</v>
      </c>
      <c r="M2634" s="3" t="str">
        <f>_xlfn.XLOOKUP($B2634, Loan!$B:$B, Loan!$D:$D, "No Loan",0,1)</f>
        <v>No Loan</v>
      </c>
      <c r="N2634" s="1">
        <f>_xlfn.XLOOKUP($B2634, Transaction!$B:$B, Transaction!$E:$E, "No Transaction",0,1)</f>
        <v>44566</v>
      </c>
      <c r="O2634" t="str">
        <f>_xlfn.XLOOKUP($B2634, Transaction!$B:$B, Transaction!$C:$C, "No Transaction",0,1)</f>
        <v>Money Transfer</v>
      </c>
      <c r="P2634" t="str">
        <f>_xlfn.XLOOKUP($B2634, Transaction!$B:$B, Transaction!$D:$D, "No Transaction",0,1)</f>
        <v>ATM</v>
      </c>
      <c r="Q2634" s="3">
        <f t="shared" si="82"/>
        <v>-38790.655400000018</v>
      </c>
      <c r="R2634" s="3">
        <f t="shared" si="83"/>
        <v>-38790.655400000018</v>
      </c>
    </row>
    <row r="2635" spans="1:18" x14ac:dyDescent="0.25">
      <c r="A2635" t="s">
        <v>2050</v>
      </c>
      <c r="B2635" s="5" t="s">
        <v>2051</v>
      </c>
      <c r="C2635">
        <v>46</v>
      </c>
      <c r="D2635" s="1">
        <v>27904</v>
      </c>
      <c r="E2635" t="s">
        <v>6047</v>
      </c>
      <c r="F2635" t="s">
        <v>6074</v>
      </c>
      <c r="G2635" t="s">
        <v>7343</v>
      </c>
      <c r="H2635" s="3">
        <v>1120446.3522000001</v>
      </c>
      <c r="I2635" s="3">
        <v>437538.3309</v>
      </c>
      <c r="J2635" t="s">
        <v>8823</v>
      </c>
      <c r="K2635" s="4" t="str">
        <f>_xlfn.XLOOKUP($B2635, Accounts!$B:$B, Accounts!$E:$E, "Not Found",0,1)</f>
        <v>Domiciliary</v>
      </c>
      <c r="L2635" s="3">
        <f>_xlfn.XLOOKUP($B2635, Accounts!$B:$B, Accounts!$G:$G,"Not Found",0,1)</f>
        <v>423137735</v>
      </c>
      <c r="M2635" s="3" t="str">
        <f>_xlfn.XLOOKUP($B2635, Loan!$B:$B, Loan!$D:$D, "No Loan",0,1)</f>
        <v>No Loan</v>
      </c>
      <c r="N2635" s="1">
        <f>_xlfn.XLOOKUP($B2635, Transaction!$B:$B, Transaction!$E:$E, "No Transaction",0,1)</f>
        <v>44478</v>
      </c>
      <c r="O2635" t="str">
        <f>_xlfn.XLOOKUP($B2635, Transaction!$B:$B, Transaction!$C:$C, "No Transaction",0,1)</f>
        <v>Online Payment</v>
      </c>
      <c r="P2635" t="str">
        <f>_xlfn.XLOOKUP($B2635, Transaction!$B:$B, Transaction!$D:$D, "No Transaction",0,1)</f>
        <v>Card</v>
      </c>
      <c r="Q2635" s="3">
        <f t="shared" si="82"/>
        <v>-682908.02130000014</v>
      </c>
      <c r="R2635" s="3">
        <f t="shared" si="83"/>
        <v>-682908.02130000014</v>
      </c>
    </row>
    <row r="2636" spans="1:18" x14ac:dyDescent="0.25">
      <c r="A2636" t="s">
        <v>5566</v>
      </c>
      <c r="B2636" s="5" t="s">
        <v>5567</v>
      </c>
      <c r="C2636">
        <v>55</v>
      </c>
      <c r="D2636" s="1">
        <v>24617</v>
      </c>
      <c r="E2636" t="s">
        <v>6047</v>
      </c>
      <c r="F2636" t="s">
        <v>6542</v>
      </c>
      <c r="G2636" t="s">
        <v>7343</v>
      </c>
      <c r="H2636" s="3">
        <v>161117.14300000001</v>
      </c>
      <c r="I2636" s="3">
        <v>43199.534</v>
      </c>
      <c r="J2636" t="s">
        <v>8824</v>
      </c>
      <c r="K2636" s="4" t="str">
        <f>_xlfn.XLOOKUP($B2636, Accounts!$B:$B, Accounts!$E:$E, "Not Found",0,1)</f>
        <v>Current</v>
      </c>
      <c r="L2636" s="3">
        <f>_xlfn.XLOOKUP($B2636, Accounts!$B:$B, Accounts!$G:$G,"Not Found",0,1)</f>
        <v>1045002465</v>
      </c>
      <c r="M2636" s="3" t="str">
        <f>_xlfn.XLOOKUP($B2636, Loan!$B:$B, Loan!$D:$D, "No Loan",0,1)</f>
        <v>No Loan</v>
      </c>
      <c r="N2636" s="1">
        <f>_xlfn.XLOOKUP($B2636, Transaction!$B:$B, Transaction!$E:$E, "No Transaction",0,1)</f>
        <v>44230</v>
      </c>
      <c r="O2636" t="str">
        <f>_xlfn.XLOOKUP($B2636, Transaction!$B:$B, Transaction!$C:$C, "No Transaction",0,1)</f>
        <v>Money Deposit</v>
      </c>
      <c r="P2636" t="str">
        <f>_xlfn.XLOOKUP($B2636, Transaction!$B:$B, Transaction!$D:$D, "No Transaction",0,1)</f>
        <v>Bank</v>
      </c>
      <c r="Q2636" s="3">
        <f t="shared" si="82"/>
        <v>-117917.60900000001</v>
      </c>
      <c r="R2636" s="3">
        <f t="shared" si="83"/>
        <v>-117917.60900000001</v>
      </c>
    </row>
    <row r="2637" spans="1:18" x14ac:dyDescent="0.25">
      <c r="A2637" t="s">
        <v>3685</v>
      </c>
      <c r="B2637" s="5" t="s">
        <v>3686</v>
      </c>
      <c r="C2637">
        <v>37</v>
      </c>
      <c r="D2637" s="1">
        <v>31191</v>
      </c>
      <c r="E2637" t="s">
        <v>6047</v>
      </c>
      <c r="F2637" t="s">
        <v>6106</v>
      </c>
      <c r="G2637" t="s">
        <v>7343</v>
      </c>
      <c r="H2637" s="3">
        <v>166278.845</v>
      </c>
      <c r="I2637" s="3">
        <v>96907.310899999997</v>
      </c>
      <c r="J2637" t="s">
        <v>8825</v>
      </c>
      <c r="K2637" s="4" t="str">
        <f>_xlfn.XLOOKUP($B2637, Accounts!$B:$B, Accounts!$E:$E, "Not Found",0,1)</f>
        <v>Current</v>
      </c>
      <c r="L2637" s="3">
        <f>_xlfn.XLOOKUP($B2637, Accounts!$B:$B, Accounts!$G:$G,"Not Found",0,1)</f>
        <v>908782966</v>
      </c>
      <c r="M2637" s="3" t="str">
        <f>_xlfn.XLOOKUP($B2637, Loan!$B:$B, Loan!$D:$D, "No Loan",0,1)</f>
        <v>No Loan</v>
      </c>
      <c r="N2637" s="1">
        <f>_xlfn.XLOOKUP($B2637, Transaction!$B:$B, Transaction!$E:$E, "No Transaction",0,1)</f>
        <v>44241</v>
      </c>
      <c r="O2637" t="str">
        <f>_xlfn.XLOOKUP($B2637, Transaction!$B:$B, Transaction!$C:$C, "No Transaction",0,1)</f>
        <v>Money Transfer</v>
      </c>
      <c r="P2637" t="str">
        <f>_xlfn.XLOOKUP($B2637, Transaction!$B:$B, Transaction!$D:$D, "No Transaction",0,1)</f>
        <v>Mobile</v>
      </c>
      <c r="Q2637" s="3">
        <f t="shared" si="82"/>
        <v>-69371.534100000004</v>
      </c>
      <c r="R2637" s="3">
        <f t="shared" si="83"/>
        <v>-69371.534100000004</v>
      </c>
    </row>
    <row r="2638" spans="1:18" x14ac:dyDescent="0.25">
      <c r="A2638" t="s">
        <v>1182</v>
      </c>
      <c r="B2638" s="5" t="s">
        <v>1183</v>
      </c>
      <c r="C2638">
        <v>45</v>
      </c>
      <c r="D2638" s="1">
        <v>28269</v>
      </c>
      <c r="E2638" t="s">
        <v>6047</v>
      </c>
      <c r="F2638" t="s">
        <v>6106</v>
      </c>
      <c r="G2638" t="s">
        <v>7343</v>
      </c>
      <c r="H2638" s="3">
        <v>619039.87479999999</v>
      </c>
      <c r="I2638" s="3">
        <v>261765.43280000001</v>
      </c>
      <c r="J2638" t="s">
        <v>8826</v>
      </c>
      <c r="K2638" s="4" t="str">
        <f>_xlfn.XLOOKUP($B2638, Accounts!$B:$B, Accounts!$E:$E, "Not Found",0,1)</f>
        <v>Fixed Deposit</v>
      </c>
      <c r="L2638" s="3">
        <f>_xlfn.XLOOKUP($B2638, Accounts!$B:$B, Accounts!$G:$G,"Not Found",0,1)</f>
        <v>526731264</v>
      </c>
      <c r="M2638" s="3" t="str">
        <f>_xlfn.XLOOKUP($B2638, Loan!$B:$B, Loan!$D:$D, "No Loan",0,1)</f>
        <v>No Loan</v>
      </c>
      <c r="N2638" s="1">
        <f>_xlfn.XLOOKUP($B2638, Transaction!$B:$B, Transaction!$E:$E, "No Transaction",0,1)</f>
        <v>44499</v>
      </c>
      <c r="O2638" t="str">
        <f>_xlfn.XLOOKUP($B2638, Transaction!$B:$B, Transaction!$C:$C, "No Transaction",0,1)</f>
        <v>Money Deposit</v>
      </c>
      <c r="P2638" t="str">
        <f>_xlfn.XLOOKUP($B2638, Transaction!$B:$B, Transaction!$D:$D, "No Transaction",0,1)</f>
        <v>ATM</v>
      </c>
      <c r="Q2638" s="3">
        <f t="shared" si="82"/>
        <v>-357274.44199999998</v>
      </c>
      <c r="R2638" s="3">
        <f t="shared" si="83"/>
        <v>-357274.44199999998</v>
      </c>
    </row>
    <row r="2639" spans="1:18" x14ac:dyDescent="0.25">
      <c r="A2639" t="s">
        <v>5134</v>
      </c>
      <c r="B2639" s="5" t="s">
        <v>5135</v>
      </c>
      <c r="C2639">
        <v>77</v>
      </c>
      <c r="D2639" s="1">
        <v>16581</v>
      </c>
      <c r="E2639" t="s">
        <v>6047</v>
      </c>
      <c r="F2639" t="s">
        <v>6264</v>
      </c>
      <c r="G2639" t="s">
        <v>7343</v>
      </c>
      <c r="H2639" s="3">
        <v>225281.6715</v>
      </c>
      <c r="I2639" s="3">
        <v>114977.0901</v>
      </c>
      <c r="J2639" t="s">
        <v>8827</v>
      </c>
      <c r="K2639" s="4" t="str">
        <f>_xlfn.XLOOKUP($B2639, Accounts!$B:$B, Accounts!$E:$E, "Not Found",0,1)</f>
        <v>Domiciliary</v>
      </c>
      <c r="L2639" s="3">
        <f>_xlfn.XLOOKUP($B2639, Accounts!$B:$B, Accounts!$G:$G,"Not Found",0,1)</f>
        <v>2097128619</v>
      </c>
      <c r="M2639" s="3" t="str">
        <f>_xlfn.XLOOKUP($B2639, Loan!$B:$B, Loan!$D:$D, "No Loan",0,1)</f>
        <v>No Loan</v>
      </c>
      <c r="N2639" s="1">
        <f>_xlfn.XLOOKUP($B2639, Transaction!$B:$B, Transaction!$E:$E, "No Transaction",0,1)</f>
        <v>44375</v>
      </c>
      <c r="O2639" t="str">
        <f>_xlfn.XLOOKUP($B2639, Transaction!$B:$B, Transaction!$C:$C, "No Transaction",0,1)</f>
        <v>Checks</v>
      </c>
      <c r="P2639" t="str">
        <f>_xlfn.XLOOKUP($B2639, Transaction!$B:$B, Transaction!$D:$D, "No Transaction",0,1)</f>
        <v>Informal Services</v>
      </c>
      <c r="Q2639" s="3">
        <f t="shared" si="82"/>
        <v>-110304.5814</v>
      </c>
      <c r="R2639" s="3">
        <f t="shared" si="83"/>
        <v>-110304.5814</v>
      </c>
    </row>
    <row r="2640" spans="1:18" x14ac:dyDescent="0.25">
      <c r="A2640" t="s">
        <v>5405</v>
      </c>
      <c r="B2640" s="5" t="s">
        <v>5406</v>
      </c>
      <c r="C2640">
        <v>63</v>
      </c>
      <c r="D2640" s="1">
        <v>21695</v>
      </c>
      <c r="E2640" t="s">
        <v>6047</v>
      </c>
      <c r="F2640" t="s">
        <v>6247</v>
      </c>
      <c r="G2640" t="s">
        <v>7343</v>
      </c>
      <c r="H2640" s="3">
        <v>895244.83030000003</v>
      </c>
      <c r="I2640" s="3">
        <v>178073.3787</v>
      </c>
      <c r="J2640" t="s">
        <v>8828</v>
      </c>
      <c r="K2640" s="4" t="str">
        <f>_xlfn.XLOOKUP($B2640, Accounts!$B:$B, Accounts!$E:$E, "Not Found",0,1)</f>
        <v>Joint</v>
      </c>
      <c r="L2640" s="3">
        <f>_xlfn.XLOOKUP($B2640, Accounts!$B:$B, Accounts!$G:$G,"Not Found",0,1)</f>
        <v>923890188</v>
      </c>
      <c r="M2640" s="3" t="str">
        <f>_xlfn.XLOOKUP($B2640, Loan!$B:$B, Loan!$D:$D, "No Loan",0,1)</f>
        <v>No Loan</v>
      </c>
      <c r="N2640" s="1">
        <f>_xlfn.XLOOKUP($B2640, Transaction!$B:$B, Transaction!$E:$E, "No Transaction",0,1)</f>
        <v>44544</v>
      </c>
      <c r="O2640" t="str">
        <f>_xlfn.XLOOKUP($B2640, Transaction!$B:$B, Transaction!$C:$C, "No Transaction",0,1)</f>
        <v>Money Transfer</v>
      </c>
      <c r="P2640" t="str">
        <f>_xlfn.XLOOKUP($B2640, Transaction!$B:$B, Transaction!$D:$D, "No Transaction",0,1)</f>
        <v>Bank</v>
      </c>
      <c r="Q2640" s="3">
        <f t="shared" si="82"/>
        <v>-717171.45160000003</v>
      </c>
      <c r="R2640" s="3">
        <f t="shared" si="83"/>
        <v>-717171.45160000003</v>
      </c>
    </row>
    <row r="2641" spans="1:18" x14ac:dyDescent="0.25">
      <c r="A2641" t="s">
        <v>191</v>
      </c>
      <c r="B2641" s="5" t="s">
        <v>192</v>
      </c>
      <c r="C2641">
        <v>49</v>
      </c>
      <c r="D2641" s="1">
        <v>26808</v>
      </c>
      <c r="E2641" t="s">
        <v>6047</v>
      </c>
      <c r="F2641" t="s">
        <v>6704</v>
      </c>
      <c r="G2641" t="s">
        <v>7343</v>
      </c>
      <c r="H2641" s="3">
        <v>573777.99239999999</v>
      </c>
      <c r="I2641" s="3">
        <v>125427.1382</v>
      </c>
      <c r="J2641" t="s">
        <v>8829</v>
      </c>
      <c r="K2641" s="4" t="str">
        <f>_xlfn.XLOOKUP($B2641, Accounts!$B:$B, Accounts!$E:$E, "Not Found",0,1)</f>
        <v>Savings</v>
      </c>
      <c r="L2641" s="3">
        <f>_xlfn.XLOOKUP($B2641, Accounts!$B:$B, Accounts!$G:$G,"Not Found",0,1)</f>
        <v>1613496</v>
      </c>
      <c r="M2641" s="3" t="str">
        <f>_xlfn.XLOOKUP($B2641, Loan!$B:$B, Loan!$D:$D, "No Loan",0,1)</f>
        <v>No Loan</v>
      </c>
      <c r="N2641" s="1">
        <f>_xlfn.XLOOKUP($B2641, Transaction!$B:$B, Transaction!$E:$E, "No Transaction",0,1)</f>
        <v>44447</v>
      </c>
      <c r="O2641" t="str">
        <f>_xlfn.XLOOKUP($B2641, Transaction!$B:$B, Transaction!$C:$C, "No Transaction",0,1)</f>
        <v>Money Deposit</v>
      </c>
      <c r="P2641" t="str">
        <f>_xlfn.XLOOKUP($B2641, Transaction!$B:$B, Transaction!$D:$D, "No Transaction",0,1)</f>
        <v>Bank</v>
      </c>
      <c r="Q2641" s="3">
        <f t="shared" si="82"/>
        <v>-448350.8542</v>
      </c>
      <c r="R2641" s="3">
        <f t="shared" si="83"/>
        <v>-448350.8542</v>
      </c>
    </row>
    <row r="2642" spans="1:18" x14ac:dyDescent="0.25">
      <c r="A2642" t="s">
        <v>4291</v>
      </c>
      <c r="B2642" s="5" t="s">
        <v>4292</v>
      </c>
      <c r="C2642">
        <v>65</v>
      </c>
      <c r="D2642" s="1">
        <v>20964</v>
      </c>
      <c r="E2642" t="s">
        <v>6047</v>
      </c>
      <c r="F2642" t="s">
        <v>6181</v>
      </c>
      <c r="G2642" t="s">
        <v>7343</v>
      </c>
      <c r="H2642" s="3">
        <v>482897.72759999998</v>
      </c>
      <c r="I2642" s="3">
        <v>83147.953099999999</v>
      </c>
      <c r="J2642" t="s">
        <v>8830</v>
      </c>
      <c r="K2642" s="4" t="str">
        <f>_xlfn.XLOOKUP($B2642, Accounts!$B:$B, Accounts!$E:$E, "Not Found",0,1)</f>
        <v>Joint</v>
      </c>
      <c r="L2642" s="3">
        <f>_xlfn.XLOOKUP($B2642, Accounts!$B:$B, Accounts!$G:$G,"Not Found",0,1)</f>
        <v>2259361728</v>
      </c>
      <c r="M2642" s="3" t="str">
        <f>_xlfn.XLOOKUP($B2642, Loan!$B:$B, Loan!$D:$D, "No Loan",0,1)</f>
        <v>No Loan</v>
      </c>
      <c r="N2642" s="1">
        <f>_xlfn.XLOOKUP($B2642, Transaction!$B:$B, Transaction!$E:$E, "No Transaction",0,1)</f>
        <v>44663</v>
      </c>
      <c r="O2642" t="str">
        <f>_xlfn.XLOOKUP($B2642, Transaction!$B:$B, Transaction!$C:$C, "No Transaction",0,1)</f>
        <v>Cash Withdrawal</v>
      </c>
      <c r="P2642" t="str">
        <f>_xlfn.XLOOKUP($B2642, Transaction!$B:$B, Transaction!$D:$D, "No Transaction",0,1)</f>
        <v>ATM</v>
      </c>
      <c r="Q2642" s="3">
        <f t="shared" si="82"/>
        <v>-399749.7745</v>
      </c>
      <c r="R2642" s="3">
        <f t="shared" si="83"/>
        <v>-399749.7745</v>
      </c>
    </row>
    <row r="2643" spans="1:18" x14ac:dyDescent="0.25">
      <c r="A2643" t="s">
        <v>2438</v>
      </c>
      <c r="B2643" s="5" t="s">
        <v>2439</v>
      </c>
      <c r="C2643">
        <v>80</v>
      </c>
      <c r="D2643" s="1">
        <v>15486</v>
      </c>
      <c r="E2643" t="s">
        <v>6047</v>
      </c>
      <c r="F2643" t="s">
        <v>6445</v>
      </c>
      <c r="G2643" t="s">
        <v>7343</v>
      </c>
      <c r="H2643" s="3">
        <v>3515972.5597999999</v>
      </c>
      <c r="I2643" s="3">
        <v>1173793.9161</v>
      </c>
      <c r="J2643" t="s">
        <v>8831</v>
      </c>
      <c r="K2643" s="4" t="str">
        <f>_xlfn.XLOOKUP($B2643, Accounts!$B:$B, Accounts!$E:$E, "Not Found",0,1)</f>
        <v>Corporate</v>
      </c>
      <c r="L2643" s="3">
        <f>_xlfn.XLOOKUP($B2643, Accounts!$B:$B, Accounts!$G:$G,"Not Found",0,1)</f>
        <v>5668377</v>
      </c>
      <c r="M2643" s="3" t="str">
        <f>_xlfn.XLOOKUP($B2643, Loan!$B:$B, Loan!$D:$D, "No Loan",0,1)</f>
        <v>No Loan</v>
      </c>
      <c r="N2643" s="1">
        <f>_xlfn.XLOOKUP($B2643, Transaction!$B:$B, Transaction!$E:$E, "No Transaction",0,1)</f>
        <v>44549</v>
      </c>
      <c r="O2643" t="str">
        <f>_xlfn.XLOOKUP($B2643, Transaction!$B:$B, Transaction!$C:$C, "No Transaction",0,1)</f>
        <v>Money Transfer</v>
      </c>
      <c r="P2643" t="str">
        <f>_xlfn.XLOOKUP($B2643, Transaction!$B:$B, Transaction!$D:$D, "No Transaction",0,1)</f>
        <v>Mobile</v>
      </c>
      <c r="Q2643" s="3">
        <f t="shared" si="82"/>
        <v>-2342178.6436999999</v>
      </c>
      <c r="R2643" s="3">
        <f t="shared" si="83"/>
        <v>-2342178.6436999999</v>
      </c>
    </row>
    <row r="2644" spans="1:18" x14ac:dyDescent="0.25">
      <c r="A2644" t="s">
        <v>2529</v>
      </c>
      <c r="B2644" s="5" t="s">
        <v>2530</v>
      </c>
      <c r="C2644">
        <v>70</v>
      </c>
      <c r="D2644" s="1">
        <v>19138</v>
      </c>
      <c r="E2644" t="s">
        <v>6047</v>
      </c>
      <c r="F2644" t="s">
        <v>6189</v>
      </c>
      <c r="G2644" t="s">
        <v>7343</v>
      </c>
      <c r="H2644" s="3">
        <v>1058173.9025000001</v>
      </c>
      <c r="I2644" s="3">
        <v>249583.08600000001</v>
      </c>
      <c r="J2644" t="s">
        <v>8832</v>
      </c>
      <c r="K2644" s="4" t="str">
        <f>_xlfn.XLOOKUP($B2644, Accounts!$B:$B, Accounts!$E:$E, "Not Found",0,1)</f>
        <v>Domiciliary</v>
      </c>
      <c r="L2644" s="3">
        <f>_xlfn.XLOOKUP($B2644, Accounts!$B:$B, Accounts!$G:$G,"Not Found",0,1)</f>
        <v>404760252</v>
      </c>
      <c r="M2644" s="3">
        <f>_xlfn.XLOOKUP($B2644, Loan!$B:$B, Loan!$D:$D, "No Loan",0,1)</f>
        <v>1022752848</v>
      </c>
      <c r="N2644" s="1">
        <f>_xlfn.XLOOKUP($B2644, Transaction!$B:$B, Transaction!$E:$E, "No Transaction",0,1)</f>
        <v>44249</v>
      </c>
      <c r="O2644" t="str">
        <f>_xlfn.XLOOKUP($B2644, Transaction!$B:$B, Transaction!$C:$C, "No Transaction",0,1)</f>
        <v>Loan Payment</v>
      </c>
      <c r="P2644" t="str">
        <f>_xlfn.XLOOKUP($B2644, Transaction!$B:$B, Transaction!$D:$D, "No Transaction",0,1)</f>
        <v>AFT</v>
      </c>
      <c r="Q2644" s="3">
        <f t="shared" si="82"/>
        <v>-808590.81650000007</v>
      </c>
      <c r="R2644" s="3">
        <f t="shared" si="83"/>
        <v>-808590.81650000007</v>
      </c>
    </row>
    <row r="2645" spans="1:18" x14ac:dyDescent="0.25">
      <c r="A2645" t="s">
        <v>296</v>
      </c>
      <c r="B2645" s="5" t="s">
        <v>297</v>
      </c>
      <c r="C2645">
        <v>72</v>
      </c>
      <c r="D2645" s="1">
        <v>18408</v>
      </c>
      <c r="E2645" t="s">
        <v>6047</v>
      </c>
      <c r="F2645" t="s">
        <v>6573</v>
      </c>
      <c r="G2645" t="s">
        <v>7259</v>
      </c>
      <c r="H2645" s="3">
        <v>52569.960599999999</v>
      </c>
      <c r="I2645" s="3">
        <v>11574.0093</v>
      </c>
      <c r="J2645" t="s">
        <v>8833</v>
      </c>
      <c r="K2645" s="4" t="str">
        <f>_xlfn.XLOOKUP($B2645, Accounts!$B:$B, Accounts!$E:$E, "Not Found",0,1)</f>
        <v>Domiciliary</v>
      </c>
      <c r="L2645" s="3">
        <f>_xlfn.XLOOKUP($B2645, Accounts!$B:$B, Accounts!$G:$G,"Not Found",0,1)</f>
        <v>235953245</v>
      </c>
      <c r="M2645" s="3" t="str">
        <f>_xlfn.XLOOKUP($B2645, Loan!$B:$B, Loan!$D:$D, "No Loan",0,1)</f>
        <v>No Loan</v>
      </c>
      <c r="N2645" s="1">
        <f>_xlfn.XLOOKUP($B2645, Transaction!$B:$B, Transaction!$E:$E, "No Transaction",0,1)</f>
        <v>44204</v>
      </c>
      <c r="O2645" t="str">
        <f>_xlfn.XLOOKUP($B2645, Transaction!$B:$B, Transaction!$C:$C, "No Transaction",0,1)</f>
        <v>Online Payment</v>
      </c>
      <c r="P2645" t="str">
        <f>_xlfn.XLOOKUP($B2645, Transaction!$B:$B, Transaction!$D:$D, "No Transaction",0,1)</f>
        <v>Mobile</v>
      </c>
      <c r="Q2645" s="3">
        <f t="shared" si="82"/>
        <v>-40995.951300000001</v>
      </c>
      <c r="R2645" s="3">
        <f t="shared" si="83"/>
        <v>-40995.951300000001</v>
      </c>
    </row>
    <row r="2646" spans="1:18" x14ac:dyDescent="0.25">
      <c r="A2646" t="s">
        <v>4937</v>
      </c>
      <c r="B2646" s="5" t="s">
        <v>4938</v>
      </c>
      <c r="C2646">
        <v>54</v>
      </c>
      <c r="D2646" s="1">
        <v>24982</v>
      </c>
      <c r="E2646" t="s">
        <v>6047</v>
      </c>
      <c r="F2646" t="s">
        <v>6357</v>
      </c>
      <c r="G2646" t="s">
        <v>7259</v>
      </c>
      <c r="H2646" s="3">
        <v>1291352.7411</v>
      </c>
      <c r="I2646" s="3">
        <v>431733.98849999998</v>
      </c>
      <c r="J2646" t="s">
        <v>8834</v>
      </c>
      <c r="K2646" s="4" t="str">
        <f>_xlfn.XLOOKUP($B2646, Accounts!$B:$B, Accounts!$E:$E, "Not Found",0,1)</f>
        <v>Corporate</v>
      </c>
      <c r="L2646" s="3">
        <f>_xlfn.XLOOKUP($B2646, Accounts!$B:$B, Accounts!$G:$G,"Not Found",0,1)</f>
        <v>616415744</v>
      </c>
      <c r="M2646" s="3" t="str">
        <f>_xlfn.XLOOKUP($B2646, Loan!$B:$B, Loan!$D:$D, "No Loan",0,1)</f>
        <v>No Loan</v>
      </c>
      <c r="N2646" s="1">
        <f>_xlfn.XLOOKUP($B2646, Transaction!$B:$B, Transaction!$E:$E, "No Transaction",0,1)</f>
        <v>44507</v>
      </c>
      <c r="O2646" t="str">
        <f>_xlfn.XLOOKUP($B2646, Transaction!$B:$B, Transaction!$C:$C, "No Transaction",0,1)</f>
        <v>Money Deposit</v>
      </c>
      <c r="P2646" t="str">
        <f>_xlfn.XLOOKUP($B2646, Transaction!$B:$B, Transaction!$D:$D, "No Transaction",0,1)</f>
        <v>Bank</v>
      </c>
      <c r="Q2646" s="3">
        <f t="shared" si="82"/>
        <v>-859618.75260000001</v>
      </c>
      <c r="R2646" s="3">
        <f t="shared" si="83"/>
        <v>-859618.75260000001</v>
      </c>
    </row>
    <row r="2647" spans="1:18" x14ac:dyDescent="0.25">
      <c r="A2647" t="s">
        <v>3289</v>
      </c>
      <c r="B2647" s="5" t="s">
        <v>3290</v>
      </c>
      <c r="C2647">
        <v>70</v>
      </c>
      <c r="D2647" s="1">
        <v>19138</v>
      </c>
      <c r="E2647" t="s">
        <v>6047</v>
      </c>
      <c r="F2647" t="s">
        <v>6634</v>
      </c>
      <c r="G2647" t="s">
        <v>7259</v>
      </c>
      <c r="H2647" s="3">
        <v>672708.90269999998</v>
      </c>
      <c r="I2647" s="3">
        <v>92280.4712</v>
      </c>
      <c r="J2647" t="s">
        <v>8835</v>
      </c>
      <c r="K2647" s="4" t="str">
        <f>_xlfn.XLOOKUP($B2647, Accounts!$B:$B, Accounts!$E:$E, "Not Found",0,1)</f>
        <v>Savings</v>
      </c>
      <c r="L2647" s="3">
        <f>_xlfn.XLOOKUP($B2647, Accounts!$B:$B, Accounts!$G:$G,"Not Found",0,1)</f>
        <v>1981445376</v>
      </c>
      <c r="M2647" s="3" t="str">
        <f>_xlfn.XLOOKUP($B2647, Loan!$B:$B, Loan!$D:$D, "No Loan",0,1)</f>
        <v>No Loan</v>
      </c>
      <c r="N2647" s="1">
        <f>_xlfn.XLOOKUP($B2647, Transaction!$B:$B, Transaction!$E:$E, "No Transaction",0,1)</f>
        <v>44482</v>
      </c>
      <c r="O2647" t="str">
        <f>_xlfn.XLOOKUP($B2647, Transaction!$B:$B, Transaction!$C:$C, "No Transaction",0,1)</f>
        <v>Money Deposit</v>
      </c>
      <c r="P2647" t="str">
        <f>_xlfn.XLOOKUP($B2647, Transaction!$B:$B, Transaction!$D:$D, "No Transaction",0,1)</f>
        <v>ATM</v>
      </c>
      <c r="Q2647" s="3">
        <f t="shared" si="82"/>
        <v>-580428.43149999995</v>
      </c>
      <c r="R2647" s="3">
        <f t="shared" si="83"/>
        <v>-580428.43149999995</v>
      </c>
    </row>
    <row r="2648" spans="1:18" x14ac:dyDescent="0.25">
      <c r="A2648" t="s">
        <v>5199</v>
      </c>
      <c r="B2648" s="5" t="s">
        <v>5200</v>
      </c>
      <c r="C2648">
        <v>64</v>
      </c>
      <c r="D2648" s="1">
        <v>21330</v>
      </c>
      <c r="E2648" t="s">
        <v>6047</v>
      </c>
      <c r="F2648" t="s">
        <v>6850</v>
      </c>
      <c r="G2648" t="s">
        <v>7259</v>
      </c>
      <c r="H2648" s="3">
        <v>676238.74159999995</v>
      </c>
      <c r="I2648" s="3">
        <v>333242.64909999998</v>
      </c>
      <c r="J2648" t="s">
        <v>8836</v>
      </c>
      <c r="K2648" s="4" t="str">
        <f>_xlfn.XLOOKUP($B2648, Accounts!$B:$B, Accounts!$E:$E, "Not Found",0,1)</f>
        <v>Domiciliary</v>
      </c>
      <c r="L2648" s="3">
        <f>_xlfn.XLOOKUP($B2648, Accounts!$B:$B, Accounts!$G:$G,"Not Found",0,1)</f>
        <v>1463324544</v>
      </c>
      <c r="M2648" s="3" t="str">
        <f>_xlfn.XLOOKUP($B2648, Loan!$B:$B, Loan!$D:$D, "No Loan",0,1)</f>
        <v>No Loan</v>
      </c>
      <c r="N2648" s="1">
        <f>_xlfn.XLOOKUP($B2648, Transaction!$B:$B, Transaction!$E:$E, "No Transaction",0,1)</f>
        <v>44538</v>
      </c>
      <c r="O2648" t="str">
        <f>_xlfn.XLOOKUP($B2648, Transaction!$B:$B, Transaction!$C:$C, "No Transaction",0,1)</f>
        <v>Money Transfer</v>
      </c>
      <c r="P2648" t="str">
        <f>_xlfn.XLOOKUP($B2648, Transaction!$B:$B, Transaction!$D:$D, "No Transaction",0,1)</f>
        <v>Bank</v>
      </c>
      <c r="Q2648" s="3">
        <f t="shared" si="82"/>
        <v>-342996.09249999997</v>
      </c>
      <c r="R2648" s="3">
        <f t="shared" si="83"/>
        <v>-342996.09249999997</v>
      </c>
    </row>
    <row r="2649" spans="1:18" x14ac:dyDescent="0.25">
      <c r="A2649" t="s">
        <v>4867</v>
      </c>
      <c r="B2649" s="5" t="s">
        <v>4868</v>
      </c>
      <c r="C2649">
        <v>50</v>
      </c>
      <c r="D2649" s="1">
        <v>26443</v>
      </c>
      <c r="E2649" t="s">
        <v>6047</v>
      </c>
      <c r="F2649" t="s">
        <v>6115</v>
      </c>
      <c r="G2649" t="s">
        <v>7259</v>
      </c>
      <c r="H2649" s="3">
        <v>1453804.3149000001</v>
      </c>
      <c r="I2649" s="3">
        <v>378382.04200000002</v>
      </c>
      <c r="J2649" t="s">
        <v>8837</v>
      </c>
      <c r="K2649" s="4" t="str">
        <f>_xlfn.XLOOKUP($B2649, Accounts!$B:$B, Accounts!$E:$E, "Not Found",0,1)</f>
        <v>Fixed Deposit</v>
      </c>
      <c r="L2649" s="3">
        <f>_xlfn.XLOOKUP($B2649, Accounts!$B:$B, Accounts!$G:$G,"Not Found",0,1)</f>
        <v>25059615</v>
      </c>
      <c r="M2649" s="3" t="str">
        <f>_xlfn.XLOOKUP($B2649, Loan!$B:$B, Loan!$D:$D, "No Loan",0,1)</f>
        <v>No Loan</v>
      </c>
      <c r="N2649" s="1">
        <f>_xlfn.XLOOKUP($B2649, Transaction!$B:$B, Transaction!$E:$E, "No Transaction",0,1)</f>
        <v>44461</v>
      </c>
      <c r="O2649" t="str">
        <f>_xlfn.XLOOKUP($B2649, Transaction!$B:$B, Transaction!$C:$C, "No Transaction",0,1)</f>
        <v>Checks</v>
      </c>
      <c r="P2649" t="str">
        <f>_xlfn.XLOOKUP($B2649, Transaction!$B:$B, Transaction!$D:$D, "No Transaction",0,1)</f>
        <v>Bank</v>
      </c>
      <c r="Q2649" s="3">
        <f t="shared" si="82"/>
        <v>-1075422.2729000002</v>
      </c>
      <c r="R2649" s="3">
        <f t="shared" si="83"/>
        <v>-1075422.2729000002</v>
      </c>
    </row>
    <row r="2650" spans="1:18" x14ac:dyDescent="0.25">
      <c r="A2650" t="s">
        <v>4044</v>
      </c>
      <c r="B2650" s="5" t="s">
        <v>4045</v>
      </c>
      <c r="C2650">
        <v>48</v>
      </c>
      <c r="D2650" s="1">
        <v>27174</v>
      </c>
      <c r="E2650" t="s">
        <v>6047</v>
      </c>
      <c r="F2650" t="s">
        <v>6297</v>
      </c>
      <c r="G2650" t="s">
        <v>7259</v>
      </c>
      <c r="H2650" s="3">
        <v>1599208.3126000001</v>
      </c>
      <c r="I2650" s="3">
        <v>351435.77799999999</v>
      </c>
      <c r="J2650" t="s">
        <v>8838</v>
      </c>
      <c r="K2650" s="4" t="str">
        <f>_xlfn.XLOOKUP($B2650, Accounts!$B:$B, Accounts!$E:$E, "Not Found",0,1)</f>
        <v>Current</v>
      </c>
      <c r="L2650" s="3">
        <f>_xlfn.XLOOKUP($B2650, Accounts!$B:$B, Accounts!$G:$G,"Not Found",0,1)</f>
        <v>507566468</v>
      </c>
      <c r="M2650" s="3" t="str">
        <f>_xlfn.XLOOKUP($B2650, Loan!$B:$B, Loan!$D:$D, "No Loan",0,1)</f>
        <v>No Loan</v>
      </c>
      <c r="N2650" s="1">
        <f>_xlfn.XLOOKUP($B2650, Transaction!$B:$B, Transaction!$E:$E, "No Transaction",0,1)</f>
        <v>44615</v>
      </c>
      <c r="O2650" t="str">
        <f>_xlfn.XLOOKUP($B2650, Transaction!$B:$B, Transaction!$C:$C, "No Transaction",0,1)</f>
        <v>Online Payment</v>
      </c>
      <c r="P2650" t="str">
        <f>_xlfn.XLOOKUP($B2650, Transaction!$B:$B, Transaction!$D:$D, "No Transaction",0,1)</f>
        <v>Mobile</v>
      </c>
      <c r="Q2650" s="3">
        <f t="shared" si="82"/>
        <v>-1247772.5346000001</v>
      </c>
      <c r="R2650" s="3">
        <f t="shared" si="83"/>
        <v>-1247772.5346000001</v>
      </c>
    </row>
    <row r="2651" spans="1:18" x14ac:dyDescent="0.25">
      <c r="A2651" t="s">
        <v>1606</v>
      </c>
      <c r="B2651" s="5" t="s">
        <v>1607</v>
      </c>
      <c r="C2651">
        <v>30</v>
      </c>
      <c r="D2651" s="1">
        <v>33748</v>
      </c>
      <c r="E2651" t="s">
        <v>6047</v>
      </c>
      <c r="F2651" t="s">
        <v>6339</v>
      </c>
      <c r="G2651" t="s">
        <v>7259</v>
      </c>
      <c r="H2651" s="3">
        <v>370769.9424</v>
      </c>
      <c r="I2651" s="3">
        <v>287852.30070000002</v>
      </c>
      <c r="J2651" t="s">
        <v>8839</v>
      </c>
      <c r="K2651" s="4" t="str">
        <f>_xlfn.XLOOKUP($B2651, Accounts!$B:$B, Accounts!$E:$E, "Not Found",0,1)</f>
        <v>Corporate</v>
      </c>
      <c r="L2651" s="3">
        <f>_xlfn.XLOOKUP($B2651, Accounts!$B:$B, Accounts!$G:$G,"Not Found",0,1)</f>
        <v>3905432496</v>
      </c>
      <c r="M2651" s="3" t="str">
        <f>_xlfn.XLOOKUP($B2651, Loan!$B:$B, Loan!$D:$D, "No Loan",0,1)</f>
        <v>No Loan</v>
      </c>
      <c r="N2651" s="1">
        <f>_xlfn.XLOOKUP($B2651, Transaction!$B:$B, Transaction!$E:$E, "No Transaction",0,1)</f>
        <v>44612</v>
      </c>
      <c r="O2651" t="str">
        <f>_xlfn.XLOOKUP($B2651, Transaction!$B:$B, Transaction!$C:$C, "No Transaction",0,1)</f>
        <v>Money Deposit</v>
      </c>
      <c r="P2651" t="str">
        <f>_xlfn.XLOOKUP($B2651, Transaction!$B:$B, Transaction!$D:$D, "No Transaction",0,1)</f>
        <v>Bank</v>
      </c>
      <c r="Q2651" s="3">
        <f t="shared" si="82"/>
        <v>-82917.641699999978</v>
      </c>
      <c r="R2651" s="3">
        <f t="shared" si="83"/>
        <v>-82917.641699999978</v>
      </c>
    </row>
    <row r="2652" spans="1:18" x14ac:dyDescent="0.25">
      <c r="A2652" t="s">
        <v>408</v>
      </c>
      <c r="B2652" s="5" t="s">
        <v>409</v>
      </c>
      <c r="C2652">
        <v>56</v>
      </c>
      <c r="D2652" s="1">
        <v>24252</v>
      </c>
      <c r="E2652" t="s">
        <v>6047</v>
      </c>
      <c r="F2652" t="s">
        <v>6287</v>
      </c>
      <c r="G2652" t="s">
        <v>7259</v>
      </c>
      <c r="H2652" s="3">
        <v>199877.04180000001</v>
      </c>
      <c r="I2652" s="3">
        <v>91210.556700000001</v>
      </c>
      <c r="J2652" t="s">
        <v>8840</v>
      </c>
      <c r="K2652" s="4" t="str">
        <f>_xlfn.XLOOKUP($B2652, Accounts!$B:$B, Accounts!$E:$E, "Not Found",0,1)</f>
        <v>Domiciliary</v>
      </c>
      <c r="L2652" s="3">
        <f>_xlfn.XLOOKUP($B2652, Accounts!$B:$B, Accounts!$G:$G,"Not Found",0,1)</f>
        <v>2236564512</v>
      </c>
      <c r="M2652" s="3" t="str">
        <f>_xlfn.XLOOKUP($B2652, Loan!$B:$B, Loan!$D:$D, "No Loan",0,1)</f>
        <v>No Loan</v>
      </c>
      <c r="N2652" s="1">
        <f>_xlfn.XLOOKUP($B2652, Transaction!$B:$B, Transaction!$E:$E, "No Transaction",0,1)</f>
        <v>44282</v>
      </c>
      <c r="O2652" t="str">
        <f>_xlfn.XLOOKUP($B2652, Transaction!$B:$B, Transaction!$C:$C, "No Transaction",0,1)</f>
        <v>Online Payment</v>
      </c>
      <c r="P2652" t="str">
        <f>_xlfn.XLOOKUP($B2652, Transaction!$B:$B, Transaction!$D:$D, "No Transaction",0,1)</f>
        <v>Card</v>
      </c>
      <c r="Q2652" s="3">
        <f t="shared" si="82"/>
        <v>-108666.48510000001</v>
      </c>
      <c r="R2652" s="3">
        <f t="shared" si="83"/>
        <v>-108666.48510000001</v>
      </c>
    </row>
    <row r="2653" spans="1:18" x14ac:dyDescent="0.25">
      <c r="A2653" t="s">
        <v>2476</v>
      </c>
      <c r="B2653" s="5" t="s">
        <v>2477</v>
      </c>
      <c r="C2653">
        <v>76</v>
      </c>
      <c r="D2653" s="1">
        <v>16947</v>
      </c>
      <c r="E2653" t="s">
        <v>6047</v>
      </c>
      <c r="F2653" t="s">
        <v>6051</v>
      </c>
      <c r="G2653" t="s">
        <v>7259</v>
      </c>
      <c r="H2653" s="3">
        <v>814077.78359999997</v>
      </c>
      <c r="I2653" s="3">
        <v>115318.7006</v>
      </c>
      <c r="J2653" t="s">
        <v>8841</v>
      </c>
      <c r="K2653" s="4" t="str">
        <f>_xlfn.XLOOKUP($B2653, Accounts!$B:$B, Accounts!$E:$E, "Not Found",0,1)</f>
        <v>Joint</v>
      </c>
      <c r="L2653" s="3">
        <f>_xlfn.XLOOKUP($B2653, Accounts!$B:$B, Accounts!$G:$G,"Not Found",0,1)</f>
        <v>214416</v>
      </c>
      <c r="M2653" s="3">
        <f>_xlfn.XLOOKUP($B2653, Loan!$B:$B, Loan!$D:$D, "No Loan",0,1)</f>
        <v>1622899728</v>
      </c>
      <c r="N2653" s="1">
        <f>_xlfn.XLOOKUP($B2653, Transaction!$B:$B, Transaction!$E:$E, "No Transaction",0,1)</f>
        <v>44322</v>
      </c>
      <c r="O2653" t="str">
        <f>_xlfn.XLOOKUP($B2653, Transaction!$B:$B, Transaction!$C:$C, "No Transaction",0,1)</f>
        <v>Loan Payment</v>
      </c>
      <c r="P2653" t="str">
        <f>_xlfn.XLOOKUP($B2653, Transaction!$B:$B, Transaction!$D:$D, "No Transaction",0,1)</f>
        <v>AFT</v>
      </c>
      <c r="Q2653" s="3">
        <f t="shared" si="82"/>
        <v>-698759.08299999998</v>
      </c>
      <c r="R2653" s="3">
        <f t="shared" si="83"/>
        <v>-698759.08299999998</v>
      </c>
    </row>
    <row r="2654" spans="1:18" x14ac:dyDescent="0.25">
      <c r="A2654" t="s">
        <v>3208</v>
      </c>
      <c r="B2654" s="5" t="s">
        <v>3209</v>
      </c>
      <c r="C2654">
        <v>28</v>
      </c>
      <c r="D2654" s="1">
        <v>34479</v>
      </c>
      <c r="E2654" t="s">
        <v>6047</v>
      </c>
      <c r="F2654" t="s">
        <v>6264</v>
      </c>
      <c r="G2654" t="s">
        <v>7259</v>
      </c>
      <c r="H2654" s="3">
        <v>60424.783799999997</v>
      </c>
      <c r="I2654" s="3">
        <v>13030.736000000001</v>
      </c>
      <c r="J2654" t="s">
        <v>8842</v>
      </c>
      <c r="K2654" s="4" t="str">
        <f>_xlfn.XLOOKUP($B2654, Accounts!$B:$B, Accounts!$E:$E, "Not Found",0,1)</f>
        <v>Domiciliary</v>
      </c>
      <c r="L2654" s="3">
        <f>_xlfn.XLOOKUP($B2654, Accounts!$B:$B, Accounts!$G:$G,"Not Found",0,1)</f>
        <v>1595799675</v>
      </c>
      <c r="M2654" s="3" t="str">
        <f>_xlfn.XLOOKUP($B2654, Loan!$B:$B, Loan!$D:$D, "No Loan",0,1)</f>
        <v>No Loan</v>
      </c>
      <c r="N2654" s="1">
        <f>_xlfn.XLOOKUP($B2654, Transaction!$B:$B, Transaction!$E:$E, "No Transaction",0,1)</f>
        <v>44407</v>
      </c>
      <c r="O2654" t="str">
        <f>_xlfn.XLOOKUP($B2654, Transaction!$B:$B, Transaction!$C:$C, "No Transaction",0,1)</f>
        <v>Online Payment</v>
      </c>
      <c r="P2654" t="str">
        <f>_xlfn.XLOOKUP($B2654, Transaction!$B:$B, Transaction!$D:$D, "No Transaction",0,1)</f>
        <v>Card</v>
      </c>
      <c r="Q2654" s="3">
        <f t="shared" si="82"/>
        <v>-47394.0478</v>
      </c>
      <c r="R2654" s="3">
        <f t="shared" si="83"/>
        <v>-47394.0478</v>
      </c>
    </row>
    <row r="2655" spans="1:18" x14ac:dyDescent="0.25">
      <c r="A2655" t="s">
        <v>4499</v>
      </c>
      <c r="B2655" s="5" t="s">
        <v>4500</v>
      </c>
      <c r="C2655">
        <v>18</v>
      </c>
      <c r="D2655" s="1">
        <v>38131</v>
      </c>
      <c r="E2655" t="s">
        <v>6047</v>
      </c>
      <c r="F2655" t="s">
        <v>6055</v>
      </c>
      <c r="G2655" t="s">
        <v>7259</v>
      </c>
      <c r="H2655" s="3">
        <v>659353.32310000004</v>
      </c>
      <c r="I2655" s="3">
        <v>84035.227499999994</v>
      </c>
      <c r="J2655" t="s">
        <v>8843</v>
      </c>
      <c r="K2655" s="4" t="str">
        <f>_xlfn.XLOOKUP($B2655, Accounts!$B:$B, Accounts!$E:$E, "Not Found",0,1)</f>
        <v>Domiciliary</v>
      </c>
      <c r="L2655" s="3">
        <f>_xlfn.XLOOKUP($B2655, Accounts!$B:$B, Accounts!$G:$G,"Not Found",0,1)</f>
        <v>52253838</v>
      </c>
      <c r="M2655" s="3" t="str">
        <f>_xlfn.XLOOKUP($B2655, Loan!$B:$B, Loan!$D:$D, "No Loan",0,1)</f>
        <v>No Loan</v>
      </c>
      <c r="N2655" s="1">
        <f>_xlfn.XLOOKUP($B2655, Transaction!$B:$B, Transaction!$E:$E, "No Transaction",0,1)</f>
        <v>44663</v>
      </c>
      <c r="O2655" t="str">
        <f>_xlfn.XLOOKUP($B2655, Transaction!$B:$B, Transaction!$C:$C, "No Transaction",0,1)</f>
        <v>Cash Withdrawal</v>
      </c>
      <c r="P2655" t="str">
        <f>_xlfn.XLOOKUP($B2655, Transaction!$B:$B, Transaction!$D:$D, "No Transaction",0,1)</f>
        <v>POS</v>
      </c>
      <c r="Q2655" s="3">
        <f t="shared" si="82"/>
        <v>-575318.0956</v>
      </c>
      <c r="R2655" s="3">
        <f t="shared" si="83"/>
        <v>-575318.0956</v>
      </c>
    </row>
    <row r="2656" spans="1:18" x14ac:dyDescent="0.25">
      <c r="A2656" t="s">
        <v>5249</v>
      </c>
      <c r="B2656" s="5" t="s">
        <v>5250</v>
      </c>
      <c r="C2656">
        <v>30</v>
      </c>
      <c r="D2656" s="1">
        <v>33748</v>
      </c>
      <c r="E2656" t="s">
        <v>6047</v>
      </c>
      <c r="F2656" t="s">
        <v>6277</v>
      </c>
      <c r="G2656" t="s">
        <v>7259</v>
      </c>
      <c r="H2656" s="3">
        <v>386551.7536</v>
      </c>
      <c r="I2656" s="3">
        <v>190855.0477</v>
      </c>
      <c r="J2656" t="s">
        <v>8844</v>
      </c>
      <c r="K2656" s="4" t="str">
        <f>_xlfn.XLOOKUP($B2656, Accounts!$B:$B, Accounts!$E:$E, "Not Found",0,1)</f>
        <v>Savings</v>
      </c>
      <c r="L2656" s="3">
        <f>_xlfn.XLOOKUP($B2656, Accounts!$B:$B, Accounts!$G:$G,"Not Found",0,1)</f>
        <v>1502244879</v>
      </c>
      <c r="M2656" s="3" t="str">
        <f>_xlfn.XLOOKUP($B2656, Loan!$B:$B, Loan!$D:$D, "No Loan",0,1)</f>
        <v>No Loan</v>
      </c>
      <c r="N2656" s="1">
        <f>_xlfn.XLOOKUP($B2656, Transaction!$B:$B, Transaction!$E:$E, "No Transaction",0,1)</f>
        <v>44645</v>
      </c>
      <c r="O2656" t="str">
        <f>_xlfn.XLOOKUP($B2656, Transaction!$B:$B, Transaction!$C:$C, "No Transaction",0,1)</f>
        <v>Money Deposit</v>
      </c>
      <c r="P2656" t="str">
        <f>_xlfn.XLOOKUP($B2656, Transaction!$B:$B, Transaction!$D:$D, "No Transaction",0,1)</f>
        <v>Bank</v>
      </c>
      <c r="Q2656" s="3">
        <f t="shared" si="82"/>
        <v>-195696.7059</v>
      </c>
      <c r="R2656" s="3">
        <f t="shared" si="83"/>
        <v>-195696.7059</v>
      </c>
    </row>
    <row r="2657" spans="1:18" x14ac:dyDescent="0.25">
      <c r="A2657" t="s">
        <v>335</v>
      </c>
      <c r="B2657" s="5" t="s">
        <v>336</v>
      </c>
      <c r="C2657">
        <v>35</v>
      </c>
      <c r="D2657" s="1">
        <v>31922</v>
      </c>
      <c r="E2657" t="s">
        <v>6047</v>
      </c>
      <c r="F2657" t="s">
        <v>6723</v>
      </c>
      <c r="G2657" t="s">
        <v>7259</v>
      </c>
      <c r="H2657" s="3">
        <v>469038.875</v>
      </c>
      <c r="I2657" s="3">
        <v>98288.146299999993</v>
      </c>
      <c r="J2657" t="s">
        <v>8845</v>
      </c>
      <c r="K2657" s="4" t="str">
        <f>_xlfn.XLOOKUP($B2657, Accounts!$B:$B, Accounts!$E:$E, "Not Found",0,1)</f>
        <v>Domiciliary</v>
      </c>
      <c r="L2657" s="3">
        <f>_xlfn.XLOOKUP($B2657, Accounts!$B:$B, Accounts!$G:$G,"Not Found",0,1)</f>
        <v>834413176</v>
      </c>
      <c r="M2657" s="3" t="str">
        <f>_xlfn.XLOOKUP($B2657, Loan!$B:$B, Loan!$D:$D, "No Loan",0,1)</f>
        <v>No Loan</v>
      </c>
      <c r="N2657" s="1">
        <f>_xlfn.XLOOKUP($B2657, Transaction!$B:$B, Transaction!$E:$E, "No Transaction",0,1)</f>
        <v>44401</v>
      </c>
      <c r="O2657" t="str">
        <f>_xlfn.XLOOKUP($B2657, Transaction!$B:$B, Transaction!$C:$C, "No Transaction",0,1)</f>
        <v>Online Payment</v>
      </c>
      <c r="P2657" t="str">
        <f>_xlfn.XLOOKUP($B2657, Transaction!$B:$B, Transaction!$D:$D, "No Transaction",0,1)</f>
        <v>Internet Banking</v>
      </c>
      <c r="Q2657" s="3">
        <f t="shared" si="82"/>
        <v>-370750.72869999998</v>
      </c>
      <c r="R2657" s="3">
        <f t="shared" si="83"/>
        <v>-370750.72869999998</v>
      </c>
    </row>
    <row r="2658" spans="1:18" x14ac:dyDescent="0.25">
      <c r="A2658" t="s">
        <v>2386</v>
      </c>
      <c r="B2658" s="5" t="s">
        <v>2387</v>
      </c>
      <c r="C2658">
        <v>24</v>
      </c>
      <c r="D2658" s="1">
        <v>35940</v>
      </c>
      <c r="E2658" t="s">
        <v>6047</v>
      </c>
      <c r="F2658" t="s">
        <v>6522</v>
      </c>
      <c r="G2658" t="s">
        <v>7259</v>
      </c>
      <c r="H2658" s="3">
        <v>47024.477800000001</v>
      </c>
      <c r="I2658" s="3">
        <v>24784.6659</v>
      </c>
      <c r="J2658" t="s">
        <v>8846</v>
      </c>
      <c r="K2658" s="4" t="str">
        <f>_xlfn.XLOOKUP($B2658, Accounts!$B:$B, Accounts!$E:$E, "Not Found",0,1)</f>
        <v>Domiciliary</v>
      </c>
      <c r="L2658" s="3">
        <f>_xlfn.XLOOKUP($B2658, Accounts!$B:$B, Accounts!$G:$G,"Not Found",0,1)</f>
        <v>993077928</v>
      </c>
      <c r="M2658" s="3" t="str">
        <f>_xlfn.XLOOKUP($B2658, Loan!$B:$B, Loan!$D:$D, "No Loan",0,1)</f>
        <v>No Loan</v>
      </c>
      <c r="N2658" s="1">
        <f>_xlfn.XLOOKUP($B2658, Transaction!$B:$B, Transaction!$E:$E, "No Transaction",0,1)</f>
        <v>44579</v>
      </c>
      <c r="O2658" t="str">
        <f>_xlfn.XLOOKUP($B2658, Transaction!$B:$B, Transaction!$C:$C, "No Transaction",0,1)</f>
        <v>Money Deposit</v>
      </c>
      <c r="P2658" t="str">
        <f>_xlfn.XLOOKUP($B2658, Transaction!$B:$B, Transaction!$D:$D, "No Transaction",0,1)</f>
        <v>Bank</v>
      </c>
      <c r="Q2658" s="3">
        <f t="shared" si="82"/>
        <v>-22239.811900000001</v>
      </c>
      <c r="R2658" s="3">
        <f t="shared" si="83"/>
        <v>-22239.811900000001</v>
      </c>
    </row>
    <row r="2659" spans="1:18" x14ac:dyDescent="0.25">
      <c r="A2659" t="s">
        <v>2930</v>
      </c>
      <c r="B2659" s="5" t="s">
        <v>2931</v>
      </c>
      <c r="C2659">
        <v>47</v>
      </c>
      <c r="D2659" s="1">
        <v>27539</v>
      </c>
      <c r="E2659" t="s">
        <v>6047</v>
      </c>
      <c r="F2659" t="s">
        <v>6204</v>
      </c>
      <c r="G2659" t="s">
        <v>7259</v>
      </c>
      <c r="H2659" s="3">
        <v>481590.33</v>
      </c>
      <c r="I2659" s="3">
        <v>161043.8064</v>
      </c>
      <c r="J2659" t="s">
        <v>8847</v>
      </c>
      <c r="K2659" s="4" t="str">
        <f>_xlfn.XLOOKUP($B2659, Accounts!$B:$B, Accounts!$E:$E, "Not Found",0,1)</f>
        <v>Corporate</v>
      </c>
      <c r="L2659" s="3">
        <f>_xlfn.XLOOKUP($B2659, Accounts!$B:$B, Accounts!$G:$G,"Not Found",0,1)</f>
        <v>1339569024</v>
      </c>
      <c r="M2659" s="3" t="str">
        <f>_xlfn.XLOOKUP($B2659, Loan!$B:$B, Loan!$D:$D, "No Loan",0,1)</f>
        <v>No Loan</v>
      </c>
      <c r="N2659" s="1">
        <f>_xlfn.XLOOKUP($B2659, Transaction!$B:$B, Transaction!$E:$E, "No Transaction",0,1)</f>
        <v>44420</v>
      </c>
      <c r="O2659" t="str">
        <f>_xlfn.XLOOKUP($B2659, Transaction!$B:$B, Transaction!$C:$C, "No Transaction",0,1)</f>
        <v>Cash Withdrawal</v>
      </c>
      <c r="P2659" t="str">
        <f>_xlfn.XLOOKUP($B2659, Transaction!$B:$B, Transaction!$D:$D, "No Transaction",0,1)</f>
        <v>Bank</v>
      </c>
      <c r="Q2659" s="3">
        <f t="shared" si="82"/>
        <v>-320546.52360000001</v>
      </c>
      <c r="R2659" s="3">
        <f t="shared" si="83"/>
        <v>-320546.52360000001</v>
      </c>
    </row>
    <row r="2660" spans="1:18" x14ac:dyDescent="0.25">
      <c r="A2660" t="s">
        <v>897</v>
      </c>
      <c r="B2660" s="5" t="s">
        <v>898</v>
      </c>
      <c r="C2660">
        <v>46</v>
      </c>
      <c r="D2660" s="1">
        <v>27904</v>
      </c>
      <c r="E2660" t="s">
        <v>6047</v>
      </c>
      <c r="F2660" t="s">
        <v>6607</v>
      </c>
      <c r="G2660" t="s">
        <v>7259</v>
      </c>
      <c r="H2660" s="3">
        <v>41200.183299999997</v>
      </c>
      <c r="I2660" s="3">
        <v>24639.3253</v>
      </c>
      <c r="J2660" t="s">
        <v>8848</v>
      </c>
      <c r="K2660" s="4" t="str">
        <f>_xlfn.XLOOKUP($B2660, Accounts!$B:$B, Accounts!$E:$E, "Not Found",0,1)</f>
        <v>Joint</v>
      </c>
      <c r="L2660" s="3">
        <f>_xlfn.XLOOKUP($B2660, Accounts!$B:$B, Accounts!$G:$G,"Not Found",0,1)</f>
        <v>2355895311</v>
      </c>
      <c r="M2660" s="3" t="str">
        <f>_xlfn.XLOOKUP($B2660, Loan!$B:$B, Loan!$D:$D, "No Loan",0,1)</f>
        <v>No Loan</v>
      </c>
      <c r="N2660" s="1">
        <f>_xlfn.XLOOKUP($B2660, Transaction!$B:$B, Transaction!$E:$E, "No Transaction",0,1)</f>
        <v>44439</v>
      </c>
      <c r="O2660" t="str">
        <f>_xlfn.XLOOKUP($B2660, Transaction!$B:$B, Transaction!$C:$C, "No Transaction",0,1)</f>
        <v>Online Payment</v>
      </c>
      <c r="P2660" t="str">
        <f>_xlfn.XLOOKUP($B2660, Transaction!$B:$B, Transaction!$D:$D, "No Transaction",0,1)</f>
        <v>Mobile</v>
      </c>
      <c r="Q2660" s="3">
        <f t="shared" si="82"/>
        <v>-16560.857999999997</v>
      </c>
      <c r="R2660" s="3">
        <f t="shared" si="83"/>
        <v>-16560.857999999997</v>
      </c>
    </row>
    <row r="2661" spans="1:18" x14ac:dyDescent="0.25">
      <c r="A2661" t="s">
        <v>5484</v>
      </c>
      <c r="B2661" s="5" t="s">
        <v>5485</v>
      </c>
      <c r="C2661">
        <v>40</v>
      </c>
      <c r="D2661" s="1">
        <v>30096</v>
      </c>
      <c r="E2661" t="s">
        <v>6047</v>
      </c>
      <c r="F2661" t="s">
        <v>6154</v>
      </c>
      <c r="G2661" t="s">
        <v>7259</v>
      </c>
      <c r="H2661" s="3">
        <v>113708.6482</v>
      </c>
      <c r="I2661" s="3">
        <v>47228.754800000002</v>
      </c>
      <c r="J2661" t="s">
        <v>8849</v>
      </c>
      <c r="K2661" s="4" t="str">
        <f>_xlfn.XLOOKUP($B2661, Accounts!$B:$B, Accounts!$E:$E, "Not Found",0,1)</f>
        <v>Domiciliary</v>
      </c>
      <c r="L2661" s="3">
        <f>_xlfn.XLOOKUP($B2661, Accounts!$B:$B, Accounts!$G:$G,"Not Found",0,1)</f>
        <v>1551356928</v>
      </c>
      <c r="M2661" s="3" t="str">
        <f>_xlfn.XLOOKUP($B2661, Loan!$B:$B, Loan!$D:$D, "No Loan",0,1)</f>
        <v>No Loan</v>
      </c>
      <c r="N2661" s="1">
        <f>_xlfn.XLOOKUP($B2661, Transaction!$B:$B, Transaction!$E:$E, "No Transaction",0,1)</f>
        <v>44662</v>
      </c>
      <c r="O2661" t="str">
        <f>_xlfn.XLOOKUP($B2661, Transaction!$B:$B, Transaction!$C:$C, "No Transaction",0,1)</f>
        <v>Money Transfer</v>
      </c>
      <c r="P2661" t="str">
        <f>_xlfn.XLOOKUP($B2661, Transaction!$B:$B, Transaction!$D:$D, "No Transaction",0,1)</f>
        <v>Internet Banking</v>
      </c>
      <c r="Q2661" s="3">
        <f t="shared" si="82"/>
        <v>-66479.893400000001</v>
      </c>
      <c r="R2661" s="3">
        <f t="shared" si="83"/>
        <v>-66479.893400000001</v>
      </c>
    </row>
    <row r="2662" spans="1:18" x14ac:dyDescent="0.25">
      <c r="A2662" t="s">
        <v>3633</v>
      </c>
      <c r="B2662" s="5" t="s">
        <v>3634</v>
      </c>
      <c r="C2662">
        <v>67</v>
      </c>
      <c r="D2662" s="1">
        <v>20234</v>
      </c>
      <c r="E2662" t="s">
        <v>6047</v>
      </c>
      <c r="F2662" t="s">
        <v>6103</v>
      </c>
      <c r="G2662" t="s">
        <v>7259</v>
      </c>
      <c r="H2662" s="3">
        <v>434860.50349999999</v>
      </c>
      <c r="I2662" s="3">
        <v>85768.713099999994</v>
      </c>
      <c r="J2662" t="s">
        <v>8850</v>
      </c>
      <c r="K2662" s="4" t="str">
        <f>_xlfn.XLOOKUP($B2662, Accounts!$B:$B, Accounts!$E:$E, "Not Found",0,1)</f>
        <v>Joint</v>
      </c>
      <c r="L2662" s="3">
        <f>_xlfn.XLOOKUP($B2662, Accounts!$B:$B, Accounts!$G:$G,"Not Found",0,1)</f>
        <v>220066392</v>
      </c>
      <c r="M2662" s="3" t="str">
        <f>_xlfn.XLOOKUP($B2662, Loan!$B:$B, Loan!$D:$D, "No Loan",0,1)</f>
        <v>No Loan</v>
      </c>
      <c r="N2662" s="1">
        <f>_xlfn.XLOOKUP($B2662, Transaction!$B:$B, Transaction!$E:$E, "No Transaction",0,1)</f>
        <v>44549</v>
      </c>
      <c r="O2662" t="str">
        <f>_xlfn.XLOOKUP($B2662, Transaction!$B:$B, Transaction!$C:$C, "No Transaction",0,1)</f>
        <v>Online Payment</v>
      </c>
      <c r="P2662" t="str">
        <f>_xlfn.XLOOKUP($B2662, Transaction!$B:$B, Transaction!$D:$D, "No Transaction",0,1)</f>
        <v>Mobile</v>
      </c>
      <c r="Q2662" s="3">
        <f t="shared" si="82"/>
        <v>-349091.7904</v>
      </c>
      <c r="R2662" s="3">
        <f t="shared" si="83"/>
        <v>-349091.7904</v>
      </c>
    </row>
    <row r="2663" spans="1:18" x14ac:dyDescent="0.25">
      <c r="A2663" t="s">
        <v>4301</v>
      </c>
      <c r="B2663" s="5" t="s">
        <v>4302</v>
      </c>
      <c r="C2663">
        <v>52</v>
      </c>
      <c r="D2663" s="1">
        <v>25713</v>
      </c>
      <c r="E2663" t="s">
        <v>6047</v>
      </c>
      <c r="F2663" t="s">
        <v>6210</v>
      </c>
      <c r="G2663" t="s">
        <v>7259</v>
      </c>
      <c r="H2663" s="3">
        <v>3386869.4081000001</v>
      </c>
      <c r="I2663" s="3">
        <v>741795.45360000001</v>
      </c>
      <c r="J2663" t="s">
        <v>8851</v>
      </c>
      <c r="K2663" s="4" t="str">
        <f>_xlfn.XLOOKUP($B2663, Accounts!$B:$B, Accounts!$E:$E, "Not Found",0,1)</f>
        <v>Domiciliary</v>
      </c>
      <c r="L2663" s="3">
        <f>_xlfn.XLOOKUP($B2663, Accounts!$B:$B, Accounts!$G:$G,"Not Found",0,1)</f>
        <v>1133451693</v>
      </c>
      <c r="M2663" s="3" t="str">
        <f>_xlfn.XLOOKUP($B2663, Loan!$B:$B, Loan!$D:$D, "No Loan",0,1)</f>
        <v>No Loan</v>
      </c>
      <c r="N2663" s="1">
        <f>_xlfn.XLOOKUP($B2663, Transaction!$B:$B, Transaction!$E:$E, "No Transaction",0,1)</f>
        <v>44281</v>
      </c>
      <c r="O2663" t="str">
        <f>_xlfn.XLOOKUP($B2663, Transaction!$B:$B, Transaction!$C:$C, "No Transaction",0,1)</f>
        <v>Online Payment</v>
      </c>
      <c r="P2663" t="str">
        <f>_xlfn.XLOOKUP($B2663, Transaction!$B:$B, Transaction!$D:$D, "No Transaction",0,1)</f>
        <v>Internet Banking</v>
      </c>
      <c r="Q2663" s="3">
        <f t="shared" si="82"/>
        <v>-2645073.9545</v>
      </c>
      <c r="R2663" s="3">
        <f t="shared" si="83"/>
        <v>-2645073.9545</v>
      </c>
    </row>
    <row r="2664" spans="1:18" x14ac:dyDescent="0.25">
      <c r="A2664" t="s">
        <v>568</v>
      </c>
      <c r="B2664" s="5" t="s">
        <v>569</v>
      </c>
      <c r="C2664">
        <v>53</v>
      </c>
      <c r="D2664" s="1">
        <v>25347</v>
      </c>
      <c r="E2664" t="s">
        <v>6047</v>
      </c>
      <c r="F2664" t="s">
        <v>6260</v>
      </c>
      <c r="G2664" t="s">
        <v>7259</v>
      </c>
      <c r="H2664" s="3">
        <v>254964.46280000001</v>
      </c>
      <c r="I2664" s="3">
        <v>127643.2616</v>
      </c>
      <c r="J2664" t="s">
        <v>8852</v>
      </c>
      <c r="K2664" s="4" t="str">
        <f>_xlfn.XLOOKUP($B2664, Accounts!$B:$B, Accounts!$E:$E, "Not Found",0,1)</f>
        <v>Corporate</v>
      </c>
      <c r="L2664" s="3">
        <f>_xlfn.XLOOKUP($B2664, Accounts!$B:$B, Accounts!$G:$G,"Not Found",0,1)</f>
        <v>1102745664</v>
      </c>
      <c r="M2664" s="3" t="str">
        <f>_xlfn.XLOOKUP($B2664, Loan!$B:$B, Loan!$D:$D, "No Loan",0,1)</f>
        <v>No Loan</v>
      </c>
      <c r="N2664" s="1">
        <f>_xlfn.XLOOKUP($B2664, Transaction!$B:$B, Transaction!$E:$E, "No Transaction",0,1)</f>
        <v>44632</v>
      </c>
      <c r="O2664" t="str">
        <f>_xlfn.XLOOKUP($B2664, Transaction!$B:$B, Transaction!$C:$C, "No Transaction",0,1)</f>
        <v>Cash Withdrawal</v>
      </c>
      <c r="P2664" t="str">
        <f>_xlfn.XLOOKUP($B2664, Transaction!$B:$B, Transaction!$D:$D, "No Transaction",0,1)</f>
        <v>POS</v>
      </c>
      <c r="Q2664" s="3">
        <f t="shared" si="82"/>
        <v>-127321.20120000001</v>
      </c>
      <c r="R2664" s="3">
        <f t="shared" si="83"/>
        <v>-127321.20120000001</v>
      </c>
    </row>
    <row r="2665" spans="1:18" x14ac:dyDescent="0.25">
      <c r="A2665" t="s">
        <v>4090</v>
      </c>
      <c r="B2665" s="5" t="s">
        <v>4091</v>
      </c>
      <c r="C2665">
        <v>25</v>
      </c>
      <c r="D2665" s="1">
        <v>35574</v>
      </c>
      <c r="E2665" t="s">
        <v>6047</v>
      </c>
      <c r="F2665" t="s">
        <v>6256</v>
      </c>
      <c r="G2665" t="s">
        <v>7259</v>
      </c>
      <c r="H2665" s="3">
        <v>188758.85010000001</v>
      </c>
      <c r="I2665" s="3">
        <v>105704.95600000001</v>
      </c>
      <c r="J2665" t="s">
        <v>8853</v>
      </c>
      <c r="K2665" s="4" t="str">
        <f>_xlfn.XLOOKUP($B2665, Accounts!$B:$B, Accounts!$E:$E, "Not Found",0,1)</f>
        <v>Current</v>
      </c>
      <c r="L2665" s="3">
        <f>_xlfn.XLOOKUP($B2665, Accounts!$B:$B, Accounts!$G:$G,"Not Found",0,1)</f>
        <v>1838000568</v>
      </c>
      <c r="M2665" s="3" t="str">
        <f>_xlfn.XLOOKUP($B2665, Loan!$B:$B, Loan!$D:$D, "No Loan",0,1)</f>
        <v>No Loan</v>
      </c>
      <c r="N2665" s="1">
        <f>_xlfn.XLOOKUP($B2665, Transaction!$B:$B, Transaction!$E:$E, "No Transaction",0,1)</f>
        <v>44663</v>
      </c>
      <c r="O2665" t="str">
        <f>_xlfn.XLOOKUP($B2665, Transaction!$B:$B, Transaction!$C:$C, "No Transaction",0,1)</f>
        <v>Online Payment</v>
      </c>
      <c r="P2665" t="str">
        <f>_xlfn.XLOOKUP($B2665, Transaction!$B:$B, Transaction!$D:$D, "No Transaction",0,1)</f>
        <v>Card</v>
      </c>
      <c r="Q2665" s="3">
        <f t="shared" si="82"/>
        <v>-83053.894100000005</v>
      </c>
      <c r="R2665" s="3">
        <f t="shared" si="83"/>
        <v>-83053.894100000005</v>
      </c>
    </row>
    <row r="2666" spans="1:18" x14ac:dyDescent="0.25">
      <c r="A2666" t="s">
        <v>2892</v>
      </c>
      <c r="B2666" s="5" t="s">
        <v>5679</v>
      </c>
      <c r="C2666">
        <v>78</v>
      </c>
      <c r="D2666" s="1">
        <v>16216</v>
      </c>
      <c r="E2666" t="s">
        <v>6047</v>
      </c>
      <c r="F2666" t="s">
        <v>6202</v>
      </c>
      <c r="G2666" t="s">
        <v>7259</v>
      </c>
      <c r="H2666" s="3">
        <v>1579332.6655999999</v>
      </c>
      <c r="I2666" s="3">
        <v>136808.43470000001</v>
      </c>
      <c r="J2666" t="s">
        <v>8854</v>
      </c>
      <c r="K2666" s="4" t="str">
        <f>_xlfn.XLOOKUP($B2666, Accounts!$B:$B, Accounts!$E:$E, "Not Found",0,1)</f>
        <v>Savings</v>
      </c>
      <c r="L2666" s="3">
        <f>_xlfn.XLOOKUP($B2666, Accounts!$B:$B, Accounts!$G:$G,"Not Found",0,1)</f>
        <v>233362416</v>
      </c>
      <c r="M2666" s="3" t="str">
        <f>_xlfn.XLOOKUP($B2666, Loan!$B:$B, Loan!$D:$D, "No Loan",0,1)</f>
        <v>No Loan</v>
      </c>
      <c r="N2666" s="1">
        <f>_xlfn.XLOOKUP($B2666, Transaction!$B:$B, Transaction!$E:$E, "No Transaction",0,1)</f>
        <v>44351</v>
      </c>
      <c r="O2666" t="str">
        <f>_xlfn.XLOOKUP($B2666, Transaction!$B:$B, Transaction!$C:$C, "No Transaction",0,1)</f>
        <v>Money Deposit</v>
      </c>
      <c r="P2666" t="str">
        <f>_xlfn.XLOOKUP($B2666, Transaction!$B:$B, Transaction!$D:$D, "No Transaction",0,1)</f>
        <v>Bank</v>
      </c>
      <c r="Q2666" s="3">
        <f t="shared" si="82"/>
        <v>-1442524.2308999998</v>
      </c>
      <c r="R2666" s="3">
        <f t="shared" si="83"/>
        <v>-1442524.2308999998</v>
      </c>
    </row>
    <row r="2667" spans="1:18" x14ac:dyDescent="0.25">
      <c r="A2667" t="s">
        <v>3770</v>
      </c>
      <c r="B2667" s="5" t="s">
        <v>3771</v>
      </c>
      <c r="C2667">
        <v>62</v>
      </c>
      <c r="D2667" s="1">
        <v>22060</v>
      </c>
      <c r="E2667" t="s">
        <v>6047</v>
      </c>
      <c r="F2667" t="s">
        <v>6127</v>
      </c>
      <c r="G2667" t="s">
        <v>7259</v>
      </c>
      <c r="H2667" s="3">
        <v>2500209.6905999999</v>
      </c>
      <c r="I2667" s="3">
        <v>755271.67740000004</v>
      </c>
      <c r="J2667" t="s">
        <v>6243</v>
      </c>
      <c r="K2667" s="4" t="str">
        <f>_xlfn.XLOOKUP($B2667, Accounts!$B:$B, Accounts!$E:$E, "Not Found",0,1)</f>
        <v>Fixed Deposit</v>
      </c>
      <c r="L2667" s="3">
        <f>_xlfn.XLOOKUP($B2667, Accounts!$B:$B, Accounts!$G:$G,"Not Found",0,1)</f>
        <v>3525632325</v>
      </c>
      <c r="M2667" s="3" t="str">
        <f>_xlfn.XLOOKUP($B2667, Loan!$B:$B, Loan!$D:$D, "No Loan",0,1)</f>
        <v>No Loan</v>
      </c>
      <c r="N2667" s="1">
        <f>_xlfn.XLOOKUP($B2667, Transaction!$B:$B, Transaction!$E:$E, "No Transaction",0,1)</f>
        <v>44372</v>
      </c>
      <c r="O2667" t="str">
        <f>_xlfn.XLOOKUP($B2667, Transaction!$B:$B, Transaction!$C:$C, "No Transaction",0,1)</f>
        <v>Checks</v>
      </c>
      <c r="P2667" t="str">
        <f>_xlfn.XLOOKUP($B2667, Transaction!$B:$B, Transaction!$D:$D, "No Transaction",0,1)</f>
        <v>Informal Services</v>
      </c>
      <c r="Q2667" s="3">
        <f t="shared" si="82"/>
        <v>-1744938.0131999999</v>
      </c>
      <c r="R2667" s="3">
        <f t="shared" si="83"/>
        <v>-1744938.0131999999</v>
      </c>
    </row>
    <row r="2668" spans="1:18" x14ac:dyDescent="0.25">
      <c r="A2668" t="s">
        <v>4701</v>
      </c>
      <c r="B2668" s="5" t="s">
        <v>4702</v>
      </c>
      <c r="C2668">
        <v>28</v>
      </c>
      <c r="D2668" s="1">
        <v>34479</v>
      </c>
      <c r="E2668" t="s">
        <v>6047</v>
      </c>
      <c r="F2668" t="s">
        <v>6325</v>
      </c>
      <c r="G2668" t="s">
        <v>7259</v>
      </c>
      <c r="H2668" s="3">
        <v>758957.49600000004</v>
      </c>
      <c r="I2668" s="3">
        <v>205332.5007</v>
      </c>
      <c r="J2668" t="s">
        <v>8855</v>
      </c>
      <c r="K2668" s="4" t="str">
        <f>_xlfn.XLOOKUP($B2668, Accounts!$B:$B, Accounts!$E:$E, "Not Found",0,1)</f>
        <v>Current</v>
      </c>
      <c r="L2668" s="3">
        <f>_xlfn.XLOOKUP($B2668, Accounts!$B:$B, Accounts!$G:$G,"Not Found",0,1)</f>
        <v>3333785952</v>
      </c>
      <c r="M2668" s="3" t="str">
        <f>_xlfn.XLOOKUP($B2668, Loan!$B:$B, Loan!$D:$D, "No Loan",0,1)</f>
        <v>No Loan</v>
      </c>
      <c r="N2668" s="1">
        <f>_xlfn.XLOOKUP($B2668, Transaction!$B:$B, Transaction!$E:$E, "No Transaction",0,1)</f>
        <v>44314</v>
      </c>
      <c r="O2668" t="str">
        <f>_xlfn.XLOOKUP($B2668, Transaction!$B:$B, Transaction!$C:$C, "No Transaction",0,1)</f>
        <v>Online Payment</v>
      </c>
      <c r="P2668" t="str">
        <f>_xlfn.XLOOKUP($B2668, Transaction!$B:$B, Transaction!$D:$D, "No Transaction",0,1)</f>
        <v>Internet Banking</v>
      </c>
      <c r="Q2668" s="3">
        <f t="shared" si="82"/>
        <v>-553624.99530000007</v>
      </c>
      <c r="R2668" s="3">
        <f t="shared" si="83"/>
        <v>-553624.99530000007</v>
      </c>
    </row>
    <row r="2669" spans="1:18" x14ac:dyDescent="0.25">
      <c r="A2669" t="s">
        <v>1651</v>
      </c>
      <c r="B2669" s="5" t="s">
        <v>1652</v>
      </c>
      <c r="C2669">
        <v>32</v>
      </c>
      <c r="D2669" s="1">
        <v>33018</v>
      </c>
      <c r="E2669" t="s">
        <v>6047</v>
      </c>
      <c r="F2669" t="s">
        <v>6136</v>
      </c>
      <c r="G2669" t="s">
        <v>7259</v>
      </c>
      <c r="H2669" s="3">
        <v>66767.019199999995</v>
      </c>
      <c r="I2669" s="3">
        <v>26633.868900000001</v>
      </c>
      <c r="J2669" t="s">
        <v>8856</v>
      </c>
      <c r="K2669" s="4" t="str">
        <f>_xlfn.XLOOKUP($B2669, Accounts!$B:$B, Accounts!$E:$E, "Not Found",0,1)</f>
        <v>Savings</v>
      </c>
      <c r="L2669" s="3">
        <f>_xlfn.XLOOKUP($B2669, Accounts!$B:$B, Accounts!$G:$G,"Not Found",0,1)</f>
        <v>138457242</v>
      </c>
      <c r="M2669" s="3" t="str">
        <f>_xlfn.XLOOKUP($B2669, Loan!$B:$B, Loan!$D:$D, "No Loan",0,1)</f>
        <v>No Loan</v>
      </c>
      <c r="N2669" s="1">
        <f>_xlfn.XLOOKUP($B2669, Transaction!$B:$B, Transaction!$E:$E, "No Transaction",0,1)</f>
        <v>44417</v>
      </c>
      <c r="O2669" t="str">
        <f>_xlfn.XLOOKUP($B2669, Transaction!$B:$B, Transaction!$C:$C, "No Transaction",0,1)</f>
        <v>Cash Withdrawal</v>
      </c>
      <c r="P2669" t="str">
        <f>_xlfn.XLOOKUP($B2669, Transaction!$B:$B, Transaction!$D:$D, "No Transaction",0,1)</f>
        <v>ATM</v>
      </c>
      <c r="Q2669" s="3">
        <f t="shared" si="82"/>
        <v>-40133.150299999994</v>
      </c>
      <c r="R2669" s="3">
        <f t="shared" si="83"/>
        <v>-40133.150299999994</v>
      </c>
    </row>
    <row r="2670" spans="1:18" x14ac:dyDescent="0.25">
      <c r="A2670" t="s">
        <v>1815</v>
      </c>
      <c r="B2670" s="5" t="s">
        <v>1816</v>
      </c>
      <c r="C2670">
        <v>37</v>
      </c>
      <c r="D2670" s="1">
        <v>31191</v>
      </c>
      <c r="E2670" t="s">
        <v>6047</v>
      </c>
      <c r="F2670" t="s">
        <v>6064</v>
      </c>
      <c r="G2670" t="s">
        <v>7259</v>
      </c>
      <c r="H2670" s="3">
        <v>107267.6076</v>
      </c>
      <c r="I2670" s="3">
        <v>108934.0865</v>
      </c>
      <c r="J2670" t="s">
        <v>8857</v>
      </c>
      <c r="K2670" s="4" t="str">
        <f>_xlfn.XLOOKUP($B2670, Accounts!$B:$B, Accounts!$E:$E, "Not Found",0,1)</f>
        <v>Joint</v>
      </c>
      <c r="L2670" s="3">
        <f>_xlfn.XLOOKUP($B2670, Accounts!$B:$B, Accounts!$G:$G,"Not Found",0,1)</f>
        <v>10526775</v>
      </c>
      <c r="M2670" s="3" t="str">
        <f>_xlfn.XLOOKUP($B2670, Loan!$B:$B, Loan!$D:$D, "No Loan",0,1)</f>
        <v>No Loan</v>
      </c>
      <c r="N2670" s="1">
        <f>_xlfn.XLOOKUP($B2670, Transaction!$B:$B, Transaction!$E:$E, "No Transaction",0,1)</f>
        <v>44301</v>
      </c>
      <c r="O2670" t="str">
        <f>_xlfn.XLOOKUP($B2670, Transaction!$B:$B, Transaction!$C:$C, "No Transaction",0,1)</f>
        <v>Money Transfer</v>
      </c>
      <c r="P2670" t="str">
        <f>_xlfn.XLOOKUP($B2670, Transaction!$B:$B, Transaction!$D:$D, "No Transaction",0,1)</f>
        <v>Mobile</v>
      </c>
      <c r="Q2670" s="3">
        <f t="shared" si="82"/>
        <v>1666.4789000000019</v>
      </c>
      <c r="R2670" s="3">
        <f t="shared" si="83"/>
        <v>1666.4789000000019</v>
      </c>
    </row>
    <row r="2671" spans="1:18" x14ac:dyDescent="0.25">
      <c r="A2671" t="s">
        <v>742</v>
      </c>
      <c r="B2671" s="5" t="s">
        <v>743</v>
      </c>
      <c r="C2671">
        <v>81</v>
      </c>
      <c r="D2671" s="1">
        <v>15120</v>
      </c>
      <c r="E2671" t="s">
        <v>6047</v>
      </c>
      <c r="F2671" t="s">
        <v>6098</v>
      </c>
      <c r="G2671" t="s">
        <v>7259</v>
      </c>
      <c r="H2671" s="3">
        <v>945239.65989999997</v>
      </c>
      <c r="I2671" s="3">
        <v>110143.8838</v>
      </c>
      <c r="J2671" t="s">
        <v>8858</v>
      </c>
      <c r="K2671" s="4" t="str">
        <f>_xlfn.XLOOKUP($B2671, Accounts!$B:$B, Accounts!$E:$E, "Not Found",0,1)</f>
        <v>Savings</v>
      </c>
      <c r="L2671" s="3">
        <f>_xlfn.XLOOKUP($B2671, Accounts!$B:$B, Accounts!$G:$G,"Not Found",0,1)</f>
        <v>1479567936</v>
      </c>
      <c r="M2671" s="3" t="str">
        <f>_xlfn.XLOOKUP($B2671, Loan!$B:$B, Loan!$D:$D, "No Loan",0,1)</f>
        <v>No Loan</v>
      </c>
      <c r="N2671" s="1">
        <f>_xlfn.XLOOKUP($B2671, Transaction!$B:$B, Transaction!$E:$E, "No Transaction",0,1)</f>
        <v>44524</v>
      </c>
      <c r="O2671" t="str">
        <f>_xlfn.XLOOKUP($B2671, Transaction!$B:$B, Transaction!$C:$C, "No Transaction",0,1)</f>
        <v>Money Transfer</v>
      </c>
      <c r="P2671" t="str">
        <f>_xlfn.XLOOKUP($B2671, Transaction!$B:$B, Transaction!$D:$D, "No Transaction",0,1)</f>
        <v>ATM</v>
      </c>
      <c r="Q2671" s="3">
        <f t="shared" si="82"/>
        <v>-835095.77610000002</v>
      </c>
      <c r="R2671" s="3">
        <f t="shared" si="83"/>
        <v>-835095.77610000002</v>
      </c>
    </row>
    <row r="2672" spans="1:18" x14ac:dyDescent="0.25">
      <c r="A2672" t="s">
        <v>5409</v>
      </c>
      <c r="B2672" s="5" t="s">
        <v>5410</v>
      </c>
      <c r="C2672">
        <v>20</v>
      </c>
      <c r="D2672" s="1">
        <v>37401</v>
      </c>
      <c r="E2672" t="s">
        <v>6047</v>
      </c>
      <c r="F2672" t="s">
        <v>6748</v>
      </c>
      <c r="G2672" t="s">
        <v>7259</v>
      </c>
      <c r="H2672" s="3">
        <v>132877.0165</v>
      </c>
      <c r="I2672" s="3">
        <v>106041.07</v>
      </c>
      <c r="J2672" t="s">
        <v>8859</v>
      </c>
      <c r="K2672" s="4" t="str">
        <f>_xlfn.XLOOKUP($B2672, Accounts!$B:$B, Accounts!$E:$E, "Not Found",0,1)</f>
        <v>Savings</v>
      </c>
      <c r="L2672" s="3">
        <f>_xlfn.XLOOKUP($B2672, Accounts!$B:$B, Accounts!$G:$G,"Not Found",0,1)</f>
        <v>2343134628</v>
      </c>
      <c r="M2672" s="3" t="str">
        <f>_xlfn.XLOOKUP($B2672, Loan!$B:$B, Loan!$D:$D, "No Loan",0,1)</f>
        <v>No Loan</v>
      </c>
      <c r="N2672" s="1">
        <f>_xlfn.XLOOKUP($B2672, Transaction!$B:$B, Transaction!$E:$E, "No Transaction",0,1)</f>
        <v>44387</v>
      </c>
      <c r="O2672" t="str">
        <f>_xlfn.XLOOKUP($B2672, Transaction!$B:$B, Transaction!$C:$C, "No Transaction",0,1)</f>
        <v>Cash Withdrawal</v>
      </c>
      <c r="P2672" t="str">
        <f>_xlfn.XLOOKUP($B2672, Transaction!$B:$B, Transaction!$D:$D, "No Transaction",0,1)</f>
        <v>POS</v>
      </c>
      <c r="Q2672" s="3">
        <f t="shared" si="82"/>
        <v>-26835.946499999991</v>
      </c>
      <c r="R2672" s="3">
        <f t="shared" si="83"/>
        <v>-26835.946499999991</v>
      </c>
    </row>
    <row r="2673" spans="1:18" x14ac:dyDescent="0.25">
      <c r="A2673" t="s">
        <v>546</v>
      </c>
      <c r="B2673" s="5" t="s">
        <v>547</v>
      </c>
      <c r="C2673">
        <v>26</v>
      </c>
      <c r="D2673" s="1">
        <v>35209</v>
      </c>
      <c r="E2673" t="s">
        <v>6047</v>
      </c>
      <c r="F2673" t="s">
        <v>6402</v>
      </c>
      <c r="G2673" t="s">
        <v>7259</v>
      </c>
      <c r="H2673" s="3">
        <v>105060.5484</v>
      </c>
      <c r="I2673" s="3">
        <v>24374.047200000001</v>
      </c>
      <c r="J2673" t="s">
        <v>8860</v>
      </c>
      <c r="K2673" s="4" t="str">
        <f>_xlfn.XLOOKUP($B2673, Accounts!$B:$B, Accounts!$E:$E, "Not Found",0,1)</f>
        <v>Domiciliary</v>
      </c>
      <c r="L2673" s="3">
        <f>_xlfn.XLOOKUP($B2673, Accounts!$B:$B, Accounts!$G:$G,"Not Found",0,1)</f>
        <v>529890136</v>
      </c>
      <c r="M2673" s="3" t="str">
        <f>_xlfn.XLOOKUP($B2673, Loan!$B:$B, Loan!$D:$D, "No Loan",0,1)</f>
        <v>No Loan</v>
      </c>
      <c r="N2673" s="1">
        <f>_xlfn.XLOOKUP($B2673, Transaction!$B:$B, Transaction!$E:$E, "No Transaction",0,1)</f>
        <v>44354</v>
      </c>
      <c r="O2673" t="str">
        <f>_xlfn.XLOOKUP($B2673, Transaction!$B:$B, Transaction!$C:$C, "No Transaction",0,1)</f>
        <v>Money Transfer</v>
      </c>
      <c r="P2673" t="str">
        <f>_xlfn.XLOOKUP($B2673, Transaction!$B:$B, Transaction!$D:$D, "No Transaction",0,1)</f>
        <v>Bank</v>
      </c>
      <c r="Q2673" s="3">
        <f t="shared" si="82"/>
        <v>-80686.501199999999</v>
      </c>
      <c r="R2673" s="3">
        <f t="shared" si="83"/>
        <v>-80686.501199999999</v>
      </c>
    </row>
    <row r="2674" spans="1:18" x14ac:dyDescent="0.25">
      <c r="A2674" t="s">
        <v>3017</v>
      </c>
      <c r="B2674" s="5" t="s">
        <v>3018</v>
      </c>
      <c r="C2674">
        <v>17</v>
      </c>
      <c r="D2674" s="1">
        <v>38496</v>
      </c>
      <c r="E2674" t="s">
        <v>6047</v>
      </c>
      <c r="F2674" t="s">
        <v>6144</v>
      </c>
      <c r="G2674" t="s">
        <v>7259</v>
      </c>
      <c r="H2674" s="3">
        <v>1102563.1655999999</v>
      </c>
      <c r="I2674" s="3">
        <v>239807.48850000001</v>
      </c>
      <c r="J2674" t="s">
        <v>8861</v>
      </c>
      <c r="K2674" s="4" t="str">
        <f>_xlfn.XLOOKUP($B2674, Accounts!$B:$B, Accounts!$E:$E, "Not Found",0,1)</f>
        <v>Joint</v>
      </c>
      <c r="L2674" s="3">
        <f>_xlfn.XLOOKUP($B2674, Accounts!$B:$B, Accounts!$G:$G,"Not Found",0,1)</f>
        <v>2394513134</v>
      </c>
      <c r="M2674" s="3" t="str">
        <f>_xlfn.XLOOKUP($B2674, Loan!$B:$B, Loan!$D:$D, "No Loan",0,1)</f>
        <v>No Loan</v>
      </c>
      <c r="N2674" s="1">
        <f>_xlfn.XLOOKUP($B2674, Transaction!$B:$B, Transaction!$E:$E, "No Transaction",0,1)</f>
        <v>44534</v>
      </c>
      <c r="O2674" t="str">
        <f>_xlfn.XLOOKUP($B2674, Transaction!$B:$B, Transaction!$C:$C, "No Transaction",0,1)</f>
        <v>Checks</v>
      </c>
      <c r="P2674" t="str">
        <f>_xlfn.XLOOKUP($B2674, Transaction!$B:$B, Transaction!$D:$D, "No Transaction",0,1)</f>
        <v>Informal Services</v>
      </c>
      <c r="Q2674" s="3">
        <f t="shared" si="82"/>
        <v>-862755.67709999997</v>
      </c>
      <c r="R2674" s="3">
        <f t="shared" si="83"/>
        <v>-862755.67709999997</v>
      </c>
    </row>
    <row r="2675" spans="1:18" x14ac:dyDescent="0.25">
      <c r="A2675" t="s">
        <v>5708</v>
      </c>
      <c r="B2675" s="5" t="s">
        <v>5709</v>
      </c>
      <c r="C2675">
        <v>79</v>
      </c>
      <c r="D2675" s="1">
        <v>15851</v>
      </c>
      <c r="E2675" t="s">
        <v>6047</v>
      </c>
      <c r="F2675" t="s">
        <v>6641</v>
      </c>
      <c r="G2675" t="s">
        <v>7259</v>
      </c>
      <c r="H2675" s="3">
        <v>390386.42810000002</v>
      </c>
      <c r="I2675" s="3">
        <v>181221.48929999999</v>
      </c>
      <c r="J2675" t="s">
        <v>8862</v>
      </c>
      <c r="K2675" s="4" t="str">
        <f>_xlfn.XLOOKUP($B2675, Accounts!$B:$B, Accounts!$E:$E, "Not Found",0,1)</f>
        <v>Corporate</v>
      </c>
      <c r="L2675" s="3">
        <f>_xlfn.XLOOKUP($B2675, Accounts!$B:$B, Accounts!$G:$G,"Not Found",0,1)</f>
        <v>1722103069</v>
      </c>
      <c r="M2675" s="3" t="str">
        <f>_xlfn.XLOOKUP($B2675, Loan!$B:$B, Loan!$D:$D, "No Loan",0,1)</f>
        <v>No Loan</v>
      </c>
      <c r="N2675" s="1">
        <f>_xlfn.XLOOKUP($B2675, Transaction!$B:$B, Transaction!$E:$E, "No Transaction",0,1)</f>
        <v>44343</v>
      </c>
      <c r="O2675" t="str">
        <f>_xlfn.XLOOKUP($B2675, Transaction!$B:$B, Transaction!$C:$C, "No Transaction",0,1)</f>
        <v>Cash Withdrawal</v>
      </c>
      <c r="P2675" t="str">
        <f>_xlfn.XLOOKUP($B2675, Transaction!$B:$B, Transaction!$D:$D, "No Transaction",0,1)</f>
        <v>ATM</v>
      </c>
      <c r="Q2675" s="3">
        <f t="shared" si="82"/>
        <v>-209164.93880000003</v>
      </c>
      <c r="R2675" s="3">
        <f t="shared" si="83"/>
        <v>-209164.93880000003</v>
      </c>
    </row>
    <row r="2676" spans="1:18" x14ac:dyDescent="0.25">
      <c r="A2676" t="s">
        <v>1713</v>
      </c>
      <c r="B2676" s="5" t="s">
        <v>1714</v>
      </c>
      <c r="C2676">
        <v>56</v>
      </c>
      <c r="D2676" s="1">
        <v>24252</v>
      </c>
      <c r="E2676" t="s">
        <v>6047</v>
      </c>
      <c r="F2676" t="s">
        <v>6098</v>
      </c>
      <c r="G2676" t="s">
        <v>7259</v>
      </c>
      <c r="H2676" s="3">
        <v>396706.91840000002</v>
      </c>
      <c r="I2676" s="3">
        <v>55588.556900000003</v>
      </c>
      <c r="J2676" t="s">
        <v>8863</v>
      </c>
      <c r="K2676" s="4" t="str">
        <f>_xlfn.XLOOKUP($B2676, Accounts!$B:$B, Accounts!$E:$E, "Not Found",0,1)</f>
        <v>Domiciliary</v>
      </c>
      <c r="L2676" s="3">
        <f>_xlfn.XLOOKUP($B2676, Accounts!$B:$B, Accounts!$G:$G,"Not Found",0,1)</f>
        <v>73812596</v>
      </c>
      <c r="M2676" s="3" t="str">
        <f>_xlfn.XLOOKUP($B2676, Loan!$B:$B, Loan!$D:$D, "No Loan",0,1)</f>
        <v>No Loan</v>
      </c>
      <c r="N2676" s="1">
        <f>_xlfn.XLOOKUP($B2676, Transaction!$B:$B, Transaction!$E:$E, "No Transaction",0,1)</f>
        <v>44457</v>
      </c>
      <c r="O2676" t="str">
        <f>_xlfn.XLOOKUP($B2676, Transaction!$B:$B, Transaction!$C:$C, "No Transaction",0,1)</f>
        <v>Cash Withdrawal</v>
      </c>
      <c r="P2676" t="str">
        <f>_xlfn.XLOOKUP($B2676, Transaction!$B:$B, Transaction!$D:$D, "No Transaction",0,1)</f>
        <v>ATM</v>
      </c>
      <c r="Q2676" s="3">
        <f t="shared" si="82"/>
        <v>-341118.3615</v>
      </c>
      <c r="R2676" s="3">
        <f t="shared" si="83"/>
        <v>-341118.3615</v>
      </c>
    </row>
    <row r="2677" spans="1:18" x14ac:dyDescent="0.25">
      <c r="A2677" t="s">
        <v>2952</v>
      </c>
      <c r="B2677" s="5" t="s">
        <v>2953</v>
      </c>
      <c r="C2677">
        <v>20</v>
      </c>
      <c r="D2677" s="1">
        <v>37401</v>
      </c>
      <c r="E2677" t="s">
        <v>6047</v>
      </c>
      <c r="F2677" t="s">
        <v>6450</v>
      </c>
      <c r="G2677" t="s">
        <v>7259</v>
      </c>
      <c r="H2677" s="3">
        <v>504109.23879999999</v>
      </c>
      <c r="I2677" s="3">
        <v>287822.3702</v>
      </c>
      <c r="J2677" t="s">
        <v>6234</v>
      </c>
      <c r="K2677" s="4" t="str">
        <f>_xlfn.XLOOKUP($B2677, Accounts!$B:$B, Accounts!$E:$E, "Not Found",0,1)</f>
        <v>Fixed Deposit</v>
      </c>
      <c r="L2677" s="3">
        <f>_xlfn.XLOOKUP($B2677, Accounts!$B:$B, Accounts!$G:$G,"Not Found",0,1)</f>
        <v>2777663609</v>
      </c>
      <c r="M2677" s="3" t="str">
        <f>_xlfn.XLOOKUP($B2677, Loan!$B:$B, Loan!$D:$D, "No Loan",0,1)</f>
        <v>No Loan</v>
      </c>
      <c r="N2677" s="1">
        <f>_xlfn.XLOOKUP($B2677, Transaction!$B:$B, Transaction!$E:$E, "No Transaction",0,1)</f>
        <v>44374</v>
      </c>
      <c r="O2677" t="str">
        <f>_xlfn.XLOOKUP($B2677, Transaction!$B:$B, Transaction!$C:$C, "No Transaction",0,1)</f>
        <v>Cash Withdrawal</v>
      </c>
      <c r="P2677" t="str">
        <f>_xlfn.XLOOKUP($B2677, Transaction!$B:$B, Transaction!$D:$D, "No Transaction",0,1)</f>
        <v>POS</v>
      </c>
      <c r="Q2677" s="3">
        <f t="shared" si="82"/>
        <v>-216286.86859999999</v>
      </c>
      <c r="R2677" s="3">
        <f t="shared" si="83"/>
        <v>-216286.86859999999</v>
      </c>
    </row>
    <row r="2678" spans="1:18" x14ac:dyDescent="0.25">
      <c r="A2678" t="s">
        <v>5576</v>
      </c>
      <c r="B2678" s="5" t="s">
        <v>5577</v>
      </c>
      <c r="C2678">
        <v>29</v>
      </c>
      <c r="D2678" s="1">
        <v>34113</v>
      </c>
      <c r="E2678" t="s">
        <v>6047</v>
      </c>
      <c r="F2678" t="s">
        <v>6357</v>
      </c>
      <c r="G2678" t="s">
        <v>7259</v>
      </c>
      <c r="H2678" s="3">
        <v>1003245.9456</v>
      </c>
      <c r="I2678" s="3">
        <v>189291.68780000001</v>
      </c>
      <c r="J2678" t="s">
        <v>8864</v>
      </c>
      <c r="K2678" s="4" t="str">
        <f>_xlfn.XLOOKUP($B2678, Accounts!$B:$B, Accounts!$E:$E, "Not Found",0,1)</f>
        <v>Current</v>
      </c>
      <c r="L2678" s="3">
        <f>_xlfn.XLOOKUP($B2678, Accounts!$B:$B, Accounts!$G:$G,"Not Found",0,1)</f>
        <v>35372288</v>
      </c>
      <c r="M2678" s="3" t="str">
        <f>_xlfn.XLOOKUP($B2678, Loan!$B:$B, Loan!$D:$D, "No Loan",0,1)</f>
        <v>No Loan</v>
      </c>
      <c r="N2678" s="1">
        <f>_xlfn.XLOOKUP($B2678, Transaction!$B:$B, Transaction!$E:$E, "No Transaction",0,1)</f>
        <v>44678</v>
      </c>
      <c r="O2678" t="str">
        <f>_xlfn.XLOOKUP($B2678, Transaction!$B:$B, Transaction!$C:$C, "No Transaction",0,1)</f>
        <v>Money Transfer</v>
      </c>
      <c r="P2678" t="str">
        <f>_xlfn.XLOOKUP($B2678, Transaction!$B:$B, Transaction!$D:$D, "No Transaction",0,1)</f>
        <v>ATM</v>
      </c>
      <c r="Q2678" s="3">
        <f t="shared" si="82"/>
        <v>-813954.25780000002</v>
      </c>
      <c r="R2678" s="3">
        <f t="shared" si="83"/>
        <v>-813954.25780000002</v>
      </c>
    </row>
    <row r="2679" spans="1:18" x14ac:dyDescent="0.25">
      <c r="A2679" t="s">
        <v>782</v>
      </c>
      <c r="B2679" s="5" t="s">
        <v>1721</v>
      </c>
      <c r="C2679">
        <v>38</v>
      </c>
      <c r="D2679" s="1">
        <v>30826</v>
      </c>
      <c r="E2679" t="s">
        <v>6047</v>
      </c>
      <c r="F2679" t="s">
        <v>6252</v>
      </c>
      <c r="G2679" t="s">
        <v>7259</v>
      </c>
      <c r="H2679" s="3">
        <v>163906.2328</v>
      </c>
      <c r="I2679" s="3">
        <v>61999.314200000001</v>
      </c>
      <c r="J2679" t="s">
        <v>8865</v>
      </c>
      <c r="K2679" s="4" t="str">
        <f>_xlfn.XLOOKUP($B2679, Accounts!$B:$B, Accounts!$E:$E, "Not Found",0,1)</f>
        <v>Joint</v>
      </c>
      <c r="L2679" s="3">
        <f>_xlfn.XLOOKUP($B2679, Accounts!$B:$B, Accounts!$G:$G,"Not Found",0,1)</f>
        <v>1854163584</v>
      </c>
      <c r="M2679" s="3" t="str">
        <f>_xlfn.XLOOKUP($B2679, Loan!$B:$B, Loan!$D:$D, "No Loan",0,1)</f>
        <v>No Loan</v>
      </c>
      <c r="N2679" s="1">
        <f>_xlfn.XLOOKUP($B2679, Transaction!$B:$B, Transaction!$E:$E, "No Transaction",0,1)</f>
        <v>44386</v>
      </c>
      <c r="O2679" t="str">
        <f>_xlfn.XLOOKUP($B2679, Transaction!$B:$B, Transaction!$C:$C, "No Transaction",0,1)</f>
        <v>Checks</v>
      </c>
      <c r="P2679" t="str">
        <f>_xlfn.XLOOKUP($B2679, Transaction!$B:$B, Transaction!$D:$D, "No Transaction",0,1)</f>
        <v>Bank</v>
      </c>
      <c r="Q2679" s="3">
        <f t="shared" si="82"/>
        <v>-101906.9186</v>
      </c>
      <c r="R2679" s="3">
        <f t="shared" si="83"/>
        <v>-101906.9186</v>
      </c>
    </row>
    <row r="2680" spans="1:18" x14ac:dyDescent="0.25">
      <c r="A2680" t="s">
        <v>558</v>
      </c>
      <c r="B2680" s="5" t="s">
        <v>559</v>
      </c>
      <c r="C2680">
        <v>70</v>
      </c>
      <c r="D2680" s="1">
        <v>19138</v>
      </c>
      <c r="E2680" t="s">
        <v>6047</v>
      </c>
      <c r="F2680" t="s">
        <v>6599</v>
      </c>
      <c r="G2680" t="s">
        <v>7259</v>
      </c>
      <c r="H2680" s="3">
        <v>802754.77469999995</v>
      </c>
      <c r="I2680" s="3">
        <v>378828.09590000001</v>
      </c>
      <c r="J2680" t="s">
        <v>8866</v>
      </c>
      <c r="K2680" s="4" t="str">
        <f>_xlfn.XLOOKUP($B2680, Accounts!$B:$B, Accounts!$E:$E, "Not Found",0,1)</f>
        <v>Current</v>
      </c>
      <c r="L2680" s="3">
        <f>_xlfn.XLOOKUP($B2680, Accounts!$B:$B, Accounts!$G:$G,"Not Found",0,1)</f>
        <v>6112316</v>
      </c>
      <c r="M2680" s="3" t="str">
        <f>_xlfn.XLOOKUP($B2680, Loan!$B:$B, Loan!$D:$D, "No Loan",0,1)</f>
        <v>No Loan</v>
      </c>
      <c r="N2680" s="1">
        <f>_xlfn.XLOOKUP($B2680, Transaction!$B:$B, Transaction!$E:$E, "No Transaction",0,1)</f>
        <v>44485</v>
      </c>
      <c r="O2680" t="str">
        <f>_xlfn.XLOOKUP($B2680, Transaction!$B:$B, Transaction!$C:$C, "No Transaction",0,1)</f>
        <v>Money Deposit</v>
      </c>
      <c r="P2680" t="str">
        <f>_xlfn.XLOOKUP($B2680, Transaction!$B:$B, Transaction!$D:$D, "No Transaction",0,1)</f>
        <v>Bank</v>
      </c>
      <c r="Q2680" s="3">
        <f t="shared" si="82"/>
        <v>-423926.67879999994</v>
      </c>
      <c r="R2680" s="3">
        <f t="shared" si="83"/>
        <v>-423926.67879999994</v>
      </c>
    </row>
    <row r="2681" spans="1:18" x14ac:dyDescent="0.25">
      <c r="A2681" t="s">
        <v>5490</v>
      </c>
      <c r="B2681" s="5" t="s">
        <v>5491</v>
      </c>
      <c r="C2681">
        <v>22</v>
      </c>
      <c r="D2681" s="1">
        <v>36670</v>
      </c>
      <c r="E2681" t="s">
        <v>6047</v>
      </c>
      <c r="F2681" t="s">
        <v>6179</v>
      </c>
      <c r="G2681" t="s">
        <v>7259</v>
      </c>
      <c r="H2681" s="3">
        <v>1035073.8355</v>
      </c>
      <c r="I2681" s="3">
        <v>299398.96909999999</v>
      </c>
      <c r="J2681" t="s">
        <v>7788</v>
      </c>
      <c r="K2681" s="4" t="str">
        <f>_xlfn.XLOOKUP($B2681, Accounts!$B:$B, Accounts!$E:$E, "Not Found",0,1)</f>
        <v>Corporate</v>
      </c>
      <c r="L2681" s="3">
        <f>_xlfn.XLOOKUP($B2681, Accounts!$B:$B, Accounts!$G:$G,"Not Found",0,1)</f>
        <v>1483237184</v>
      </c>
      <c r="M2681" s="3" t="str">
        <f>_xlfn.XLOOKUP($B2681, Loan!$B:$B, Loan!$D:$D, "No Loan",0,1)</f>
        <v>No Loan</v>
      </c>
      <c r="N2681" s="1">
        <f>_xlfn.XLOOKUP($B2681, Transaction!$B:$B, Transaction!$E:$E, "No Transaction",0,1)</f>
        <v>44680</v>
      </c>
      <c r="O2681" t="str">
        <f>_xlfn.XLOOKUP($B2681, Transaction!$B:$B, Transaction!$C:$C, "No Transaction",0,1)</f>
        <v>Online Payment</v>
      </c>
      <c r="P2681" t="str">
        <f>_xlfn.XLOOKUP($B2681, Transaction!$B:$B, Transaction!$D:$D, "No Transaction",0,1)</f>
        <v>Internet Banking</v>
      </c>
      <c r="Q2681" s="3">
        <f t="shared" si="82"/>
        <v>-735674.86640000006</v>
      </c>
      <c r="R2681" s="3">
        <f t="shared" si="83"/>
        <v>-735674.86640000006</v>
      </c>
    </row>
    <row r="2682" spans="1:18" x14ac:dyDescent="0.25">
      <c r="A2682" t="s">
        <v>2342</v>
      </c>
      <c r="B2682" s="5" t="s">
        <v>2343</v>
      </c>
      <c r="C2682">
        <v>49</v>
      </c>
      <c r="D2682" s="1">
        <v>26808</v>
      </c>
      <c r="E2682" t="s">
        <v>6047</v>
      </c>
      <c r="F2682" t="s">
        <v>6227</v>
      </c>
      <c r="G2682" t="s">
        <v>7259</v>
      </c>
      <c r="H2682" s="3">
        <v>684295.04879999999</v>
      </c>
      <c r="I2682" s="3">
        <v>534461.09400000004</v>
      </c>
      <c r="J2682" t="s">
        <v>8867</v>
      </c>
      <c r="K2682" s="4" t="str">
        <f>_xlfn.XLOOKUP($B2682, Accounts!$B:$B, Accounts!$E:$E, "Not Found",0,1)</f>
        <v>Domiciliary</v>
      </c>
      <c r="L2682" s="3">
        <f>_xlfn.XLOOKUP($B2682, Accounts!$B:$B, Accounts!$G:$G,"Not Found",0,1)</f>
        <v>563332224</v>
      </c>
      <c r="M2682" s="3" t="str">
        <f>_xlfn.XLOOKUP($B2682, Loan!$B:$B, Loan!$D:$D, "No Loan",0,1)</f>
        <v>No Loan</v>
      </c>
      <c r="N2682" s="1">
        <f>_xlfn.XLOOKUP($B2682, Transaction!$B:$B, Transaction!$E:$E, "No Transaction",0,1)</f>
        <v>44220</v>
      </c>
      <c r="O2682" t="str">
        <f>_xlfn.XLOOKUP($B2682, Transaction!$B:$B, Transaction!$C:$C, "No Transaction",0,1)</f>
        <v>Money Transfer</v>
      </c>
      <c r="P2682" t="str">
        <f>_xlfn.XLOOKUP($B2682, Transaction!$B:$B, Transaction!$D:$D, "No Transaction",0,1)</f>
        <v>Mobile</v>
      </c>
      <c r="Q2682" s="3">
        <f t="shared" si="82"/>
        <v>-149833.95479999995</v>
      </c>
      <c r="R2682" s="3">
        <f t="shared" si="83"/>
        <v>-149833.95479999995</v>
      </c>
    </row>
    <row r="2683" spans="1:18" x14ac:dyDescent="0.25">
      <c r="A2683" t="s">
        <v>2113</v>
      </c>
      <c r="B2683" s="5" t="s">
        <v>2114</v>
      </c>
      <c r="C2683">
        <v>77</v>
      </c>
      <c r="D2683" s="1">
        <v>16581</v>
      </c>
      <c r="E2683" t="s">
        <v>6047</v>
      </c>
      <c r="F2683" t="s">
        <v>6249</v>
      </c>
      <c r="G2683" t="s">
        <v>7259</v>
      </c>
      <c r="H2683" s="3">
        <v>238663.82750000001</v>
      </c>
      <c r="I2683" s="3">
        <v>128275.2506</v>
      </c>
      <c r="J2683" t="s">
        <v>8868</v>
      </c>
      <c r="K2683" s="4" t="str">
        <f>_xlfn.XLOOKUP($B2683, Accounts!$B:$B, Accounts!$E:$E, "Not Found",0,1)</f>
        <v>Current</v>
      </c>
      <c r="L2683" s="3">
        <f>_xlfn.XLOOKUP($B2683, Accounts!$B:$B, Accounts!$G:$G,"Not Found",0,1)</f>
        <v>13881582</v>
      </c>
      <c r="M2683" s="3" t="str">
        <f>_xlfn.XLOOKUP($B2683, Loan!$B:$B, Loan!$D:$D, "No Loan",0,1)</f>
        <v>No Loan</v>
      </c>
      <c r="N2683" s="1">
        <f>_xlfn.XLOOKUP($B2683, Transaction!$B:$B, Transaction!$E:$E, "No Transaction",0,1)</f>
        <v>44608</v>
      </c>
      <c r="O2683" t="str">
        <f>_xlfn.XLOOKUP($B2683, Transaction!$B:$B, Transaction!$C:$C, "No Transaction",0,1)</f>
        <v>Checks</v>
      </c>
      <c r="P2683" t="str">
        <f>_xlfn.XLOOKUP($B2683, Transaction!$B:$B, Transaction!$D:$D, "No Transaction",0,1)</f>
        <v>Bank</v>
      </c>
      <c r="Q2683" s="3">
        <f t="shared" si="82"/>
        <v>-110388.57690000001</v>
      </c>
      <c r="R2683" s="3">
        <f t="shared" si="83"/>
        <v>-110388.57690000001</v>
      </c>
    </row>
    <row r="2684" spans="1:18" x14ac:dyDescent="0.25">
      <c r="A2684" t="s">
        <v>154</v>
      </c>
      <c r="B2684" s="5" t="s">
        <v>155</v>
      </c>
      <c r="C2684">
        <v>56</v>
      </c>
      <c r="D2684" s="1">
        <v>24252</v>
      </c>
      <c r="E2684" t="s">
        <v>6047</v>
      </c>
      <c r="F2684" t="s">
        <v>6092</v>
      </c>
      <c r="G2684" t="s">
        <v>7259</v>
      </c>
      <c r="H2684" s="3">
        <v>175002.72200000001</v>
      </c>
      <c r="I2684" s="3">
        <v>69377.166100000002</v>
      </c>
      <c r="J2684" t="s">
        <v>8869</v>
      </c>
      <c r="K2684" s="4" t="str">
        <f>_xlfn.XLOOKUP($B2684, Accounts!$B:$B, Accounts!$E:$E, "Not Found",0,1)</f>
        <v>Savings</v>
      </c>
      <c r="L2684" s="3">
        <f>_xlfn.XLOOKUP($B2684, Accounts!$B:$B, Accounts!$G:$G,"Not Found",0,1)</f>
        <v>4130151204</v>
      </c>
      <c r="M2684" s="3" t="str">
        <f>_xlfn.XLOOKUP($B2684, Loan!$B:$B, Loan!$D:$D, "No Loan",0,1)</f>
        <v>No Loan</v>
      </c>
      <c r="N2684" s="1">
        <f>_xlfn.XLOOKUP($B2684, Transaction!$B:$B, Transaction!$E:$E, "No Transaction",0,1)</f>
        <v>44495</v>
      </c>
      <c r="O2684" t="str">
        <f>_xlfn.XLOOKUP($B2684, Transaction!$B:$B, Transaction!$C:$C, "No Transaction",0,1)</f>
        <v>Money Transfer</v>
      </c>
      <c r="P2684" t="str">
        <f>_xlfn.XLOOKUP($B2684, Transaction!$B:$B, Transaction!$D:$D, "No Transaction",0,1)</f>
        <v>Mobile</v>
      </c>
      <c r="Q2684" s="3">
        <f t="shared" si="82"/>
        <v>-105625.55590000001</v>
      </c>
      <c r="R2684" s="3">
        <f t="shared" si="83"/>
        <v>-105625.55590000001</v>
      </c>
    </row>
    <row r="2685" spans="1:18" x14ac:dyDescent="0.25">
      <c r="A2685" t="s">
        <v>953</v>
      </c>
      <c r="B2685" s="5" t="s">
        <v>954</v>
      </c>
      <c r="C2685">
        <v>64</v>
      </c>
      <c r="D2685" s="1">
        <v>21330</v>
      </c>
      <c r="E2685" t="s">
        <v>6047</v>
      </c>
      <c r="F2685" t="s">
        <v>6680</v>
      </c>
      <c r="G2685" t="s">
        <v>7259</v>
      </c>
      <c r="H2685" s="3">
        <v>1553374.7797999999</v>
      </c>
      <c r="I2685" s="3">
        <v>354627.0331</v>
      </c>
      <c r="J2685" t="s">
        <v>8870</v>
      </c>
      <c r="K2685" s="4" t="str">
        <f>_xlfn.XLOOKUP($B2685, Accounts!$B:$B, Accounts!$E:$E, "Not Found",0,1)</f>
        <v>Domiciliary</v>
      </c>
      <c r="L2685" s="3">
        <f>_xlfn.XLOOKUP($B2685, Accounts!$B:$B, Accounts!$G:$G,"Not Found",0,1)</f>
        <v>4706060544</v>
      </c>
      <c r="M2685" s="3" t="str">
        <f>_xlfn.XLOOKUP($B2685, Loan!$B:$B, Loan!$D:$D, "No Loan",0,1)</f>
        <v>No Loan</v>
      </c>
      <c r="N2685" s="1">
        <f>_xlfn.XLOOKUP($B2685, Transaction!$B:$B, Transaction!$E:$E, "No Transaction",0,1)</f>
        <v>44353</v>
      </c>
      <c r="O2685" t="str">
        <f>_xlfn.XLOOKUP($B2685, Transaction!$B:$B, Transaction!$C:$C, "No Transaction",0,1)</f>
        <v>Online Payment</v>
      </c>
      <c r="P2685" t="str">
        <f>_xlfn.XLOOKUP($B2685, Transaction!$B:$B, Transaction!$D:$D, "No Transaction",0,1)</f>
        <v>Mobile</v>
      </c>
      <c r="Q2685" s="3">
        <f t="shared" si="82"/>
        <v>-1198747.7467</v>
      </c>
      <c r="R2685" s="3">
        <f t="shared" si="83"/>
        <v>-1198747.7467</v>
      </c>
    </row>
    <row r="2686" spans="1:18" x14ac:dyDescent="0.25">
      <c r="A2686" t="s">
        <v>1196</v>
      </c>
      <c r="B2686" s="5" t="s">
        <v>1197</v>
      </c>
      <c r="C2686">
        <v>83</v>
      </c>
      <c r="D2686" s="1">
        <v>14390</v>
      </c>
      <c r="E2686" t="s">
        <v>6047</v>
      </c>
      <c r="F2686" t="s">
        <v>6435</v>
      </c>
      <c r="G2686" t="s">
        <v>7259</v>
      </c>
      <c r="H2686" s="3">
        <v>197430.3824</v>
      </c>
      <c r="I2686" s="3">
        <v>43028.209799999997</v>
      </c>
      <c r="J2686" t="s">
        <v>8871</v>
      </c>
      <c r="K2686" s="4" t="str">
        <f>_xlfn.XLOOKUP($B2686, Accounts!$B:$B, Accounts!$E:$E, "Not Found",0,1)</f>
        <v>Fixed Deposit</v>
      </c>
      <c r="L2686" s="3">
        <f>_xlfn.XLOOKUP($B2686, Accounts!$B:$B, Accounts!$G:$G,"Not Found",0,1)</f>
        <v>46499904</v>
      </c>
      <c r="M2686" s="3" t="str">
        <f>_xlfn.XLOOKUP($B2686, Loan!$B:$B, Loan!$D:$D, "No Loan",0,1)</f>
        <v>No Loan</v>
      </c>
      <c r="N2686" s="1">
        <f>_xlfn.XLOOKUP($B2686, Transaction!$B:$B, Transaction!$E:$E, "No Transaction",0,1)</f>
        <v>44248</v>
      </c>
      <c r="O2686" t="str">
        <f>_xlfn.XLOOKUP($B2686, Transaction!$B:$B, Transaction!$C:$C, "No Transaction",0,1)</f>
        <v>Cash Withdrawal</v>
      </c>
      <c r="P2686" t="str">
        <f>_xlfn.XLOOKUP($B2686, Transaction!$B:$B, Transaction!$D:$D, "No Transaction",0,1)</f>
        <v>ATM</v>
      </c>
      <c r="Q2686" s="3">
        <f t="shared" si="82"/>
        <v>-154402.17259999999</v>
      </c>
      <c r="R2686" s="3">
        <f t="shared" si="83"/>
        <v>-154402.17259999999</v>
      </c>
    </row>
    <row r="2687" spans="1:18" x14ac:dyDescent="0.25">
      <c r="A2687" t="s">
        <v>1907</v>
      </c>
      <c r="B2687" s="5" t="s">
        <v>1908</v>
      </c>
      <c r="C2687">
        <v>41</v>
      </c>
      <c r="D2687" s="1">
        <v>29730</v>
      </c>
      <c r="E2687" t="s">
        <v>6047</v>
      </c>
      <c r="F2687" t="s">
        <v>6242</v>
      </c>
      <c r="G2687" t="s">
        <v>7259</v>
      </c>
      <c r="H2687" s="3">
        <v>1070891.8248000001</v>
      </c>
      <c r="I2687" s="3">
        <v>571703.24990000005</v>
      </c>
      <c r="J2687" t="s">
        <v>8872</v>
      </c>
      <c r="K2687" s="4" t="str">
        <f>_xlfn.XLOOKUP($B2687, Accounts!$B:$B, Accounts!$E:$E, "Not Found",0,1)</f>
        <v>Domiciliary</v>
      </c>
      <c r="L2687" s="3">
        <f>_xlfn.XLOOKUP($B2687, Accounts!$B:$B, Accounts!$G:$G,"Not Found",0,1)</f>
        <v>37071936</v>
      </c>
      <c r="M2687" s="3" t="str">
        <f>_xlfn.XLOOKUP($B2687, Loan!$B:$B, Loan!$D:$D, "No Loan",0,1)</f>
        <v>No Loan</v>
      </c>
      <c r="N2687" s="1">
        <f>_xlfn.XLOOKUP($B2687, Transaction!$B:$B, Transaction!$E:$E, "No Transaction",0,1)</f>
        <v>44222</v>
      </c>
      <c r="O2687" t="str">
        <f>_xlfn.XLOOKUP($B2687, Transaction!$B:$B, Transaction!$C:$C, "No Transaction",0,1)</f>
        <v>Checks</v>
      </c>
      <c r="P2687" t="str">
        <f>_xlfn.XLOOKUP($B2687, Transaction!$B:$B, Transaction!$D:$D, "No Transaction",0,1)</f>
        <v>Informal Services</v>
      </c>
      <c r="Q2687" s="3">
        <f t="shared" si="82"/>
        <v>-499188.57490000001</v>
      </c>
      <c r="R2687" s="3">
        <f t="shared" si="83"/>
        <v>-499188.57490000001</v>
      </c>
    </row>
    <row r="2688" spans="1:18" x14ac:dyDescent="0.25">
      <c r="A2688" t="s">
        <v>812</v>
      </c>
      <c r="B2688" s="5" t="s">
        <v>813</v>
      </c>
      <c r="C2688">
        <v>75</v>
      </c>
      <c r="D2688" s="1">
        <v>17312</v>
      </c>
      <c r="E2688" t="s">
        <v>6047</v>
      </c>
      <c r="F2688" t="s">
        <v>6482</v>
      </c>
      <c r="G2688" t="s">
        <v>7259</v>
      </c>
      <c r="H2688" s="3">
        <v>1070053.5824</v>
      </c>
      <c r="I2688" s="3">
        <v>173348.68030000001</v>
      </c>
      <c r="J2688" t="s">
        <v>8873</v>
      </c>
      <c r="K2688" s="4" t="str">
        <f>_xlfn.XLOOKUP($B2688, Accounts!$B:$B, Accounts!$E:$E, "Not Found",0,1)</f>
        <v>Current</v>
      </c>
      <c r="L2688" s="3">
        <f>_xlfn.XLOOKUP($B2688, Accounts!$B:$B, Accounts!$G:$G,"Not Found",0,1)</f>
        <v>1571795785</v>
      </c>
      <c r="M2688" s="3" t="str">
        <f>_xlfn.XLOOKUP($B2688, Loan!$B:$B, Loan!$D:$D, "No Loan",0,1)</f>
        <v>No Loan</v>
      </c>
      <c r="N2688" s="1">
        <f>_xlfn.XLOOKUP($B2688, Transaction!$B:$B, Transaction!$E:$E, "No Transaction",0,1)</f>
        <v>44446</v>
      </c>
      <c r="O2688" t="str">
        <f>_xlfn.XLOOKUP($B2688, Transaction!$B:$B, Transaction!$C:$C, "No Transaction",0,1)</f>
        <v>Money Deposit</v>
      </c>
      <c r="P2688" t="str">
        <f>_xlfn.XLOOKUP($B2688, Transaction!$B:$B, Transaction!$D:$D, "No Transaction",0,1)</f>
        <v>Bank</v>
      </c>
      <c r="Q2688" s="3">
        <f t="shared" si="82"/>
        <v>-896704.90209999995</v>
      </c>
      <c r="R2688" s="3">
        <f t="shared" si="83"/>
        <v>-896704.90209999995</v>
      </c>
    </row>
    <row r="2689" spans="1:18" x14ac:dyDescent="0.25">
      <c r="A2689" t="s">
        <v>3013</v>
      </c>
      <c r="B2689" s="5" t="s">
        <v>3014</v>
      </c>
      <c r="C2689">
        <v>73</v>
      </c>
      <c r="D2689" s="1">
        <v>18042</v>
      </c>
      <c r="E2689" t="s">
        <v>6047</v>
      </c>
      <c r="F2689" t="s">
        <v>6138</v>
      </c>
      <c r="G2689" t="s">
        <v>7259</v>
      </c>
      <c r="H2689" s="3">
        <v>981961.69149999996</v>
      </c>
      <c r="I2689" s="3">
        <v>341623.64730000001</v>
      </c>
      <c r="J2689" t="s">
        <v>8874</v>
      </c>
      <c r="K2689" s="4" t="str">
        <f>_xlfn.XLOOKUP($B2689, Accounts!$B:$B, Accounts!$E:$E, "Not Found",0,1)</f>
        <v>Joint</v>
      </c>
      <c r="L2689" s="3">
        <f>_xlfn.XLOOKUP($B2689, Accounts!$B:$B, Accounts!$G:$G,"Not Found",0,1)</f>
        <v>1695165884</v>
      </c>
      <c r="M2689" s="3" t="str">
        <f>_xlfn.XLOOKUP($B2689, Loan!$B:$B, Loan!$D:$D, "No Loan",0,1)</f>
        <v>No Loan</v>
      </c>
      <c r="N2689" s="1">
        <f>_xlfn.XLOOKUP($B2689, Transaction!$B:$B, Transaction!$E:$E, "No Transaction",0,1)</f>
        <v>44548</v>
      </c>
      <c r="O2689" t="str">
        <f>_xlfn.XLOOKUP($B2689, Transaction!$B:$B, Transaction!$C:$C, "No Transaction",0,1)</f>
        <v>Cash Withdrawal</v>
      </c>
      <c r="P2689" t="str">
        <f>_xlfn.XLOOKUP($B2689, Transaction!$B:$B, Transaction!$D:$D, "No Transaction",0,1)</f>
        <v>ATM</v>
      </c>
      <c r="Q2689" s="3">
        <f t="shared" si="82"/>
        <v>-640338.04419999989</v>
      </c>
      <c r="R2689" s="3">
        <f t="shared" si="83"/>
        <v>-640338.04419999989</v>
      </c>
    </row>
    <row r="2690" spans="1:18" x14ac:dyDescent="0.25">
      <c r="A2690" t="s">
        <v>2554</v>
      </c>
      <c r="B2690" s="5" t="s">
        <v>2555</v>
      </c>
      <c r="C2690">
        <v>49</v>
      </c>
      <c r="D2690" s="1">
        <v>26808</v>
      </c>
      <c r="E2690" t="s">
        <v>6047</v>
      </c>
      <c r="F2690" t="s">
        <v>6634</v>
      </c>
      <c r="G2690" t="s">
        <v>7259</v>
      </c>
      <c r="H2690" s="3">
        <v>1029891.9638</v>
      </c>
      <c r="I2690" s="3">
        <v>368131.5956</v>
      </c>
      <c r="J2690" t="s">
        <v>8875</v>
      </c>
      <c r="K2690" s="4" t="str">
        <f>_xlfn.XLOOKUP($B2690, Accounts!$B:$B, Accounts!$E:$E, "Not Found",0,1)</f>
        <v>Joint</v>
      </c>
      <c r="L2690" s="3">
        <f>_xlfn.XLOOKUP($B2690, Accounts!$B:$B, Accounts!$G:$G,"Not Found",0,1)</f>
        <v>2054531749</v>
      </c>
      <c r="M2690" s="3" t="str">
        <f>_xlfn.XLOOKUP($B2690, Loan!$B:$B, Loan!$D:$D, "No Loan",0,1)</f>
        <v>No Loan</v>
      </c>
      <c r="N2690" s="1">
        <f>_xlfn.XLOOKUP($B2690, Transaction!$B:$B, Transaction!$E:$E, "No Transaction",0,1)</f>
        <v>44539</v>
      </c>
      <c r="O2690" t="str">
        <f>_xlfn.XLOOKUP($B2690, Transaction!$B:$B, Transaction!$C:$C, "No Transaction",0,1)</f>
        <v>Money Deposit</v>
      </c>
      <c r="P2690" t="str">
        <f>_xlfn.XLOOKUP($B2690, Transaction!$B:$B, Transaction!$D:$D, "No Transaction",0,1)</f>
        <v>ATM</v>
      </c>
      <c r="Q2690" s="3">
        <f t="shared" ref="Q2690:Q2753" si="84">$I2690-$H2690</f>
        <v>-661760.36820000003</v>
      </c>
      <c r="R2690" s="3">
        <f t="shared" ref="R2690:R2753" si="85">IF($Q2690 &gt;= 500000, $Q2690+(0.02*$Q2690), $Q2690)</f>
        <v>-661760.36820000003</v>
      </c>
    </row>
    <row r="2691" spans="1:18" x14ac:dyDescent="0.25">
      <c r="A2691" t="s">
        <v>1783</v>
      </c>
      <c r="B2691" s="5" t="s">
        <v>1784</v>
      </c>
      <c r="C2691">
        <v>21</v>
      </c>
      <c r="D2691" s="1">
        <v>37035</v>
      </c>
      <c r="E2691" t="s">
        <v>6047</v>
      </c>
      <c r="F2691" t="s">
        <v>6413</v>
      </c>
      <c r="G2691" t="s">
        <v>7259</v>
      </c>
      <c r="H2691" s="3">
        <v>0</v>
      </c>
      <c r="I2691" s="3">
        <v>0</v>
      </c>
      <c r="J2691" t="s">
        <v>8876</v>
      </c>
      <c r="K2691" s="4" t="str">
        <f>_xlfn.XLOOKUP($B2691, Accounts!$B:$B, Accounts!$E:$E, "Not Found",0,1)</f>
        <v>Domiciliary</v>
      </c>
      <c r="L2691" s="3">
        <f>_xlfn.XLOOKUP($B2691, Accounts!$B:$B, Accounts!$G:$G,"Not Found",0,1)</f>
        <v>2593706832</v>
      </c>
      <c r="M2691" s="3" t="str">
        <f>_xlfn.XLOOKUP($B2691, Loan!$B:$B, Loan!$D:$D, "No Loan",0,1)</f>
        <v>No Loan</v>
      </c>
      <c r="N2691" s="1">
        <f>_xlfn.XLOOKUP($B2691, Transaction!$B:$B, Transaction!$E:$E, "No Transaction",0,1)</f>
        <v>44341</v>
      </c>
      <c r="O2691" t="str">
        <f>_xlfn.XLOOKUP($B2691, Transaction!$B:$B, Transaction!$C:$C, "No Transaction",0,1)</f>
        <v>Checks</v>
      </c>
      <c r="P2691" t="str">
        <f>_xlfn.XLOOKUP($B2691, Transaction!$B:$B, Transaction!$D:$D, "No Transaction",0,1)</f>
        <v>Informal Services</v>
      </c>
      <c r="Q2691" s="3">
        <f t="shared" si="84"/>
        <v>0</v>
      </c>
      <c r="R2691" s="3">
        <f t="shared" si="85"/>
        <v>0</v>
      </c>
    </row>
    <row r="2692" spans="1:18" x14ac:dyDescent="0.25">
      <c r="A2692" t="s">
        <v>4405</v>
      </c>
      <c r="B2692" s="5" t="s">
        <v>4406</v>
      </c>
      <c r="C2692">
        <v>52</v>
      </c>
      <c r="D2692" s="1">
        <v>25713</v>
      </c>
      <c r="E2692" t="s">
        <v>6047</v>
      </c>
      <c r="F2692" t="s">
        <v>6229</v>
      </c>
      <c r="G2692" t="s">
        <v>7259</v>
      </c>
      <c r="H2692" s="3">
        <v>27367.891199999998</v>
      </c>
      <c r="I2692" s="3">
        <v>6393.8235999999997</v>
      </c>
      <c r="J2692" t="s">
        <v>8877</v>
      </c>
      <c r="K2692" s="4" t="str">
        <f>_xlfn.XLOOKUP($B2692, Accounts!$B:$B, Accounts!$E:$E, "Not Found",0,1)</f>
        <v>Corporate</v>
      </c>
      <c r="L2692" s="3">
        <f>_xlfn.XLOOKUP($B2692, Accounts!$B:$B, Accounts!$G:$G,"Not Found",0,1)</f>
        <v>645216</v>
      </c>
      <c r="M2692" s="3" t="str">
        <f>_xlfn.XLOOKUP($B2692, Loan!$B:$B, Loan!$D:$D, "No Loan",0,1)</f>
        <v>No Loan</v>
      </c>
      <c r="N2692" s="1">
        <f>_xlfn.XLOOKUP($B2692, Transaction!$B:$B, Transaction!$E:$E, "No Transaction",0,1)</f>
        <v>44290</v>
      </c>
      <c r="O2692" t="str">
        <f>_xlfn.XLOOKUP($B2692, Transaction!$B:$B, Transaction!$C:$C, "No Transaction",0,1)</f>
        <v>Money Deposit</v>
      </c>
      <c r="P2692" t="str">
        <f>_xlfn.XLOOKUP($B2692, Transaction!$B:$B, Transaction!$D:$D, "No Transaction",0,1)</f>
        <v>ATM</v>
      </c>
      <c r="Q2692" s="3">
        <f t="shared" si="84"/>
        <v>-20974.067599999998</v>
      </c>
      <c r="R2692" s="3">
        <f t="shared" si="85"/>
        <v>-20974.067599999998</v>
      </c>
    </row>
    <row r="2693" spans="1:18" x14ac:dyDescent="0.25">
      <c r="A2693" t="s">
        <v>2216</v>
      </c>
      <c r="B2693" s="5" t="s">
        <v>2217</v>
      </c>
      <c r="C2693">
        <v>61</v>
      </c>
      <c r="D2693" s="1">
        <v>22425</v>
      </c>
      <c r="E2693" t="s">
        <v>6047</v>
      </c>
      <c r="F2693" t="s">
        <v>6786</v>
      </c>
      <c r="G2693" t="s">
        <v>7259</v>
      </c>
      <c r="H2693" s="3">
        <v>404394.21240000002</v>
      </c>
      <c r="I2693" s="3">
        <v>310470.39529999997</v>
      </c>
      <c r="J2693" t="s">
        <v>8878</v>
      </c>
      <c r="K2693" s="4" t="str">
        <f>_xlfn.XLOOKUP($B2693, Accounts!$B:$B, Accounts!$E:$E, "Not Found",0,1)</f>
        <v>Savings</v>
      </c>
      <c r="L2693" s="3">
        <f>_xlfn.XLOOKUP($B2693, Accounts!$B:$B, Accounts!$G:$G,"Not Found",0,1)</f>
        <v>2144627037</v>
      </c>
      <c r="M2693" s="3" t="str">
        <f>_xlfn.XLOOKUP($B2693, Loan!$B:$B, Loan!$D:$D, "No Loan",0,1)</f>
        <v>No Loan</v>
      </c>
      <c r="N2693" s="1">
        <f>_xlfn.XLOOKUP($B2693, Transaction!$B:$B, Transaction!$E:$E, "No Transaction",0,1)</f>
        <v>44234</v>
      </c>
      <c r="O2693" t="str">
        <f>_xlfn.XLOOKUP($B2693, Transaction!$B:$B, Transaction!$C:$C, "No Transaction",0,1)</f>
        <v>Cash Withdrawal</v>
      </c>
      <c r="P2693" t="str">
        <f>_xlfn.XLOOKUP($B2693, Transaction!$B:$B, Transaction!$D:$D, "No Transaction",0,1)</f>
        <v>ATM</v>
      </c>
      <c r="Q2693" s="3">
        <f t="shared" si="84"/>
        <v>-93923.817100000044</v>
      </c>
      <c r="R2693" s="3">
        <f t="shared" si="85"/>
        <v>-93923.817100000044</v>
      </c>
    </row>
    <row r="2694" spans="1:18" x14ac:dyDescent="0.25">
      <c r="A2694" t="s">
        <v>5235</v>
      </c>
      <c r="B2694" s="5" t="s">
        <v>5236</v>
      </c>
      <c r="C2694">
        <v>60</v>
      </c>
      <c r="D2694" s="1">
        <v>22791</v>
      </c>
      <c r="E2694" t="s">
        <v>6047</v>
      </c>
      <c r="F2694" t="s">
        <v>6471</v>
      </c>
      <c r="G2694" t="s">
        <v>7259</v>
      </c>
      <c r="H2694" s="3">
        <v>314269.04889999999</v>
      </c>
      <c r="I2694" s="3">
        <v>27220.1538</v>
      </c>
      <c r="J2694" t="s">
        <v>8879</v>
      </c>
      <c r="K2694" s="4" t="str">
        <f>_xlfn.XLOOKUP($B2694, Accounts!$B:$B, Accounts!$E:$E, "Not Found",0,1)</f>
        <v>Domiciliary</v>
      </c>
      <c r="L2694" s="3">
        <f>_xlfn.XLOOKUP($B2694, Accounts!$B:$B, Accounts!$G:$G,"Not Found",0,1)</f>
        <v>8076588</v>
      </c>
      <c r="M2694" s="3" t="str">
        <f>_xlfn.XLOOKUP($B2694, Loan!$B:$B, Loan!$D:$D, "No Loan",0,1)</f>
        <v>No Loan</v>
      </c>
      <c r="N2694" s="1">
        <f>_xlfn.XLOOKUP($B2694, Transaction!$B:$B, Transaction!$E:$E, "No Transaction",0,1)</f>
        <v>44515</v>
      </c>
      <c r="O2694" t="str">
        <f>_xlfn.XLOOKUP($B2694, Transaction!$B:$B, Transaction!$C:$C, "No Transaction",0,1)</f>
        <v>Cash Withdrawal</v>
      </c>
      <c r="P2694" t="str">
        <f>_xlfn.XLOOKUP($B2694, Transaction!$B:$B, Transaction!$D:$D, "No Transaction",0,1)</f>
        <v>POS</v>
      </c>
      <c r="Q2694" s="3">
        <f t="shared" si="84"/>
        <v>-287048.89509999997</v>
      </c>
      <c r="R2694" s="3">
        <f t="shared" si="85"/>
        <v>-287048.89509999997</v>
      </c>
    </row>
    <row r="2695" spans="1:18" x14ac:dyDescent="0.25">
      <c r="A2695" t="s">
        <v>798</v>
      </c>
      <c r="B2695" s="5" t="s">
        <v>799</v>
      </c>
      <c r="C2695">
        <v>41</v>
      </c>
      <c r="D2695" s="1">
        <v>29730</v>
      </c>
      <c r="E2695" t="s">
        <v>6047</v>
      </c>
      <c r="F2695" t="s">
        <v>6078</v>
      </c>
      <c r="G2695" t="s">
        <v>7259</v>
      </c>
      <c r="H2695" s="3">
        <v>413171.42450000002</v>
      </c>
      <c r="I2695" s="3">
        <v>338505.44569999998</v>
      </c>
      <c r="J2695" t="s">
        <v>8880</v>
      </c>
      <c r="K2695" s="4" t="str">
        <f>_xlfn.XLOOKUP($B2695, Accounts!$B:$B, Accounts!$E:$E, "Not Found",0,1)</f>
        <v>Savings</v>
      </c>
      <c r="L2695" s="3">
        <f>_xlfn.XLOOKUP($B2695, Accounts!$B:$B, Accounts!$G:$G,"Not Found",0,1)</f>
        <v>13370024</v>
      </c>
      <c r="M2695" s="3" t="str">
        <f>_xlfn.XLOOKUP($B2695, Loan!$B:$B, Loan!$D:$D, "No Loan",0,1)</f>
        <v>No Loan</v>
      </c>
      <c r="N2695" s="1">
        <f>_xlfn.XLOOKUP($B2695, Transaction!$B:$B, Transaction!$E:$E, "No Transaction",0,1)</f>
        <v>44566</v>
      </c>
      <c r="O2695" t="str">
        <f>_xlfn.XLOOKUP($B2695, Transaction!$B:$B, Transaction!$C:$C, "No Transaction",0,1)</f>
        <v>Money Transfer</v>
      </c>
      <c r="P2695" t="str">
        <f>_xlfn.XLOOKUP($B2695, Transaction!$B:$B, Transaction!$D:$D, "No Transaction",0,1)</f>
        <v>Mobile</v>
      </c>
      <c r="Q2695" s="3">
        <f t="shared" si="84"/>
        <v>-74665.978800000041</v>
      </c>
      <c r="R2695" s="3">
        <f t="shared" si="85"/>
        <v>-74665.978800000041</v>
      </c>
    </row>
    <row r="2696" spans="1:18" x14ac:dyDescent="0.25">
      <c r="A2696" t="s">
        <v>5948</v>
      </c>
      <c r="B2696" s="5" t="s">
        <v>5949</v>
      </c>
      <c r="C2696">
        <v>78</v>
      </c>
      <c r="D2696" s="1">
        <v>16216</v>
      </c>
      <c r="E2696" t="s">
        <v>6047</v>
      </c>
      <c r="F2696" t="s">
        <v>6208</v>
      </c>
      <c r="G2696" t="s">
        <v>7259</v>
      </c>
      <c r="H2696" s="3">
        <v>186712.06400000001</v>
      </c>
      <c r="I2696" s="3">
        <v>47751.610399999998</v>
      </c>
      <c r="J2696" t="s">
        <v>8881</v>
      </c>
      <c r="K2696" s="4" t="str">
        <f>_xlfn.XLOOKUP($B2696, Accounts!$B:$B, Accounts!$E:$E, "Not Found",0,1)</f>
        <v>Savings</v>
      </c>
      <c r="L2696" s="3">
        <f>_xlfn.XLOOKUP($B2696, Accounts!$B:$B, Accounts!$G:$G,"Not Found",0,1)</f>
        <v>713682819</v>
      </c>
      <c r="M2696" s="3" t="str">
        <f>_xlfn.XLOOKUP($B2696, Loan!$B:$B, Loan!$D:$D, "No Loan",0,1)</f>
        <v>No Loan</v>
      </c>
      <c r="N2696" s="1">
        <f>_xlfn.XLOOKUP($B2696, Transaction!$B:$B, Transaction!$E:$E, "No Transaction",0,1)</f>
        <v>44613</v>
      </c>
      <c r="O2696" t="str">
        <f>_xlfn.XLOOKUP($B2696, Transaction!$B:$B, Transaction!$C:$C, "No Transaction",0,1)</f>
        <v>Online Payment</v>
      </c>
      <c r="P2696" t="str">
        <f>_xlfn.XLOOKUP($B2696, Transaction!$B:$B, Transaction!$D:$D, "No Transaction",0,1)</f>
        <v>Mobile</v>
      </c>
      <c r="Q2696" s="3">
        <f t="shared" si="84"/>
        <v>-138960.45360000001</v>
      </c>
      <c r="R2696" s="3">
        <f t="shared" si="85"/>
        <v>-138960.45360000001</v>
      </c>
    </row>
    <row r="2697" spans="1:18" x14ac:dyDescent="0.25">
      <c r="A2697" t="s">
        <v>1228</v>
      </c>
      <c r="B2697" s="5" t="s">
        <v>1229</v>
      </c>
      <c r="C2697">
        <v>69</v>
      </c>
      <c r="D2697" s="1">
        <v>19503</v>
      </c>
      <c r="E2697" t="s">
        <v>6047</v>
      </c>
      <c r="F2697" t="s">
        <v>6331</v>
      </c>
      <c r="G2697" t="s">
        <v>7259</v>
      </c>
      <c r="H2697" s="3">
        <v>143853.26079999999</v>
      </c>
      <c r="I2697" s="3">
        <v>12802.940199999999</v>
      </c>
      <c r="J2697" t="s">
        <v>8882</v>
      </c>
      <c r="K2697" s="4" t="str">
        <f>_xlfn.XLOOKUP($B2697, Accounts!$B:$B, Accounts!$E:$E, "Not Found",0,1)</f>
        <v>Domiciliary</v>
      </c>
      <c r="L2697" s="3">
        <f>_xlfn.XLOOKUP($B2697, Accounts!$B:$B, Accounts!$G:$G,"Not Found",0,1)</f>
        <v>584192364</v>
      </c>
      <c r="M2697" s="3" t="str">
        <f>_xlfn.XLOOKUP($B2697, Loan!$B:$B, Loan!$D:$D, "No Loan",0,1)</f>
        <v>No Loan</v>
      </c>
      <c r="N2697" s="1">
        <f>_xlfn.XLOOKUP($B2697, Transaction!$B:$B, Transaction!$E:$E, "No Transaction",0,1)</f>
        <v>44610</v>
      </c>
      <c r="O2697" t="str">
        <f>_xlfn.XLOOKUP($B2697, Transaction!$B:$B, Transaction!$C:$C, "No Transaction",0,1)</f>
        <v>Money Transfer</v>
      </c>
      <c r="P2697" t="str">
        <f>_xlfn.XLOOKUP($B2697, Transaction!$B:$B, Transaction!$D:$D, "No Transaction",0,1)</f>
        <v>Bank</v>
      </c>
      <c r="Q2697" s="3">
        <f t="shared" si="84"/>
        <v>-131050.32059999999</v>
      </c>
      <c r="R2697" s="3">
        <f t="shared" si="85"/>
        <v>-131050.32059999999</v>
      </c>
    </row>
    <row r="2698" spans="1:18" x14ac:dyDescent="0.25">
      <c r="A2698" t="s">
        <v>436</v>
      </c>
      <c r="B2698" s="5" t="s">
        <v>437</v>
      </c>
      <c r="C2698">
        <v>66</v>
      </c>
      <c r="D2698" s="1">
        <v>20599</v>
      </c>
      <c r="E2698" t="s">
        <v>6047</v>
      </c>
      <c r="F2698" t="s">
        <v>6505</v>
      </c>
      <c r="G2698" t="s">
        <v>7259</v>
      </c>
      <c r="H2698" s="3">
        <v>1508181.3896000001</v>
      </c>
      <c r="I2698" s="3">
        <v>657136.17689999996</v>
      </c>
      <c r="J2698" t="s">
        <v>8451</v>
      </c>
      <c r="K2698" s="4" t="str">
        <f>_xlfn.XLOOKUP($B2698, Accounts!$B:$B, Accounts!$E:$E, "Not Found",0,1)</f>
        <v>Current</v>
      </c>
      <c r="L2698" s="3">
        <f>_xlfn.XLOOKUP($B2698, Accounts!$B:$B, Accounts!$G:$G,"Not Found",0,1)</f>
        <v>124157088</v>
      </c>
      <c r="M2698" s="3" t="str">
        <f>_xlfn.XLOOKUP($B2698, Loan!$B:$B, Loan!$D:$D, "No Loan",0,1)</f>
        <v>No Loan</v>
      </c>
      <c r="N2698" s="1">
        <f>_xlfn.XLOOKUP($B2698, Transaction!$B:$B, Transaction!$E:$E, "No Transaction",0,1)</f>
        <v>44463</v>
      </c>
      <c r="O2698" t="str">
        <f>_xlfn.XLOOKUP($B2698, Transaction!$B:$B, Transaction!$C:$C, "No Transaction",0,1)</f>
        <v>Money Transfer</v>
      </c>
      <c r="P2698" t="str">
        <f>_xlfn.XLOOKUP($B2698, Transaction!$B:$B, Transaction!$D:$D, "No Transaction",0,1)</f>
        <v>Mobile</v>
      </c>
      <c r="Q2698" s="3">
        <f t="shared" si="84"/>
        <v>-851045.21270000015</v>
      </c>
      <c r="R2698" s="3">
        <f t="shared" si="85"/>
        <v>-851045.21270000015</v>
      </c>
    </row>
    <row r="2699" spans="1:18" x14ac:dyDescent="0.25">
      <c r="A2699" t="s">
        <v>4899</v>
      </c>
      <c r="B2699" s="5" t="s">
        <v>4900</v>
      </c>
      <c r="C2699">
        <v>53</v>
      </c>
      <c r="D2699" s="1">
        <v>25347</v>
      </c>
      <c r="E2699" t="s">
        <v>6047</v>
      </c>
      <c r="F2699" t="s">
        <v>6331</v>
      </c>
      <c r="G2699" t="s">
        <v>7259</v>
      </c>
      <c r="H2699" s="3">
        <v>302827.01209999999</v>
      </c>
      <c r="I2699" s="3">
        <v>72267.87</v>
      </c>
      <c r="J2699" t="s">
        <v>8883</v>
      </c>
      <c r="K2699" s="4" t="str">
        <f>_xlfn.XLOOKUP($B2699, Accounts!$B:$B, Accounts!$E:$E, "Not Found",0,1)</f>
        <v>Domiciliary</v>
      </c>
      <c r="L2699" s="3">
        <f>_xlfn.XLOOKUP($B2699, Accounts!$B:$B, Accounts!$G:$G,"Not Found",0,1)</f>
        <v>3840401474</v>
      </c>
      <c r="M2699" s="3" t="str">
        <f>_xlfn.XLOOKUP($B2699, Loan!$B:$B, Loan!$D:$D, "No Loan",0,1)</f>
        <v>No Loan</v>
      </c>
      <c r="N2699" s="1">
        <f>_xlfn.XLOOKUP($B2699, Transaction!$B:$B, Transaction!$E:$E, "No Transaction",0,1)</f>
        <v>44376</v>
      </c>
      <c r="O2699" t="str">
        <f>_xlfn.XLOOKUP($B2699, Transaction!$B:$B, Transaction!$C:$C, "No Transaction",0,1)</f>
        <v>Checks</v>
      </c>
      <c r="P2699" t="str">
        <f>_xlfn.XLOOKUP($B2699, Transaction!$B:$B, Transaction!$D:$D, "No Transaction",0,1)</f>
        <v>Informal Services</v>
      </c>
      <c r="Q2699" s="3">
        <f t="shared" si="84"/>
        <v>-230559.1421</v>
      </c>
      <c r="R2699" s="3">
        <f t="shared" si="85"/>
        <v>-230559.1421</v>
      </c>
    </row>
    <row r="2700" spans="1:18" x14ac:dyDescent="0.25">
      <c r="A2700" t="s">
        <v>4012</v>
      </c>
      <c r="B2700" s="5" t="s">
        <v>4013</v>
      </c>
      <c r="C2700">
        <v>50</v>
      </c>
      <c r="D2700" s="1">
        <v>26443</v>
      </c>
      <c r="E2700" t="s">
        <v>6047</v>
      </c>
      <c r="F2700" t="s">
        <v>6163</v>
      </c>
      <c r="G2700" t="s">
        <v>7259</v>
      </c>
      <c r="H2700" s="3">
        <v>985148.61100000003</v>
      </c>
      <c r="I2700" s="3">
        <v>415800.65509999997</v>
      </c>
      <c r="J2700" t="s">
        <v>8884</v>
      </c>
      <c r="K2700" s="4" t="str">
        <f>_xlfn.XLOOKUP($B2700, Accounts!$B:$B, Accounts!$E:$E, "Not Found",0,1)</f>
        <v>Current</v>
      </c>
      <c r="L2700" s="3">
        <f>_xlfn.XLOOKUP($B2700, Accounts!$B:$B, Accounts!$G:$G,"Not Found",0,1)</f>
        <v>1114850457</v>
      </c>
      <c r="M2700" s="3" t="str">
        <f>_xlfn.XLOOKUP($B2700, Loan!$B:$B, Loan!$D:$D, "No Loan",0,1)</f>
        <v>No Loan</v>
      </c>
      <c r="N2700" s="1">
        <f>_xlfn.XLOOKUP($B2700, Transaction!$B:$B, Transaction!$E:$E, "No Transaction",0,1)</f>
        <v>44370</v>
      </c>
      <c r="O2700" t="str">
        <f>_xlfn.XLOOKUP($B2700, Transaction!$B:$B, Transaction!$C:$C, "No Transaction",0,1)</f>
        <v>Money Deposit</v>
      </c>
      <c r="P2700" t="str">
        <f>_xlfn.XLOOKUP($B2700, Transaction!$B:$B, Transaction!$D:$D, "No Transaction",0,1)</f>
        <v>Bank</v>
      </c>
      <c r="Q2700" s="3">
        <f t="shared" si="84"/>
        <v>-569347.95590000006</v>
      </c>
      <c r="R2700" s="3">
        <f t="shared" si="85"/>
        <v>-569347.95590000006</v>
      </c>
    </row>
    <row r="2701" spans="1:18" x14ac:dyDescent="0.25">
      <c r="A2701" t="s">
        <v>1176</v>
      </c>
      <c r="B2701" s="5" t="s">
        <v>4446</v>
      </c>
      <c r="C2701">
        <v>36</v>
      </c>
      <c r="D2701" s="1">
        <v>31557</v>
      </c>
      <c r="E2701" t="s">
        <v>6047</v>
      </c>
      <c r="F2701" t="s">
        <v>6364</v>
      </c>
      <c r="G2701" t="s">
        <v>7259</v>
      </c>
      <c r="H2701" s="3">
        <v>101161.4201</v>
      </c>
      <c r="I2701" s="3">
        <v>42541.6057</v>
      </c>
      <c r="J2701" t="s">
        <v>8885</v>
      </c>
      <c r="K2701" s="4" t="str">
        <f>_xlfn.XLOOKUP($B2701, Accounts!$B:$B, Accounts!$E:$E, "Not Found",0,1)</f>
        <v>Current</v>
      </c>
      <c r="L2701" s="3">
        <f>_xlfn.XLOOKUP($B2701, Accounts!$B:$B, Accounts!$G:$G,"Not Found",0,1)</f>
        <v>1304286096</v>
      </c>
      <c r="M2701" s="3" t="str">
        <f>_xlfn.XLOOKUP($B2701, Loan!$B:$B, Loan!$D:$D, "No Loan",0,1)</f>
        <v>No Loan</v>
      </c>
      <c r="N2701" s="1">
        <f>_xlfn.XLOOKUP($B2701, Transaction!$B:$B, Transaction!$E:$E, "No Transaction",0,1)</f>
        <v>44377</v>
      </c>
      <c r="O2701" t="str">
        <f>_xlfn.XLOOKUP($B2701, Transaction!$B:$B, Transaction!$C:$C, "No Transaction",0,1)</f>
        <v>Online Payment</v>
      </c>
      <c r="P2701" t="str">
        <f>_xlfn.XLOOKUP($B2701, Transaction!$B:$B, Transaction!$D:$D, "No Transaction",0,1)</f>
        <v>Mobile</v>
      </c>
      <c r="Q2701" s="3">
        <f t="shared" si="84"/>
        <v>-58619.814400000003</v>
      </c>
      <c r="R2701" s="3">
        <f t="shared" si="85"/>
        <v>-58619.814400000003</v>
      </c>
    </row>
    <row r="2702" spans="1:18" x14ac:dyDescent="0.25">
      <c r="A2702" t="s">
        <v>2733</v>
      </c>
      <c r="B2702" s="5" t="s">
        <v>2734</v>
      </c>
      <c r="C2702">
        <v>18</v>
      </c>
      <c r="D2702" s="1">
        <v>38131</v>
      </c>
      <c r="E2702" t="s">
        <v>6047</v>
      </c>
      <c r="F2702" t="s">
        <v>6109</v>
      </c>
      <c r="G2702" t="s">
        <v>7259</v>
      </c>
      <c r="H2702" s="3">
        <v>1651345.5924</v>
      </c>
      <c r="I2702" s="3">
        <v>542709.14170000004</v>
      </c>
      <c r="J2702" t="s">
        <v>8886</v>
      </c>
      <c r="K2702" s="4" t="str">
        <f>_xlfn.XLOOKUP($B2702, Accounts!$B:$B, Accounts!$E:$E, "Not Found",0,1)</f>
        <v>Savings</v>
      </c>
      <c r="L2702" s="3">
        <f>_xlfn.XLOOKUP($B2702, Accounts!$B:$B, Accounts!$G:$G,"Not Found",0,1)</f>
        <v>36152649</v>
      </c>
      <c r="M2702" s="3">
        <f>_xlfn.XLOOKUP($B2702, Loan!$B:$B, Loan!$D:$D, "No Loan",0,1)</f>
        <v>615293549</v>
      </c>
      <c r="N2702" s="1">
        <f>_xlfn.XLOOKUP($B2702, Transaction!$B:$B, Transaction!$E:$E, "No Transaction",0,1)</f>
        <v>44277</v>
      </c>
      <c r="O2702" t="str">
        <f>_xlfn.XLOOKUP($B2702, Transaction!$B:$B, Transaction!$C:$C, "No Transaction",0,1)</f>
        <v>Loan Payment</v>
      </c>
      <c r="P2702" t="str">
        <f>_xlfn.XLOOKUP($B2702, Transaction!$B:$B, Transaction!$D:$D, "No Transaction",0,1)</f>
        <v>AFT</v>
      </c>
      <c r="Q2702" s="3">
        <f t="shared" si="84"/>
        <v>-1108636.4506999999</v>
      </c>
      <c r="R2702" s="3">
        <f t="shared" si="85"/>
        <v>-1108636.4506999999</v>
      </c>
    </row>
    <row r="2703" spans="1:18" x14ac:dyDescent="0.25">
      <c r="A2703" t="s">
        <v>516</v>
      </c>
      <c r="B2703" s="5" t="s">
        <v>517</v>
      </c>
      <c r="C2703">
        <v>65</v>
      </c>
      <c r="D2703" s="1">
        <v>20964</v>
      </c>
      <c r="E2703" t="s">
        <v>6047</v>
      </c>
      <c r="F2703" t="s">
        <v>6258</v>
      </c>
      <c r="G2703" t="s">
        <v>7259</v>
      </c>
      <c r="H2703" s="3">
        <v>1247794.6856</v>
      </c>
      <c r="I2703" s="3">
        <v>108429.0554</v>
      </c>
      <c r="J2703" t="s">
        <v>8887</v>
      </c>
      <c r="K2703" s="4" t="str">
        <f>_xlfn.XLOOKUP($B2703, Accounts!$B:$B, Accounts!$E:$E, "Not Found",0,1)</f>
        <v>Current</v>
      </c>
      <c r="L2703" s="3">
        <f>_xlfn.XLOOKUP($B2703, Accounts!$B:$B, Accounts!$G:$G,"Not Found",0,1)</f>
        <v>41393514</v>
      </c>
      <c r="M2703" s="3" t="str">
        <f>_xlfn.XLOOKUP($B2703, Loan!$B:$B, Loan!$D:$D, "No Loan",0,1)</f>
        <v>No Loan</v>
      </c>
      <c r="N2703" s="1">
        <f>_xlfn.XLOOKUP($B2703, Transaction!$B:$B, Transaction!$E:$E, "No Transaction",0,1)</f>
        <v>44400</v>
      </c>
      <c r="O2703" t="str">
        <f>_xlfn.XLOOKUP($B2703, Transaction!$B:$B, Transaction!$C:$C, "No Transaction",0,1)</f>
        <v>Cash Withdrawal</v>
      </c>
      <c r="P2703" t="str">
        <f>_xlfn.XLOOKUP($B2703, Transaction!$B:$B, Transaction!$D:$D, "No Transaction",0,1)</f>
        <v>ATM</v>
      </c>
      <c r="Q2703" s="3">
        <f t="shared" si="84"/>
        <v>-1139365.6302</v>
      </c>
      <c r="R2703" s="3">
        <f t="shared" si="85"/>
        <v>-1139365.6302</v>
      </c>
    </row>
    <row r="2704" spans="1:18" x14ac:dyDescent="0.25">
      <c r="A2704" t="s">
        <v>2322</v>
      </c>
      <c r="B2704" s="5" t="s">
        <v>2323</v>
      </c>
      <c r="C2704">
        <v>78</v>
      </c>
      <c r="D2704" s="1">
        <v>16216</v>
      </c>
      <c r="E2704" t="s">
        <v>6047</v>
      </c>
      <c r="F2704" t="s">
        <v>6159</v>
      </c>
      <c r="G2704" t="s">
        <v>7259</v>
      </c>
      <c r="H2704" s="3">
        <v>294577.43040000001</v>
      </c>
      <c r="I2704" s="3">
        <v>95148.51</v>
      </c>
      <c r="J2704" t="s">
        <v>8888</v>
      </c>
      <c r="K2704" s="4" t="str">
        <f>_xlfn.XLOOKUP($B2704, Accounts!$B:$B, Accounts!$E:$E, "Not Found",0,1)</f>
        <v>Corporate</v>
      </c>
      <c r="L2704" s="3">
        <f>_xlfn.XLOOKUP($B2704, Accounts!$B:$B, Accounts!$G:$G,"Not Found",0,1)</f>
        <v>2129628528</v>
      </c>
      <c r="M2704" s="3" t="str">
        <f>_xlfn.XLOOKUP($B2704, Loan!$B:$B, Loan!$D:$D, "No Loan",0,1)</f>
        <v>No Loan</v>
      </c>
      <c r="N2704" s="1">
        <f>_xlfn.XLOOKUP($B2704, Transaction!$B:$B, Transaction!$E:$E, "No Transaction",0,1)</f>
        <v>44662</v>
      </c>
      <c r="O2704" t="str">
        <f>_xlfn.XLOOKUP($B2704, Transaction!$B:$B, Transaction!$C:$C, "No Transaction",0,1)</f>
        <v>Checks</v>
      </c>
      <c r="P2704" t="str">
        <f>_xlfn.XLOOKUP($B2704, Transaction!$B:$B, Transaction!$D:$D, "No Transaction",0,1)</f>
        <v>Informal Services</v>
      </c>
      <c r="Q2704" s="3">
        <f t="shared" si="84"/>
        <v>-199428.9204</v>
      </c>
      <c r="R2704" s="3">
        <f t="shared" si="85"/>
        <v>-199428.9204</v>
      </c>
    </row>
    <row r="2705" spans="1:18" x14ac:dyDescent="0.25">
      <c r="A2705" t="s">
        <v>5265</v>
      </c>
      <c r="B2705" s="5" t="s">
        <v>5266</v>
      </c>
      <c r="C2705">
        <v>35</v>
      </c>
      <c r="D2705" s="1">
        <v>31922</v>
      </c>
      <c r="E2705" t="s">
        <v>6047</v>
      </c>
      <c r="F2705" t="s">
        <v>6662</v>
      </c>
      <c r="G2705" t="s">
        <v>7259</v>
      </c>
      <c r="H2705" s="3">
        <v>609456.52980000002</v>
      </c>
      <c r="I2705" s="3">
        <v>240914.58119999999</v>
      </c>
      <c r="J2705" t="s">
        <v>8889</v>
      </c>
      <c r="K2705" s="4" t="str">
        <f>_xlfn.XLOOKUP($B2705, Accounts!$B:$B, Accounts!$E:$E, "Not Found",0,1)</f>
        <v>Domiciliary</v>
      </c>
      <c r="L2705" s="3">
        <f>_xlfn.XLOOKUP($B2705, Accounts!$B:$B, Accounts!$G:$G,"Not Found",0,1)</f>
        <v>12506112</v>
      </c>
      <c r="M2705" s="3" t="str">
        <f>_xlfn.XLOOKUP($B2705, Loan!$B:$B, Loan!$D:$D, "No Loan",0,1)</f>
        <v>No Loan</v>
      </c>
      <c r="N2705" s="1">
        <f>_xlfn.XLOOKUP($B2705, Transaction!$B:$B, Transaction!$E:$E, "No Transaction",0,1)</f>
        <v>44677</v>
      </c>
      <c r="O2705" t="str">
        <f>_xlfn.XLOOKUP($B2705, Transaction!$B:$B, Transaction!$C:$C, "No Transaction",0,1)</f>
        <v>Online Payment</v>
      </c>
      <c r="P2705" t="str">
        <f>_xlfn.XLOOKUP($B2705, Transaction!$B:$B, Transaction!$D:$D, "No Transaction",0,1)</f>
        <v>Internet Banking</v>
      </c>
      <c r="Q2705" s="3">
        <f t="shared" si="84"/>
        <v>-368541.9486</v>
      </c>
      <c r="R2705" s="3">
        <f t="shared" si="85"/>
        <v>-368541.9486</v>
      </c>
    </row>
    <row r="2706" spans="1:18" x14ac:dyDescent="0.25">
      <c r="A2706" t="s">
        <v>2724</v>
      </c>
      <c r="B2706" s="5" t="s">
        <v>5201</v>
      </c>
      <c r="C2706">
        <v>27</v>
      </c>
      <c r="D2706" s="1">
        <v>34844</v>
      </c>
      <c r="E2706" t="s">
        <v>6047</v>
      </c>
      <c r="F2706" t="s">
        <v>6113</v>
      </c>
      <c r="G2706" t="s">
        <v>7259</v>
      </c>
      <c r="H2706" s="3">
        <v>139803.12460000001</v>
      </c>
      <c r="I2706" s="3">
        <v>58717.312299999998</v>
      </c>
      <c r="J2706" t="s">
        <v>8890</v>
      </c>
      <c r="K2706" s="4" t="str">
        <f>_xlfn.XLOOKUP($B2706, Accounts!$B:$B, Accounts!$E:$E, "Not Found",0,1)</f>
        <v>Domiciliary</v>
      </c>
      <c r="L2706" s="3">
        <f>_xlfn.XLOOKUP($B2706, Accounts!$B:$B, Accounts!$G:$G,"Not Found",0,1)</f>
        <v>598976532</v>
      </c>
      <c r="M2706" s="3">
        <f>_xlfn.XLOOKUP($B2706, Loan!$B:$B, Loan!$D:$D, "No Loan",0,1)</f>
        <v>756748224</v>
      </c>
      <c r="N2706" s="1">
        <f>_xlfn.XLOOKUP($B2706, Transaction!$B:$B, Transaction!$E:$E, "No Transaction",0,1)</f>
        <v>44245</v>
      </c>
      <c r="O2706" t="str">
        <f>_xlfn.XLOOKUP($B2706, Transaction!$B:$B, Transaction!$C:$C, "No Transaction",0,1)</f>
        <v>Loan Payment</v>
      </c>
      <c r="P2706" t="str">
        <f>_xlfn.XLOOKUP($B2706, Transaction!$B:$B, Transaction!$D:$D, "No Transaction",0,1)</f>
        <v>AFT</v>
      </c>
      <c r="Q2706" s="3">
        <f t="shared" si="84"/>
        <v>-81085.81230000002</v>
      </c>
      <c r="R2706" s="3">
        <f t="shared" si="85"/>
        <v>-81085.81230000002</v>
      </c>
    </row>
    <row r="2707" spans="1:18" x14ac:dyDescent="0.25">
      <c r="A2707" t="s">
        <v>4561</v>
      </c>
      <c r="B2707" s="5" t="s">
        <v>4562</v>
      </c>
      <c r="C2707">
        <v>71</v>
      </c>
      <c r="D2707" s="1">
        <v>18773</v>
      </c>
      <c r="E2707" t="s">
        <v>6047</v>
      </c>
      <c r="F2707" t="s">
        <v>6103</v>
      </c>
      <c r="G2707" t="s">
        <v>7259</v>
      </c>
      <c r="H2707" s="3">
        <v>481042.8702</v>
      </c>
      <c r="I2707" s="3">
        <v>253767.54310000001</v>
      </c>
      <c r="J2707" t="s">
        <v>8891</v>
      </c>
      <c r="K2707" s="4" t="str">
        <f>_xlfn.XLOOKUP($B2707, Accounts!$B:$B, Accounts!$E:$E, "Not Found",0,1)</f>
        <v>Savings</v>
      </c>
      <c r="L2707" s="3">
        <f>_xlfn.XLOOKUP($B2707, Accounts!$B:$B, Accounts!$G:$G,"Not Found",0,1)</f>
        <v>5005416</v>
      </c>
      <c r="M2707" s="3" t="str">
        <f>_xlfn.XLOOKUP($B2707, Loan!$B:$B, Loan!$D:$D, "No Loan",0,1)</f>
        <v>No Loan</v>
      </c>
      <c r="N2707" s="1">
        <f>_xlfn.XLOOKUP($B2707, Transaction!$B:$B, Transaction!$E:$E, "No Transaction",0,1)</f>
        <v>44563</v>
      </c>
      <c r="O2707" t="str">
        <f>_xlfn.XLOOKUP($B2707, Transaction!$B:$B, Transaction!$C:$C, "No Transaction",0,1)</f>
        <v>Cash Withdrawal</v>
      </c>
      <c r="P2707" t="str">
        <f>_xlfn.XLOOKUP($B2707, Transaction!$B:$B, Transaction!$D:$D, "No Transaction",0,1)</f>
        <v>POS</v>
      </c>
      <c r="Q2707" s="3">
        <f t="shared" si="84"/>
        <v>-227275.32709999999</v>
      </c>
      <c r="R2707" s="3">
        <f t="shared" si="85"/>
        <v>-227275.32709999999</v>
      </c>
    </row>
    <row r="2708" spans="1:18" x14ac:dyDescent="0.25">
      <c r="A2708" t="s">
        <v>4417</v>
      </c>
      <c r="B2708" s="5" t="s">
        <v>4418</v>
      </c>
      <c r="C2708">
        <v>25</v>
      </c>
      <c r="D2708" s="1">
        <v>35574</v>
      </c>
      <c r="E2708" t="s">
        <v>6047</v>
      </c>
      <c r="F2708" t="s">
        <v>6264</v>
      </c>
      <c r="G2708" t="s">
        <v>7259</v>
      </c>
      <c r="H2708" s="3">
        <v>200786.43969999999</v>
      </c>
      <c r="I2708" s="3">
        <v>47458.612999999998</v>
      </c>
      <c r="J2708" t="s">
        <v>8892</v>
      </c>
      <c r="K2708" s="4" t="str">
        <f>_xlfn.XLOOKUP($B2708, Accounts!$B:$B, Accounts!$E:$E, "Not Found",0,1)</f>
        <v>Fixed Deposit</v>
      </c>
      <c r="L2708" s="3">
        <f>_xlfn.XLOOKUP($B2708, Accounts!$B:$B, Accounts!$G:$G,"Not Found",0,1)</f>
        <v>33215875</v>
      </c>
      <c r="M2708" s="3">
        <f>_xlfn.XLOOKUP($B2708, Loan!$B:$B, Loan!$D:$D, "No Loan",0,1)</f>
        <v>717717504</v>
      </c>
      <c r="N2708" s="1">
        <f>_xlfn.XLOOKUP($B2708, Transaction!$B:$B, Transaction!$E:$E, "No Transaction",0,1)</f>
        <v>44430</v>
      </c>
      <c r="O2708" t="str">
        <f>_xlfn.XLOOKUP($B2708, Transaction!$B:$B, Transaction!$C:$C, "No Transaction",0,1)</f>
        <v>Loan Payment</v>
      </c>
      <c r="P2708" t="str">
        <f>_xlfn.XLOOKUP($B2708, Transaction!$B:$B, Transaction!$D:$D, "No Transaction",0,1)</f>
        <v>AFT</v>
      </c>
      <c r="Q2708" s="3">
        <f t="shared" si="84"/>
        <v>-153327.82669999998</v>
      </c>
      <c r="R2708" s="3">
        <f t="shared" si="85"/>
        <v>-153327.82669999998</v>
      </c>
    </row>
    <row r="2709" spans="1:18" x14ac:dyDescent="0.25">
      <c r="A2709" t="s">
        <v>4583</v>
      </c>
      <c r="B2709" s="5" t="s">
        <v>4584</v>
      </c>
      <c r="C2709">
        <v>43</v>
      </c>
      <c r="D2709" s="1">
        <v>29000</v>
      </c>
      <c r="E2709" t="s">
        <v>6047</v>
      </c>
      <c r="F2709" t="s">
        <v>6748</v>
      </c>
      <c r="G2709" t="s">
        <v>7259</v>
      </c>
      <c r="H2709" s="3">
        <v>2093007.3731</v>
      </c>
      <c r="I2709" s="3">
        <v>801171.42989999999</v>
      </c>
      <c r="J2709" t="s">
        <v>8893</v>
      </c>
      <c r="K2709" s="4" t="str">
        <f>_xlfn.XLOOKUP($B2709, Accounts!$B:$B, Accounts!$E:$E, "Not Found",0,1)</f>
        <v>Savings</v>
      </c>
      <c r="L2709" s="3">
        <f>_xlfn.XLOOKUP($B2709, Accounts!$B:$B, Accounts!$G:$G,"Not Found",0,1)</f>
        <v>2575216</v>
      </c>
      <c r="M2709" s="3" t="str">
        <f>_xlfn.XLOOKUP($B2709, Loan!$B:$B, Loan!$D:$D, "No Loan",0,1)</f>
        <v>No Loan</v>
      </c>
      <c r="N2709" s="1">
        <f>_xlfn.XLOOKUP($B2709, Transaction!$B:$B, Transaction!$E:$E, "No Transaction",0,1)</f>
        <v>44570</v>
      </c>
      <c r="O2709" t="str">
        <f>_xlfn.XLOOKUP($B2709, Transaction!$B:$B, Transaction!$C:$C, "No Transaction",0,1)</f>
        <v>Money Transfer</v>
      </c>
      <c r="P2709" t="str">
        <f>_xlfn.XLOOKUP($B2709, Transaction!$B:$B, Transaction!$D:$D, "No Transaction",0,1)</f>
        <v>Mobile</v>
      </c>
      <c r="Q2709" s="3">
        <f t="shared" si="84"/>
        <v>-1291835.9432000001</v>
      </c>
      <c r="R2709" s="3">
        <f t="shared" si="85"/>
        <v>-1291835.9432000001</v>
      </c>
    </row>
    <row r="2710" spans="1:18" x14ac:dyDescent="0.25">
      <c r="A2710" t="s">
        <v>432</v>
      </c>
      <c r="B2710" s="5" t="s">
        <v>433</v>
      </c>
      <c r="C2710">
        <v>64</v>
      </c>
      <c r="D2710" s="1">
        <v>21330</v>
      </c>
      <c r="E2710" t="s">
        <v>6047</v>
      </c>
      <c r="F2710" t="s">
        <v>6175</v>
      </c>
      <c r="G2710" t="s">
        <v>7259</v>
      </c>
      <c r="H2710" s="3">
        <v>1503762.649</v>
      </c>
      <c r="I2710" s="3">
        <v>989013.12679999997</v>
      </c>
      <c r="J2710" t="s">
        <v>8894</v>
      </c>
      <c r="K2710" s="4" t="str">
        <f>_xlfn.XLOOKUP($B2710, Accounts!$B:$B, Accounts!$E:$E, "Not Found",0,1)</f>
        <v>Current</v>
      </c>
      <c r="L2710" s="3">
        <f>_xlfn.XLOOKUP($B2710, Accounts!$B:$B, Accounts!$G:$G,"Not Found",0,1)</f>
        <v>14343672</v>
      </c>
      <c r="M2710" s="3" t="str">
        <f>_xlfn.XLOOKUP($B2710, Loan!$B:$B, Loan!$D:$D, "No Loan",0,1)</f>
        <v>No Loan</v>
      </c>
      <c r="N2710" s="1">
        <f>_xlfn.XLOOKUP($B2710, Transaction!$B:$B, Transaction!$E:$E, "No Transaction",0,1)</f>
        <v>44317</v>
      </c>
      <c r="O2710" t="str">
        <f>_xlfn.XLOOKUP($B2710, Transaction!$B:$B, Transaction!$C:$C, "No Transaction",0,1)</f>
        <v>Money Transfer</v>
      </c>
      <c r="P2710" t="str">
        <f>_xlfn.XLOOKUP($B2710, Transaction!$B:$B, Transaction!$D:$D, "No Transaction",0,1)</f>
        <v>Mobile</v>
      </c>
      <c r="Q2710" s="3">
        <f t="shared" si="84"/>
        <v>-514749.52220000001</v>
      </c>
      <c r="R2710" s="3">
        <f t="shared" si="85"/>
        <v>-514749.52220000001</v>
      </c>
    </row>
    <row r="2711" spans="1:18" x14ac:dyDescent="0.25">
      <c r="A2711" t="s">
        <v>3023</v>
      </c>
      <c r="B2711" s="5" t="s">
        <v>3024</v>
      </c>
      <c r="C2711">
        <v>47</v>
      </c>
      <c r="D2711" s="1">
        <v>27539</v>
      </c>
      <c r="E2711" t="s">
        <v>6047</v>
      </c>
      <c r="F2711" t="s">
        <v>6258</v>
      </c>
      <c r="G2711" t="s">
        <v>7259</v>
      </c>
      <c r="H2711" s="3">
        <v>570772.50659999996</v>
      </c>
      <c r="I2711" s="3">
        <v>175137.03760000001</v>
      </c>
      <c r="J2711" t="s">
        <v>8895</v>
      </c>
      <c r="K2711" s="4" t="str">
        <f>_xlfn.XLOOKUP($B2711, Accounts!$B:$B, Accounts!$E:$E, "Not Found",0,1)</f>
        <v>Joint</v>
      </c>
      <c r="L2711" s="3">
        <f>_xlfn.XLOOKUP($B2711, Accounts!$B:$B, Accounts!$G:$G,"Not Found",0,1)</f>
        <v>906779475</v>
      </c>
      <c r="M2711" s="3" t="str">
        <f>_xlfn.XLOOKUP($B2711, Loan!$B:$B, Loan!$D:$D, "No Loan",0,1)</f>
        <v>No Loan</v>
      </c>
      <c r="N2711" s="1">
        <f>_xlfn.XLOOKUP($B2711, Transaction!$B:$B, Transaction!$E:$E, "No Transaction",0,1)</f>
        <v>44539</v>
      </c>
      <c r="O2711" t="str">
        <f>_xlfn.XLOOKUP($B2711, Transaction!$B:$B, Transaction!$C:$C, "No Transaction",0,1)</f>
        <v>Checks</v>
      </c>
      <c r="P2711" t="str">
        <f>_xlfn.XLOOKUP($B2711, Transaction!$B:$B, Transaction!$D:$D, "No Transaction",0,1)</f>
        <v>Bank</v>
      </c>
      <c r="Q2711" s="3">
        <f t="shared" si="84"/>
        <v>-395635.46899999992</v>
      </c>
      <c r="R2711" s="3">
        <f t="shared" si="85"/>
        <v>-395635.46899999992</v>
      </c>
    </row>
    <row r="2712" spans="1:18" x14ac:dyDescent="0.25">
      <c r="A2712" t="s">
        <v>929</v>
      </c>
      <c r="B2712" s="5" t="s">
        <v>930</v>
      </c>
      <c r="C2712">
        <v>72</v>
      </c>
      <c r="D2712" s="1">
        <v>18408</v>
      </c>
      <c r="E2712" t="s">
        <v>6047</v>
      </c>
      <c r="F2712" t="s">
        <v>6068</v>
      </c>
      <c r="G2712" t="s">
        <v>7259</v>
      </c>
      <c r="H2712" s="3">
        <v>677319.48860000004</v>
      </c>
      <c r="I2712" s="3">
        <v>242851.81020000001</v>
      </c>
      <c r="J2712" t="s">
        <v>8896</v>
      </c>
      <c r="K2712" s="4" t="str">
        <f>_xlfn.XLOOKUP($B2712, Accounts!$B:$B, Accounts!$E:$E, "Not Found",0,1)</f>
        <v>Domiciliary</v>
      </c>
      <c r="L2712" s="3">
        <f>_xlfn.XLOOKUP($B2712, Accounts!$B:$B, Accounts!$G:$G,"Not Found",0,1)</f>
        <v>501449721</v>
      </c>
      <c r="M2712" s="3">
        <f>_xlfn.XLOOKUP($B2712, Loan!$B:$B, Loan!$D:$D, "No Loan",0,1)</f>
        <v>321223397</v>
      </c>
      <c r="N2712" s="1">
        <f>_xlfn.XLOOKUP($B2712, Transaction!$B:$B, Transaction!$E:$E, "No Transaction",0,1)</f>
        <v>44388</v>
      </c>
      <c r="O2712" t="str">
        <f>_xlfn.XLOOKUP($B2712, Transaction!$B:$B, Transaction!$C:$C, "No Transaction",0,1)</f>
        <v>Loan Payment</v>
      </c>
      <c r="P2712" t="str">
        <f>_xlfn.XLOOKUP($B2712, Transaction!$B:$B, Transaction!$D:$D, "No Transaction",0,1)</f>
        <v>AFT</v>
      </c>
      <c r="Q2712" s="3">
        <f t="shared" si="84"/>
        <v>-434467.67840000003</v>
      </c>
      <c r="R2712" s="3">
        <f t="shared" si="85"/>
        <v>-434467.67840000003</v>
      </c>
    </row>
    <row r="2713" spans="1:18" x14ac:dyDescent="0.25">
      <c r="A2713" t="s">
        <v>4451</v>
      </c>
      <c r="B2713" s="5" t="s">
        <v>4452</v>
      </c>
      <c r="C2713">
        <v>59</v>
      </c>
      <c r="D2713" s="1">
        <v>23156</v>
      </c>
      <c r="E2713" t="s">
        <v>6047</v>
      </c>
      <c r="F2713" t="s">
        <v>6051</v>
      </c>
      <c r="G2713" t="s">
        <v>7259</v>
      </c>
      <c r="H2713" s="3">
        <v>871132.93839999998</v>
      </c>
      <c r="I2713" s="3">
        <v>364119.51770000003</v>
      </c>
      <c r="J2713" t="s">
        <v>8897</v>
      </c>
      <c r="K2713" s="4" t="str">
        <f>_xlfn.XLOOKUP($B2713, Accounts!$B:$B, Accounts!$E:$E, "Not Found",0,1)</f>
        <v>Domiciliary</v>
      </c>
      <c r="L2713" s="3">
        <f>_xlfn.XLOOKUP($B2713, Accounts!$B:$B, Accounts!$G:$G,"Not Found",0,1)</f>
        <v>625596696</v>
      </c>
      <c r="M2713" s="3" t="str">
        <f>_xlfn.XLOOKUP($B2713, Loan!$B:$B, Loan!$D:$D, "No Loan",0,1)</f>
        <v>No Loan</v>
      </c>
      <c r="N2713" s="1">
        <f>_xlfn.XLOOKUP($B2713, Transaction!$B:$B, Transaction!$E:$E, "No Transaction",0,1)</f>
        <v>44437</v>
      </c>
      <c r="O2713" t="str">
        <f>_xlfn.XLOOKUP($B2713, Transaction!$B:$B, Transaction!$C:$C, "No Transaction",0,1)</f>
        <v>Cash Withdrawal</v>
      </c>
      <c r="P2713" t="str">
        <f>_xlfn.XLOOKUP($B2713, Transaction!$B:$B, Transaction!$D:$D, "No Transaction",0,1)</f>
        <v>Bank</v>
      </c>
      <c r="Q2713" s="3">
        <f t="shared" si="84"/>
        <v>-507013.42069999996</v>
      </c>
      <c r="R2713" s="3">
        <f t="shared" si="85"/>
        <v>-507013.42069999996</v>
      </c>
    </row>
    <row r="2714" spans="1:18" x14ac:dyDescent="0.25">
      <c r="A2714" t="s">
        <v>1124</v>
      </c>
      <c r="B2714" s="5" t="s">
        <v>1125</v>
      </c>
      <c r="C2714">
        <v>80</v>
      </c>
      <c r="D2714" s="1">
        <v>15486</v>
      </c>
      <c r="E2714" t="s">
        <v>6047</v>
      </c>
      <c r="F2714" t="s">
        <v>6161</v>
      </c>
      <c r="G2714" t="s">
        <v>7259</v>
      </c>
      <c r="H2714" s="3">
        <v>1230159.3293999999</v>
      </c>
      <c r="I2714" s="3">
        <v>447715.97100000002</v>
      </c>
      <c r="J2714" t="s">
        <v>8898</v>
      </c>
      <c r="K2714" s="4" t="str">
        <f>_xlfn.XLOOKUP($B2714, Accounts!$B:$B, Accounts!$E:$E, "Not Found",0,1)</f>
        <v>Domiciliary</v>
      </c>
      <c r="L2714" s="3">
        <f>_xlfn.XLOOKUP($B2714, Accounts!$B:$B, Accounts!$G:$G,"Not Found",0,1)</f>
        <v>651257984</v>
      </c>
      <c r="M2714" s="3" t="str">
        <f>_xlfn.XLOOKUP($B2714, Loan!$B:$B, Loan!$D:$D, "No Loan",0,1)</f>
        <v>No Loan</v>
      </c>
      <c r="N2714" s="1">
        <f>_xlfn.XLOOKUP($B2714, Transaction!$B:$B, Transaction!$E:$E, "No Transaction",0,1)</f>
        <v>44424</v>
      </c>
      <c r="O2714" t="str">
        <f>_xlfn.XLOOKUP($B2714, Transaction!$B:$B, Transaction!$C:$C, "No Transaction",0,1)</f>
        <v>Money Transfer</v>
      </c>
      <c r="P2714" t="str">
        <f>_xlfn.XLOOKUP($B2714, Transaction!$B:$B, Transaction!$D:$D, "No Transaction",0,1)</f>
        <v>Bank</v>
      </c>
      <c r="Q2714" s="3">
        <f t="shared" si="84"/>
        <v>-782443.35839999991</v>
      </c>
      <c r="R2714" s="3">
        <f t="shared" si="85"/>
        <v>-782443.35839999991</v>
      </c>
    </row>
    <row r="2715" spans="1:18" x14ac:dyDescent="0.25">
      <c r="A2715" t="s">
        <v>2532</v>
      </c>
      <c r="B2715" s="5" t="s">
        <v>2533</v>
      </c>
      <c r="C2715">
        <v>49</v>
      </c>
      <c r="D2715" s="1">
        <v>26808</v>
      </c>
      <c r="E2715" t="s">
        <v>6047</v>
      </c>
      <c r="F2715" t="s">
        <v>6229</v>
      </c>
      <c r="G2715" t="s">
        <v>7259</v>
      </c>
      <c r="H2715" s="3">
        <v>1298008.5260000001</v>
      </c>
      <c r="I2715" s="3">
        <v>228166.94089999999</v>
      </c>
      <c r="J2715" t="s">
        <v>8899</v>
      </c>
      <c r="K2715" s="4" t="str">
        <f>_xlfn.XLOOKUP($B2715, Accounts!$B:$B, Accounts!$E:$E, "Not Found",0,1)</f>
        <v>Savings</v>
      </c>
      <c r="L2715" s="3">
        <f>_xlfn.XLOOKUP($B2715, Accounts!$B:$B, Accounts!$G:$G,"Not Found",0,1)</f>
        <v>739902009</v>
      </c>
      <c r="M2715" s="3" t="str">
        <f>_xlfn.XLOOKUP($B2715, Loan!$B:$B, Loan!$D:$D, "No Loan",0,1)</f>
        <v>No Loan</v>
      </c>
      <c r="N2715" s="1">
        <f>_xlfn.XLOOKUP($B2715, Transaction!$B:$B, Transaction!$E:$E, "No Transaction",0,1)</f>
        <v>44481</v>
      </c>
      <c r="O2715" t="str">
        <f>_xlfn.XLOOKUP($B2715, Transaction!$B:$B, Transaction!$C:$C, "No Transaction",0,1)</f>
        <v>Money Deposit</v>
      </c>
      <c r="P2715" t="str">
        <f>_xlfn.XLOOKUP($B2715, Transaction!$B:$B, Transaction!$D:$D, "No Transaction",0,1)</f>
        <v>Bank</v>
      </c>
      <c r="Q2715" s="3">
        <f t="shared" si="84"/>
        <v>-1069841.5851</v>
      </c>
      <c r="R2715" s="3">
        <f t="shared" si="85"/>
        <v>-1069841.5851</v>
      </c>
    </row>
    <row r="2716" spans="1:18" x14ac:dyDescent="0.25">
      <c r="A2716" t="s">
        <v>885</v>
      </c>
      <c r="B2716" s="5" t="s">
        <v>886</v>
      </c>
      <c r="C2716">
        <v>37</v>
      </c>
      <c r="D2716" s="1">
        <v>31191</v>
      </c>
      <c r="E2716" t="s">
        <v>6047</v>
      </c>
      <c r="F2716" t="s">
        <v>6080</v>
      </c>
      <c r="G2716" t="s">
        <v>7259</v>
      </c>
      <c r="H2716" s="3">
        <v>135602.61120000001</v>
      </c>
      <c r="I2716" s="3">
        <v>32193.9303</v>
      </c>
      <c r="J2716" t="s">
        <v>8900</v>
      </c>
      <c r="K2716" s="4" t="str">
        <f>_xlfn.XLOOKUP($B2716, Accounts!$B:$B, Accounts!$E:$E, "Not Found",0,1)</f>
        <v>Domiciliary</v>
      </c>
      <c r="L2716" s="3">
        <f>_xlfn.XLOOKUP($B2716, Accounts!$B:$B, Accounts!$G:$G,"Not Found",0,1)</f>
        <v>2155914628</v>
      </c>
      <c r="M2716" s="3" t="str">
        <f>_xlfn.XLOOKUP($B2716, Loan!$B:$B, Loan!$D:$D, "No Loan",0,1)</f>
        <v>No Loan</v>
      </c>
      <c r="N2716" s="1">
        <f>_xlfn.XLOOKUP($B2716, Transaction!$B:$B, Transaction!$E:$E, "No Transaction",0,1)</f>
        <v>44322</v>
      </c>
      <c r="O2716" t="str">
        <f>_xlfn.XLOOKUP($B2716, Transaction!$B:$B, Transaction!$C:$C, "No Transaction",0,1)</f>
        <v>Checks</v>
      </c>
      <c r="P2716" t="str">
        <f>_xlfn.XLOOKUP($B2716, Transaction!$B:$B, Transaction!$D:$D, "No Transaction",0,1)</f>
        <v>Informal Services</v>
      </c>
      <c r="Q2716" s="3">
        <f t="shared" si="84"/>
        <v>-103408.68090000001</v>
      </c>
      <c r="R2716" s="3">
        <f t="shared" si="85"/>
        <v>-103408.68090000001</v>
      </c>
    </row>
    <row r="2717" spans="1:18" x14ac:dyDescent="0.25">
      <c r="A2717" t="s">
        <v>4191</v>
      </c>
      <c r="B2717" s="5" t="s">
        <v>4192</v>
      </c>
      <c r="C2717">
        <v>56</v>
      </c>
      <c r="D2717" s="1">
        <v>24252</v>
      </c>
      <c r="E2717" t="s">
        <v>6047</v>
      </c>
      <c r="F2717" t="s">
        <v>6881</v>
      </c>
      <c r="G2717" t="s">
        <v>7259</v>
      </c>
      <c r="H2717" s="3">
        <v>847815.67819999997</v>
      </c>
      <c r="I2717" s="3">
        <v>207337.10149999999</v>
      </c>
      <c r="J2717" t="s">
        <v>8901</v>
      </c>
      <c r="K2717" s="4" t="str">
        <f>_xlfn.XLOOKUP($B2717, Accounts!$B:$B, Accounts!$E:$E, "Not Found",0,1)</f>
        <v>Corporate</v>
      </c>
      <c r="L2717" s="3">
        <f>_xlfn.XLOOKUP($B2717, Accounts!$B:$B, Accounts!$G:$G,"Not Found",0,1)</f>
        <v>3748095456</v>
      </c>
      <c r="M2717" s="3" t="str">
        <f>_xlfn.XLOOKUP($B2717, Loan!$B:$B, Loan!$D:$D, "No Loan",0,1)</f>
        <v>No Loan</v>
      </c>
      <c r="N2717" s="1">
        <f>_xlfn.XLOOKUP($B2717, Transaction!$B:$B, Transaction!$E:$E, "No Transaction",0,1)</f>
        <v>44225</v>
      </c>
      <c r="O2717" t="str">
        <f>_xlfn.XLOOKUP($B2717, Transaction!$B:$B, Transaction!$C:$C, "No Transaction",0,1)</f>
        <v>Online Payment</v>
      </c>
      <c r="P2717" t="str">
        <f>_xlfn.XLOOKUP($B2717, Transaction!$B:$B, Transaction!$D:$D, "No Transaction",0,1)</f>
        <v>Mobile</v>
      </c>
      <c r="Q2717" s="3">
        <f t="shared" si="84"/>
        <v>-640478.57669999998</v>
      </c>
      <c r="R2717" s="3">
        <f t="shared" si="85"/>
        <v>-640478.57669999998</v>
      </c>
    </row>
    <row r="2718" spans="1:18" x14ac:dyDescent="0.25">
      <c r="A2718" t="s">
        <v>1647</v>
      </c>
      <c r="B2718" s="5" t="s">
        <v>1648</v>
      </c>
      <c r="C2718">
        <v>42</v>
      </c>
      <c r="D2718" s="1">
        <v>29365</v>
      </c>
      <c r="E2718" t="s">
        <v>6047</v>
      </c>
      <c r="F2718" t="s">
        <v>6127</v>
      </c>
      <c r="G2718" t="s">
        <v>7259</v>
      </c>
      <c r="H2718" s="3">
        <v>127040.60249999999</v>
      </c>
      <c r="I2718" s="3">
        <v>43306.729800000001</v>
      </c>
      <c r="J2718" t="s">
        <v>8902</v>
      </c>
      <c r="K2718" s="4" t="str">
        <f>_xlfn.XLOOKUP($B2718, Accounts!$B:$B, Accounts!$E:$E, "Not Found",0,1)</f>
        <v>Domiciliary</v>
      </c>
      <c r="L2718" s="3">
        <f>_xlfn.XLOOKUP($B2718, Accounts!$B:$B, Accounts!$G:$G,"Not Found",0,1)</f>
        <v>2622083904</v>
      </c>
      <c r="M2718" s="3" t="str">
        <f>_xlfn.XLOOKUP($B2718, Loan!$B:$B, Loan!$D:$D, "No Loan",0,1)</f>
        <v>No Loan</v>
      </c>
      <c r="N2718" s="1">
        <f>_xlfn.XLOOKUP($B2718, Transaction!$B:$B, Transaction!$E:$E, "No Transaction",0,1)</f>
        <v>44443</v>
      </c>
      <c r="O2718" t="str">
        <f>_xlfn.XLOOKUP($B2718, Transaction!$B:$B, Transaction!$C:$C, "No Transaction",0,1)</f>
        <v>Money Transfer</v>
      </c>
      <c r="P2718" t="str">
        <f>_xlfn.XLOOKUP($B2718, Transaction!$B:$B, Transaction!$D:$D, "No Transaction",0,1)</f>
        <v>Mobile</v>
      </c>
      <c r="Q2718" s="3">
        <f t="shared" si="84"/>
        <v>-83733.872699999993</v>
      </c>
      <c r="R2718" s="3">
        <f t="shared" si="85"/>
        <v>-83733.872699999993</v>
      </c>
    </row>
    <row r="2719" spans="1:18" x14ac:dyDescent="0.25">
      <c r="A2719" t="s">
        <v>3358</v>
      </c>
      <c r="B2719" s="5" t="s">
        <v>3359</v>
      </c>
      <c r="C2719">
        <v>80</v>
      </c>
      <c r="D2719" s="1">
        <v>15486</v>
      </c>
      <c r="E2719" t="s">
        <v>6047</v>
      </c>
      <c r="F2719" t="s">
        <v>6131</v>
      </c>
      <c r="G2719" t="s">
        <v>7259</v>
      </c>
      <c r="H2719" s="3">
        <v>711965.60210000002</v>
      </c>
      <c r="I2719" s="3">
        <v>445036.85920000001</v>
      </c>
      <c r="J2719" t="s">
        <v>8903</v>
      </c>
      <c r="K2719" s="4" t="str">
        <f>_xlfn.XLOOKUP($B2719, Accounts!$B:$B, Accounts!$E:$E, "Not Found",0,1)</f>
        <v>Current</v>
      </c>
      <c r="L2719" s="3">
        <f>_xlfn.XLOOKUP($B2719, Accounts!$B:$B, Accounts!$G:$G,"Not Found",0,1)</f>
        <v>1681872962</v>
      </c>
      <c r="M2719" s="3" t="str">
        <f>_xlfn.XLOOKUP($B2719, Loan!$B:$B, Loan!$D:$D, "No Loan",0,1)</f>
        <v>No Loan</v>
      </c>
      <c r="N2719" s="1">
        <f>_xlfn.XLOOKUP($B2719, Transaction!$B:$B, Transaction!$E:$E, "No Transaction",0,1)</f>
        <v>44248</v>
      </c>
      <c r="O2719" t="str">
        <f>_xlfn.XLOOKUP($B2719, Transaction!$B:$B, Transaction!$C:$C, "No Transaction",0,1)</f>
        <v>Online Payment</v>
      </c>
      <c r="P2719" t="str">
        <f>_xlfn.XLOOKUP($B2719, Transaction!$B:$B, Transaction!$D:$D, "No Transaction",0,1)</f>
        <v>Card</v>
      </c>
      <c r="Q2719" s="3">
        <f t="shared" si="84"/>
        <v>-266928.74290000001</v>
      </c>
      <c r="R2719" s="3">
        <f t="shared" si="85"/>
        <v>-266928.74290000001</v>
      </c>
    </row>
    <row r="2720" spans="1:18" x14ac:dyDescent="0.25">
      <c r="A2720" t="s">
        <v>1853</v>
      </c>
      <c r="B2720" s="5" t="s">
        <v>1854</v>
      </c>
      <c r="C2720">
        <v>63</v>
      </c>
      <c r="D2720" s="1">
        <v>21695</v>
      </c>
      <c r="E2720" t="s">
        <v>6047</v>
      </c>
      <c r="F2720" t="s">
        <v>6187</v>
      </c>
      <c r="G2720" t="s">
        <v>7259</v>
      </c>
      <c r="H2720" s="3">
        <v>798969.58849999995</v>
      </c>
      <c r="I2720" s="3">
        <v>143760.17430000001</v>
      </c>
      <c r="J2720" t="s">
        <v>8904</v>
      </c>
      <c r="K2720" s="4" t="str">
        <f>_xlfn.XLOOKUP($B2720, Accounts!$B:$B, Accounts!$E:$E, "Not Found",0,1)</f>
        <v>Domiciliary</v>
      </c>
      <c r="L2720" s="3">
        <f>_xlfn.XLOOKUP($B2720, Accounts!$B:$B, Accounts!$G:$G,"Not Found",0,1)</f>
        <v>1337134344</v>
      </c>
      <c r="M2720" s="3" t="str">
        <f>_xlfn.XLOOKUP($B2720, Loan!$B:$B, Loan!$D:$D, "No Loan",0,1)</f>
        <v>No Loan</v>
      </c>
      <c r="N2720" s="1">
        <f>_xlfn.XLOOKUP($B2720, Transaction!$B:$B, Transaction!$E:$E, "No Transaction",0,1)</f>
        <v>44528</v>
      </c>
      <c r="O2720" t="str">
        <f>_xlfn.XLOOKUP($B2720, Transaction!$B:$B, Transaction!$C:$C, "No Transaction",0,1)</f>
        <v>Online Payment</v>
      </c>
      <c r="P2720" t="str">
        <f>_xlfn.XLOOKUP($B2720, Transaction!$B:$B, Transaction!$D:$D, "No Transaction",0,1)</f>
        <v>Internet Banking</v>
      </c>
      <c r="Q2720" s="3">
        <f t="shared" si="84"/>
        <v>-655209.4142</v>
      </c>
      <c r="R2720" s="3">
        <f t="shared" si="85"/>
        <v>-655209.4142</v>
      </c>
    </row>
    <row r="2721" spans="1:18" x14ac:dyDescent="0.25">
      <c r="A2721" t="s">
        <v>5750</v>
      </c>
      <c r="B2721" s="5" t="s">
        <v>5751</v>
      </c>
      <c r="C2721">
        <v>45</v>
      </c>
      <c r="D2721" s="1">
        <v>28269</v>
      </c>
      <c r="E2721" t="s">
        <v>6047</v>
      </c>
      <c r="F2721" t="s">
        <v>6616</v>
      </c>
      <c r="G2721" t="s">
        <v>7259</v>
      </c>
      <c r="H2721" s="3">
        <v>357447.80940000003</v>
      </c>
      <c r="I2721" s="3">
        <v>319627.52500000002</v>
      </c>
      <c r="J2721" t="s">
        <v>8905</v>
      </c>
      <c r="K2721" s="4" t="str">
        <f>_xlfn.XLOOKUP($B2721, Accounts!$B:$B, Accounts!$E:$E, "Not Found",0,1)</f>
        <v>Domiciliary</v>
      </c>
      <c r="L2721" s="3">
        <f>_xlfn.XLOOKUP($B2721, Accounts!$B:$B, Accounts!$G:$G,"Not Found",0,1)</f>
        <v>670642875</v>
      </c>
      <c r="M2721" s="3" t="str">
        <f>_xlfn.XLOOKUP($B2721, Loan!$B:$B, Loan!$D:$D, "No Loan",0,1)</f>
        <v>No Loan</v>
      </c>
      <c r="N2721" s="1">
        <f>_xlfn.XLOOKUP($B2721, Transaction!$B:$B, Transaction!$E:$E, "No Transaction",0,1)</f>
        <v>44374</v>
      </c>
      <c r="O2721" t="str">
        <f>_xlfn.XLOOKUP($B2721, Transaction!$B:$B, Transaction!$C:$C, "No Transaction",0,1)</f>
        <v>Online Payment</v>
      </c>
      <c r="P2721" t="str">
        <f>_xlfn.XLOOKUP($B2721, Transaction!$B:$B, Transaction!$D:$D, "No Transaction",0,1)</f>
        <v>Internet Banking</v>
      </c>
      <c r="Q2721" s="3">
        <f t="shared" si="84"/>
        <v>-37820.284400000004</v>
      </c>
      <c r="R2721" s="3">
        <f t="shared" si="85"/>
        <v>-37820.284400000004</v>
      </c>
    </row>
    <row r="2722" spans="1:18" x14ac:dyDescent="0.25">
      <c r="A2722" t="s">
        <v>4897</v>
      </c>
      <c r="B2722" s="5" t="s">
        <v>4898</v>
      </c>
      <c r="C2722">
        <v>83</v>
      </c>
      <c r="D2722" s="1">
        <v>14390</v>
      </c>
      <c r="E2722" t="s">
        <v>6047</v>
      </c>
      <c r="F2722" t="s">
        <v>6435</v>
      </c>
      <c r="G2722" t="s">
        <v>7259</v>
      </c>
      <c r="H2722" s="3">
        <v>147943.1324</v>
      </c>
      <c r="I2722" s="3">
        <v>50664.832699999999</v>
      </c>
      <c r="J2722" t="s">
        <v>8906</v>
      </c>
      <c r="K2722" s="4" t="str">
        <f>_xlfn.XLOOKUP($B2722, Accounts!$B:$B, Accounts!$E:$E, "Not Found",0,1)</f>
        <v>Joint</v>
      </c>
      <c r="L2722" s="3">
        <f>_xlfn.XLOOKUP($B2722, Accounts!$B:$B, Accounts!$G:$G,"Not Found",0,1)</f>
        <v>2649136875</v>
      </c>
      <c r="M2722" s="3" t="str">
        <f>_xlfn.XLOOKUP($B2722, Loan!$B:$B, Loan!$D:$D, "No Loan",0,1)</f>
        <v>No Loan</v>
      </c>
      <c r="N2722" s="1">
        <f>_xlfn.XLOOKUP($B2722, Transaction!$B:$B, Transaction!$E:$E, "No Transaction",0,1)</f>
        <v>44525</v>
      </c>
      <c r="O2722" t="str">
        <f>_xlfn.XLOOKUP($B2722, Transaction!$B:$B, Transaction!$C:$C, "No Transaction",0,1)</f>
        <v>Money Deposit</v>
      </c>
      <c r="P2722" t="str">
        <f>_xlfn.XLOOKUP($B2722, Transaction!$B:$B, Transaction!$D:$D, "No Transaction",0,1)</f>
        <v>Bank</v>
      </c>
      <c r="Q2722" s="3">
        <f t="shared" si="84"/>
        <v>-97278.299700000003</v>
      </c>
      <c r="R2722" s="3">
        <f t="shared" si="85"/>
        <v>-97278.299700000003</v>
      </c>
    </row>
    <row r="2723" spans="1:18" x14ac:dyDescent="0.25">
      <c r="A2723" t="s">
        <v>410</v>
      </c>
      <c r="B2723" s="5" t="s">
        <v>411</v>
      </c>
      <c r="C2723">
        <v>60</v>
      </c>
      <c r="D2723" s="1">
        <v>22791</v>
      </c>
      <c r="E2723" t="s">
        <v>6047</v>
      </c>
      <c r="F2723" t="s">
        <v>6376</v>
      </c>
      <c r="G2723" t="s">
        <v>7259</v>
      </c>
      <c r="H2723" s="3">
        <v>560116.24419999996</v>
      </c>
      <c r="I2723" s="3">
        <v>137539.65549999999</v>
      </c>
      <c r="J2723" t="s">
        <v>8907</v>
      </c>
      <c r="K2723" s="4" t="str">
        <f>_xlfn.XLOOKUP($B2723, Accounts!$B:$B, Accounts!$E:$E, "Not Found",0,1)</f>
        <v>Current</v>
      </c>
      <c r="L2723" s="3">
        <f>_xlfn.XLOOKUP($B2723, Accounts!$B:$B, Accounts!$G:$G,"Not Found",0,1)</f>
        <v>1687811425</v>
      </c>
      <c r="M2723" s="3" t="str">
        <f>_xlfn.XLOOKUP($B2723, Loan!$B:$B, Loan!$D:$D, "No Loan",0,1)</f>
        <v>No Loan</v>
      </c>
      <c r="N2723" s="1">
        <f>_xlfn.XLOOKUP($B2723, Transaction!$B:$B, Transaction!$E:$E, "No Transaction",0,1)</f>
        <v>44353</v>
      </c>
      <c r="O2723" t="str">
        <f>_xlfn.XLOOKUP($B2723, Transaction!$B:$B, Transaction!$C:$C, "No Transaction",0,1)</f>
        <v>Money Deposit</v>
      </c>
      <c r="P2723" t="str">
        <f>_xlfn.XLOOKUP($B2723, Transaction!$B:$B, Transaction!$D:$D, "No Transaction",0,1)</f>
        <v>Bank</v>
      </c>
      <c r="Q2723" s="3">
        <f t="shared" si="84"/>
        <v>-422576.58869999996</v>
      </c>
      <c r="R2723" s="3">
        <f t="shared" si="85"/>
        <v>-422576.58869999996</v>
      </c>
    </row>
    <row r="2724" spans="1:18" x14ac:dyDescent="0.25">
      <c r="A2724" t="s">
        <v>584</v>
      </c>
      <c r="B2724" s="5" t="s">
        <v>3331</v>
      </c>
      <c r="C2724">
        <v>53</v>
      </c>
      <c r="D2724" s="1">
        <v>25347</v>
      </c>
      <c r="E2724" t="s">
        <v>6047</v>
      </c>
      <c r="F2724" t="s">
        <v>6064</v>
      </c>
      <c r="G2724" t="s">
        <v>7259</v>
      </c>
      <c r="H2724" s="3">
        <v>564711.39859999996</v>
      </c>
      <c r="I2724" s="3">
        <v>290826.37030000001</v>
      </c>
      <c r="J2724" t="s">
        <v>8908</v>
      </c>
      <c r="K2724" s="4" t="str">
        <f>_xlfn.XLOOKUP($B2724, Accounts!$B:$B, Accounts!$E:$E, "Not Found",0,1)</f>
        <v>Domiciliary</v>
      </c>
      <c r="L2724" s="3">
        <f>_xlfn.XLOOKUP($B2724, Accounts!$B:$B, Accounts!$G:$G,"Not Found",0,1)</f>
        <v>38502756</v>
      </c>
      <c r="M2724" s="3" t="str">
        <f>_xlfn.XLOOKUP($B2724, Loan!$B:$B, Loan!$D:$D, "No Loan",0,1)</f>
        <v>No Loan</v>
      </c>
      <c r="N2724" s="1">
        <f>_xlfn.XLOOKUP($B2724, Transaction!$B:$B, Transaction!$E:$E, "No Transaction",0,1)</f>
        <v>44245</v>
      </c>
      <c r="O2724" t="str">
        <f>_xlfn.XLOOKUP($B2724, Transaction!$B:$B, Transaction!$C:$C, "No Transaction",0,1)</f>
        <v>Online Payment</v>
      </c>
      <c r="P2724" t="str">
        <f>_xlfn.XLOOKUP($B2724, Transaction!$B:$B, Transaction!$D:$D, "No Transaction",0,1)</f>
        <v>Card</v>
      </c>
      <c r="Q2724" s="3">
        <f t="shared" si="84"/>
        <v>-273885.02829999995</v>
      </c>
      <c r="R2724" s="3">
        <f t="shared" si="85"/>
        <v>-273885.02829999995</v>
      </c>
    </row>
    <row r="2725" spans="1:18" x14ac:dyDescent="0.25">
      <c r="A2725" t="s">
        <v>1574</v>
      </c>
      <c r="B2725" s="5" t="s">
        <v>1575</v>
      </c>
      <c r="C2725">
        <v>55</v>
      </c>
      <c r="D2725" s="1">
        <v>24617</v>
      </c>
      <c r="E2725" t="s">
        <v>6047</v>
      </c>
      <c r="F2725" t="s">
        <v>6391</v>
      </c>
      <c r="G2725" t="s">
        <v>7259</v>
      </c>
      <c r="H2725" s="3">
        <v>1712205.9209</v>
      </c>
      <c r="I2725" s="3">
        <v>1087320.3617</v>
      </c>
      <c r="J2725" t="s">
        <v>8909</v>
      </c>
      <c r="K2725" s="4" t="str">
        <f>_xlfn.XLOOKUP($B2725, Accounts!$B:$B, Accounts!$E:$E, "Not Found",0,1)</f>
        <v>Corporate</v>
      </c>
      <c r="L2725" s="3">
        <f>_xlfn.XLOOKUP($B2725, Accounts!$B:$B, Accounts!$G:$G,"Not Found",0,1)</f>
        <v>454928874</v>
      </c>
      <c r="M2725" s="3" t="str">
        <f>_xlfn.XLOOKUP($B2725, Loan!$B:$B, Loan!$D:$D, "No Loan",0,1)</f>
        <v>No Loan</v>
      </c>
      <c r="N2725" s="1">
        <f>_xlfn.XLOOKUP($B2725, Transaction!$B:$B, Transaction!$E:$E, "No Transaction",0,1)</f>
        <v>44264</v>
      </c>
      <c r="O2725" t="str">
        <f>_xlfn.XLOOKUP($B2725, Transaction!$B:$B, Transaction!$C:$C, "No Transaction",0,1)</f>
        <v>Cash Withdrawal</v>
      </c>
      <c r="P2725" t="str">
        <f>_xlfn.XLOOKUP($B2725, Transaction!$B:$B, Transaction!$D:$D, "No Transaction",0,1)</f>
        <v>POS</v>
      </c>
      <c r="Q2725" s="3">
        <f t="shared" si="84"/>
        <v>-624885.55920000002</v>
      </c>
      <c r="R2725" s="3">
        <f t="shared" si="85"/>
        <v>-624885.55920000002</v>
      </c>
    </row>
    <row r="2726" spans="1:18" x14ac:dyDescent="0.25">
      <c r="A2726" t="s">
        <v>1084</v>
      </c>
      <c r="B2726" s="5" t="s">
        <v>5168</v>
      </c>
      <c r="C2726">
        <v>63</v>
      </c>
      <c r="D2726" s="1">
        <v>21695</v>
      </c>
      <c r="E2726" t="s">
        <v>6047</v>
      </c>
      <c r="F2726" t="s">
        <v>6113</v>
      </c>
      <c r="G2726" t="s">
        <v>7259</v>
      </c>
      <c r="H2726" s="3">
        <v>361645.82939999999</v>
      </c>
      <c r="I2726" s="3">
        <v>141675.68580000001</v>
      </c>
      <c r="J2726" t="s">
        <v>8910</v>
      </c>
      <c r="K2726" s="4" t="str">
        <f>_xlfn.XLOOKUP($B2726, Accounts!$B:$B, Accounts!$E:$E, "Not Found",0,1)</f>
        <v>Current</v>
      </c>
      <c r="L2726" s="3">
        <f>_xlfn.XLOOKUP($B2726, Accounts!$B:$B, Accounts!$G:$G,"Not Found",0,1)</f>
        <v>969947742</v>
      </c>
      <c r="M2726" s="3" t="str">
        <f>_xlfn.XLOOKUP($B2726, Loan!$B:$B, Loan!$D:$D, "No Loan",0,1)</f>
        <v>No Loan</v>
      </c>
      <c r="N2726" s="1">
        <f>_xlfn.XLOOKUP($B2726, Transaction!$B:$B, Transaction!$E:$E, "No Transaction",0,1)</f>
        <v>44612</v>
      </c>
      <c r="O2726" t="str">
        <f>_xlfn.XLOOKUP($B2726, Transaction!$B:$B, Transaction!$C:$C, "No Transaction",0,1)</f>
        <v>Money Transfer</v>
      </c>
      <c r="P2726" t="str">
        <f>_xlfn.XLOOKUP($B2726, Transaction!$B:$B, Transaction!$D:$D, "No Transaction",0,1)</f>
        <v>Bank</v>
      </c>
      <c r="Q2726" s="3">
        <f t="shared" si="84"/>
        <v>-219970.14359999998</v>
      </c>
      <c r="R2726" s="3">
        <f t="shared" si="85"/>
        <v>-219970.14359999998</v>
      </c>
    </row>
    <row r="2727" spans="1:18" x14ac:dyDescent="0.25">
      <c r="A2727" t="s">
        <v>5841</v>
      </c>
      <c r="B2727" s="5" t="s">
        <v>5842</v>
      </c>
      <c r="C2727">
        <v>62</v>
      </c>
      <c r="D2727" s="1">
        <v>22060</v>
      </c>
      <c r="E2727" t="s">
        <v>6047</v>
      </c>
      <c r="F2727" t="s">
        <v>6169</v>
      </c>
      <c r="G2727" t="s">
        <v>7259</v>
      </c>
      <c r="H2727" s="3">
        <v>1655020.0607</v>
      </c>
      <c r="I2727" s="3">
        <v>535295.55090000003</v>
      </c>
      <c r="J2727" t="s">
        <v>8911</v>
      </c>
      <c r="K2727" s="4" t="str">
        <f>_xlfn.XLOOKUP($B2727, Accounts!$B:$B, Accounts!$E:$E, "Not Found",0,1)</f>
        <v>Corporate</v>
      </c>
      <c r="L2727" s="3">
        <f>_xlfn.XLOOKUP($B2727, Accounts!$B:$B, Accounts!$G:$G,"Not Found",0,1)</f>
        <v>1425340176</v>
      </c>
      <c r="M2727" s="3" t="str">
        <f>_xlfn.XLOOKUP($B2727, Loan!$B:$B, Loan!$D:$D, "No Loan",0,1)</f>
        <v>No Loan</v>
      </c>
      <c r="N2727" s="1">
        <f>_xlfn.XLOOKUP($B2727, Transaction!$B:$B, Transaction!$E:$E, "No Transaction",0,1)</f>
        <v>44507</v>
      </c>
      <c r="O2727" t="str">
        <f>_xlfn.XLOOKUP($B2727, Transaction!$B:$B, Transaction!$C:$C, "No Transaction",0,1)</f>
        <v>Online Payment</v>
      </c>
      <c r="P2727" t="str">
        <f>_xlfn.XLOOKUP($B2727, Transaction!$B:$B, Transaction!$D:$D, "No Transaction",0,1)</f>
        <v>Card</v>
      </c>
      <c r="Q2727" s="3">
        <f t="shared" si="84"/>
        <v>-1119724.5098000001</v>
      </c>
      <c r="R2727" s="3">
        <f t="shared" si="85"/>
        <v>-1119724.5098000001</v>
      </c>
    </row>
    <row r="2728" spans="1:18" x14ac:dyDescent="0.25">
      <c r="A2728" t="s">
        <v>450</v>
      </c>
      <c r="B2728" s="5" t="s">
        <v>451</v>
      </c>
      <c r="C2728">
        <v>55</v>
      </c>
      <c r="D2728" s="1">
        <v>24617</v>
      </c>
      <c r="E2728" t="s">
        <v>6047</v>
      </c>
      <c r="F2728" t="s">
        <v>6272</v>
      </c>
      <c r="G2728" t="s">
        <v>7259</v>
      </c>
      <c r="H2728" s="3">
        <v>2253058.983</v>
      </c>
      <c r="I2728" s="3">
        <v>699355.55680000002</v>
      </c>
      <c r="J2728" t="s">
        <v>8912</v>
      </c>
      <c r="K2728" s="4" t="str">
        <f>_xlfn.XLOOKUP($B2728, Accounts!$B:$B, Accounts!$E:$E, "Not Found",0,1)</f>
        <v>Current</v>
      </c>
      <c r="L2728" s="3">
        <f>_xlfn.XLOOKUP($B2728, Accounts!$B:$B, Accounts!$G:$G,"Not Found",0,1)</f>
        <v>1595123829</v>
      </c>
      <c r="M2728" s="3" t="str">
        <f>_xlfn.XLOOKUP($B2728, Loan!$B:$B, Loan!$D:$D, "No Loan",0,1)</f>
        <v>No Loan</v>
      </c>
      <c r="N2728" s="1">
        <f>_xlfn.XLOOKUP($B2728, Transaction!$B:$B, Transaction!$E:$E, "No Transaction",0,1)</f>
        <v>44599</v>
      </c>
      <c r="O2728" t="str">
        <f>_xlfn.XLOOKUP($B2728, Transaction!$B:$B, Transaction!$C:$C, "No Transaction",0,1)</f>
        <v>Money Transfer</v>
      </c>
      <c r="P2728" t="str">
        <f>_xlfn.XLOOKUP($B2728, Transaction!$B:$B, Transaction!$D:$D, "No Transaction",0,1)</f>
        <v>Mobile</v>
      </c>
      <c r="Q2728" s="3">
        <f t="shared" si="84"/>
        <v>-1553703.4262000001</v>
      </c>
      <c r="R2728" s="3">
        <f t="shared" si="85"/>
        <v>-1553703.4262000001</v>
      </c>
    </row>
    <row r="2729" spans="1:18" x14ac:dyDescent="0.25">
      <c r="A2729" t="s">
        <v>518</v>
      </c>
      <c r="B2729" s="5" t="s">
        <v>519</v>
      </c>
      <c r="C2729">
        <v>21</v>
      </c>
      <c r="D2729" s="1">
        <v>37035</v>
      </c>
      <c r="E2729" t="s">
        <v>6047</v>
      </c>
      <c r="F2729" t="s">
        <v>6068</v>
      </c>
      <c r="G2729" t="s">
        <v>7259</v>
      </c>
      <c r="H2729" s="3">
        <v>288545.15950000001</v>
      </c>
      <c r="I2729" s="3">
        <v>163440.2225</v>
      </c>
      <c r="J2729" t="s">
        <v>8913</v>
      </c>
      <c r="K2729" s="4" t="str">
        <f>_xlfn.XLOOKUP($B2729, Accounts!$B:$B, Accounts!$E:$E, "Not Found",0,1)</f>
        <v>Domiciliary</v>
      </c>
      <c r="L2729" s="3">
        <f>_xlfn.XLOOKUP($B2729, Accounts!$B:$B, Accounts!$G:$G,"Not Found",0,1)</f>
        <v>883635896</v>
      </c>
      <c r="M2729" s="3" t="str">
        <f>_xlfn.XLOOKUP($B2729, Loan!$B:$B, Loan!$D:$D, "No Loan",0,1)</f>
        <v>No Loan</v>
      </c>
      <c r="N2729" s="1">
        <f>_xlfn.XLOOKUP($B2729, Transaction!$B:$B, Transaction!$E:$E, "No Transaction",0,1)</f>
        <v>44502</v>
      </c>
      <c r="O2729" t="str">
        <f>_xlfn.XLOOKUP($B2729, Transaction!$B:$B, Transaction!$C:$C, "No Transaction",0,1)</f>
        <v>Cash Withdrawal</v>
      </c>
      <c r="P2729" t="str">
        <f>_xlfn.XLOOKUP($B2729, Transaction!$B:$B, Transaction!$D:$D, "No Transaction",0,1)</f>
        <v>ATM</v>
      </c>
      <c r="Q2729" s="3">
        <f t="shared" si="84"/>
        <v>-125104.93700000001</v>
      </c>
      <c r="R2729" s="3">
        <f t="shared" si="85"/>
        <v>-125104.93700000001</v>
      </c>
    </row>
    <row r="2730" spans="1:18" x14ac:dyDescent="0.25">
      <c r="A2730" t="s">
        <v>3563</v>
      </c>
      <c r="B2730" s="5" t="s">
        <v>3564</v>
      </c>
      <c r="C2730">
        <v>20</v>
      </c>
      <c r="D2730" s="1">
        <v>37401</v>
      </c>
      <c r="E2730" t="s">
        <v>6047</v>
      </c>
      <c r="F2730" t="s">
        <v>6447</v>
      </c>
      <c r="G2730" t="s">
        <v>7259</v>
      </c>
      <c r="H2730" s="3">
        <v>141935.63800000001</v>
      </c>
      <c r="I2730" s="3">
        <v>107978.2061</v>
      </c>
      <c r="J2730" t="s">
        <v>8914</v>
      </c>
      <c r="K2730" s="4" t="str">
        <f>_xlfn.XLOOKUP($B2730, Accounts!$B:$B, Accounts!$E:$E, "Not Found",0,1)</f>
        <v>Savings</v>
      </c>
      <c r="L2730" s="3">
        <f>_xlfn.XLOOKUP($B2730, Accounts!$B:$B, Accounts!$G:$G,"Not Found",0,1)</f>
        <v>760052996</v>
      </c>
      <c r="M2730" s="3" t="str">
        <f>_xlfn.XLOOKUP($B2730, Loan!$B:$B, Loan!$D:$D, "No Loan",0,1)</f>
        <v>No Loan</v>
      </c>
      <c r="N2730" s="1">
        <f>_xlfn.XLOOKUP($B2730, Transaction!$B:$B, Transaction!$E:$E, "No Transaction",0,1)</f>
        <v>44397</v>
      </c>
      <c r="O2730" t="str">
        <f>_xlfn.XLOOKUP($B2730, Transaction!$B:$B, Transaction!$C:$C, "No Transaction",0,1)</f>
        <v>Money Deposit</v>
      </c>
      <c r="P2730" t="str">
        <f>_xlfn.XLOOKUP($B2730, Transaction!$B:$B, Transaction!$D:$D, "No Transaction",0,1)</f>
        <v>Bank</v>
      </c>
      <c r="Q2730" s="3">
        <f t="shared" si="84"/>
        <v>-33957.431900000011</v>
      </c>
      <c r="R2730" s="3">
        <f t="shared" si="85"/>
        <v>-33957.431900000011</v>
      </c>
    </row>
    <row r="2731" spans="1:18" x14ac:dyDescent="0.25">
      <c r="A2731" t="s">
        <v>4883</v>
      </c>
      <c r="B2731" s="5" t="s">
        <v>4884</v>
      </c>
      <c r="C2731">
        <v>38</v>
      </c>
      <c r="D2731" s="1">
        <v>30826</v>
      </c>
      <c r="E2731" t="s">
        <v>6047</v>
      </c>
      <c r="F2731" t="s">
        <v>6468</v>
      </c>
      <c r="G2731" t="s">
        <v>7075</v>
      </c>
      <c r="H2731" s="3">
        <v>1177321.8929000001</v>
      </c>
      <c r="I2731" s="3">
        <v>335708.19410000002</v>
      </c>
      <c r="J2731" t="s">
        <v>8915</v>
      </c>
      <c r="K2731" s="4" t="str">
        <f>_xlfn.XLOOKUP($B2731, Accounts!$B:$B, Accounts!$E:$E, "Not Found",0,1)</f>
        <v>Savings</v>
      </c>
      <c r="L2731" s="3">
        <f>_xlfn.XLOOKUP($B2731, Accounts!$B:$B, Accounts!$G:$G,"Not Found",0,1)</f>
        <v>123010605</v>
      </c>
      <c r="M2731" s="3" t="str">
        <f>_xlfn.XLOOKUP($B2731, Loan!$B:$B, Loan!$D:$D, "No Loan",0,1)</f>
        <v>No Loan</v>
      </c>
      <c r="N2731" s="1">
        <f>_xlfn.XLOOKUP($B2731, Transaction!$B:$B, Transaction!$E:$E, "No Transaction",0,1)</f>
        <v>44456</v>
      </c>
      <c r="O2731" t="str">
        <f>_xlfn.XLOOKUP($B2731, Transaction!$B:$B, Transaction!$C:$C, "No Transaction",0,1)</f>
        <v>Money Transfer</v>
      </c>
      <c r="P2731" t="str">
        <f>_xlfn.XLOOKUP($B2731, Transaction!$B:$B, Transaction!$D:$D, "No Transaction",0,1)</f>
        <v>Mobile</v>
      </c>
      <c r="Q2731" s="3">
        <f t="shared" si="84"/>
        <v>-841613.69880000013</v>
      </c>
      <c r="R2731" s="3">
        <f t="shared" si="85"/>
        <v>-841613.69880000013</v>
      </c>
    </row>
    <row r="2732" spans="1:18" x14ac:dyDescent="0.25">
      <c r="A2732" t="s">
        <v>1578</v>
      </c>
      <c r="B2732" s="5" t="s">
        <v>1579</v>
      </c>
      <c r="C2732">
        <v>48</v>
      </c>
      <c r="D2732" s="1">
        <v>27174</v>
      </c>
      <c r="E2732" t="s">
        <v>6047</v>
      </c>
      <c r="F2732" t="s">
        <v>6287</v>
      </c>
      <c r="G2732" t="s">
        <v>7075</v>
      </c>
      <c r="H2732" s="3">
        <v>73467.267999999996</v>
      </c>
      <c r="I2732" s="3">
        <v>60830.897900000004</v>
      </c>
      <c r="J2732" t="s">
        <v>8916</v>
      </c>
      <c r="K2732" s="4" t="str">
        <f>_xlfn.XLOOKUP($B2732, Accounts!$B:$B, Accounts!$E:$E, "Not Found",0,1)</f>
        <v>Domiciliary</v>
      </c>
      <c r="L2732" s="3">
        <f>_xlfn.XLOOKUP($B2732, Accounts!$B:$B, Accounts!$G:$G,"Not Found",0,1)</f>
        <v>1292766612</v>
      </c>
      <c r="M2732" s="3" t="str">
        <f>_xlfn.XLOOKUP($B2732, Loan!$B:$B, Loan!$D:$D, "No Loan",0,1)</f>
        <v>No Loan</v>
      </c>
      <c r="N2732" s="1">
        <f>_xlfn.XLOOKUP($B2732, Transaction!$B:$B, Transaction!$E:$E, "No Transaction",0,1)</f>
        <v>44469</v>
      </c>
      <c r="O2732" t="str">
        <f>_xlfn.XLOOKUP($B2732, Transaction!$B:$B, Transaction!$C:$C, "No Transaction",0,1)</f>
        <v>Money Deposit</v>
      </c>
      <c r="P2732" t="str">
        <f>_xlfn.XLOOKUP($B2732, Transaction!$B:$B, Transaction!$D:$D, "No Transaction",0,1)</f>
        <v>ATM</v>
      </c>
      <c r="Q2732" s="3">
        <f t="shared" si="84"/>
        <v>-12636.370099999993</v>
      </c>
      <c r="R2732" s="3">
        <f t="shared" si="85"/>
        <v>-12636.370099999993</v>
      </c>
    </row>
    <row r="2733" spans="1:18" x14ac:dyDescent="0.25">
      <c r="A2733" t="s">
        <v>2230</v>
      </c>
      <c r="B2733" s="5" t="s">
        <v>2231</v>
      </c>
      <c r="C2733">
        <v>70</v>
      </c>
      <c r="D2733" s="1">
        <v>19138</v>
      </c>
      <c r="E2733" t="s">
        <v>6047</v>
      </c>
      <c r="F2733" t="s">
        <v>6277</v>
      </c>
      <c r="G2733" t="s">
        <v>7075</v>
      </c>
      <c r="H2733" s="3">
        <v>327401.69040000002</v>
      </c>
      <c r="I2733" s="3">
        <v>122280.72440000001</v>
      </c>
      <c r="J2733" t="s">
        <v>8917</v>
      </c>
      <c r="K2733" s="4" t="str">
        <f>_xlfn.XLOOKUP($B2733, Accounts!$B:$B, Accounts!$E:$E, "Not Found",0,1)</f>
        <v>Current</v>
      </c>
      <c r="L2733" s="3">
        <f>_xlfn.XLOOKUP($B2733, Accounts!$B:$B, Accounts!$G:$G,"Not Found",0,1)</f>
        <v>770268492</v>
      </c>
      <c r="M2733" s="3" t="str">
        <f>_xlfn.XLOOKUP($B2733, Loan!$B:$B, Loan!$D:$D, "No Loan",0,1)</f>
        <v>No Loan</v>
      </c>
      <c r="N2733" s="1">
        <f>_xlfn.XLOOKUP($B2733, Transaction!$B:$B, Transaction!$E:$E, "No Transaction",0,1)</f>
        <v>44251</v>
      </c>
      <c r="O2733" t="str">
        <f>_xlfn.XLOOKUP($B2733, Transaction!$B:$B, Transaction!$C:$C, "No Transaction",0,1)</f>
        <v>Money Transfer</v>
      </c>
      <c r="P2733" t="str">
        <f>_xlfn.XLOOKUP($B2733, Transaction!$B:$B, Transaction!$D:$D, "No Transaction",0,1)</f>
        <v>Mobile</v>
      </c>
      <c r="Q2733" s="3">
        <f t="shared" si="84"/>
        <v>-205120.96600000001</v>
      </c>
      <c r="R2733" s="3">
        <f t="shared" si="85"/>
        <v>-205120.96600000001</v>
      </c>
    </row>
    <row r="2734" spans="1:18" x14ac:dyDescent="0.25">
      <c r="A2734" t="s">
        <v>4837</v>
      </c>
      <c r="B2734" s="5" t="s">
        <v>4838</v>
      </c>
      <c r="C2734">
        <v>47</v>
      </c>
      <c r="D2734" s="1">
        <v>27539</v>
      </c>
      <c r="E2734" t="s">
        <v>6047</v>
      </c>
      <c r="F2734" t="s">
        <v>6623</v>
      </c>
      <c r="G2734" t="s">
        <v>7075</v>
      </c>
      <c r="H2734" s="3">
        <v>856487.30149999994</v>
      </c>
      <c r="I2734" s="3">
        <v>176275.3352</v>
      </c>
      <c r="J2734" t="s">
        <v>8918</v>
      </c>
      <c r="K2734" s="4" t="str">
        <f>_xlfn.XLOOKUP($B2734, Accounts!$B:$B, Accounts!$E:$E, "Not Found",0,1)</f>
        <v>Current</v>
      </c>
      <c r="L2734" s="3">
        <f>_xlfn.XLOOKUP($B2734, Accounts!$B:$B, Accounts!$G:$G,"Not Found",0,1)</f>
        <v>31213872</v>
      </c>
      <c r="M2734" s="3" t="str">
        <f>_xlfn.XLOOKUP($B2734, Loan!$B:$B, Loan!$D:$D, "No Loan",0,1)</f>
        <v>No Loan</v>
      </c>
      <c r="N2734" s="1">
        <f>_xlfn.XLOOKUP($B2734, Transaction!$B:$B, Transaction!$E:$E, "No Transaction",0,1)</f>
        <v>44557</v>
      </c>
      <c r="O2734" t="str">
        <f>_xlfn.XLOOKUP($B2734, Transaction!$B:$B, Transaction!$C:$C, "No Transaction",0,1)</f>
        <v>Checks</v>
      </c>
      <c r="P2734" t="str">
        <f>_xlfn.XLOOKUP($B2734, Transaction!$B:$B, Transaction!$D:$D, "No Transaction",0,1)</f>
        <v>Informal Services</v>
      </c>
      <c r="Q2734" s="3">
        <f t="shared" si="84"/>
        <v>-680211.96629999997</v>
      </c>
      <c r="R2734" s="3">
        <f t="shared" si="85"/>
        <v>-680211.96629999997</v>
      </c>
    </row>
    <row r="2735" spans="1:18" x14ac:dyDescent="0.25">
      <c r="A2735" t="s">
        <v>323</v>
      </c>
      <c r="B2735" s="5" t="s">
        <v>324</v>
      </c>
      <c r="C2735">
        <v>28</v>
      </c>
      <c r="D2735" s="1">
        <v>34479</v>
      </c>
      <c r="E2735" t="s">
        <v>6047</v>
      </c>
      <c r="F2735" t="s">
        <v>6984</v>
      </c>
      <c r="G2735" t="s">
        <v>7075</v>
      </c>
      <c r="H2735" s="3">
        <v>235512.87059999999</v>
      </c>
      <c r="I2735" s="3">
        <v>91850.019499999995</v>
      </c>
      <c r="J2735" t="s">
        <v>8919</v>
      </c>
      <c r="K2735" s="4" t="str">
        <f>_xlfn.XLOOKUP($B2735, Accounts!$B:$B, Accounts!$E:$E, "Not Found",0,1)</f>
        <v>Corporate</v>
      </c>
      <c r="L2735" s="3">
        <f>_xlfn.XLOOKUP($B2735, Accounts!$B:$B, Accounts!$G:$G,"Not Found",0,1)</f>
        <v>1882172432</v>
      </c>
      <c r="M2735" s="3" t="str">
        <f>_xlfn.XLOOKUP($B2735, Loan!$B:$B, Loan!$D:$D, "No Loan",0,1)</f>
        <v>No Loan</v>
      </c>
      <c r="N2735" s="1">
        <f>_xlfn.XLOOKUP($B2735, Transaction!$B:$B, Transaction!$E:$E, "No Transaction",0,1)</f>
        <v>44668</v>
      </c>
      <c r="O2735" t="str">
        <f>_xlfn.XLOOKUP($B2735, Transaction!$B:$B, Transaction!$C:$C, "No Transaction",0,1)</f>
        <v>Money Transfer</v>
      </c>
      <c r="P2735" t="str">
        <f>_xlfn.XLOOKUP($B2735, Transaction!$B:$B, Transaction!$D:$D, "No Transaction",0,1)</f>
        <v>Mobile</v>
      </c>
      <c r="Q2735" s="3">
        <f t="shared" si="84"/>
        <v>-143662.8511</v>
      </c>
      <c r="R2735" s="3">
        <f t="shared" si="85"/>
        <v>-143662.8511</v>
      </c>
    </row>
    <row r="2736" spans="1:18" x14ac:dyDescent="0.25">
      <c r="A2736" t="s">
        <v>193</v>
      </c>
      <c r="B2736" s="5" t="s">
        <v>194</v>
      </c>
      <c r="C2736">
        <v>50</v>
      </c>
      <c r="D2736" s="1">
        <v>26443</v>
      </c>
      <c r="E2736" t="s">
        <v>6047</v>
      </c>
      <c r="F2736" t="s">
        <v>7659</v>
      </c>
      <c r="G2736" t="s">
        <v>7075</v>
      </c>
      <c r="H2736" s="3">
        <v>974755.48450000002</v>
      </c>
      <c r="I2736" s="3">
        <v>395777.43229999999</v>
      </c>
      <c r="J2736" t="s">
        <v>8920</v>
      </c>
      <c r="K2736" s="4" t="str">
        <f>_xlfn.XLOOKUP($B2736, Accounts!$B:$B, Accounts!$E:$E, "Not Found",0,1)</f>
        <v>Savings</v>
      </c>
      <c r="L2736" s="3">
        <f>_xlfn.XLOOKUP($B2736, Accounts!$B:$B, Accounts!$G:$G,"Not Found",0,1)</f>
        <v>479299525</v>
      </c>
      <c r="M2736" s="3" t="str">
        <f>_xlfn.XLOOKUP($B2736, Loan!$B:$B, Loan!$D:$D, "No Loan",0,1)</f>
        <v>No Loan</v>
      </c>
      <c r="N2736" s="1">
        <f>_xlfn.XLOOKUP($B2736, Transaction!$B:$B, Transaction!$E:$E, "No Transaction",0,1)</f>
        <v>44298</v>
      </c>
      <c r="O2736" t="str">
        <f>_xlfn.XLOOKUP($B2736, Transaction!$B:$B, Transaction!$C:$C, "No Transaction",0,1)</f>
        <v>Checks</v>
      </c>
      <c r="P2736" t="str">
        <f>_xlfn.XLOOKUP($B2736, Transaction!$B:$B, Transaction!$D:$D, "No Transaction",0,1)</f>
        <v>Informal Services</v>
      </c>
      <c r="Q2736" s="3">
        <f t="shared" si="84"/>
        <v>-578978.05220000003</v>
      </c>
      <c r="R2736" s="3">
        <f t="shared" si="85"/>
        <v>-578978.05220000003</v>
      </c>
    </row>
    <row r="2737" spans="1:18" x14ac:dyDescent="0.25">
      <c r="A2737" t="s">
        <v>1558</v>
      </c>
      <c r="B2737" s="5" t="s">
        <v>1559</v>
      </c>
      <c r="C2737">
        <v>75</v>
      </c>
      <c r="D2737" s="1">
        <v>17312</v>
      </c>
      <c r="E2737" t="s">
        <v>6047</v>
      </c>
      <c r="F2737" t="s">
        <v>6159</v>
      </c>
      <c r="G2737" t="s">
        <v>7075</v>
      </c>
      <c r="H2737" s="3">
        <v>229870.476</v>
      </c>
      <c r="I2737" s="3">
        <v>215158.76550000001</v>
      </c>
      <c r="J2737" t="s">
        <v>8921</v>
      </c>
      <c r="K2737" s="4" t="str">
        <f>_xlfn.XLOOKUP($B2737, Accounts!$B:$B, Accounts!$E:$E, "Not Found",0,1)</f>
        <v>Fixed Deposit</v>
      </c>
      <c r="L2737" s="3">
        <f>_xlfn.XLOOKUP($B2737, Accounts!$B:$B, Accounts!$G:$G,"Not Found",0,1)</f>
        <v>849519216</v>
      </c>
      <c r="M2737" s="3" t="str">
        <f>_xlfn.XLOOKUP($B2737, Loan!$B:$B, Loan!$D:$D, "No Loan",0,1)</f>
        <v>No Loan</v>
      </c>
      <c r="N2737" s="1">
        <f>_xlfn.XLOOKUP($B2737, Transaction!$B:$B, Transaction!$E:$E, "No Transaction",0,1)</f>
        <v>44344</v>
      </c>
      <c r="O2737" t="str">
        <f>_xlfn.XLOOKUP($B2737, Transaction!$B:$B, Transaction!$C:$C, "No Transaction",0,1)</f>
        <v>Money Deposit</v>
      </c>
      <c r="P2737" t="str">
        <f>_xlfn.XLOOKUP($B2737, Transaction!$B:$B, Transaction!$D:$D, "No Transaction",0,1)</f>
        <v>Bank</v>
      </c>
      <c r="Q2737" s="3">
        <f t="shared" si="84"/>
        <v>-14711.710499999986</v>
      </c>
      <c r="R2737" s="3">
        <f t="shared" si="85"/>
        <v>-14711.710499999986</v>
      </c>
    </row>
    <row r="2738" spans="1:18" x14ac:dyDescent="0.25">
      <c r="A2738" t="s">
        <v>3356</v>
      </c>
      <c r="B2738" s="5" t="s">
        <v>3357</v>
      </c>
      <c r="C2738">
        <v>32</v>
      </c>
      <c r="D2738" s="1">
        <v>33018</v>
      </c>
      <c r="E2738" t="s">
        <v>6047</v>
      </c>
      <c r="F2738" t="s">
        <v>6175</v>
      </c>
      <c r="G2738" t="s">
        <v>7075</v>
      </c>
      <c r="H2738" s="3">
        <v>199933.9068</v>
      </c>
      <c r="I2738" s="3">
        <v>152113.64939999999</v>
      </c>
      <c r="J2738" t="s">
        <v>8922</v>
      </c>
      <c r="K2738" s="4" t="str">
        <f>_xlfn.XLOOKUP($B2738, Accounts!$B:$B, Accounts!$E:$E, "Not Found",0,1)</f>
        <v>Corporate</v>
      </c>
      <c r="L2738" s="3">
        <f>_xlfn.XLOOKUP($B2738, Accounts!$B:$B, Accounts!$G:$G,"Not Found",0,1)</f>
        <v>1477704375</v>
      </c>
      <c r="M2738" s="3" t="str">
        <f>_xlfn.XLOOKUP($B2738, Loan!$B:$B, Loan!$D:$D, "No Loan",0,1)</f>
        <v>No Loan</v>
      </c>
      <c r="N2738" s="1">
        <f>_xlfn.XLOOKUP($B2738, Transaction!$B:$B, Transaction!$E:$E, "No Transaction",0,1)</f>
        <v>44417</v>
      </c>
      <c r="O2738" t="str">
        <f>_xlfn.XLOOKUP($B2738, Transaction!$B:$B, Transaction!$C:$C, "No Transaction",0,1)</f>
        <v>Money Deposit</v>
      </c>
      <c r="P2738" t="str">
        <f>_xlfn.XLOOKUP($B2738, Transaction!$B:$B, Transaction!$D:$D, "No Transaction",0,1)</f>
        <v>Bank</v>
      </c>
      <c r="Q2738" s="3">
        <f t="shared" si="84"/>
        <v>-47820.257400000002</v>
      </c>
      <c r="R2738" s="3">
        <f t="shared" si="85"/>
        <v>-47820.257400000002</v>
      </c>
    </row>
    <row r="2739" spans="1:18" x14ac:dyDescent="0.25">
      <c r="A2739" t="s">
        <v>5881</v>
      </c>
      <c r="B2739" s="5" t="s">
        <v>5882</v>
      </c>
      <c r="C2739">
        <v>63</v>
      </c>
      <c r="D2739" s="1">
        <v>21695</v>
      </c>
      <c r="E2739" t="s">
        <v>6047</v>
      </c>
      <c r="F2739" t="s">
        <v>6051</v>
      </c>
      <c r="G2739" t="s">
        <v>7075</v>
      </c>
      <c r="H2739" s="3">
        <v>787307.446</v>
      </c>
      <c r="I2739" s="3">
        <v>467620.92680000002</v>
      </c>
      <c r="J2739" t="s">
        <v>8923</v>
      </c>
      <c r="K2739" s="4" t="str">
        <f>_xlfn.XLOOKUP($B2739, Accounts!$B:$B, Accounts!$E:$E, "Not Found",0,1)</f>
        <v>Domiciliary</v>
      </c>
      <c r="L2739" s="3">
        <f>_xlfn.XLOOKUP($B2739, Accounts!$B:$B, Accounts!$G:$G,"Not Found",0,1)</f>
        <v>997344738</v>
      </c>
      <c r="M2739" s="3" t="str">
        <f>_xlfn.XLOOKUP($B2739, Loan!$B:$B, Loan!$D:$D, "No Loan",0,1)</f>
        <v>No Loan</v>
      </c>
      <c r="N2739" s="1">
        <f>_xlfn.XLOOKUP($B2739, Transaction!$B:$B, Transaction!$E:$E, "No Transaction",0,1)</f>
        <v>44624</v>
      </c>
      <c r="O2739" t="str">
        <f>_xlfn.XLOOKUP($B2739, Transaction!$B:$B, Transaction!$C:$C, "No Transaction",0,1)</f>
        <v>Online Payment</v>
      </c>
      <c r="P2739" t="str">
        <f>_xlfn.XLOOKUP($B2739, Transaction!$B:$B, Transaction!$D:$D, "No Transaction",0,1)</f>
        <v>Mobile</v>
      </c>
      <c r="Q2739" s="3">
        <f t="shared" si="84"/>
        <v>-319686.51919999998</v>
      </c>
      <c r="R2739" s="3">
        <f t="shared" si="85"/>
        <v>-319686.51919999998</v>
      </c>
    </row>
    <row r="2740" spans="1:18" x14ac:dyDescent="0.25">
      <c r="A2740" t="s">
        <v>4772</v>
      </c>
      <c r="B2740" s="5" t="s">
        <v>4773</v>
      </c>
      <c r="C2740">
        <v>41</v>
      </c>
      <c r="D2740" s="1">
        <v>29730</v>
      </c>
      <c r="E2740" t="s">
        <v>6047</v>
      </c>
      <c r="F2740" t="s">
        <v>6125</v>
      </c>
      <c r="G2740" t="s">
        <v>7075</v>
      </c>
      <c r="H2740" s="3">
        <v>202898.00440000001</v>
      </c>
      <c r="I2740" s="3">
        <v>153043.0662</v>
      </c>
      <c r="J2740" t="s">
        <v>8924</v>
      </c>
      <c r="K2740" s="4" t="str">
        <f>_xlfn.XLOOKUP($B2740, Accounts!$B:$B, Accounts!$E:$E, "Not Found",0,1)</f>
        <v>Current</v>
      </c>
      <c r="L2740" s="3">
        <f>_xlfn.XLOOKUP($B2740, Accounts!$B:$B, Accounts!$G:$G,"Not Found",0,1)</f>
        <v>1193192</v>
      </c>
      <c r="M2740" s="3" t="str">
        <f>_xlfn.XLOOKUP($B2740, Loan!$B:$B, Loan!$D:$D, "No Loan",0,1)</f>
        <v>No Loan</v>
      </c>
      <c r="N2740" s="1">
        <f>_xlfn.XLOOKUP($B2740, Transaction!$B:$B, Transaction!$E:$E, "No Transaction",0,1)</f>
        <v>44678</v>
      </c>
      <c r="O2740" t="str">
        <f>_xlfn.XLOOKUP($B2740, Transaction!$B:$B, Transaction!$C:$C, "No Transaction",0,1)</f>
        <v>Money Transfer</v>
      </c>
      <c r="P2740" t="str">
        <f>_xlfn.XLOOKUP($B2740, Transaction!$B:$B, Transaction!$D:$D, "No Transaction",0,1)</f>
        <v>Mobile</v>
      </c>
      <c r="Q2740" s="3">
        <f t="shared" si="84"/>
        <v>-49854.938200000004</v>
      </c>
      <c r="R2740" s="3">
        <f t="shared" si="85"/>
        <v>-49854.938200000004</v>
      </c>
    </row>
    <row r="2741" spans="1:18" x14ac:dyDescent="0.25">
      <c r="A2741" t="s">
        <v>5422</v>
      </c>
      <c r="B2741" s="5" t="s">
        <v>5423</v>
      </c>
      <c r="C2741">
        <v>79</v>
      </c>
      <c r="D2741" s="1">
        <v>15851</v>
      </c>
      <c r="E2741" t="s">
        <v>6047</v>
      </c>
      <c r="F2741" t="s">
        <v>6070</v>
      </c>
      <c r="G2741" t="s">
        <v>7075</v>
      </c>
      <c r="H2741" s="3">
        <v>395367.35889999999</v>
      </c>
      <c r="I2741" s="3">
        <v>336297.12680000003</v>
      </c>
      <c r="J2741" t="s">
        <v>8925</v>
      </c>
      <c r="K2741" s="4" t="str">
        <f>_xlfn.XLOOKUP($B2741, Accounts!$B:$B, Accounts!$E:$E, "Not Found",0,1)</f>
        <v>Savings</v>
      </c>
      <c r="L2741" s="3">
        <f>_xlfn.XLOOKUP($B2741, Accounts!$B:$B, Accounts!$G:$G,"Not Found",0,1)</f>
        <v>1680141825</v>
      </c>
      <c r="M2741" s="3" t="str">
        <f>_xlfn.XLOOKUP($B2741, Loan!$B:$B, Loan!$D:$D, "No Loan",0,1)</f>
        <v>No Loan</v>
      </c>
      <c r="N2741" s="1">
        <f>_xlfn.XLOOKUP($B2741, Transaction!$B:$B, Transaction!$E:$E, "No Transaction",0,1)</f>
        <v>44424</v>
      </c>
      <c r="O2741" t="str">
        <f>_xlfn.XLOOKUP($B2741, Transaction!$B:$B, Transaction!$C:$C, "No Transaction",0,1)</f>
        <v>Cash Withdrawal</v>
      </c>
      <c r="P2741" t="str">
        <f>_xlfn.XLOOKUP($B2741, Transaction!$B:$B, Transaction!$D:$D, "No Transaction",0,1)</f>
        <v>ATM</v>
      </c>
      <c r="Q2741" s="3">
        <f t="shared" si="84"/>
        <v>-59070.232099999965</v>
      </c>
      <c r="R2741" s="3">
        <f t="shared" si="85"/>
        <v>-59070.232099999965</v>
      </c>
    </row>
    <row r="2742" spans="1:18" x14ac:dyDescent="0.25">
      <c r="A2742" t="s">
        <v>5317</v>
      </c>
      <c r="B2742" s="5" t="s">
        <v>5318</v>
      </c>
      <c r="C2742">
        <v>35</v>
      </c>
      <c r="D2742" s="1">
        <v>31922</v>
      </c>
      <c r="E2742" t="s">
        <v>6047</v>
      </c>
      <c r="F2742" t="s">
        <v>6064</v>
      </c>
      <c r="G2742" t="s">
        <v>7075</v>
      </c>
      <c r="H2742" s="3">
        <v>1108827.7879999999</v>
      </c>
      <c r="I2742" s="3">
        <v>285111.46189999999</v>
      </c>
      <c r="J2742" t="s">
        <v>8926</v>
      </c>
      <c r="K2742" s="4" t="str">
        <f>_xlfn.XLOOKUP($B2742, Accounts!$B:$B, Accounts!$E:$E, "Not Found",0,1)</f>
        <v>Domiciliary</v>
      </c>
      <c r="L2742" s="3">
        <f>_xlfn.XLOOKUP($B2742, Accounts!$B:$B, Accounts!$G:$G,"Not Found",0,1)</f>
        <v>4661462533</v>
      </c>
      <c r="M2742" s="3">
        <f>_xlfn.XLOOKUP($B2742, Loan!$B:$B, Loan!$D:$D, "No Loan",0,1)</f>
        <v>12540402056</v>
      </c>
      <c r="N2742" s="1">
        <f>_xlfn.XLOOKUP($B2742, Transaction!$B:$B, Transaction!$E:$E, "No Transaction",0,1)</f>
        <v>44301</v>
      </c>
      <c r="O2742" t="str">
        <f>_xlfn.XLOOKUP($B2742, Transaction!$B:$B, Transaction!$C:$C, "No Transaction",0,1)</f>
        <v>Loan Payment</v>
      </c>
      <c r="P2742" t="str">
        <f>_xlfn.XLOOKUP($B2742, Transaction!$B:$B, Transaction!$D:$D, "No Transaction",0,1)</f>
        <v>ACH</v>
      </c>
      <c r="Q2742" s="3">
        <f t="shared" si="84"/>
        <v>-823716.32609999995</v>
      </c>
      <c r="R2742" s="3">
        <f t="shared" si="85"/>
        <v>-823716.32609999995</v>
      </c>
    </row>
    <row r="2743" spans="1:18" x14ac:dyDescent="0.25">
      <c r="A2743" t="s">
        <v>5345</v>
      </c>
      <c r="B2743" s="5" t="s">
        <v>5346</v>
      </c>
      <c r="C2743">
        <v>29</v>
      </c>
      <c r="D2743" s="1">
        <v>34113</v>
      </c>
      <c r="E2743" t="s">
        <v>6047</v>
      </c>
      <c r="F2743" t="s">
        <v>6194</v>
      </c>
      <c r="G2743" t="s">
        <v>7075</v>
      </c>
      <c r="H2743" s="3">
        <v>329466.04889999999</v>
      </c>
      <c r="I2743" s="3">
        <v>145978.80319999999</v>
      </c>
      <c r="J2743" t="s">
        <v>8927</v>
      </c>
      <c r="K2743" s="4" t="str">
        <f>_xlfn.XLOOKUP($B2743, Accounts!$B:$B, Accounts!$E:$E, "Not Found",0,1)</f>
        <v>Domiciliary</v>
      </c>
      <c r="L2743" s="3">
        <f>_xlfn.XLOOKUP($B2743, Accounts!$B:$B, Accounts!$G:$G,"Not Found",0,1)</f>
        <v>17834592</v>
      </c>
      <c r="M2743" s="3" t="str">
        <f>_xlfn.XLOOKUP($B2743, Loan!$B:$B, Loan!$D:$D, "No Loan",0,1)</f>
        <v>No Loan</v>
      </c>
      <c r="N2743" s="1">
        <f>_xlfn.XLOOKUP($B2743, Transaction!$B:$B, Transaction!$E:$E, "No Transaction",0,1)</f>
        <v>44238</v>
      </c>
      <c r="O2743" t="str">
        <f>_xlfn.XLOOKUP($B2743, Transaction!$B:$B, Transaction!$C:$C, "No Transaction",0,1)</f>
        <v>Money Deposit</v>
      </c>
      <c r="P2743" t="str">
        <f>_xlfn.XLOOKUP($B2743, Transaction!$B:$B, Transaction!$D:$D, "No Transaction",0,1)</f>
        <v>Bank</v>
      </c>
      <c r="Q2743" s="3">
        <f t="shared" si="84"/>
        <v>-183487.2457</v>
      </c>
      <c r="R2743" s="3">
        <f t="shared" si="85"/>
        <v>-183487.2457</v>
      </c>
    </row>
    <row r="2744" spans="1:18" x14ac:dyDescent="0.25">
      <c r="A2744" t="s">
        <v>2686</v>
      </c>
      <c r="B2744" s="5" t="s">
        <v>2687</v>
      </c>
      <c r="C2744">
        <v>65</v>
      </c>
      <c r="D2744" s="1">
        <v>20964</v>
      </c>
      <c r="E2744" t="s">
        <v>6047</v>
      </c>
      <c r="F2744" t="s">
        <v>6627</v>
      </c>
      <c r="G2744" t="s">
        <v>7075</v>
      </c>
      <c r="H2744" s="3">
        <v>734785.45629999996</v>
      </c>
      <c r="I2744" s="3">
        <v>361718.14740000002</v>
      </c>
      <c r="J2744" t="s">
        <v>8928</v>
      </c>
      <c r="K2744" s="4" t="str">
        <f>_xlfn.XLOOKUP($B2744, Accounts!$B:$B, Accounts!$E:$E, "Not Found",0,1)</f>
        <v>Savings</v>
      </c>
      <c r="L2744" s="3">
        <f>_xlfn.XLOOKUP($B2744, Accounts!$B:$B, Accounts!$G:$G,"Not Found",0,1)</f>
        <v>997040625</v>
      </c>
      <c r="M2744" s="3" t="str">
        <f>_xlfn.XLOOKUP($B2744, Loan!$B:$B, Loan!$D:$D, "No Loan",0,1)</f>
        <v>No Loan</v>
      </c>
      <c r="N2744" s="1">
        <f>_xlfn.XLOOKUP($B2744, Transaction!$B:$B, Transaction!$E:$E, "No Transaction",0,1)</f>
        <v>44426</v>
      </c>
      <c r="O2744" t="str">
        <f>_xlfn.XLOOKUP($B2744, Transaction!$B:$B, Transaction!$C:$C, "No Transaction",0,1)</f>
        <v>Online Payment</v>
      </c>
      <c r="P2744" t="str">
        <f>_xlfn.XLOOKUP($B2744, Transaction!$B:$B, Transaction!$D:$D, "No Transaction",0,1)</f>
        <v>Internet Banking</v>
      </c>
      <c r="Q2744" s="3">
        <f t="shared" si="84"/>
        <v>-373067.30889999995</v>
      </c>
      <c r="R2744" s="3">
        <f t="shared" si="85"/>
        <v>-373067.30889999995</v>
      </c>
    </row>
    <row r="2745" spans="1:18" x14ac:dyDescent="0.25">
      <c r="A2745" t="s">
        <v>4535</v>
      </c>
      <c r="B2745" s="5" t="s">
        <v>4536</v>
      </c>
      <c r="C2745">
        <v>48</v>
      </c>
      <c r="D2745" s="1">
        <v>27174</v>
      </c>
      <c r="E2745" t="s">
        <v>6047</v>
      </c>
      <c r="F2745" t="s">
        <v>6224</v>
      </c>
      <c r="G2745" t="s">
        <v>7075</v>
      </c>
      <c r="H2745" s="3">
        <v>408574.68569999997</v>
      </c>
      <c r="I2745" s="3">
        <v>237624.1446</v>
      </c>
      <c r="J2745" t="s">
        <v>8929</v>
      </c>
      <c r="K2745" s="4" t="str">
        <f>_xlfn.XLOOKUP($B2745, Accounts!$B:$B, Accounts!$E:$E, "Not Found",0,1)</f>
        <v>Joint</v>
      </c>
      <c r="L2745" s="3">
        <f>_xlfn.XLOOKUP($B2745, Accounts!$B:$B, Accounts!$G:$G,"Not Found",0,1)</f>
        <v>3527671199</v>
      </c>
      <c r="M2745" s="3" t="str">
        <f>_xlfn.XLOOKUP($B2745, Loan!$B:$B, Loan!$D:$D, "No Loan",0,1)</f>
        <v>No Loan</v>
      </c>
      <c r="N2745" s="1">
        <f>_xlfn.XLOOKUP($B2745, Transaction!$B:$B, Transaction!$E:$E, "No Transaction",0,1)</f>
        <v>44578</v>
      </c>
      <c r="O2745" t="str">
        <f>_xlfn.XLOOKUP($B2745, Transaction!$B:$B, Transaction!$C:$C, "No Transaction",0,1)</f>
        <v>Online Payment</v>
      </c>
      <c r="P2745" t="str">
        <f>_xlfn.XLOOKUP($B2745, Transaction!$B:$B, Transaction!$D:$D, "No Transaction",0,1)</f>
        <v>Card</v>
      </c>
      <c r="Q2745" s="3">
        <f t="shared" si="84"/>
        <v>-170950.54109999997</v>
      </c>
      <c r="R2745" s="3">
        <f t="shared" si="85"/>
        <v>-170950.54109999997</v>
      </c>
    </row>
    <row r="2746" spans="1:18" x14ac:dyDescent="0.25">
      <c r="A2746" t="s">
        <v>4879</v>
      </c>
      <c r="B2746" s="5" t="s">
        <v>4880</v>
      </c>
      <c r="C2746">
        <v>30</v>
      </c>
      <c r="D2746" s="1">
        <v>33748</v>
      </c>
      <c r="E2746" t="s">
        <v>6047</v>
      </c>
      <c r="F2746" t="s">
        <v>6272</v>
      </c>
      <c r="G2746" t="s">
        <v>7075</v>
      </c>
      <c r="H2746" s="3">
        <v>1255303.3563999999</v>
      </c>
      <c r="I2746" s="3">
        <v>601830.5649</v>
      </c>
      <c r="J2746" t="s">
        <v>8930</v>
      </c>
      <c r="K2746" s="4" t="str">
        <f>_xlfn.XLOOKUP($B2746, Accounts!$B:$B, Accounts!$E:$E, "Not Found",0,1)</f>
        <v>Domiciliary</v>
      </c>
      <c r="L2746" s="3">
        <f>_xlfn.XLOOKUP($B2746, Accounts!$B:$B, Accounts!$G:$G,"Not Found",0,1)</f>
        <v>779714628</v>
      </c>
      <c r="M2746" s="3" t="str">
        <f>_xlfn.XLOOKUP($B2746, Loan!$B:$B, Loan!$D:$D, "No Loan",0,1)</f>
        <v>No Loan</v>
      </c>
      <c r="N2746" s="1">
        <f>_xlfn.XLOOKUP($B2746, Transaction!$B:$B, Transaction!$E:$E, "No Transaction",0,1)</f>
        <v>44426</v>
      </c>
      <c r="O2746" t="str">
        <f>_xlfn.XLOOKUP($B2746, Transaction!$B:$B, Transaction!$C:$C, "No Transaction",0,1)</f>
        <v>Money Deposit</v>
      </c>
      <c r="P2746" t="str">
        <f>_xlfn.XLOOKUP($B2746, Transaction!$B:$B, Transaction!$D:$D, "No Transaction",0,1)</f>
        <v>Bank</v>
      </c>
      <c r="Q2746" s="3">
        <f t="shared" si="84"/>
        <v>-653472.79149999993</v>
      </c>
      <c r="R2746" s="3">
        <f t="shared" si="85"/>
        <v>-653472.79149999993</v>
      </c>
    </row>
    <row r="2747" spans="1:18" x14ac:dyDescent="0.25">
      <c r="A2747" t="s">
        <v>5758</v>
      </c>
      <c r="B2747" s="5" t="s">
        <v>5759</v>
      </c>
      <c r="C2747">
        <v>45</v>
      </c>
      <c r="D2747" s="1">
        <v>28269</v>
      </c>
      <c r="E2747" t="s">
        <v>6047</v>
      </c>
      <c r="F2747" t="s">
        <v>6202</v>
      </c>
      <c r="G2747" t="s">
        <v>7075</v>
      </c>
      <c r="H2747" s="3">
        <v>120010.9716</v>
      </c>
      <c r="I2747" s="3">
        <v>30342.3966</v>
      </c>
      <c r="J2747" t="s">
        <v>8931</v>
      </c>
      <c r="K2747" s="4" t="str">
        <f>_xlfn.XLOOKUP($B2747, Accounts!$B:$B, Accounts!$E:$E, "Not Found",0,1)</f>
        <v>Joint</v>
      </c>
      <c r="L2747" s="3">
        <f>_xlfn.XLOOKUP($B2747, Accounts!$B:$B, Accounts!$G:$G,"Not Found",0,1)</f>
        <v>2829868638</v>
      </c>
      <c r="M2747" s="3" t="str">
        <f>_xlfn.XLOOKUP($B2747, Loan!$B:$B, Loan!$D:$D, "No Loan",0,1)</f>
        <v>No Loan</v>
      </c>
      <c r="N2747" s="1">
        <f>_xlfn.XLOOKUP($B2747, Transaction!$B:$B, Transaction!$E:$E, "No Transaction",0,1)</f>
        <v>44546</v>
      </c>
      <c r="O2747" t="str">
        <f>_xlfn.XLOOKUP($B2747, Transaction!$B:$B, Transaction!$C:$C, "No Transaction",0,1)</f>
        <v>Cash Withdrawal</v>
      </c>
      <c r="P2747" t="str">
        <f>_xlfn.XLOOKUP($B2747, Transaction!$B:$B, Transaction!$D:$D, "No Transaction",0,1)</f>
        <v>POS</v>
      </c>
      <c r="Q2747" s="3">
        <f t="shared" si="84"/>
        <v>-89668.575000000012</v>
      </c>
      <c r="R2747" s="3">
        <f t="shared" si="85"/>
        <v>-89668.575000000012</v>
      </c>
    </row>
    <row r="2748" spans="1:18" x14ac:dyDescent="0.25">
      <c r="A2748" t="s">
        <v>2880</v>
      </c>
      <c r="B2748" s="5" t="s">
        <v>2881</v>
      </c>
      <c r="C2748">
        <v>47</v>
      </c>
      <c r="D2748" s="1">
        <v>27539</v>
      </c>
      <c r="E2748" t="s">
        <v>6047</v>
      </c>
      <c r="F2748" t="s">
        <v>6161</v>
      </c>
      <c r="G2748" t="s">
        <v>7075</v>
      </c>
      <c r="H2748" s="3">
        <v>446124.60749999998</v>
      </c>
      <c r="I2748" s="3">
        <v>203823.18</v>
      </c>
      <c r="J2748" t="s">
        <v>8932</v>
      </c>
      <c r="K2748" s="4" t="str">
        <f>_xlfn.XLOOKUP($B2748, Accounts!$B:$B, Accounts!$E:$E, "Not Found",0,1)</f>
        <v>Current</v>
      </c>
      <c r="L2748" s="3">
        <f>_xlfn.XLOOKUP($B2748, Accounts!$B:$B, Accounts!$G:$G,"Not Found",0,1)</f>
        <v>3941702328</v>
      </c>
      <c r="M2748" s="3" t="str">
        <f>_xlfn.XLOOKUP($B2748, Loan!$B:$B, Loan!$D:$D, "No Loan",0,1)</f>
        <v>No Loan</v>
      </c>
      <c r="N2748" s="1">
        <f>_xlfn.XLOOKUP($B2748, Transaction!$B:$B, Transaction!$E:$E, "No Transaction",0,1)</f>
        <v>44323</v>
      </c>
      <c r="O2748" t="str">
        <f>_xlfn.XLOOKUP($B2748, Transaction!$B:$B, Transaction!$C:$C, "No Transaction",0,1)</f>
        <v>Money Transfer</v>
      </c>
      <c r="P2748" t="str">
        <f>_xlfn.XLOOKUP($B2748, Transaction!$B:$B, Transaction!$D:$D, "No Transaction",0,1)</f>
        <v>ATM</v>
      </c>
      <c r="Q2748" s="3">
        <f t="shared" si="84"/>
        <v>-242301.42749999999</v>
      </c>
      <c r="R2748" s="3">
        <f t="shared" si="85"/>
        <v>-242301.42749999999</v>
      </c>
    </row>
    <row r="2749" spans="1:18" x14ac:dyDescent="0.25">
      <c r="A2749" t="s">
        <v>3567</v>
      </c>
      <c r="B2749" s="5" t="s">
        <v>3568</v>
      </c>
      <c r="C2749">
        <v>72</v>
      </c>
      <c r="D2749" s="1">
        <v>18408</v>
      </c>
      <c r="E2749" t="s">
        <v>6047</v>
      </c>
      <c r="F2749" t="s">
        <v>6198</v>
      </c>
      <c r="G2749" t="s">
        <v>7075</v>
      </c>
      <c r="H2749" s="3">
        <v>529249.04240000003</v>
      </c>
      <c r="I2749" s="3">
        <v>144184.60399999999</v>
      </c>
      <c r="J2749" t="s">
        <v>8933</v>
      </c>
      <c r="K2749" s="4" t="str">
        <f>_xlfn.XLOOKUP($B2749, Accounts!$B:$B, Accounts!$E:$E, "Not Found",0,1)</f>
        <v>Joint</v>
      </c>
      <c r="L2749" s="3">
        <f>_xlfn.XLOOKUP($B2749, Accounts!$B:$B, Accounts!$G:$G,"Not Found",0,1)</f>
        <v>579541248</v>
      </c>
      <c r="M2749" s="3" t="str">
        <f>_xlfn.XLOOKUP($B2749, Loan!$B:$B, Loan!$D:$D, "No Loan",0,1)</f>
        <v>No Loan</v>
      </c>
      <c r="N2749" s="1">
        <f>_xlfn.XLOOKUP($B2749, Transaction!$B:$B, Transaction!$E:$E, "No Transaction",0,1)</f>
        <v>44425</v>
      </c>
      <c r="O2749" t="str">
        <f>_xlfn.XLOOKUP($B2749, Transaction!$B:$B, Transaction!$C:$C, "No Transaction",0,1)</f>
        <v>Cash Withdrawal</v>
      </c>
      <c r="P2749" t="str">
        <f>_xlfn.XLOOKUP($B2749, Transaction!$B:$B, Transaction!$D:$D, "No Transaction",0,1)</f>
        <v>ATM</v>
      </c>
      <c r="Q2749" s="3">
        <f t="shared" si="84"/>
        <v>-385064.43840000004</v>
      </c>
      <c r="R2749" s="3">
        <f t="shared" si="85"/>
        <v>-385064.43840000004</v>
      </c>
    </row>
    <row r="2750" spans="1:18" x14ac:dyDescent="0.25">
      <c r="A2750" t="s">
        <v>5385</v>
      </c>
      <c r="B2750" s="5" t="s">
        <v>5386</v>
      </c>
      <c r="C2750">
        <v>25</v>
      </c>
      <c r="D2750" s="1">
        <v>35574</v>
      </c>
      <c r="E2750" t="s">
        <v>6047</v>
      </c>
      <c r="F2750" t="s">
        <v>6136</v>
      </c>
      <c r="G2750" t="s">
        <v>7075</v>
      </c>
      <c r="H2750" s="3">
        <v>720023.67189999996</v>
      </c>
      <c r="I2750" s="3">
        <v>440322.16859999998</v>
      </c>
      <c r="J2750" t="s">
        <v>8934</v>
      </c>
      <c r="K2750" s="4" t="str">
        <f>_xlfn.XLOOKUP($B2750, Accounts!$B:$B, Accounts!$E:$E, "Not Found",0,1)</f>
        <v>Savings</v>
      </c>
      <c r="L2750" s="3">
        <f>_xlfn.XLOOKUP($B2750, Accounts!$B:$B, Accounts!$G:$G,"Not Found",0,1)</f>
        <v>2577526875</v>
      </c>
      <c r="M2750" s="3" t="str">
        <f>_xlfn.XLOOKUP($B2750, Loan!$B:$B, Loan!$D:$D, "No Loan",0,1)</f>
        <v>No Loan</v>
      </c>
      <c r="N2750" s="1">
        <f>_xlfn.XLOOKUP($B2750, Transaction!$B:$B, Transaction!$E:$E, "No Transaction",0,1)</f>
        <v>44566</v>
      </c>
      <c r="O2750" t="str">
        <f>_xlfn.XLOOKUP($B2750, Transaction!$B:$B, Transaction!$C:$C, "No Transaction",0,1)</f>
        <v>Cash Withdrawal</v>
      </c>
      <c r="P2750" t="str">
        <f>_xlfn.XLOOKUP($B2750, Transaction!$B:$B, Transaction!$D:$D, "No Transaction",0,1)</f>
        <v>ATM</v>
      </c>
      <c r="Q2750" s="3">
        <f t="shared" si="84"/>
        <v>-279701.50329999998</v>
      </c>
      <c r="R2750" s="3">
        <f t="shared" si="85"/>
        <v>-279701.50329999998</v>
      </c>
    </row>
    <row r="2751" spans="1:18" x14ac:dyDescent="0.25">
      <c r="A2751" t="s">
        <v>1411</v>
      </c>
      <c r="B2751" s="5" t="s">
        <v>1412</v>
      </c>
      <c r="C2751">
        <v>76</v>
      </c>
      <c r="D2751" s="1">
        <v>16947</v>
      </c>
      <c r="E2751" t="s">
        <v>6047</v>
      </c>
      <c r="F2751" t="s">
        <v>6173</v>
      </c>
      <c r="G2751" t="s">
        <v>7075</v>
      </c>
      <c r="H2751" s="3">
        <v>423754.21919999999</v>
      </c>
      <c r="I2751" s="3">
        <v>208954.6667</v>
      </c>
      <c r="J2751" t="s">
        <v>8935</v>
      </c>
      <c r="K2751" s="4" t="str">
        <f>_xlfn.XLOOKUP($B2751, Accounts!$B:$B, Accounts!$E:$E, "Not Found",0,1)</f>
        <v>Corporate</v>
      </c>
      <c r="L2751" s="3">
        <f>_xlfn.XLOOKUP($B2751, Accounts!$B:$B, Accounts!$G:$G,"Not Found",0,1)</f>
        <v>1345258816</v>
      </c>
      <c r="M2751" s="3" t="str">
        <f>_xlfn.XLOOKUP($B2751, Loan!$B:$B, Loan!$D:$D, "No Loan",0,1)</f>
        <v>No Loan</v>
      </c>
      <c r="N2751" s="1">
        <f>_xlfn.XLOOKUP($B2751, Transaction!$B:$B, Transaction!$E:$E, "No Transaction",0,1)</f>
        <v>44331</v>
      </c>
      <c r="O2751" t="str">
        <f>_xlfn.XLOOKUP($B2751, Transaction!$B:$B, Transaction!$C:$C, "No Transaction",0,1)</f>
        <v>Money Transfer</v>
      </c>
      <c r="P2751" t="str">
        <f>_xlfn.XLOOKUP($B2751, Transaction!$B:$B, Transaction!$D:$D, "No Transaction",0,1)</f>
        <v>Internet Banking</v>
      </c>
      <c r="Q2751" s="3">
        <f t="shared" si="84"/>
        <v>-214799.55249999999</v>
      </c>
      <c r="R2751" s="3">
        <f t="shared" si="85"/>
        <v>-214799.55249999999</v>
      </c>
    </row>
    <row r="2752" spans="1:18" x14ac:dyDescent="0.25">
      <c r="A2752" t="s">
        <v>325</v>
      </c>
      <c r="B2752" s="5" t="s">
        <v>326</v>
      </c>
      <c r="C2752">
        <v>27</v>
      </c>
      <c r="D2752" s="1">
        <v>34844</v>
      </c>
      <c r="E2752" t="s">
        <v>6047</v>
      </c>
      <c r="F2752" t="s">
        <v>6109</v>
      </c>
      <c r="G2752" t="s">
        <v>7075</v>
      </c>
      <c r="H2752" s="3">
        <v>473402.12060000002</v>
      </c>
      <c r="I2752" s="3">
        <v>179682.40489999999</v>
      </c>
      <c r="J2752" t="s">
        <v>141</v>
      </c>
      <c r="K2752" s="4" t="str">
        <f>_xlfn.XLOOKUP($B2752, Accounts!$B:$B, Accounts!$E:$E, "Not Found",0,1)</f>
        <v>Savings</v>
      </c>
      <c r="L2752" s="3">
        <f>_xlfn.XLOOKUP($B2752, Accounts!$B:$B, Accounts!$G:$G,"Not Found",0,1)</f>
        <v>591317424</v>
      </c>
      <c r="M2752" s="3" t="str">
        <f>_xlfn.XLOOKUP($B2752, Loan!$B:$B, Loan!$D:$D, "No Loan",0,1)</f>
        <v>No Loan</v>
      </c>
      <c r="N2752" s="1">
        <f>_xlfn.XLOOKUP($B2752, Transaction!$B:$B, Transaction!$E:$E, "No Transaction",0,1)</f>
        <v>44273</v>
      </c>
      <c r="O2752" t="str">
        <f>_xlfn.XLOOKUP($B2752, Transaction!$B:$B, Transaction!$C:$C, "No Transaction",0,1)</f>
        <v>Money Transfer</v>
      </c>
      <c r="P2752" t="str">
        <f>_xlfn.XLOOKUP($B2752, Transaction!$B:$B, Transaction!$D:$D, "No Transaction",0,1)</f>
        <v>Mobile</v>
      </c>
      <c r="Q2752" s="3">
        <f t="shared" si="84"/>
        <v>-293719.71570000006</v>
      </c>
      <c r="R2752" s="3">
        <f t="shared" si="85"/>
        <v>-293719.71570000006</v>
      </c>
    </row>
    <row r="2753" spans="1:18" x14ac:dyDescent="0.25">
      <c r="A2753" t="s">
        <v>5744</v>
      </c>
      <c r="B2753" s="5" t="s">
        <v>5745</v>
      </c>
      <c r="C2753">
        <v>71</v>
      </c>
      <c r="D2753" s="1">
        <v>18773</v>
      </c>
      <c r="E2753" t="s">
        <v>6047</v>
      </c>
      <c r="F2753" t="s">
        <v>6100</v>
      </c>
      <c r="G2753" t="s">
        <v>7075</v>
      </c>
      <c r="H2753" s="3">
        <v>426063.72</v>
      </c>
      <c r="I2753" s="3">
        <v>159518.2568</v>
      </c>
      <c r="J2753" t="s">
        <v>8936</v>
      </c>
      <c r="K2753" s="4" t="str">
        <f>_xlfn.XLOOKUP($B2753, Accounts!$B:$B, Accounts!$E:$E, "Not Found",0,1)</f>
        <v>Domiciliary</v>
      </c>
      <c r="L2753" s="3">
        <f>_xlfn.XLOOKUP($B2753, Accounts!$B:$B, Accounts!$G:$G,"Not Found",0,1)</f>
        <v>211934375</v>
      </c>
      <c r="M2753" s="3" t="str">
        <f>_xlfn.XLOOKUP($B2753, Loan!$B:$B, Loan!$D:$D, "No Loan",0,1)</f>
        <v>No Loan</v>
      </c>
      <c r="N2753" s="1">
        <f>_xlfn.XLOOKUP($B2753, Transaction!$B:$B, Transaction!$E:$E, "No Transaction",0,1)</f>
        <v>44311</v>
      </c>
      <c r="O2753" t="str">
        <f>_xlfn.XLOOKUP($B2753, Transaction!$B:$B, Transaction!$C:$C, "No Transaction",0,1)</f>
        <v>Money Transfer</v>
      </c>
      <c r="P2753" t="str">
        <f>_xlfn.XLOOKUP($B2753, Transaction!$B:$B, Transaction!$D:$D, "No Transaction",0,1)</f>
        <v>ATM</v>
      </c>
      <c r="Q2753" s="3">
        <f t="shared" si="84"/>
        <v>-266545.4632</v>
      </c>
      <c r="R2753" s="3">
        <f t="shared" si="85"/>
        <v>-266545.4632</v>
      </c>
    </row>
    <row r="2754" spans="1:18" x14ac:dyDescent="0.25">
      <c r="A2754" t="s">
        <v>1503</v>
      </c>
      <c r="B2754" s="5" t="s">
        <v>1504</v>
      </c>
      <c r="C2754">
        <v>83</v>
      </c>
      <c r="D2754" s="1">
        <v>14390</v>
      </c>
      <c r="E2754" t="s">
        <v>6047</v>
      </c>
      <c r="F2754" t="s">
        <v>6373</v>
      </c>
      <c r="G2754" t="s">
        <v>7075</v>
      </c>
      <c r="H2754" s="3">
        <v>103147.2365</v>
      </c>
      <c r="I2754" s="3">
        <v>26368.184499999999</v>
      </c>
      <c r="J2754" t="s">
        <v>39</v>
      </c>
      <c r="K2754" s="4" t="str">
        <f>_xlfn.XLOOKUP($B2754, Accounts!$B:$B, Accounts!$E:$E, "Not Found",0,1)</f>
        <v>Joint</v>
      </c>
      <c r="L2754" s="3">
        <f>_xlfn.XLOOKUP($B2754, Accounts!$B:$B, Accounts!$G:$G,"Not Found",0,1)</f>
        <v>260642532</v>
      </c>
      <c r="M2754" s="3" t="str">
        <f>_xlfn.XLOOKUP($B2754, Loan!$B:$B, Loan!$D:$D, "No Loan",0,1)</f>
        <v>No Loan</v>
      </c>
      <c r="N2754" s="1">
        <f>_xlfn.XLOOKUP($B2754, Transaction!$B:$B, Transaction!$E:$E, "No Transaction",0,1)</f>
        <v>44436</v>
      </c>
      <c r="O2754" t="str">
        <f>_xlfn.XLOOKUP($B2754, Transaction!$B:$B, Transaction!$C:$C, "No Transaction",0,1)</f>
        <v>Money Transfer</v>
      </c>
      <c r="P2754" t="str">
        <f>_xlfn.XLOOKUP($B2754, Transaction!$B:$B, Transaction!$D:$D, "No Transaction",0,1)</f>
        <v>Mobile</v>
      </c>
      <c r="Q2754" s="3">
        <f t="shared" ref="Q2754:Q2817" si="86">$I2754-$H2754</f>
        <v>-76779.051999999996</v>
      </c>
      <c r="R2754" s="3">
        <f t="shared" ref="R2754:R2817" si="87">IF($Q2754 &gt;= 500000, $Q2754+(0.02*$Q2754), $Q2754)</f>
        <v>-76779.051999999996</v>
      </c>
    </row>
    <row r="2755" spans="1:18" x14ac:dyDescent="0.25">
      <c r="A2755" t="s">
        <v>3974</v>
      </c>
      <c r="B2755" s="5" t="s">
        <v>3975</v>
      </c>
      <c r="C2755">
        <v>39</v>
      </c>
      <c r="D2755" s="1">
        <v>30461</v>
      </c>
      <c r="E2755" t="s">
        <v>6047</v>
      </c>
      <c r="F2755" t="s">
        <v>6229</v>
      </c>
      <c r="G2755" t="s">
        <v>7075</v>
      </c>
      <c r="H2755" s="3">
        <v>1008768.9994</v>
      </c>
      <c r="I2755" s="3">
        <v>186553.17110000001</v>
      </c>
      <c r="J2755" t="s">
        <v>8937</v>
      </c>
      <c r="K2755" s="4" t="str">
        <f>_xlfn.XLOOKUP($B2755, Accounts!$B:$B, Accounts!$E:$E, "Not Found",0,1)</f>
        <v>Savings</v>
      </c>
      <c r="L2755" s="3">
        <f>_xlfn.XLOOKUP($B2755, Accounts!$B:$B, Accounts!$G:$G,"Not Found",0,1)</f>
        <v>1818272904</v>
      </c>
      <c r="M2755" s="3" t="str">
        <f>_xlfn.XLOOKUP($B2755, Loan!$B:$B, Loan!$D:$D, "No Loan",0,1)</f>
        <v>No Loan</v>
      </c>
      <c r="N2755" s="1">
        <f>_xlfn.XLOOKUP($B2755, Transaction!$B:$B, Transaction!$E:$E, "No Transaction",0,1)</f>
        <v>44339</v>
      </c>
      <c r="O2755" t="str">
        <f>_xlfn.XLOOKUP($B2755, Transaction!$B:$B, Transaction!$C:$C, "No Transaction",0,1)</f>
        <v>Money Transfer</v>
      </c>
      <c r="P2755" t="str">
        <f>_xlfn.XLOOKUP($B2755, Transaction!$B:$B, Transaction!$D:$D, "No Transaction",0,1)</f>
        <v>Bank</v>
      </c>
      <c r="Q2755" s="3">
        <f t="shared" si="86"/>
        <v>-822215.82829999994</v>
      </c>
      <c r="R2755" s="3">
        <f t="shared" si="87"/>
        <v>-822215.82829999994</v>
      </c>
    </row>
    <row r="2756" spans="1:18" x14ac:dyDescent="0.25">
      <c r="A2756" t="s">
        <v>284</v>
      </c>
      <c r="B2756" s="5" t="s">
        <v>285</v>
      </c>
      <c r="C2756">
        <v>69</v>
      </c>
      <c r="D2756" s="1">
        <v>19503</v>
      </c>
      <c r="E2756" t="s">
        <v>6047</v>
      </c>
      <c r="F2756" t="s">
        <v>6355</v>
      </c>
      <c r="G2756" t="s">
        <v>7075</v>
      </c>
      <c r="H2756" s="3">
        <v>1040645.1445000001</v>
      </c>
      <c r="I2756" s="3">
        <v>371746.42940000002</v>
      </c>
      <c r="J2756" t="s">
        <v>8938</v>
      </c>
      <c r="K2756" s="4" t="str">
        <f>_xlfn.XLOOKUP($B2756, Accounts!$B:$B, Accounts!$E:$E, "Not Found",0,1)</f>
        <v>Current</v>
      </c>
      <c r="L2756" s="3">
        <f>_xlfn.XLOOKUP($B2756, Accounts!$B:$B, Accounts!$G:$G,"Not Found",0,1)</f>
        <v>9639006</v>
      </c>
      <c r="M2756" s="3" t="str">
        <f>_xlfn.XLOOKUP($B2756, Loan!$B:$B, Loan!$D:$D, "No Loan",0,1)</f>
        <v>No Loan</v>
      </c>
      <c r="N2756" s="1">
        <f>_xlfn.XLOOKUP($B2756, Transaction!$B:$B, Transaction!$E:$E, "No Transaction",0,1)</f>
        <v>44582</v>
      </c>
      <c r="O2756" t="str">
        <f>_xlfn.XLOOKUP($B2756, Transaction!$B:$B, Transaction!$C:$C, "No Transaction",0,1)</f>
        <v>Online Payment</v>
      </c>
      <c r="P2756" t="str">
        <f>_xlfn.XLOOKUP($B2756, Transaction!$B:$B, Transaction!$D:$D, "No Transaction",0,1)</f>
        <v>Mobile</v>
      </c>
      <c r="Q2756" s="3">
        <f t="shared" si="86"/>
        <v>-668898.71510000003</v>
      </c>
      <c r="R2756" s="3">
        <f t="shared" si="87"/>
        <v>-668898.71510000003</v>
      </c>
    </row>
    <row r="2757" spans="1:18" x14ac:dyDescent="0.25">
      <c r="A2757" t="s">
        <v>1661</v>
      </c>
      <c r="B2757" s="5" t="s">
        <v>1662</v>
      </c>
      <c r="C2757">
        <v>70</v>
      </c>
      <c r="D2757" s="1">
        <v>19138</v>
      </c>
      <c r="E2757" t="s">
        <v>6047</v>
      </c>
      <c r="F2757" t="s">
        <v>6373</v>
      </c>
      <c r="G2757" t="s">
        <v>7075</v>
      </c>
      <c r="H2757" s="3">
        <v>1563534.9907</v>
      </c>
      <c r="I2757" s="3">
        <v>978422.45669999998</v>
      </c>
      <c r="J2757" t="s">
        <v>8939</v>
      </c>
      <c r="K2757" s="4" t="str">
        <f>_xlfn.XLOOKUP($B2757, Accounts!$B:$B, Accounts!$E:$E, "Not Found",0,1)</f>
        <v>Joint</v>
      </c>
      <c r="L2757" s="3">
        <f>_xlfn.XLOOKUP($B2757, Accounts!$B:$B, Accounts!$G:$G,"Not Found",0,1)</f>
        <v>770130804</v>
      </c>
      <c r="M2757" s="3" t="str">
        <f>_xlfn.XLOOKUP($B2757, Loan!$B:$B, Loan!$D:$D, "No Loan",0,1)</f>
        <v>No Loan</v>
      </c>
      <c r="N2757" s="1">
        <f>_xlfn.XLOOKUP($B2757, Transaction!$B:$B, Transaction!$E:$E, "No Transaction",0,1)</f>
        <v>44542</v>
      </c>
      <c r="O2757" t="str">
        <f>_xlfn.XLOOKUP($B2757, Transaction!$B:$B, Transaction!$C:$C, "No Transaction",0,1)</f>
        <v>Online Payment</v>
      </c>
      <c r="P2757" t="str">
        <f>_xlfn.XLOOKUP($B2757, Transaction!$B:$B, Transaction!$D:$D, "No Transaction",0,1)</f>
        <v>Internet Banking</v>
      </c>
      <c r="Q2757" s="3">
        <f t="shared" si="86"/>
        <v>-585112.53399999999</v>
      </c>
      <c r="R2757" s="3">
        <f t="shared" si="87"/>
        <v>-585112.53399999999</v>
      </c>
    </row>
    <row r="2758" spans="1:18" x14ac:dyDescent="0.25">
      <c r="A2758" t="s">
        <v>2690</v>
      </c>
      <c r="B2758" s="5" t="s">
        <v>2691</v>
      </c>
      <c r="C2758">
        <v>65</v>
      </c>
      <c r="D2758" s="1">
        <v>20964</v>
      </c>
      <c r="E2758" t="s">
        <v>6047</v>
      </c>
      <c r="F2758" t="s">
        <v>6242</v>
      </c>
      <c r="G2758" t="s">
        <v>7075</v>
      </c>
      <c r="H2758" s="3">
        <v>1027108.3884000001</v>
      </c>
      <c r="I2758" s="3">
        <v>467720.86290000001</v>
      </c>
      <c r="J2758" t="s">
        <v>8940</v>
      </c>
      <c r="K2758" s="4" t="str">
        <f>_xlfn.XLOOKUP($B2758, Accounts!$B:$B, Accounts!$E:$E, "Not Found",0,1)</f>
        <v>Current</v>
      </c>
      <c r="L2758" s="3">
        <f>_xlfn.XLOOKUP($B2758, Accounts!$B:$B, Accounts!$G:$G,"Not Found",0,1)</f>
        <v>774077451</v>
      </c>
      <c r="M2758" s="3" t="str">
        <f>_xlfn.XLOOKUP($B2758, Loan!$B:$B, Loan!$D:$D, "No Loan",0,1)</f>
        <v>No Loan</v>
      </c>
      <c r="N2758" s="1">
        <f>_xlfn.XLOOKUP($B2758, Transaction!$B:$B, Transaction!$E:$E, "No Transaction",0,1)</f>
        <v>44419</v>
      </c>
      <c r="O2758" t="str">
        <f>_xlfn.XLOOKUP($B2758, Transaction!$B:$B, Transaction!$C:$C, "No Transaction",0,1)</f>
        <v>Cash Withdrawal</v>
      </c>
      <c r="P2758" t="str">
        <f>_xlfn.XLOOKUP($B2758, Transaction!$B:$B, Transaction!$D:$D, "No Transaction",0,1)</f>
        <v>ATM</v>
      </c>
      <c r="Q2758" s="3">
        <f t="shared" si="86"/>
        <v>-559387.52549999999</v>
      </c>
      <c r="R2758" s="3">
        <f t="shared" si="87"/>
        <v>-559387.52549999999</v>
      </c>
    </row>
    <row r="2759" spans="1:18" x14ac:dyDescent="0.25">
      <c r="A2759" t="s">
        <v>2097</v>
      </c>
      <c r="B2759" s="5" t="s">
        <v>5413</v>
      </c>
      <c r="C2759">
        <v>59</v>
      </c>
      <c r="D2759" s="1">
        <v>23156</v>
      </c>
      <c r="E2759" t="s">
        <v>6047</v>
      </c>
      <c r="F2759" t="s">
        <v>6177</v>
      </c>
      <c r="G2759" t="s">
        <v>7075</v>
      </c>
      <c r="H2759" s="3">
        <v>106405.88800000001</v>
      </c>
      <c r="I2759" s="3">
        <v>30186.020400000001</v>
      </c>
      <c r="J2759" t="s">
        <v>8382</v>
      </c>
      <c r="K2759" s="4" t="str">
        <f>_xlfn.XLOOKUP($B2759, Accounts!$B:$B, Accounts!$E:$E, "Not Found",0,1)</f>
        <v>Savings</v>
      </c>
      <c r="L2759" s="3">
        <f>_xlfn.XLOOKUP($B2759, Accounts!$B:$B, Accounts!$G:$G,"Not Found",0,1)</f>
        <v>1998503595</v>
      </c>
      <c r="M2759" s="3" t="str">
        <f>_xlfn.XLOOKUP($B2759, Loan!$B:$B, Loan!$D:$D, "No Loan",0,1)</f>
        <v>No Loan</v>
      </c>
      <c r="N2759" s="1">
        <f>_xlfn.XLOOKUP($B2759, Transaction!$B:$B, Transaction!$E:$E, "No Transaction",0,1)</f>
        <v>44293</v>
      </c>
      <c r="O2759" t="str">
        <f>_xlfn.XLOOKUP($B2759, Transaction!$B:$B, Transaction!$C:$C, "No Transaction",0,1)</f>
        <v>Cash Withdrawal</v>
      </c>
      <c r="P2759" t="str">
        <f>_xlfn.XLOOKUP($B2759, Transaction!$B:$B, Transaction!$D:$D, "No Transaction",0,1)</f>
        <v>ATM</v>
      </c>
      <c r="Q2759" s="3">
        <f t="shared" si="86"/>
        <v>-76219.867599999998</v>
      </c>
      <c r="R2759" s="3">
        <f t="shared" si="87"/>
        <v>-76219.867599999998</v>
      </c>
    </row>
    <row r="2760" spans="1:18" x14ac:dyDescent="0.25">
      <c r="A2760" t="s">
        <v>3507</v>
      </c>
      <c r="B2760" s="5" t="s">
        <v>3508</v>
      </c>
      <c r="C2760">
        <v>70</v>
      </c>
      <c r="D2760" s="1">
        <v>19138</v>
      </c>
      <c r="E2760" t="s">
        <v>6047</v>
      </c>
      <c r="F2760" t="s">
        <v>6573</v>
      </c>
      <c r="G2760" t="s">
        <v>7075</v>
      </c>
      <c r="H2760" s="3">
        <v>307202.08899999998</v>
      </c>
      <c r="I2760" s="3">
        <v>149465.6317</v>
      </c>
      <c r="J2760" t="s">
        <v>8941</v>
      </c>
      <c r="K2760" s="4" t="str">
        <f>_xlfn.XLOOKUP($B2760, Accounts!$B:$B, Accounts!$E:$E, "Not Found",0,1)</f>
        <v>Current</v>
      </c>
      <c r="L2760" s="3">
        <f>_xlfn.XLOOKUP($B2760, Accounts!$B:$B, Accounts!$G:$G,"Not Found",0,1)</f>
        <v>397164126</v>
      </c>
      <c r="M2760" s="3" t="str">
        <f>_xlfn.XLOOKUP($B2760, Loan!$B:$B, Loan!$D:$D, "No Loan",0,1)</f>
        <v>No Loan</v>
      </c>
      <c r="N2760" s="1">
        <f>_xlfn.XLOOKUP($B2760, Transaction!$B:$B, Transaction!$E:$E, "No Transaction",0,1)</f>
        <v>44478</v>
      </c>
      <c r="O2760" t="str">
        <f>_xlfn.XLOOKUP($B2760, Transaction!$B:$B, Transaction!$C:$C, "No Transaction",0,1)</f>
        <v>Money Transfer</v>
      </c>
      <c r="P2760" t="str">
        <f>_xlfn.XLOOKUP($B2760, Transaction!$B:$B, Transaction!$D:$D, "No Transaction",0,1)</f>
        <v>ATM</v>
      </c>
      <c r="Q2760" s="3">
        <f t="shared" si="86"/>
        <v>-157736.45729999998</v>
      </c>
      <c r="R2760" s="3">
        <f t="shared" si="87"/>
        <v>-157736.45729999998</v>
      </c>
    </row>
    <row r="2761" spans="1:18" x14ac:dyDescent="0.25">
      <c r="A2761" t="s">
        <v>5219</v>
      </c>
      <c r="B2761" s="5" t="s">
        <v>5220</v>
      </c>
      <c r="C2761">
        <v>72</v>
      </c>
      <c r="D2761" s="1">
        <v>18408</v>
      </c>
      <c r="E2761" t="s">
        <v>6047</v>
      </c>
      <c r="F2761" t="s">
        <v>6277</v>
      </c>
      <c r="G2761" t="s">
        <v>7075</v>
      </c>
      <c r="H2761" s="3">
        <v>85688.908800000005</v>
      </c>
      <c r="I2761" s="3">
        <v>12050.0028</v>
      </c>
      <c r="J2761" t="s">
        <v>8942</v>
      </c>
      <c r="K2761" s="4" t="str">
        <f>_xlfn.XLOOKUP($B2761, Accounts!$B:$B, Accounts!$E:$E, "Not Found",0,1)</f>
        <v>Savings</v>
      </c>
      <c r="L2761" s="3">
        <f>_xlfn.XLOOKUP($B2761, Accounts!$B:$B, Accounts!$G:$G,"Not Found",0,1)</f>
        <v>846016596</v>
      </c>
      <c r="M2761" s="3" t="str">
        <f>_xlfn.XLOOKUP($B2761, Loan!$B:$B, Loan!$D:$D, "No Loan",0,1)</f>
        <v>No Loan</v>
      </c>
      <c r="N2761" s="1">
        <f>_xlfn.XLOOKUP($B2761, Transaction!$B:$B, Transaction!$E:$E, "No Transaction",0,1)</f>
        <v>44417</v>
      </c>
      <c r="O2761" t="str">
        <f>_xlfn.XLOOKUP($B2761, Transaction!$B:$B, Transaction!$C:$C, "No Transaction",0,1)</f>
        <v>Online Payment</v>
      </c>
      <c r="P2761" t="str">
        <f>_xlfn.XLOOKUP($B2761, Transaction!$B:$B, Transaction!$D:$D, "No Transaction",0,1)</f>
        <v>Internet Banking</v>
      </c>
      <c r="Q2761" s="3">
        <f t="shared" si="86"/>
        <v>-73638.906000000003</v>
      </c>
      <c r="R2761" s="3">
        <f t="shared" si="87"/>
        <v>-73638.906000000003</v>
      </c>
    </row>
    <row r="2762" spans="1:18" x14ac:dyDescent="0.25">
      <c r="A2762" t="s">
        <v>2636</v>
      </c>
      <c r="B2762" s="5" t="s">
        <v>2637</v>
      </c>
      <c r="C2762">
        <v>52</v>
      </c>
      <c r="D2762" s="1">
        <v>25713</v>
      </c>
      <c r="E2762" t="s">
        <v>6047</v>
      </c>
      <c r="F2762" t="s">
        <v>6078</v>
      </c>
      <c r="G2762" t="s">
        <v>7075</v>
      </c>
      <c r="H2762" s="3">
        <v>104868.50229999999</v>
      </c>
      <c r="I2762" s="3">
        <v>23815.298599999998</v>
      </c>
      <c r="J2762" t="s">
        <v>8943</v>
      </c>
      <c r="K2762" s="4" t="str">
        <f>_xlfn.XLOOKUP($B2762, Accounts!$B:$B, Accounts!$E:$E, "Not Found",0,1)</f>
        <v>Corporate</v>
      </c>
      <c r="L2762" s="3">
        <f>_xlfn.XLOOKUP($B2762, Accounts!$B:$B, Accounts!$G:$G,"Not Found",0,1)</f>
        <v>235695735</v>
      </c>
      <c r="M2762" s="3" t="str">
        <f>_xlfn.XLOOKUP($B2762, Loan!$B:$B, Loan!$D:$D, "No Loan",0,1)</f>
        <v>No Loan</v>
      </c>
      <c r="N2762" s="1">
        <f>_xlfn.XLOOKUP($B2762, Transaction!$B:$B, Transaction!$E:$E, "No Transaction",0,1)</f>
        <v>44241</v>
      </c>
      <c r="O2762" t="str">
        <f>_xlfn.XLOOKUP($B2762, Transaction!$B:$B, Transaction!$C:$C, "No Transaction",0,1)</f>
        <v>Checks</v>
      </c>
      <c r="P2762" t="str">
        <f>_xlfn.XLOOKUP($B2762, Transaction!$B:$B, Transaction!$D:$D, "No Transaction",0,1)</f>
        <v>Informal Services</v>
      </c>
      <c r="Q2762" s="3">
        <f t="shared" si="86"/>
        <v>-81053.203699999998</v>
      </c>
      <c r="R2762" s="3">
        <f t="shared" si="87"/>
        <v>-81053.203699999998</v>
      </c>
    </row>
    <row r="2763" spans="1:18" x14ac:dyDescent="0.25">
      <c r="A2763" t="s">
        <v>1570</v>
      </c>
      <c r="B2763" s="5" t="s">
        <v>1571</v>
      </c>
      <c r="C2763">
        <v>50</v>
      </c>
      <c r="D2763" s="1">
        <v>26443</v>
      </c>
      <c r="E2763" t="s">
        <v>6047</v>
      </c>
      <c r="F2763" t="s">
        <v>6175</v>
      </c>
      <c r="G2763" t="s">
        <v>7075</v>
      </c>
      <c r="H2763" s="3">
        <v>107038.7331</v>
      </c>
      <c r="I2763" s="3">
        <v>42557.568599999999</v>
      </c>
      <c r="J2763" t="s">
        <v>8944</v>
      </c>
      <c r="K2763" s="4" t="str">
        <f>_xlfn.XLOOKUP($B2763, Accounts!$B:$B, Accounts!$E:$E, "Not Found",0,1)</f>
        <v>Current</v>
      </c>
      <c r="L2763" s="3">
        <f>_xlfn.XLOOKUP($B2763, Accounts!$B:$B, Accounts!$G:$G,"Not Found",0,1)</f>
        <v>2240077312</v>
      </c>
      <c r="M2763" s="3" t="str">
        <f>_xlfn.XLOOKUP($B2763, Loan!$B:$B, Loan!$D:$D, "No Loan",0,1)</f>
        <v>No Loan</v>
      </c>
      <c r="N2763" s="1">
        <f>_xlfn.XLOOKUP($B2763, Transaction!$B:$B, Transaction!$E:$E, "No Transaction",0,1)</f>
        <v>44636</v>
      </c>
      <c r="O2763" t="str">
        <f>_xlfn.XLOOKUP($B2763, Transaction!$B:$B, Transaction!$C:$C, "No Transaction",0,1)</f>
        <v>Money Transfer</v>
      </c>
      <c r="P2763" t="str">
        <f>_xlfn.XLOOKUP($B2763, Transaction!$B:$B, Transaction!$D:$D, "No Transaction",0,1)</f>
        <v>Bank</v>
      </c>
      <c r="Q2763" s="3">
        <f t="shared" si="86"/>
        <v>-64481.164499999999</v>
      </c>
      <c r="R2763" s="3">
        <f t="shared" si="87"/>
        <v>-64481.164499999999</v>
      </c>
    </row>
    <row r="2764" spans="1:18" x14ac:dyDescent="0.25">
      <c r="A2764" t="s">
        <v>1104</v>
      </c>
      <c r="B2764" s="5" t="s">
        <v>1105</v>
      </c>
      <c r="C2764">
        <v>62</v>
      </c>
      <c r="D2764" s="1">
        <v>22060</v>
      </c>
      <c r="E2764" t="s">
        <v>6047</v>
      </c>
      <c r="F2764" t="s">
        <v>6277</v>
      </c>
      <c r="G2764" t="s">
        <v>7075</v>
      </c>
      <c r="H2764" s="3">
        <v>1225648.6455999999</v>
      </c>
      <c r="I2764" s="3">
        <v>326382.52049999998</v>
      </c>
      <c r="J2764" t="s">
        <v>8945</v>
      </c>
      <c r="K2764" s="4" t="str">
        <f>_xlfn.XLOOKUP($B2764, Accounts!$B:$B, Accounts!$E:$E, "Not Found",0,1)</f>
        <v>Domiciliary</v>
      </c>
      <c r="L2764" s="3">
        <f>_xlfn.XLOOKUP($B2764, Accounts!$B:$B, Accounts!$G:$G,"Not Found",0,1)</f>
        <v>43903872</v>
      </c>
      <c r="M2764" s="3" t="str">
        <f>_xlfn.XLOOKUP($B2764, Loan!$B:$B, Loan!$D:$D, "No Loan",0,1)</f>
        <v>No Loan</v>
      </c>
      <c r="N2764" s="1">
        <f>_xlfn.XLOOKUP($B2764, Transaction!$B:$B, Transaction!$E:$E, "No Transaction",0,1)</f>
        <v>44270</v>
      </c>
      <c r="O2764" t="str">
        <f>_xlfn.XLOOKUP($B2764, Transaction!$B:$B, Transaction!$C:$C, "No Transaction",0,1)</f>
        <v>Money Deposit</v>
      </c>
      <c r="P2764" t="str">
        <f>_xlfn.XLOOKUP($B2764, Transaction!$B:$B, Transaction!$D:$D, "No Transaction",0,1)</f>
        <v>ATM</v>
      </c>
      <c r="Q2764" s="3">
        <f t="shared" si="86"/>
        <v>-899266.12509999995</v>
      </c>
      <c r="R2764" s="3">
        <f t="shared" si="87"/>
        <v>-899266.12509999995</v>
      </c>
    </row>
    <row r="2765" spans="1:18" x14ac:dyDescent="0.25">
      <c r="A2765" t="s">
        <v>949</v>
      </c>
      <c r="B2765" s="5" t="s">
        <v>950</v>
      </c>
      <c r="C2765">
        <v>19</v>
      </c>
      <c r="D2765" s="1">
        <v>37766</v>
      </c>
      <c r="E2765" t="s">
        <v>6047</v>
      </c>
      <c r="F2765" t="s">
        <v>6227</v>
      </c>
      <c r="G2765" t="s">
        <v>7075</v>
      </c>
      <c r="H2765" s="3">
        <v>433660.46500000003</v>
      </c>
      <c r="I2765" s="3">
        <v>197601.89110000001</v>
      </c>
      <c r="J2765" t="s">
        <v>8946</v>
      </c>
      <c r="K2765" s="4" t="str">
        <f>_xlfn.XLOOKUP($B2765, Accounts!$B:$B, Accounts!$E:$E, "Not Found",0,1)</f>
        <v>Joint</v>
      </c>
      <c r="L2765" s="3">
        <f>_xlfn.XLOOKUP($B2765, Accounts!$B:$B, Accounts!$G:$G,"Not Found",0,1)</f>
        <v>1406717235</v>
      </c>
      <c r="M2765" s="3">
        <f>_xlfn.XLOOKUP($B2765, Loan!$B:$B, Loan!$D:$D, "No Loan",0,1)</f>
        <v>528083556</v>
      </c>
      <c r="N2765" s="1">
        <f>_xlfn.XLOOKUP($B2765, Transaction!$B:$B, Transaction!$E:$E, "No Transaction",0,1)</f>
        <v>44346</v>
      </c>
      <c r="O2765" t="str">
        <f>_xlfn.XLOOKUP($B2765, Transaction!$B:$B, Transaction!$C:$C, "No Transaction",0,1)</f>
        <v>Loan Payment</v>
      </c>
      <c r="P2765" t="str">
        <f>_xlfn.XLOOKUP($B2765, Transaction!$B:$B, Transaction!$D:$D, "No Transaction",0,1)</f>
        <v>AFT</v>
      </c>
      <c r="Q2765" s="3">
        <f t="shared" si="86"/>
        <v>-236058.57390000002</v>
      </c>
      <c r="R2765" s="3">
        <f t="shared" si="87"/>
        <v>-236058.57390000002</v>
      </c>
    </row>
    <row r="2766" spans="1:18" x14ac:dyDescent="0.25">
      <c r="A2766" t="s">
        <v>879</v>
      </c>
      <c r="B2766" s="5" t="s">
        <v>880</v>
      </c>
      <c r="C2766">
        <v>34</v>
      </c>
      <c r="D2766" s="1">
        <v>32287</v>
      </c>
      <c r="E2766" t="s">
        <v>6047</v>
      </c>
      <c r="F2766" t="s">
        <v>6505</v>
      </c>
      <c r="G2766" t="s">
        <v>7075</v>
      </c>
      <c r="H2766" s="3">
        <v>876584.28009999997</v>
      </c>
      <c r="I2766" s="3">
        <v>274757.3308</v>
      </c>
      <c r="J2766" t="s">
        <v>8947</v>
      </c>
      <c r="K2766" s="4" t="str">
        <f>_xlfn.XLOOKUP($B2766, Accounts!$B:$B, Accounts!$E:$E, "Not Found",0,1)</f>
        <v>Domiciliary</v>
      </c>
      <c r="L2766" s="3">
        <f>_xlfn.XLOOKUP($B2766, Accounts!$B:$B, Accounts!$G:$G,"Not Found",0,1)</f>
        <v>4731848226</v>
      </c>
      <c r="M2766" s="3" t="str">
        <f>_xlfn.XLOOKUP($B2766, Loan!$B:$B, Loan!$D:$D, "No Loan",0,1)</f>
        <v>No Loan</v>
      </c>
      <c r="N2766" s="1">
        <f>_xlfn.XLOOKUP($B2766, Transaction!$B:$B, Transaction!$E:$E, "No Transaction",0,1)</f>
        <v>44286</v>
      </c>
      <c r="O2766" t="str">
        <f>_xlfn.XLOOKUP($B2766, Transaction!$B:$B, Transaction!$C:$C, "No Transaction",0,1)</f>
        <v>Online Payment</v>
      </c>
      <c r="P2766" t="str">
        <f>_xlfn.XLOOKUP($B2766, Transaction!$B:$B, Transaction!$D:$D, "No Transaction",0,1)</f>
        <v>Mobile</v>
      </c>
      <c r="Q2766" s="3">
        <f t="shared" si="86"/>
        <v>-601826.94929999998</v>
      </c>
      <c r="R2766" s="3">
        <f t="shared" si="87"/>
        <v>-601826.94929999998</v>
      </c>
    </row>
    <row r="2767" spans="1:18" x14ac:dyDescent="0.25">
      <c r="A2767" t="s">
        <v>939</v>
      </c>
      <c r="B2767" s="5" t="s">
        <v>940</v>
      </c>
      <c r="C2767">
        <v>83</v>
      </c>
      <c r="D2767" s="1">
        <v>14390</v>
      </c>
      <c r="E2767" t="s">
        <v>6047</v>
      </c>
      <c r="F2767" t="s">
        <v>6938</v>
      </c>
      <c r="G2767" t="s">
        <v>7075</v>
      </c>
      <c r="H2767" s="3">
        <v>1568223.216</v>
      </c>
      <c r="I2767" s="3">
        <v>250915.71460000001</v>
      </c>
      <c r="J2767" t="s">
        <v>8948</v>
      </c>
      <c r="K2767" s="4" t="str">
        <f>_xlfn.XLOOKUP($B2767, Accounts!$B:$B, Accounts!$E:$E, "Not Found",0,1)</f>
        <v>Corporate</v>
      </c>
      <c r="L2767" s="3">
        <f>_xlfn.XLOOKUP($B2767, Accounts!$B:$B, Accounts!$G:$G,"Not Found",0,1)</f>
        <v>17723125</v>
      </c>
      <c r="M2767" s="3" t="str">
        <f>_xlfn.XLOOKUP($B2767, Loan!$B:$B, Loan!$D:$D, "No Loan",0,1)</f>
        <v>No Loan</v>
      </c>
      <c r="N2767" s="1">
        <f>_xlfn.XLOOKUP($B2767, Transaction!$B:$B, Transaction!$E:$E, "No Transaction",0,1)</f>
        <v>44260</v>
      </c>
      <c r="O2767" t="str">
        <f>_xlfn.XLOOKUP($B2767, Transaction!$B:$B, Transaction!$C:$C, "No Transaction",0,1)</f>
        <v>Checks</v>
      </c>
      <c r="P2767" t="str">
        <f>_xlfn.XLOOKUP($B2767, Transaction!$B:$B, Transaction!$D:$D, "No Transaction",0,1)</f>
        <v>Informal Services</v>
      </c>
      <c r="Q2767" s="3">
        <f t="shared" si="86"/>
        <v>-1317307.5014</v>
      </c>
      <c r="R2767" s="3">
        <f t="shared" si="87"/>
        <v>-1317307.5014</v>
      </c>
    </row>
    <row r="2768" spans="1:18" x14ac:dyDescent="0.25">
      <c r="A2768" t="s">
        <v>5053</v>
      </c>
      <c r="B2768" s="5" t="s">
        <v>5054</v>
      </c>
      <c r="C2768">
        <v>45</v>
      </c>
      <c r="D2768" s="1">
        <v>28269</v>
      </c>
      <c r="E2768" t="s">
        <v>6047</v>
      </c>
      <c r="F2768" t="s">
        <v>6599</v>
      </c>
      <c r="G2768" t="s">
        <v>7075</v>
      </c>
      <c r="H2768" s="3">
        <v>260018.70120000001</v>
      </c>
      <c r="I2768" s="3">
        <v>24592.608499999998</v>
      </c>
      <c r="J2768" t="s">
        <v>8949</v>
      </c>
      <c r="K2768" s="4" t="str">
        <f>_xlfn.XLOOKUP($B2768, Accounts!$B:$B, Accounts!$E:$E, "Not Found",0,1)</f>
        <v>Joint</v>
      </c>
      <c r="L2768" s="3">
        <f>_xlfn.XLOOKUP($B2768, Accounts!$B:$B, Accounts!$G:$G,"Not Found",0,1)</f>
        <v>734873982</v>
      </c>
      <c r="M2768" s="3" t="str">
        <f>_xlfn.XLOOKUP($B2768, Loan!$B:$B, Loan!$D:$D, "No Loan",0,1)</f>
        <v>No Loan</v>
      </c>
      <c r="N2768" s="1">
        <f>_xlfn.XLOOKUP($B2768, Transaction!$B:$B, Transaction!$E:$E, "No Transaction",0,1)</f>
        <v>44555</v>
      </c>
      <c r="O2768" t="str">
        <f>_xlfn.XLOOKUP($B2768, Transaction!$B:$B, Transaction!$C:$C, "No Transaction",0,1)</f>
        <v>Checks</v>
      </c>
      <c r="P2768" t="str">
        <f>_xlfn.XLOOKUP($B2768, Transaction!$B:$B, Transaction!$D:$D, "No Transaction",0,1)</f>
        <v>Informal Services</v>
      </c>
      <c r="Q2768" s="3">
        <f t="shared" si="86"/>
        <v>-235426.09270000001</v>
      </c>
      <c r="R2768" s="3">
        <f t="shared" si="87"/>
        <v>-235426.09270000001</v>
      </c>
    </row>
    <row r="2769" spans="1:18" x14ac:dyDescent="0.25">
      <c r="A2769" t="s">
        <v>1929</v>
      </c>
      <c r="B2769" s="5" t="s">
        <v>1930</v>
      </c>
      <c r="C2769">
        <v>31</v>
      </c>
      <c r="D2769" s="1">
        <v>33383</v>
      </c>
      <c r="E2769" t="s">
        <v>6047</v>
      </c>
      <c r="F2769" t="s">
        <v>6402</v>
      </c>
      <c r="G2769" t="s">
        <v>7075</v>
      </c>
      <c r="H2769" s="3">
        <v>61042.6224</v>
      </c>
      <c r="I2769" s="3">
        <v>25358.6639</v>
      </c>
      <c r="J2769" t="s">
        <v>8950</v>
      </c>
      <c r="K2769" s="4" t="str">
        <f>_xlfn.XLOOKUP($B2769, Accounts!$B:$B, Accounts!$E:$E, "Not Found",0,1)</f>
        <v>Domiciliary</v>
      </c>
      <c r="L2769" s="3">
        <f>_xlfn.XLOOKUP($B2769, Accounts!$B:$B, Accounts!$G:$G,"Not Found",0,1)</f>
        <v>1070023095</v>
      </c>
      <c r="M2769" s="3" t="str">
        <f>_xlfn.XLOOKUP($B2769, Loan!$B:$B, Loan!$D:$D, "No Loan",0,1)</f>
        <v>No Loan</v>
      </c>
      <c r="N2769" s="1">
        <f>_xlfn.XLOOKUP($B2769, Transaction!$B:$B, Transaction!$E:$E, "No Transaction",0,1)</f>
        <v>44455</v>
      </c>
      <c r="O2769" t="str">
        <f>_xlfn.XLOOKUP($B2769, Transaction!$B:$B, Transaction!$C:$C, "No Transaction",0,1)</f>
        <v>Money Transfer</v>
      </c>
      <c r="P2769" t="str">
        <f>_xlfn.XLOOKUP($B2769, Transaction!$B:$B, Transaction!$D:$D, "No Transaction",0,1)</f>
        <v>Mobile</v>
      </c>
      <c r="Q2769" s="3">
        <f t="shared" si="86"/>
        <v>-35683.958500000001</v>
      </c>
      <c r="R2769" s="3">
        <f t="shared" si="87"/>
        <v>-35683.958500000001</v>
      </c>
    </row>
    <row r="2770" spans="1:18" x14ac:dyDescent="0.25">
      <c r="A2770" t="s">
        <v>5251</v>
      </c>
      <c r="B2770" s="5" t="s">
        <v>5252</v>
      </c>
      <c r="C2770">
        <v>44</v>
      </c>
      <c r="D2770" s="1">
        <v>28635</v>
      </c>
      <c r="E2770" t="s">
        <v>6047</v>
      </c>
      <c r="F2770" t="s">
        <v>6850</v>
      </c>
      <c r="G2770" t="s">
        <v>7075</v>
      </c>
      <c r="H2770" s="3">
        <v>73608.210000000006</v>
      </c>
      <c r="I2770" s="3">
        <v>19108.691299999999</v>
      </c>
      <c r="J2770" t="s">
        <v>8936</v>
      </c>
      <c r="K2770" s="4" t="str">
        <f>_xlfn.XLOOKUP($B2770, Accounts!$B:$B, Accounts!$E:$E, "Not Found",0,1)</f>
        <v>Corporate</v>
      </c>
      <c r="L2770" s="3">
        <f>_xlfn.XLOOKUP($B2770, Accounts!$B:$B, Accounts!$G:$G,"Not Found",0,1)</f>
        <v>1699352252</v>
      </c>
      <c r="M2770" s="3" t="str">
        <f>_xlfn.XLOOKUP($B2770, Loan!$B:$B, Loan!$D:$D, "No Loan",0,1)</f>
        <v>No Loan</v>
      </c>
      <c r="N2770" s="1">
        <f>_xlfn.XLOOKUP($B2770, Transaction!$B:$B, Transaction!$E:$E, "No Transaction",0,1)</f>
        <v>44423</v>
      </c>
      <c r="O2770" t="str">
        <f>_xlfn.XLOOKUP($B2770, Transaction!$B:$B, Transaction!$C:$C, "No Transaction",0,1)</f>
        <v>Money Deposit</v>
      </c>
      <c r="P2770" t="str">
        <f>_xlfn.XLOOKUP($B2770, Transaction!$B:$B, Transaction!$D:$D, "No Transaction",0,1)</f>
        <v>ATM</v>
      </c>
      <c r="Q2770" s="3">
        <f t="shared" si="86"/>
        <v>-54499.518700000008</v>
      </c>
      <c r="R2770" s="3">
        <f t="shared" si="87"/>
        <v>-54499.518700000008</v>
      </c>
    </row>
    <row r="2771" spans="1:18" x14ac:dyDescent="0.25">
      <c r="A2771" t="s">
        <v>4737</v>
      </c>
      <c r="B2771" s="5" t="s">
        <v>4738</v>
      </c>
      <c r="C2771">
        <v>21</v>
      </c>
      <c r="D2771" s="1">
        <v>37035</v>
      </c>
      <c r="E2771" t="s">
        <v>6047</v>
      </c>
      <c r="F2771" t="s">
        <v>6187</v>
      </c>
      <c r="G2771" t="s">
        <v>7075</v>
      </c>
      <c r="H2771" s="3">
        <v>1504666.4680999999</v>
      </c>
      <c r="I2771" s="3">
        <v>130120.5279</v>
      </c>
      <c r="J2771" t="s">
        <v>8951</v>
      </c>
      <c r="K2771" s="4" t="str">
        <f>_xlfn.XLOOKUP($B2771, Accounts!$B:$B, Accounts!$E:$E, "Not Found",0,1)</f>
        <v>Current</v>
      </c>
      <c r="L2771" s="3">
        <f>_xlfn.XLOOKUP($B2771, Accounts!$B:$B, Accounts!$G:$G,"Not Found",0,1)</f>
        <v>1372501908</v>
      </c>
      <c r="M2771" s="3" t="str">
        <f>_xlfn.XLOOKUP($B2771, Loan!$B:$B, Loan!$D:$D, "No Loan",0,1)</f>
        <v>No Loan</v>
      </c>
      <c r="N2771" s="1">
        <f>_xlfn.XLOOKUP($B2771, Transaction!$B:$B, Transaction!$E:$E, "No Transaction",0,1)</f>
        <v>44362</v>
      </c>
      <c r="O2771" t="str">
        <f>_xlfn.XLOOKUP($B2771, Transaction!$B:$B, Transaction!$C:$C, "No Transaction",0,1)</f>
        <v>Money Deposit</v>
      </c>
      <c r="P2771" t="str">
        <f>_xlfn.XLOOKUP($B2771, Transaction!$B:$B, Transaction!$D:$D, "No Transaction",0,1)</f>
        <v>Bank</v>
      </c>
      <c r="Q2771" s="3">
        <f t="shared" si="86"/>
        <v>-1374545.9401999998</v>
      </c>
      <c r="R2771" s="3">
        <f t="shared" si="87"/>
        <v>-1374545.9401999998</v>
      </c>
    </row>
    <row r="2772" spans="1:18" x14ac:dyDescent="0.25">
      <c r="A2772" t="s">
        <v>2372</v>
      </c>
      <c r="B2772" s="5" t="s">
        <v>2373</v>
      </c>
      <c r="C2772">
        <v>68</v>
      </c>
      <c r="D2772" s="1">
        <v>19869</v>
      </c>
      <c r="E2772" t="s">
        <v>6047</v>
      </c>
      <c r="F2772" t="s">
        <v>6094</v>
      </c>
      <c r="G2772" t="s">
        <v>7075</v>
      </c>
      <c r="H2772" s="3">
        <v>326853.42709999997</v>
      </c>
      <c r="I2772" s="3">
        <v>152986.91750000001</v>
      </c>
      <c r="J2772" t="s">
        <v>8952</v>
      </c>
      <c r="K2772" s="4" t="str">
        <f>_xlfn.XLOOKUP($B2772, Accounts!$B:$B, Accounts!$E:$E, "Not Found",0,1)</f>
        <v>Current</v>
      </c>
      <c r="L2772" s="3">
        <f>_xlfn.XLOOKUP($B2772, Accounts!$B:$B, Accounts!$G:$G,"Not Found",0,1)</f>
        <v>15011025</v>
      </c>
      <c r="M2772" s="3">
        <f>_xlfn.XLOOKUP($B2772, Loan!$B:$B, Loan!$D:$D, "No Loan",0,1)</f>
        <v>948876.15</v>
      </c>
      <c r="N2772" s="1">
        <f>_xlfn.XLOOKUP($B2772, Transaction!$B:$B, Transaction!$E:$E, "No Transaction",0,1)</f>
        <v>44345</v>
      </c>
      <c r="O2772" t="str">
        <f>_xlfn.XLOOKUP($B2772, Transaction!$B:$B, Transaction!$C:$C, "No Transaction",0,1)</f>
        <v>Loan Payment</v>
      </c>
      <c r="P2772" t="str">
        <f>_xlfn.XLOOKUP($B2772, Transaction!$B:$B, Transaction!$D:$D, "No Transaction",0,1)</f>
        <v>Mobile</v>
      </c>
      <c r="Q2772" s="3">
        <f t="shared" si="86"/>
        <v>-173866.50959999996</v>
      </c>
      <c r="R2772" s="3">
        <f t="shared" si="87"/>
        <v>-173866.50959999996</v>
      </c>
    </row>
    <row r="2773" spans="1:18" x14ac:dyDescent="0.25">
      <c r="A2773" t="s">
        <v>5668</v>
      </c>
      <c r="B2773" s="5" t="s">
        <v>5669</v>
      </c>
      <c r="C2773">
        <v>75</v>
      </c>
      <c r="D2773" s="1">
        <v>17312</v>
      </c>
      <c r="E2773" t="s">
        <v>6047</v>
      </c>
      <c r="F2773" t="s">
        <v>6202</v>
      </c>
      <c r="G2773" t="s">
        <v>7075</v>
      </c>
      <c r="H2773" s="3">
        <v>821381.48060000001</v>
      </c>
      <c r="I2773" s="3">
        <v>344331.76280000003</v>
      </c>
      <c r="J2773" t="s">
        <v>8953</v>
      </c>
      <c r="K2773" s="4" t="str">
        <f>_xlfn.XLOOKUP($B2773, Accounts!$B:$B, Accounts!$E:$E, "Not Found",0,1)</f>
        <v>Savings</v>
      </c>
      <c r="L2773" s="3">
        <f>_xlfn.XLOOKUP($B2773, Accounts!$B:$B, Accounts!$G:$G,"Not Found",0,1)</f>
        <v>1822703001</v>
      </c>
      <c r="M2773" s="3" t="str">
        <f>_xlfn.XLOOKUP($B2773, Loan!$B:$B, Loan!$D:$D, "No Loan",0,1)</f>
        <v>No Loan</v>
      </c>
      <c r="N2773" s="1">
        <f>_xlfn.XLOOKUP($B2773, Transaction!$B:$B, Transaction!$E:$E, "No Transaction",0,1)</f>
        <v>44615</v>
      </c>
      <c r="O2773" t="str">
        <f>_xlfn.XLOOKUP($B2773, Transaction!$B:$B, Transaction!$C:$C, "No Transaction",0,1)</f>
        <v>Money Transfer</v>
      </c>
      <c r="P2773" t="str">
        <f>_xlfn.XLOOKUP($B2773, Transaction!$B:$B, Transaction!$D:$D, "No Transaction",0,1)</f>
        <v>Internet Banking</v>
      </c>
      <c r="Q2773" s="3">
        <f t="shared" si="86"/>
        <v>-477049.71779999998</v>
      </c>
      <c r="R2773" s="3">
        <f t="shared" si="87"/>
        <v>-477049.71779999998</v>
      </c>
    </row>
    <row r="2774" spans="1:18" x14ac:dyDescent="0.25">
      <c r="A2774" t="s">
        <v>748</v>
      </c>
      <c r="B2774" s="5" t="s">
        <v>749</v>
      </c>
      <c r="C2774">
        <v>24</v>
      </c>
      <c r="D2774" s="1">
        <v>35940</v>
      </c>
      <c r="E2774" t="s">
        <v>6047</v>
      </c>
      <c r="F2774" t="s">
        <v>6150</v>
      </c>
      <c r="G2774" t="s">
        <v>7075</v>
      </c>
      <c r="H2774" s="3">
        <v>419094.98499999999</v>
      </c>
      <c r="I2774" s="3">
        <v>254367.37280000001</v>
      </c>
      <c r="J2774" t="s">
        <v>8954</v>
      </c>
      <c r="K2774" s="4" t="str">
        <f>_xlfn.XLOOKUP($B2774, Accounts!$B:$B, Accounts!$E:$E, "Not Found",0,1)</f>
        <v>Domiciliary</v>
      </c>
      <c r="L2774" s="3">
        <f>_xlfn.XLOOKUP($B2774, Accounts!$B:$B, Accounts!$G:$G,"Not Found",0,1)</f>
        <v>1809871128</v>
      </c>
      <c r="M2774" s="3" t="str">
        <f>_xlfn.XLOOKUP($B2774, Loan!$B:$B, Loan!$D:$D, "No Loan",0,1)</f>
        <v>No Loan</v>
      </c>
      <c r="N2774" s="1">
        <f>_xlfn.XLOOKUP($B2774, Transaction!$B:$B, Transaction!$E:$E, "No Transaction",0,1)</f>
        <v>44272</v>
      </c>
      <c r="O2774" t="str">
        <f>_xlfn.XLOOKUP($B2774, Transaction!$B:$B, Transaction!$C:$C, "No Transaction",0,1)</f>
        <v>Online Payment</v>
      </c>
      <c r="P2774" t="str">
        <f>_xlfn.XLOOKUP($B2774, Transaction!$B:$B, Transaction!$D:$D, "No Transaction",0,1)</f>
        <v>Internet Banking</v>
      </c>
      <c r="Q2774" s="3">
        <f t="shared" si="86"/>
        <v>-164727.61219999997</v>
      </c>
      <c r="R2774" s="3">
        <f t="shared" si="87"/>
        <v>-164727.61219999997</v>
      </c>
    </row>
    <row r="2775" spans="1:18" x14ac:dyDescent="0.25">
      <c r="A2775" t="s">
        <v>3423</v>
      </c>
      <c r="B2775" s="5" t="s">
        <v>3424</v>
      </c>
      <c r="C2775">
        <v>43</v>
      </c>
      <c r="D2775" s="1">
        <v>29000</v>
      </c>
      <c r="E2775" t="s">
        <v>6047</v>
      </c>
      <c r="F2775" t="s">
        <v>6189</v>
      </c>
      <c r="G2775" t="s">
        <v>7075</v>
      </c>
      <c r="H2775" s="3">
        <v>691698.96360000002</v>
      </c>
      <c r="I2775" s="3">
        <v>359475.4313</v>
      </c>
      <c r="J2775" t="s">
        <v>8955</v>
      </c>
      <c r="K2775" s="4" t="str">
        <f>_xlfn.XLOOKUP($B2775, Accounts!$B:$B, Accounts!$E:$E, "Not Found",0,1)</f>
        <v>Domiciliary</v>
      </c>
      <c r="L2775" s="3">
        <f>_xlfn.XLOOKUP($B2775, Accounts!$B:$B, Accounts!$G:$G,"Not Found",0,1)</f>
        <v>1329878865</v>
      </c>
      <c r="M2775" s="3" t="str">
        <f>_xlfn.XLOOKUP($B2775, Loan!$B:$B, Loan!$D:$D, "No Loan",0,1)</f>
        <v>No Loan</v>
      </c>
      <c r="N2775" s="1">
        <f>_xlfn.XLOOKUP($B2775, Transaction!$B:$B, Transaction!$E:$E, "No Transaction",0,1)</f>
        <v>44269</v>
      </c>
      <c r="O2775" t="str">
        <f>_xlfn.XLOOKUP($B2775, Transaction!$B:$B, Transaction!$C:$C, "No Transaction",0,1)</f>
        <v>Checks</v>
      </c>
      <c r="P2775" t="str">
        <f>_xlfn.XLOOKUP($B2775, Transaction!$B:$B, Transaction!$D:$D, "No Transaction",0,1)</f>
        <v>Informal Services</v>
      </c>
      <c r="Q2775" s="3">
        <f t="shared" si="86"/>
        <v>-332223.53230000002</v>
      </c>
      <c r="R2775" s="3">
        <f t="shared" si="87"/>
        <v>-332223.53230000002</v>
      </c>
    </row>
    <row r="2776" spans="1:18" x14ac:dyDescent="0.25">
      <c r="A2776" t="s">
        <v>3325</v>
      </c>
      <c r="B2776" s="5" t="s">
        <v>3326</v>
      </c>
      <c r="C2776">
        <v>73</v>
      </c>
      <c r="D2776" s="1">
        <v>18042</v>
      </c>
      <c r="E2776" t="s">
        <v>6047</v>
      </c>
      <c r="F2776" t="s">
        <v>6100</v>
      </c>
      <c r="G2776" t="s">
        <v>7075</v>
      </c>
      <c r="H2776" s="3">
        <v>336955.03100000002</v>
      </c>
      <c r="I2776" s="3">
        <v>179949.1306</v>
      </c>
      <c r="J2776" t="s">
        <v>8956</v>
      </c>
      <c r="K2776" s="4" t="str">
        <f>_xlfn.XLOOKUP($B2776, Accounts!$B:$B, Accounts!$E:$E, "Not Found",0,1)</f>
        <v>Corporate</v>
      </c>
      <c r="L2776" s="3">
        <f>_xlfn.XLOOKUP($B2776, Accounts!$B:$B, Accounts!$G:$G,"Not Found",0,1)</f>
        <v>11845197</v>
      </c>
      <c r="M2776" s="3" t="str">
        <f>_xlfn.XLOOKUP($B2776, Loan!$B:$B, Loan!$D:$D, "No Loan",0,1)</f>
        <v>No Loan</v>
      </c>
      <c r="N2776" s="1">
        <f>_xlfn.XLOOKUP($B2776, Transaction!$B:$B, Transaction!$E:$E, "No Transaction",0,1)</f>
        <v>44342</v>
      </c>
      <c r="O2776" t="str">
        <f>_xlfn.XLOOKUP($B2776, Transaction!$B:$B, Transaction!$C:$C, "No Transaction",0,1)</f>
        <v>Cash Withdrawal</v>
      </c>
      <c r="P2776" t="str">
        <f>_xlfn.XLOOKUP($B2776, Transaction!$B:$B, Transaction!$D:$D, "No Transaction",0,1)</f>
        <v>POS</v>
      </c>
      <c r="Q2776" s="3">
        <f t="shared" si="86"/>
        <v>-157005.90040000001</v>
      </c>
      <c r="R2776" s="3">
        <f t="shared" si="87"/>
        <v>-157005.90040000001</v>
      </c>
    </row>
    <row r="2777" spans="1:18" x14ac:dyDescent="0.25">
      <c r="A2777" t="s">
        <v>2608</v>
      </c>
      <c r="B2777" s="5" t="s">
        <v>2609</v>
      </c>
      <c r="C2777">
        <v>20</v>
      </c>
      <c r="D2777" s="1">
        <v>37401</v>
      </c>
      <c r="E2777" t="s">
        <v>6047</v>
      </c>
      <c r="F2777" t="s">
        <v>6294</v>
      </c>
      <c r="G2777" t="s">
        <v>7075</v>
      </c>
      <c r="H2777" s="3">
        <v>1393024.7213000001</v>
      </c>
      <c r="I2777" s="3">
        <v>342169.0135</v>
      </c>
      <c r="J2777" t="s">
        <v>8957</v>
      </c>
      <c r="K2777" s="4" t="str">
        <f>_xlfn.XLOOKUP($B2777, Accounts!$B:$B, Accounts!$E:$E, "Not Found",0,1)</f>
        <v>Current</v>
      </c>
      <c r="L2777" s="3">
        <f>_xlfn.XLOOKUP($B2777, Accounts!$B:$B, Accounts!$G:$G,"Not Found",0,1)</f>
        <v>839169408</v>
      </c>
      <c r="M2777" s="3" t="str">
        <f>_xlfn.XLOOKUP($B2777, Loan!$B:$B, Loan!$D:$D, "No Loan",0,1)</f>
        <v>No Loan</v>
      </c>
      <c r="N2777" s="1">
        <f>_xlfn.XLOOKUP($B2777, Transaction!$B:$B, Transaction!$E:$E, "No Transaction",0,1)</f>
        <v>44360</v>
      </c>
      <c r="O2777" t="str">
        <f>_xlfn.XLOOKUP($B2777, Transaction!$B:$B, Transaction!$C:$C, "No Transaction",0,1)</f>
        <v>Online Payment</v>
      </c>
      <c r="P2777" t="str">
        <f>_xlfn.XLOOKUP($B2777, Transaction!$B:$B, Transaction!$D:$D, "No Transaction",0,1)</f>
        <v>Card</v>
      </c>
      <c r="Q2777" s="3">
        <f t="shared" si="86"/>
        <v>-1050855.7078</v>
      </c>
      <c r="R2777" s="3">
        <f t="shared" si="87"/>
        <v>-1050855.7078</v>
      </c>
    </row>
    <row r="2778" spans="1:18" x14ac:dyDescent="0.25">
      <c r="A2778" t="s">
        <v>3154</v>
      </c>
      <c r="B2778" s="5" t="s">
        <v>3155</v>
      </c>
      <c r="C2778">
        <v>72</v>
      </c>
      <c r="D2778" s="1">
        <v>18408</v>
      </c>
      <c r="E2778" t="s">
        <v>6047</v>
      </c>
      <c r="F2778" t="s">
        <v>6177</v>
      </c>
      <c r="G2778" t="s">
        <v>7075</v>
      </c>
      <c r="H2778" s="3">
        <v>116331.1568</v>
      </c>
      <c r="I2778" s="3">
        <v>16547.104200000002</v>
      </c>
      <c r="J2778" t="s">
        <v>8958</v>
      </c>
      <c r="K2778" s="4" t="str">
        <f>_xlfn.XLOOKUP($B2778, Accounts!$B:$B, Accounts!$E:$E, "Not Found",0,1)</f>
        <v>Corporate</v>
      </c>
      <c r="L2778" s="3">
        <f>_xlfn.XLOOKUP($B2778, Accounts!$B:$B, Accounts!$G:$G,"Not Found",0,1)</f>
        <v>1579033902</v>
      </c>
      <c r="M2778" s="3" t="str">
        <f>_xlfn.XLOOKUP($B2778, Loan!$B:$B, Loan!$D:$D, "No Loan",0,1)</f>
        <v>No Loan</v>
      </c>
      <c r="N2778" s="1">
        <f>_xlfn.XLOOKUP($B2778, Transaction!$B:$B, Transaction!$E:$E, "No Transaction",0,1)</f>
        <v>44278</v>
      </c>
      <c r="O2778" t="str">
        <f>_xlfn.XLOOKUP($B2778, Transaction!$B:$B, Transaction!$C:$C, "No Transaction",0,1)</f>
        <v>Money Transfer</v>
      </c>
      <c r="P2778" t="str">
        <f>_xlfn.XLOOKUP($B2778, Transaction!$B:$B, Transaction!$D:$D, "No Transaction",0,1)</f>
        <v>Internet Banking</v>
      </c>
      <c r="Q2778" s="3">
        <f t="shared" si="86"/>
        <v>-99784.052599999995</v>
      </c>
      <c r="R2778" s="3">
        <f t="shared" si="87"/>
        <v>-99784.052599999995</v>
      </c>
    </row>
    <row r="2779" spans="1:18" x14ac:dyDescent="0.25">
      <c r="A2779" t="s">
        <v>572</v>
      </c>
      <c r="B2779" s="5" t="s">
        <v>573</v>
      </c>
      <c r="C2779">
        <v>76</v>
      </c>
      <c r="D2779" s="1">
        <v>16947</v>
      </c>
      <c r="E2779" t="s">
        <v>6047</v>
      </c>
      <c r="F2779" t="s">
        <v>6258</v>
      </c>
      <c r="G2779" t="s">
        <v>7075</v>
      </c>
      <c r="H2779" s="3">
        <v>1997338.9987999999</v>
      </c>
      <c r="I2779" s="3">
        <v>641447.57490000001</v>
      </c>
      <c r="J2779" t="s">
        <v>8959</v>
      </c>
      <c r="K2779" s="4" t="str">
        <f>_xlfn.XLOOKUP($B2779, Accounts!$B:$B, Accounts!$E:$E, "Not Found",0,1)</f>
        <v>Corporate</v>
      </c>
      <c r="L2779" s="3">
        <f>_xlfn.XLOOKUP($B2779, Accounts!$B:$B, Accounts!$G:$G,"Not Found",0,1)</f>
        <v>112495635</v>
      </c>
      <c r="M2779" s="3" t="str">
        <f>_xlfn.XLOOKUP($B2779, Loan!$B:$B, Loan!$D:$D, "No Loan",0,1)</f>
        <v>No Loan</v>
      </c>
      <c r="N2779" s="1">
        <f>_xlfn.XLOOKUP($B2779, Transaction!$B:$B, Transaction!$E:$E, "No Transaction",0,1)</f>
        <v>44281</v>
      </c>
      <c r="O2779" t="str">
        <f>_xlfn.XLOOKUP($B2779, Transaction!$B:$B, Transaction!$C:$C, "No Transaction",0,1)</f>
        <v>Money Transfer</v>
      </c>
      <c r="P2779" t="str">
        <f>_xlfn.XLOOKUP($B2779, Transaction!$B:$B, Transaction!$D:$D, "No Transaction",0,1)</f>
        <v>Mobile</v>
      </c>
      <c r="Q2779" s="3">
        <f t="shared" si="86"/>
        <v>-1355891.4238999998</v>
      </c>
      <c r="R2779" s="3">
        <f t="shared" si="87"/>
        <v>-1355891.4238999998</v>
      </c>
    </row>
    <row r="2780" spans="1:18" x14ac:dyDescent="0.25">
      <c r="A2780" t="s">
        <v>4166</v>
      </c>
      <c r="B2780" s="5" t="s">
        <v>4167</v>
      </c>
      <c r="C2780">
        <v>64</v>
      </c>
      <c r="D2780" s="1">
        <v>21330</v>
      </c>
      <c r="E2780" t="s">
        <v>6047</v>
      </c>
      <c r="F2780" t="s">
        <v>6447</v>
      </c>
      <c r="G2780" t="s">
        <v>7075</v>
      </c>
      <c r="H2780" s="3">
        <v>1201703.8319999999</v>
      </c>
      <c r="I2780" s="3">
        <v>202229.5877</v>
      </c>
      <c r="J2780" t="s">
        <v>8960</v>
      </c>
      <c r="K2780" s="4" t="str">
        <f>_xlfn.XLOOKUP($B2780, Accounts!$B:$B, Accounts!$E:$E, "Not Found",0,1)</f>
        <v>Savings</v>
      </c>
      <c r="L2780" s="3">
        <f>_xlfn.XLOOKUP($B2780, Accounts!$B:$B, Accounts!$G:$G,"Not Found",0,1)</f>
        <v>588253566</v>
      </c>
      <c r="M2780" s="3" t="str">
        <f>_xlfn.XLOOKUP($B2780, Loan!$B:$B, Loan!$D:$D, "No Loan",0,1)</f>
        <v>No Loan</v>
      </c>
      <c r="N2780" s="1">
        <f>_xlfn.XLOOKUP($B2780, Transaction!$B:$B, Transaction!$E:$E, "No Transaction",0,1)</f>
        <v>44517</v>
      </c>
      <c r="O2780" t="str">
        <f>_xlfn.XLOOKUP($B2780, Transaction!$B:$B, Transaction!$C:$C, "No Transaction",0,1)</f>
        <v>Money Transfer</v>
      </c>
      <c r="P2780" t="str">
        <f>_xlfn.XLOOKUP($B2780, Transaction!$B:$B, Transaction!$D:$D, "No Transaction",0,1)</f>
        <v>Bank</v>
      </c>
      <c r="Q2780" s="3">
        <f t="shared" si="86"/>
        <v>-999474.2442999999</v>
      </c>
      <c r="R2780" s="3">
        <f t="shared" si="87"/>
        <v>-999474.2442999999</v>
      </c>
    </row>
    <row r="2781" spans="1:18" x14ac:dyDescent="0.25">
      <c r="A2781" t="s">
        <v>142</v>
      </c>
      <c r="B2781" s="5" t="s">
        <v>143</v>
      </c>
      <c r="C2781">
        <v>61</v>
      </c>
      <c r="D2781" s="1">
        <v>22425</v>
      </c>
      <c r="E2781" t="s">
        <v>6047</v>
      </c>
      <c r="F2781" t="s">
        <v>6152</v>
      </c>
      <c r="G2781" t="s">
        <v>7075</v>
      </c>
      <c r="H2781" s="3">
        <v>989380.39049999998</v>
      </c>
      <c r="I2781" s="3">
        <v>227346.98329999999</v>
      </c>
      <c r="J2781" t="s">
        <v>8961</v>
      </c>
      <c r="K2781" s="4" t="str">
        <f>_xlfn.XLOOKUP($B2781, Accounts!$B:$B, Accounts!$E:$E, "Not Found",0,1)</f>
        <v>Current</v>
      </c>
      <c r="L2781" s="3">
        <f>_xlfn.XLOOKUP($B2781, Accounts!$B:$B, Accounts!$G:$G,"Not Found",0,1)</f>
        <v>788621676</v>
      </c>
      <c r="M2781" s="3" t="str">
        <f>_xlfn.XLOOKUP($B2781, Loan!$B:$B, Loan!$D:$D, "No Loan",0,1)</f>
        <v>No Loan</v>
      </c>
      <c r="N2781" s="1">
        <f>_xlfn.XLOOKUP($B2781, Transaction!$B:$B, Transaction!$E:$E, "No Transaction",0,1)</f>
        <v>44615</v>
      </c>
      <c r="O2781" t="str">
        <f>_xlfn.XLOOKUP($B2781, Transaction!$B:$B, Transaction!$C:$C, "No Transaction",0,1)</f>
        <v>Cash Withdrawal</v>
      </c>
      <c r="P2781" t="str">
        <f>_xlfn.XLOOKUP($B2781, Transaction!$B:$B, Transaction!$D:$D, "No Transaction",0,1)</f>
        <v>Bank</v>
      </c>
      <c r="Q2781" s="3">
        <f t="shared" si="86"/>
        <v>-762033.40720000002</v>
      </c>
      <c r="R2781" s="3">
        <f t="shared" si="87"/>
        <v>-762033.40720000002</v>
      </c>
    </row>
    <row r="2782" spans="1:18" x14ac:dyDescent="0.25">
      <c r="A2782" t="s">
        <v>967</v>
      </c>
      <c r="B2782" s="5" t="s">
        <v>968</v>
      </c>
      <c r="C2782">
        <v>18</v>
      </c>
      <c r="D2782" s="1">
        <v>38131</v>
      </c>
      <c r="E2782" t="s">
        <v>6047</v>
      </c>
      <c r="F2782" t="s">
        <v>6714</v>
      </c>
      <c r="G2782" t="s">
        <v>7075</v>
      </c>
      <c r="H2782" s="3">
        <v>1020976.7557</v>
      </c>
      <c r="I2782" s="3">
        <v>275337.88040000002</v>
      </c>
      <c r="J2782" t="s">
        <v>8962</v>
      </c>
      <c r="K2782" s="4" t="str">
        <f>_xlfn.XLOOKUP($B2782, Accounts!$B:$B, Accounts!$E:$E, "Not Found",0,1)</f>
        <v>Joint</v>
      </c>
      <c r="L2782" s="3">
        <f>_xlfn.XLOOKUP($B2782, Accounts!$B:$B, Accounts!$G:$G,"Not Found",0,1)</f>
        <v>2983161636</v>
      </c>
      <c r="M2782" s="3" t="str">
        <f>_xlfn.XLOOKUP($B2782, Loan!$B:$B, Loan!$D:$D, "No Loan",0,1)</f>
        <v>No Loan</v>
      </c>
      <c r="N2782" s="1">
        <f>_xlfn.XLOOKUP($B2782, Transaction!$B:$B, Transaction!$E:$E, "No Transaction",0,1)</f>
        <v>44537</v>
      </c>
      <c r="O2782" t="str">
        <f>_xlfn.XLOOKUP($B2782, Transaction!$B:$B, Transaction!$C:$C, "No Transaction",0,1)</f>
        <v>Online Payment</v>
      </c>
      <c r="P2782" t="str">
        <f>_xlfn.XLOOKUP($B2782, Transaction!$B:$B, Transaction!$D:$D, "No Transaction",0,1)</f>
        <v>Mobile</v>
      </c>
      <c r="Q2782" s="3">
        <f t="shared" si="86"/>
        <v>-745638.87529999996</v>
      </c>
      <c r="R2782" s="3">
        <f t="shared" si="87"/>
        <v>-745638.87529999996</v>
      </c>
    </row>
    <row r="2783" spans="1:18" x14ac:dyDescent="0.25">
      <c r="A2783" t="s">
        <v>4122</v>
      </c>
      <c r="B2783" s="5" t="s">
        <v>4123</v>
      </c>
      <c r="C2783">
        <v>51</v>
      </c>
      <c r="D2783" s="1">
        <v>26078</v>
      </c>
      <c r="E2783" t="s">
        <v>6047</v>
      </c>
      <c r="F2783" t="s">
        <v>6530</v>
      </c>
      <c r="G2783" t="s">
        <v>7075</v>
      </c>
      <c r="H2783" s="3">
        <v>215052.59450000001</v>
      </c>
      <c r="I2783" s="3">
        <v>96018.077300000004</v>
      </c>
      <c r="J2783" t="s">
        <v>8963</v>
      </c>
      <c r="K2783" s="4" t="str">
        <f>_xlfn.XLOOKUP($B2783, Accounts!$B:$B, Accounts!$E:$E, "Not Found",0,1)</f>
        <v>Domiciliary</v>
      </c>
      <c r="L2783" s="3">
        <f>_xlfn.XLOOKUP($B2783, Accounts!$B:$B, Accounts!$G:$G,"Not Found",0,1)</f>
        <v>196620552</v>
      </c>
      <c r="M2783" s="3" t="str">
        <f>_xlfn.XLOOKUP($B2783, Loan!$B:$B, Loan!$D:$D, "No Loan",0,1)</f>
        <v>No Loan</v>
      </c>
      <c r="N2783" s="1">
        <f>_xlfn.XLOOKUP($B2783, Transaction!$B:$B, Transaction!$E:$E, "No Transaction",0,1)</f>
        <v>44324</v>
      </c>
      <c r="O2783" t="str">
        <f>_xlfn.XLOOKUP($B2783, Transaction!$B:$B, Transaction!$C:$C, "No Transaction",0,1)</f>
        <v>Money Deposit</v>
      </c>
      <c r="P2783" t="str">
        <f>_xlfn.XLOOKUP($B2783, Transaction!$B:$B, Transaction!$D:$D, "No Transaction",0,1)</f>
        <v>Bank</v>
      </c>
      <c r="Q2783" s="3">
        <f t="shared" si="86"/>
        <v>-119034.5172</v>
      </c>
      <c r="R2783" s="3">
        <f t="shared" si="87"/>
        <v>-119034.5172</v>
      </c>
    </row>
    <row r="2784" spans="1:18" x14ac:dyDescent="0.25">
      <c r="A2784" t="s">
        <v>174</v>
      </c>
      <c r="B2784" s="5" t="s">
        <v>175</v>
      </c>
      <c r="C2784">
        <v>51</v>
      </c>
      <c r="D2784" s="1">
        <v>26078</v>
      </c>
      <c r="E2784" t="s">
        <v>6047</v>
      </c>
      <c r="F2784" t="s">
        <v>6404</v>
      </c>
      <c r="G2784" t="s">
        <v>7075</v>
      </c>
      <c r="H2784" s="3">
        <v>936493.67189999996</v>
      </c>
      <c r="I2784" s="3">
        <v>211947.24780000001</v>
      </c>
      <c r="J2784" t="s">
        <v>8964</v>
      </c>
      <c r="K2784" s="4" t="str">
        <f>_xlfn.XLOOKUP($B2784, Accounts!$B:$B, Accounts!$E:$E, "Not Found",0,1)</f>
        <v>Savings</v>
      </c>
      <c r="L2784" s="3">
        <f>_xlfn.XLOOKUP($B2784, Accounts!$B:$B, Accounts!$G:$G,"Not Found",0,1)</f>
        <v>1030729728</v>
      </c>
      <c r="M2784" s="3" t="str">
        <f>_xlfn.XLOOKUP($B2784, Loan!$B:$B, Loan!$D:$D, "No Loan",0,1)</f>
        <v>No Loan</v>
      </c>
      <c r="N2784" s="1">
        <f>_xlfn.XLOOKUP($B2784, Transaction!$B:$B, Transaction!$E:$E, "No Transaction",0,1)</f>
        <v>44500</v>
      </c>
      <c r="O2784" t="str">
        <f>_xlfn.XLOOKUP($B2784, Transaction!$B:$B, Transaction!$C:$C, "No Transaction",0,1)</f>
        <v>Money Transfer</v>
      </c>
      <c r="P2784" t="str">
        <f>_xlfn.XLOOKUP($B2784, Transaction!$B:$B, Transaction!$D:$D, "No Transaction",0,1)</f>
        <v>Mobile</v>
      </c>
      <c r="Q2784" s="3">
        <f t="shared" si="86"/>
        <v>-724546.42409999995</v>
      </c>
      <c r="R2784" s="3">
        <f t="shared" si="87"/>
        <v>-724546.42409999995</v>
      </c>
    </row>
    <row r="2785" spans="1:18" x14ac:dyDescent="0.25">
      <c r="A2785" t="s">
        <v>5634</v>
      </c>
      <c r="B2785" s="5" t="s">
        <v>5635</v>
      </c>
      <c r="C2785">
        <v>71</v>
      </c>
      <c r="D2785" s="1">
        <v>18773</v>
      </c>
      <c r="E2785" t="s">
        <v>6047</v>
      </c>
      <c r="F2785" t="s">
        <v>6111</v>
      </c>
      <c r="G2785" t="s">
        <v>7075</v>
      </c>
      <c r="H2785" s="3">
        <v>193381.2818</v>
      </c>
      <c r="I2785" s="3">
        <v>108414.3811</v>
      </c>
      <c r="J2785" t="s">
        <v>8965</v>
      </c>
      <c r="K2785" s="4" t="str">
        <f>_xlfn.XLOOKUP($B2785, Accounts!$B:$B, Accounts!$E:$E, "Not Found",0,1)</f>
        <v>Current</v>
      </c>
      <c r="L2785" s="3">
        <f>_xlfn.XLOOKUP($B2785, Accounts!$B:$B, Accounts!$G:$G,"Not Found",0,1)</f>
        <v>2723796997</v>
      </c>
      <c r="M2785" s="3" t="str">
        <f>_xlfn.XLOOKUP($B2785, Loan!$B:$B, Loan!$D:$D, "No Loan",0,1)</f>
        <v>No Loan</v>
      </c>
      <c r="N2785" s="1">
        <f>_xlfn.XLOOKUP($B2785, Transaction!$B:$B, Transaction!$E:$E, "No Transaction",0,1)</f>
        <v>44238</v>
      </c>
      <c r="O2785" t="str">
        <f>_xlfn.XLOOKUP($B2785, Transaction!$B:$B, Transaction!$C:$C, "No Transaction",0,1)</f>
        <v>Cash Withdrawal</v>
      </c>
      <c r="P2785" t="str">
        <f>_xlfn.XLOOKUP($B2785, Transaction!$B:$B, Transaction!$D:$D, "No Transaction",0,1)</f>
        <v>ATM</v>
      </c>
      <c r="Q2785" s="3">
        <f t="shared" si="86"/>
        <v>-84966.900699999998</v>
      </c>
      <c r="R2785" s="3">
        <f t="shared" si="87"/>
        <v>-84966.900699999998</v>
      </c>
    </row>
    <row r="2786" spans="1:18" x14ac:dyDescent="0.25">
      <c r="A2786" t="s">
        <v>4709</v>
      </c>
      <c r="B2786" s="5" t="s">
        <v>4710</v>
      </c>
      <c r="C2786">
        <v>54</v>
      </c>
      <c r="D2786" s="1">
        <v>24982</v>
      </c>
      <c r="E2786" t="s">
        <v>6047</v>
      </c>
      <c r="F2786" t="s">
        <v>6159</v>
      </c>
      <c r="G2786" t="s">
        <v>7075</v>
      </c>
      <c r="H2786" s="3">
        <v>448280.973</v>
      </c>
      <c r="I2786" s="3">
        <v>171841.03959999999</v>
      </c>
      <c r="J2786" t="s">
        <v>8902</v>
      </c>
      <c r="K2786" s="4" t="str">
        <f>_xlfn.XLOOKUP($B2786, Accounts!$B:$B, Accounts!$E:$E, "Not Found",0,1)</f>
        <v>Current</v>
      </c>
      <c r="L2786" s="3">
        <f>_xlfn.XLOOKUP($B2786, Accounts!$B:$B, Accounts!$G:$G,"Not Found",0,1)</f>
        <v>2950975314</v>
      </c>
      <c r="M2786" s="3" t="str">
        <f>_xlfn.XLOOKUP($B2786, Loan!$B:$B, Loan!$D:$D, "No Loan",0,1)</f>
        <v>No Loan</v>
      </c>
      <c r="N2786" s="1">
        <f>_xlfn.XLOOKUP($B2786, Transaction!$B:$B, Transaction!$E:$E, "No Transaction",0,1)</f>
        <v>44367</v>
      </c>
      <c r="O2786" t="str">
        <f>_xlfn.XLOOKUP($B2786, Transaction!$B:$B, Transaction!$C:$C, "No Transaction",0,1)</f>
        <v>Checks</v>
      </c>
      <c r="P2786" t="str">
        <f>_xlfn.XLOOKUP($B2786, Transaction!$B:$B, Transaction!$D:$D, "No Transaction",0,1)</f>
        <v>Informal Services</v>
      </c>
      <c r="Q2786" s="3">
        <f t="shared" si="86"/>
        <v>-276439.93339999998</v>
      </c>
      <c r="R2786" s="3">
        <f t="shared" si="87"/>
        <v>-276439.93339999998</v>
      </c>
    </row>
    <row r="2787" spans="1:18" x14ac:dyDescent="0.25">
      <c r="A2787" t="s">
        <v>3063</v>
      </c>
      <c r="B2787" s="5" t="s">
        <v>3064</v>
      </c>
      <c r="C2787">
        <v>75</v>
      </c>
      <c r="D2787" s="1">
        <v>17312</v>
      </c>
      <c r="E2787" t="s">
        <v>6047</v>
      </c>
      <c r="F2787" t="s">
        <v>6115</v>
      </c>
      <c r="G2787" t="s">
        <v>7075</v>
      </c>
      <c r="H2787" s="3">
        <v>570888.34259999997</v>
      </c>
      <c r="I2787" s="3">
        <v>258802.71530000001</v>
      </c>
      <c r="J2787" t="s">
        <v>8966</v>
      </c>
      <c r="K2787" s="4" t="str">
        <f>_xlfn.XLOOKUP($B2787, Accounts!$B:$B, Accounts!$E:$E, "Not Found",0,1)</f>
        <v>Current</v>
      </c>
      <c r="L2787" s="3">
        <f>_xlfn.XLOOKUP($B2787, Accounts!$B:$B, Accounts!$G:$G,"Not Found",0,1)</f>
        <v>3723500892</v>
      </c>
      <c r="M2787" s="3" t="str">
        <f>_xlfn.XLOOKUP($B2787, Loan!$B:$B, Loan!$D:$D, "No Loan",0,1)</f>
        <v>No Loan</v>
      </c>
      <c r="N2787" s="1">
        <f>_xlfn.XLOOKUP($B2787, Transaction!$B:$B, Transaction!$E:$E, "No Transaction",0,1)</f>
        <v>44497</v>
      </c>
      <c r="O2787" t="str">
        <f>_xlfn.XLOOKUP($B2787, Transaction!$B:$B, Transaction!$C:$C, "No Transaction",0,1)</f>
        <v>Money Transfer</v>
      </c>
      <c r="P2787" t="str">
        <f>_xlfn.XLOOKUP($B2787, Transaction!$B:$B, Transaction!$D:$D, "No Transaction",0,1)</f>
        <v>ATM</v>
      </c>
      <c r="Q2787" s="3">
        <f t="shared" si="86"/>
        <v>-312085.62729999993</v>
      </c>
      <c r="R2787" s="3">
        <f t="shared" si="87"/>
        <v>-312085.62729999993</v>
      </c>
    </row>
    <row r="2788" spans="1:18" x14ac:dyDescent="0.25">
      <c r="A2788" t="s">
        <v>1493</v>
      </c>
      <c r="B2788" s="5" t="s">
        <v>1494</v>
      </c>
      <c r="C2788">
        <v>70</v>
      </c>
      <c r="D2788" s="1">
        <v>19138</v>
      </c>
      <c r="E2788" t="s">
        <v>6047</v>
      </c>
      <c r="F2788" t="s">
        <v>6262</v>
      </c>
      <c r="G2788" t="s">
        <v>7075</v>
      </c>
      <c r="H2788" s="3">
        <v>683612.2966</v>
      </c>
      <c r="I2788" s="3">
        <v>196678.61970000001</v>
      </c>
      <c r="J2788" t="s">
        <v>8967</v>
      </c>
      <c r="K2788" s="4" t="str">
        <f>_xlfn.XLOOKUP($B2788, Accounts!$B:$B, Accounts!$E:$E, "Not Found",0,1)</f>
        <v>Corporate</v>
      </c>
      <c r="L2788" s="3">
        <f>_xlfn.XLOOKUP($B2788, Accounts!$B:$B, Accounts!$G:$G,"Not Found",0,1)</f>
        <v>1339801416</v>
      </c>
      <c r="M2788" s="3" t="str">
        <f>_xlfn.XLOOKUP($B2788, Loan!$B:$B, Loan!$D:$D, "No Loan",0,1)</f>
        <v>No Loan</v>
      </c>
      <c r="N2788" s="1">
        <f>_xlfn.XLOOKUP($B2788, Transaction!$B:$B, Transaction!$E:$E, "No Transaction",0,1)</f>
        <v>44565</v>
      </c>
      <c r="O2788" t="str">
        <f>_xlfn.XLOOKUP($B2788, Transaction!$B:$B, Transaction!$C:$C, "No Transaction",0,1)</f>
        <v>Online Payment</v>
      </c>
      <c r="P2788" t="str">
        <f>_xlfn.XLOOKUP($B2788, Transaction!$B:$B, Transaction!$D:$D, "No Transaction",0,1)</f>
        <v>Mobile</v>
      </c>
      <c r="Q2788" s="3">
        <f t="shared" si="86"/>
        <v>-486933.67689999996</v>
      </c>
      <c r="R2788" s="3">
        <f t="shared" si="87"/>
        <v>-486933.67689999996</v>
      </c>
    </row>
    <row r="2789" spans="1:18" x14ac:dyDescent="0.25">
      <c r="A2789" t="s">
        <v>2276</v>
      </c>
      <c r="B2789" s="5" t="s">
        <v>2277</v>
      </c>
      <c r="C2789">
        <v>78</v>
      </c>
      <c r="D2789" s="1">
        <v>16216</v>
      </c>
      <c r="E2789" t="s">
        <v>6047</v>
      </c>
      <c r="F2789" t="s">
        <v>6086</v>
      </c>
      <c r="G2789" t="s">
        <v>7075</v>
      </c>
      <c r="H2789" s="3">
        <v>1424891.0837999999</v>
      </c>
      <c r="I2789" s="3">
        <v>151478.3541</v>
      </c>
      <c r="J2789" t="s">
        <v>8968</v>
      </c>
      <c r="K2789" s="4" t="str">
        <f>_xlfn.XLOOKUP($B2789, Accounts!$B:$B, Accounts!$E:$E, "Not Found",0,1)</f>
        <v>Savings</v>
      </c>
      <c r="L2789" s="3">
        <f>_xlfn.XLOOKUP($B2789, Accounts!$B:$B, Accounts!$G:$G,"Not Found",0,1)</f>
        <v>4912948222</v>
      </c>
      <c r="M2789" s="3" t="str">
        <f>_xlfn.XLOOKUP($B2789, Loan!$B:$B, Loan!$D:$D, "No Loan",0,1)</f>
        <v>No Loan</v>
      </c>
      <c r="N2789" s="1">
        <f>_xlfn.XLOOKUP($B2789, Transaction!$B:$B, Transaction!$E:$E, "No Transaction",0,1)</f>
        <v>44587</v>
      </c>
      <c r="O2789" t="str">
        <f>_xlfn.XLOOKUP($B2789, Transaction!$B:$B, Transaction!$C:$C, "No Transaction",0,1)</f>
        <v>Cash Withdrawal</v>
      </c>
      <c r="P2789" t="str">
        <f>_xlfn.XLOOKUP($B2789, Transaction!$B:$B, Transaction!$D:$D, "No Transaction",0,1)</f>
        <v>ATM</v>
      </c>
      <c r="Q2789" s="3">
        <f t="shared" si="86"/>
        <v>-1273412.7297</v>
      </c>
      <c r="R2789" s="3">
        <f t="shared" si="87"/>
        <v>-1273412.7297</v>
      </c>
    </row>
    <row r="2790" spans="1:18" x14ac:dyDescent="0.25">
      <c r="A2790" t="s">
        <v>2272</v>
      </c>
      <c r="B2790" s="5" t="s">
        <v>2273</v>
      </c>
      <c r="C2790">
        <v>78</v>
      </c>
      <c r="D2790" s="1">
        <v>16216</v>
      </c>
      <c r="E2790" t="s">
        <v>6047</v>
      </c>
      <c r="F2790" t="s">
        <v>6505</v>
      </c>
      <c r="G2790" t="s">
        <v>7075</v>
      </c>
      <c r="H2790" s="3">
        <v>0</v>
      </c>
      <c r="I2790" s="3">
        <v>0</v>
      </c>
      <c r="J2790" t="s">
        <v>7938</v>
      </c>
      <c r="K2790" s="4" t="str">
        <f>_xlfn.XLOOKUP($B2790, Accounts!$B:$B, Accounts!$E:$E, "Not Found",0,1)</f>
        <v>Corporate</v>
      </c>
      <c r="L2790" s="3">
        <f>_xlfn.XLOOKUP($B2790, Accounts!$B:$B, Accounts!$G:$G,"Not Found",0,1)</f>
        <v>2664522625</v>
      </c>
      <c r="M2790" s="3" t="str">
        <f>_xlfn.XLOOKUP($B2790, Loan!$B:$B, Loan!$D:$D, "No Loan",0,1)</f>
        <v>No Loan</v>
      </c>
      <c r="N2790" s="1">
        <f>_xlfn.XLOOKUP($B2790, Transaction!$B:$B, Transaction!$E:$E, "No Transaction",0,1)</f>
        <v>44251</v>
      </c>
      <c r="O2790" t="str">
        <f>_xlfn.XLOOKUP($B2790, Transaction!$B:$B, Transaction!$C:$C, "No Transaction",0,1)</f>
        <v>Cash Withdrawal</v>
      </c>
      <c r="P2790" t="str">
        <f>_xlfn.XLOOKUP($B2790, Transaction!$B:$B, Transaction!$D:$D, "No Transaction",0,1)</f>
        <v>ATM</v>
      </c>
      <c r="Q2790" s="3">
        <f t="shared" si="86"/>
        <v>0</v>
      </c>
      <c r="R2790" s="3">
        <f t="shared" si="87"/>
        <v>0</v>
      </c>
    </row>
    <row r="2791" spans="1:18" x14ac:dyDescent="0.25">
      <c r="A2791" t="s">
        <v>2286</v>
      </c>
      <c r="B2791" s="5" t="s">
        <v>2287</v>
      </c>
      <c r="C2791">
        <v>70</v>
      </c>
      <c r="D2791" s="1">
        <v>19138</v>
      </c>
      <c r="E2791" t="s">
        <v>6047</v>
      </c>
      <c r="F2791" t="s">
        <v>6447</v>
      </c>
      <c r="G2791" t="s">
        <v>7075</v>
      </c>
      <c r="H2791" s="3">
        <v>41509.9905</v>
      </c>
      <c r="I2791" s="3">
        <v>7892.0228999999999</v>
      </c>
      <c r="J2791" t="s">
        <v>8969</v>
      </c>
      <c r="K2791" s="4" t="str">
        <f>_xlfn.XLOOKUP($B2791, Accounts!$B:$B, Accounts!$E:$E, "Not Found",0,1)</f>
        <v>Savings</v>
      </c>
      <c r="L2791" s="3">
        <f>_xlfn.XLOOKUP($B2791, Accounts!$B:$B, Accounts!$G:$G,"Not Found",0,1)</f>
        <v>14661024</v>
      </c>
      <c r="M2791" s="3" t="str">
        <f>_xlfn.XLOOKUP($B2791, Loan!$B:$B, Loan!$D:$D, "No Loan",0,1)</f>
        <v>No Loan</v>
      </c>
      <c r="N2791" s="1">
        <f>_xlfn.XLOOKUP($B2791, Transaction!$B:$B, Transaction!$E:$E, "No Transaction",0,1)</f>
        <v>44416</v>
      </c>
      <c r="O2791" t="str">
        <f>_xlfn.XLOOKUP($B2791, Transaction!$B:$B, Transaction!$C:$C, "No Transaction",0,1)</f>
        <v>Online Payment</v>
      </c>
      <c r="P2791" t="str">
        <f>_xlfn.XLOOKUP($B2791, Transaction!$B:$B, Transaction!$D:$D, "No Transaction",0,1)</f>
        <v>Internet Banking</v>
      </c>
      <c r="Q2791" s="3">
        <f t="shared" si="86"/>
        <v>-33617.967600000004</v>
      </c>
      <c r="R2791" s="3">
        <f t="shared" si="87"/>
        <v>-33617.967600000004</v>
      </c>
    </row>
    <row r="2792" spans="1:18" x14ac:dyDescent="0.25">
      <c r="A2792" t="s">
        <v>4183</v>
      </c>
      <c r="B2792" s="5" t="s">
        <v>4184</v>
      </c>
      <c r="C2792">
        <v>53</v>
      </c>
      <c r="D2792" s="1">
        <v>25347</v>
      </c>
      <c r="E2792" t="s">
        <v>6047</v>
      </c>
      <c r="F2792" t="s">
        <v>6218</v>
      </c>
      <c r="G2792" t="s">
        <v>7075</v>
      </c>
      <c r="H2792" s="3">
        <v>289365.40159999998</v>
      </c>
      <c r="I2792" s="3">
        <v>82390.221600000004</v>
      </c>
      <c r="J2792" t="s">
        <v>8970</v>
      </c>
      <c r="K2792" s="4" t="str">
        <f>_xlfn.XLOOKUP($B2792, Accounts!$B:$B, Accounts!$E:$E, "Not Found",0,1)</f>
        <v>Domiciliary</v>
      </c>
      <c r="L2792" s="3">
        <f>_xlfn.XLOOKUP($B2792, Accounts!$B:$B, Accounts!$G:$G,"Not Found",0,1)</f>
        <v>3301121187</v>
      </c>
      <c r="M2792" s="3" t="str">
        <f>_xlfn.XLOOKUP($B2792, Loan!$B:$B, Loan!$D:$D, "No Loan",0,1)</f>
        <v>No Loan</v>
      </c>
      <c r="N2792" s="1">
        <f>_xlfn.XLOOKUP($B2792, Transaction!$B:$B, Transaction!$E:$E, "No Transaction",0,1)</f>
        <v>44376</v>
      </c>
      <c r="O2792" t="str">
        <f>_xlfn.XLOOKUP($B2792, Transaction!$B:$B, Transaction!$C:$C, "No Transaction",0,1)</f>
        <v>Money Deposit</v>
      </c>
      <c r="P2792" t="str">
        <f>_xlfn.XLOOKUP($B2792, Transaction!$B:$B, Transaction!$D:$D, "No Transaction",0,1)</f>
        <v>Bank</v>
      </c>
      <c r="Q2792" s="3">
        <f t="shared" si="86"/>
        <v>-206975.18</v>
      </c>
      <c r="R2792" s="3">
        <f t="shared" si="87"/>
        <v>-206975.18</v>
      </c>
    </row>
    <row r="2793" spans="1:18" x14ac:dyDescent="0.25">
      <c r="A2793" t="s">
        <v>600</v>
      </c>
      <c r="B2793" s="5" t="s">
        <v>601</v>
      </c>
      <c r="C2793">
        <v>26</v>
      </c>
      <c r="D2793" s="1">
        <v>35209</v>
      </c>
      <c r="E2793" t="s">
        <v>6047</v>
      </c>
      <c r="F2793" t="s">
        <v>6447</v>
      </c>
      <c r="G2793" t="s">
        <v>7075</v>
      </c>
      <c r="H2793" s="3">
        <v>358461.90899999999</v>
      </c>
      <c r="I2793" s="3">
        <v>52535.618699999999</v>
      </c>
      <c r="J2793" t="s">
        <v>8971</v>
      </c>
      <c r="K2793" s="4" t="str">
        <f>_xlfn.XLOOKUP($B2793, Accounts!$B:$B, Accounts!$E:$E, "Not Found",0,1)</f>
        <v>Current</v>
      </c>
      <c r="L2793" s="3">
        <f>_xlfn.XLOOKUP($B2793, Accounts!$B:$B, Accounts!$G:$G,"Not Found",0,1)</f>
        <v>967559296</v>
      </c>
      <c r="M2793" s="3" t="str">
        <f>_xlfn.XLOOKUP($B2793, Loan!$B:$B, Loan!$D:$D, "No Loan",0,1)</f>
        <v>No Loan</v>
      </c>
      <c r="N2793" s="1">
        <f>_xlfn.XLOOKUP($B2793, Transaction!$B:$B, Transaction!$E:$E, "No Transaction",0,1)</f>
        <v>44202</v>
      </c>
      <c r="O2793" t="str">
        <f>_xlfn.XLOOKUP($B2793, Transaction!$B:$B, Transaction!$C:$C, "No Transaction",0,1)</f>
        <v>Cash Withdrawal</v>
      </c>
      <c r="P2793" t="str">
        <f>_xlfn.XLOOKUP($B2793, Transaction!$B:$B, Transaction!$D:$D, "No Transaction",0,1)</f>
        <v>ATM</v>
      </c>
      <c r="Q2793" s="3">
        <f t="shared" si="86"/>
        <v>-305926.29029999999</v>
      </c>
      <c r="R2793" s="3">
        <f t="shared" si="87"/>
        <v>-305926.29029999999</v>
      </c>
    </row>
    <row r="2794" spans="1:18" x14ac:dyDescent="0.25">
      <c r="A2794" t="s">
        <v>5138</v>
      </c>
      <c r="B2794" s="5" t="s">
        <v>5139</v>
      </c>
      <c r="C2794">
        <v>19</v>
      </c>
      <c r="D2794" s="1">
        <v>37766</v>
      </c>
      <c r="E2794" t="s">
        <v>6047</v>
      </c>
      <c r="F2794" t="s">
        <v>6597</v>
      </c>
      <c r="G2794" t="s">
        <v>7075</v>
      </c>
      <c r="H2794" s="3">
        <v>169348.06820000001</v>
      </c>
      <c r="I2794" s="3">
        <v>115934.0218</v>
      </c>
      <c r="J2794" t="s">
        <v>8972</v>
      </c>
      <c r="K2794" s="4" t="str">
        <f>_xlfn.XLOOKUP($B2794, Accounts!$B:$B, Accounts!$E:$E, "Not Found",0,1)</f>
        <v>Fixed Deposit</v>
      </c>
      <c r="L2794" s="3">
        <f>_xlfn.XLOOKUP($B2794, Accounts!$B:$B, Accounts!$G:$G,"Not Found",0,1)</f>
        <v>2964410712</v>
      </c>
      <c r="M2794" s="3" t="str">
        <f>_xlfn.XLOOKUP($B2794, Loan!$B:$B, Loan!$D:$D, "No Loan",0,1)</f>
        <v>No Loan</v>
      </c>
      <c r="N2794" s="1">
        <f>_xlfn.XLOOKUP($B2794, Transaction!$B:$B, Transaction!$E:$E, "No Transaction",0,1)</f>
        <v>44673</v>
      </c>
      <c r="O2794" t="str">
        <f>_xlfn.XLOOKUP($B2794, Transaction!$B:$B, Transaction!$C:$C, "No Transaction",0,1)</f>
        <v>Cash Withdrawal</v>
      </c>
      <c r="P2794" t="str">
        <f>_xlfn.XLOOKUP($B2794, Transaction!$B:$B, Transaction!$D:$D, "No Transaction",0,1)</f>
        <v>POS</v>
      </c>
      <c r="Q2794" s="3">
        <f t="shared" si="86"/>
        <v>-53414.046400000007</v>
      </c>
      <c r="R2794" s="3">
        <f t="shared" si="87"/>
        <v>-53414.046400000007</v>
      </c>
    </row>
    <row r="2795" spans="1:18" x14ac:dyDescent="0.25">
      <c r="A2795" t="s">
        <v>2670</v>
      </c>
      <c r="B2795" s="5" t="s">
        <v>2671</v>
      </c>
      <c r="C2795">
        <v>79</v>
      </c>
      <c r="D2795" s="1">
        <v>15851</v>
      </c>
      <c r="E2795" t="s">
        <v>6047</v>
      </c>
      <c r="F2795" t="s">
        <v>6125</v>
      </c>
      <c r="G2795" t="s">
        <v>7075</v>
      </c>
      <c r="H2795" s="3">
        <v>1523757.9202000001</v>
      </c>
      <c r="I2795" s="3">
        <v>197728.58679999999</v>
      </c>
      <c r="J2795" t="s">
        <v>8973</v>
      </c>
      <c r="K2795" s="4" t="str">
        <f>_xlfn.XLOOKUP($B2795, Accounts!$B:$B, Accounts!$E:$E, "Not Found",0,1)</f>
        <v>Current</v>
      </c>
      <c r="L2795" s="3">
        <f>_xlfn.XLOOKUP($B2795, Accounts!$B:$B, Accounts!$G:$G,"Not Found",0,1)</f>
        <v>2965133472</v>
      </c>
      <c r="M2795" s="3" t="str">
        <f>_xlfn.XLOOKUP($B2795, Loan!$B:$B, Loan!$D:$D, "No Loan",0,1)</f>
        <v>No Loan</v>
      </c>
      <c r="N2795" s="1">
        <f>_xlfn.XLOOKUP($B2795, Transaction!$B:$B, Transaction!$E:$E, "No Transaction",0,1)</f>
        <v>44322</v>
      </c>
      <c r="O2795" t="str">
        <f>_xlfn.XLOOKUP($B2795, Transaction!$B:$B, Transaction!$C:$C, "No Transaction",0,1)</f>
        <v>Money Deposit</v>
      </c>
      <c r="P2795" t="str">
        <f>_xlfn.XLOOKUP($B2795, Transaction!$B:$B, Transaction!$D:$D, "No Transaction",0,1)</f>
        <v>ATM</v>
      </c>
      <c r="Q2795" s="3">
        <f t="shared" si="86"/>
        <v>-1326029.3334000001</v>
      </c>
      <c r="R2795" s="3">
        <f t="shared" si="87"/>
        <v>-1326029.3334000001</v>
      </c>
    </row>
    <row r="2796" spans="1:18" x14ac:dyDescent="0.25">
      <c r="A2796" t="s">
        <v>5166</v>
      </c>
      <c r="B2796" s="5" t="s">
        <v>5167</v>
      </c>
      <c r="C2796">
        <v>25</v>
      </c>
      <c r="D2796" s="1">
        <v>35574</v>
      </c>
      <c r="E2796" t="s">
        <v>6047</v>
      </c>
      <c r="F2796" t="s">
        <v>6148</v>
      </c>
      <c r="G2796" t="s">
        <v>7075</v>
      </c>
      <c r="H2796" s="3">
        <v>611852.16709999996</v>
      </c>
      <c r="I2796" s="3">
        <v>457697.20549999998</v>
      </c>
      <c r="J2796" t="s">
        <v>8974</v>
      </c>
      <c r="K2796" s="4" t="str">
        <f>_xlfn.XLOOKUP($B2796, Accounts!$B:$B, Accounts!$E:$E, "Not Found",0,1)</f>
        <v>Current</v>
      </c>
      <c r="L2796" s="3">
        <f>_xlfn.XLOOKUP($B2796, Accounts!$B:$B, Accounts!$G:$G,"Not Found",0,1)</f>
        <v>991513235</v>
      </c>
      <c r="M2796" s="3" t="str">
        <f>_xlfn.XLOOKUP($B2796, Loan!$B:$B, Loan!$D:$D, "No Loan",0,1)</f>
        <v>No Loan</v>
      </c>
      <c r="N2796" s="1">
        <f>_xlfn.XLOOKUP($B2796, Transaction!$B:$B, Transaction!$E:$E, "No Transaction",0,1)</f>
        <v>44504</v>
      </c>
      <c r="O2796" t="str">
        <f>_xlfn.XLOOKUP($B2796, Transaction!$B:$B, Transaction!$C:$C, "No Transaction",0,1)</f>
        <v>Checks</v>
      </c>
      <c r="P2796" t="str">
        <f>_xlfn.XLOOKUP($B2796, Transaction!$B:$B, Transaction!$D:$D, "No Transaction",0,1)</f>
        <v>Bank</v>
      </c>
      <c r="Q2796" s="3">
        <f t="shared" si="86"/>
        <v>-154154.96159999998</v>
      </c>
      <c r="R2796" s="3">
        <f t="shared" si="87"/>
        <v>-154154.96159999998</v>
      </c>
    </row>
    <row r="2797" spans="1:18" x14ac:dyDescent="0.25">
      <c r="A2797" t="s">
        <v>4984</v>
      </c>
      <c r="B2797" s="5" t="s">
        <v>4985</v>
      </c>
      <c r="C2797">
        <v>48</v>
      </c>
      <c r="D2797" s="1">
        <v>27174</v>
      </c>
      <c r="E2797" t="s">
        <v>6047</v>
      </c>
      <c r="F2797" t="s">
        <v>6641</v>
      </c>
      <c r="G2797" t="s">
        <v>7075</v>
      </c>
      <c r="H2797" s="3">
        <v>191303.25870000001</v>
      </c>
      <c r="I2797" s="3">
        <v>208032.91620000001</v>
      </c>
      <c r="J2797" t="s">
        <v>8975</v>
      </c>
      <c r="K2797" s="4" t="str">
        <f>_xlfn.XLOOKUP($B2797, Accounts!$B:$B, Accounts!$E:$E, "Not Found",0,1)</f>
        <v>Domiciliary</v>
      </c>
      <c r="L2797" s="3">
        <f>_xlfn.XLOOKUP($B2797, Accounts!$B:$B, Accounts!$G:$G,"Not Found",0,1)</f>
        <v>2802866409</v>
      </c>
      <c r="M2797" s="3" t="str">
        <f>_xlfn.XLOOKUP($B2797, Loan!$B:$B, Loan!$D:$D, "No Loan",0,1)</f>
        <v>No Loan</v>
      </c>
      <c r="N2797" s="1">
        <f>_xlfn.XLOOKUP($B2797, Transaction!$B:$B, Transaction!$E:$E, "No Transaction",0,1)</f>
        <v>44624</v>
      </c>
      <c r="O2797" t="str">
        <f>_xlfn.XLOOKUP($B2797, Transaction!$B:$B, Transaction!$C:$C, "No Transaction",0,1)</f>
        <v>Money Deposit</v>
      </c>
      <c r="P2797" t="str">
        <f>_xlfn.XLOOKUP($B2797, Transaction!$B:$B, Transaction!$D:$D, "No Transaction",0,1)</f>
        <v>Bank</v>
      </c>
      <c r="Q2797" s="3">
        <f t="shared" si="86"/>
        <v>16729.657500000001</v>
      </c>
      <c r="R2797" s="3">
        <f t="shared" si="87"/>
        <v>16729.657500000001</v>
      </c>
    </row>
    <row r="2798" spans="1:18" x14ac:dyDescent="0.25">
      <c r="A2798" t="s">
        <v>526</v>
      </c>
      <c r="B2798" s="5" t="s">
        <v>527</v>
      </c>
      <c r="C2798">
        <v>77</v>
      </c>
      <c r="D2798" s="1">
        <v>16581</v>
      </c>
      <c r="E2798" t="s">
        <v>6047</v>
      </c>
      <c r="F2798" t="s">
        <v>6360</v>
      </c>
      <c r="G2798" t="s">
        <v>7075</v>
      </c>
      <c r="H2798" s="3">
        <v>116494.44960000001</v>
      </c>
      <c r="I2798" s="3">
        <v>60689.850400000003</v>
      </c>
      <c r="J2798" t="s">
        <v>8976</v>
      </c>
      <c r="K2798" s="4" t="str">
        <f>_xlfn.XLOOKUP($B2798, Accounts!$B:$B, Accounts!$E:$E, "Not Found",0,1)</f>
        <v>Corporate</v>
      </c>
      <c r="L2798" s="3">
        <f>_xlfn.XLOOKUP($B2798, Accounts!$B:$B, Accounts!$G:$G,"Not Found",0,1)</f>
        <v>15656648</v>
      </c>
      <c r="M2798" s="3" t="str">
        <f>_xlfn.XLOOKUP($B2798, Loan!$B:$B, Loan!$D:$D, "No Loan",0,1)</f>
        <v>No Loan</v>
      </c>
      <c r="N2798" s="1">
        <f>_xlfn.XLOOKUP($B2798, Transaction!$B:$B, Transaction!$E:$E, "No Transaction",0,1)</f>
        <v>44426</v>
      </c>
      <c r="O2798" t="str">
        <f>_xlfn.XLOOKUP($B2798, Transaction!$B:$B, Transaction!$C:$C, "No Transaction",0,1)</f>
        <v>Money Transfer</v>
      </c>
      <c r="P2798" t="str">
        <f>_xlfn.XLOOKUP($B2798, Transaction!$B:$B, Transaction!$D:$D, "No Transaction",0,1)</f>
        <v>Mobile</v>
      </c>
      <c r="Q2798" s="3">
        <f t="shared" si="86"/>
        <v>-55804.599200000004</v>
      </c>
      <c r="R2798" s="3">
        <f t="shared" si="87"/>
        <v>-55804.599200000004</v>
      </c>
    </row>
    <row r="2799" spans="1:18" x14ac:dyDescent="0.25">
      <c r="A2799" t="s">
        <v>4673</v>
      </c>
      <c r="B2799" s="5" t="s">
        <v>4674</v>
      </c>
      <c r="C2799">
        <v>74</v>
      </c>
      <c r="D2799" s="1">
        <v>17677</v>
      </c>
      <c r="E2799" t="s">
        <v>6047</v>
      </c>
      <c r="F2799" t="s">
        <v>7018</v>
      </c>
      <c r="G2799" t="s">
        <v>7075</v>
      </c>
      <c r="H2799" s="3">
        <v>502389.90360000002</v>
      </c>
      <c r="I2799" s="3">
        <v>116349.6618</v>
      </c>
      <c r="J2799" t="s">
        <v>8977</v>
      </c>
      <c r="K2799" s="4" t="str">
        <f>_xlfn.XLOOKUP($B2799, Accounts!$B:$B, Accounts!$E:$E, "Not Found",0,1)</f>
        <v>Domiciliary</v>
      </c>
      <c r="L2799" s="3">
        <f>_xlfn.XLOOKUP($B2799, Accounts!$B:$B, Accounts!$G:$G,"Not Found",0,1)</f>
        <v>5027421696</v>
      </c>
      <c r="M2799" s="3" t="str">
        <f>_xlfn.XLOOKUP($B2799, Loan!$B:$B, Loan!$D:$D, "No Loan",0,1)</f>
        <v>No Loan</v>
      </c>
      <c r="N2799" s="1">
        <f>_xlfn.XLOOKUP($B2799, Transaction!$B:$B, Transaction!$E:$E, "No Transaction",0,1)</f>
        <v>44631</v>
      </c>
      <c r="O2799" t="str">
        <f>_xlfn.XLOOKUP($B2799, Transaction!$B:$B, Transaction!$C:$C, "No Transaction",0,1)</f>
        <v>Money Deposit</v>
      </c>
      <c r="P2799" t="str">
        <f>_xlfn.XLOOKUP($B2799, Transaction!$B:$B, Transaction!$D:$D, "No Transaction",0,1)</f>
        <v>Bank</v>
      </c>
      <c r="Q2799" s="3">
        <f t="shared" si="86"/>
        <v>-386040.24180000002</v>
      </c>
      <c r="R2799" s="3">
        <f t="shared" si="87"/>
        <v>-386040.24180000002</v>
      </c>
    </row>
    <row r="2800" spans="1:18" x14ac:dyDescent="0.25">
      <c r="A2800" t="s">
        <v>3212</v>
      </c>
      <c r="B2800" s="5" t="s">
        <v>3213</v>
      </c>
      <c r="C2800">
        <v>43</v>
      </c>
      <c r="D2800" s="1">
        <v>29000</v>
      </c>
      <c r="E2800" t="s">
        <v>6047</v>
      </c>
      <c r="F2800" t="s">
        <v>6623</v>
      </c>
      <c r="G2800" t="s">
        <v>7075</v>
      </c>
      <c r="H2800" s="3">
        <v>370594.47440000001</v>
      </c>
      <c r="I2800" s="3">
        <v>74588.001799999998</v>
      </c>
      <c r="J2800" t="s">
        <v>8978</v>
      </c>
      <c r="K2800" s="4" t="str">
        <f>_xlfn.XLOOKUP($B2800, Accounts!$B:$B, Accounts!$E:$E, "Not Found",0,1)</f>
        <v>Savings</v>
      </c>
      <c r="L2800" s="3">
        <f>_xlfn.XLOOKUP($B2800, Accounts!$B:$B, Accounts!$G:$G,"Not Found",0,1)</f>
        <v>940548804</v>
      </c>
      <c r="M2800" s="3" t="str">
        <f>_xlfn.XLOOKUP($B2800, Loan!$B:$B, Loan!$D:$D, "No Loan",0,1)</f>
        <v>No Loan</v>
      </c>
      <c r="N2800" s="1">
        <f>_xlfn.XLOOKUP($B2800, Transaction!$B:$B, Transaction!$E:$E, "No Transaction",0,1)</f>
        <v>44211</v>
      </c>
      <c r="O2800" t="str">
        <f>_xlfn.XLOOKUP($B2800, Transaction!$B:$B, Transaction!$C:$C, "No Transaction",0,1)</f>
        <v>Money Deposit</v>
      </c>
      <c r="P2800" t="str">
        <f>_xlfn.XLOOKUP($B2800, Transaction!$B:$B, Transaction!$D:$D, "No Transaction",0,1)</f>
        <v>Bank</v>
      </c>
      <c r="Q2800" s="3">
        <f t="shared" si="86"/>
        <v>-296006.47259999998</v>
      </c>
      <c r="R2800" s="3">
        <f t="shared" si="87"/>
        <v>-296006.47259999998</v>
      </c>
    </row>
    <row r="2801" spans="1:18" x14ac:dyDescent="0.25">
      <c r="A2801" t="s">
        <v>638</v>
      </c>
      <c r="B2801" s="5" t="s">
        <v>639</v>
      </c>
      <c r="C2801">
        <v>27</v>
      </c>
      <c r="D2801" s="1">
        <v>34844</v>
      </c>
      <c r="E2801" t="s">
        <v>6047</v>
      </c>
      <c r="F2801" t="s">
        <v>6984</v>
      </c>
      <c r="G2801" t="s">
        <v>7075</v>
      </c>
      <c r="H2801" s="3">
        <v>222884.56109999999</v>
      </c>
      <c r="I2801" s="3">
        <v>125629.0597</v>
      </c>
      <c r="J2801" t="s">
        <v>8979</v>
      </c>
      <c r="K2801" s="4" t="str">
        <f>_xlfn.XLOOKUP($B2801, Accounts!$B:$B, Accounts!$E:$E, "Not Found",0,1)</f>
        <v>Joint</v>
      </c>
      <c r="L2801" s="3">
        <f>_xlfn.XLOOKUP($B2801, Accounts!$B:$B, Accounts!$G:$G,"Not Found",0,1)</f>
        <v>136956204</v>
      </c>
      <c r="M2801" s="3" t="str">
        <f>_xlfn.XLOOKUP($B2801, Loan!$B:$B, Loan!$D:$D, "No Loan",0,1)</f>
        <v>No Loan</v>
      </c>
      <c r="N2801" s="1">
        <f>_xlfn.XLOOKUP($B2801, Transaction!$B:$B, Transaction!$E:$E, "No Transaction",0,1)</f>
        <v>44461</v>
      </c>
      <c r="O2801" t="str">
        <f>_xlfn.XLOOKUP($B2801, Transaction!$B:$B, Transaction!$C:$C, "No Transaction",0,1)</f>
        <v>Money Transfer</v>
      </c>
      <c r="P2801" t="str">
        <f>_xlfn.XLOOKUP($B2801, Transaction!$B:$B, Transaction!$D:$D, "No Transaction",0,1)</f>
        <v>ATM</v>
      </c>
      <c r="Q2801" s="3">
        <f t="shared" si="86"/>
        <v>-97255.501399999994</v>
      </c>
      <c r="R2801" s="3">
        <f t="shared" si="87"/>
        <v>-97255.501399999994</v>
      </c>
    </row>
    <row r="2802" spans="1:18" x14ac:dyDescent="0.25">
      <c r="A2802" t="s">
        <v>2242</v>
      </c>
      <c r="B2802" s="5" t="s">
        <v>2243</v>
      </c>
      <c r="C2802">
        <v>68</v>
      </c>
      <c r="D2802" s="1">
        <v>19869</v>
      </c>
      <c r="E2802" t="s">
        <v>6047</v>
      </c>
      <c r="F2802" t="s">
        <v>6984</v>
      </c>
      <c r="G2802" t="s">
        <v>7075</v>
      </c>
      <c r="H2802" s="3">
        <v>421426.09169999999</v>
      </c>
      <c r="I2802" s="3">
        <v>69584.308199999999</v>
      </c>
      <c r="J2802" t="s">
        <v>8980</v>
      </c>
      <c r="K2802" s="4" t="str">
        <f>_xlfn.XLOOKUP($B2802, Accounts!$B:$B, Accounts!$E:$E, "Not Found",0,1)</f>
        <v>Corporate</v>
      </c>
      <c r="L2802" s="3">
        <f>_xlfn.XLOOKUP($B2802, Accounts!$B:$B, Accounts!$G:$G,"Not Found",0,1)</f>
        <v>1244347776</v>
      </c>
      <c r="M2802" s="3" t="str">
        <f>_xlfn.XLOOKUP($B2802, Loan!$B:$B, Loan!$D:$D, "No Loan",0,1)</f>
        <v>No Loan</v>
      </c>
      <c r="N2802" s="1">
        <f>_xlfn.XLOOKUP($B2802, Transaction!$B:$B, Transaction!$E:$E, "No Transaction",0,1)</f>
        <v>44213</v>
      </c>
      <c r="O2802" t="str">
        <f>_xlfn.XLOOKUP($B2802, Transaction!$B:$B, Transaction!$C:$C, "No Transaction",0,1)</f>
        <v>Money Deposit</v>
      </c>
      <c r="P2802" t="str">
        <f>_xlfn.XLOOKUP($B2802, Transaction!$B:$B, Transaction!$D:$D, "No Transaction",0,1)</f>
        <v>ATM</v>
      </c>
      <c r="Q2802" s="3">
        <f t="shared" si="86"/>
        <v>-351841.78350000002</v>
      </c>
      <c r="R2802" s="3">
        <f t="shared" si="87"/>
        <v>-351841.78350000002</v>
      </c>
    </row>
    <row r="2803" spans="1:18" x14ac:dyDescent="0.25">
      <c r="A2803" t="s">
        <v>2306</v>
      </c>
      <c r="B2803" s="5" t="s">
        <v>2307</v>
      </c>
      <c r="C2803">
        <v>80</v>
      </c>
      <c r="D2803" s="1">
        <v>15486</v>
      </c>
      <c r="E2803" t="s">
        <v>6047</v>
      </c>
      <c r="F2803" t="s">
        <v>6175</v>
      </c>
      <c r="G2803" t="s">
        <v>7075</v>
      </c>
      <c r="H2803" s="3">
        <v>1448756.0229</v>
      </c>
      <c r="I2803" s="3">
        <v>382206.1691</v>
      </c>
      <c r="J2803" t="s">
        <v>8981</v>
      </c>
      <c r="K2803" s="4" t="str">
        <f>_xlfn.XLOOKUP($B2803, Accounts!$B:$B, Accounts!$E:$E, "Not Found",0,1)</f>
        <v>Domiciliary</v>
      </c>
      <c r="L2803" s="3">
        <f>_xlfn.XLOOKUP($B2803, Accounts!$B:$B, Accounts!$G:$G,"Not Found",0,1)</f>
        <v>1621005529</v>
      </c>
      <c r="M2803" s="3" t="str">
        <f>_xlfn.XLOOKUP($B2803, Loan!$B:$B, Loan!$D:$D, "No Loan",0,1)</f>
        <v>No Loan</v>
      </c>
      <c r="N2803" s="1">
        <f>_xlfn.XLOOKUP($B2803, Transaction!$B:$B, Transaction!$E:$E, "No Transaction",0,1)</f>
        <v>44530</v>
      </c>
      <c r="O2803" t="str">
        <f>_xlfn.XLOOKUP($B2803, Transaction!$B:$B, Transaction!$C:$C, "No Transaction",0,1)</f>
        <v>Money Transfer</v>
      </c>
      <c r="P2803" t="str">
        <f>_xlfn.XLOOKUP($B2803, Transaction!$B:$B, Transaction!$D:$D, "No Transaction",0,1)</f>
        <v>Mobile</v>
      </c>
      <c r="Q2803" s="3">
        <f t="shared" si="86"/>
        <v>-1066549.8537999999</v>
      </c>
      <c r="R2803" s="3">
        <f t="shared" si="87"/>
        <v>-1066549.8537999999</v>
      </c>
    </row>
    <row r="2804" spans="1:18" x14ac:dyDescent="0.25">
      <c r="A2804" t="s">
        <v>1335</v>
      </c>
      <c r="B2804" s="5" t="s">
        <v>1336</v>
      </c>
      <c r="C2804">
        <v>34</v>
      </c>
      <c r="D2804" s="1">
        <v>32287</v>
      </c>
      <c r="E2804" t="s">
        <v>6047</v>
      </c>
      <c r="F2804" t="s">
        <v>6183</v>
      </c>
      <c r="G2804" t="s">
        <v>7075</v>
      </c>
      <c r="H2804" s="3">
        <v>168183.13099999999</v>
      </c>
      <c r="I2804" s="3">
        <v>117451.1842</v>
      </c>
      <c r="J2804" t="s">
        <v>8982</v>
      </c>
      <c r="K2804" s="4" t="str">
        <f>_xlfn.XLOOKUP($B2804, Accounts!$B:$B, Accounts!$E:$E, "Not Found",0,1)</f>
        <v>Domiciliary</v>
      </c>
      <c r="L2804" s="3">
        <f>_xlfn.XLOOKUP($B2804, Accounts!$B:$B, Accounts!$G:$G,"Not Found",0,1)</f>
        <v>1895565516</v>
      </c>
      <c r="M2804" s="3" t="str">
        <f>_xlfn.XLOOKUP($B2804, Loan!$B:$B, Loan!$D:$D, "No Loan",0,1)</f>
        <v>No Loan</v>
      </c>
      <c r="N2804" s="1">
        <f>_xlfn.XLOOKUP($B2804, Transaction!$B:$B, Transaction!$E:$E, "No Transaction",0,1)</f>
        <v>44413</v>
      </c>
      <c r="O2804" t="str">
        <f>_xlfn.XLOOKUP($B2804, Transaction!$B:$B, Transaction!$C:$C, "No Transaction",0,1)</f>
        <v>Cash Withdrawal</v>
      </c>
      <c r="P2804" t="str">
        <f>_xlfn.XLOOKUP($B2804, Transaction!$B:$B, Transaction!$D:$D, "No Transaction",0,1)</f>
        <v>ATM</v>
      </c>
      <c r="Q2804" s="3">
        <f t="shared" si="86"/>
        <v>-50731.946799999991</v>
      </c>
      <c r="R2804" s="3">
        <f t="shared" si="87"/>
        <v>-50731.946799999991</v>
      </c>
    </row>
    <row r="2805" spans="1:18" x14ac:dyDescent="0.25">
      <c r="A2805" t="s">
        <v>3477</v>
      </c>
      <c r="B2805" s="5" t="s">
        <v>3478</v>
      </c>
      <c r="C2805">
        <v>29</v>
      </c>
      <c r="D2805" s="1">
        <v>34113</v>
      </c>
      <c r="E2805" t="s">
        <v>6047</v>
      </c>
      <c r="F2805" t="s">
        <v>6339</v>
      </c>
      <c r="G2805" t="s">
        <v>7075</v>
      </c>
      <c r="H2805" s="3">
        <v>77377.408500000005</v>
      </c>
      <c r="I2805" s="3">
        <v>32105.0671</v>
      </c>
      <c r="J2805" t="s">
        <v>8983</v>
      </c>
      <c r="K2805" s="4" t="str">
        <f>_xlfn.XLOOKUP($B2805, Accounts!$B:$B, Accounts!$E:$E, "Not Found",0,1)</f>
        <v>Current</v>
      </c>
      <c r="L2805" s="3">
        <f>_xlfn.XLOOKUP($B2805, Accounts!$B:$B, Accounts!$G:$G,"Not Found",0,1)</f>
        <v>2389974528</v>
      </c>
      <c r="M2805" s="3" t="str">
        <f>_xlfn.XLOOKUP($B2805, Loan!$B:$B, Loan!$D:$D, "No Loan",0,1)</f>
        <v>No Loan</v>
      </c>
      <c r="N2805" s="1">
        <f>_xlfn.XLOOKUP($B2805, Transaction!$B:$B, Transaction!$E:$E, "No Transaction",0,1)</f>
        <v>44218</v>
      </c>
      <c r="O2805" t="str">
        <f>_xlfn.XLOOKUP($B2805, Transaction!$B:$B, Transaction!$C:$C, "No Transaction",0,1)</f>
        <v>Money Transfer</v>
      </c>
      <c r="P2805" t="str">
        <f>_xlfn.XLOOKUP($B2805, Transaction!$B:$B, Transaction!$D:$D, "No Transaction",0,1)</f>
        <v>Mobile</v>
      </c>
      <c r="Q2805" s="3">
        <f t="shared" si="86"/>
        <v>-45272.341400000005</v>
      </c>
      <c r="R2805" s="3">
        <f t="shared" si="87"/>
        <v>-45272.341400000005</v>
      </c>
    </row>
    <row r="2806" spans="1:18" x14ac:dyDescent="0.25">
      <c r="A2806" t="s">
        <v>5970</v>
      </c>
      <c r="B2806" s="5" t="s">
        <v>5971</v>
      </c>
      <c r="C2806">
        <v>83</v>
      </c>
      <c r="D2806" s="1">
        <v>14390</v>
      </c>
      <c r="E2806" t="s">
        <v>6047</v>
      </c>
      <c r="F2806" t="s">
        <v>6485</v>
      </c>
      <c r="G2806" t="s">
        <v>7075</v>
      </c>
      <c r="H2806" s="3">
        <v>1118146.5284</v>
      </c>
      <c r="I2806" s="3">
        <v>657266.85930000001</v>
      </c>
      <c r="J2806" t="s">
        <v>8984</v>
      </c>
      <c r="K2806" s="4" t="str">
        <f>_xlfn.XLOOKUP($B2806, Accounts!$B:$B, Accounts!$E:$E, "Not Found",0,1)</f>
        <v>Domiciliary</v>
      </c>
      <c r="L2806" s="3">
        <f>_xlfn.XLOOKUP($B2806, Accounts!$B:$B, Accounts!$G:$G,"Not Found",0,1)</f>
        <v>11003772</v>
      </c>
      <c r="M2806" s="3" t="str">
        <f>_xlfn.XLOOKUP($B2806, Loan!$B:$B, Loan!$D:$D, "No Loan",0,1)</f>
        <v>No Loan</v>
      </c>
      <c r="N2806" s="1">
        <f>_xlfn.XLOOKUP($B2806, Transaction!$B:$B, Transaction!$E:$E, "No Transaction",0,1)</f>
        <v>44608</v>
      </c>
      <c r="O2806" t="str">
        <f>_xlfn.XLOOKUP($B2806, Transaction!$B:$B, Transaction!$C:$C, "No Transaction",0,1)</f>
        <v>Checks</v>
      </c>
      <c r="P2806" t="str">
        <f>_xlfn.XLOOKUP($B2806, Transaction!$B:$B, Transaction!$D:$D, "No Transaction",0,1)</f>
        <v>Informal Services</v>
      </c>
      <c r="Q2806" s="3">
        <f t="shared" si="86"/>
        <v>-460879.66909999994</v>
      </c>
      <c r="R2806" s="3">
        <f t="shared" si="87"/>
        <v>-460879.66909999994</v>
      </c>
    </row>
    <row r="2807" spans="1:18" x14ac:dyDescent="0.25">
      <c r="A2807" t="s">
        <v>847</v>
      </c>
      <c r="B2807" s="5" t="s">
        <v>848</v>
      </c>
      <c r="C2807">
        <v>19</v>
      </c>
      <c r="D2807" s="1">
        <v>37766</v>
      </c>
      <c r="E2807" t="s">
        <v>6047</v>
      </c>
      <c r="F2807" t="s">
        <v>6076</v>
      </c>
      <c r="G2807" t="s">
        <v>7075</v>
      </c>
      <c r="H2807" s="3">
        <v>25861.372899999998</v>
      </c>
      <c r="I2807" s="3">
        <v>34813.386599999998</v>
      </c>
      <c r="J2807" t="s">
        <v>8985</v>
      </c>
      <c r="K2807" s="4" t="str">
        <f>_xlfn.XLOOKUP($B2807, Accounts!$B:$B, Accounts!$E:$E, "Not Found",0,1)</f>
        <v>Domiciliary</v>
      </c>
      <c r="L2807" s="3">
        <f>_xlfn.XLOOKUP($B2807, Accounts!$B:$B, Accounts!$G:$G,"Not Found",0,1)</f>
        <v>4664020224</v>
      </c>
      <c r="M2807" s="3" t="str">
        <f>_xlfn.XLOOKUP($B2807, Loan!$B:$B, Loan!$D:$D, "No Loan",0,1)</f>
        <v>No Loan</v>
      </c>
      <c r="N2807" s="1">
        <f>_xlfn.XLOOKUP($B2807, Transaction!$B:$B, Transaction!$E:$E, "No Transaction",0,1)</f>
        <v>44632</v>
      </c>
      <c r="O2807" t="str">
        <f>_xlfn.XLOOKUP($B2807, Transaction!$B:$B, Transaction!$C:$C, "No Transaction",0,1)</f>
        <v>Money Deposit</v>
      </c>
      <c r="P2807" t="str">
        <f>_xlfn.XLOOKUP($B2807, Transaction!$B:$B, Transaction!$D:$D, "No Transaction",0,1)</f>
        <v>Bank</v>
      </c>
      <c r="Q2807" s="3">
        <f t="shared" si="86"/>
        <v>8952.0136999999995</v>
      </c>
      <c r="R2807" s="3">
        <f t="shared" si="87"/>
        <v>8952.0136999999995</v>
      </c>
    </row>
    <row r="2808" spans="1:18" x14ac:dyDescent="0.25">
      <c r="A2808" t="s">
        <v>4681</v>
      </c>
      <c r="B2808" s="5" t="s">
        <v>4682</v>
      </c>
      <c r="C2808">
        <v>76</v>
      </c>
      <c r="D2808" s="1">
        <v>16947</v>
      </c>
      <c r="E2808" t="s">
        <v>6047</v>
      </c>
      <c r="F2808" t="s">
        <v>6641</v>
      </c>
      <c r="G2808" t="s">
        <v>7075</v>
      </c>
      <c r="H2808" s="3">
        <v>95070.793999999994</v>
      </c>
      <c r="I2808" s="3">
        <v>47565.419399999999</v>
      </c>
      <c r="J2808" t="s">
        <v>8986</v>
      </c>
      <c r="K2808" s="4" t="str">
        <f>_xlfn.XLOOKUP($B2808, Accounts!$B:$B, Accounts!$E:$E, "Not Found",0,1)</f>
        <v>Savings</v>
      </c>
      <c r="L2808" s="3">
        <f>_xlfn.XLOOKUP($B2808, Accounts!$B:$B, Accounts!$G:$G,"Not Found",0,1)</f>
        <v>529289475</v>
      </c>
      <c r="M2808" s="3" t="str">
        <f>_xlfn.XLOOKUP($B2808, Loan!$B:$B, Loan!$D:$D, "No Loan",0,1)</f>
        <v>No Loan</v>
      </c>
      <c r="N2808" s="1">
        <f>_xlfn.XLOOKUP($B2808, Transaction!$B:$B, Transaction!$E:$E, "No Transaction",0,1)</f>
        <v>44259</v>
      </c>
      <c r="O2808" t="str">
        <f>_xlfn.XLOOKUP($B2808, Transaction!$B:$B, Transaction!$C:$C, "No Transaction",0,1)</f>
        <v>Money Deposit</v>
      </c>
      <c r="P2808" t="str">
        <f>_xlfn.XLOOKUP($B2808, Transaction!$B:$B, Transaction!$D:$D, "No Transaction",0,1)</f>
        <v>Bank</v>
      </c>
      <c r="Q2808" s="3">
        <f t="shared" si="86"/>
        <v>-47505.374599999996</v>
      </c>
      <c r="R2808" s="3">
        <f t="shared" si="87"/>
        <v>-47505.374599999996</v>
      </c>
    </row>
    <row r="2809" spans="1:18" x14ac:dyDescent="0.25">
      <c r="A2809" t="s">
        <v>394</v>
      </c>
      <c r="B2809" s="5" t="s">
        <v>395</v>
      </c>
      <c r="C2809">
        <v>18</v>
      </c>
      <c r="D2809" s="1">
        <v>38131</v>
      </c>
      <c r="E2809" t="s">
        <v>6047</v>
      </c>
      <c r="F2809" t="s">
        <v>6607</v>
      </c>
      <c r="G2809" t="s">
        <v>7075</v>
      </c>
      <c r="H2809" s="3">
        <v>994183.24719999998</v>
      </c>
      <c r="I2809" s="3">
        <v>277555.18859999999</v>
      </c>
      <c r="J2809" t="s">
        <v>8987</v>
      </c>
      <c r="K2809" s="4" t="str">
        <f>_xlfn.XLOOKUP($B2809, Accounts!$B:$B, Accounts!$E:$E, "Not Found",0,1)</f>
        <v>Domiciliary</v>
      </c>
      <c r="L2809" s="3">
        <f>_xlfn.XLOOKUP($B2809, Accounts!$B:$B, Accounts!$G:$G,"Not Found",0,1)</f>
        <v>844105087</v>
      </c>
      <c r="M2809" s="3" t="str">
        <f>_xlfn.XLOOKUP($B2809, Loan!$B:$B, Loan!$D:$D, "No Loan",0,1)</f>
        <v>No Loan</v>
      </c>
      <c r="N2809" s="1">
        <f>_xlfn.XLOOKUP($B2809, Transaction!$B:$B, Transaction!$E:$E, "No Transaction",0,1)</f>
        <v>44681</v>
      </c>
      <c r="O2809" t="str">
        <f>_xlfn.XLOOKUP($B2809, Transaction!$B:$B, Transaction!$C:$C, "No Transaction",0,1)</f>
        <v>Cash Withdrawal</v>
      </c>
      <c r="P2809" t="str">
        <f>_xlfn.XLOOKUP($B2809, Transaction!$B:$B, Transaction!$D:$D, "No Transaction",0,1)</f>
        <v>ATM</v>
      </c>
      <c r="Q2809" s="3">
        <f t="shared" si="86"/>
        <v>-716628.05859999999</v>
      </c>
      <c r="R2809" s="3">
        <f t="shared" si="87"/>
        <v>-716628.05859999999</v>
      </c>
    </row>
    <row r="2810" spans="1:18" x14ac:dyDescent="0.25">
      <c r="A2810" t="s">
        <v>1074</v>
      </c>
      <c r="B2810" s="5" t="s">
        <v>1075</v>
      </c>
      <c r="C2810">
        <v>52</v>
      </c>
      <c r="D2810" s="1">
        <v>25713</v>
      </c>
      <c r="E2810" t="s">
        <v>6047</v>
      </c>
      <c r="F2810" t="s">
        <v>6078</v>
      </c>
      <c r="G2810" t="s">
        <v>7075</v>
      </c>
      <c r="H2810" s="3">
        <v>976917.76</v>
      </c>
      <c r="I2810" s="3">
        <v>226400.69089999999</v>
      </c>
      <c r="J2810" t="s">
        <v>6960</v>
      </c>
      <c r="K2810" s="4" t="str">
        <f>_xlfn.XLOOKUP($B2810, Accounts!$B:$B, Accounts!$E:$E, "Not Found",0,1)</f>
        <v>Joint</v>
      </c>
      <c r="L2810" s="3">
        <f>_xlfn.XLOOKUP($B2810, Accounts!$B:$B, Accounts!$G:$G,"Not Found",0,1)</f>
        <v>1949128192</v>
      </c>
      <c r="M2810" s="3" t="str">
        <f>_xlfn.XLOOKUP($B2810, Loan!$B:$B, Loan!$D:$D, "No Loan",0,1)</f>
        <v>No Loan</v>
      </c>
      <c r="N2810" s="1">
        <f>_xlfn.XLOOKUP($B2810, Transaction!$B:$B, Transaction!$E:$E, "No Transaction",0,1)</f>
        <v>44316</v>
      </c>
      <c r="O2810" t="str">
        <f>_xlfn.XLOOKUP($B2810, Transaction!$B:$B, Transaction!$C:$C, "No Transaction",0,1)</f>
        <v>Money Deposit</v>
      </c>
      <c r="P2810" t="str">
        <f>_xlfn.XLOOKUP($B2810, Transaction!$B:$B, Transaction!$D:$D, "No Transaction",0,1)</f>
        <v>Bank</v>
      </c>
      <c r="Q2810" s="3">
        <f t="shared" si="86"/>
        <v>-750517.06909999996</v>
      </c>
      <c r="R2810" s="3">
        <f t="shared" si="87"/>
        <v>-750517.06909999996</v>
      </c>
    </row>
    <row r="2811" spans="1:18" x14ac:dyDescent="0.25">
      <c r="A2811" t="s">
        <v>5322</v>
      </c>
      <c r="B2811" s="5" t="s">
        <v>5323</v>
      </c>
      <c r="C2811">
        <v>70</v>
      </c>
      <c r="D2811" s="1">
        <v>19138</v>
      </c>
      <c r="E2811" t="s">
        <v>6047</v>
      </c>
      <c r="F2811" t="s">
        <v>6680</v>
      </c>
      <c r="G2811" t="s">
        <v>7075</v>
      </c>
      <c r="H2811" s="3">
        <v>934525.89399999997</v>
      </c>
      <c r="I2811" s="3">
        <v>161495.3425</v>
      </c>
      <c r="J2811" t="s">
        <v>8988</v>
      </c>
      <c r="K2811" s="4" t="str">
        <f>_xlfn.XLOOKUP($B2811, Accounts!$B:$B, Accounts!$E:$E, "Not Found",0,1)</f>
        <v>Savings</v>
      </c>
      <c r="L2811" s="3">
        <f>_xlfn.XLOOKUP($B2811, Accounts!$B:$B, Accounts!$G:$G,"Not Found",0,1)</f>
        <v>228548883</v>
      </c>
      <c r="M2811" s="3" t="str">
        <f>_xlfn.XLOOKUP($B2811, Loan!$B:$B, Loan!$D:$D, "No Loan",0,1)</f>
        <v>No Loan</v>
      </c>
      <c r="N2811" s="1">
        <f>_xlfn.XLOOKUP($B2811, Transaction!$B:$B, Transaction!$E:$E, "No Transaction",0,1)</f>
        <v>44490</v>
      </c>
      <c r="O2811" t="str">
        <f>_xlfn.XLOOKUP($B2811, Transaction!$B:$B, Transaction!$C:$C, "No Transaction",0,1)</f>
        <v>Money Deposit</v>
      </c>
      <c r="P2811" t="str">
        <f>_xlfn.XLOOKUP($B2811, Transaction!$B:$B, Transaction!$D:$D, "No Transaction",0,1)</f>
        <v>Bank</v>
      </c>
      <c r="Q2811" s="3">
        <f t="shared" si="86"/>
        <v>-773030.55149999994</v>
      </c>
      <c r="R2811" s="3">
        <f t="shared" si="87"/>
        <v>-773030.55149999994</v>
      </c>
    </row>
    <row r="2812" spans="1:18" x14ac:dyDescent="0.25">
      <c r="A2812" t="s">
        <v>704</v>
      </c>
      <c r="B2812" s="5" t="s">
        <v>705</v>
      </c>
      <c r="C2812">
        <v>24</v>
      </c>
      <c r="D2812" s="1">
        <v>35940</v>
      </c>
      <c r="E2812" t="s">
        <v>6047</v>
      </c>
      <c r="F2812" t="s">
        <v>6053</v>
      </c>
      <c r="G2812" t="s">
        <v>7075</v>
      </c>
      <c r="H2812" s="3">
        <v>437316.13500000001</v>
      </c>
      <c r="I2812" s="3">
        <v>163640.8763</v>
      </c>
      <c r="J2812" t="s">
        <v>8989</v>
      </c>
      <c r="K2812" s="4" t="str">
        <f>_xlfn.XLOOKUP($B2812, Accounts!$B:$B, Accounts!$E:$E, "Not Found",0,1)</f>
        <v>Savings</v>
      </c>
      <c r="L2812" s="3">
        <f>_xlfn.XLOOKUP($B2812, Accounts!$B:$B, Accounts!$G:$G,"Not Found",0,1)</f>
        <v>962956143</v>
      </c>
      <c r="M2812" s="3" t="str">
        <f>_xlfn.XLOOKUP($B2812, Loan!$B:$B, Loan!$D:$D, "No Loan",0,1)</f>
        <v>No Loan</v>
      </c>
      <c r="N2812" s="1">
        <f>_xlfn.XLOOKUP($B2812, Transaction!$B:$B, Transaction!$E:$E, "No Transaction",0,1)</f>
        <v>44252</v>
      </c>
      <c r="O2812" t="str">
        <f>_xlfn.XLOOKUP($B2812, Transaction!$B:$B, Transaction!$C:$C, "No Transaction",0,1)</f>
        <v>Money Transfer</v>
      </c>
      <c r="P2812" t="str">
        <f>_xlfn.XLOOKUP($B2812, Transaction!$B:$B, Transaction!$D:$D, "No Transaction",0,1)</f>
        <v>Internet Banking</v>
      </c>
      <c r="Q2812" s="3">
        <f t="shared" si="86"/>
        <v>-273675.25870000001</v>
      </c>
      <c r="R2812" s="3">
        <f t="shared" si="87"/>
        <v>-273675.25870000001</v>
      </c>
    </row>
    <row r="2813" spans="1:18" x14ac:dyDescent="0.25">
      <c r="A2813" t="s">
        <v>3988</v>
      </c>
      <c r="B2813" s="5" t="s">
        <v>3989</v>
      </c>
      <c r="C2813">
        <v>36</v>
      </c>
      <c r="D2813" s="1">
        <v>31557</v>
      </c>
      <c r="E2813" t="s">
        <v>6047</v>
      </c>
      <c r="F2813" t="s">
        <v>6538</v>
      </c>
      <c r="G2813" t="s">
        <v>7075</v>
      </c>
      <c r="H2813" s="3">
        <v>678567.87</v>
      </c>
      <c r="I2813" s="3">
        <v>75959.089900000006</v>
      </c>
      <c r="J2813" t="s">
        <v>8990</v>
      </c>
      <c r="K2813" s="4" t="str">
        <f>_xlfn.XLOOKUP($B2813, Accounts!$B:$B, Accounts!$E:$E, "Not Found",0,1)</f>
        <v>Domiciliary</v>
      </c>
      <c r="L2813" s="3">
        <f>_xlfn.XLOOKUP($B2813, Accounts!$B:$B, Accounts!$G:$G,"Not Found",0,1)</f>
        <v>1093164396</v>
      </c>
      <c r="M2813" s="3" t="str">
        <f>_xlfn.XLOOKUP($B2813, Loan!$B:$B, Loan!$D:$D, "No Loan",0,1)</f>
        <v>No Loan</v>
      </c>
      <c r="N2813" s="1">
        <f>_xlfn.XLOOKUP($B2813, Transaction!$B:$B, Transaction!$E:$E, "No Transaction",0,1)</f>
        <v>44586</v>
      </c>
      <c r="O2813" t="str">
        <f>_xlfn.XLOOKUP($B2813, Transaction!$B:$B, Transaction!$C:$C, "No Transaction",0,1)</f>
        <v>Money Transfer</v>
      </c>
      <c r="P2813" t="str">
        <f>_xlfn.XLOOKUP($B2813, Transaction!$B:$B, Transaction!$D:$D, "No Transaction",0,1)</f>
        <v>Mobile</v>
      </c>
      <c r="Q2813" s="3">
        <f t="shared" si="86"/>
        <v>-602608.78009999997</v>
      </c>
      <c r="R2813" s="3">
        <f t="shared" si="87"/>
        <v>-602608.78009999997</v>
      </c>
    </row>
    <row r="2814" spans="1:18" x14ac:dyDescent="0.25">
      <c r="A2814" t="s">
        <v>5069</v>
      </c>
      <c r="B2814" s="5" t="s">
        <v>5070</v>
      </c>
      <c r="C2814">
        <v>50</v>
      </c>
      <c r="D2814" s="1">
        <v>26443</v>
      </c>
      <c r="E2814" t="s">
        <v>6047</v>
      </c>
      <c r="F2814" t="s">
        <v>6136</v>
      </c>
      <c r="G2814" t="s">
        <v>7075</v>
      </c>
      <c r="H2814" s="3">
        <v>958002.58759999997</v>
      </c>
      <c r="I2814" s="3">
        <v>271735.32520000002</v>
      </c>
      <c r="J2814" t="s">
        <v>8991</v>
      </c>
      <c r="K2814" s="4" t="str">
        <f>_xlfn.XLOOKUP($B2814, Accounts!$B:$B, Accounts!$E:$E, "Not Found",0,1)</f>
        <v>Domiciliary</v>
      </c>
      <c r="L2814" s="3">
        <f>_xlfn.XLOOKUP($B2814, Accounts!$B:$B, Accounts!$G:$G,"Not Found",0,1)</f>
        <v>545999232</v>
      </c>
      <c r="M2814" s="3" t="str">
        <f>_xlfn.XLOOKUP($B2814, Loan!$B:$B, Loan!$D:$D, "No Loan",0,1)</f>
        <v>No Loan</v>
      </c>
      <c r="N2814" s="1">
        <f>_xlfn.XLOOKUP($B2814, Transaction!$B:$B, Transaction!$E:$E, "No Transaction",0,1)</f>
        <v>44542</v>
      </c>
      <c r="O2814" t="str">
        <f>_xlfn.XLOOKUP($B2814, Transaction!$B:$B, Transaction!$C:$C, "No Transaction",0,1)</f>
        <v>Online Payment</v>
      </c>
      <c r="P2814" t="str">
        <f>_xlfn.XLOOKUP($B2814, Transaction!$B:$B, Transaction!$D:$D, "No Transaction",0,1)</f>
        <v>Internet Banking</v>
      </c>
      <c r="Q2814" s="3">
        <f t="shared" si="86"/>
        <v>-686267.26239999989</v>
      </c>
      <c r="R2814" s="3">
        <f t="shared" si="87"/>
        <v>-686267.26239999989</v>
      </c>
    </row>
    <row r="2815" spans="1:18" x14ac:dyDescent="0.25">
      <c r="A2815" t="s">
        <v>1734</v>
      </c>
      <c r="B2815" s="5" t="s">
        <v>1735</v>
      </c>
      <c r="C2815">
        <v>81</v>
      </c>
      <c r="D2815" s="1">
        <v>15120</v>
      </c>
      <c r="E2815" t="s">
        <v>6047</v>
      </c>
      <c r="F2815" t="s">
        <v>6129</v>
      </c>
      <c r="G2815" t="s">
        <v>7075</v>
      </c>
      <c r="H2815" s="3">
        <v>1024647.7319</v>
      </c>
      <c r="I2815" s="3">
        <v>413930.54070000001</v>
      </c>
      <c r="J2815" t="s">
        <v>6473</v>
      </c>
      <c r="K2815" s="4" t="str">
        <f>_xlfn.XLOOKUP($B2815, Accounts!$B:$B, Accounts!$E:$E, "Not Found",0,1)</f>
        <v>Joint</v>
      </c>
      <c r="L2815" s="3">
        <f>_xlfn.XLOOKUP($B2815, Accounts!$B:$B, Accounts!$G:$G,"Not Found",0,1)</f>
        <v>24307773</v>
      </c>
      <c r="M2815" s="3" t="str">
        <f>_xlfn.XLOOKUP($B2815, Loan!$B:$B, Loan!$D:$D, "No Loan",0,1)</f>
        <v>No Loan</v>
      </c>
      <c r="N2815" s="1">
        <f>_xlfn.XLOOKUP($B2815, Transaction!$B:$B, Transaction!$E:$E, "No Transaction",0,1)</f>
        <v>44387</v>
      </c>
      <c r="O2815" t="str">
        <f>_xlfn.XLOOKUP($B2815, Transaction!$B:$B, Transaction!$C:$C, "No Transaction",0,1)</f>
        <v>Online Payment</v>
      </c>
      <c r="P2815" t="str">
        <f>_xlfn.XLOOKUP($B2815, Transaction!$B:$B, Transaction!$D:$D, "No Transaction",0,1)</f>
        <v>Mobile</v>
      </c>
      <c r="Q2815" s="3">
        <f t="shared" si="86"/>
        <v>-610717.1912</v>
      </c>
      <c r="R2815" s="3">
        <f t="shared" si="87"/>
        <v>-610717.1912</v>
      </c>
    </row>
    <row r="2816" spans="1:18" x14ac:dyDescent="0.25">
      <c r="A2816" t="s">
        <v>1136</v>
      </c>
      <c r="B2816" s="5" t="s">
        <v>1137</v>
      </c>
      <c r="C2816">
        <v>63</v>
      </c>
      <c r="D2816" s="1">
        <v>21695</v>
      </c>
      <c r="E2816" t="s">
        <v>6047</v>
      </c>
      <c r="F2816" t="s">
        <v>6292</v>
      </c>
      <c r="G2816" t="s">
        <v>7075</v>
      </c>
      <c r="H2816" s="3">
        <v>127045.876</v>
      </c>
      <c r="I2816" s="3">
        <v>23471.187300000001</v>
      </c>
      <c r="J2816" t="s">
        <v>8992</v>
      </c>
      <c r="K2816" s="4" t="str">
        <f>_xlfn.XLOOKUP($B2816, Accounts!$B:$B, Accounts!$E:$E, "Not Found",0,1)</f>
        <v>Domiciliary</v>
      </c>
      <c r="L2816" s="3">
        <f>_xlfn.XLOOKUP($B2816, Accounts!$B:$B, Accounts!$G:$G,"Not Found",0,1)</f>
        <v>309043</v>
      </c>
      <c r="M2816" s="3" t="str">
        <f>_xlfn.XLOOKUP($B2816, Loan!$B:$B, Loan!$D:$D, "No Loan",0,1)</f>
        <v>No Loan</v>
      </c>
      <c r="N2816" s="1">
        <f>_xlfn.XLOOKUP($B2816, Transaction!$B:$B, Transaction!$E:$E, "No Transaction",0,1)</f>
        <v>44650</v>
      </c>
      <c r="O2816" t="str">
        <f>_xlfn.XLOOKUP($B2816, Transaction!$B:$B, Transaction!$C:$C, "No Transaction",0,1)</f>
        <v>Money Transfer</v>
      </c>
      <c r="P2816" t="str">
        <f>_xlfn.XLOOKUP($B2816, Transaction!$B:$B, Transaction!$D:$D, "No Transaction",0,1)</f>
        <v>Mobile</v>
      </c>
      <c r="Q2816" s="3">
        <f t="shared" si="86"/>
        <v>-103574.6887</v>
      </c>
      <c r="R2816" s="3">
        <f t="shared" si="87"/>
        <v>-103574.6887</v>
      </c>
    </row>
    <row r="2817" spans="1:18" x14ac:dyDescent="0.25">
      <c r="A2817" t="s">
        <v>1029</v>
      </c>
      <c r="B2817" s="5" t="s">
        <v>1030</v>
      </c>
      <c r="C2817">
        <v>20</v>
      </c>
      <c r="D2817" s="1">
        <v>37401</v>
      </c>
      <c r="E2817" t="s">
        <v>6047</v>
      </c>
      <c r="F2817" t="s">
        <v>6597</v>
      </c>
      <c r="G2817" t="s">
        <v>7075</v>
      </c>
      <c r="H2817" s="3">
        <v>87378.659299999999</v>
      </c>
      <c r="I2817" s="3">
        <v>75066.211800000005</v>
      </c>
      <c r="J2817" t="s">
        <v>8993</v>
      </c>
      <c r="K2817" s="4" t="str">
        <f>_xlfn.XLOOKUP($B2817, Accounts!$B:$B, Accounts!$E:$E, "Not Found",0,1)</f>
        <v>Joint</v>
      </c>
      <c r="L2817" s="3">
        <f>_xlfn.XLOOKUP($B2817, Accounts!$B:$B, Accounts!$G:$G,"Not Found",0,1)</f>
        <v>1702208734</v>
      </c>
      <c r="M2817" s="3" t="str">
        <f>_xlfn.XLOOKUP($B2817, Loan!$B:$B, Loan!$D:$D, "No Loan",0,1)</f>
        <v>No Loan</v>
      </c>
      <c r="N2817" s="1">
        <f>_xlfn.XLOOKUP($B2817, Transaction!$B:$B, Transaction!$E:$E, "No Transaction",0,1)</f>
        <v>44382</v>
      </c>
      <c r="O2817" t="str">
        <f>_xlfn.XLOOKUP($B2817, Transaction!$B:$B, Transaction!$C:$C, "No Transaction",0,1)</f>
        <v>Money Deposit</v>
      </c>
      <c r="P2817" t="str">
        <f>_xlfn.XLOOKUP($B2817, Transaction!$B:$B, Transaction!$D:$D, "No Transaction",0,1)</f>
        <v>Bank</v>
      </c>
      <c r="Q2817" s="3">
        <f t="shared" si="86"/>
        <v>-12312.447499999995</v>
      </c>
      <c r="R2817" s="3">
        <f t="shared" si="87"/>
        <v>-12312.447499999995</v>
      </c>
    </row>
    <row r="2818" spans="1:18" x14ac:dyDescent="0.25">
      <c r="A2818" t="s">
        <v>4391</v>
      </c>
      <c r="B2818" s="5" t="s">
        <v>4392</v>
      </c>
      <c r="C2818">
        <v>28</v>
      </c>
      <c r="D2818" s="1">
        <v>34479</v>
      </c>
      <c r="E2818" t="s">
        <v>6047</v>
      </c>
      <c r="F2818" t="s">
        <v>6191</v>
      </c>
      <c r="G2818" t="s">
        <v>7075</v>
      </c>
      <c r="H2818" s="3">
        <v>390050.10139999999</v>
      </c>
      <c r="I2818" s="3">
        <v>135217.36850000001</v>
      </c>
      <c r="J2818" t="s">
        <v>8994</v>
      </c>
      <c r="K2818" s="4" t="str">
        <f>_xlfn.XLOOKUP($B2818, Accounts!$B:$B, Accounts!$E:$E, "Not Found",0,1)</f>
        <v>Domiciliary</v>
      </c>
      <c r="L2818" s="3">
        <f>_xlfn.XLOOKUP($B2818, Accounts!$B:$B, Accounts!$G:$G,"Not Found",0,1)</f>
        <v>157737216</v>
      </c>
      <c r="M2818" s="3" t="str">
        <f>_xlfn.XLOOKUP($B2818, Loan!$B:$B, Loan!$D:$D, "No Loan",0,1)</f>
        <v>No Loan</v>
      </c>
      <c r="N2818" s="1">
        <f>_xlfn.XLOOKUP($B2818, Transaction!$B:$B, Transaction!$E:$E, "No Transaction",0,1)</f>
        <v>44225</v>
      </c>
      <c r="O2818" t="str">
        <f>_xlfn.XLOOKUP($B2818, Transaction!$B:$B, Transaction!$C:$C, "No Transaction",0,1)</f>
        <v>Money Deposit</v>
      </c>
      <c r="P2818" t="str">
        <f>_xlfn.XLOOKUP($B2818, Transaction!$B:$B, Transaction!$D:$D, "No Transaction",0,1)</f>
        <v>Bank</v>
      </c>
      <c r="Q2818" s="3">
        <f t="shared" ref="Q2818:Q2881" si="88">$I2818-$H2818</f>
        <v>-254832.73289999997</v>
      </c>
      <c r="R2818" s="3">
        <f t="shared" ref="R2818:R2881" si="89">IF($Q2818 &gt;= 500000, $Q2818+(0.02*$Q2818), $Q2818)</f>
        <v>-254832.73289999997</v>
      </c>
    </row>
    <row r="2819" spans="1:18" x14ac:dyDescent="0.25">
      <c r="A2819" t="s">
        <v>4799</v>
      </c>
      <c r="B2819" s="5" t="s">
        <v>4800</v>
      </c>
      <c r="C2819">
        <v>56</v>
      </c>
      <c r="D2819" s="1">
        <v>24252</v>
      </c>
      <c r="E2819" t="s">
        <v>6047</v>
      </c>
      <c r="F2819" t="s">
        <v>6748</v>
      </c>
      <c r="G2819" t="s">
        <v>7075</v>
      </c>
      <c r="H2819" s="3">
        <v>244609.51920000001</v>
      </c>
      <c r="I2819" s="3">
        <v>139343.0779</v>
      </c>
      <c r="J2819" t="s">
        <v>8995</v>
      </c>
      <c r="K2819" s="4" t="str">
        <f>_xlfn.XLOOKUP($B2819, Accounts!$B:$B, Accounts!$E:$E, "Not Found",0,1)</f>
        <v>Domiciliary</v>
      </c>
      <c r="L2819" s="3">
        <f>_xlfn.XLOOKUP($B2819, Accounts!$B:$B, Accounts!$G:$G,"Not Found",0,1)</f>
        <v>2732776011</v>
      </c>
      <c r="M2819" s="3" t="str">
        <f>_xlfn.XLOOKUP($B2819, Loan!$B:$B, Loan!$D:$D, "No Loan",0,1)</f>
        <v>No Loan</v>
      </c>
      <c r="N2819" s="1">
        <f>_xlfn.XLOOKUP($B2819, Transaction!$B:$B, Transaction!$E:$E, "No Transaction",0,1)</f>
        <v>44389</v>
      </c>
      <c r="O2819" t="str">
        <f>_xlfn.XLOOKUP($B2819, Transaction!$B:$B, Transaction!$C:$C, "No Transaction",0,1)</f>
        <v>Online Payment</v>
      </c>
      <c r="P2819" t="str">
        <f>_xlfn.XLOOKUP($B2819, Transaction!$B:$B, Transaction!$D:$D, "No Transaction",0,1)</f>
        <v>Internet Banking</v>
      </c>
      <c r="Q2819" s="3">
        <f t="shared" si="88"/>
        <v>-105266.44130000001</v>
      </c>
      <c r="R2819" s="3">
        <f t="shared" si="89"/>
        <v>-105266.44130000001</v>
      </c>
    </row>
    <row r="2820" spans="1:18" x14ac:dyDescent="0.25">
      <c r="A2820" t="s">
        <v>2890</v>
      </c>
      <c r="B2820" s="5" t="s">
        <v>2891</v>
      </c>
      <c r="C2820">
        <v>81</v>
      </c>
      <c r="D2820" s="1">
        <v>15120</v>
      </c>
      <c r="E2820" t="s">
        <v>6047</v>
      </c>
      <c r="F2820" t="s">
        <v>6551</v>
      </c>
      <c r="G2820" t="s">
        <v>7075</v>
      </c>
      <c r="H2820" s="3">
        <v>342667.57299999997</v>
      </c>
      <c r="I2820" s="3">
        <v>177132.77619999999</v>
      </c>
      <c r="J2820" t="s">
        <v>8996</v>
      </c>
      <c r="K2820" s="4" t="str">
        <f>_xlfn.XLOOKUP($B2820, Accounts!$B:$B, Accounts!$E:$E, "Not Found",0,1)</f>
        <v>Domiciliary</v>
      </c>
      <c r="L2820" s="3">
        <f>_xlfn.XLOOKUP($B2820, Accounts!$B:$B, Accounts!$G:$G,"Not Found",0,1)</f>
        <v>433576044</v>
      </c>
      <c r="M2820" s="3" t="str">
        <f>_xlfn.XLOOKUP($B2820, Loan!$B:$B, Loan!$D:$D, "No Loan",0,1)</f>
        <v>No Loan</v>
      </c>
      <c r="N2820" s="1">
        <f>_xlfn.XLOOKUP($B2820, Transaction!$B:$B, Transaction!$E:$E, "No Transaction",0,1)</f>
        <v>44397</v>
      </c>
      <c r="O2820" t="str">
        <f>_xlfn.XLOOKUP($B2820, Transaction!$B:$B, Transaction!$C:$C, "No Transaction",0,1)</f>
        <v>Cash Withdrawal</v>
      </c>
      <c r="P2820" t="str">
        <f>_xlfn.XLOOKUP($B2820, Transaction!$B:$B, Transaction!$D:$D, "No Transaction",0,1)</f>
        <v>ATM</v>
      </c>
      <c r="Q2820" s="3">
        <f t="shared" si="88"/>
        <v>-165534.79679999998</v>
      </c>
      <c r="R2820" s="3">
        <f t="shared" si="89"/>
        <v>-165534.79679999998</v>
      </c>
    </row>
    <row r="2821" spans="1:18" x14ac:dyDescent="0.25">
      <c r="A2821" t="s">
        <v>4803</v>
      </c>
      <c r="B2821" s="5" t="s">
        <v>4804</v>
      </c>
      <c r="C2821">
        <v>82</v>
      </c>
      <c r="D2821" s="1">
        <v>14755</v>
      </c>
      <c r="E2821" t="s">
        <v>6047</v>
      </c>
      <c r="F2821" t="s">
        <v>6343</v>
      </c>
      <c r="G2821" t="s">
        <v>7075</v>
      </c>
      <c r="H2821" s="3">
        <v>1089957.0275999999</v>
      </c>
      <c r="I2821" s="3">
        <v>657849.61930000002</v>
      </c>
      <c r="J2821" t="s">
        <v>8997</v>
      </c>
      <c r="K2821" s="4" t="str">
        <f>_xlfn.XLOOKUP($B2821, Accounts!$B:$B, Accounts!$E:$E, "Not Found",0,1)</f>
        <v>Savings</v>
      </c>
      <c r="L2821" s="3">
        <f>_xlfn.XLOOKUP($B2821, Accounts!$B:$B, Accounts!$G:$G,"Not Found",0,1)</f>
        <v>1842908672</v>
      </c>
      <c r="M2821" s="3" t="str">
        <f>_xlfn.XLOOKUP($B2821, Loan!$B:$B, Loan!$D:$D, "No Loan",0,1)</f>
        <v>No Loan</v>
      </c>
      <c r="N2821" s="1">
        <f>_xlfn.XLOOKUP($B2821, Transaction!$B:$B, Transaction!$E:$E, "No Transaction",0,1)</f>
        <v>44538</v>
      </c>
      <c r="O2821" t="str">
        <f>_xlfn.XLOOKUP($B2821, Transaction!$B:$B, Transaction!$C:$C, "No Transaction",0,1)</f>
        <v>Money Transfer</v>
      </c>
      <c r="P2821" t="str">
        <f>_xlfn.XLOOKUP($B2821, Transaction!$B:$B, Transaction!$D:$D, "No Transaction",0,1)</f>
        <v>ATM</v>
      </c>
      <c r="Q2821" s="3">
        <f t="shared" si="88"/>
        <v>-432107.40829999989</v>
      </c>
      <c r="R2821" s="3">
        <f t="shared" si="89"/>
        <v>-432107.40829999989</v>
      </c>
    </row>
    <row r="2822" spans="1:18" x14ac:dyDescent="0.25">
      <c r="A2822" t="s">
        <v>4176</v>
      </c>
      <c r="B2822" s="5" t="s">
        <v>4177</v>
      </c>
      <c r="C2822">
        <v>72</v>
      </c>
      <c r="D2822" s="1">
        <v>18408</v>
      </c>
      <c r="E2822" t="s">
        <v>6047</v>
      </c>
      <c r="F2822" t="s">
        <v>6163</v>
      </c>
      <c r="G2822" t="s">
        <v>7075</v>
      </c>
      <c r="H2822" s="3">
        <v>669180.32990000001</v>
      </c>
      <c r="I2822" s="3">
        <v>144437.6869</v>
      </c>
      <c r="J2822" t="s">
        <v>8998</v>
      </c>
      <c r="K2822" s="4" t="str">
        <f>_xlfn.XLOOKUP($B2822, Accounts!$B:$B, Accounts!$E:$E, "Not Found",0,1)</f>
        <v>Domiciliary</v>
      </c>
      <c r="L2822" s="3">
        <f>_xlfn.XLOOKUP($B2822, Accounts!$B:$B, Accounts!$G:$G,"Not Found",0,1)</f>
        <v>1670717664</v>
      </c>
      <c r="M2822" s="3" t="str">
        <f>_xlfn.XLOOKUP($B2822, Loan!$B:$B, Loan!$D:$D, "No Loan",0,1)</f>
        <v>No Loan</v>
      </c>
      <c r="N2822" s="1">
        <f>_xlfn.XLOOKUP($B2822, Transaction!$B:$B, Transaction!$E:$E, "No Transaction",0,1)</f>
        <v>44396</v>
      </c>
      <c r="O2822" t="str">
        <f>_xlfn.XLOOKUP($B2822, Transaction!$B:$B, Transaction!$C:$C, "No Transaction",0,1)</f>
        <v>Checks</v>
      </c>
      <c r="P2822" t="str">
        <f>_xlfn.XLOOKUP($B2822, Transaction!$B:$B, Transaction!$D:$D, "No Transaction",0,1)</f>
        <v>Informal Services</v>
      </c>
      <c r="Q2822" s="3">
        <f t="shared" si="88"/>
        <v>-524742.64300000004</v>
      </c>
      <c r="R2822" s="3">
        <f t="shared" si="89"/>
        <v>-524742.64300000004</v>
      </c>
    </row>
    <row r="2823" spans="1:18" x14ac:dyDescent="0.25">
      <c r="A2823" t="s">
        <v>5259</v>
      </c>
      <c r="B2823" s="5" t="s">
        <v>5260</v>
      </c>
      <c r="C2823">
        <v>38</v>
      </c>
      <c r="D2823" s="1">
        <v>30826</v>
      </c>
      <c r="E2823" t="s">
        <v>6047</v>
      </c>
      <c r="F2823" t="s">
        <v>6294</v>
      </c>
      <c r="G2823" t="s">
        <v>7075</v>
      </c>
      <c r="H2823" s="3">
        <v>818115.37919999997</v>
      </c>
      <c r="I2823" s="3">
        <v>310202.08130000002</v>
      </c>
      <c r="J2823" t="s">
        <v>8999</v>
      </c>
      <c r="K2823" s="4" t="str">
        <f>_xlfn.XLOOKUP($B2823, Accounts!$B:$B, Accounts!$E:$E, "Not Found",0,1)</f>
        <v>Corporate</v>
      </c>
      <c r="L2823" s="3">
        <f>_xlfn.XLOOKUP($B2823, Accounts!$B:$B, Accounts!$G:$G,"Not Found",0,1)</f>
        <v>2829526752</v>
      </c>
      <c r="M2823" s="3" t="str">
        <f>_xlfn.XLOOKUP($B2823, Loan!$B:$B, Loan!$D:$D, "No Loan",0,1)</f>
        <v>No Loan</v>
      </c>
      <c r="N2823" s="1">
        <f>_xlfn.XLOOKUP($B2823, Transaction!$B:$B, Transaction!$E:$E, "No Transaction",0,1)</f>
        <v>44567</v>
      </c>
      <c r="O2823" t="str">
        <f>_xlfn.XLOOKUP($B2823, Transaction!$B:$B, Transaction!$C:$C, "No Transaction",0,1)</f>
        <v>Cash Withdrawal</v>
      </c>
      <c r="P2823" t="str">
        <f>_xlfn.XLOOKUP($B2823, Transaction!$B:$B, Transaction!$D:$D, "No Transaction",0,1)</f>
        <v>POS</v>
      </c>
      <c r="Q2823" s="3">
        <f t="shared" si="88"/>
        <v>-507913.29789999995</v>
      </c>
      <c r="R2823" s="3">
        <f t="shared" si="89"/>
        <v>-507913.29789999995</v>
      </c>
    </row>
    <row r="2824" spans="1:18" x14ac:dyDescent="0.25">
      <c r="A2824" t="s">
        <v>3037</v>
      </c>
      <c r="B2824" s="5" t="s">
        <v>3038</v>
      </c>
      <c r="C2824">
        <v>83</v>
      </c>
      <c r="D2824" s="1">
        <v>14390</v>
      </c>
      <c r="E2824" t="s">
        <v>6047</v>
      </c>
      <c r="F2824" t="s">
        <v>6757</v>
      </c>
      <c r="G2824" t="s">
        <v>7075</v>
      </c>
      <c r="H2824" s="3">
        <v>244910.0085</v>
      </c>
      <c r="I2824" s="3">
        <v>253073.67550000001</v>
      </c>
      <c r="J2824" t="s">
        <v>9000</v>
      </c>
      <c r="K2824" s="4" t="str">
        <f>_xlfn.XLOOKUP($B2824, Accounts!$B:$B, Accounts!$E:$E, "Not Found",0,1)</f>
        <v>Current</v>
      </c>
      <c r="L2824" s="3">
        <f>_xlfn.XLOOKUP($B2824, Accounts!$B:$B, Accounts!$G:$G,"Not Found",0,1)</f>
        <v>250725561</v>
      </c>
      <c r="M2824" s="3" t="str">
        <f>_xlfn.XLOOKUP($B2824, Loan!$B:$B, Loan!$D:$D, "No Loan",0,1)</f>
        <v>No Loan</v>
      </c>
      <c r="N2824" s="1">
        <f>_xlfn.XLOOKUP($B2824, Transaction!$B:$B, Transaction!$E:$E, "No Transaction",0,1)</f>
        <v>44374</v>
      </c>
      <c r="O2824" t="str">
        <f>_xlfn.XLOOKUP($B2824, Transaction!$B:$B, Transaction!$C:$C, "No Transaction",0,1)</f>
        <v>Online Payment</v>
      </c>
      <c r="P2824" t="str">
        <f>_xlfn.XLOOKUP($B2824, Transaction!$B:$B, Transaction!$D:$D, "No Transaction",0,1)</f>
        <v>Mobile</v>
      </c>
      <c r="Q2824" s="3">
        <f t="shared" si="88"/>
        <v>8163.6670000000158</v>
      </c>
      <c r="R2824" s="3">
        <f t="shared" si="89"/>
        <v>8163.6670000000158</v>
      </c>
    </row>
    <row r="2825" spans="1:18" x14ac:dyDescent="0.25">
      <c r="A2825" t="s">
        <v>2007</v>
      </c>
      <c r="B2825" s="5" t="s">
        <v>2008</v>
      </c>
      <c r="C2825">
        <v>56</v>
      </c>
      <c r="D2825" s="1">
        <v>24252</v>
      </c>
      <c r="E2825" t="s">
        <v>6047</v>
      </c>
      <c r="F2825" t="s">
        <v>6275</v>
      </c>
      <c r="G2825" t="s">
        <v>7075</v>
      </c>
      <c r="H2825" s="3">
        <v>2438133.21</v>
      </c>
      <c r="I2825" s="3">
        <v>1422244.3725000001</v>
      </c>
      <c r="J2825" t="s">
        <v>9001</v>
      </c>
      <c r="K2825" s="4" t="str">
        <f>_xlfn.XLOOKUP($B2825, Accounts!$B:$B, Accounts!$E:$E, "Not Found",0,1)</f>
        <v>Current</v>
      </c>
      <c r="L2825" s="3">
        <f>_xlfn.XLOOKUP($B2825, Accounts!$B:$B, Accounts!$G:$G,"Not Found",0,1)</f>
        <v>532962753</v>
      </c>
      <c r="M2825" s="3" t="str">
        <f>_xlfn.XLOOKUP($B2825, Loan!$B:$B, Loan!$D:$D, "No Loan",0,1)</f>
        <v>No Loan</v>
      </c>
      <c r="N2825" s="1">
        <f>_xlfn.XLOOKUP($B2825, Transaction!$B:$B, Transaction!$E:$E, "No Transaction",0,1)</f>
        <v>44489</v>
      </c>
      <c r="O2825" t="str">
        <f>_xlfn.XLOOKUP($B2825, Transaction!$B:$B, Transaction!$C:$C, "No Transaction",0,1)</f>
        <v>Money Transfer</v>
      </c>
      <c r="P2825" t="str">
        <f>_xlfn.XLOOKUP($B2825, Transaction!$B:$B, Transaction!$D:$D, "No Transaction",0,1)</f>
        <v>Internet Banking</v>
      </c>
      <c r="Q2825" s="3">
        <f t="shared" si="88"/>
        <v>-1015888.8374999999</v>
      </c>
      <c r="R2825" s="3">
        <f t="shared" si="89"/>
        <v>-1015888.8374999999</v>
      </c>
    </row>
    <row r="2826" spans="1:18" x14ac:dyDescent="0.25">
      <c r="A2826" t="s">
        <v>347</v>
      </c>
      <c r="B2826" s="5" t="s">
        <v>348</v>
      </c>
      <c r="C2826">
        <v>84</v>
      </c>
      <c r="D2826" s="1">
        <v>14025</v>
      </c>
      <c r="E2826" t="s">
        <v>6047</v>
      </c>
      <c r="F2826" t="s">
        <v>6214</v>
      </c>
      <c r="G2826" t="s">
        <v>7075</v>
      </c>
      <c r="H2826" s="3">
        <v>694986.09369999997</v>
      </c>
      <c r="I2826" s="3">
        <v>151194.9339</v>
      </c>
      <c r="J2826" t="s">
        <v>9002</v>
      </c>
      <c r="K2826" s="4" t="str">
        <f>_xlfn.XLOOKUP($B2826, Accounts!$B:$B, Accounts!$E:$E, "Not Found",0,1)</f>
        <v>Joint</v>
      </c>
      <c r="L2826" s="3">
        <f>_xlfn.XLOOKUP($B2826, Accounts!$B:$B, Accounts!$G:$G,"Not Found",0,1)</f>
        <v>584212388</v>
      </c>
      <c r="M2826" s="3" t="str">
        <f>_xlfn.XLOOKUP($B2826, Loan!$B:$B, Loan!$D:$D, "No Loan",0,1)</f>
        <v>No Loan</v>
      </c>
      <c r="N2826" s="1">
        <f>_xlfn.XLOOKUP($B2826, Transaction!$B:$B, Transaction!$E:$E, "No Transaction",0,1)</f>
        <v>44449</v>
      </c>
      <c r="O2826" t="str">
        <f>_xlfn.XLOOKUP($B2826, Transaction!$B:$B, Transaction!$C:$C, "No Transaction",0,1)</f>
        <v>Cash Withdrawal</v>
      </c>
      <c r="P2826" t="str">
        <f>_xlfn.XLOOKUP($B2826, Transaction!$B:$B, Transaction!$D:$D, "No Transaction",0,1)</f>
        <v>ATM</v>
      </c>
      <c r="Q2826" s="3">
        <f t="shared" si="88"/>
        <v>-543791.15980000002</v>
      </c>
      <c r="R2826" s="3">
        <f t="shared" si="89"/>
        <v>-543791.15980000002</v>
      </c>
    </row>
    <row r="2827" spans="1:18" x14ac:dyDescent="0.25">
      <c r="A2827" t="s">
        <v>462</v>
      </c>
      <c r="B2827" s="5" t="s">
        <v>463</v>
      </c>
      <c r="C2827">
        <v>24</v>
      </c>
      <c r="D2827" s="1">
        <v>35940</v>
      </c>
      <c r="E2827" t="s">
        <v>6047</v>
      </c>
      <c r="F2827" t="s">
        <v>6427</v>
      </c>
      <c r="G2827" t="s">
        <v>7424</v>
      </c>
      <c r="H2827" s="3">
        <v>774143.80819999997</v>
      </c>
      <c r="I2827" s="3">
        <v>358651.9938</v>
      </c>
      <c r="J2827" t="s">
        <v>9003</v>
      </c>
      <c r="K2827" s="4" t="str">
        <f>_xlfn.XLOOKUP($B2827, Accounts!$B:$B, Accounts!$E:$E, "Not Found",0,1)</f>
        <v>Savings</v>
      </c>
      <c r="L2827" s="3">
        <f>_xlfn.XLOOKUP($B2827, Accounts!$B:$B, Accounts!$G:$G,"Not Found",0,1)</f>
        <v>2221857857</v>
      </c>
      <c r="M2827" s="3" t="str">
        <f>_xlfn.XLOOKUP($B2827, Loan!$B:$B, Loan!$D:$D, "No Loan",0,1)</f>
        <v>No Loan</v>
      </c>
      <c r="N2827" s="1">
        <f>_xlfn.XLOOKUP($B2827, Transaction!$B:$B, Transaction!$E:$E, "No Transaction",0,1)</f>
        <v>44355</v>
      </c>
      <c r="O2827" t="str">
        <f>_xlfn.XLOOKUP($B2827, Transaction!$B:$B, Transaction!$C:$C, "No Transaction",0,1)</f>
        <v>Online Payment</v>
      </c>
      <c r="P2827" t="str">
        <f>_xlfn.XLOOKUP($B2827, Transaction!$B:$B, Transaction!$D:$D, "No Transaction",0,1)</f>
        <v>Mobile</v>
      </c>
      <c r="Q2827" s="3">
        <f t="shared" si="88"/>
        <v>-415491.81439999997</v>
      </c>
      <c r="R2827" s="3">
        <f t="shared" si="89"/>
        <v>-415491.81439999997</v>
      </c>
    </row>
    <row r="2828" spans="1:18" x14ac:dyDescent="0.25">
      <c r="A2828" t="s">
        <v>4080</v>
      </c>
      <c r="B2828" s="5" t="s">
        <v>4081</v>
      </c>
      <c r="C2828">
        <v>18</v>
      </c>
      <c r="D2828" s="1">
        <v>38131</v>
      </c>
      <c r="E2828" t="s">
        <v>6047</v>
      </c>
      <c r="F2828" t="s">
        <v>6343</v>
      </c>
      <c r="G2828" t="s">
        <v>7424</v>
      </c>
      <c r="H2828" s="3">
        <v>280502.9768</v>
      </c>
      <c r="I2828" s="3">
        <v>198801.54639999999</v>
      </c>
      <c r="J2828" t="s">
        <v>9004</v>
      </c>
      <c r="K2828" s="4" t="str">
        <f>_xlfn.XLOOKUP($B2828, Accounts!$B:$B, Accounts!$E:$E, "Not Found",0,1)</f>
        <v>Savings</v>
      </c>
      <c r="L2828" s="3">
        <f>_xlfn.XLOOKUP($B2828, Accounts!$B:$B, Accounts!$G:$G,"Not Found",0,1)</f>
        <v>42453408</v>
      </c>
      <c r="M2828" s="3" t="str">
        <f>_xlfn.XLOOKUP($B2828, Loan!$B:$B, Loan!$D:$D, "No Loan",0,1)</f>
        <v>No Loan</v>
      </c>
      <c r="N2828" s="1">
        <f>_xlfn.XLOOKUP($B2828, Transaction!$B:$B, Transaction!$E:$E, "No Transaction",0,1)</f>
        <v>44301</v>
      </c>
      <c r="O2828" t="str">
        <f>_xlfn.XLOOKUP($B2828, Transaction!$B:$B, Transaction!$C:$C, "No Transaction",0,1)</f>
        <v>Checks</v>
      </c>
      <c r="P2828" t="str">
        <f>_xlfn.XLOOKUP($B2828, Transaction!$B:$B, Transaction!$D:$D, "No Transaction",0,1)</f>
        <v>Bank</v>
      </c>
      <c r="Q2828" s="3">
        <f t="shared" si="88"/>
        <v>-81701.430400000012</v>
      </c>
      <c r="R2828" s="3">
        <f t="shared" si="89"/>
        <v>-81701.430400000012</v>
      </c>
    </row>
    <row r="2829" spans="1:18" x14ac:dyDescent="0.25">
      <c r="A2829" t="s">
        <v>5837</v>
      </c>
      <c r="B2829" s="5" t="s">
        <v>5838</v>
      </c>
      <c r="C2829">
        <v>85</v>
      </c>
      <c r="D2829" s="1">
        <v>13659</v>
      </c>
      <c r="E2829" t="s">
        <v>6047</v>
      </c>
      <c r="F2829" t="s">
        <v>6187</v>
      </c>
      <c r="G2829" t="s">
        <v>7424</v>
      </c>
      <c r="H2829" s="3">
        <v>584228.50899999996</v>
      </c>
      <c r="I2829" s="3">
        <v>333930.29499999998</v>
      </c>
      <c r="J2829" t="s">
        <v>9005</v>
      </c>
      <c r="K2829" s="4" t="str">
        <f>_xlfn.XLOOKUP($B2829, Accounts!$B:$B, Accounts!$E:$E, "Not Found",0,1)</f>
        <v>Domiciliary</v>
      </c>
      <c r="L2829" s="3">
        <f>_xlfn.XLOOKUP($B2829, Accounts!$B:$B, Accounts!$G:$G,"Not Found",0,1)</f>
        <v>1269354429</v>
      </c>
      <c r="M2829" s="3">
        <f>_xlfn.XLOOKUP($B2829, Loan!$B:$B, Loan!$D:$D, "No Loan",0,1)</f>
        <v>7484371149</v>
      </c>
      <c r="N2829" s="1">
        <f>_xlfn.XLOOKUP($B2829, Transaction!$B:$B, Transaction!$E:$E, "No Transaction",0,1)</f>
        <v>44581</v>
      </c>
      <c r="O2829" t="str">
        <f>_xlfn.XLOOKUP($B2829, Transaction!$B:$B, Transaction!$C:$C, "No Transaction",0,1)</f>
        <v>Loan Payment</v>
      </c>
      <c r="P2829" t="str">
        <f>_xlfn.XLOOKUP($B2829, Transaction!$B:$B, Transaction!$D:$D, "No Transaction",0,1)</f>
        <v>Mobile</v>
      </c>
      <c r="Q2829" s="3">
        <f t="shared" si="88"/>
        <v>-250298.21399999998</v>
      </c>
      <c r="R2829" s="3">
        <f t="shared" si="89"/>
        <v>-250298.21399999998</v>
      </c>
    </row>
    <row r="2830" spans="1:18" x14ac:dyDescent="0.25">
      <c r="A2830" t="s">
        <v>746</v>
      </c>
      <c r="B2830" s="5" t="s">
        <v>747</v>
      </c>
      <c r="C2830">
        <v>30</v>
      </c>
      <c r="D2830" s="1">
        <v>33748</v>
      </c>
      <c r="E2830" t="s">
        <v>6047</v>
      </c>
      <c r="F2830" t="s">
        <v>6115</v>
      </c>
      <c r="G2830" t="s">
        <v>7424</v>
      </c>
      <c r="H2830" s="3">
        <v>455937.82040000003</v>
      </c>
      <c r="I2830" s="3">
        <v>108104.1355</v>
      </c>
      <c r="J2830" t="s">
        <v>9006</v>
      </c>
      <c r="K2830" s="4" t="str">
        <f>_xlfn.XLOOKUP($B2830, Accounts!$B:$B, Accounts!$E:$E, "Not Found",0,1)</f>
        <v>Current</v>
      </c>
      <c r="L2830" s="3">
        <f>_xlfn.XLOOKUP($B2830, Accounts!$B:$B, Accounts!$G:$G,"Not Found",0,1)</f>
        <v>990931407</v>
      </c>
      <c r="M2830" s="3" t="str">
        <f>_xlfn.XLOOKUP($B2830, Loan!$B:$B, Loan!$D:$D, "No Loan",0,1)</f>
        <v>No Loan</v>
      </c>
      <c r="N2830" s="1">
        <f>_xlfn.XLOOKUP($B2830, Transaction!$B:$B, Transaction!$E:$E, "No Transaction",0,1)</f>
        <v>44626</v>
      </c>
      <c r="O2830" t="str">
        <f>_xlfn.XLOOKUP($B2830, Transaction!$B:$B, Transaction!$C:$C, "No Transaction",0,1)</f>
        <v>Cash Withdrawal</v>
      </c>
      <c r="P2830" t="str">
        <f>_xlfn.XLOOKUP($B2830, Transaction!$B:$B, Transaction!$D:$D, "No Transaction",0,1)</f>
        <v>ATM</v>
      </c>
      <c r="Q2830" s="3">
        <f t="shared" si="88"/>
        <v>-347833.68489999999</v>
      </c>
      <c r="R2830" s="3">
        <f t="shared" si="89"/>
        <v>-347833.68489999999</v>
      </c>
    </row>
    <row r="2831" spans="1:18" x14ac:dyDescent="0.25">
      <c r="A2831" t="s">
        <v>5807</v>
      </c>
      <c r="B2831" s="5" t="s">
        <v>5808</v>
      </c>
      <c r="C2831">
        <v>29</v>
      </c>
      <c r="D2831" s="1">
        <v>34113</v>
      </c>
      <c r="E2831" t="s">
        <v>6047</v>
      </c>
      <c r="F2831" t="s">
        <v>6424</v>
      </c>
      <c r="G2831" t="s">
        <v>7424</v>
      </c>
      <c r="H2831" s="3">
        <v>1901203.1531</v>
      </c>
      <c r="I2831" s="3">
        <v>914432.34580000001</v>
      </c>
      <c r="J2831" t="s">
        <v>9007</v>
      </c>
      <c r="K2831" s="4" t="str">
        <f>_xlfn.XLOOKUP($B2831, Accounts!$B:$B, Accounts!$E:$E, "Not Found",0,1)</f>
        <v>Joint</v>
      </c>
      <c r="L2831" s="3">
        <f>_xlfn.XLOOKUP($B2831, Accounts!$B:$B, Accounts!$G:$G,"Not Found",0,1)</f>
        <v>1518860448</v>
      </c>
      <c r="M2831" s="3" t="str">
        <f>_xlfn.XLOOKUP($B2831, Loan!$B:$B, Loan!$D:$D, "No Loan",0,1)</f>
        <v>No Loan</v>
      </c>
      <c r="N2831" s="1">
        <f>_xlfn.XLOOKUP($B2831, Transaction!$B:$B, Transaction!$E:$E, "No Transaction",0,1)</f>
        <v>44624</v>
      </c>
      <c r="O2831" t="str">
        <f>_xlfn.XLOOKUP($B2831, Transaction!$B:$B, Transaction!$C:$C, "No Transaction",0,1)</f>
        <v>Online Payment</v>
      </c>
      <c r="P2831" t="str">
        <f>_xlfn.XLOOKUP($B2831, Transaction!$B:$B, Transaction!$D:$D, "No Transaction",0,1)</f>
        <v>Card</v>
      </c>
      <c r="Q2831" s="3">
        <f t="shared" si="88"/>
        <v>-986770.80729999999</v>
      </c>
      <c r="R2831" s="3">
        <f t="shared" si="89"/>
        <v>-986770.80729999999</v>
      </c>
    </row>
    <row r="2832" spans="1:18" x14ac:dyDescent="0.25">
      <c r="A2832" t="s">
        <v>4026</v>
      </c>
      <c r="B2832" s="5" t="s">
        <v>4027</v>
      </c>
      <c r="C2832">
        <v>59</v>
      </c>
      <c r="D2832" s="1">
        <v>23156</v>
      </c>
      <c r="E2832" t="s">
        <v>6047</v>
      </c>
      <c r="F2832" t="s">
        <v>6748</v>
      </c>
      <c r="G2832" t="s">
        <v>7424</v>
      </c>
      <c r="H2832" s="3">
        <v>523535.69650000002</v>
      </c>
      <c r="I2832" s="3">
        <v>390292.17489999998</v>
      </c>
      <c r="J2832" t="s">
        <v>9008</v>
      </c>
      <c r="K2832" s="4" t="str">
        <f>_xlfn.XLOOKUP($B2832, Accounts!$B:$B, Accounts!$E:$E, "Not Found",0,1)</f>
        <v>Current</v>
      </c>
      <c r="L2832" s="3">
        <f>_xlfn.XLOOKUP($B2832, Accounts!$B:$B, Accounts!$G:$G,"Not Found",0,1)</f>
        <v>2830762809</v>
      </c>
      <c r="M2832" s="3" t="str">
        <f>_xlfn.XLOOKUP($B2832, Loan!$B:$B, Loan!$D:$D, "No Loan",0,1)</f>
        <v>No Loan</v>
      </c>
      <c r="N2832" s="1">
        <f>_xlfn.XLOOKUP($B2832, Transaction!$B:$B, Transaction!$E:$E, "No Transaction",0,1)</f>
        <v>44627</v>
      </c>
      <c r="O2832" t="str">
        <f>_xlfn.XLOOKUP($B2832, Transaction!$B:$B, Transaction!$C:$C, "No Transaction",0,1)</f>
        <v>Money Transfer</v>
      </c>
      <c r="P2832" t="str">
        <f>_xlfn.XLOOKUP($B2832, Transaction!$B:$B, Transaction!$D:$D, "No Transaction",0,1)</f>
        <v>Bank</v>
      </c>
      <c r="Q2832" s="3">
        <f t="shared" si="88"/>
        <v>-133243.52160000004</v>
      </c>
      <c r="R2832" s="3">
        <f t="shared" si="89"/>
        <v>-133243.52160000004</v>
      </c>
    </row>
    <row r="2833" spans="1:18" x14ac:dyDescent="0.25">
      <c r="A2833" t="s">
        <v>2340</v>
      </c>
      <c r="B2833" s="5" t="s">
        <v>2341</v>
      </c>
      <c r="C2833">
        <v>73</v>
      </c>
      <c r="D2833" s="1">
        <v>18042</v>
      </c>
      <c r="E2833" t="s">
        <v>6047</v>
      </c>
      <c r="F2833" t="s">
        <v>6260</v>
      </c>
      <c r="G2833" t="s">
        <v>7424</v>
      </c>
      <c r="H2833" s="3">
        <v>167595.375</v>
      </c>
      <c r="I2833" s="3">
        <v>24123.576700000001</v>
      </c>
      <c r="J2833" t="s">
        <v>9009</v>
      </c>
      <c r="K2833" s="4" t="str">
        <f>_xlfn.XLOOKUP($B2833, Accounts!$B:$B, Accounts!$E:$E, "Not Found",0,1)</f>
        <v>Savings</v>
      </c>
      <c r="L2833" s="3">
        <f>_xlfn.XLOOKUP($B2833, Accounts!$B:$B, Accounts!$G:$G,"Not Found",0,1)</f>
        <v>947638536</v>
      </c>
      <c r="M2833" s="3" t="str">
        <f>_xlfn.XLOOKUP($B2833, Loan!$B:$B, Loan!$D:$D, "No Loan",0,1)</f>
        <v>No Loan</v>
      </c>
      <c r="N2833" s="1">
        <f>_xlfn.XLOOKUP($B2833, Transaction!$B:$B, Transaction!$E:$E, "No Transaction",0,1)</f>
        <v>44433</v>
      </c>
      <c r="O2833" t="str">
        <f>_xlfn.XLOOKUP($B2833, Transaction!$B:$B, Transaction!$C:$C, "No Transaction",0,1)</f>
        <v>Cash Withdrawal</v>
      </c>
      <c r="P2833" t="str">
        <f>_xlfn.XLOOKUP($B2833, Transaction!$B:$B, Transaction!$D:$D, "No Transaction",0,1)</f>
        <v>ATM</v>
      </c>
      <c r="Q2833" s="3">
        <f t="shared" si="88"/>
        <v>-143471.79829999999</v>
      </c>
      <c r="R2833" s="3">
        <f t="shared" si="89"/>
        <v>-143471.79829999999</v>
      </c>
    </row>
    <row r="2834" spans="1:18" x14ac:dyDescent="0.25">
      <c r="A2834" t="s">
        <v>564</v>
      </c>
      <c r="B2834" s="5" t="s">
        <v>565</v>
      </c>
      <c r="C2834">
        <v>72</v>
      </c>
      <c r="D2834" s="1">
        <v>18408</v>
      </c>
      <c r="E2834" t="s">
        <v>6047</v>
      </c>
      <c r="F2834" t="s">
        <v>6220</v>
      </c>
      <c r="G2834" t="s">
        <v>7424</v>
      </c>
      <c r="H2834" s="3">
        <v>476404.092</v>
      </c>
      <c r="I2834" s="3">
        <v>157107.4828</v>
      </c>
      <c r="J2834" t="s">
        <v>9010</v>
      </c>
      <c r="K2834" s="4" t="str">
        <f>_xlfn.XLOOKUP($B2834, Accounts!$B:$B, Accounts!$E:$E, "Not Found",0,1)</f>
        <v>Domiciliary</v>
      </c>
      <c r="L2834" s="3">
        <f>_xlfn.XLOOKUP($B2834, Accounts!$B:$B, Accounts!$G:$G,"Not Found",0,1)</f>
        <v>711860448</v>
      </c>
      <c r="M2834" s="3" t="str">
        <f>_xlfn.XLOOKUP($B2834, Loan!$B:$B, Loan!$D:$D, "No Loan",0,1)</f>
        <v>No Loan</v>
      </c>
      <c r="N2834" s="1">
        <f>_xlfn.XLOOKUP($B2834, Transaction!$B:$B, Transaction!$E:$E, "No Transaction",0,1)</f>
        <v>44254</v>
      </c>
      <c r="O2834" t="str">
        <f>_xlfn.XLOOKUP($B2834, Transaction!$B:$B, Transaction!$C:$C, "No Transaction",0,1)</f>
        <v>Money Transfer</v>
      </c>
      <c r="P2834" t="str">
        <f>_xlfn.XLOOKUP($B2834, Transaction!$B:$B, Transaction!$D:$D, "No Transaction",0,1)</f>
        <v>Mobile</v>
      </c>
      <c r="Q2834" s="3">
        <f t="shared" si="88"/>
        <v>-319296.60920000001</v>
      </c>
      <c r="R2834" s="3">
        <f t="shared" si="89"/>
        <v>-319296.60920000001</v>
      </c>
    </row>
    <row r="2835" spans="1:18" x14ac:dyDescent="0.25">
      <c r="A2835" t="s">
        <v>1744</v>
      </c>
      <c r="B2835" s="5" t="s">
        <v>1745</v>
      </c>
      <c r="C2835">
        <v>40</v>
      </c>
      <c r="D2835" s="1">
        <v>30096</v>
      </c>
      <c r="E2835" t="s">
        <v>6047</v>
      </c>
      <c r="F2835" t="s">
        <v>6592</v>
      </c>
      <c r="G2835" t="s">
        <v>7424</v>
      </c>
      <c r="H2835" s="3">
        <v>178785.09580000001</v>
      </c>
      <c r="I2835" s="3">
        <v>45084.9372</v>
      </c>
      <c r="J2835" t="s">
        <v>9011</v>
      </c>
      <c r="K2835" s="4" t="str">
        <f>_xlfn.XLOOKUP($B2835, Accounts!$B:$B, Accounts!$E:$E, "Not Found",0,1)</f>
        <v>Domiciliary</v>
      </c>
      <c r="L2835" s="3">
        <f>_xlfn.XLOOKUP($B2835, Accounts!$B:$B, Accounts!$G:$G,"Not Found",0,1)</f>
        <v>1259545584</v>
      </c>
      <c r="M2835" s="3" t="str">
        <f>_xlfn.XLOOKUP($B2835, Loan!$B:$B, Loan!$D:$D, "No Loan",0,1)</f>
        <v>No Loan</v>
      </c>
      <c r="N2835" s="1">
        <f>_xlfn.XLOOKUP($B2835, Transaction!$B:$B, Transaction!$E:$E, "No Transaction",0,1)</f>
        <v>44669</v>
      </c>
      <c r="O2835" t="str">
        <f>_xlfn.XLOOKUP($B2835, Transaction!$B:$B, Transaction!$C:$C, "No Transaction",0,1)</f>
        <v>Money Deposit</v>
      </c>
      <c r="P2835" t="str">
        <f>_xlfn.XLOOKUP($B2835, Transaction!$B:$B, Transaction!$D:$D, "No Transaction",0,1)</f>
        <v>Bank</v>
      </c>
      <c r="Q2835" s="3">
        <f t="shared" si="88"/>
        <v>-133700.15860000002</v>
      </c>
      <c r="R2835" s="3">
        <f t="shared" si="89"/>
        <v>-133700.15860000002</v>
      </c>
    </row>
    <row r="2836" spans="1:18" x14ac:dyDescent="0.25">
      <c r="A2836" t="s">
        <v>4371</v>
      </c>
      <c r="B2836" s="5" t="s">
        <v>4372</v>
      </c>
      <c r="C2836">
        <v>18</v>
      </c>
      <c r="D2836" s="1">
        <v>38131</v>
      </c>
      <c r="E2836" t="s">
        <v>6047</v>
      </c>
      <c r="F2836" t="s">
        <v>6275</v>
      </c>
      <c r="G2836" t="s">
        <v>7424</v>
      </c>
      <c r="H2836" s="3">
        <v>687309.2352</v>
      </c>
      <c r="I2836" s="3">
        <v>70105.542000000001</v>
      </c>
      <c r="J2836" t="s">
        <v>9012</v>
      </c>
      <c r="K2836" s="4" t="str">
        <f>_xlfn.XLOOKUP($B2836, Accounts!$B:$B, Accounts!$E:$E, "Not Found",0,1)</f>
        <v>Current</v>
      </c>
      <c r="L2836" s="3">
        <f>_xlfn.XLOOKUP($B2836, Accounts!$B:$B, Accounts!$G:$G,"Not Found",0,1)</f>
        <v>261715038</v>
      </c>
      <c r="M2836" s="3" t="str">
        <f>_xlfn.XLOOKUP($B2836, Loan!$B:$B, Loan!$D:$D, "No Loan",0,1)</f>
        <v>No Loan</v>
      </c>
      <c r="N2836" s="1">
        <f>_xlfn.XLOOKUP($B2836, Transaction!$B:$B, Transaction!$E:$E, "No Transaction",0,1)</f>
        <v>44361</v>
      </c>
      <c r="O2836" t="str">
        <f>_xlfn.XLOOKUP($B2836, Transaction!$B:$B, Transaction!$C:$C, "No Transaction",0,1)</f>
        <v>Cash Withdrawal</v>
      </c>
      <c r="P2836" t="str">
        <f>_xlfn.XLOOKUP($B2836, Transaction!$B:$B, Transaction!$D:$D, "No Transaction",0,1)</f>
        <v>Bank</v>
      </c>
      <c r="Q2836" s="3">
        <f t="shared" si="88"/>
        <v>-617203.69319999998</v>
      </c>
      <c r="R2836" s="3">
        <f t="shared" si="89"/>
        <v>-617203.69319999998</v>
      </c>
    </row>
    <row r="2837" spans="1:18" x14ac:dyDescent="0.25">
      <c r="A2837" t="s">
        <v>4659</v>
      </c>
      <c r="B2837" s="5" t="s">
        <v>4660</v>
      </c>
      <c r="C2837">
        <v>38</v>
      </c>
      <c r="D2837" s="1">
        <v>30826</v>
      </c>
      <c r="E2837" t="s">
        <v>6047</v>
      </c>
      <c r="F2837" t="s">
        <v>6062</v>
      </c>
      <c r="G2837" t="s">
        <v>7424</v>
      </c>
      <c r="H2837" s="3">
        <v>32563.931400000001</v>
      </c>
      <c r="I2837" s="3">
        <v>9544.1923000000006</v>
      </c>
      <c r="J2837" t="s">
        <v>9013</v>
      </c>
      <c r="K2837" s="4" t="str">
        <f>_xlfn.XLOOKUP($B2837, Accounts!$B:$B, Accounts!$E:$E, "Not Found",0,1)</f>
        <v>Domiciliary</v>
      </c>
      <c r="L2837" s="3">
        <f>_xlfn.XLOOKUP($B2837, Accounts!$B:$B, Accounts!$G:$G,"Not Found",0,1)</f>
        <v>47528208</v>
      </c>
      <c r="M2837" s="3" t="str">
        <f>_xlfn.XLOOKUP($B2837, Loan!$B:$B, Loan!$D:$D, "No Loan",0,1)</f>
        <v>No Loan</v>
      </c>
      <c r="N2837" s="1">
        <f>_xlfn.XLOOKUP($B2837, Transaction!$B:$B, Transaction!$E:$E, "No Transaction",0,1)</f>
        <v>44598</v>
      </c>
      <c r="O2837" t="str">
        <f>_xlfn.XLOOKUP($B2837, Transaction!$B:$B, Transaction!$C:$C, "No Transaction",0,1)</f>
        <v>Money Deposit</v>
      </c>
      <c r="P2837" t="str">
        <f>_xlfn.XLOOKUP($B2837, Transaction!$B:$B, Transaction!$D:$D, "No Transaction",0,1)</f>
        <v>Bank</v>
      </c>
      <c r="Q2837" s="3">
        <f t="shared" si="88"/>
        <v>-23019.739099999999</v>
      </c>
      <c r="R2837" s="3">
        <f t="shared" si="89"/>
        <v>-23019.739099999999</v>
      </c>
    </row>
    <row r="2838" spans="1:18" x14ac:dyDescent="0.25">
      <c r="A2838" t="s">
        <v>1715</v>
      </c>
      <c r="B2838" s="5" t="s">
        <v>1716</v>
      </c>
      <c r="C2838">
        <v>51</v>
      </c>
      <c r="D2838" s="1">
        <v>26078</v>
      </c>
      <c r="E2838" t="s">
        <v>6047</v>
      </c>
      <c r="F2838" t="s">
        <v>6146</v>
      </c>
      <c r="G2838" t="s">
        <v>7424</v>
      </c>
      <c r="H2838" s="3">
        <v>239453.66020000001</v>
      </c>
      <c r="I2838" s="3">
        <v>44548.358</v>
      </c>
      <c r="J2838" t="s">
        <v>9014</v>
      </c>
      <c r="K2838" s="4" t="str">
        <f>_xlfn.XLOOKUP($B2838, Accounts!$B:$B, Accounts!$E:$E, "Not Found",0,1)</f>
        <v>Domiciliary</v>
      </c>
      <c r="L2838" s="3">
        <f>_xlfn.XLOOKUP($B2838, Accounts!$B:$B, Accounts!$G:$G,"Not Found",0,1)</f>
        <v>2151321795</v>
      </c>
      <c r="M2838" s="3" t="str">
        <f>_xlfn.XLOOKUP($B2838, Loan!$B:$B, Loan!$D:$D, "No Loan",0,1)</f>
        <v>No Loan</v>
      </c>
      <c r="N2838" s="1">
        <f>_xlfn.XLOOKUP($B2838, Transaction!$B:$B, Transaction!$E:$E, "No Transaction",0,1)</f>
        <v>44465</v>
      </c>
      <c r="O2838" t="str">
        <f>_xlfn.XLOOKUP($B2838, Transaction!$B:$B, Transaction!$C:$C, "No Transaction",0,1)</f>
        <v>Cash Withdrawal</v>
      </c>
      <c r="P2838" t="str">
        <f>_xlfn.XLOOKUP($B2838, Transaction!$B:$B, Transaction!$D:$D, "No Transaction",0,1)</f>
        <v>POS</v>
      </c>
      <c r="Q2838" s="3">
        <f t="shared" si="88"/>
        <v>-194905.30220000001</v>
      </c>
      <c r="R2838" s="3">
        <f t="shared" si="89"/>
        <v>-194905.30220000001</v>
      </c>
    </row>
    <row r="2839" spans="1:18" x14ac:dyDescent="0.25">
      <c r="A2839" t="s">
        <v>4205</v>
      </c>
      <c r="B2839" s="5" t="s">
        <v>4206</v>
      </c>
      <c r="C2839">
        <v>75</v>
      </c>
      <c r="D2839" s="1">
        <v>17312</v>
      </c>
      <c r="E2839" t="s">
        <v>6047</v>
      </c>
      <c r="F2839" t="s">
        <v>6068</v>
      </c>
      <c r="G2839" t="s">
        <v>7424</v>
      </c>
      <c r="H2839" s="3">
        <v>1112280.662</v>
      </c>
      <c r="I2839" s="3">
        <v>677796.02839999995</v>
      </c>
      <c r="J2839" t="s">
        <v>9015</v>
      </c>
      <c r="K2839" s="4" t="str">
        <f>_xlfn.XLOOKUP($B2839, Accounts!$B:$B, Accounts!$E:$E, "Not Found",0,1)</f>
        <v>Corporate</v>
      </c>
      <c r="L2839" s="3">
        <f>_xlfn.XLOOKUP($B2839, Accounts!$B:$B, Accounts!$G:$G,"Not Found",0,1)</f>
        <v>468818091</v>
      </c>
      <c r="M2839" s="3" t="str">
        <f>_xlfn.XLOOKUP($B2839, Loan!$B:$B, Loan!$D:$D, "No Loan",0,1)</f>
        <v>No Loan</v>
      </c>
      <c r="N2839" s="1">
        <f>_xlfn.XLOOKUP($B2839, Transaction!$B:$B, Transaction!$E:$E, "No Transaction",0,1)</f>
        <v>44358</v>
      </c>
      <c r="O2839" t="str">
        <f>_xlfn.XLOOKUP($B2839, Transaction!$B:$B, Transaction!$C:$C, "No Transaction",0,1)</f>
        <v>Checks</v>
      </c>
      <c r="P2839" t="str">
        <f>_xlfn.XLOOKUP($B2839, Transaction!$B:$B, Transaction!$D:$D, "No Transaction",0,1)</f>
        <v>Informal Services</v>
      </c>
      <c r="Q2839" s="3">
        <f t="shared" si="88"/>
        <v>-434484.63360000006</v>
      </c>
      <c r="R2839" s="3">
        <f t="shared" si="89"/>
        <v>-434484.63360000006</v>
      </c>
    </row>
    <row r="2840" spans="1:18" x14ac:dyDescent="0.25">
      <c r="A2840" t="s">
        <v>5553</v>
      </c>
      <c r="B2840" s="5" t="s">
        <v>5554</v>
      </c>
      <c r="C2840">
        <v>31</v>
      </c>
      <c r="D2840" s="1">
        <v>33383</v>
      </c>
      <c r="E2840" t="s">
        <v>6047</v>
      </c>
      <c r="F2840" t="s">
        <v>6064</v>
      </c>
      <c r="G2840" t="s">
        <v>7424</v>
      </c>
      <c r="H2840" s="3">
        <v>1205689.4959</v>
      </c>
      <c r="I2840" s="3">
        <v>121695.7622</v>
      </c>
      <c r="J2840" t="s">
        <v>9016</v>
      </c>
      <c r="K2840" s="4" t="str">
        <f>_xlfn.XLOOKUP($B2840, Accounts!$B:$B, Accounts!$E:$E, "Not Found",0,1)</f>
        <v>Joint</v>
      </c>
      <c r="L2840" s="3">
        <f>_xlfn.XLOOKUP($B2840, Accounts!$B:$B, Accounts!$G:$G,"Not Found",0,1)</f>
        <v>7801716</v>
      </c>
      <c r="M2840" s="3" t="str">
        <f>_xlfn.XLOOKUP($B2840, Loan!$B:$B, Loan!$D:$D, "No Loan",0,1)</f>
        <v>No Loan</v>
      </c>
      <c r="N2840" s="1">
        <f>_xlfn.XLOOKUP($B2840, Transaction!$B:$B, Transaction!$E:$E, "No Transaction",0,1)</f>
        <v>44231</v>
      </c>
      <c r="O2840" t="str">
        <f>_xlfn.XLOOKUP($B2840, Transaction!$B:$B, Transaction!$C:$C, "No Transaction",0,1)</f>
        <v>Online Payment</v>
      </c>
      <c r="P2840" t="str">
        <f>_xlfn.XLOOKUP($B2840, Transaction!$B:$B, Transaction!$D:$D, "No Transaction",0,1)</f>
        <v>Mobile</v>
      </c>
      <c r="Q2840" s="3">
        <f t="shared" si="88"/>
        <v>-1083993.7337</v>
      </c>
      <c r="R2840" s="3">
        <f t="shared" si="89"/>
        <v>-1083993.7337</v>
      </c>
    </row>
    <row r="2841" spans="1:18" x14ac:dyDescent="0.25">
      <c r="A2841" t="s">
        <v>4853</v>
      </c>
      <c r="B2841" s="5" t="s">
        <v>4854</v>
      </c>
      <c r="C2841">
        <v>85</v>
      </c>
      <c r="D2841" s="1">
        <v>13659</v>
      </c>
      <c r="E2841" t="s">
        <v>6047</v>
      </c>
      <c r="F2841" t="s">
        <v>6368</v>
      </c>
      <c r="G2841" t="s">
        <v>7424</v>
      </c>
      <c r="H2841" s="3">
        <v>991525.19979999994</v>
      </c>
      <c r="I2841" s="3">
        <v>309851.6249</v>
      </c>
      <c r="J2841" t="s">
        <v>9017</v>
      </c>
      <c r="K2841" s="4" t="str">
        <f>_xlfn.XLOOKUP($B2841, Accounts!$B:$B, Accounts!$E:$E, "Not Found",0,1)</f>
        <v>Domiciliary</v>
      </c>
      <c r="L2841" s="3">
        <f>_xlfn.XLOOKUP($B2841, Accounts!$B:$B, Accounts!$G:$G,"Not Found",0,1)</f>
        <v>4927485123</v>
      </c>
      <c r="M2841" s="3">
        <f>_xlfn.XLOOKUP($B2841, Loan!$B:$B, Loan!$D:$D, "No Loan",0,1)</f>
        <v>5920035528</v>
      </c>
      <c r="N2841" s="1">
        <f>_xlfn.XLOOKUP($B2841, Transaction!$B:$B, Transaction!$E:$E, "No Transaction",0,1)</f>
        <v>44404</v>
      </c>
      <c r="O2841" t="str">
        <f>_xlfn.XLOOKUP($B2841, Transaction!$B:$B, Transaction!$C:$C, "No Transaction",0,1)</f>
        <v>Loan Payment</v>
      </c>
      <c r="P2841" t="str">
        <f>_xlfn.XLOOKUP($B2841, Transaction!$B:$B, Transaction!$D:$D, "No Transaction",0,1)</f>
        <v>Mobile</v>
      </c>
      <c r="Q2841" s="3">
        <f t="shared" si="88"/>
        <v>-681673.57489999989</v>
      </c>
      <c r="R2841" s="3">
        <f t="shared" si="89"/>
        <v>-681673.57489999989</v>
      </c>
    </row>
    <row r="2842" spans="1:18" x14ac:dyDescent="0.25">
      <c r="A2842" t="s">
        <v>3732</v>
      </c>
      <c r="B2842" s="5" t="s">
        <v>3733</v>
      </c>
      <c r="C2842">
        <v>30</v>
      </c>
      <c r="D2842" s="1">
        <v>33748</v>
      </c>
      <c r="E2842" t="s">
        <v>6047</v>
      </c>
      <c r="F2842" t="s">
        <v>6183</v>
      </c>
      <c r="G2842" t="s">
        <v>7424</v>
      </c>
      <c r="H2842" s="3">
        <v>1719422.7483999999</v>
      </c>
      <c r="I2842" s="3">
        <v>274783.22039999999</v>
      </c>
      <c r="J2842" t="s">
        <v>9018</v>
      </c>
      <c r="K2842" s="4" t="str">
        <f>_xlfn.XLOOKUP($B2842, Accounts!$B:$B, Accounts!$E:$E, "Not Found",0,1)</f>
        <v>Domiciliary</v>
      </c>
      <c r="L2842" s="3">
        <f>_xlfn.XLOOKUP($B2842, Accounts!$B:$B, Accounts!$G:$G,"Not Found",0,1)</f>
        <v>216752382</v>
      </c>
      <c r="M2842" s="3" t="str">
        <f>_xlfn.XLOOKUP($B2842, Loan!$B:$B, Loan!$D:$D, "No Loan",0,1)</f>
        <v>No Loan</v>
      </c>
      <c r="N2842" s="1">
        <f>_xlfn.XLOOKUP($B2842, Transaction!$B:$B, Transaction!$E:$E, "No Transaction",0,1)</f>
        <v>44438</v>
      </c>
      <c r="O2842" t="str">
        <f>_xlfn.XLOOKUP($B2842, Transaction!$B:$B, Transaction!$C:$C, "No Transaction",0,1)</f>
        <v>Money Transfer</v>
      </c>
      <c r="P2842" t="str">
        <f>_xlfn.XLOOKUP($B2842, Transaction!$B:$B, Transaction!$D:$D, "No Transaction",0,1)</f>
        <v>Mobile</v>
      </c>
      <c r="Q2842" s="3">
        <f t="shared" si="88"/>
        <v>-1444639.5279999999</v>
      </c>
      <c r="R2842" s="3">
        <f t="shared" si="89"/>
        <v>-1444639.5279999999</v>
      </c>
    </row>
    <row r="2843" spans="1:18" x14ac:dyDescent="0.25">
      <c r="A2843" t="s">
        <v>2366</v>
      </c>
      <c r="B2843" s="5" t="s">
        <v>2367</v>
      </c>
      <c r="C2843">
        <v>57</v>
      </c>
      <c r="D2843" s="1">
        <v>23886</v>
      </c>
      <c r="E2843" t="s">
        <v>6047</v>
      </c>
      <c r="F2843" t="s">
        <v>6280</v>
      </c>
      <c r="G2843" t="s">
        <v>7424</v>
      </c>
      <c r="H2843" s="3">
        <v>284911.57919999998</v>
      </c>
      <c r="I2843" s="3">
        <v>73869.802200000006</v>
      </c>
      <c r="J2843" t="s">
        <v>9019</v>
      </c>
      <c r="K2843" s="4" t="str">
        <f>_xlfn.XLOOKUP($B2843, Accounts!$B:$B, Accounts!$E:$E, "Not Found",0,1)</f>
        <v>Savings</v>
      </c>
      <c r="L2843" s="3">
        <f>_xlfn.XLOOKUP($B2843, Accounts!$B:$B, Accounts!$G:$G,"Not Found",0,1)</f>
        <v>1319627958</v>
      </c>
      <c r="M2843" s="3" t="str">
        <f>_xlfn.XLOOKUP($B2843, Loan!$B:$B, Loan!$D:$D, "No Loan",0,1)</f>
        <v>No Loan</v>
      </c>
      <c r="N2843" s="1">
        <f>_xlfn.XLOOKUP($B2843, Transaction!$B:$B, Transaction!$E:$E, "No Transaction",0,1)</f>
        <v>44598</v>
      </c>
      <c r="O2843" t="str">
        <f>_xlfn.XLOOKUP($B2843, Transaction!$B:$B, Transaction!$C:$C, "No Transaction",0,1)</f>
        <v>Online Payment</v>
      </c>
      <c r="P2843" t="str">
        <f>_xlfn.XLOOKUP($B2843, Transaction!$B:$B, Transaction!$D:$D, "No Transaction",0,1)</f>
        <v>Card</v>
      </c>
      <c r="Q2843" s="3">
        <f t="shared" si="88"/>
        <v>-211041.77699999997</v>
      </c>
      <c r="R2843" s="3">
        <f t="shared" si="89"/>
        <v>-211041.77699999997</v>
      </c>
    </row>
    <row r="2844" spans="1:18" x14ac:dyDescent="0.25">
      <c r="A2844" t="s">
        <v>3728</v>
      </c>
      <c r="B2844" s="5" t="s">
        <v>3729</v>
      </c>
      <c r="C2844">
        <v>36</v>
      </c>
      <c r="D2844" s="1">
        <v>31557</v>
      </c>
      <c r="E2844" t="s">
        <v>6047</v>
      </c>
      <c r="F2844" t="s">
        <v>6262</v>
      </c>
      <c r="G2844" t="s">
        <v>7424</v>
      </c>
      <c r="H2844" s="3">
        <v>531230.56999999995</v>
      </c>
      <c r="I2844" s="3">
        <v>306891.90029999998</v>
      </c>
      <c r="J2844" t="s">
        <v>9020</v>
      </c>
      <c r="K2844" s="4" t="str">
        <f>_xlfn.XLOOKUP($B2844, Accounts!$B:$B, Accounts!$E:$E, "Not Found",0,1)</f>
        <v>Current</v>
      </c>
      <c r="L2844" s="3">
        <f>_xlfn.XLOOKUP($B2844, Accounts!$B:$B, Accounts!$G:$G,"Not Found",0,1)</f>
        <v>45600399</v>
      </c>
      <c r="M2844" s="3" t="str">
        <f>_xlfn.XLOOKUP($B2844, Loan!$B:$B, Loan!$D:$D, "No Loan",0,1)</f>
        <v>No Loan</v>
      </c>
      <c r="N2844" s="1">
        <f>_xlfn.XLOOKUP($B2844, Transaction!$B:$B, Transaction!$E:$E, "No Transaction",0,1)</f>
        <v>44466</v>
      </c>
      <c r="O2844" t="str">
        <f>_xlfn.XLOOKUP($B2844, Transaction!$B:$B, Transaction!$C:$C, "No Transaction",0,1)</f>
        <v>Money Transfer</v>
      </c>
      <c r="P2844" t="str">
        <f>_xlfn.XLOOKUP($B2844, Transaction!$B:$B, Transaction!$D:$D, "No Transaction",0,1)</f>
        <v>Mobile</v>
      </c>
      <c r="Q2844" s="3">
        <f t="shared" si="88"/>
        <v>-224338.66969999997</v>
      </c>
      <c r="R2844" s="3">
        <f t="shared" si="89"/>
        <v>-224338.66969999997</v>
      </c>
    </row>
    <row r="2845" spans="1:18" x14ac:dyDescent="0.25">
      <c r="A2845" t="s">
        <v>816</v>
      </c>
      <c r="B2845" s="5" t="s">
        <v>817</v>
      </c>
      <c r="C2845">
        <v>75</v>
      </c>
      <c r="D2845" s="1">
        <v>17312</v>
      </c>
      <c r="E2845" t="s">
        <v>6047</v>
      </c>
      <c r="F2845" t="s">
        <v>6908</v>
      </c>
      <c r="G2845" t="s">
        <v>7424</v>
      </c>
      <c r="H2845" s="3">
        <v>70177.954899999997</v>
      </c>
      <c r="I2845" s="3">
        <v>42305.389799999997</v>
      </c>
      <c r="J2845" t="s">
        <v>9021</v>
      </c>
      <c r="K2845" s="4" t="str">
        <f>_xlfn.XLOOKUP($B2845, Accounts!$B:$B, Accounts!$E:$E, "Not Found",0,1)</f>
        <v>Current</v>
      </c>
      <c r="L2845" s="3">
        <f>_xlfn.XLOOKUP($B2845, Accounts!$B:$B, Accounts!$G:$G,"Not Found",0,1)</f>
        <v>1644566275</v>
      </c>
      <c r="M2845" s="3" t="str">
        <f>_xlfn.XLOOKUP($B2845, Loan!$B:$B, Loan!$D:$D, "No Loan",0,1)</f>
        <v>No Loan</v>
      </c>
      <c r="N2845" s="1">
        <f>_xlfn.XLOOKUP($B2845, Transaction!$B:$B, Transaction!$E:$E, "No Transaction",0,1)</f>
        <v>44251</v>
      </c>
      <c r="O2845" t="str">
        <f>_xlfn.XLOOKUP($B2845, Transaction!$B:$B, Transaction!$C:$C, "No Transaction",0,1)</f>
        <v>Cash Withdrawal</v>
      </c>
      <c r="P2845" t="str">
        <f>_xlfn.XLOOKUP($B2845, Transaction!$B:$B, Transaction!$D:$D, "No Transaction",0,1)</f>
        <v>ATM</v>
      </c>
      <c r="Q2845" s="3">
        <f t="shared" si="88"/>
        <v>-27872.5651</v>
      </c>
      <c r="R2845" s="3">
        <f t="shared" si="89"/>
        <v>-27872.5651</v>
      </c>
    </row>
    <row r="2846" spans="1:18" x14ac:dyDescent="0.25">
      <c r="A2846" t="s">
        <v>670</v>
      </c>
      <c r="B2846" s="5" t="s">
        <v>671</v>
      </c>
      <c r="C2846">
        <v>61</v>
      </c>
      <c r="D2846" s="1">
        <v>22425</v>
      </c>
      <c r="E2846" t="s">
        <v>6047</v>
      </c>
      <c r="F2846" t="s">
        <v>6210</v>
      </c>
      <c r="G2846" t="s">
        <v>7424</v>
      </c>
      <c r="H2846" s="3">
        <v>1457194.6137999999</v>
      </c>
      <c r="I2846" s="3">
        <v>145258.32380000001</v>
      </c>
      <c r="J2846" t="s">
        <v>9022</v>
      </c>
      <c r="K2846" s="4" t="str">
        <f>_xlfn.XLOOKUP($B2846, Accounts!$B:$B, Accounts!$E:$E, "Not Found",0,1)</f>
        <v>Current</v>
      </c>
      <c r="L2846" s="3">
        <f>_xlfn.XLOOKUP($B2846, Accounts!$B:$B, Accounts!$G:$G,"Not Found",0,1)</f>
        <v>1135856925</v>
      </c>
      <c r="M2846" s="3" t="str">
        <f>_xlfn.XLOOKUP($B2846, Loan!$B:$B, Loan!$D:$D, "No Loan",0,1)</f>
        <v>No Loan</v>
      </c>
      <c r="N2846" s="1">
        <f>_xlfn.XLOOKUP($B2846, Transaction!$B:$B, Transaction!$E:$E, "No Transaction",0,1)</f>
        <v>44654</v>
      </c>
      <c r="O2846" t="str">
        <f>_xlfn.XLOOKUP($B2846, Transaction!$B:$B, Transaction!$C:$C, "No Transaction",0,1)</f>
        <v>Money Transfer</v>
      </c>
      <c r="P2846" t="str">
        <f>_xlfn.XLOOKUP($B2846, Transaction!$B:$B, Transaction!$D:$D, "No Transaction",0,1)</f>
        <v>Mobile</v>
      </c>
      <c r="Q2846" s="3">
        <f t="shared" si="88"/>
        <v>-1311936.29</v>
      </c>
      <c r="R2846" s="3">
        <f t="shared" si="89"/>
        <v>-1311936.29</v>
      </c>
    </row>
    <row r="2847" spans="1:18" x14ac:dyDescent="0.25">
      <c r="A2847" t="s">
        <v>380</v>
      </c>
      <c r="B2847" s="5" t="s">
        <v>381</v>
      </c>
      <c r="C2847">
        <v>48</v>
      </c>
      <c r="D2847" s="1">
        <v>27174</v>
      </c>
      <c r="E2847" t="s">
        <v>6047</v>
      </c>
      <c r="F2847" t="s">
        <v>6175</v>
      </c>
      <c r="G2847" t="s">
        <v>7424</v>
      </c>
      <c r="H2847" s="3">
        <v>0</v>
      </c>
      <c r="I2847" s="3">
        <v>0</v>
      </c>
      <c r="J2847" t="s">
        <v>9023</v>
      </c>
      <c r="K2847" s="4" t="str">
        <f>_xlfn.XLOOKUP($B2847, Accounts!$B:$B, Accounts!$E:$E, "Not Found",0,1)</f>
        <v>Corporate</v>
      </c>
      <c r="L2847" s="3">
        <f>_xlfn.XLOOKUP($B2847, Accounts!$B:$B, Accounts!$G:$G,"Not Found",0,1)</f>
        <v>203317086</v>
      </c>
      <c r="M2847" s="3" t="str">
        <f>_xlfn.XLOOKUP($B2847, Loan!$B:$B, Loan!$D:$D, "No Loan",0,1)</f>
        <v>No Loan</v>
      </c>
      <c r="N2847" s="1">
        <f>_xlfn.XLOOKUP($B2847, Transaction!$B:$B, Transaction!$E:$E, "No Transaction",0,1)</f>
        <v>44335</v>
      </c>
      <c r="O2847" t="str">
        <f>_xlfn.XLOOKUP($B2847, Transaction!$B:$B, Transaction!$C:$C, "No Transaction",0,1)</f>
        <v>Money Transfer</v>
      </c>
      <c r="P2847" t="str">
        <f>_xlfn.XLOOKUP($B2847, Transaction!$B:$B, Transaction!$D:$D, "No Transaction",0,1)</f>
        <v>Bank</v>
      </c>
      <c r="Q2847" s="3">
        <f t="shared" si="88"/>
        <v>0</v>
      </c>
      <c r="R2847" s="3">
        <f t="shared" si="89"/>
        <v>0</v>
      </c>
    </row>
    <row r="2848" spans="1:18" x14ac:dyDescent="0.25">
      <c r="A2848" t="s">
        <v>4072</v>
      </c>
      <c r="B2848" s="5" t="s">
        <v>4073</v>
      </c>
      <c r="C2848">
        <v>23</v>
      </c>
      <c r="D2848" s="1">
        <v>36305</v>
      </c>
      <c r="E2848" t="s">
        <v>6047</v>
      </c>
      <c r="F2848" t="s">
        <v>6357</v>
      </c>
      <c r="G2848" t="s">
        <v>7424</v>
      </c>
      <c r="H2848" s="3">
        <v>112112.5358</v>
      </c>
      <c r="I2848" s="3">
        <v>30733.458200000001</v>
      </c>
      <c r="J2848" t="s">
        <v>9024</v>
      </c>
      <c r="K2848" s="4" t="str">
        <f>_xlfn.XLOOKUP($B2848, Accounts!$B:$B, Accounts!$E:$E, "Not Found",0,1)</f>
        <v>Domiciliary</v>
      </c>
      <c r="L2848" s="3">
        <f>_xlfn.XLOOKUP($B2848, Accounts!$B:$B, Accounts!$G:$G,"Not Found",0,1)</f>
        <v>3038296872</v>
      </c>
      <c r="M2848" s="3" t="str">
        <f>_xlfn.XLOOKUP($B2848, Loan!$B:$B, Loan!$D:$D, "No Loan",0,1)</f>
        <v>No Loan</v>
      </c>
      <c r="N2848" s="1">
        <f>_xlfn.XLOOKUP($B2848, Transaction!$B:$B, Transaction!$E:$E, "No Transaction",0,1)</f>
        <v>44578</v>
      </c>
      <c r="O2848" t="str">
        <f>_xlfn.XLOOKUP($B2848, Transaction!$B:$B, Transaction!$C:$C, "No Transaction",0,1)</f>
        <v>Money Transfer</v>
      </c>
      <c r="P2848" t="str">
        <f>_xlfn.XLOOKUP($B2848, Transaction!$B:$B, Transaction!$D:$D, "No Transaction",0,1)</f>
        <v>Bank</v>
      </c>
      <c r="Q2848" s="3">
        <f t="shared" si="88"/>
        <v>-81379.07759999999</v>
      </c>
      <c r="R2848" s="3">
        <f t="shared" si="89"/>
        <v>-81379.07759999999</v>
      </c>
    </row>
    <row r="2849" spans="1:18" x14ac:dyDescent="0.25">
      <c r="A2849" t="s">
        <v>2680</v>
      </c>
      <c r="B2849" s="5" t="s">
        <v>2681</v>
      </c>
      <c r="C2849">
        <v>42</v>
      </c>
      <c r="D2849" s="1">
        <v>29365</v>
      </c>
      <c r="E2849" t="s">
        <v>6047</v>
      </c>
      <c r="F2849" t="s">
        <v>6505</v>
      </c>
      <c r="G2849" t="s">
        <v>7424</v>
      </c>
      <c r="H2849" s="3">
        <v>729015.72640000004</v>
      </c>
      <c r="I2849" s="3">
        <v>190842.33600000001</v>
      </c>
      <c r="J2849" t="s">
        <v>9025</v>
      </c>
      <c r="K2849" s="4" t="str">
        <f>_xlfn.XLOOKUP($B2849, Accounts!$B:$B, Accounts!$E:$E, "Not Found",0,1)</f>
        <v>Current</v>
      </c>
      <c r="L2849" s="3">
        <f>_xlfn.XLOOKUP($B2849, Accounts!$B:$B, Accounts!$G:$G,"Not Found",0,1)</f>
        <v>226527</v>
      </c>
      <c r="M2849" s="3" t="str">
        <f>_xlfn.XLOOKUP($B2849, Loan!$B:$B, Loan!$D:$D, "No Loan",0,1)</f>
        <v>No Loan</v>
      </c>
      <c r="N2849" s="1">
        <f>_xlfn.XLOOKUP($B2849, Transaction!$B:$B, Transaction!$E:$E, "No Transaction",0,1)</f>
        <v>44365</v>
      </c>
      <c r="O2849" t="str">
        <f>_xlfn.XLOOKUP($B2849, Transaction!$B:$B, Transaction!$C:$C, "No Transaction",0,1)</f>
        <v>Checks</v>
      </c>
      <c r="P2849" t="str">
        <f>_xlfn.XLOOKUP($B2849, Transaction!$B:$B, Transaction!$D:$D, "No Transaction",0,1)</f>
        <v>Bank</v>
      </c>
      <c r="Q2849" s="3">
        <f t="shared" si="88"/>
        <v>-538173.39040000003</v>
      </c>
      <c r="R2849" s="3">
        <f t="shared" si="89"/>
        <v>-538173.39040000003</v>
      </c>
    </row>
    <row r="2850" spans="1:18" x14ac:dyDescent="0.25">
      <c r="A2850" t="s">
        <v>5879</v>
      </c>
      <c r="B2850" s="5" t="s">
        <v>5880</v>
      </c>
      <c r="C2850">
        <v>36</v>
      </c>
      <c r="D2850" s="1">
        <v>31557</v>
      </c>
      <c r="E2850" t="s">
        <v>6047</v>
      </c>
      <c r="F2850" t="s">
        <v>6146</v>
      </c>
      <c r="G2850" t="s">
        <v>7424</v>
      </c>
      <c r="H2850" s="3">
        <v>955530.72</v>
      </c>
      <c r="I2850" s="3">
        <v>186089.60769999999</v>
      </c>
      <c r="J2850" t="s">
        <v>9026</v>
      </c>
      <c r="K2850" s="4" t="str">
        <f>_xlfn.XLOOKUP($B2850, Accounts!$B:$B, Accounts!$E:$E, "Not Found",0,1)</f>
        <v>Domiciliary</v>
      </c>
      <c r="L2850" s="3">
        <f>_xlfn.XLOOKUP($B2850, Accounts!$B:$B, Accounts!$G:$G,"Not Found",0,1)</f>
        <v>773704017</v>
      </c>
      <c r="M2850" s="3" t="str">
        <f>_xlfn.XLOOKUP($B2850, Loan!$B:$B, Loan!$D:$D, "No Loan",0,1)</f>
        <v>No Loan</v>
      </c>
      <c r="N2850" s="1">
        <f>_xlfn.XLOOKUP($B2850, Transaction!$B:$B, Transaction!$E:$E, "No Transaction",0,1)</f>
        <v>44311</v>
      </c>
      <c r="O2850" t="str">
        <f>_xlfn.XLOOKUP($B2850, Transaction!$B:$B, Transaction!$C:$C, "No Transaction",0,1)</f>
        <v>Cash Withdrawal</v>
      </c>
      <c r="P2850" t="str">
        <f>_xlfn.XLOOKUP($B2850, Transaction!$B:$B, Transaction!$D:$D, "No Transaction",0,1)</f>
        <v>POS</v>
      </c>
      <c r="Q2850" s="3">
        <f t="shared" si="88"/>
        <v>-769441.11229999992</v>
      </c>
      <c r="R2850" s="3">
        <f t="shared" si="89"/>
        <v>-769441.11229999992</v>
      </c>
    </row>
    <row r="2851" spans="1:18" x14ac:dyDescent="0.25">
      <c r="A2851" t="s">
        <v>5121</v>
      </c>
      <c r="B2851" s="5" t="s">
        <v>5122</v>
      </c>
      <c r="C2851">
        <v>56</v>
      </c>
      <c r="D2851" s="1">
        <v>24252</v>
      </c>
      <c r="E2851" t="s">
        <v>6047</v>
      </c>
      <c r="F2851" t="s">
        <v>6485</v>
      </c>
      <c r="G2851" t="s">
        <v>7424</v>
      </c>
      <c r="H2851" s="3">
        <v>129367.9675</v>
      </c>
      <c r="I2851" s="3">
        <v>27178.2366</v>
      </c>
      <c r="J2851" t="s">
        <v>9027</v>
      </c>
      <c r="K2851" s="4" t="str">
        <f>_xlfn.XLOOKUP($B2851, Accounts!$B:$B, Accounts!$E:$E, "Not Found",0,1)</f>
        <v>Domiciliary</v>
      </c>
      <c r="L2851" s="3">
        <f>_xlfn.XLOOKUP($B2851, Accounts!$B:$B, Accounts!$G:$G,"Not Found",0,1)</f>
        <v>1473178434</v>
      </c>
      <c r="M2851" s="3" t="str">
        <f>_xlfn.XLOOKUP($B2851, Loan!$B:$B, Loan!$D:$D, "No Loan",0,1)</f>
        <v>No Loan</v>
      </c>
      <c r="N2851" s="1">
        <f>_xlfn.XLOOKUP($B2851, Transaction!$B:$B, Transaction!$E:$E, "No Transaction",0,1)</f>
        <v>44523</v>
      </c>
      <c r="O2851" t="str">
        <f>_xlfn.XLOOKUP($B2851, Transaction!$B:$B, Transaction!$C:$C, "No Transaction",0,1)</f>
        <v>Cash Withdrawal</v>
      </c>
      <c r="P2851" t="str">
        <f>_xlfn.XLOOKUP($B2851, Transaction!$B:$B, Transaction!$D:$D, "No Transaction",0,1)</f>
        <v>POS</v>
      </c>
      <c r="Q2851" s="3">
        <f t="shared" si="88"/>
        <v>-102189.7309</v>
      </c>
      <c r="R2851" s="3">
        <f t="shared" si="89"/>
        <v>-102189.7309</v>
      </c>
    </row>
    <row r="2852" spans="1:18" x14ac:dyDescent="0.25">
      <c r="A2852" t="s">
        <v>5051</v>
      </c>
      <c r="B2852" s="5" t="s">
        <v>5052</v>
      </c>
      <c r="C2852">
        <v>44</v>
      </c>
      <c r="D2852" s="1">
        <v>28635</v>
      </c>
      <c r="E2852" t="s">
        <v>6047</v>
      </c>
      <c r="F2852" t="s">
        <v>6148</v>
      </c>
      <c r="G2852" t="s">
        <v>7424</v>
      </c>
      <c r="H2852" s="3">
        <v>136148.51</v>
      </c>
      <c r="I2852" s="3">
        <v>109541.8605</v>
      </c>
      <c r="J2852" t="s">
        <v>7673</v>
      </c>
      <c r="K2852" s="4" t="str">
        <f>_xlfn.XLOOKUP($B2852, Accounts!$B:$B, Accounts!$E:$E, "Not Found",0,1)</f>
        <v>Domiciliary</v>
      </c>
      <c r="L2852" s="3">
        <f>_xlfn.XLOOKUP($B2852, Accounts!$B:$B, Accounts!$G:$G,"Not Found",0,1)</f>
        <v>3128625545</v>
      </c>
      <c r="M2852" s="3" t="str">
        <f>_xlfn.XLOOKUP($B2852, Loan!$B:$B, Loan!$D:$D, "No Loan",0,1)</f>
        <v>No Loan</v>
      </c>
      <c r="N2852" s="1">
        <f>_xlfn.XLOOKUP($B2852, Transaction!$B:$B, Transaction!$E:$E, "No Transaction",0,1)</f>
        <v>44264</v>
      </c>
      <c r="O2852" t="str">
        <f>_xlfn.XLOOKUP($B2852, Transaction!$B:$B, Transaction!$C:$C, "No Transaction",0,1)</f>
        <v>Money Deposit</v>
      </c>
      <c r="P2852" t="str">
        <f>_xlfn.XLOOKUP($B2852, Transaction!$B:$B, Transaction!$D:$D, "No Transaction",0,1)</f>
        <v>Bank</v>
      </c>
      <c r="Q2852" s="3">
        <f t="shared" si="88"/>
        <v>-26606.649500000014</v>
      </c>
      <c r="R2852" s="3">
        <f t="shared" si="89"/>
        <v>-26606.649500000014</v>
      </c>
    </row>
    <row r="2853" spans="1:18" x14ac:dyDescent="0.25">
      <c r="A2853" t="s">
        <v>2658</v>
      </c>
      <c r="B2853" s="5" t="s">
        <v>2659</v>
      </c>
      <c r="C2853">
        <v>82</v>
      </c>
      <c r="D2853" s="1">
        <v>14755</v>
      </c>
      <c r="E2853" t="s">
        <v>6047</v>
      </c>
      <c r="F2853" t="s">
        <v>6080</v>
      </c>
      <c r="G2853" t="s">
        <v>7424</v>
      </c>
      <c r="H2853" s="3">
        <v>2059977.7519</v>
      </c>
      <c r="I2853" s="3">
        <v>252191.2157</v>
      </c>
      <c r="J2853" t="s">
        <v>9028</v>
      </c>
      <c r="K2853" s="4" t="str">
        <f>_xlfn.XLOOKUP($B2853, Accounts!$B:$B, Accounts!$E:$E, "Not Found",0,1)</f>
        <v>Domiciliary</v>
      </c>
      <c r="L2853" s="3">
        <f>_xlfn.XLOOKUP($B2853, Accounts!$B:$B, Accounts!$G:$G,"Not Found",0,1)</f>
        <v>997910982</v>
      </c>
      <c r="M2853" s="3" t="str">
        <f>_xlfn.XLOOKUP($B2853, Loan!$B:$B, Loan!$D:$D, "No Loan",0,1)</f>
        <v>No Loan</v>
      </c>
      <c r="N2853" s="1">
        <f>_xlfn.XLOOKUP($B2853, Transaction!$B:$B, Transaction!$E:$E, "No Transaction",0,1)</f>
        <v>44225</v>
      </c>
      <c r="O2853" t="str">
        <f>_xlfn.XLOOKUP($B2853, Transaction!$B:$B, Transaction!$C:$C, "No Transaction",0,1)</f>
        <v>Money Transfer</v>
      </c>
      <c r="P2853" t="str">
        <f>_xlfn.XLOOKUP($B2853, Transaction!$B:$B, Transaction!$D:$D, "No Transaction",0,1)</f>
        <v>Bank</v>
      </c>
      <c r="Q2853" s="3">
        <f t="shared" si="88"/>
        <v>-1807786.5362</v>
      </c>
      <c r="R2853" s="3">
        <f t="shared" si="89"/>
        <v>-1807786.5362</v>
      </c>
    </row>
    <row r="2854" spans="1:18" x14ac:dyDescent="0.25">
      <c r="A2854" t="s">
        <v>5016</v>
      </c>
      <c r="B2854" s="5" t="s">
        <v>5017</v>
      </c>
      <c r="C2854">
        <v>66</v>
      </c>
      <c r="D2854" s="1">
        <v>20599</v>
      </c>
      <c r="E2854" t="s">
        <v>6047</v>
      </c>
      <c r="F2854" t="s">
        <v>6220</v>
      </c>
      <c r="G2854" t="s">
        <v>7424</v>
      </c>
      <c r="H2854" s="3">
        <v>443300.0882</v>
      </c>
      <c r="I2854" s="3">
        <v>93271.528600000005</v>
      </c>
      <c r="J2854" t="s">
        <v>9029</v>
      </c>
      <c r="K2854" s="4" t="str">
        <f>_xlfn.XLOOKUP($B2854, Accounts!$B:$B, Accounts!$E:$E, "Not Found",0,1)</f>
        <v>Corporate</v>
      </c>
      <c r="L2854" s="3">
        <f>_xlfn.XLOOKUP($B2854, Accounts!$B:$B, Accounts!$G:$G,"Not Found",0,1)</f>
        <v>2793424704</v>
      </c>
      <c r="M2854" s="3">
        <f>_xlfn.XLOOKUP($B2854, Loan!$B:$B, Loan!$D:$D, "No Loan",0,1)</f>
        <v>7973843976</v>
      </c>
      <c r="N2854" s="1">
        <f>_xlfn.XLOOKUP($B2854, Transaction!$B:$B, Transaction!$E:$E, "No Transaction",0,1)</f>
        <v>44257</v>
      </c>
      <c r="O2854" t="str">
        <f>_xlfn.XLOOKUP($B2854, Transaction!$B:$B, Transaction!$C:$C, "No Transaction",0,1)</f>
        <v>Loan Payment</v>
      </c>
      <c r="P2854" t="str">
        <f>_xlfn.XLOOKUP($B2854, Transaction!$B:$B, Transaction!$D:$D, "No Transaction",0,1)</f>
        <v>AFT</v>
      </c>
      <c r="Q2854" s="3">
        <f t="shared" si="88"/>
        <v>-350028.55959999998</v>
      </c>
      <c r="R2854" s="3">
        <f t="shared" si="89"/>
        <v>-350028.55959999998</v>
      </c>
    </row>
    <row r="2855" spans="1:18" x14ac:dyDescent="0.25">
      <c r="A2855" t="s">
        <v>157</v>
      </c>
      <c r="B2855" s="5" t="s">
        <v>158</v>
      </c>
      <c r="C2855">
        <v>65</v>
      </c>
      <c r="D2855" s="1">
        <v>20964</v>
      </c>
      <c r="E2855" t="s">
        <v>6047</v>
      </c>
      <c r="F2855" t="s">
        <v>7018</v>
      </c>
      <c r="G2855" t="s">
        <v>7424</v>
      </c>
      <c r="H2855" s="3">
        <v>1021773.4917</v>
      </c>
      <c r="I2855" s="3">
        <v>280987.71019999997</v>
      </c>
      <c r="J2855" t="s">
        <v>9030</v>
      </c>
      <c r="K2855" s="4" t="str">
        <f>_xlfn.XLOOKUP($B2855, Accounts!$B:$B, Accounts!$E:$E, "Not Found",0,1)</f>
        <v>Current</v>
      </c>
      <c r="L2855" s="3">
        <f>_xlfn.XLOOKUP($B2855, Accounts!$B:$B, Accounts!$G:$G,"Not Found",0,1)</f>
        <v>283534125</v>
      </c>
      <c r="M2855" s="3">
        <f>_xlfn.XLOOKUP($B2855, Loan!$B:$B, Loan!$D:$D, "No Loan",0,1)</f>
        <v>307744.8</v>
      </c>
      <c r="N2855" s="1">
        <f>_xlfn.XLOOKUP($B2855, Transaction!$B:$B, Transaction!$E:$E, "No Transaction",0,1)</f>
        <v>44634</v>
      </c>
      <c r="O2855" t="str">
        <f>_xlfn.XLOOKUP($B2855, Transaction!$B:$B, Transaction!$C:$C, "No Transaction",0,1)</f>
        <v>Loan Payment</v>
      </c>
      <c r="P2855" t="str">
        <f>_xlfn.XLOOKUP($B2855, Transaction!$B:$B, Transaction!$D:$D, "No Transaction",0,1)</f>
        <v>AFT</v>
      </c>
      <c r="Q2855" s="3">
        <f t="shared" si="88"/>
        <v>-740785.78150000004</v>
      </c>
      <c r="R2855" s="3">
        <f t="shared" si="89"/>
        <v>-740785.78150000004</v>
      </c>
    </row>
    <row r="2856" spans="1:18" x14ac:dyDescent="0.25">
      <c r="A2856" t="s">
        <v>2172</v>
      </c>
      <c r="B2856" s="5" t="s">
        <v>2173</v>
      </c>
      <c r="C2856">
        <v>84</v>
      </c>
      <c r="D2856" s="1">
        <v>14025</v>
      </c>
      <c r="E2856" t="s">
        <v>6047</v>
      </c>
      <c r="F2856" t="s">
        <v>6256</v>
      </c>
      <c r="G2856" t="s">
        <v>7424</v>
      </c>
      <c r="H2856" s="3">
        <v>921518.11620000005</v>
      </c>
      <c r="I2856" s="3">
        <v>421301.32789999997</v>
      </c>
      <c r="J2856" t="s">
        <v>9031</v>
      </c>
      <c r="K2856" s="4" t="str">
        <f>_xlfn.XLOOKUP($B2856, Accounts!$B:$B, Accounts!$E:$E, "Not Found",0,1)</f>
        <v>Current</v>
      </c>
      <c r="L2856" s="3">
        <f>_xlfn.XLOOKUP($B2856, Accounts!$B:$B, Accounts!$G:$G,"Not Found",0,1)</f>
        <v>221165776</v>
      </c>
      <c r="M2856" s="3" t="str">
        <f>_xlfn.XLOOKUP($B2856, Loan!$B:$B, Loan!$D:$D, "No Loan",0,1)</f>
        <v>No Loan</v>
      </c>
      <c r="N2856" s="1">
        <f>_xlfn.XLOOKUP($B2856, Transaction!$B:$B, Transaction!$E:$E, "No Transaction",0,1)</f>
        <v>44430</v>
      </c>
      <c r="O2856" t="str">
        <f>_xlfn.XLOOKUP($B2856, Transaction!$B:$B, Transaction!$C:$C, "No Transaction",0,1)</f>
        <v>Online Payment</v>
      </c>
      <c r="P2856" t="str">
        <f>_xlfn.XLOOKUP($B2856, Transaction!$B:$B, Transaction!$D:$D, "No Transaction",0,1)</f>
        <v>Internet Banking</v>
      </c>
      <c r="Q2856" s="3">
        <f t="shared" si="88"/>
        <v>-500216.78830000007</v>
      </c>
      <c r="R2856" s="3">
        <f t="shared" si="89"/>
        <v>-500216.78830000007</v>
      </c>
    </row>
    <row r="2857" spans="1:18" x14ac:dyDescent="0.25">
      <c r="A2857" t="s">
        <v>3041</v>
      </c>
      <c r="B2857" s="5" t="s">
        <v>3042</v>
      </c>
      <c r="C2857">
        <v>53</v>
      </c>
      <c r="D2857" s="1">
        <v>25347</v>
      </c>
      <c r="E2857" t="s">
        <v>6047</v>
      </c>
      <c r="F2857" t="s">
        <v>6121</v>
      </c>
      <c r="G2857" t="s">
        <v>7424</v>
      </c>
      <c r="H2857" s="3">
        <v>870565.34069999994</v>
      </c>
      <c r="I2857" s="3">
        <v>783508.80669999996</v>
      </c>
      <c r="J2857" t="s">
        <v>9032</v>
      </c>
      <c r="K2857" s="4" t="str">
        <f>_xlfn.XLOOKUP($B2857, Accounts!$B:$B, Accounts!$E:$E, "Not Found",0,1)</f>
        <v>Joint</v>
      </c>
      <c r="L2857" s="3">
        <f>_xlfn.XLOOKUP($B2857, Accounts!$B:$B, Accounts!$G:$G,"Not Found",0,1)</f>
        <v>530677068</v>
      </c>
      <c r="M2857" s="3" t="str">
        <f>_xlfn.XLOOKUP($B2857, Loan!$B:$B, Loan!$D:$D, "No Loan",0,1)</f>
        <v>No Loan</v>
      </c>
      <c r="N2857" s="1">
        <f>_xlfn.XLOOKUP($B2857, Transaction!$B:$B, Transaction!$E:$E, "No Transaction",0,1)</f>
        <v>44352</v>
      </c>
      <c r="O2857" t="str">
        <f>_xlfn.XLOOKUP($B2857, Transaction!$B:$B, Transaction!$C:$C, "No Transaction",0,1)</f>
        <v>Money Deposit</v>
      </c>
      <c r="P2857" t="str">
        <f>_xlfn.XLOOKUP($B2857, Transaction!$B:$B, Transaction!$D:$D, "No Transaction",0,1)</f>
        <v>Bank</v>
      </c>
      <c r="Q2857" s="3">
        <f t="shared" si="88"/>
        <v>-87056.533999999985</v>
      </c>
      <c r="R2857" s="3">
        <f t="shared" si="89"/>
        <v>-87056.533999999985</v>
      </c>
    </row>
    <row r="2858" spans="1:18" x14ac:dyDescent="0.25">
      <c r="A2858" t="s">
        <v>2830</v>
      </c>
      <c r="B2858" s="5" t="s">
        <v>2831</v>
      </c>
      <c r="C2858">
        <v>42</v>
      </c>
      <c r="D2858" s="1">
        <v>29365</v>
      </c>
      <c r="E2858" t="s">
        <v>6047</v>
      </c>
      <c r="F2858" t="s">
        <v>6292</v>
      </c>
      <c r="G2858" t="s">
        <v>7424</v>
      </c>
      <c r="H2858" s="3">
        <v>232227.41080000001</v>
      </c>
      <c r="I2858" s="3">
        <v>56868.712500000001</v>
      </c>
      <c r="J2858" t="s">
        <v>9033</v>
      </c>
      <c r="K2858" s="4" t="str">
        <f>_xlfn.XLOOKUP($B2858, Accounts!$B:$B, Accounts!$E:$E, "Not Found",0,1)</f>
        <v>Domiciliary</v>
      </c>
      <c r="L2858" s="3">
        <f>_xlfn.XLOOKUP($B2858, Accounts!$B:$B, Accounts!$G:$G,"Not Found",0,1)</f>
        <v>23729314</v>
      </c>
      <c r="M2858" s="3" t="str">
        <f>_xlfn.XLOOKUP($B2858, Loan!$B:$B, Loan!$D:$D, "No Loan",0,1)</f>
        <v>No Loan</v>
      </c>
      <c r="N2858" s="1">
        <f>_xlfn.XLOOKUP($B2858, Transaction!$B:$B, Transaction!$E:$E, "No Transaction",0,1)</f>
        <v>44663</v>
      </c>
      <c r="O2858" t="str">
        <f>_xlfn.XLOOKUP($B2858, Transaction!$B:$B, Transaction!$C:$C, "No Transaction",0,1)</f>
        <v>Money Deposit</v>
      </c>
      <c r="P2858" t="str">
        <f>_xlfn.XLOOKUP($B2858, Transaction!$B:$B, Transaction!$D:$D, "No Transaction",0,1)</f>
        <v>Bank</v>
      </c>
      <c r="Q2858" s="3">
        <f t="shared" si="88"/>
        <v>-175358.69830000002</v>
      </c>
      <c r="R2858" s="3">
        <f t="shared" si="89"/>
        <v>-175358.69830000002</v>
      </c>
    </row>
    <row r="2859" spans="1:18" x14ac:dyDescent="0.25">
      <c r="A2859" t="s">
        <v>5102</v>
      </c>
      <c r="B2859" s="5" t="s">
        <v>5103</v>
      </c>
      <c r="C2859">
        <v>27</v>
      </c>
      <c r="D2859" s="1">
        <v>34844</v>
      </c>
      <c r="E2859" t="s">
        <v>6047</v>
      </c>
      <c r="F2859" t="s">
        <v>6082</v>
      </c>
      <c r="G2859" t="s">
        <v>7424</v>
      </c>
      <c r="H2859" s="3">
        <v>649525.86540000001</v>
      </c>
      <c r="I2859" s="3">
        <v>61203.645299999996</v>
      </c>
      <c r="J2859" t="s">
        <v>9034</v>
      </c>
      <c r="K2859" s="4" t="str">
        <f>_xlfn.XLOOKUP($B2859, Accounts!$B:$B, Accounts!$E:$E, "Not Found",0,1)</f>
        <v>Corporate</v>
      </c>
      <c r="L2859" s="3">
        <f>_xlfn.XLOOKUP($B2859, Accounts!$B:$B, Accounts!$G:$G,"Not Found",0,1)</f>
        <v>2672688312</v>
      </c>
      <c r="M2859" s="3" t="str">
        <f>_xlfn.XLOOKUP($B2859, Loan!$B:$B, Loan!$D:$D, "No Loan",0,1)</f>
        <v>No Loan</v>
      </c>
      <c r="N2859" s="1">
        <f>_xlfn.XLOOKUP($B2859, Transaction!$B:$B, Transaction!$E:$E, "No Transaction",0,1)</f>
        <v>44304</v>
      </c>
      <c r="O2859" t="str">
        <f>_xlfn.XLOOKUP($B2859, Transaction!$B:$B, Transaction!$C:$C, "No Transaction",0,1)</f>
        <v>Online Payment</v>
      </c>
      <c r="P2859" t="str">
        <f>_xlfn.XLOOKUP($B2859, Transaction!$B:$B, Transaction!$D:$D, "No Transaction",0,1)</f>
        <v>Card</v>
      </c>
      <c r="Q2859" s="3">
        <f t="shared" si="88"/>
        <v>-588322.22010000004</v>
      </c>
      <c r="R2859" s="3">
        <f t="shared" si="89"/>
        <v>-588322.22010000004</v>
      </c>
    </row>
    <row r="2860" spans="1:18" x14ac:dyDescent="0.25">
      <c r="A2860" t="s">
        <v>2749</v>
      </c>
      <c r="B2860" s="5" t="s">
        <v>2750</v>
      </c>
      <c r="C2860">
        <v>73</v>
      </c>
      <c r="D2860" s="1">
        <v>18042</v>
      </c>
      <c r="E2860" t="s">
        <v>6047</v>
      </c>
      <c r="F2860" t="s">
        <v>6294</v>
      </c>
      <c r="G2860" t="s">
        <v>7424</v>
      </c>
      <c r="H2860" s="3">
        <v>1067459.0355</v>
      </c>
      <c r="I2860" s="3">
        <v>414853.39789999998</v>
      </c>
      <c r="J2860" t="s">
        <v>9035</v>
      </c>
      <c r="K2860" s="4" t="str">
        <f>_xlfn.XLOOKUP($B2860, Accounts!$B:$B, Accounts!$E:$E, "Not Found",0,1)</f>
        <v>Joint</v>
      </c>
      <c r="L2860" s="3">
        <f>_xlfn.XLOOKUP($B2860, Accounts!$B:$B, Accounts!$G:$G,"Not Found",0,1)</f>
        <v>36451386</v>
      </c>
      <c r="M2860" s="3">
        <f>_xlfn.XLOOKUP($B2860, Loan!$B:$B, Loan!$D:$D, "No Loan",0,1)</f>
        <v>63118152</v>
      </c>
      <c r="N2860" s="1">
        <f>_xlfn.XLOOKUP($B2860, Transaction!$B:$B, Transaction!$E:$E, "No Transaction",0,1)</f>
        <v>44197</v>
      </c>
      <c r="O2860" t="str">
        <f>_xlfn.XLOOKUP($B2860, Transaction!$B:$B, Transaction!$C:$C, "No Transaction",0,1)</f>
        <v>Loan Payment</v>
      </c>
      <c r="P2860" t="str">
        <f>_xlfn.XLOOKUP($B2860, Transaction!$B:$B, Transaction!$D:$D, "No Transaction",0,1)</f>
        <v>ACH</v>
      </c>
      <c r="Q2860" s="3">
        <f t="shared" si="88"/>
        <v>-652605.63760000002</v>
      </c>
      <c r="R2860" s="3">
        <f t="shared" si="89"/>
        <v>-652605.63760000002</v>
      </c>
    </row>
    <row r="2861" spans="1:18" x14ac:dyDescent="0.25">
      <c r="A2861" t="s">
        <v>1359</v>
      </c>
      <c r="B2861" s="5" t="s">
        <v>1360</v>
      </c>
      <c r="C2861">
        <v>28</v>
      </c>
      <c r="D2861" s="1">
        <v>34479</v>
      </c>
      <c r="E2861" t="s">
        <v>6047</v>
      </c>
      <c r="F2861" t="s">
        <v>6260</v>
      </c>
      <c r="G2861" t="s">
        <v>7424</v>
      </c>
      <c r="H2861" s="3">
        <v>94039.357099999994</v>
      </c>
      <c r="I2861" s="3">
        <v>62876.160900000003</v>
      </c>
      <c r="J2861" t="s">
        <v>9036</v>
      </c>
      <c r="K2861" s="4" t="str">
        <f>_xlfn.XLOOKUP($B2861, Accounts!$B:$B, Accounts!$E:$E, "Not Found",0,1)</f>
        <v>Domiciliary</v>
      </c>
      <c r="L2861" s="3">
        <f>_xlfn.XLOOKUP($B2861, Accounts!$B:$B, Accounts!$G:$G,"Not Found",0,1)</f>
        <v>10579548</v>
      </c>
      <c r="M2861" s="3" t="str">
        <f>_xlfn.XLOOKUP($B2861, Loan!$B:$B, Loan!$D:$D, "No Loan",0,1)</f>
        <v>No Loan</v>
      </c>
      <c r="N2861" s="1">
        <f>_xlfn.XLOOKUP($B2861, Transaction!$B:$B, Transaction!$E:$E, "No Transaction",0,1)</f>
        <v>44511</v>
      </c>
      <c r="O2861" t="str">
        <f>_xlfn.XLOOKUP($B2861, Transaction!$B:$B, Transaction!$C:$C, "No Transaction",0,1)</f>
        <v>Checks</v>
      </c>
      <c r="P2861" t="str">
        <f>_xlfn.XLOOKUP($B2861, Transaction!$B:$B, Transaction!$D:$D, "No Transaction",0,1)</f>
        <v>Informal Services</v>
      </c>
      <c r="Q2861" s="3">
        <f t="shared" si="88"/>
        <v>-31163.196199999991</v>
      </c>
      <c r="R2861" s="3">
        <f t="shared" si="89"/>
        <v>-31163.196199999991</v>
      </c>
    </row>
    <row r="2862" spans="1:18" x14ac:dyDescent="0.25">
      <c r="A2862" t="s">
        <v>5921</v>
      </c>
      <c r="B2862" s="5" t="s">
        <v>5922</v>
      </c>
      <c r="C2862">
        <v>61</v>
      </c>
      <c r="D2862" s="1">
        <v>22425</v>
      </c>
      <c r="E2862" t="s">
        <v>6047</v>
      </c>
      <c r="F2862" t="s">
        <v>6680</v>
      </c>
      <c r="G2862" t="s">
        <v>7424</v>
      </c>
      <c r="H2862" s="3">
        <v>636611.625</v>
      </c>
      <c r="I2862" s="3">
        <v>98089.119200000001</v>
      </c>
      <c r="J2862" t="s">
        <v>9037</v>
      </c>
      <c r="K2862" s="4" t="str">
        <f>_xlfn.XLOOKUP($B2862, Accounts!$B:$B, Accounts!$E:$E, "Not Found",0,1)</f>
        <v>Current</v>
      </c>
      <c r="L2862" s="3">
        <f>_xlfn.XLOOKUP($B2862, Accounts!$B:$B, Accounts!$G:$G,"Not Found",0,1)</f>
        <v>1564178559</v>
      </c>
      <c r="M2862" s="3" t="str">
        <f>_xlfn.XLOOKUP($B2862, Loan!$B:$B, Loan!$D:$D, "No Loan",0,1)</f>
        <v>No Loan</v>
      </c>
      <c r="N2862" s="1">
        <f>_xlfn.XLOOKUP($B2862, Transaction!$B:$B, Transaction!$E:$E, "No Transaction",0,1)</f>
        <v>44203</v>
      </c>
      <c r="O2862" t="str">
        <f>_xlfn.XLOOKUP($B2862, Transaction!$B:$B, Transaction!$C:$C, "No Transaction",0,1)</f>
        <v>Money Deposit</v>
      </c>
      <c r="P2862" t="str">
        <f>_xlfn.XLOOKUP($B2862, Transaction!$B:$B, Transaction!$D:$D, "No Transaction",0,1)</f>
        <v>Bank</v>
      </c>
      <c r="Q2862" s="3">
        <f t="shared" si="88"/>
        <v>-538522.50580000004</v>
      </c>
      <c r="R2862" s="3">
        <f t="shared" si="89"/>
        <v>-538522.50580000004</v>
      </c>
    </row>
    <row r="2863" spans="1:18" x14ac:dyDescent="0.25">
      <c r="A2863" t="s">
        <v>3336</v>
      </c>
      <c r="B2863" s="5" t="s">
        <v>3337</v>
      </c>
      <c r="C2863">
        <v>81</v>
      </c>
      <c r="D2863" s="1">
        <v>15120</v>
      </c>
      <c r="E2863" t="s">
        <v>6047</v>
      </c>
      <c r="F2863" t="s">
        <v>6368</v>
      </c>
      <c r="G2863" t="s">
        <v>7424</v>
      </c>
      <c r="H2863" s="3">
        <v>346514.66279999999</v>
      </c>
      <c r="I2863" s="3">
        <v>142071.0117</v>
      </c>
      <c r="J2863" t="s">
        <v>9038</v>
      </c>
      <c r="K2863" s="4" t="str">
        <f>_xlfn.XLOOKUP($B2863, Accounts!$B:$B, Accounts!$E:$E, "Not Found",0,1)</f>
        <v>Corporate</v>
      </c>
      <c r="L2863" s="3">
        <f>_xlfn.XLOOKUP($B2863, Accounts!$B:$B, Accounts!$G:$G,"Not Found",0,1)</f>
        <v>48808704</v>
      </c>
      <c r="M2863" s="3" t="str">
        <f>_xlfn.XLOOKUP($B2863, Loan!$B:$B, Loan!$D:$D, "No Loan",0,1)</f>
        <v>No Loan</v>
      </c>
      <c r="N2863" s="1">
        <f>_xlfn.XLOOKUP($B2863, Transaction!$B:$B, Transaction!$E:$E, "No Transaction",0,1)</f>
        <v>44656</v>
      </c>
      <c r="O2863" t="str">
        <f>_xlfn.XLOOKUP($B2863, Transaction!$B:$B, Transaction!$C:$C, "No Transaction",0,1)</f>
        <v>Money Deposit</v>
      </c>
      <c r="P2863" t="str">
        <f>_xlfn.XLOOKUP($B2863, Transaction!$B:$B, Transaction!$D:$D, "No Transaction",0,1)</f>
        <v>Bank</v>
      </c>
      <c r="Q2863" s="3">
        <f t="shared" si="88"/>
        <v>-204443.65109999999</v>
      </c>
      <c r="R2863" s="3">
        <f t="shared" si="89"/>
        <v>-204443.65109999999</v>
      </c>
    </row>
    <row r="2864" spans="1:18" x14ac:dyDescent="0.25">
      <c r="A2864" t="s">
        <v>2224</v>
      </c>
      <c r="B2864" s="5" t="s">
        <v>2225</v>
      </c>
      <c r="C2864">
        <v>24</v>
      </c>
      <c r="D2864" s="1">
        <v>35940</v>
      </c>
      <c r="E2864" t="s">
        <v>6047</v>
      </c>
      <c r="F2864" t="s">
        <v>6138</v>
      </c>
      <c r="G2864" t="s">
        <v>7424</v>
      </c>
      <c r="H2864" s="3">
        <v>147575.1292</v>
      </c>
      <c r="I2864" s="3">
        <v>139270.90160000001</v>
      </c>
      <c r="J2864" t="s">
        <v>9039</v>
      </c>
      <c r="K2864" s="4" t="str">
        <f>_xlfn.XLOOKUP($B2864, Accounts!$B:$B, Accounts!$E:$E, "Not Found",0,1)</f>
        <v>Savings</v>
      </c>
      <c r="L2864" s="3">
        <f>_xlfn.XLOOKUP($B2864, Accounts!$B:$B, Accounts!$G:$G,"Not Found",0,1)</f>
        <v>1308861696</v>
      </c>
      <c r="M2864" s="3">
        <f>_xlfn.XLOOKUP($B2864, Loan!$B:$B, Loan!$D:$D, "No Loan",0,1)</f>
        <v>765990528</v>
      </c>
      <c r="N2864" s="1">
        <f>_xlfn.XLOOKUP($B2864, Transaction!$B:$B, Transaction!$E:$E, "No Transaction",0,1)</f>
        <v>44327</v>
      </c>
      <c r="O2864" t="str">
        <f>_xlfn.XLOOKUP($B2864, Transaction!$B:$B, Transaction!$C:$C, "No Transaction",0,1)</f>
        <v>Loan Payment</v>
      </c>
      <c r="P2864" t="str">
        <f>_xlfn.XLOOKUP($B2864, Transaction!$B:$B, Transaction!$D:$D, "No Transaction",0,1)</f>
        <v>ACH</v>
      </c>
      <c r="Q2864" s="3">
        <f t="shared" si="88"/>
        <v>-8304.2275999999838</v>
      </c>
      <c r="R2864" s="3">
        <f t="shared" si="89"/>
        <v>-8304.2275999999838</v>
      </c>
    </row>
    <row r="2865" spans="1:18" x14ac:dyDescent="0.25">
      <c r="A2865" t="s">
        <v>2252</v>
      </c>
      <c r="B2865" s="5" t="s">
        <v>2253</v>
      </c>
      <c r="C2865">
        <v>66</v>
      </c>
      <c r="D2865" s="1">
        <v>20599</v>
      </c>
      <c r="E2865" t="s">
        <v>6047</v>
      </c>
      <c r="F2865" t="s">
        <v>6066</v>
      </c>
      <c r="G2865" t="s">
        <v>7424</v>
      </c>
      <c r="H2865" s="3">
        <v>97134.304799999998</v>
      </c>
      <c r="I2865" s="3">
        <v>38076.647499999999</v>
      </c>
      <c r="J2865" t="s">
        <v>9040</v>
      </c>
      <c r="K2865" s="4" t="str">
        <f>_xlfn.XLOOKUP($B2865, Accounts!$B:$B, Accounts!$E:$E, "Not Found",0,1)</f>
        <v>Corporate</v>
      </c>
      <c r="L2865" s="3">
        <f>_xlfn.XLOOKUP($B2865, Accounts!$B:$B, Accounts!$G:$G,"Not Found",0,1)</f>
        <v>225213912</v>
      </c>
      <c r="M2865" s="3" t="str">
        <f>_xlfn.XLOOKUP($B2865, Loan!$B:$B, Loan!$D:$D, "No Loan",0,1)</f>
        <v>No Loan</v>
      </c>
      <c r="N2865" s="1">
        <f>_xlfn.XLOOKUP($B2865, Transaction!$B:$B, Transaction!$E:$E, "No Transaction",0,1)</f>
        <v>44449</v>
      </c>
      <c r="O2865" t="str">
        <f>_xlfn.XLOOKUP($B2865, Transaction!$B:$B, Transaction!$C:$C, "No Transaction",0,1)</f>
        <v>Online Payment</v>
      </c>
      <c r="P2865" t="str">
        <f>_xlfn.XLOOKUP($B2865, Transaction!$B:$B, Transaction!$D:$D, "No Transaction",0,1)</f>
        <v>Mobile</v>
      </c>
      <c r="Q2865" s="3">
        <f t="shared" si="88"/>
        <v>-59057.657299999999</v>
      </c>
      <c r="R2865" s="3">
        <f t="shared" si="89"/>
        <v>-59057.657299999999</v>
      </c>
    </row>
    <row r="2866" spans="1:18" x14ac:dyDescent="0.25">
      <c r="A2866" t="s">
        <v>1415</v>
      </c>
      <c r="B2866" s="5" t="s">
        <v>1416</v>
      </c>
      <c r="C2866">
        <v>80</v>
      </c>
      <c r="D2866" s="1">
        <v>15486</v>
      </c>
      <c r="E2866" t="s">
        <v>6047</v>
      </c>
      <c r="F2866" t="s">
        <v>6059</v>
      </c>
      <c r="G2866" t="s">
        <v>7424</v>
      </c>
      <c r="H2866" s="3">
        <v>483785.82</v>
      </c>
      <c r="I2866" s="3">
        <v>258272.51560000001</v>
      </c>
      <c r="J2866" t="s">
        <v>9041</v>
      </c>
      <c r="K2866" s="4" t="str">
        <f>_xlfn.XLOOKUP($B2866, Accounts!$B:$B, Accounts!$E:$E, "Not Found",0,1)</f>
        <v>Corporate</v>
      </c>
      <c r="L2866" s="3">
        <f>_xlfn.XLOOKUP($B2866, Accounts!$B:$B, Accounts!$G:$G,"Not Found",0,1)</f>
        <v>1586672672</v>
      </c>
      <c r="M2866" s="3" t="str">
        <f>_xlfn.XLOOKUP($B2866, Loan!$B:$B, Loan!$D:$D, "No Loan",0,1)</f>
        <v>No Loan</v>
      </c>
      <c r="N2866" s="1">
        <f>_xlfn.XLOOKUP($B2866, Transaction!$B:$B, Transaction!$E:$E, "No Transaction",0,1)</f>
        <v>44293</v>
      </c>
      <c r="O2866" t="str">
        <f>_xlfn.XLOOKUP($B2866, Transaction!$B:$B, Transaction!$C:$C, "No Transaction",0,1)</f>
        <v>Checks</v>
      </c>
      <c r="P2866" t="str">
        <f>_xlfn.XLOOKUP($B2866, Transaction!$B:$B, Transaction!$D:$D, "No Transaction",0,1)</f>
        <v>Informal Services</v>
      </c>
      <c r="Q2866" s="3">
        <f t="shared" si="88"/>
        <v>-225513.30439999999</v>
      </c>
      <c r="R2866" s="3">
        <f t="shared" si="89"/>
        <v>-225513.30439999999</v>
      </c>
    </row>
    <row r="2867" spans="1:18" x14ac:dyDescent="0.25">
      <c r="A2867" t="s">
        <v>5728</v>
      </c>
      <c r="B2867" s="5" t="s">
        <v>5729</v>
      </c>
      <c r="C2867">
        <v>78</v>
      </c>
      <c r="D2867" s="1">
        <v>16216</v>
      </c>
      <c r="E2867" t="s">
        <v>6047</v>
      </c>
      <c r="F2867" t="s">
        <v>6142</v>
      </c>
      <c r="G2867" t="s">
        <v>7424</v>
      </c>
      <c r="H2867" s="3">
        <v>54702.285000000003</v>
      </c>
      <c r="I2867" s="3">
        <v>27114.774600000001</v>
      </c>
      <c r="J2867" t="s">
        <v>9042</v>
      </c>
      <c r="K2867" s="4" t="str">
        <f>_xlfn.XLOOKUP($B2867, Accounts!$B:$B, Accounts!$E:$E, "Not Found",0,1)</f>
        <v>Domiciliary</v>
      </c>
      <c r="L2867" s="3">
        <f>_xlfn.XLOOKUP($B2867, Accounts!$B:$B, Accounts!$G:$G,"Not Found",0,1)</f>
        <v>2828047552</v>
      </c>
      <c r="M2867" s="3" t="str">
        <f>_xlfn.XLOOKUP($B2867, Loan!$B:$B, Loan!$D:$D, "No Loan",0,1)</f>
        <v>No Loan</v>
      </c>
      <c r="N2867" s="1">
        <f>_xlfn.XLOOKUP($B2867, Transaction!$B:$B, Transaction!$E:$E, "No Transaction",0,1)</f>
        <v>44543</v>
      </c>
      <c r="O2867" t="str">
        <f>_xlfn.XLOOKUP($B2867, Transaction!$B:$B, Transaction!$C:$C, "No Transaction",0,1)</f>
        <v>Checks</v>
      </c>
      <c r="P2867" t="str">
        <f>_xlfn.XLOOKUP($B2867, Transaction!$B:$B, Transaction!$D:$D, "No Transaction",0,1)</f>
        <v>Informal Services</v>
      </c>
      <c r="Q2867" s="3">
        <f t="shared" si="88"/>
        <v>-27587.510400000003</v>
      </c>
      <c r="R2867" s="3">
        <f t="shared" si="89"/>
        <v>-27587.510400000003</v>
      </c>
    </row>
    <row r="2868" spans="1:18" x14ac:dyDescent="0.25">
      <c r="A2868" t="s">
        <v>4399</v>
      </c>
      <c r="B2868" s="5" t="s">
        <v>4400</v>
      </c>
      <c r="C2868">
        <v>64</v>
      </c>
      <c r="D2868" s="1">
        <v>21330</v>
      </c>
      <c r="E2868" t="s">
        <v>6047</v>
      </c>
      <c r="F2868" t="s">
        <v>6447</v>
      </c>
      <c r="G2868" t="s">
        <v>7424</v>
      </c>
      <c r="H2868" s="3">
        <v>343016.51370000001</v>
      </c>
      <c r="I2868" s="3">
        <v>290972.62880000001</v>
      </c>
      <c r="J2868" t="s">
        <v>9043</v>
      </c>
      <c r="K2868" s="4" t="str">
        <f>_xlfn.XLOOKUP($B2868, Accounts!$B:$B, Accounts!$E:$E, "Not Found",0,1)</f>
        <v>Current</v>
      </c>
      <c r="L2868" s="3">
        <f>_xlfn.XLOOKUP($B2868, Accounts!$B:$B, Accounts!$G:$G,"Not Found",0,1)</f>
        <v>1906600696</v>
      </c>
      <c r="M2868" s="3" t="str">
        <f>_xlfn.XLOOKUP($B2868, Loan!$B:$B, Loan!$D:$D, "No Loan",0,1)</f>
        <v>No Loan</v>
      </c>
      <c r="N2868" s="1">
        <f>_xlfn.XLOOKUP($B2868, Transaction!$B:$B, Transaction!$E:$E, "No Transaction",0,1)</f>
        <v>44400</v>
      </c>
      <c r="O2868" t="str">
        <f>_xlfn.XLOOKUP($B2868, Transaction!$B:$B, Transaction!$C:$C, "No Transaction",0,1)</f>
        <v>Money Deposit</v>
      </c>
      <c r="P2868" t="str">
        <f>_xlfn.XLOOKUP($B2868, Transaction!$B:$B, Transaction!$D:$D, "No Transaction",0,1)</f>
        <v>Bank</v>
      </c>
      <c r="Q2868" s="3">
        <f t="shared" si="88"/>
        <v>-52043.884900000005</v>
      </c>
      <c r="R2868" s="3">
        <f t="shared" si="89"/>
        <v>-52043.884900000005</v>
      </c>
    </row>
    <row r="2869" spans="1:18" x14ac:dyDescent="0.25">
      <c r="A2869" t="s">
        <v>4923</v>
      </c>
      <c r="B2869" s="5" t="s">
        <v>4924</v>
      </c>
      <c r="C2869">
        <v>49</v>
      </c>
      <c r="D2869" s="1">
        <v>26808</v>
      </c>
      <c r="E2869" t="s">
        <v>6047</v>
      </c>
      <c r="F2869" t="s">
        <v>6159</v>
      </c>
      <c r="G2869" t="s">
        <v>7424</v>
      </c>
      <c r="H2869" s="3">
        <v>3000645.9155000001</v>
      </c>
      <c r="I2869" s="3">
        <v>1132694.1535</v>
      </c>
      <c r="J2869" t="s">
        <v>9044</v>
      </c>
      <c r="K2869" s="4" t="str">
        <f>_xlfn.XLOOKUP($B2869, Accounts!$B:$B, Accounts!$E:$E, "Not Found",0,1)</f>
        <v>Joint</v>
      </c>
      <c r="L2869" s="3">
        <f>_xlfn.XLOOKUP($B2869, Accounts!$B:$B, Accounts!$G:$G,"Not Found",0,1)</f>
        <v>90295857</v>
      </c>
      <c r="M2869" s="3" t="str">
        <f>_xlfn.XLOOKUP($B2869, Loan!$B:$B, Loan!$D:$D, "No Loan",0,1)</f>
        <v>No Loan</v>
      </c>
      <c r="N2869" s="1">
        <f>_xlfn.XLOOKUP($B2869, Transaction!$B:$B, Transaction!$E:$E, "No Transaction",0,1)</f>
        <v>44668</v>
      </c>
      <c r="O2869" t="str">
        <f>_xlfn.XLOOKUP($B2869, Transaction!$B:$B, Transaction!$C:$C, "No Transaction",0,1)</f>
        <v>Money Transfer</v>
      </c>
      <c r="P2869" t="str">
        <f>_xlfn.XLOOKUP($B2869, Transaction!$B:$B, Transaction!$D:$D, "No Transaction",0,1)</f>
        <v>Internet Banking</v>
      </c>
      <c r="Q2869" s="3">
        <f t="shared" si="88"/>
        <v>-1867951.7620000001</v>
      </c>
      <c r="R2869" s="3">
        <f t="shared" si="89"/>
        <v>-1867951.7620000001</v>
      </c>
    </row>
    <row r="2870" spans="1:18" x14ac:dyDescent="0.25">
      <c r="A2870" t="s">
        <v>2290</v>
      </c>
      <c r="B2870" s="5" t="s">
        <v>2291</v>
      </c>
      <c r="C2870">
        <v>68</v>
      </c>
      <c r="D2870" s="1">
        <v>19869</v>
      </c>
      <c r="E2870" t="s">
        <v>6047</v>
      </c>
      <c r="F2870" t="s">
        <v>6134</v>
      </c>
      <c r="G2870" t="s">
        <v>7424</v>
      </c>
      <c r="H2870" s="3">
        <v>917482.58530000004</v>
      </c>
      <c r="I2870" s="3">
        <v>388664.60550000001</v>
      </c>
      <c r="J2870" t="s">
        <v>9045</v>
      </c>
      <c r="K2870" s="4" t="str">
        <f>_xlfn.XLOOKUP($B2870, Accounts!$B:$B, Accounts!$E:$E, "Not Found",0,1)</f>
        <v>Current</v>
      </c>
      <c r="L2870" s="3">
        <f>_xlfn.XLOOKUP($B2870, Accounts!$B:$B, Accounts!$G:$G,"Not Found",0,1)</f>
        <v>236893508</v>
      </c>
      <c r="M2870" s="3">
        <f>_xlfn.XLOOKUP($B2870, Loan!$B:$B, Loan!$D:$D, "No Loan",0,1)</f>
        <v>8429663558</v>
      </c>
      <c r="N2870" s="1">
        <f>_xlfn.XLOOKUP($B2870, Transaction!$B:$B, Transaction!$E:$E, "No Transaction",0,1)</f>
        <v>44543</v>
      </c>
      <c r="O2870" t="str">
        <f>_xlfn.XLOOKUP($B2870, Transaction!$B:$B, Transaction!$C:$C, "No Transaction",0,1)</f>
        <v>Loan Payment</v>
      </c>
      <c r="P2870" t="str">
        <f>_xlfn.XLOOKUP($B2870, Transaction!$B:$B, Transaction!$D:$D, "No Transaction",0,1)</f>
        <v>AFT</v>
      </c>
      <c r="Q2870" s="3">
        <f t="shared" si="88"/>
        <v>-528817.97980000009</v>
      </c>
      <c r="R2870" s="3">
        <f t="shared" si="89"/>
        <v>-528817.97980000009</v>
      </c>
    </row>
    <row r="2871" spans="1:18" x14ac:dyDescent="0.25">
      <c r="A2871" t="s">
        <v>2344</v>
      </c>
      <c r="B2871" s="5" t="s">
        <v>2345</v>
      </c>
      <c r="C2871">
        <v>47</v>
      </c>
      <c r="D2871" s="1">
        <v>27539</v>
      </c>
      <c r="E2871" t="s">
        <v>6047</v>
      </c>
      <c r="F2871" t="s">
        <v>6090</v>
      </c>
      <c r="G2871" t="s">
        <v>7424</v>
      </c>
      <c r="H2871" s="3">
        <v>204193.2213</v>
      </c>
      <c r="I2871" s="3">
        <v>119291.8293</v>
      </c>
      <c r="J2871" t="s">
        <v>9046</v>
      </c>
      <c r="K2871" s="4" t="str">
        <f>_xlfn.XLOOKUP($B2871, Accounts!$B:$B, Accounts!$E:$E, "Not Found",0,1)</f>
        <v>Joint</v>
      </c>
      <c r="L2871" s="3">
        <f>_xlfn.XLOOKUP($B2871, Accounts!$B:$B, Accounts!$G:$G,"Not Found",0,1)</f>
        <v>3755895052</v>
      </c>
      <c r="M2871" s="3" t="str">
        <f>_xlfn.XLOOKUP($B2871, Loan!$B:$B, Loan!$D:$D, "No Loan",0,1)</f>
        <v>No Loan</v>
      </c>
      <c r="N2871" s="1">
        <f>_xlfn.XLOOKUP($B2871, Transaction!$B:$B, Transaction!$E:$E, "No Transaction",0,1)</f>
        <v>44216</v>
      </c>
      <c r="O2871" t="str">
        <f>_xlfn.XLOOKUP($B2871, Transaction!$B:$B, Transaction!$C:$C, "No Transaction",0,1)</f>
        <v>Online Payment</v>
      </c>
      <c r="P2871" t="str">
        <f>_xlfn.XLOOKUP($B2871, Transaction!$B:$B, Transaction!$D:$D, "No Transaction",0,1)</f>
        <v>Card</v>
      </c>
      <c r="Q2871" s="3">
        <f t="shared" si="88"/>
        <v>-84901.392000000007</v>
      </c>
      <c r="R2871" s="3">
        <f t="shared" si="89"/>
        <v>-84901.392000000007</v>
      </c>
    </row>
    <row r="2872" spans="1:18" x14ac:dyDescent="0.25">
      <c r="A2872" t="s">
        <v>3951</v>
      </c>
      <c r="B2872" s="5" t="s">
        <v>3952</v>
      </c>
      <c r="C2872">
        <v>73</v>
      </c>
      <c r="D2872" s="1">
        <v>18042</v>
      </c>
      <c r="E2872" t="s">
        <v>6047</v>
      </c>
      <c r="F2872" t="s">
        <v>6057</v>
      </c>
      <c r="G2872" t="s">
        <v>7424</v>
      </c>
      <c r="H2872" s="3">
        <v>221793.11470000001</v>
      </c>
      <c r="I2872" s="3">
        <v>220004.46059999999</v>
      </c>
      <c r="J2872" t="s">
        <v>9047</v>
      </c>
      <c r="K2872" s="4" t="str">
        <f>_xlfn.XLOOKUP($B2872, Accounts!$B:$B, Accounts!$E:$E, "Not Found",0,1)</f>
        <v>Domiciliary</v>
      </c>
      <c r="L2872" s="3">
        <f>_xlfn.XLOOKUP($B2872, Accounts!$B:$B, Accounts!$G:$G,"Not Found",0,1)</f>
        <v>3806451324</v>
      </c>
      <c r="M2872" s="3" t="str">
        <f>_xlfn.XLOOKUP($B2872, Loan!$B:$B, Loan!$D:$D, "No Loan",0,1)</f>
        <v>No Loan</v>
      </c>
      <c r="N2872" s="1">
        <f>_xlfn.XLOOKUP($B2872, Transaction!$B:$B, Transaction!$E:$E, "No Transaction",0,1)</f>
        <v>44285</v>
      </c>
      <c r="O2872" t="str">
        <f>_xlfn.XLOOKUP($B2872, Transaction!$B:$B, Transaction!$C:$C, "No Transaction",0,1)</f>
        <v>Checks</v>
      </c>
      <c r="P2872" t="str">
        <f>_xlfn.XLOOKUP($B2872, Transaction!$B:$B, Transaction!$D:$D, "No Transaction",0,1)</f>
        <v>Informal Services</v>
      </c>
      <c r="Q2872" s="3">
        <f t="shared" si="88"/>
        <v>-1788.6541000000143</v>
      </c>
      <c r="R2872" s="3">
        <f t="shared" si="89"/>
        <v>-1788.6541000000143</v>
      </c>
    </row>
    <row r="2873" spans="1:18" x14ac:dyDescent="0.25">
      <c r="A2873" t="s">
        <v>5791</v>
      </c>
      <c r="B2873" s="5" t="s">
        <v>5792</v>
      </c>
      <c r="C2873">
        <v>18</v>
      </c>
      <c r="D2873" s="1">
        <v>38131</v>
      </c>
      <c r="E2873" t="s">
        <v>6047</v>
      </c>
      <c r="F2873" t="s">
        <v>6360</v>
      </c>
      <c r="G2873" t="s">
        <v>7424</v>
      </c>
      <c r="H2873" s="3">
        <v>447626.9056</v>
      </c>
      <c r="I2873" s="3">
        <v>84937.205300000001</v>
      </c>
      <c r="J2873" t="s">
        <v>9048</v>
      </c>
      <c r="K2873" s="4" t="str">
        <f>_xlfn.XLOOKUP($B2873, Accounts!$B:$B, Accounts!$E:$E, "Not Found",0,1)</f>
        <v>Domiciliary</v>
      </c>
      <c r="L2873" s="3">
        <f>_xlfn.XLOOKUP($B2873, Accounts!$B:$B, Accounts!$G:$G,"Not Found",0,1)</f>
        <v>1876014666</v>
      </c>
      <c r="M2873" s="3" t="str">
        <f>_xlfn.XLOOKUP($B2873, Loan!$B:$B, Loan!$D:$D, "No Loan",0,1)</f>
        <v>No Loan</v>
      </c>
      <c r="N2873" s="1">
        <f>_xlfn.XLOOKUP($B2873, Transaction!$B:$B, Transaction!$E:$E, "No Transaction",0,1)</f>
        <v>44403</v>
      </c>
      <c r="O2873" t="str">
        <f>_xlfn.XLOOKUP($B2873, Transaction!$B:$B, Transaction!$C:$C, "No Transaction",0,1)</f>
        <v>Money Transfer</v>
      </c>
      <c r="P2873" t="str">
        <f>_xlfn.XLOOKUP($B2873, Transaction!$B:$B, Transaction!$D:$D, "No Transaction",0,1)</f>
        <v>Mobile</v>
      </c>
      <c r="Q2873" s="3">
        <f t="shared" si="88"/>
        <v>-362689.70030000003</v>
      </c>
      <c r="R2873" s="3">
        <f t="shared" si="89"/>
        <v>-362689.70030000003</v>
      </c>
    </row>
    <row r="2874" spans="1:18" x14ac:dyDescent="0.25">
      <c r="A2874" t="s">
        <v>853</v>
      </c>
      <c r="B2874" s="5" t="s">
        <v>854</v>
      </c>
      <c r="C2874">
        <v>43</v>
      </c>
      <c r="D2874" s="1">
        <v>29000</v>
      </c>
      <c r="E2874" t="s">
        <v>6047</v>
      </c>
      <c r="F2874" t="s">
        <v>6674</v>
      </c>
      <c r="G2874" t="s">
        <v>7424</v>
      </c>
      <c r="H2874" s="3">
        <v>154216.53580000001</v>
      </c>
      <c r="I2874" s="3">
        <v>87132.342699999994</v>
      </c>
      <c r="J2874" t="s">
        <v>9049</v>
      </c>
      <c r="K2874" s="4" t="str">
        <f>_xlfn.XLOOKUP($B2874, Accounts!$B:$B, Accounts!$E:$E, "Not Found",0,1)</f>
        <v>Domiciliary</v>
      </c>
      <c r="L2874" s="3">
        <f>_xlfn.XLOOKUP($B2874, Accounts!$B:$B, Accounts!$G:$G,"Not Found",0,1)</f>
        <v>145351008</v>
      </c>
      <c r="M2874" s="3" t="str">
        <f>_xlfn.XLOOKUP($B2874, Loan!$B:$B, Loan!$D:$D, "No Loan",0,1)</f>
        <v>No Loan</v>
      </c>
      <c r="N2874" s="1">
        <f>_xlfn.XLOOKUP($B2874, Transaction!$B:$B, Transaction!$E:$E, "No Transaction",0,1)</f>
        <v>44275</v>
      </c>
      <c r="O2874" t="str">
        <f>_xlfn.XLOOKUP($B2874, Transaction!$B:$B, Transaction!$C:$C, "No Transaction",0,1)</f>
        <v>Cash Withdrawal</v>
      </c>
      <c r="P2874" t="str">
        <f>_xlfn.XLOOKUP($B2874, Transaction!$B:$B, Transaction!$D:$D, "No Transaction",0,1)</f>
        <v>ATM</v>
      </c>
      <c r="Q2874" s="3">
        <f t="shared" si="88"/>
        <v>-67084.193100000019</v>
      </c>
      <c r="R2874" s="3">
        <f t="shared" si="89"/>
        <v>-67084.193100000019</v>
      </c>
    </row>
    <row r="2875" spans="1:18" x14ac:dyDescent="0.25">
      <c r="A2875" t="s">
        <v>2946</v>
      </c>
      <c r="B2875" s="5" t="s">
        <v>2947</v>
      </c>
      <c r="C2875">
        <v>79</v>
      </c>
      <c r="D2875" s="1">
        <v>15851</v>
      </c>
      <c r="E2875" t="s">
        <v>6047</v>
      </c>
      <c r="F2875" t="s">
        <v>6551</v>
      </c>
      <c r="G2875" t="s">
        <v>7424</v>
      </c>
      <c r="H2875" s="3">
        <v>32106.0687</v>
      </c>
      <c r="I2875" s="3">
        <v>17078.5118</v>
      </c>
      <c r="J2875" t="s">
        <v>9050</v>
      </c>
      <c r="K2875" s="4" t="str">
        <f>_xlfn.XLOOKUP($B2875, Accounts!$B:$B, Accounts!$E:$E, "Not Found",0,1)</f>
        <v>Savings</v>
      </c>
      <c r="L2875" s="3">
        <f>_xlfn.XLOOKUP($B2875, Accounts!$B:$B, Accounts!$G:$G,"Not Found",0,1)</f>
        <v>2226088773</v>
      </c>
      <c r="M2875" s="3" t="str">
        <f>_xlfn.XLOOKUP($B2875, Loan!$B:$B, Loan!$D:$D, "No Loan",0,1)</f>
        <v>No Loan</v>
      </c>
      <c r="N2875" s="1">
        <f>_xlfn.XLOOKUP($B2875, Transaction!$B:$B, Transaction!$E:$E, "No Transaction",0,1)</f>
        <v>44304</v>
      </c>
      <c r="O2875" t="str">
        <f>_xlfn.XLOOKUP($B2875, Transaction!$B:$B, Transaction!$C:$C, "No Transaction",0,1)</f>
        <v>Money Deposit</v>
      </c>
      <c r="P2875" t="str">
        <f>_xlfn.XLOOKUP($B2875, Transaction!$B:$B, Transaction!$D:$D, "No Transaction",0,1)</f>
        <v>Bank</v>
      </c>
      <c r="Q2875" s="3">
        <f t="shared" si="88"/>
        <v>-15027.5569</v>
      </c>
      <c r="R2875" s="3">
        <f t="shared" si="89"/>
        <v>-15027.5569</v>
      </c>
    </row>
    <row r="2876" spans="1:18" x14ac:dyDescent="0.25">
      <c r="A2876" t="s">
        <v>1709</v>
      </c>
      <c r="B2876" s="5" t="s">
        <v>1710</v>
      </c>
      <c r="C2876">
        <v>36</v>
      </c>
      <c r="D2876" s="1">
        <v>31557</v>
      </c>
      <c r="E2876" t="s">
        <v>6047</v>
      </c>
      <c r="F2876" t="s">
        <v>6125</v>
      </c>
      <c r="G2876" t="s">
        <v>7424</v>
      </c>
      <c r="H2876" s="3">
        <v>858197.39720000001</v>
      </c>
      <c r="I2876" s="3">
        <v>168820.58290000001</v>
      </c>
      <c r="J2876" t="s">
        <v>9051</v>
      </c>
      <c r="K2876" s="4" t="str">
        <f>_xlfn.XLOOKUP($B2876, Accounts!$B:$B, Accounts!$E:$E, "Not Found",0,1)</f>
        <v>Current</v>
      </c>
      <c r="L2876" s="3">
        <f>_xlfn.XLOOKUP($B2876, Accounts!$B:$B, Accounts!$G:$G,"Not Found",0,1)</f>
        <v>2609440275</v>
      </c>
      <c r="M2876" s="3" t="str">
        <f>_xlfn.XLOOKUP($B2876, Loan!$B:$B, Loan!$D:$D, "No Loan",0,1)</f>
        <v>No Loan</v>
      </c>
      <c r="N2876" s="1">
        <f>_xlfn.XLOOKUP($B2876, Transaction!$B:$B, Transaction!$E:$E, "No Transaction",0,1)</f>
        <v>44420</v>
      </c>
      <c r="O2876" t="str">
        <f>_xlfn.XLOOKUP($B2876, Transaction!$B:$B, Transaction!$C:$C, "No Transaction",0,1)</f>
        <v>Money Transfer</v>
      </c>
      <c r="P2876" t="str">
        <f>_xlfn.XLOOKUP($B2876, Transaction!$B:$B, Transaction!$D:$D, "No Transaction",0,1)</f>
        <v>Mobile</v>
      </c>
      <c r="Q2876" s="3">
        <f t="shared" si="88"/>
        <v>-689376.81429999997</v>
      </c>
      <c r="R2876" s="3">
        <f t="shared" si="89"/>
        <v>-689376.81429999997</v>
      </c>
    </row>
    <row r="2877" spans="1:18" x14ac:dyDescent="0.25">
      <c r="A2877" t="s">
        <v>5241</v>
      </c>
      <c r="B2877" s="5" t="s">
        <v>5242</v>
      </c>
      <c r="C2877">
        <v>17</v>
      </c>
      <c r="D2877" s="1">
        <v>38496</v>
      </c>
      <c r="E2877" t="s">
        <v>6047</v>
      </c>
      <c r="F2877" t="s">
        <v>6314</v>
      </c>
      <c r="G2877" t="s">
        <v>7424</v>
      </c>
      <c r="H2877" s="3">
        <v>970917.69140000001</v>
      </c>
      <c r="I2877" s="3">
        <v>271856.95360000001</v>
      </c>
      <c r="J2877" t="s">
        <v>9052</v>
      </c>
      <c r="K2877" s="4" t="str">
        <f>_xlfn.XLOOKUP($B2877, Accounts!$B:$B, Accounts!$E:$E, "Not Found",0,1)</f>
        <v>Domiciliary</v>
      </c>
      <c r="L2877" s="3">
        <f>_xlfn.XLOOKUP($B2877, Accounts!$B:$B, Accounts!$G:$G,"Not Found",0,1)</f>
        <v>292770144</v>
      </c>
      <c r="M2877" s="3" t="str">
        <f>_xlfn.XLOOKUP($B2877, Loan!$B:$B, Loan!$D:$D, "No Loan",0,1)</f>
        <v>No Loan</v>
      </c>
      <c r="N2877" s="1">
        <f>_xlfn.XLOOKUP($B2877, Transaction!$B:$B, Transaction!$E:$E, "No Transaction",0,1)</f>
        <v>44253</v>
      </c>
      <c r="O2877" t="str">
        <f>_xlfn.XLOOKUP($B2877, Transaction!$B:$B, Transaction!$C:$C, "No Transaction",0,1)</f>
        <v>Money Deposit</v>
      </c>
      <c r="P2877" t="str">
        <f>_xlfn.XLOOKUP($B2877, Transaction!$B:$B, Transaction!$D:$D, "No Transaction",0,1)</f>
        <v>Bank</v>
      </c>
      <c r="Q2877" s="3">
        <f t="shared" si="88"/>
        <v>-699060.7378</v>
      </c>
      <c r="R2877" s="3">
        <f t="shared" si="89"/>
        <v>-699060.7378</v>
      </c>
    </row>
    <row r="2878" spans="1:18" x14ac:dyDescent="0.25">
      <c r="A2878" t="s">
        <v>4943</v>
      </c>
      <c r="B2878" s="5" t="s">
        <v>4944</v>
      </c>
      <c r="C2878">
        <v>80</v>
      </c>
      <c r="D2878" s="1">
        <v>15486</v>
      </c>
      <c r="E2878" t="s">
        <v>6047</v>
      </c>
      <c r="F2878" t="s">
        <v>6062</v>
      </c>
      <c r="G2878" t="s">
        <v>7424</v>
      </c>
      <c r="H2878" s="3">
        <v>1312296.5044</v>
      </c>
      <c r="I2878" s="3">
        <v>499085.99339999998</v>
      </c>
      <c r="J2878" t="s">
        <v>9053</v>
      </c>
      <c r="K2878" s="4" t="str">
        <f>_xlfn.XLOOKUP($B2878, Accounts!$B:$B, Accounts!$E:$E, "Not Found",0,1)</f>
        <v>Current</v>
      </c>
      <c r="L2878" s="3">
        <f>_xlfn.XLOOKUP($B2878, Accounts!$B:$B, Accounts!$G:$G,"Not Found",0,1)</f>
        <v>42638023</v>
      </c>
      <c r="M2878" s="3" t="str">
        <f>_xlfn.XLOOKUP($B2878, Loan!$B:$B, Loan!$D:$D, "No Loan",0,1)</f>
        <v>No Loan</v>
      </c>
      <c r="N2878" s="1">
        <f>_xlfn.XLOOKUP($B2878, Transaction!$B:$B, Transaction!$E:$E, "No Transaction",0,1)</f>
        <v>44398</v>
      </c>
      <c r="O2878" t="str">
        <f>_xlfn.XLOOKUP($B2878, Transaction!$B:$B, Transaction!$C:$C, "No Transaction",0,1)</f>
        <v>Online Payment</v>
      </c>
      <c r="P2878" t="str">
        <f>_xlfn.XLOOKUP($B2878, Transaction!$B:$B, Transaction!$D:$D, "No Transaction",0,1)</f>
        <v>Internet Banking</v>
      </c>
      <c r="Q2878" s="3">
        <f t="shared" si="88"/>
        <v>-813210.51099999994</v>
      </c>
      <c r="R2878" s="3">
        <f t="shared" si="89"/>
        <v>-813210.51099999994</v>
      </c>
    </row>
    <row r="2879" spans="1:18" x14ac:dyDescent="0.25">
      <c r="A2879" t="s">
        <v>2576</v>
      </c>
      <c r="B2879" s="5" t="s">
        <v>2577</v>
      </c>
      <c r="C2879">
        <v>46</v>
      </c>
      <c r="D2879" s="1">
        <v>27904</v>
      </c>
      <c r="E2879" t="s">
        <v>6047</v>
      </c>
      <c r="F2879" t="s">
        <v>6757</v>
      </c>
      <c r="G2879" t="s">
        <v>7424</v>
      </c>
      <c r="H2879" s="3">
        <v>137624.61230000001</v>
      </c>
      <c r="I2879" s="3">
        <v>102569.2865</v>
      </c>
      <c r="J2879" t="s">
        <v>9054</v>
      </c>
      <c r="K2879" s="4" t="str">
        <f>_xlfn.XLOOKUP($B2879, Accounts!$B:$B, Accounts!$E:$E, "Not Found",0,1)</f>
        <v>Joint</v>
      </c>
      <c r="L2879" s="3">
        <f>_xlfn.XLOOKUP($B2879, Accounts!$B:$B, Accounts!$G:$G,"Not Found",0,1)</f>
        <v>679824639</v>
      </c>
      <c r="M2879" s="3" t="str">
        <f>_xlfn.XLOOKUP($B2879, Loan!$B:$B, Loan!$D:$D, "No Loan",0,1)</f>
        <v>No Loan</v>
      </c>
      <c r="N2879" s="1">
        <f>_xlfn.XLOOKUP($B2879, Transaction!$B:$B, Transaction!$E:$E, "No Transaction",0,1)</f>
        <v>44525</v>
      </c>
      <c r="O2879" t="str">
        <f>_xlfn.XLOOKUP($B2879, Transaction!$B:$B, Transaction!$C:$C, "No Transaction",0,1)</f>
        <v>Money Transfer</v>
      </c>
      <c r="P2879" t="str">
        <f>_xlfn.XLOOKUP($B2879, Transaction!$B:$B, Transaction!$D:$D, "No Transaction",0,1)</f>
        <v>Bank</v>
      </c>
      <c r="Q2879" s="3">
        <f t="shared" si="88"/>
        <v>-35055.325800000006</v>
      </c>
      <c r="R2879" s="3">
        <f t="shared" si="89"/>
        <v>-35055.325800000006</v>
      </c>
    </row>
    <row r="2880" spans="1:18" x14ac:dyDescent="0.25">
      <c r="A2880" t="s">
        <v>4046</v>
      </c>
      <c r="B2880" s="5" t="s">
        <v>4047</v>
      </c>
      <c r="C2880">
        <v>33</v>
      </c>
      <c r="D2880" s="1">
        <v>32652</v>
      </c>
      <c r="E2880" t="s">
        <v>6047</v>
      </c>
      <c r="F2880" t="s">
        <v>6275</v>
      </c>
      <c r="G2880" t="s">
        <v>7424</v>
      </c>
      <c r="H2880" s="3">
        <v>1435680.2398000001</v>
      </c>
      <c r="I2880" s="3">
        <v>526487.5148</v>
      </c>
      <c r="J2880" t="s">
        <v>9055</v>
      </c>
      <c r="K2880" s="4" t="str">
        <f>_xlfn.XLOOKUP($B2880, Accounts!$B:$B, Accounts!$E:$E, "Not Found",0,1)</f>
        <v>Joint</v>
      </c>
      <c r="L2880" s="3">
        <f>_xlfn.XLOOKUP($B2880, Accounts!$B:$B, Accounts!$G:$G,"Not Found",0,1)</f>
        <v>681039168</v>
      </c>
      <c r="M2880" s="3" t="str">
        <f>_xlfn.XLOOKUP($B2880, Loan!$B:$B, Loan!$D:$D, "No Loan",0,1)</f>
        <v>No Loan</v>
      </c>
      <c r="N2880" s="1">
        <f>_xlfn.XLOOKUP($B2880, Transaction!$B:$B, Transaction!$E:$E, "No Transaction",0,1)</f>
        <v>44436</v>
      </c>
      <c r="O2880" t="str">
        <f>_xlfn.XLOOKUP($B2880, Transaction!$B:$B, Transaction!$C:$C, "No Transaction",0,1)</f>
        <v>Money Deposit</v>
      </c>
      <c r="P2880" t="str">
        <f>_xlfn.XLOOKUP($B2880, Transaction!$B:$B, Transaction!$D:$D, "No Transaction",0,1)</f>
        <v>Bank</v>
      </c>
      <c r="Q2880" s="3">
        <f t="shared" si="88"/>
        <v>-909192.72500000009</v>
      </c>
      <c r="R2880" s="3">
        <f t="shared" si="89"/>
        <v>-909192.72500000009</v>
      </c>
    </row>
    <row r="2881" spans="1:18" x14ac:dyDescent="0.25">
      <c r="A2881" t="s">
        <v>1764</v>
      </c>
      <c r="B2881" s="5" t="s">
        <v>1765</v>
      </c>
      <c r="C2881">
        <v>47</v>
      </c>
      <c r="D2881" s="1">
        <v>27539</v>
      </c>
      <c r="E2881" t="s">
        <v>6047</v>
      </c>
      <c r="F2881" t="s">
        <v>6742</v>
      </c>
      <c r="G2881" t="s">
        <v>7424</v>
      </c>
      <c r="H2881" s="3">
        <v>223771.21170000001</v>
      </c>
      <c r="I2881" s="3">
        <v>46246.0504</v>
      </c>
      <c r="J2881" t="s">
        <v>9056</v>
      </c>
      <c r="K2881" s="4" t="str">
        <f>_xlfn.XLOOKUP($B2881, Accounts!$B:$B, Accounts!$E:$E, "Not Found",0,1)</f>
        <v>Corporate</v>
      </c>
      <c r="L2881" s="3">
        <f>_xlfn.XLOOKUP($B2881, Accounts!$B:$B, Accounts!$G:$G,"Not Found",0,1)</f>
        <v>1748203264</v>
      </c>
      <c r="M2881" s="3" t="str">
        <f>_xlfn.XLOOKUP($B2881, Loan!$B:$B, Loan!$D:$D, "No Loan",0,1)</f>
        <v>No Loan</v>
      </c>
      <c r="N2881" s="1">
        <f>_xlfn.XLOOKUP($B2881, Transaction!$B:$B, Transaction!$E:$E, "No Transaction",0,1)</f>
        <v>44491</v>
      </c>
      <c r="O2881" t="str">
        <f>_xlfn.XLOOKUP($B2881, Transaction!$B:$B, Transaction!$C:$C, "No Transaction",0,1)</f>
        <v>Money Transfer</v>
      </c>
      <c r="P2881" t="str">
        <f>_xlfn.XLOOKUP($B2881, Transaction!$B:$B, Transaction!$D:$D, "No Transaction",0,1)</f>
        <v>Mobile</v>
      </c>
      <c r="Q2881" s="3">
        <f t="shared" si="88"/>
        <v>-177525.16130000001</v>
      </c>
      <c r="R2881" s="3">
        <f t="shared" si="89"/>
        <v>-177525.16130000001</v>
      </c>
    </row>
    <row r="2882" spans="1:18" x14ac:dyDescent="0.25">
      <c r="A2882" t="s">
        <v>772</v>
      </c>
      <c r="B2882" s="5" t="s">
        <v>773</v>
      </c>
      <c r="C2882">
        <v>32</v>
      </c>
      <c r="D2882" s="1">
        <v>33018</v>
      </c>
      <c r="E2882" t="s">
        <v>6047</v>
      </c>
      <c r="F2882" t="s">
        <v>6738</v>
      </c>
      <c r="G2882" t="s">
        <v>7424</v>
      </c>
      <c r="H2882" s="3">
        <v>288457.57630000002</v>
      </c>
      <c r="I2882" s="3">
        <v>79108.502399999998</v>
      </c>
      <c r="J2882" t="s">
        <v>9057</v>
      </c>
      <c r="K2882" s="4" t="str">
        <f>_xlfn.XLOOKUP($B2882, Accounts!$B:$B, Accounts!$E:$E, "Not Found",0,1)</f>
        <v>Domiciliary</v>
      </c>
      <c r="L2882" s="3">
        <f>_xlfn.XLOOKUP($B2882, Accounts!$B:$B, Accounts!$G:$G,"Not Found",0,1)</f>
        <v>35841087</v>
      </c>
      <c r="M2882" s="3" t="str">
        <f>_xlfn.XLOOKUP($B2882, Loan!$B:$B, Loan!$D:$D, "No Loan",0,1)</f>
        <v>No Loan</v>
      </c>
      <c r="N2882" s="1">
        <f>_xlfn.XLOOKUP($B2882, Transaction!$B:$B, Transaction!$E:$E, "No Transaction",0,1)</f>
        <v>44376</v>
      </c>
      <c r="O2882" t="str">
        <f>_xlfn.XLOOKUP($B2882, Transaction!$B:$B, Transaction!$C:$C, "No Transaction",0,1)</f>
        <v>Online Payment</v>
      </c>
      <c r="P2882" t="str">
        <f>_xlfn.XLOOKUP($B2882, Transaction!$B:$B, Transaction!$D:$D, "No Transaction",0,1)</f>
        <v>Mobile</v>
      </c>
      <c r="Q2882" s="3">
        <f t="shared" ref="Q2882:Q2945" si="90">$I2882-$H2882</f>
        <v>-209349.07390000002</v>
      </c>
      <c r="R2882" s="3">
        <f t="shared" ref="R2882:R2945" si="91">IF($Q2882 &gt;= 500000, $Q2882+(0.02*$Q2882), $Q2882)</f>
        <v>-209349.07390000002</v>
      </c>
    </row>
    <row r="2883" spans="1:18" x14ac:dyDescent="0.25">
      <c r="A2883" t="s">
        <v>3315</v>
      </c>
      <c r="B2883" s="5" t="s">
        <v>3316</v>
      </c>
      <c r="C2883">
        <v>79</v>
      </c>
      <c r="D2883" s="1">
        <v>15851</v>
      </c>
      <c r="E2883" t="s">
        <v>6047</v>
      </c>
      <c r="F2883" t="s">
        <v>6210</v>
      </c>
      <c r="G2883" t="s">
        <v>7424</v>
      </c>
      <c r="H2883" s="3">
        <v>413227.37959999999</v>
      </c>
      <c r="I2883" s="3">
        <v>63034.684999999998</v>
      </c>
      <c r="J2883" t="s">
        <v>9058</v>
      </c>
      <c r="K2883" s="4" t="str">
        <f>_xlfn.XLOOKUP($B2883, Accounts!$B:$B, Accounts!$E:$E, "Not Found",0,1)</f>
        <v>Domiciliary</v>
      </c>
      <c r="L2883" s="3">
        <f>_xlfn.XLOOKUP($B2883, Accounts!$B:$B, Accounts!$G:$G,"Not Found",0,1)</f>
        <v>3054748446</v>
      </c>
      <c r="M2883" s="3" t="str">
        <f>_xlfn.XLOOKUP($B2883, Loan!$B:$B, Loan!$D:$D, "No Loan",0,1)</f>
        <v>No Loan</v>
      </c>
      <c r="N2883" s="1">
        <f>_xlfn.XLOOKUP($B2883, Transaction!$B:$B, Transaction!$E:$E, "No Transaction",0,1)</f>
        <v>44484</v>
      </c>
      <c r="O2883" t="str">
        <f>_xlfn.XLOOKUP($B2883, Transaction!$B:$B, Transaction!$C:$C, "No Transaction",0,1)</f>
        <v>Online Payment</v>
      </c>
      <c r="P2883" t="str">
        <f>_xlfn.XLOOKUP($B2883, Transaction!$B:$B, Transaction!$D:$D, "No Transaction",0,1)</f>
        <v>Internet Banking</v>
      </c>
      <c r="Q2883" s="3">
        <f t="shared" si="90"/>
        <v>-350192.69459999999</v>
      </c>
      <c r="R2883" s="3">
        <f t="shared" si="91"/>
        <v>-350192.69459999999</v>
      </c>
    </row>
    <row r="2884" spans="1:18" x14ac:dyDescent="0.25">
      <c r="A2884" t="s">
        <v>5534</v>
      </c>
      <c r="B2884" s="5" t="s">
        <v>5535</v>
      </c>
      <c r="C2884">
        <v>43</v>
      </c>
      <c r="D2884" s="1">
        <v>29000</v>
      </c>
      <c r="E2884" t="s">
        <v>6047</v>
      </c>
      <c r="F2884" t="s">
        <v>6084</v>
      </c>
      <c r="G2884" t="s">
        <v>7424</v>
      </c>
      <c r="H2884" s="3">
        <v>120211.371</v>
      </c>
      <c r="I2884" s="3">
        <v>31254.9565</v>
      </c>
      <c r="J2884" t="s">
        <v>9059</v>
      </c>
      <c r="K2884" s="4" t="str">
        <f>_xlfn.XLOOKUP($B2884, Accounts!$B:$B, Accounts!$E:$E, "Not Found",0,1)</f>
        <v>Domiciliary</v>
      </c>
      <c r="L2884" s="3">
        <f>_xlfn.XLOOKUP($B2884, Accounts!$B:$B, Accounts!$G:$G,"Not Found",0,1)</f>
        <v>15770475</v>
      </c>
      <c r="M2884" s="3" t="str">
        <f>_xlfn.XLOOKUP($B2884, Loan!$B:$B, Loan!$D:$D, "No Loan",0,1)</f>
        <v>No Loan</v>
      </c>
      <c r="N2884" s="1">
        <f>_xlfn.XLOOKUP($B2884, Transaction!$B:$B, Transaction!$E:$E, "No Transaction",0,1)</f>
        <v>44269</v>
      </c>
      <c r="O2884" t="str">
        <f>_xlfn.XLOOKUP($B2884, Transaction!$B:$B, Transaction!$C:$C, "No Transaction",0,1)</f>
        <v>Money Deposit</v>
      </c>
      <c r="P2884" t="str">
        <f>_xlfn.XLOOKUP($B2884, Transaction!$B:$B, Transaction!$D:$D, "No Transaction",0,1)</f>
        <v>Bank</v>
      </c>
      <c r="Q2884" s="3">
        <f t="shared" si="90"/>
        <v>-88956.414499999999</v>
      </c>
      <c r="R2884" s="3">
        <f t="shared" si="91"/>
        <v>-88956.414499999999</v>
      </c>
    </row>
    <row r="2885" spans="1:18" x14ac:dyDescent="0.25">
      <c r="A2885" t="s">
        <v>5285</v>
      </c>
      <c r="B2885" s="5" t="s">
        <v>5286</v>
      </c>
      <c r="C2885">
        <v>83</v>
      </c>
      <c r="D2885" s="1">
        <v>14390</v>
      </c>
      <c r="E2885" t="s">
        <v>6047</v>
      </c>
      <c r="F2885" t="s">
        <v>6090</v>
      </c>
      <c r="G2885" t="s">
        <v>7424</v>
      </c>
      <c r="H2885" s="3">
        <v>382718.68680000002</v>
      </c>
      <c r="I2885" s="3">
        <v>155041.78289999999</v>
      </c>
      <c r="J2885" t="s">
        <v>9060</v>
      </c>
      <c r="K2885" s="4" t="str">
        <f>_xlfn.XLOOKUP($B2885, Accounts!$B:$B, Accounts!$E:$E, "Not Found",0,1)</f>
        <v>Domiciliary</v>
      </c>
      <c r="L2885" s="3">
        <f>_xlfn.XLOOKUP($B2885, Accounts!$B:$B, Accounts!$G:$G,"Not Found",0,1)</f>
        <v>669598632</v>
      </c>
      <c r="M2885" s="3" t="str">
        <f>_xlfn.XLOOKUP($B2885, Loan!$B:$B, Loan!$D:$D, "No Loan",0,1)</f>
        <v>No Loan</v>
      </c>
      <c r="N2885" s="1">
        <f>_xlfn.XLOOKUP($B2885, Transaction!$B:$B, Transaction!$E:$E, "No Transaction",0,1)</f>
        <v>44672</v>
      </c>
      <c r="O2885" t="str">
        <f>_xlfn.XLOOKUP($B2885, Transaction!$B:$B, Transaction!$C:$C, "No Transaction",0,1)</f>
        <v>Money Transfer</v>
      </c>
      <c r="P2885" t="str">
        <f>_xlfn.XLOOKUP($B2885, Transaction!$B:$B, Transaction!$D:$D, "No Transaction",0,1)</f>
        <v>ATM</v>
      </c>
      <c r="Q2885" s="3">
        <f t="shared" si="90"/>
        <v>-227676.90390000003</v>
      </c>
      <c r="R2885" s="3">
        <f t="shared" si="91"/>
        <v>-227676.90390000003</v>
      </c>
    </row>
    <row r="2886" spans="1:18" x14ac:dyDescent="0.25">
      <c r="A2886" t="s">
        <v>732</v>
      </c>
      <c r="B2886" s="5" t="s">
        <v>733</v>
      </c>
      <c r="C2886">
        <v>80</v>
      </c>
      <c r="D2886" s="1">
        <v>15486</v>
      </c>
      <c r="E2886" t="s">
        <v>6047</v>
      </c>
      <c r="F2886" t="s">
        <v>6196</v>
      </c>
      <c r="G2886" t="s">
        <v>7424</v>
      </c>
      <c r="H2886" s="3">
        <v>1013124.648</v>
      </c>
      <c r="I2886" s="3">
        <v>240473.7372</v>
      </c>
      <c r="J2886" t="s">
        <v>9061</v>
      </c>
      <c r="K2886" s="4" t="str">
        <f>_xlfn.XLOOKUP($B2886, Accounts!$B:$B, Accounts!$E:$E, "Not Found",0,1)</f>
        <v>Current</v>
      </c>
      <c r="L2886" s="3">
        <f>_xlfn.XLOOKUP($B2886, Accounts!$B:$B, Accounts!$G:$G,"Not Found",0,1)</f>
        <v>1147331328</v>
      </c>
      <c r="M2886" s="3" t="str">
        <f>_xlfn.XLOOKUP($B2886, Loan!$B:$B, Loan!$D:$D, "No Loan",0,1)</f>
        <v>No Loan</v>
      </c>
      <c r="N2886" s="1">
        <f>_xlfn.XLOOKUP($B2886, Transaction!$B:$B, Transaction!$E:$E, "No Transaction",0,1)</f>
        <v>44401</v>
      </c>
      <c r="O2886" t="str">
        <f>_xlfn.XLOOKUP($B2886, Transaction!$B:$B, Transaction!$C:$C, "No Transaction",0,1)</f>
        <v>Money Deposit</v>
      </c>
      <c r="P2886" t="str">
        <f>_xlfn.XLOOKUP($B2886, Transaction!$B:$B, Transaction!$D:$D, "No Transaction",0,1)</f>
        <v>Bank</v>
      </c>
      <c r="Q2886" s="3">
        <f t="shared" si="90"/>
        <v>-772650.91080000007</v>
      </c>
      <c r="R2886" s="3">
        <f t="shared" si="91"/>
        <v>-772650.91080000007</v>
      </c>
    </row>
    <row r="2887" spans="1:18" x14ac:dyDescent="0.25">
      <c r="A2887" t="s">
        <v>5549</v>
      </c>
      <c r="B2887" s="5" t="s">
        <v>5550</v>
      </c>
      <c r="C2887">
        <v>30</v>
      </c>
      <c r="D2887" s="1">
        <v>33748</v>
      </c>
      <c r="E2887" t="s">
        <v>6047</v>
      </c>
      <c r="F2887" t="s">
        <v>6404</v>
      </c>
      <c r="G2887" t="s">
        <v>7424</v>
      </c>
      <c r="H2887" s="3">
        <v>585623.39529999997</v>
      </c>
      <c r="I2887" s="3">
        <v>144412.23730000001</v>
      </c>
      <c r="J2887" t="s">
        <v>9062</v>
      </c>
      <c r="K2887" s="4" t="str">
        <f>_xlfn.XLOOKUP($B2887, Accounts!$B:$B, Accounts!$E:$E, "Not Found",0,1)</f>
        <v>Corporate</v>
      </c>
      <c r="L2887" s="3">
        <f>_xlfn.XLOOKUP($B2887, Accounts!$B:$B, Accounts!$G:$G,"Not Found",0,1)</f>
        <v>1410769293</v>
      </c>
      <c r="M2887" s="3" t="str">
        <f>_xlfn.XLOOKUP($B2887, Loan!$B:$B, Loan!$D:$D, "No Loan",0,1)</f>
        <v>No Loan</v>
      </c>
      <c r="N2887" s="1">
        <f>_xlfn.XLOOKUP($B2887, Transaction!$B:$B, Transaction!$E:$E, "No Transaction",0,1)</f>
        <v>44624</v>
      </c>
      <c r="O2887" t="str">
        <f>_xlfn.XLOOKUP($B2887, Transaction!$B:$B, Transaction!$C:$C, "No Transaction",0,1)</f>
        <v>Money Deposit</v>
      </c>
      <c r="P2887" t="str">
        <f>_xlfn.XLOOKUP($B2887, Transaction!$B:$B, Transaction!$D:$D, "No Transaction",0,1)</f>
        <v>Bank</v>
      </c>
      <c r="Q2887" s="3">
        <f t="shared" si="90"/>
        <v>-441211.15799999994</v>
      </c>
      <c r="R2887" s="3">
        <f t="shared" si="91"/>
        <v>-441211.15799999994</v>
      </c>
    </row>
    <row r="2888" spans="1:18" x14ac:dyDescent="0.25">
      <c r="A2888" t="s">
        <v>1144</v>
      </c>
      <c r="B2888" s="5" t="s">
        <v>1145</v>
      </c>
      <c r="C2888">
        <v>76</v>
      </c>
      <c r="D2888" s="1">
        <v>16947</v>
      </c>
      <c r="E2888" t="s">
        <v>6047</v>
      </c>
      <c r="F2888" t="s">
        <v>6282</v>
      </c>
      <c r="G2888" t="s">
        <v>7424</v>
      </c>
      <c r="H2888" s="3">
        <v>98876.791599999997</v>
      </c>
      <c r="I2888" s="3">
        <v>90388.312300000005</v>
      </c>
      <c r="J2888" t="s">
        <v>9063</v>
      </c>
      <c r="K2888" s="4" t="str">
        <f>_xlfn.XLOOKUP($B2888, Accounts!$B:$B, Accounts!$E:$E, "Not Found",0,1)</f>
        <v>Domiciliary</v>
      </c>
      <c r="L2888" s="3">
        <f>_xlfn.XLOOKUP($B2888, Accounts!$B:$B, Accounts!$G:$G,"Not Found",0,1)</f>
        <v>827650032</v>
      </c>
      <c r="M2888" s="3" t="str">
        <f>_xlfn.XLOOKUP($B2888, Loan!$B:$B, Loan!$D:$D, "No Loan",0,1)</f>
        <v>No Loan</v>
      </c>
      <c r="N2888" s="1">
        <f>_xlfn.XLOOKUP($B2888, Transaction!$B:$B, Transaction!$E:$E, "No Transaction",0,1)</f>
        <v>44385</v>
      </c>
      <c r="O2888" t="str">
        <f>_xlfn.XLOOKUP($B2888, Transaction!$B:$B, Transaction!$C:$C, "No Transaction",0,1)</f>
        <v>Cash Withdrawal</v>
      </c>
      <c r="P2888" t="str">
        <f>_xlfn.XLOOKUP($B2888, Transaction!$B:$B, Transaction!$D:$D, "No Transaction",0,1)</f>
        <v>POS</v>
      </c>
      <c r="Q2888" s="3">
        <f t="shared" si="90"/>
        <v>-8488.4792999999918</v>
      </c>
      <c r="R2888" s="3">
        <f t="shared" si="91"/>
        <v>-8488.4792999999918</v>
      </c>
    </row>
    <row r="2889" spans="1:18" x14ac:dyDescent="0.25">
      <c r="A2889" t="s">
        <v>3793</v>
      </c>
      <c r="B2889" s="5" t="s">
        <v>3794</v>
      </c>
      <c r="C2889">
        <v>22</v>
      </c>
      <c r="D2889" s="1">
        <v>36670</v>
      </c>
      <c r="E2889" t="s">
        <v>6047</v>
      </c>
      <c r="F2889" t="s">
        <v>6146</v>
      </c>
      <c r="G2889" t="s">
        <v>7424</v>
      </c>
      <c r="H2889" s="3">
        <v>704059.56610000005</v>
      </c>
      <c r="I2889" s="3">
        <v>200144.93299999999</v>
      </c>
      <c r="J2889" t="s">
        <v>9064</v>
      </c>
      <c r="K2889" s="4" t="str">
        <f>_xlfn.XLOOKUP($B2889, Accounts!$B:$B, Accounts!$E:$E, "Not Found",0,1)</f>
        <v>Domiciliary</v>
      </c>
      <c r="L2889" s="3">
        <f>_xlfn.XLOOKUP($B2889, Accounts!$B:$B, Accounts!$G:$G,"Not Found",0,1)</f>
        <v>1084473621</v>
      </c>
      <c r="M2889" s="3" t="str">
        <f>_xlfn.XLOOKUP($B2889, Loan!$B:$B, Loan!$D:$D, "No Loan",0,1)</f>
        <v>No Loan</v>
      </c>
      <c r="N2889" s="1">
        <f>_xlfn.XLOOKUP($B2889, Transaction!$B:$B, Transaction!$E:$E, "No Transaction",0,1)</f>
        <v>44476</v>
      </c>
      <c r="O2889" t="str">
        <f>_xlfn.XLOOKUP($B2889, Transaction!$B:$B, Transaction!$C:$C, "No Transaction",0,1)</f>
        <v>Online Payment</v>
      </c>
      <c r="P2889" t="str">
        <f>_xlfn.XLOOKUP($B2889, Transaction!$B:$B, Transaction!$D:$D, "No Transaction",0,1)</f>
        <v>Mobile</v>
      </c>
      <c r="Q2889" s="3">
        <f t="shared" si="90"/>
        <v>-503914.63310000009</v>
      </c>
      <c r="R2889" s="3">
        <f t="shared" si="91"/>
        <v>-503914.63310000009</v>
      </c>
    </row>
    <row r="2890" spans="1:18" x14ac:dyDescent="0.25">
      <c r="A2890" t="s">
        <v>3142</v>
      </c>
      <c r="B2890" s="5" t="s">
        <v>3143</v>
      </c>
      <c r="C2890">
        <v>47</v>
      </c>
      <c r="D2890" s="1">
        <v>27539</v>
      </c>
      <c r="E2890" t="s">
        <v>6047</v>
      </c>
      <c r="F2890" t="s">
        <v>6062</v>
      </c>
      <c r="G2890" t="s">
        <v>7424</v>
      </c>
      <c r="H2890" s="3">
        <v>1292689.0423999999</v>
      </c>
      <c r="I2890" s="3">
        <v>722446.37609999999</v>
      </c>
      <c r="J2890" t="s">
        <v>9065</v>
      </c>
      <c r="K2890" s="4" t="str">
        <f>_xlfn.XLOOKUP($B2890, Accounts!$B:$B, Accounts!$E:$E, "Not Found",0,1)</f>
        <v>Domiciliary</v>
      </c>
      <c r="L2890" s="3">
        <f>_xlfn.XLOOKUP($B2890, Accounts!$B:$B, Accounts!$G:$G,"Not Found",0,1)</f>
        <v>2387563904</v>
      </c>
      <c r="M2890" s="3" t="str">
        <f>_xlfn.XLOOKUP($B2890, Loan!$B:$B, Loan!$D:$D, "No Loan",0,1)</f>
        <v>No Loan</v>
      </c>
      <c r="N2890" s="1">
        <f>_xlfn.XLOOKUP($B2890, Transaction!$B:$B, Transaction!$E:$E, "No Transaction",0,1)</f>
        <v>44297</v>
      </c>
      <c r="O2890" t="str">
        <f>_xlfn.XLOOKUP($B2890, Transaction!$B:$B, Transaction!$C:$C, "No Transaction",0,1)</f>
        <v>Money Deposit</v>
      </c>
      <c r="P2890" t="str">
        <f>_xlfn.XLOOKUP($B2890, Transaction!$B:$B, Transaction!$D:$D, "No Transaction",0,1)</f>
        <v>Bank</v>
      </c>
      <c r="Q2890" s="3">
        <f t="shared" si="90"/>
        <v>-570242.66629999992</v>
      </c>
      <c r="R2890" s="3">
        <f t="shared" si="91"/>
        <v>-570242.66629999992</v>
      </c>
    </row>
    <row r="2891" spans="1:18" x14ac:dyDescent="0.25">
      <c r="A2891" t="s">
        <v>540</v>
      </c>
      <c r="B2891" s="5" t="s">
        <v>541</v>
      </c>
      <c r="C2891">
        <v>77</v>
      </c>
      <c r="D2891" s="1">
        <v>16581</v>
      </c>
      <c r="E2891" t="s">
        <v>6047</v>
      </c>
      <c r="F2891" t="s">
        <v>6282</v>
      </c>
      <c r="G2891" t="s">
        <v>7424</v>
      </c>
      <c r="H2891" s="3">
        <v>1917355.4106999999</v>
      </c>
      <c r="I2891" s="3">
        <v>789564.19929999998</v>
      </c>
      <c r="J2891" t="s">
        <v>9066</v>
      </c>
      <c r="K2891" s="4" t="str">
        <f>_xlfn.XLOOKUP($B2891, Accounts!$B:$B, Accounts!$E:$E, "Not Found",0,1)</f>
        <v>Corporate</v>
      </c>
      <c r="L2891" s="3">
        <f>_xlfn.XLOOKUP($B2891, Accounts!$B:$B, Accounts!$G:$G,"Not Found",0,1)</f>
        <v>2472803457</v>
      </c>
      <c r="M2891" s="3" t="str">
        <f>_xlfn.XLOOKUP($B2891, Loan!$B:$B, Loan!$D:$D, "No Loan",0,1)</f>
        <v>No Loan</v>
      </c>
      <c r="N2891" s="1">
        <f>_xlfn.XLOOKUP($B2891, Transaction!$B:$B, Transaction!$E:$E, "No Transaction",0,1)</f>
        <v>44437</v>
      </c>
      <c r="O2891" t="str">
        <f>_xlfn.XLOOKUP($B2891, Transaction!$B:$B, Transaction!$C:$C, "No Transaction",0,1)</f>
        <v>Online Payment</v>
      </c>
      <c r="P2891" t="str">
        <f>_xlfn.XLOOKUP($B2891, Transaction!$B:$B, Transaction!$D:$D, "No Transaction",0,1)</f>
        <v>Mobile</v>
      </c>
      <c r="Q2891" s="3">
        <f t="shared" si="90"/>
        <v>-1127791.2113999999</v>
      </c>
      <c r="R2891" s="3">
        <f t="shared" si="91"/>
        <v>-1127791.2113999999</v>
      </c>
    </row>
    <row r="2892" spans="1:18" x14ac:dyDescent="0.25">
      <c r="A2892" t="s">
        <v>2924</v>
      </c>
      <c r="B2892" s="5" t="s">
        <v>2925</v>
      </c>
      <c r="C2892">
        <v>20</v>
      </c>
      <c r="D2892" s="1">
        <v>37401</v>
      </c>
      <c r="E2892" t="s">
        <v>6047</v>
      </c>
      <c r="F2892" t="s">
        <v>6059</v>
      </c>
      <c r="G2892" t="s">
        <v>7424</v>
      </c>
      <c r="H2892" s="3">
        <v>465096.92830000003</v>
      </c>
      <c r="I2892" s="3">
        <v>52068.168299999998</v>
      </c>
      <c r="J2892" t="s">
        <v>9067</v>
      </c>
      <c r="K2892" s="4" t="str">
        <f>_xlfn.XLOOKUP($B2892, Accounts!$B:$B, Accounts!$E:$E, "Not Found",0,1)</f>
        <v>Corporate</v>
      </c>
      <c r="L2892" s="3">
        <f>_xlfn.XLOOKUP($B2892, Accounts!$B:$B, Accounts!$G:$G,"Not Found",0,1)</f>
        <v>44231616</v>
      </c>
      <c r="M2892" s="3" t="str">
        <f>_xlfn.XLOOKUP($B2892, Loan!$B:$B, Loan!$D:$D, "No Loan",0,1)</f>
        <v>No Loan</v>
      </c>
      <c r="N2892" s="1">
        <f>_xlfn.XLOOKUP($B2892, Transaction!$B:$B, Transaction!$E:$E, "No Transaction",0,1)</f>
        <v>44374</v>
      </c>
      <c r="O2892" t="str">
        <f>_xlfn.XLOOKUP($B2892, Transaction!$B:$B, Transaction!$C:$C, "No Transaction",0,1)</f>
        <v>Cash Withdrawal</v>
      </c>
      <c r="P2892" t="str">
        <f>_xlfn.XLOOKUP($B2892, Transaction!$B:$B, Transaction!$D:$D, "No Transaction",0,1)</f>
        <v>Bank</v>
      </c>
      <c r="Q2892" s="3">
        <f t="shared" si="90"/>
        <v>-413028.76</v>
      </c>
      <c r="R2892" s="3">
        <f t="shared" si="91"/>
        <v>-413028.76</v>
      </c>
    </row>
    <row r="2893" spans="1:18" x14ac:dyDescent="0.25">
      <c r="A2893" t="s">
        <v>492</v>
      </c>
      <c r="B2893" s="5" t="s">
        <v>493</v>
      </c>
      <c r="C2893">
        <v>55</v>
      </c>
      <c r="D2893" s="1">
        <v>24617</v>
      </c>
      <c r="E2893" t="s">
        <v>6047</v>
      </c>
      <c r="F2893" t="s">
        <v>6129</v>
      </c>
      <c r="G2893" t="s">
        <v>7424</v>
      </c>
      <c r="H2893" s="3">
        <v>1800941.064</v>
      </c>
      <c r="I2893" s="3">
        <v>343841.20929999999</v>
      </c>
      <c r="J2893" t="s">
        <v>9068</v>
      </c>
      <c r="K2893" s="4" t="str">
        <f>_xlfn.XLOOKUP($B2893, Accounts!$B:$B, Accounts!$E:$E, "Not Found",0,1)</f>
        <v>Joint</v>
      </c>
      <c r="L2893" s="3">
        <f>_xlfn.XLOOKUP($B2893, Accounts!$B:$B, Accounts!$G:$G,"Not Found",0,1)</f>
        <v>710317416</v>
      </c>
      <c r="M2893" s="3" t="str">
        <f>_xlfn.XLOOKUP($B2893, Loan!$B:$B, Loan!$D:$D, "No Loan",0,1)</f>
        <v>No Loan</v>
      </c>
      <c r="N2893" s="1">
        <f>_xlfn.XLOOKUP($B2893, Transaction!$B:$B, Transaction!$E:$E, "No Transaction",0,1)</f>
        <v>44446</v>
      </c>
      <c r="O2893" t="str">
        <f>_xlfn.XLOOKUP($B2893, Transaction!$B:$B, Transaction!$C:$C, "No Transaction",0,1)</f>
        <v>Money Transfer</v>
      </c>
      <c r="P2893" t="str">
        <f>_xlfn.XLOOKUP($B2893, Transaction!$B:$B, Transaction!$D:$D, "No Transaction",0,1)</f>
        <v>Mobile</v>
      </c>
      <c r="Q2893" s="3">
        <f t="shared" si="90"/>
        <v>-1457099.8547</v>
      </c>
      <c r="R2893" s="3">
        <f t="shared" si="91"/>
        <v>-1457099.8547</v>
      </c>
    </row>
    <row r="2894" spans="1:18" x14ac:dyDescent="0.25">
      <c r="A2894" t="s">
        <v>580</v>
      </c>
      <c r="B2894" s="5" t="s">
        <v>581</v>
      </c>
      <c r="C2894">
        <v>19</v>
      </c>
      <c r="D2894" s="1">
        <v>37766</v>
      </c>
      <c r="E2894" t="s">
        <v>6047</v>
      </c>
      <c r="F2894" t="s">
        <v>6397</v>
      </c>
      <c r="G2894" t="s">
        <v>7424</v>
      </c>
      <c r="H2894" s="3">
        <v>610078.86250000005</v>
      </c>
      <c r="I2894" s="3">
        <v>598986.51950000005</v>
      </c>
      <c r="J2894" t="s">
        <v>9069</v>
      </c>
      <c r="K2894" s="4" t="str">
        <f>_xlfn.XLOOKUP($B2894, Accounts!$B:$B, Accounts!$E:$E, "Not Found",0,1)</f>
        <v>Joint</v>
      </c>
      <c r="L2894" s="3">
        <f>_xlfn.XLOOKUP($B2894, Accounts!$B:$B, Accounts!$G:$G,"Not Found",0,1)</f>
        <v>14304768</v>
      </c>
      <c r="M2894" s="3" t="str">
        <f>_xlfn.XLOOKUP($B2894, Loan!$B:$B, Loan!$D:$D, "No Loan",0,1)</f>
        <v>No Loan</v>
      </c>
      <c r="N2894" s="1">
        <f>_xlfn.XLOOKUP($B2894, Transaction!$B:$B, Transaction!$E:$E, "No Transaction",0,1)</f>
        <v>44291</v>
      </c>
      <c r="O2894" t="str">
        <f>_xlfn.XLOOKUP($B2894, Transaction!$B:$B, Transaction!$C:$C, "No Transaction",0,1)</f>
        <v>Money Transfer</v>
      </c>
      <c r="P2894" t="str">
        <f>_xlfn.XLOOKUP($B2894, Transaction!$B:$B, Transaction!$D:$D, "No Transaction",0,1)</f>
        <v>Mobile</v>
      </c>
      <c r="Q2894" s="3">
        <f t="shared" si="90"/>
        <v>-11092.342999999993</v>
      </c>
      <c r="R2894" s="3">
        <f t="shared" si="91"/>
        <v>-11092.342999999993</v>
      </c>
    </row>
    <row r="2895" spans="1:18" x14ac:dyDescent="0.25">
      <c r="A2895" t="s">
        <v>2572</v>
      </c>
      <c r="B2895" s="5" t="s">
        <v>2573</v>
      </c>
      <c r="C2895">
        <v>20</v>
      </c>
      <c r="D2895" s="1">
        <v>37401</v>
      </c>
      <c r="E2895" t="s">
        <v>6047</v>
      </c>
      <c r="F2895" t="s">
        <v>6066</v>
      </c>
      <c r="G2895" t="s">
        <v>7424</v>
      </c>
      <c r="H2895" s="3">
        <v>2604860.9230999998</v>
      </c>
      <c r="I2895" s="3">
        <v>948406.18149999995</v>
      </c>
      <c r="J2895" t="s">
        <v>9070</v>
      </c>
      <c r="K2895" s="4" t="str">
        <f>_xlfn.XLOOKUP($B2895, Accounts!$B:$B, Accounts!$E:$E, "Not Found",0,1)</f>
        <v>Domiciliary</v>
      </c>
      <c r="L2895" s="3">
        <f>_xlfn.XLOOKUP($B2895, Accounts!$B:$B, Accounts!$G:$G,"Not Found",0,1)</f>
        <v>2314712544</v>
      </c>
      <c r="M2895" s="3" t="str">
        <f>_xlfn.XLOOKUP($B2895, Loan!$B:$B, Loan!$D:$D, "No Loan",0,1)</f>
        <v>No Loan</v>
      </c>
      <c r="N2895" s="1">
        <f>_xlfn.XLOOKUP($B2895, Transaction!$B:$B, Transaction!$E:$E, "No Transaction",0,1)</f>
        <v>44465</v>
      </c>
      <c r="O2895" t="str">
        <f>_xlfn.XLOOKUP($B2895, Transaction!$B:$B, Transaction!$C:$C, "No Transaction",0,1)</f>
        <v>Money Deposit</v>
      </c>
      <c r="P2895" t="str">
        <f>_xlfn.XLOOKUP($B2895, Transaction!$B:$B, Transaction!$D:$D, "No Transaction",0,1)</f>
        <v>ATM</v>
      </c>
      <c r="Q2895" s="3">
        <f t="shared" si="90"/>
        <v>-1656454.7415999998</v>
      </c>
      <c r="R2895" s="3">
        <f t="shared" si="91"/>
        <v>-1656454.7415999998</v>
      </c>
    </row>
    <row r="2896" spans="1:18" x14ac:dyDescent="0.25">
      <c r="A2896" t="s">
        <v>5179</v>
      </c>
      <c r="B2896" s="5" t="s">
        <v>5180</v>
      </c>
      <c r="C2896">
        <v>66</v>
      </c>
      <c r="D2896" s="1">
        <v>20599</v>
      </c>
      <c r="E2896" t="s">
        <v>6047</v>
      </c>
      <c r="F2896" t="s">
        <v>6127</v>
      </c>
      <c r="G2896" t="s">
        <v>7424</v>
      </c>
      <c r="H2896" s="3">
        <v>1628718.42</v>
      </c>
      <c r="I2896" s="3">
        <v>138505.18849999999</v>
      </c>
      <c r="J2896" t="s">
        <v>9071</v>
      </c>
      <c r="K2896" s="4" t="str">
        <f>_xlfn.XLOOKUP($B2896, Accounts!$B:$B, Accounts!$E:$E, "Not Found",0,1)</f>
        <v>Domiciliary</v>
      </c>
      <c r="L2896" s="3">
        <f>_xlfn.XLOOKUP($B2896, Accounts!$B:$B, Accounts!$G:$G,"Not Found",0,1)</f>
        <v>1297279728</v>
      </c>
      <c r="M2896" s="3" t="str">
        <f>_xlfn.XLOOKUP($B2896, Loan!$B:$B, Loan!$D:$D, "No Loan",0,1)</f>
        <v>No Loan</v>
      </c>
      <c r="N2896" s="1">
        <f>_xlfn.XLOOKUP($B2896, Transaction!$B:$B, Transaction!$E:$E, "No Transaction",0,1)</f>
        <v>44552</v>
      </c>
      <c r="O2896" t="str">
        <f>_xlfn.XLOOKUP($B2896, Transaction!$B:$B, Transaction!$C:$C, "No Transaction",0,1)</f>
        <v>Online Payment</v>
      </c>
      <c r="P2896" t="str">
        <f>_xlfn.XLOOKUP($B2896, Transaction!$B:$B, Transaction!$D:$D, "No Transaction",0,1)</f>
        <v>Internet Banking</v>
      </c>
      <c r="Q2896" s="3">
        <f t="shared" si="90"/>
        <v>-1490213.2315</v>
      </c>
      <c r="R2896" s="3">
        <f t="shared" si="91"/>
        <v>-1490213.2315</v>
      </c>
    </row>
    <row r="2897" spans="1:18" x14ac:dyDescent="0.25">
      <c r="A2897" t="s">
        <v>1198</v>
      </c>
      <c r="B2897" s="5" t="s">
        <v>1199</v>
      </c>
      <c r="C2897">
        <v>50</v>
      </c>
      <c r="D2897" s="1">
        <v>26443</v>
      </c>
      <c r="E2897" t="s">
        <v>6047</v>
      </c>
      <c r="F2897" t="s">
        <v>6280</v>
      </c>
      <c r="G2897" t="s">
        <v>7424</v>
      </c>
      <c r="H2897" s="3">
        <v>385630.11420000001</v>
      </c>
      <c r="I2897" s="3">
        <v>223033.28570000001</v>
      </c>
      <c r="J2897" t="s">
        <v>9072</v>
      </c>
      <c r="K2897" s="4" t="str">
        <f>_xlfn.XLOOKUP($B2897, Accounts!$B:$B, Accounts!$E:$E, "Not Found",0,1)</f>
        <v>Savings</v>
      </c>
      <c r="L2897" s="3">
        <f>_xlfn.XLOOKUP($B2897, Accounts!$B:$B, Accounts!$G:$G,"Not Found",0,1)</f>
        <v>1415150244</v>
      </c>
      <c r="M2897" s="3" t="str">
        <f>_xlfn.XLOOKUP($B2897, Loan!$B:$B, Loan!$D:$D, "No Loan",0,1)</f>
        <v>No Loan</v>
      </c>
      <c r="N2897" s="1">
        <f>_xlfn.XLOOKUP($B2897, Transaction!$B:$B, Transaction!$E:$E, "No Transaction",0,1)</f>
        <v>44248</v>
      </c>
      <c r="O2897" t="str">
        <f>_xlfn.XLOOKUP($B2897, Transaction!$B:$B, Transaction!$C:$C, "No Transaction",0,1)</f>
        <v>Cash Withdrawal</v>
      </c>
      <c r="P2897" t="str">
        <f>_xlfn.XLOOKUP($B2897, Transaction!$B:$B, Transaction!$D:$D, "No Transaction",0,1)</f>
        <v>POS</v>
      </c>
      <c r="Q2897" s="3">
        <f t="shared" si="90"/>
        <v>-162596.8285</v>
      </c>
      <c r="R2897" s="3">
        <f t="shared" si="91"/>
        <v>-162596.8285</v>
      </c>
    </row>
    <row r="2898" spans="1:18" x14ac:dyDescent="0.25">
      <c r="A2898" t="s">
        <v>4217</v>
      </c>
      <c r="B2898" s="5" t="s">
        <v>4218</v>
      </c>
      <c r="C2898">
        <v>70</v>
      </c>
      <c r="D2898" s="1">
        <v>19138</v>
      </c>
      <c r="E2898" t="s">
        <v>6047</v>
      </c>
      <c r="F2898" t="s">
        <v>6648</v>
      </c>
      <c r="G2898" t="s">
        <v>7424</v>
      </c>
      <c r="H2898" s="3">
        <v>969928.76899999997</v>
      </c>
      <c r="I2898" s="3">
        <v>237592.4687</v>
      </c>
      <c r="J2898" t="s">
        <v>9073</v>
      </c>
      <c r="K2898" s="4" t="str">
        <f>_xlfn.XLOOKUP($B2898, Accounts!$B:$B, Accounts!$E:$E, "Not Found",0,1)</f>
        <v>Domiciliary</v>
      </c>
      <c r="L2898" s="3">
        <f>_xlfn.XLOOKUP($B2898, Accounts!$B:$B, Accounts!$G:$G,"Not Found",0,1)</f>
        <v>2102234076</v>
      </c>
      <c r="M2898" s="3" t="str">
        <f>_xlfn.XLOOKUP($B2898, Loan!$B:$B, Loan!$D:$D, "No Loan",0,1)</f>
        <v>No Loan</v>
      </c>
      <c r="N2898" s="1">
        <f>_xlfn.XLOOKUP($B2898, Transaction!$B:$B, Transaction!$E:$E, "No Transaction",0,1)</f>
        <v>44668</v>
      </c>
      <c r="O2898" t="str">
        <f>_xlfn.XLOOKUP($B2898, Transaction!$B:$B, Transaction!$C:$C, "No Transaction",0,1)</f>
        <v>Money Transfer</v>
      </c>
      <c r="P2898" t="str">
        <f>_xlfn.XLOOKUP($B2898, Transaction!$B:$B, Transaction!$D:$D, "No Transaction",0,1)</f>
        <v>Mobile</v>
      </c>
      <c r="Q2898" s="3">
        <f t="shared" si="90"/>
        <v>-732336.3003</v>
      </c>
      <c r="R2898" s="3">
        <f t="shared" si="91"/>
        <v>-732336.3003</v>
      </c>
    </row>
    <row r="2899" spans="1:18" x14ac:dyDescent="0.25">
      <c r="A2899" t="s">
        <v>1313</v>
      </c>
      <c r="B2899" s="5" t="s">
        <v>1314</v>
      </c>
      <c r="C2899">
        <v>57</v>
      </c>
      <c r="D2899" s="1">
        <v>23886</v>
      </c>
      <c r="E2899" t="s">
        <v>6047</v>
      </c>
      <c r="F2899" t="s">
        <v>6183</v>
      </c>
      <c r="G2899" t="s">
        <v>7424</v>
      </c>
      <c r="H2899" s="3">
        <v>1200953.2612999999</v>
      </c>
      <c r="I2899" s="3">
        <v>692422.2243</v>
      </c>
      <c r="J2899" t="s">
        <v>9074</v>
      </c>
      <c r="K2899" s="4" t="str">
        <f>_xlfn.XLOOKUP($B2899, Accounts!$B:$B, Accounts!$E:$E, "Not Found",0,1)</f>
        <v>Domiciliary</v>
      </c>
      <c r="L2899" s="3">
        <f>_xlfn.XLOOKUP($B2899, Accounts!$B:$B, Accounts!$G:$G,"Not Found",0,1)</f>
        <v>521091276</v>
      </c>
      <c r="M2899" s="3">
        <f>_xlfn.XLOOKUP($B2899, Loan!$B:$B, Loan!$D:$D, "No Loan",0,1)</f>
        <v>2055520472</v>
      </c>
      <c r="N2899" s="1">
        <f>_xlfn.XLOOKUP($B2899, Transaction!$B:$B, Transaction!$E:$E, "No Transaction",0,1)</f>
        <v>44567</v>
      </c>
      <c r="O2899" t="str">
        <f>_xlfn.XLOOKUP($B2899, Transaction!$B:$B, Transaction!$C:$C, "No Transaction",0,1)</f>
        <v>Loan Payment</v>
      </c>
      <c r="P2899" t="str">
        <f>_xlfn.XLOOKUP($B2899, Transaction!$B:$B, Transaction!$D:$D, "No Transaction",0,1)</f>
        <v>ACH</v>
      </c>
      <c r="Q2899" s="3">
        <f t="shared" si="90"/>
        <v>-508531.03699999989</v>
      </c>
      <c r="R2899" s="3">
        <f t="shared" si="91"/>
        <v>-508531.03699999989</v>
      </c>
    </row>
    <row r="2900" spans="1:18" x14ac:dyDescent="0.25">
      <c r="A2900" t="s">
        <v>2280</v>
      </c>
      <c r="B2900" s="5" t="s">
        <v>2281</v>
      </c>
      <c r="C2900">
        <v>24</v>
      </c>
      <c r="D2900" s="1">
        <v>35940</v>
      </c>
      <c r="E2900" t="s">
        <v>6047</v>
      </c>
      <c r="F2900" t="s">
        <v>6127</v>
      </c>
      <c r="G2900" t="s">
        <v>7424</v>
      </c>
      <c r="H2900" s="3">
        <v>306455.37119999999</v>
      </c>
      <c r="I2900" s="3">
        <v>58711.741499999996</v>
      </c>
      <c r="J2900" t="s">
        <v>9075</v>
      </c>
      <c r="K2900" s="4" t="str">
        <f>_xlfn.XLOOKUP($B2900, Accounts!$B:$B, Accounts!$E:$E, "Not Found",0,1)</f>
        <v>Current</v>
      </c>
      <c r="L2900" s="3">
        <f>_xlfn.XLOOKUP($B2900, Accounts!$B:$B, Accounts!$G:$G,"Not Found",0,1)</f>
        <v>4330156065</v>
      </c>
      <c r="M2900" s="3" t="str">
        <f>_xlfn.XLOOKUP($B2900, Loan!$B:$B, Loan!$D:$D, "No Loan",0,1)</f>
        <v>No Loan</v>
      </c>
      <c r="N2900" s="1">
        <f>_xlfn.XLOOKUP($B2900, Transaction!$B:$B, Transaction!$E:$E, "No Transaction",0,1)</f>
        <v>44333</v>
      </c>
      <c r="O2900" t="str">
        <f>_xlfn.XLOOKUP($B2900, Transaction!$B:$B, Transaction!$C:$C, "No Transaction",0,1)</f>
        <v>Money Deposit</v>
      </c>
      <c r="P2900" t="str">
        <f>_xlfn.XLOOKUP($B2900, Transaction!$B:$B, Transaction!$D:$D, "No Transaction",0,1)</f>
        <v>Bank</v>
      </c>
      <c r="Q2900" s="3">
        <f t="shared" si="90"/>
        <v>-247743.62969999999</v>
      </c>
      <c r="R2900" s="3">
        <f t="shared" si="91"/>
        <v>-247743.62969999999</v>
      </c>
    </row>
    <row r="2901" spans="1:18" x14ac:dyDescent="0.25">
      <c r="A2901" t="s">
        <v>4050</v>
      </c>
      <c r="B2901" s="5" t="s">
        <v>4051</v>
      </c>
      <c r="C2901">
        <v>33</v>
      </c>
      <c r="D2901" s="1">
        <v>32652</v>
      </c>
      <c r="E2901" t="s">
        <v>6047</v>
      </c>
      <c r="F2901" t="s">
        <v>6256</v>
      </c>
      <c r="G2901" t="s">
        <v>7424</v>
      </c>
      <c r="H2901" s="3">
        <v>24720.143800000002</v>
      </c>
      <c r="I2901" s="3">
        <v>35397.344299999997</v>
      </c>
      <c r="J2901" t="s">
        <v>9076</v>
      </c>
      <c r="K2901" s="4" t="str">
        <f>_xlfn.XLOOKUP($B2901, Accounts!$B:$B, Accounts!$E:$E, "Not Found",0,1)</f>
        <v>Domiciliary</v>
      </c>
      <c r="L2901" s="3">
        <f>_xlfn.XLOOKUP($B2901, Accounts!$B:$B, Accounts!$G:$G,"Not Found",0,1)</f>
        <v>2226096</v>
      </c>
      <c r="M2901" s="3" t="str">
        <f>_xlfn.XLOOKUP($B2901, Loan!$B:$B, Loan!$D:$D, "No Loan",0,1)</f>
        <v>No Loan</v>
      </c>
      <c r="N2901" s="1">
        <f>_xlfn.XLOOKUP($B2901, Transaction!$B:$B, Transaction!$E:$E, "No Transaction",0,1)</f>
        <v>44501</v>
      </c>
      <c r="O2901" t="str">
        <f>_xlfn.XLOOKUP($B2901, Transaction!$B:$B, Transaction!$C:$C, "No Transaction",0,1)</f>
        <v>Cash Withdrawal</v>
      </c>
      <c r="P2901" t="str">
        <f>_xlfn.XLOOKUP($B2901, Transaction!$B:$B, Transaction!$D:$D, "No Transaction",0,1)</f>
        <v>ATM</v>
      </c>
      <c r="Q2901" s="3">
        <f t="shared" si="90"/>
        <v>10677.200499999995</v>
      </c>
      <c r="R2901" s="3">
        <f t="shared" si="91"/>
        <v>10677.200499999995</v>
      </c>
    </row>
    <row r="2902" spans="1:18" x14ac:dyDescent="0.25">
      <c r="A2902" t="s">
        <v>2662</v>
      </c>
      <c r="B2902" s="5" t="s">
        <v>2663</v>
      </c>
      <c r="C2902">
        <v>30</v>
      </c>
      <c r="D2902" s="1">
        <v>33748</v>
      </c>
      <c r="E2902" t="s">
        <v>6047</v>
      </c>
      <c r="F2902" t="s">
        <v>6623</v>
      </c>
      <c r="G2902" t="s">
        <v>7424</v>
      </c>
      <c r="H2902" s="3">
        <v>2735303.7266000002</v>
      </c>
      <c r="I2902" s="3">
        <v>518543.74900000001</v>
      </c>
      <c r="J2902" t="s">
        <v>8433</v>
      </c>
      <c r="K2902" s="4" t="str">
        <f>_xlfn.XLOOKUP($B2902, Accounts!$B:$B, Accounts!$E:$E, "Not Found",0,1)</f>
        <v>Joint</v>
      </c>
      <c r="L2902" s="3">
        <f>_xlfn.XLOOKUP($B2902, Accounts!$B:$B, Accounts!$G:$G,"Not Found",0,1)</f>
        <v>921360384</v>
      </c>
      <c r="M2902" s="3" t="str">
        <f>_xlfn.XLOOKUP($B2902, Loan!$B:$B, Loan!$D:$D, "No Loan",0,1)</f>
        <v>No Loan</v>
      </c>
      <c r="N2902" s="1">
        <f>_xlfn.XLOOKUP($B2902, Transaction!$B:$B, Transaction!$E:$E, "No Transaction",0,1)</f>
        <v>44660</v>
      </c>
      <c r="O2902" t="str">
        <f>_xlfn.XLOOKUP($B2902, Transaction!$B:$B, Transaction!$C:$C, "No Transaction",0,1)</f>
        <v>Money Transfer</v>
      </c>
      <c r="P2902" t="str">
        <f>_xlfn.XLOOKUP($B2902, Transaction!$B:$B, Transaction!$D:$D, "No Transaction",0,1)</f>
        <v>Bank</v>
      </c>
      <c r="Q2902" s="3">
        <f t="shared" si="90"/>
        <v>-2216759.9776000003</v>
      </c>
      <c r="R2902" s="3">
        <f t="shared" si="91"/>
        <v>-2216759.9776000003</v>
      </c>
    </row>
    <row r="2903" spans="1:18" x14ac:dyDescent="0.25">
      <c r="A2903" t="s">
        <v>384</v>
      </c>
      <c r="B2903" s="5" t="s">
        <v>385</v>
      </c>
      <c r="C2903">
        <v>36</v>
      </c>
      <c r="D2903" s="1">
        <v>31557</v>
      </c>
      <c r="E2903" t="s">
        <v>6047</v>
      </c>
      <c r="F2903" t="s">
        <v>6662</v>
      </c>
      <c r="G2903" t="s">
        <v>7424</v>
      </c>
      <c r="H2903" s="3">
        <v>592813.19880000001</v>
      </c>
      <c r="I2903" s="3">
        <v>203354.36369999999</v>
      </c>
      <c r="J2903" t="s">
        <v>9077</v>
      </c>
      <c r="K2903" s="4" t="str">
        <f>_xlfn.XLOOKUP($B2903, Accounts!$B:$B, Accounts!$E:$E, "Not Found",0,1)</f>
        <v>Fixed Deposit</v>
      </c>
      <c r="L2903" s="3">
        <f>_xlfn.XLOOKUP($B2903, Accounts!$B:$B, Accounts!$G:$G,"Not Found",0,1)</f>
        <v>4404393312</v>
      </c>
      <c r="M2903" s="3" t="str">
        <f>_xlfn.XLOOKUP($B2903, Loan!$B:$B, Loan!$D:$D, "No Loan",0,1)</f>
        <v>No Loan</v>
      </c>
      <c r="N2903" s="1">
        <f>_xlfn.XLOOKUP($B2903, Transaction!$B:$B, Transaction!$E:$E, "No Transaction",0,1)</f>
        <v>44524</v>
      </c>
      <c r="O2903" t="str">
        <f>_xlfn.XLOOKUP($B2903, Transaction!$B:$B, Transaction!$C:$C, "No Transaction",0,1)</f>
        <v>Online Payment</v>
      </c>
      <c r="P2903" t="str">
        <f>_xlfn.XLOOKUP($B2903, Transaction!$B:$B, Transaction!$D:$D, "No Transaction",0,1)</f>
        <v>Card</v>
      </c>
      <c r="Q2903" s="3">
        <f t="shared" si="90"/>
        <v>-389458.83510000003</v>
      </c>
      <c r="R2903" s="3">
        <f t="shared" si="91"/>
        <v>-389458.83510000003</v>
      </c>
    </row>
    <row r="2904" spans="1:18" x14ac:dyDescent="0.25">
      <c r="A2904" t="s">
        <v>654</v>
      </c>
      <c r="B2904" s="5" t="s">
        <v>655</v>
      </c>
      <c r="C2904">
        <v>77</v>
      </c>
      <c r="D2904" s="1">
        <v>16581</v>
      </c>
      <c r="E2904" t="s">
        <v>6047</v>
      </c>
      <c r="F2904" t="s">
        <v>6076</v>
      </c>
      <c r="G2904" t="s">
        <v>7424</v>
      </c>
      <c r="H2904" s="3">
        <v>2034622.233</v>
      </c>
      <c r="I2904" s="3">
        <v>859062.7206</v>
      </c>
      <c r="J2904" t="s">
        <v>9078</v>
      </c>
      <c r="K2904" s="4" t="str">
        <f>_xlfn.XLOOKUP($B2904, Accounts!$B:$B, Accounts!$E:$E, "Not Found",0,1)</f>
        <v>Domiciliary</v>
      </c>
      <c r="L2904" s="3">
        <f>_xlfn.XLOOKUP($B2904, Accounts!$B:$B, Accounts!$G:$G,"Not Found",0,1)</f>
        <v>2140888644</v>
      </c>
      <c r="M2904" s="3" t="str">
        <f>_xlfn.XLOOKUP($B2904, Loan!$B:$B, Loan!$D:$D, "No Loan",0,1)</f>
        <v>No Loan</v>
      </c>
      <c r="N2904" s="1">
        <f>_xlfn.XLOOKUP($B2904, Transaction!$B:$B, Transaction!$E:$E, "No Transaction",0,1)</f>
        <v>44295</v>
      </c>
      <c r="O2904" t="str">
        <f>_xlfn.XLOOKUP($B2904, Transaction!$B:$B, Transaction!$C:$C, "No Transaction",0,1)</f>
        <v>Money Transfer</v>
      </c>
      <c r="P2904" t="str">
        <f>_xlfn.XLOOKUP($B2904, Transaction!$B:$B, Transaction!$D:$D, "No Transaction",0,1)</f>
        <v>Mobile</v>
      </c>
      <c r="Q2904" s="3">
        <f t="shared" si="90"/>
        <v>-1175559.5123999999</v>
      </c>
      <c r="R2904" s="3">
        <f t="shared" si="91"/>
        <v>-1175559.5123999999</v>
      </c>
    </row>
    <row r="2905" spans="1:18" x14ac:dyDescent="0.25">
      <c r="A2905" t="s">
        <v>1525</v>
      </c>
      <c r="B2905" s="5" t="s">
        <v>1526</v>
      </c>
      <c r="C2905">
        <v>63</v>
      </c>
      <c r="D2905" s="1">
        <v>21695</v>
      </c>
      <c r="E2905" t="s">
        <v>6047</v>
      </c>
      <c r="F2905" t="s">
        <v>6704</v>
      </c>
      <c r="G2905" t="s">
        <v>7424</v>
      </c>
      <c r="H2905" s="3">
        <v>126741.6689</v>
      </c>
      <c r="I2905" s="3">
        <v>138701.79819999999</v>
      </c>
      <c r="J2905" t="s">
        <v>9079</v>
      </c>
      <c r="K2905" s="4" t="str">
        <f>_xlfn.XLOOKUP($B2905, Accounts!$B:$B, Accounts!$E:$E, "Not Found",0,1)</f>
        <v>Domiciliary</v>
      </c>
      <c r="L2905" s="3">
        <f>_xlfn.XLOOKUP($B2905, Accounts!$B:$B, Accounts!$G:$G,"Not Found",0,1)</f>
        <v>19415682</v>
      </c>
      <c r="M2905" s="3" t="str">
        <f>_xlfn.XLOOKUP($B2905, Loan!$B:$B, Loan!$D:$D, "No Loan",0,1)</f>
        <v>No Loan</v>
      </c>
      <c r="N2905" s="1">
        <f>_xlfn.XLOOKUP($B2905, Transaction!$B:$B, Transaction!$E:$E, "No Transaction",0,1)</f>
        <v>44536</v>
      </c>
      <c r="O2905" t="str">
        <f>_xlfn.XLOOKUP($B2905, Transaction!$B:$B, Transaction!$C:$C, "No Transaction",0,1)</f>
        <v>Money Deposit</v>
      </c>
      <c r="P2905" t="str">
        <f>_xlfn.XLOOKUP($B2905, Transaction!$B:$B, Transaction!$D:$D, "No Transaction",0,1)</f>
        <v>ATM</v>
      </c>
      <c r="Q2905" s="3">
        <f t="shared" si="90"/>
        <v>11960.129299999986</v>
      </c>
      <c r="R2905" s="3">
        <f t="shared" si="91"/>
        <v>11960.129299999986</v>
      </c>
    </row>
    <row r="2906" spans="1:18" x14ac:dyDescent="0.25">
      <c r="A2906" t="s">
        <v>2157</v>
      </c>
      <c r="B2906" s="5" t="s">
        <v>2158</v>
      </c>
      <c r="C2906">
        <v>48</v>
      </c>
      <c r="D2906" s="1">
        <v>27174</v>
      </c>
      <c r="E2906" t="s">
        <v>6047</v>
      </c>
      <c r="F2906" t="s">
        <v>6397</v>
      </c>
      <c r="G2906" t="s">
        <v>7424</v>
      </c>
      <c r="H2906" s="3">
        <v>71222.105100000001</v>
      </c>
      <c r="I2906" s="3">
        <v>14849.137000000001</v>
      </c>
      <c r="J2906" t="s">
        <v>9080</v>
      </c>
      <c r="K2906" s="4" t="str">
        <f>_xlfn.XLOOKUP($B2906, Accounts!$B:$B, Accounts!$E:$E, "Not Found",0,1)</f>
        <v>Joint</v>
      </c>
      <c r="L2906" s="3">
        <f>_xlfn.XLOOKUP($B2906, Accounts!$B:$B, Accounts!$G:$G,"Not Found",0,1)</f>
        <v>806190625</v>
      </c>
      <c r="M2906" s="3" t="str">
        <f>_xlfn.XLOOKUP($B2906, Loan!$B:$B, Loan!$D:$D, "No Loan",0,1)</f>
        <v>No Loan</v>
      </c>
      <c r="N2906" s="1">
        <f>_xlfn.XLOOKUP($B2906, Transaction!$B:$B, Transaction!$E:$E, "No Transaction",0,1)</f>
        <v>44348</v>
      </c>
      <c r="O2906" t="str">
        <f>_xlfn.XLOOKUP($B2906, Transaction!$B:$B, Transaction!$C:$C, "No Transaction",0,1)</f>
        <v>Online Payment</v>
      </c>
      <c r="P2906" t="str">
        <f>_xlfn.XLOOKUP($B2906, Transaction!$B:$B, Transaction!$D:$D, "No Transaction",0,1)</f>
        <v>Mobile</v>
      </c>
      <c r="Q2906" s="3">
        <f t="shared" si="90"/>
        <v>-56372.968099999998</v>
      </c>
      <c r="R2906" s="3">
        <f t="shared" si="91"/>
        <v>-56372.968099999998</v>
      </c>
    </row>
    <row r="2907" spans="1:18" x14ac:dyDescent="0.25">
      <c r="A2907" t="s">
        <v>2840</v>
      </c>
      <c r="B2907" s="5" t="s">
        <v>2841</v>
      </c>
      <c r="C2907">
        <v>50</v>
      </c>
      <c r="D2907" s="1">
        <v>26443</v>
      </c>
      <c r="E2907" t="s">
        <v>6047</v>
      </c>
      <c r="F2907" t="s">
        <v>6129</v>
      </c>
      <c r="G2907" t="s">
        <v>7424</v>
      </c>
      <c r="H2907" s="3">
        <v>223021.7941</v>
      </c>
      <c r="I2907" s="3">
        <v>95313.466700000004</v>
      </c>
      <c r="J2907" t="s">
        <v>9081</v>
      </c>
      <c r="K2907" s="4" t="str">
        <f>_xlfn.XLOOKUP($B2907, Accounts!$B:$B, Accounts!$E:$E, "Not Found",0,1)</f>
        <v>Domiciliary</v>
      </c>
      <c r="L2907" s="3">
        <f>_xlfn.XLOOKUP($B2907, Accounts!$B:$B, Accounts!$G:$G,"Not Found",0,1)</f>
        <v>810568836</v>
      </c>
      <c r="M2907" s="3" t="str">
        <f>_xlfn.XLOOKUP($B2907, Loan!$B:$B, Loan!$D:$D, "No Loan",0,1)</f>
        <v>No Loan</v>
      </c>
      <c r="N2907" s="1">
        <f>_xlfn.XLOOKUP($B2907, Transaction!$B:$B, Transaction!$E:$E, "No Transaction",0,1)</f>
        <v>44358</v>
      </c>
      <c r="O2907" t="str">
        <f>_xlfn.XLOOKUP($B2907, Transaction!$B:$B, Transaction!$C:$C, "No Transaction",0,1)</f>
        <v>Money Deposit</v>
      </c>
      <c r="P2907" t="str">
        <f>_xlfn.XLOOKUP($B2907, Transaction!$B:$B, Transaction!$D:$D, "No Transaction",0,1)</f>
        <v>Bank</v>
      </c>
      <c r="Q2907" s="3">
        <f t="shared" si="90"/>
        <v>-127708.32739999999</v>
      </c>
      <c r="R2907" s="3">
        <f t="shared" si="91"/>
        <v>-127708.32739999999</v>
      </c>
    </row>
    <row r="2908" spans="1:18" x14ac:dyDescent="0.25">
      <c r="A2908" t="s">
        <v>2232</v>
      </c>
      <c r="B2908" s="5" t="s">
        <v>2233</v>
      </c>
      <c r="C2908">
        <v>73</v>
      </c>
      <c r="D2908" s="1">
        <v>18042</v>
      </c>
      <c r="E2908" t="s">
        <v>6047</v>
      </c>
      <c r="F2908" t="s">
        <v>6561</v>
      </c>
      <c r="G2908" t="s">
        <v>7424</v>
      </c>
      <c r="H2908" s="3">
        <v>609009.51989999996</v>
      </c>
      <c r="I2908" s="3">
        <v>109621.7136</v>
      </c>
      <c r="J2908" t="s">
        <v>9082</v>
      </c>
      <c r="K2908" s="4" t="str">
        <f>_xlfn.XLOOKUP($B2908, Accounts!$B:$B, Accounts!$E:$E, "Not Found",0,1)</f>
        <v>Domiciliary</v>
      </c>
      <c r="L2908" s="3">
        <f>_xlfn.XLOOKUP($B2908, Accounts!$B:$B, Accounts!$G:$G,"Not Found",0,1)</f>
        <v>158091856</v>
      </c>
      <c r="M2908" s="3" t="str">
        <f>_xlfn.XLOOKUP($B2908, Loan!$B:$B, Loan!$D:$D, "No Loan",0,1)</f>
        <v>No Loan</v>
      </c>
      <c r="N2908" s="1">
        <f>_xlfn.XLOOKUP($B2908, Transaction!$B:$B, Transaction!$E:$E, "No Transaction",0,1)</f>
        <v>44277</v>
      </c>
      <c r="O2908" t="str">
        <f>_xlfn.XLOOKUP($B2908, Transaction!$B:$B, Transaction!$C:$C, "No Transaction",0,1)</f>
        <v>Cash Withdrawal</v>
      </c>
      <c r="P2908" t="str">
        <f>_xlfn.XLOOKUP($B2908, Transaction!$B:$B, Transaction!$D:$D, "No Transaction",0,1)</f>
        <v>Bank</v>
      </c>
      <c r="Q2908" s="3">
        <f t="shared" si="90"/>
        <v>-499387.80629999994</v>
      </c>
      <c r="R2908" s="3">
        <f t="shared" si="91"/>
        <v>-499387.80629999994</v>
      </c>
    </row>
    <row r="2909" spans="1:18" x14ac:dyDescent="0.25">
      <c r="A2909" t="s">
        <v>1629</v>
      </c>
      <c r="B2909" s="5" t="s">
        <v>1782</v>
      </c>
      <c r="C2909">
        <v>34</v>
      </c>
      <c r="D2909" s="1">
        <v>32287</v>
      </c>
      <c r="E2909" t="s">
        <v>6047</v>
      </c>
      <c r="F2909" t="s">
        <v>6373</v>
      </c>
      <c r="G2909" t="s">
        <v>7424</v>
      </c>
      <c r="H2909" s="3">
        <v>251158.74660000001</v>
      </c>
      <c r="I2909" s="3">
        <v>166293.52799999999</v>
      </c>
      <c r="J2909" t="s">
        <v>9083</v>
      </c>
      <c r="K2909" s="4" t="str">
        <f>_xlfn.XLOOKUP($B2909, Accounts!$B:$B, Accounts!$E:$E, "Not Found",0,1)</f>
        <v>Domiciliary</v>
      </c>
      <c r="L2909" s="3">
        <f>_xlfn.XLOOKUP($B2909, Accounts!$B:$B, Accounts!$G:$G,"Not Found",0,1)</f>
        <v>18333936</v>
      </c>
      <c r="M2909" s="3" t="str">
        <f>_xlfn.XLOOKUP($B2909, Loan!$B:$B, Loan!$D:$D, "No Loan",0,1)</f>
        <v>No Loan</v>
      </c>
      <c r="N2909" s="1">
        <f>_xlfn.XLOOKUP($B2909, Transaction!$B:$B, Transaction!$E:$E, "No Transaction",0,1)</f>
        <v>44431</v>
      </c>
      <c r="O2909" t="str">
        <f>_xlfn.XLOOKUP($B2909, Transaction!$B:$B, Transaction!$C:$C, "No Transaction",0,1)</f>
        <v>Money Transfer</v>
      </c>
      <c r="P2909" t="str">
        <f>_xlfn.XLOOKUP($B2909, Transaction!$B:$B, Transaction!$D:$D, "No Transaction",0,1)</f>
        <v>Mobile</v>
      </c>
      <c r="Q2909" s="3">
        <f t="shared" si="90"/>
        <v>-84865.218600000022</v>
      </c>
      <c r="R2909" s="3">
        <f t="shared" si="91"/>
        <v>-84865.218600000022</v>
      </c>
    </row>
    <row r="2910" spans="1:18" x14ac:dyDescent="0.25">
      <c r="A2910" t="s">
        <v>2394</v>
      </c>
      <c r="B2910" s="5" t="s">
        <v>2395</v>
      </c>
      <c r="C2910">
        <v>65</v>
      </c>
      <c r="D2910" s="1">
        <v>20964</v>
      </c>
      <c r="E2910" t="s">
        <v>6047</v>
      </c>
      <c r="F2910" t="s">
        <v>6573</v>
      </c>
      <c r="G2910" t="s">
        <v>7424</v>
      </c>
      <c r="H2910" s="3">
        <v>348082.7328</v>
      </c>
      <c r="I2910" s="3">
        <v>45883.633000000002</v>
      </c>
      <c r="J2910" t="s">
        <v>9084</v>
      </c>
      <c r="K2910" s="4" t="str">
        <f>_xlfn.XLOOKUP($B2910, Accounts!$B:$B, Accounts!$E:$E, "Not Found",0,1)</f>
        <v>Corporate</v>
      </c>
      <c r="L2910" s="3">
        <f>_xlfn.XLOOKUP($B2910, Accounts!$B:$B, Accounts!$G:$G,"Not Found",0,1)</f>
        <v>5875968</v>
      </c>
      <c r="M2910" s="3" t="str">
        <f>_xlfn.XLOOKUP($B2910, Loan!$B:$B, Loan!$D:$D, "No Loan",0,1)</f>
        <v>No Loan</v>
      </c>
      <c r="N2910" s="1">
        <f>_xlfn.XLOOKUP($B2910, Transaction!$B:$B, Transaction!$E:$E, "No Transaction",0,1)</f>
        <v>44635</v>
      </c>
      <c r="O2910" t="str">
        <f>_xlfn.XLOOKUP($B2910, Transaction!$B:$B, Transaction!$C:$C, "No Transaction",0,1)</f>
        <v>Cash Withdrawal</v>
      </c>
      <c r="P2910" t="str">
        <f>_xlfn.XLOOKUP($B2910, Transaction!$B:$B, Transaction!$D:$D, "No Transaction",0,1)</f>
        <v>Bank</v>
      </c>
      <c r="Q2910" s="3">
        <f t="shared" si="90"/>
        <v>-302199.09979999997</v>
      </c>
      <c r="R2910" s="3">
        <f t="shared" si="91"/>
        <v>-302199.09979999997</v>
      </c>
    </row>
    <row r="2911" spans="1:18" x14ac:dyDescent="0.25">
      <c r="A2911" t="s">
        <v>2460</v>
      </c>
      <c r="B2911" s="5" t="s">
        <v>2461</v>
      </c>
      <c r="C2911">
        <v>18</v>
      </c>
      <c r="D2911" s="1">
        <v>38131</v>
      </c>
      <c r="E2911" t="s">
        <v>6047</v>
      </c>
      <c r="F2911" t="s">
        <v>6597</v>
      </c>
      <c r="G2911" t="s">
        <v>7424</v>
      </c>
      <c r="H2911" s="3">
        <v>150704.23379999999</v>
      </c>
      <c r="I2911" s="3">
        <v>21098.592700000001</v>
      </c>
      <c r="J2911" t="s">
        <v>6107</v>
      </c>
      <c r="K2911" s="4" t="str">
        <f>_xlfn.XLOOKUP($B2911, Accounts!$B:$B, Accounts!$E:$E, "Not Found",0,1)</f>
        <v>Fixed Deposit</v>
      </c>
      <c r="L2911" s="3">
        <f>_xlfn.XLOOKUP($B2911, Accounts!$B:$B, Accounts!$G:$G,"Not Found",0,1)</f>
        <v>40206607</v>
      </c>
      <c r="M2911" s="3" t="str">
        <f>_xlfn.XLOOKUP($B2911, Loan!$B:$B, Loan!$D:$D, "No Loan",0,1)</f>
        <v>No Loan</v>
      </c>
      <c r="N2911" s="1">
        <f>_xlfn.XLOOKUP($B2911, Transaction!$B:$B, Transaction!$E:$E, "No Transaction",0,1)</f>
        <v>44505</v>
      </c>
      <c r="O2911" t="str">
        <f>_xlfn.XLOOKUP($B2911, Transaction!$B:$B, Transaction!$C:$C, "No Transaction",0,1)</f>
        <v>Money Deposit</v>
      </c>
      <c r="P2911" t="str">
        <f>_xlfn.XLOOKUP($B2911, Transaction!$B:$B, Transaction!$D:$D, "No Transaction",0,1)</f>
        <v>Bank</v>
      </c>
      <c r="Q2911" s="3">
        <f t="shared" si="90"/>
        <v>-129605.64109999998</v>
      </c>
      <c r="R2911" s="3">
        <f t="shared" si="91"/>
        <v>-129605.64109999998</v>
      </c>
    </row>
    <row r="2912" spans="1:18" x14ac:dyDescent="0.25">
      <c r="A2912" t="s">
        <v>1905</v>
      </c>
      <c r="B2912" s="5" t="s">
        <v>1906</v>
      </c>
      <c r="C2912">
        <v>64</v>
      </c>
      <c r="D2912" s="1">
        <v>21330</v>
      </c>
      <c r="E2912" t="s">
        <v>6047</v>
      </c>
      <c r="F2912" t="s">
        <v>6280</v>
      </c>
      <c r="G2912" t="s">
        <v>7424</v>
      </c>
      <c r="H2912" s="3">
        <v>149993.13990000001</v>
      </c>
      <c r="I2912" s="3">
        <v>18320.590700000001</v>
      </c>
      <c r="J2912" t="s">
        <v>9085</v>
      </c>
      <c r="K2912" s="4" t="str">
        <f>_xlfn.XLOOKUP($B2912, Accounts!$B:$B, Accounts!$E:$E, "Not Found",0,1)</f>
        <v>Domiciliary</v>
      </c>
      <c r="L2912" s="3">
        <f>_xlfn.XLOOKUP($B2912, Accounts!$B:$B, Accounts!$G:$G,"Not Found",0,1)</f>
        <v>1635053217</v>
      </c>
      <c r="M2912" s="3" t="str">
        <f>_xlfn.XLOOKUP($B2912, Loan!$B:$B, Loan!$D:$D, "No Loan",0,1)</f>
        <v>No Loan</v>
      </c>
      <c r="N2912" s="1">
        <f>_xlfn.XLOOKUP($B2912, Transaction!$B:$B, Transaction!$E:$E, "No Transaction",0,1)</f>
        <v>44347</v>
      </c>
      <c r="O2912" t="str">
        <f>_xlfn.XLOOKUP($B2912, Transaction!$B:$B, Transaction!$C:$C, "No Transaction",0,1)</f>
        <v>Online Payment</v>
      </c>
      <c r="P2912" t="str">
        <f>_xlfn.XLOOKUP($B2912, Transaction!$B:$B, Transaction!$D:$D, "No Transaction",0,1)</f>
        <v>Internet Banking</v>
      </c>
      <c r="Q2912" s="3">
        <f t="shared" si="90"/>
        <v>-131672.54920000001</v>
      </c>
      <c r="R2912" s="3">
        <f t="shared" si="91"/>
        <v>-131672.54920000001</v>
      </c>
    </row>
    <row r="2913" spans="1:18" x14ac:dyDescent="0.25">
      <c r="A2913" t="s">
        <v>594</v>
      </c>
      <c r="B2913" s="5" t="s">
        <v>595</v>
      </c>
      <c r="C2913">
        <v>81</v>
      </c>
      <c r="D2913" s="1">
        <v>15120</v>
      </c>
      <c r="E2913" t="s">
        <v>6047</v>
      </c>
      <c r="F2913" t="s">
        <v>6121</v>
      </c>
      <c r="G2913" t="s">
        <v>7424</v>
      </c>
      <c r="H2913" s="3">
        <v>581539.74840000004</v>
      </c>
      <c r="I2913" s="3">
        <v>292022.42139999999</v>
      </c>
      <c r="J2913" t="s">
        <v>9086</v>
      </c>
      <c r="K2913" s="4" t="str">
        <f>_xlfn.XLOOKUP($B2913, Accounts!$B:$B, Accounts!$E:$E, "Not Found",0,1)</f>
        <v>Domiciliary</v>
      </c>
      <c r="L2913" s="3">
        <f>_xlfn.XLOOKUP($B2913, Accounts!$B:$B, Accounts!$G:$G,"Not Found",0,1)</f>
        <v>26695984</v>
      </c>
      <c r="M2913" s="3" t="str">
        <f>_xlfn.XLOOKUP($B2913, Loan!$B:$B, Loan!$D:$D, "No Loan",0,1)</f>
        <v>No Loan</v>
      </c>
      <c r="N2913" s="1">
        <f>_xlfn.XLOOKUP($B2913, Transaction!$B:$B, Transaction!$E:$E, "No Transaction",0,1)</f>
        <v>44669</v>
      </c>
      <c r="O2913" t="str">
        <f>_xlfn.XLOOKUP($B2913, Transaction!$B:$B, Transaction!$C:$C, "No Transaction",0,1)</f>
        <v>Money Deposit</v>
      </c>
      <c r="P2913" t="str">
        <f>_xlfn.XLOOKUP($B2913, Transaction!$B:$B, Transaction!$D:$D, "No Transaction",0,1)</f>
        <v>Bank</v>
      </c>
      <c r="Q2913" s="3">
        <f t="shared" si="90"/>
        <v>-289517.32700000005</v>
      </c>
      <c r="R2913" s="3">
        <f t="shared" si="91"/>
        <v>-289517.32700000005</v>
      </c>
    </row>
    <row r="2914" spans="1:18" x14ac:dyDescent="0.25">
      <c r="A2914" t="s">
        <v>4481</v>
      </c>
      <c r="B2914" s="5" t="s">
        <v>4482</v>
      </c>
      <c r="C2914">
        <v>31</v>
      </c>
      <c r="D2914" s="1">
        <v>33383</v>
      </c>
      <c r="E2914" t="s">
        <v>6047</v>
      </c>
      <c r="F2914" t="s">
        <v>6429</v>
      </c>
      <c r="G2914" t="s">
        <v>7424</v>
      </c>
      <c r="H2914" s="3">
        <v>399326.74040000001</v>
      </c>
      <c r="I2914" s="3">
        <v>80390.778000000006</v>
      </c>
      <c r="J2914" t="s">
        <v>9087</v>
      </c>
      <c r="K2914" s="4" t="str">
        <f>_xlfn.XLOOKUP($B2914, Accounts!$B:$B, Accounts!$E:$E, "Not Found",0,1)</f>
        <v>Domiciliary</v>
      </c>
      <c r="L2914" s="3">
        <f>_xlfn.XLOOKUP($B2914, Accounts!$B:$B, Accounts!$G:$G,"Not Found",0,1)</f>
        <v>981736</v>
      </c>
      <c r="M2914" s="3" t="str">
        <f>_xlfn.XLOOKUP($B2914, Loan!$B:$B, Loan!$D:$D, "No Loan",0,1)</f>
        <v>No Loan</v>
      </c>
      <c r="N2914" s="1">
        <f>_xlfn.XLOOKUP($B2914, Transaction!$B:$B, Transaction!$E:$E, "No Transaction",0,1)</f>
        <v>44653</v>
      </c>
      <c r="O2914" t="str">
        <f>_xlfn.XLOOKUP($B2914, Transaction!$B:$B, Transaction!$C:$C, "No Transaction",0,1)</f>
        <v>Money Deposit</v>
      </c>
      <c r="P2914" t="str">
        <f>_xlfn.XLOOKUP($B2914, Transaction!$B:$B, Transaction!$D:$D, "No Transaction",0,1)</f>
        <v>ATM</v>
      </c>
      <c r="Q2914" s="3">
        <f t="shared" si="90"/>
        <v>-318935.96240000002</v>
      </c>
      <c r="R2914" s="3">
        <f t="shared" si="91"/>
        <v>-318935.96240000002</v>
      </c>
    </row>
    <row r="2915" spans="1:18" x14ac:dyDescent="0.25">
      <c r="A2915" t="s">
        <v>530</v>
      </c>
      <c r="B2915" s="5" t="s">
        <v>531</v>
      </c>
      <c r="C2915">
        <v>59</v>
      </c>
      <c r="D2915" s="1">
        <v>23156</v>
      </c>
      <c r="E2915" t="s">
        <v>6047</v>
      </c>
      <c r="F2915" t="s">
        <v>6096</v>
      </c>
      <c r="G2915" t="s">
        <v>7424</v>
      </c>
      <c r="H2915" s="3">
        <v>281809.65389999998</v>
      </c>
      <c r="I2915" s="3">
        <v>60248.960500000001</v>
      </c>
      <c r="J2915" t="s">
        <v>6805</v>
      </c>
      <c r="K2915" s="4" t="str">
        <f>_xlfn.XLOOKUP($B2915, Accounts!$B:$B, Accounts!$E:$E, "Not Found",0,1)</f>
        <v>Domiciliary</v>
      </c>
      <c r="L2915" s="3">
        <f>_xlfn.XLOOKUP($B2915, Accounts!$B:$B, Accounts!$G:$G,"Not Found",0,1)</f>
        <v>1819822368</v>
      </c>
      <c r="M2915" s="3" t="str">
        <f>_xlfn.XLOOKUP($B2915, Loan!$B:$B, Loan!$D:$D, "No Loan",0,1)</f>
        <v>No Loan</v>
      </c>
      <c r="N2915" s="1">
        <f>_xlfn.XLOOKUP($B2915, Transaction!$B:$B, Transaction!$E:$E, "No Transaction",0,1)</f>
        <v>44458</v>
      </c>
      <c r="O2915" t="str">
        <f>_xlfn.XLOOKUP($B2915, Transaction!$B:$B, Transaction!$C:$C, "No Transaction",0,1)</f>
        <v>Cash Withdrawal</v>
      </c>
      <c r="P2915" t="str">
        <f>_xlfn.XLOOKUP($B2915, Transaction!$B:$B, Transaction!$D:$D, "No Transaction",0,1)</f>
        <v>Bank</v>
      </c>
      <c r="Q2915" s="3">
        <f t="shared" si="90"/>
        <v>-221560.69339999999</v>
      </c>
      <c r="R2915" s="3">
        <f t="shared" si="91"/>
        <v>-221560.69339999999</v>
      </c>
    </row>
    <row r="2916" spans="1:18" x14ac:dyDescent="0.25">
      <c r="A2916" t="s">
        <v>760</v>
      </c>
      <c r="B2916" s="5" t="s">
        <v>761</v>
      </c>
      <c r="C2916">
        <v>71</v>
      </c>
      <c r="D2916" s="1">
        <v>18773</v>
      </c>
      <c r="E2916" t="s">
        <v>6047</v>
      </c>
      <c r="F2916" t="s">
        <v>6368</v>
      </c>
      <c r="G2916" t="s">
        <v>7424</v>
      </c>
      <c r="H2916" s="3">
        <v>1059118.6684000001</v>
      </c>
      <c r="I2916" s="3">
        <v>333264.03210000001</v>
      </c>
      <c r="J2916" t="s">
        <v>9088</v>
      </c>
      <c r="K2916" s="4" t="str">
        <f>_xlfn.XLOOKUP($B2916, Accounts!$B:$B, Accounts!$E:$E, "Not Found",0,1)</f>
        <v>Domiciliary</v>
      </c>
      <c r="L2916" s="3">
        <f>_xlfn.XLOOKUP($B2916, Accounts!$B:$B, Accounts!$G:$G,"Not Found",0,1)</f>
        <v>27417792</v>
      </c>
      <c r="M2916" s="3" t="str">
        <f>_xlfn.XLOOKUP($B2916, Loan!$B:$B, Loan!$D:$D, "No Loan",0,1)</f>
        <v>No Loan</v>
      </c>
      <c r="N2916" s="1">
        <f>_xlfn.XLOOKUP($B2916, Transaction!$B:$B, Transaction!$E:$E, "No Transaction",0,1)</f>
        <v>44507</v>
      </c>
      <c r="O2916" t="str">
        <f>_xlfn.XLOOKUP($B2916, Transaction!$B:$B, Transaction!$C:$C, "No Transaction",0,1)</f>
        <v>Checks</v>
      </c>
      <c r="P2916" t="str">
        <f>_xlfn.XLOOKUP($B2916, Transaction!$B:$B, Transaction!$D:$D, "No Transaction",0,1)</f>
        <v>Informal Services</v>
      </c>
      <c r="Q2916" s="3">
        <f t="shared" si="90"/>
        <v>-725854.63630000013</v>
      </c>
      <c r="R2916" s="3">
        <f t="shared" si="91"/>
        <v>-725854.63630000013</v>
      </c>
    </row>
    <row r="2917" spans="1:18" x14ac:dyDescent="0.25">
      <c r="A2917" t="s">
        <v>5819</v>
      </c>
      <c r="B2917" s="5" t="s">
        <v>5820</v>
      </c>
      <c r="C2917">
        <v>67</v>
      </c>
      <c r="D2917" s="1">
        <v>20234</v>
      </c>
      <c r="E2917" t="s">
        <v>6047</v>
      </c>
      <c r="F2917" t="s">
        <v>6522</v>
      </c>
      <c r="G2917" t="s">
        <v>7424</v>
      </c>
      <c r="H2917" s="3">
        <v>39648.524899999997</v>
      </c>
      <c r="I2917" s="3">
        <v>21104.144700000001</v>
      </c>
      <c r="J2917" t="s">
        <v>9089</v>
      </c>
      <c r="K2917" s="4" t="str">
        <f>_xlfn.XLOOKUP($B2917, Accounts!$B:$B, Accounts!$E:$E, "Not Found",0,1)</f>
        <v>Domiciliary</v>
      </c>
      <c r="L2917" s="3">
        <f>_xlfn.XLOOKUP($B2917, Accounts!$B:$B, Accounts!$G:$G,"Not Found",0,1)</f>
        <v>3874781092</v>
      </c>
      <c r="M2917" s="3" t="str">
        <f>_xlfn.XLOOKUP($B2917, Loan!$B:$B, Loan!$D:$D, "No Loan",0,1)</f>
        <v>No Loan</v>
      </c>
      <c r="N2917" s="1">
        <f>_xlfn.XLOOKUP($B2917, Transaction!$B:$B, Transaction!$E:$E, "No Transaction",0,1)</f>
        <v>44313</v>
      </c>
      <c r="O2917" t="str">
        <f>_xlfn.XLOOKUP($B2917, Transaction!$B:$B, Transaction!$C:$C, "No Transaction",0,1)</f>
        <v>Online Payment</v>
      </c>
      <c r="P2917" t="str">
        <f>_xlfn.XLOOKUP($B2917, Transaction!$B:$B, Transaction!$D:$D, "No Transaction",0,1)</f>
        <v>Mobile</v>
      </c>
      <c r="Q2917" s="3">
        <f t="shared" si="90"/>
        <v>-18544.380199999996</v>
      </c>
      <c r="R2917" s="3">
        <f t="shared" si="91"/>
        <v>-18544.380199999996</v>
      </c>
    </row>
    <row r="2918" spans="1:18" x14ac:dyDescent="0.25">
      <c r="A2918" t="s">
        <v>365</v>
      </c>
      <c r="B2918" s="5" t="s">
        <v>366</v>
      </c>
      <c r="C2918">
        <v>71</v>
      </c>
      <c r="D2918" s="1">
        <v>18773</v>
      </c>
      <c r="E2918" t="s">
        <v>6047</v>
      </c>
      <c r="F2918" t="s">
        <v>6522</v>
      </c>
      <c r="G2918" t="s">
        <v>7424</v>
      </c>
      <c r="H2918" s="3">
        <v>300310.90549999999</v>
      </c>
      <c r="I2918" s="3">
        <v>144149.2346</v>
      </c>
      <c r="J2918" t="s">
        <v>9090</v>
      </c>
      <c r="K2918" s="4" t="str">
        <f>_xlfn.XLOOKUP($B2918, Accounts!$B:$B, Accounts!$E:$E, "Not Found",0,1)</f>
        <v>Domiciliary</v>
      </c>
      <c r="L2918" s="3">
        <f>_xlfn.XLOOKUP($B2918, Accounts!$B:$B, Accounts!$G:$G,"Not Found",0,1)</f>
        <v>33838313</v>
      </c>
      <c r="M2918" s="3" t="str">
        <f>_xlfn.XLOOKUP($B2918, Loan!$B:$B, Loan!$D:$D, "No Loan",0,1)</f>
        <v>No Loan</v>
      </c>
      <c r="N2918" s="1">
        <f>_xlfn.XLOOKUP($B2918, Transaction!$B:$B, Transaction!$E:$E, "No Transaction",0,1)</f>
        <v>44245</v>
      </c>
      <c r="O2918" t="str">
        <f>_xlfn.XLOOKUP($B2918, Transaction!$B:$B, Transaction!$C:$C, "No Transaction",0,1)</f>
        <v>Cash Withdrawal</v>
      </c>
      <c r="P2918" t="str">
        <f>_xlfn.XLOOKUP($B2918, Transaction!$B:$B, Transaction!$D:$D, "No Transaction",0,1)</f>
        <v>Bank</v>
      </c>
      <c r="Q2918" s="3">
        <f t="shared" si="90"/>
        <v>-156161.6709</v>
      </c>
      <c r="R2918" s="3">
        <f t="shared" si="91"/>
        <v>-156161.6709</v>
      </c>
    </row>
    <row r="2919" spans="1:18" x14ac:dyDescent="0.25">
      <c r="A2919" t="s">
        <v>5326</v>
      </c>
      <c r="B2919" s="5" t="s">
        <v>5327</v>
      </c>
      <c r="C2919">
        <v>27</v>
      </c>
      <c r="D2919" s="1">
        <v>34844</v>
      </c>
      <c r="E2919" t="s">
        <v>6047</v>
      </c>
      <c r="F2919" t="s">
        <v>6051</v>
      </c>
      <c r="G2919" t="s">
        <v>7424</v>
      </c>
      <c r="H2919" s="3">
        <v>1033401.5934</v>
      </c>
      <c r="I2919" s="3">
        <v>203054.34820000001</v>
      </c>
      <c r="J2919" t="s">
        <v>9091</v>
      </c>
      <c r="K2919" s="4" t="str">
        <f>_xlfn.XLOOKUP($B2919, Accounts!$B:$B, Accounts!$E:$E, "Not Found",0,1)</f>
        <v>Domiciliary</v>
      </c>
      <c r="L2919" s="3">
        <f>_xlfn.XLOOKUP($B2919, Accounts!$B:$B, Accounts!$G:$G,"Not Found",0,1)</f>
        <v>800856379</v>
      </c>
      <c r="M2919" s="3" t="str">
        <f>_xlfn.XLOOKUP($B2919, Loan!$B:$B, Loan!$D:$D, "No Loan",0,1)</f>
        <v>No Loan</v>
      </c>
      <c r="N2919" s="1">
        <f>_xlfn.XLOOKUP($B2919, Transaction!$B:$B, Transaction!$E:$E, "No Transaction",0,1)</f>
        <v>44518</v>
      </c>
      <c r="O2919" t="str">
        <f>_xlfn.XLOOKUP($B2919, Transaction!$B:$B, Transaction!$C:$C, "No Transaction",0,1)</f>
        <v>Online Payment</v>
      </c>
      <c r="P2919" t="str">
        <f>_xlfn.XLOOKUP($B2919, Transaction!$B:$B, Transaction!$D:$D, "No Transaction",0,1)</f>
        <v>Mobile</v>
      </c>
      <c r="Q2919" s="3">
        <f t="shared" si="90"/>
        <v>-830347.2452</v>
      </c>
      <c r="R2919" s="3">
        <f t="shared" si="91"/>
        <v>-830347.2452</v>
      </c>
    </row>
    <row r="2920" spans="1:18" x14ac:dyDescent="0.25">
      <c r="A2920" t="s">
        <v>4877</v>
      </c>
      <c r="B2920" s="5" t="s">
        <v>4878</v>
      </c>
      <c r="C2920">
        <v>79</v>
      </c>
      <c r="D2920" s="1">
        <v>15851</v>
      </c>
      <c r="E2920" t="s">
        <v>6047</v>
      </c>
      <c r="F2920" t="s">
        <v>6397</v>
      </c>
      <c r="G2920" t="s">
        <v>7424</v>
      </c>
      <c r="H2920" s="3">
        <v>26915.6005</v>
      </c>
      <c r="I2920" s="3">
        <v>10655.930399999999</v>
      </c>
      <c r="J2920" t="s">
        <v>9092</v>
      </c>
      <c r="K2920" s="4" t="str">
        <f>_xlfn.XLOOKUP($B2920, Accounts!$B:$B, Accounts!$E:$E, "Not Found",0,1)</f>
        <v>Domiciliary</v>
      </c>
      <c r="L2920" s="3">
        <f>_xlfn.XLOOKUP($B2920, Accounts!$B:$B, Accounts!$G:$G,"Not Found",0,1)</f>
        <v>1239555018</v>
      </c>
      <c r="M2920" s="3" t="str">
        <f>_xlfn.XLOOKUP($B2920, Loan!$B:$B, Loan!$D:$D, "No Loan",0,1)</f>
        <v>No Loan</v>
      </c>
      <c r="N2920" s="1">
        <f>_xlfn.XLOOKUP($B2920, Transaction!$B:$B, Transaction!$E:$E, "No Transaction",0,1)</f>
        <v>44569</v>
      </c>
      <c r="O2920" t="str">
        <f>_xlfn.XLOOKUP($B2920, Transaction!$B:$B, Transaction!$C:$C, "No Transaction",0,1)</f>
        <v>Online Payment</v>
      </c>
      <c r="P2920" t="str">
        <f>_xlfn.XLOOKUP($B2920, Transaction!$B:$B, Transaction!$D:$D, "No Transaction",0,1)</f>
        <v>Card</v>
      </c>
      <c r="Q2920" s="3">
        <f t="shared" si="90"/>
        <v>-16259.670100000001</v>
      </c>
      <c r="R2920" s="3">
        <f t="shared" si="91"/>
        <v>-16259.670100000001</v>
      </c>
    </row>
    <row r="2921" spans="1:18" x14ac:dyDescent="0.25">
      <c r="A2921" t="s">
        <v>2448</v>
      </c>
      <c r="B2921" s="5" t="s">
        <v>2449</v>
      </c>
      <c r="C2921">
        <v>31</v>
      </c>
      <c r="D2921" s="1">
        <v>33383</v>
      </c>
      <c r="E2921" t="s">
        <v>6047</v>
      </c>
      <c r="F2921" t="s">
        <v>6242</v>
      </c>
      <c r="G2921" t="s">
        <v>7424</v>
      </c>
      <c r="H2921" s="3">
        <v>620849.96770000004</v>
      </c>
      <c r="I2921" s="3">
        <v>204564.80290000001</v>
      </c>
      <c r="J2921" t="s">
        <v>9093</v>
      </c>
      <c r="K2921" s="4" t="str">
        <f>_xlfn.XLOOKUP($B2921, Accounts!$B:$B, Accounts!$E:$E, "Not Found",0,1)</f>
        <v>Savings</v>
      </c>
      <c r="L2921" s="3">
        <f>_xlfn.XLOOKUP($B2921, Accounts!$B:$B, Accounts!$G:$G,"Not Found",0,1)</f>
        <v>430630965</v>
      </c>
      <c r="M2921" s="3" t="str">
        <f>_xlfn.XLOOKUP($B2921, Loan!$B:$B, Loan!$D:$D, "No Loan",0,1)</f>
        <v>No Loan</v>
      </c>
      <c r="N2921" s="1">
        <f>_xlfn.XLOOKUP($B2921, Transaction!$B:$B, Transaction!$E:$E, "No Transaction",0,1)</f>
        <v>44434</v>
      </c>
      <c r="O2921" t="str">
        <f>_xlfn.XLOOKUP($B2921, Transaction!$B:$B, Transaction!$C:$C, "No Transaction",0,1)</f>
        <v>Money Transfer</v>
      </c>
      <c r="P2921" t="str">
        <f>_xlfn.XLOOKUP($B2921, Transaction!$B:$B, Transaction!$D:$D, "No Transaction",0,1)</f>
        <v>ATM</v>
      </c>
      <c r="Q2921" s="3">
        <f t="shared" si="90"/>
        <v>-416285.16480000003</v>
      </c>
      <c r="R2921" s="3">
        <f t="shared" si="91"/>
        <v>-416285.16480000003</v>
      </c>
    </row>
    <row r="2922" spans="1:18" x14ac:dyDescent="0.25">
      <c r="A2922" t="s">
        <v>4909</v>
      </c>
      <c r="B2922" s="5" t="s">
        <v>5120</v>
      </c>
      <c r="C2922">
        <v>78</v>
      </c>
      <c r="D2922" s="1">
        <v>16216</v>
      </c>
      <c r="E2922" t="s">
        <v>6047</v>
      </c>
      <c r="F2922" t="s">
        <v>7405</v>
      </c>
      <c r="G2922" t="s">
        <v>7424</v>
      </c>
      <c r="H2922" s="3">
        <v>227737.07810000001</v>
      </c>
      <c r="I2922" s="3">
        <v>101668.33839999999</v>
      </c>
      <c r="J2922" t="s">
        <v>9094</v>
      </c>
      <c r="K2922" s="4" t="str">
        <f>_xlfn.XLOOKUP($B2922, Accounts!$B:$B, Accounts!$E:$E, "Not Found",0,1)</f>
        <v>Domiciliary</v>
      </c>
      <c r="L2922" s="3">
        <f>_xlfn.XLOOKUP($B2922, Accounts!$B:$B, Accounts!$G:$G,"Not Found",0,1)</f>
        <v>1234682872</v>
      </c>
      <c r="M2922" s="3">
        <f>_xlfn.XLOOKUP($B2922, Loan!$B:$B, Loan!$D:$D, "No Loan",0,1)</f>
        <v>4120415178</v>
      </c>
      <c r="N2922" s="1">
        <f>_xlfn.XLOOKUP($B2922, Transaction!$B:$B, Transaction!$E:$E, "No Transaction",0,1)</f>
        <v>44643</v>
      </c>
      <c r="O2922" t="str">
        <f>_xlfn.XLOOKUP($B2922, Transaction!$B:$B, Transaction!$C:$C, "No Transaction",0,1)</f>
        <v>Loan Payment</v>
      </c>
      <c r="P2922" t="str">
        <f>_xlfn.XLOOKUP($B2922, Transaction!$B:$B, Transaction!$D:$D, "No Transaction",0,1)</f>
        <v>AFT</v>
      </c>
      <c r="Q2922" s="3">
        <f t="shared" si="90"/>
        <v>-126068.73970000002</v>
      </c>
      <c r="R2922" s="3">
        <f t="shared" si="91"/>
        <v>-126068.73970000002</v>
      </c>
    </row>
    <row r="2923" spans="1:18" x14ac:dyDescent="0.25">
      <c r="A2923" t="s">
        <v>2507</v>
      </c>
      <c r="B2923" s="5" t="s">
        <v>2508</v>
      </c>
      <c r="C2923">
        <v>79</v>
      </c>
      <c r="D2923" s="1">
        <v>15851</v>
      </c>
      <c r="E2923" t="s">
        <v>6047</v>
      </c>
      <c r="F2923" t="s">
        <v>6247</v>
      </c>
      <c r="G2923" t="s">
        <v>7424</v>
      </c>
      <c r="H2923" s="3">
        <v>187826.40299999999</v>
      </c>
      <c r="I2923" s="3">
        <v>70287.238899999997</v>
      </c>
      <c r="J2923" t="s">
        <v>9095</v>
      </c>
      <c r="K2923" s="4" t="str">
        <f>_xlfn.XLOOKUP($B2923, Accounts!$B:$B, Accounts!$E:$E, "Not Found",0,1)</f>
        <v>Domiciliary</v>
      </c>
      <c r="L2923" s="3">
        <f>_xlfn.XLOOKUP($B2923, Accounts!$B:$B, Accounts!$G:$G,"Not Found",0,1)</f>
        <v>2536016175</v>
      </c>
      <c r="M2923" s="3" t="str">
        <f>_xlfn.XLOOKUP($B2923, Loan!$B:$B, Loan!$D:$D, "No Loan",0,1)</f>
        <v>No Loan</v>
      </c>
      <c r="N2923" s="1">
        <f>_xlfn.XLOOKUP($B2923, Transaction!$B:$B, Transaction!$E:$E, "No Transaction",0,1)</f>
        <v>44627</v>
      </c>
      <c r="O2923" t="str">
        <f>_xlfn.XLOOKUP($B2923, Transaction!$B:$B, Transaction!$C:$C, "No Transaction",0,1)</f>
        <v>Money Transfer</v>
      </c>
      <c r="P2923" t="str">
        <f>_xlfn.XLOOKUP($B2923, Transaction!$B:$B, Transaction!$D:$D, "No Transaction",0,1)</f>
        <v>Bank</v>
      </c>
      <c r="Q2923" s="3">
        <f t="shared" si="90"/>
        <v>-117539.16409999999</v>
      </c>
      <c r="R2923" s="3">
        <f t="shared" si="91"/>
        <v>-117539.16409999999</v>
      </c>
    </row>
    <row r="2924" spans="1:18" x14ac:dyDescent="0.25">
      <c r="A2924" t="s">
        <v>5767</v>
      </c>
      <c r="B2924" s="5" t="s">
        <v>5768</v>
      </c>
      <c r="C2924">
        <v>45</v>
      </c>
      <c r="D2924" s="1">
        <v>28269</v>
      </c>
      <c r="E2924" t="s">
        <v>6047</v>
      </c>
      <c r="F2924" t="s">
        <v>6343</v>
      </c>
      <c r="G2924" t="s">
        <v>7424</v>
      </c>
      <c r="H2924" s="3">
        <v>284516.14970000001</v>
      </c>
      <c r="I2924" s="3">
        <v>130625.3259</v>
      </c>
      <c r="J2924" t="s">
        <v>9096</v>
      </c>
      <c r="K2924" s="4" t="str">
        <f>_xlfn.XLOOKUP($B2924, Accounts!$B:$B, Accounts!$E:$E, "Not Found",0,1)</f>
        <v>Domiciliary</v>
      </c>
      <c r="L2924" s="3">
        <f>_xlfn.XLOOKUP($B2924, Accounts!$B:$B, Accounts!$G:$G,"Not Found",0,1)</f>
        <v>3474620512</v>
      </c>
      <c r="M2924" s="3" t="str">
        <f>_xlfn.XLOOKUP($B2924, Loan!$B:$B, Loan!$D:$D, "No Loan",0,1)</f>
        <v>No Loan</v>
      </c>
      <c r="N2924" s="1">
        <f>_xlfn.XLOOKUP($B2924, Transaction!$B:$B, Transaction!$E:$E, "No Transaction",0,1)</f>
        <v>44341</v>
      </c>
      <c r="O2924" t="str">
        <f>_xlfn.XLOOKUP($B2924, Transaction!$B:$B, Transaction!$C:$C, "No Transaction",0,1)</f>
        <v>Online Payment</v>
      </c>
      <c r="P2924" t="str">
        <f>_xlfn.XLOOKUP($B2924, Transaction!$B:$B, Transaction!$D:$D, "No Transaction",0,1)</f>
        <v>Mobile</v>
      </c>
      <c r="Q2924" s="3">
        <f t="shared" si="90"/>
        <v>-153890.82380000001</v>
      </c>
      <c r="R2924" s="3">
        <f t="shared" si="91"/>
        <v>-153890.82380000001</v>
      </c>
    </row>
    <row r="2925" spans="1:18" x14ac:dyDescent="0.25">
      <c r="A2925" t="s">
        <v>5809</v>
      </c>
      <c r="B2925" s="5" t="s">
        <v>5810</v>
      </c>
      <c r="C2925">
        <v>18</v>
      </c>
      <c r="D2925" s="1">
        <v>38131</v>
      </c>
      <c r="E2925" t="s">
        <v>6047</v>
      </c>
      <c r="F2925" t="s">
        <v>6407</v>
      </c>
      <c r="G2925" t="s">
        <v>7424</v>
      </c>
      <c r="H2925" s="3">
        <v>246783.28320000001</v>
      </c>
      <c r="I2925" s="3">
        <v>170306.17199999999</v>
      </c>
      <c r="J2925" t="s">
        <v>9097</v>
      </c>
      <c r="K2925" s="4" t="str">
        <f>_xlfn.XLOOKUP($B2925, Accounts!$B:$B, Accounts!$E:$E, "Not Found",0,1)</f>
        <v>Corporate</v>
      </c>
      <c r="L2925" s="3">
        <f>_xlfn.XLOOKUP($B2925, Accounts!$B:$B, Accounts!$G:$G,"Not Found",0,1)</f>
        <v>1970793088</v>
      </c>
      <c r="M2925" s="3" t="str">
        <f>_xlfn.XLOOKUP($B2925, Loan!$B:$B, Loan!$D:$D, "No Loan",0,1)</f>
        <v>No Loan</v>
      </c>
      <c r="N2925" s="1">
        <f>_xlfn.XLOOKUP($B2925, Transaction!$B:$B, Transaction!$E:$E, "No Transaction",0,1)</f>
        <v>44218</v>
      </c>
      <c r="O2925" t="str">
        <f>_xlfn.XLOOKUP($B2925, Transaction!$B:$B, Transaction!$C:$C, "No Transaction",0,1)</f>
        <v>Money Transfer</v>
      </c>
      <c r="P2925" t="str">
        <f>_xlfn.XLOOKUP($B2925, Transaction!$B:$B, Transaction!$D:$D, "No Transaction",0,1)</f>
        <v>ATM</v>
      </c>
      <c r="Q2925" s="3">
        <f t="shared" si="90"/>
        <v>-76477.111200000014</v>
      </c>
      <c r="R2925" s="3">
        <f t="shared" si="91"/>
        <v>-76477.111200000014</v>
      </c>
    </row>
    <row r="2926" spans="1:18" x14ac:dyDescent="0.25">
      <c r="A2926" t="s">
        <v>363</v>
      </c>
      <c r="B2926" s="5" t="s">
        <v>364</v>
      </c>
      <c r="C2926">
        <v>85</v>
      </c>
      <c r="D2926" s="1">
        <v>13659</v>
      </c>
      <c r="E2926" t="s">
        <v>6047</v>
      </c>
      <c r="F2926" t="s">
        <v>6373</v>
      </c>
      <c r="G2926" t="s">
        <v>7424</v>
      </c>
      <c r="H2926" s="3">
        <v>93106.147599999997</v>
      </c>
      <c r="I2926" s="3">
        <v>32480.308499999999</v>
      </c>
      <c r="J2926" t="s">
        <v>9098</v>
      </c>
      <c r="K2926" s="4" t="str">
        <f>_xlfn.XLOOKUP($B2926, Accounts!$B:$B, Accounts!$E:$E, "Not Found",0,1)</f>
        <v>Current</v>
      </c>
      <c r="L2926" s="3">
        <f>_xlfn.XLOOKUP($B2926, Accounts!$B:$B, Accounts!$G:$G,"Not Found",0,1)</f>
        <v>1904919264</v>
      </c>
      <c r="M2926" s="3">
        <f>_xlfn.XLOOKUP($B2926, Loan!$B:$B, Loan!$D:$D, "No Loan",0,1)</f>
        <v>13665945168</v>
      </c>
      <c r="N2926" s="1">
        <f>_xlfn.XLOOKUP($B2926, Transaction!$B:$B, Transaction!$E:$E, "No Transaction",0,1)</f>
        <v>44464</v>
      </c>
      <c r="O2926" t="str">
        <f>_xlfn.XLOOKUP($B2926, Transaction!$B:$B, Transaction!$C:$C, "No Transaction",0,1)</f>
        <v>Loan Payment</v>
      </c>
      <c r="P2926" t="str">
        <f>_xlfn.XLOOKUP($B2926, Transaction!$B:$B, Transaction!$D:$D, "No Transaction",0,1)</f>
        <v>Mobile</v>
      </c>
      <c r="Q2926" s="3">
        <f t="shared" si="90"/>
        <v>-60625.839099999997</v>
      </c>
      <c r="R2926" s="3">
        <f t="shared" si="91"/>
        <v>-60625.839099999997</v>
      </c>
    </row>
    <row r="2927" spans="1:18" x14ac:dyDescent="0.25">
      <c r="A2927" t="s">
        <v>1405</v>
      </c>
      <c r="B2927" s="5" t="s">
        <v>1406</v>
      </c>
      <c r="C2927">
        <v>26</v>
      </c>
      <c r="D2927" s="1">
        <v>35209</v>
      </c>
      <c r="E2927" t="s">
        <v>6047</v>
      </c>
      <c r="F2927" t="s">
        <v>6938</v>
      </c>
      <c r="G2927" t="s">
        <v>7424</v>
      </c>
      <c r="H2927" s="3">
        <v>118416.32279999999</v>
      </c>
      <c r="I2927" s="3">
        <v>51955.161599999999</v>
      </c>
      <c r="J2927" t="s">
        <v>9099</v>
      </c>
      <c r="K2927" s="4" t="str">
        <f>_xlfn.XLOOKUP($B2927, Accounts!$B:$B, Accounts!$E:$E, "Not Found",0,1)</f>
        <v>Domiciliary</v>
      </c>
      <c r="L2927" s="3">
        <f>_xlfn.XLOOKUP($B2927, Accounts!$B:$B, Accounts!$G:$G,"Not Found",0,1)</f>
        <v>208231542</v>
      </c>
      <c r="M2927" s="3" t="str">
        <f>_xlfn.XLOOKUP($B2927, Loan!$B:$B, Loan!$D:$D, "No Loan",0,1)</f>
        <v>No Loan</v>
      </c>
      <c r="N2927" s="1">
        <f>_xlfn.XLOOKUP($B2927, Transaction!$B:$B, Transaction!$E:$E, "No Transaction",0,1)</f>
        <v>44292</v>
      </c>
      <c r="O2927" t="str">
        <f>_xlfn.XLOOKUP($B2927, Transaction!$B:$B, Transaction!$C:$C, "No Transaction",0,1)</f>
        <v>Money Transfer</v>
      </c>
      <c r="P2927" t="str">
        <f>_xlfn.XLOOKUP($B2927, Transaction!$B:$B, Transaction!$D:$D, "No Transaction",0,1)</f>
        <v>Mobile</v>
      </c>
      <c r="Q2927" s="3">
        <f t="shared" si="90"/>
        <v>-66461.161200000002</v>
      </c>
      <c r="R2927" s="3">
        <f t="shared" si="91"/>
        <v>-66461.161200000002</v>
      </c>
    </row>
    <row r="2928" spans="1:18" x14ac:dyDescent="0.25">
      <c r="A2928" t="s">
        <v>2614</v>
      </c>
      <c r="B2928" s="5" t="s">
        <v>2615</v>
      </c>
      <c r="C2928">
        <v>29</v>
      </c>
      <c r="D2928" s="1">
        <v>34113</v>
      </c>
      <c r="E2928" t="s">
        <v>6047</v>
      </c>
      <c r="F2928" t="s">
        <v>6142</v>
      </c>
      <c r="G2928" t="s">
        <v>7424</v>
      </c>
      <c r="H2928" s="3">
        <v>35563.311600000001</v>
      </c>
      <c r="I2928" s="3">
        <v>15534.957700000001</v>
      </c>
      <c r="J2928" t="s">
        <v>9100</v>
      </c>
      <c r="K2928" s="4" t="str">
        <f>_xlfn.XLOOKUP($B2928, Accounts!$B:$B, Accounts!$E:$E, "Not Found",0,1)</f>
        <v>Current</v>
      </c>
      <c r="L2928" s="3">
        <f>_xlfn.XLOOKUP($B2928, Accounts!$B:$B, Accounts!$G:$G,"Not Found",0,1)</f>
        <v>5197125</v>
      </c>
      <c r="M2928" s="3" t="str">
        <f>_xlfn.XLOOKUP($B2928, Loan!$B:$B, Loan!$D:$D, "No Loan",0,1)</f>
        <v>No Loan</v>
      </c>
      <c r="N2928" s="1">
        <f>_xlfn.XLOOKUP($B2928, Transaction!$B:$B, Transaction!$E:$E, "No Transaction",0,1)</f>
        <v>44385</v>
      </c>
      <c r="O2928" t="str">
        <f>_xlfn.XLOOKUP($B2928, Transaction!$B:$B, Transaction!$C:$C, "No Transaction",0,1)</f>
        <v>Cash Withdrawal</v>
      </c>
      <c r="P2928" t="str">
        <f>_xlfn.XLOOKUP($B2928, Transaction!$B:$B, Transaction!$D:$D, "No Transaction",0,1)</f>
        <v>ATM</v>
      </c>
      <c r="Q2928" s="3">
        <f t="shared" si="90"/>
        <v>-20028.353900000002</v>
      </c>
      <c r="R2928" s="3">
        <f t="shared" si="91"/>
        <v>-20028.353900000002</v>
      </c>
    </row>
    <row r="2929" spans="1:18" x14ac:dyDescent="0.25">
      <c r="A2929" t="s">
        <v>438</v>
      </c>
      <c r="B2929" s="5" t="s">
        <v>439</v>
      </c>
      <c r="C2929">
        <v>53</v>
      </c>
      <c r="D2929" s="1">
        <v>25347</v>
      </c>
      <c r="E2929" t="s">
        <v>6047</v>
      </c>
      <c r="F2929" t="s">
        <v>6189</v>
      </c>
      <c r="G2929" t="s">
        <v>7424</v>
      </c>
      <c r="H2929" s="3">
        <v>628718.29859999998</v>
      </c>
      <c r="I2929" s="3">
        <v>329776.4154</v>
      </c>
      <c r="J2929" t="s">
        <v>9101</v>
      </c>
      <c r="K2929" s="4" t="str">
        <f>_xlfn.XLOOKUP($B2929, Accounts!$B:$B, Accounts!$E:$E, "Not Found",0,1)</f>
        <v>Domiciliary</v>
      </c>
      <c r="L2929" s="3">
        <f>_xlfn.XLOOKUP($B2929, Accounts!$B:$B, Accounts!$G:$G,"Not Found",0,1)</f>
        <v>3133025168</v>
      </c>
      <c r="M2929" s="3" t="str">
        <f>_xlfn.XLOOKUP($B2929, Loan!$B:$B, Loan!$D:$D, "No Loan",0,1)</f>
        <v>No Loan</v>
      </c>
      <c r="N2929" s="1">
        <f>_xlfn.XLOOKUP($B2929, Transaction!$B:$B, Transaction!$E:$E, "No Transaction",0,1)</f>
        <v>44235</v>
      </c>
      <c r="O2929" t="str">
        <f>_xlfn.XLOOKUP($B2929, Transaction!$B:$B, Transaction!$C:$C, "No Transaction",0,1)</f>
        <v>Online Payment</v>
      </c>
      <c r="P2929" t="str">
        <f>_xlfn.XLOOKUP($B2929, Transaction!$B:$B, Transaction!$D:$D, "No Transaction",0,1)</f>
        <v>Internet Banking</v>
      </c>
      <c r="Q2929" s="3">
        <f t="shared" si="90"/>
        <v>-298941.88319999998</v>
      </c>
      <c r="R2929" s="3">
        <f t="shared" si="91"/>
        <v>-298941.88319999998</v>
      </c>
    </row>
    <row r="2930" spans="1:18" x14ac:dyDescent="0.25">
      <c r="A2930" t="s">
        <v>5542</v>
      </c>
      <c r="B2930" s="5" t="s">
        <v>5543</v>
      </c>
      <c r="C2930">
        <v>60</v>
      </c>
      <c r="D2930" s="1">
        <v>22791</v>
      </c>
      <c r="E2930" t="s">
        <v>6047</v>
      </c>
      <c r="F2930" t="s">
        <v>6360</v>
      </c>
      <c r="G2930" t="s">
        <v>7424</v>
      </c>
      <c r="H2930" s="3">
        <v>292495.85159999999</v>
      </c>
      <c r="I2930" s="3">
        <v>118537.7925</v>
      </c>
      <c r="J2930" t="s">
        <v>9102</v>
      </c>
      <c r="K2930" s="4" t="str">
        <f>_xlfn.XLOOKUP($B2930, Accounts!$B:$B, Accounts!$E:$E, "Not Found",0,1)</f>
        <v>Fixed Deposit</v>
      </c>
      <c r="L2930" s="3">
        <f>_xlfn.XLOOKUP($B2930, Accounts!$B:$B, Accounts!$G:$G,"Not Found",0,1)</f>
        <v>1974060396</v>
      </c>
      <c r="M2930" s="3" t="str">
        <f>_xlfn.XLOOKUP($B2930, Loan!$B:$B, Loan!$D:$D, "No Loan",0,1)</f>
        <v>No Loan</v>
      </c>
      <c r="N2930" s="1">
        <f>_xlfn.XLOOKUP($B2930, Transaction!$B:$B, Transaction!$E:$E, "No Transaction",0,1)</f>
        <v>44540</v>
      </c>
      <c r="O2930" t="str">
        <f>_xlfn.XLOOKUP($B2930, Transaction!$B:$B, Transaction!$C:$C, "No Transaction",0,1)</f>
        <v>Money Deposit</v>
      </c>
      <c r="P2930" t="str">
        <f>_xlfn.XLOOKUP($B2930, Transaction!$B:$B, Transaction!$D:$D, "No Transaction",0,1)</f>
        <v>ATM</v>
      </c>
      <c r="Q2930" s="3">
        <f t="shared" si="90"/>
        <v>-173958.05910000001</v>
      </c>
      <c r="R2930" s="3">
        <f t="shared" si="91"/>
        <v>-173958.05910000001</v>
      </c>
    </row>
    <row r="2931" spans="1:18" x14ac:dyDescent="0.25">
      <c r="A2931" t="s">
        <v>1236</v>
      </c>
      <c r="B2931" s="5" t="s">
        <v>1237</v>
      </c>
      <c r="C2931">
        <v>73</v>
      </c>
      <c r="D2931" s="1">
        <v>18042</v>
      </c>
      <c r="E2931" t="s">
        <v>6047</v>
      </c>
      <c r="F2931" t="s">
        <v>6082</v>
      </c>
      <c r="G2931" t="s">
        <v>7424</v>
      </c>
      <c r="H2931" s="3">
        <v>917669.16310000001</v>
      </c>
      <c r="I2931" s="3">
        <v>78946.5383</v>
      </c>
      <c r="J2931" t="s">
        <v>9103</v>
      </c>
      <c r="K2931" s="4" t="str">
        <f>_xlfn.XLOOKUP($B2931, Accounts!$B:$B, Accounts!$E:$E, "Not Found",0,1)</f>
        <v>Domiciliary</v>
      </c>
      <c r="L2931" s="3">
        <f>_xlfn.XLOOKUP($B2931, Accounts!$B:$B, Accounts!$G:$G,"Not Found",0,1)</f>
        <v>198017127</v>
      </c>
      <c r="M2931" s="3" t="str">
        <f>_xlfn.XLOOKUP($B2931, Loan!$B:$B, Loan!$D:$D, "No Loan",0,1)</f>
        <v>No Loan</v>
      </c>
      <c r="N2931" s="1">
        <f>_xlfn.XLOOKUP($B2931, Transaction!$B:$B, Transaction!$E:$E, "No Transaction",0,1)</f>
        <v>44459</v>
      </c>
      <c r="O2931" t="str">
        <f>_xlfn.XLOOKUP($B2931, Transaction!$B:$B, Transaction!$C:$C, "No Transaction",0,1)</f>
        <v>Money Deposit</v>
      </c>
      <c r="P2931" t="str">
        <f>_xlfn.XLOOKUP($B2931, Transaction!$B:$B, Transaction!$D:$D, "No Transaction",0,1)</f>
        <v>ATM</v>
      </c>
      <c r="Q2931" s="3">
        <f t="shared" si="90"/>
        <v>-838722.62479999999</v>
      </c>
      <c r="R2931" s="3">
        <f t="shared" si="91"/>
        <v>-838722.62479999999</v>
      </c>
    </row>
    <row r="2932" spans="1:18" x14ac:dyDescent="0.25">
      <c r="A2932" t="s">
        <v>1596</v>
      </c>
      <c r="B2932" s="5" t="s">
        <v>1597</v>
      </c>
      <c r="C2932">
        <v>47</v>
      </c>
      <c r="D2932" s="1">
        <v>27539</v>
      </c>
      <c r="E2932" t="s">
        <v>6047</v>
      </c>
      <c r="F2932" t="s">
        <v>6272</v>
      </c>
      <c r="G2932" t="s">
        <v>7424</v>
      </c>
      <c r="H2932" s="3">
        <v>1658877.6377999999</v>
      </c>
      <c r="I2932" s="3">
        <v>226210.587</v>
      </c>
      <c r="J2932" t="s">
        <v>9104</v>
      </c>
      <c r="K2932" s="4" t="str">
        <f>_xlfn.XLOOKUP($B2932, Accounts!$B:$B, Accounts!$E:$E, "Not Found",0,1)</f>
        <v>Current</v>
      </c>
      <c r="L2932" s="3">
        <f>_xlfn.XLOOKUP($B2932, Accounts!$B:$B, Accounts!$G:$G,"Not Found",0,1)</f>
        <v>676465625</v>
      </c>
      <c r="M2932" s="3" t="str">
        <f>_xlfn.XLOOKUP($B2932, Loan!$B:$B, Loan!$D:$D, "No Loan",0,1)</f>
        <v>No Loan</v>
      </c>
      <c r="N2932" s="1">
        <f>_xlfn.XLOOKUP($B2932, Transaction!$B:$B, Transaction!$E:$E, "No Transaction",0,1)</f>
        <v>44347</v>
      </c>
      <c r="O2932" t="str">
        <f>_xlfn.XLOOKUP($B2932, Transaction!$B:$B, Transaction!$C:$C, "No Transaction",0,1)</f>
        <v>Money Transfer</v>
      </c>
      <c r="P2932" t="str">
        <f>_xlfn.XLOOKUP($B2932, Transaction!$B:$B, Transaction!$D:$D, "No Transaction",0,1)</f>
        <v>Mobile</v>
      </c>
      <c r="Q2932" s="3">
        <f t="shared" si="90"/>
        <v>-1432667.0507999999</v>
      </c>
      <c r="R2932" s="3">
        <f t="shared" si="91"/>
        <v>-1432667.0507999999</v>
      </c>
    </row>
    <row r="2933" spans="1:18" x14ac:dyDescent="0.25">
      <c r="A2933" t="s">
        <v>1164</v>
      </c>
      <c r="B2933" s="5" t="s">
        <v>1165</v>
      </c>
      <c r="C2933">
        <v>55</v>
      </c>
      <c r="D2933" s="1">
        <v>24617</v>
      </c>
      <c r="E2933" t="s">
        <v>6047</v>
      </c>
      <c r="F2933" t="s">
        <v>6152</v>
      </c>
      <c r="G2933" t="s">
        <v>7424</v>
      </c>
      <c r="H2933" s="3">
        <v>517758.22080000001</v>
      </c>
      <c r="I2933" s="3">
        <v>47820.724600000001</v>
      </c>
      <c r="J2933" t="s">
        <v>9105</v>
      </c>
      <c r="K2933" s="4" t="str">
        <f>_xlfn.XLOOKUP($B2933, Accounts!$B:$B, Accounts!$E:$E, "Not Found",0,1)</f>
        <v>Fixed Deposit</v>
      </c>
      <c r="L2933" s="3">
        <f>_xlfn.XLOOKUP($B2933, Accounts!$B:$B, Accounts!$G:$G,"Not Found",0,1)</f>
        <v>328563105</v>
      </c>
      <c r="M2933" s="3" t="str">
        <f>_xlfn.XLOOKUP($B2933, Loan!$B:$B, Loan!$D:$D, "No Loan",0,1)</f>
        <v>No Loan</v>
      </c>
      <c r="N2933" s="1">
        <f>_xlfn.XLOOKUP($B2933, Transaction!$B:$B, Transaction!$E:$E, "No Transaction",0,1)</f>
        <v>44504</v>
      </c>
      <c r="O2933" t="str">
        <f>_xlfn.XLOOKUP($B2933, Transaction!$B:$B, Transaction!$C:$C, "No Transaction",0,1)</f>
        <v>Money Transfer</v>
      </c>
      <c r="P2933" t="str">
        <f>_xlfn.XLOOKUP($B2933, Transaction!$B:$B, Transaction!$D:$D, "No Transaction",0,1)</f>
        <v>ATM</v>
      </c>
      <c r="Q2933" s="3">
        <f t="shared" si="90"/>
        <v>-469937.49619999999</v>
      </c>
      <c r="R2933" s="3">
        <f t="shared" si="91"/>
        <v>-469937.49619999999</v>
      </c>
    </row>
    <row r="2934" spans="1:18" x14ac:dyDescent="0.25">
      <c r="A2934" t="s">
        <v>2562</v>
      </c>
      <c r="B2934" s="5" t="s">
        <v>2563</v>
      </c>
      <c r="C2934">
        <v>65</v>
      </c>
      <c r="D2934" s="1">
        <v>20964</v>
      </c>
      <c r="E2934" t="s">
        <v>6047</v>
      </c>
      <c r="F2934" t="s">
        <v>6277</v>
      </c>
      <c r="G2934" t="s">
        <v>7424</v>
      </c>
      <c r="H2934" s="3">
        <v>532843.85120000003</v>
      </c>
      <c r="I2934" s="3">
        <v>243687.25459999999</v>
      </c>
      <c r="J2934" t="s">
        <v>9106</v>
      </c>
      <c r="K2934" s="4" t="str">
        <f>_xlfn.XLOOKUP($B2934, Accounts!$B:$B, Accounts!$E:$E, "Not Found",0,1)</f>
        <v>Current</v>
      </c>
      <c r="L2934" s="3">
        <f>_xlfn.XLOOKUP($B2934, Accounts!$B:$B, Accounts!$G:$G,"Not Found",0,1)</f>
        <v>936506571</v>
      </c>
      <c r="M2934" s="3" t="str">
        <f>_xlfn.XLOOKUP($B2934, Loan!$B:$B, Loan!$D:$D, "No Loan",0,1)</f>
        <v>No Loan</v>
      </c>
      <c r="N2934" s="1">
        <f>_xlfn.XLOOKUP($B2934, Transaction!$B:$B, Transaction!$E:$E, "No Transaction",0,1)</f>
        <v>44221</v>
      </c>
      <c r="O2934" t="str">
        <f>_xlfn.XLOOKUP($B2934, Transaction!$B:$B, Transaction!$C:$C, "No Transaction",0,1)</f>
        <v>Money Transfer</v>
      </c>
      <c r="P2934" t="str">
        <f>_xlfn.XLOOKUP($B2934, Transaction!$B:$B, Transaction!$D:$D, "No Transaction",0,1)</f>
        <v>Mobile</v>
      </c>
      <c r="Q2934" s="3">
        <f t="shared" si="90"/>
        <v>-289156.59660000005</v>
      </c>
      <c r="R2934" s="3">
        <f t="shared" si="91"/>
        <v>-289156.59660000005</v>
      </c>
    </row>
    <row r="2935" spans="1:18" x14ac:dyDescent="0.25">
      <c r="A2935" t="s">
        <v>4279</v>
      </c>
      <c r="B2935" s="5" t="s">
        <v>4280</v>
      </c>
      <c r="C2935">
        <v>72</v>
      </c>
      <c r="D2935" s="1">
        <v>38511</v>
      </c>
      <c r="E2935" t="s">
        <v>6487</v>
      </c>
      <c r="F2935" t="s">
        <v>6121</v>
      </c>
      <c r="G2935" t="s">
        <v>7424</v>
      </c>
      <c r="H2935" s="3">
        <v>455654.83279999997</v>
      </c>
      <c r="I2935" s="3">
        <v>519036.26</v>
      </c>
      <c r="J2935" t="s">
        <v>9107</v>
      </c>
      <c r="K2935" s="4" t="str">
        <f>_xlfn.XLOOKUP($B2935, Accounts!$B:$B, Accounts!$E:$E, "Not Found",0,1)</f>
        <v>Domiciliary</v>
      </c>
      <c r="L2935" s="3">
        <f>_xlfn.XLOOKUP($B2935, Accounts!$B:$B, Accounts!$G:$G,"Not Found",0,1)</f>
        <v>940944033</v>
      </c>
      <c r="M2935" s="3" t="str">
        <f>_xlfn.XLOOKUP($B2935, Loan!$B:$B, Loan!$D:$D, "No Loan",0,1)</f>
        <v>No Loan</v>
      </c>
      <c r="N2935" s="1">
        <f>_xlfn.XLOOKUP($B2935, Transaction!$B:$B, Transaction!$E:$E, "No Transaction",0,1)</f>
        <v>44206</v>
      </c>
      <c r="O2935" t="str">
        <f>_xlfn.XLOOKUP($B2935, Transaction!$B:$B, Transaction!$C:$C, "No Transaction",0,1)</f>
        <v>Money Deposit</v>
      </c>
      <c r="P2935" t="str">
        <f>_xlfn.XLOOKUP($B2935, Transaction!$B:$B, Transaction!$D:$D, "No Transaction",0,1)</f>
        <v>Bank</v>
      </c>
      <c r="Q2935" s="3">
        <f t="shared" si="90"/>
        <v>63381.427200000035</v>
      </c>
      <c r="R2935" s="3">
        <f t="shared" si="91"/>
        <v>63381.427200000035</v>
      </c>
    </row>
    <row r="2936" spans="1:18" x14ac:dyDescent="0.25">
      <c r="A2936" t="s">
        <v>1799</v>
      </c>
      <c r="B2936" s="5" t="s">
        <v>1800</v>
      </c>
      <c r="C2936">
        <v>31</v>
      </c>
      <c r="D2936" s="1">
        <v>39033</v>
      </c>
      <c r="E2936" t="s">
        <v>6047</v>
      </c>
      <c r="F2936" t="s">
        <v>9108</v>
      </c>
      <c r="G2936" t="s">
        <v>7075</v>
      </c>
      <c r="H2936" s="3">
        <v>772856.98569999996</v>
      </c>
      <c r="I2936" s="3">
        <v>801353.93400000001</v>
      </c>
      <c r="J2936" t="s">
        <v>9109</v>
      </c>
      <c r="K2936" s="4" t="str">
        <f>_xlfn.XLOOKUP($B2936, Accounts!$B:$B, Accounts!$E:$E, "Not Found",0,1)</f>
        <v>Domiciliary</v>
      </c>
      <c r="L2936" s="3">
        <f>_xlfn.XLOOKUP($B2936, Accounts!$B:$B, Accounts!$G:$G,"Not Found",0,1)</f>
        <v>543398676</v>
      </c>
      <c r="M2936" s="3">
        <f>_xlfn.XLOOKUP($B2936, Loan!$B:$B, Loan!$D:$D, "No Loan",0,1)</f>
        <v>8705693064</v>
      </c>
      <c r="N2936" s="1">
        <f>_xlfn.XLOOKUP($B2936, Transaction!$B:$B, Transaction!$E:$E, "No Transaction",0,1)</f>
        <v>44442</v>
      </c>
      <c r="O2936" t="str">
        <f>_xlfn.XLOOKUP($B2936, Transaction!$B:$B, Transaction!$C:$C, "No Transaction",0,1)</f>
        <v>Loan Payment</v>
      </c>
      <c r="P2936" t="str">
        <f>_xlfn.XLOOKUP($B2936, Transaction!$B:$B, Transaction!$D:$D, "No Transaction",0,1)</f>
        <v>ACH</v>
      </c>
      <c r="Q2936" s="3">
        <f t="shared" si="90"/>
        <v>28496.948300000047</v>
      </c>
      <c r="R2936" s="3">
        <f t="shared" si="91"/>
        <v>28496.948300000047</v>
      </c>
    </row>
    <row r="2937" spans="1:18" x14ac:dyDescent="0.25">
      <c r="A2937" t="s">
        <v>5847</v>
      </c>
      <c r="B2937" s="5" t="s">
        <v>5848</v>
      </c>
      <c r="C2937">
        <v>64</v>
      </c>
      <c r="D2937" s="1">
        <v>37983</v>
      </c>
      <c r="E2937" t="s">
        <v>6047</v>
      </c>
      <c r="F2937" t="s">
        <v>9110</v>
      </c>
      <c r="G2937" t="s">
        <v>7507</v>
      </c>
      <c r="H2937" s="3">
        <v>745845.73950000003</v>
      </c>
      <c r="I2937" s="3">
        <v>183616.9247</v>
      </c>
      <c r="J2937" t="s">
        <v>9111</v>
      </c>
      <c r="K2937" s="4" t="str">
        <f>_xlfn.XLOOKUP($B2937, Accounts!$B:$B, Accounts!$E:$E, "Not Found",0,1)</f>
        <v>Current</v>
      </c>
      <c r="L2937" s="3">
        <f>_xlfn.XLOOKUP($B2937, Accounts!$B:$B, Accounts!$G:$G,"Not Found",0,1)</f>
        <v>722561008</v>
      </c>
      <c r="M2937" s="3" t="str">
        <f>_xlfn.XLOOKUP($B2937, Loan!$B:$B, Loan!$D:$D, "No Loan",0,1)</f>
        <v>No Loan</v>
      </c>
      <c r="N2937" s="1">
        <f>_xlfn.XLOOKUP($B2937, Transaction!$B:$B, Transaction!$E:$E, "No Transaction",0,1)</f>
        <v>44393</v>
      </c>
      <c r="O2937" t="str">
        <f>_xlfn.XLOOKUP($B2937, Transaction!$B:$B, Transaction!$C:$C, "No Transaction",0,1)</f>
        <v>Money Deposit</v>
      </c>
      <c r="P2937" t="str">
        <f>_xlfn.XLOOKUP($B2937, Transaction!$B:$B, Transaction!$D:$D, "No Transaction",0,1)</f>
        <v>Bank</v>
      </c>
      <c r="Q2937" s="3">
        <f t="shared" si="90"/>
        <v>-562228.81480000005</v>
      </c>
      <c r="R2937" s="3">
        <f t="shared" si="91"/>
        <v>-562228.81480000005</v>
      </c>
    </row>
    <row r="2938" spans="1:18" x14ac:dyDescent="0.25">
      <c r="A2938" t="s">
        <v>3409</v>
      </c>
      <c r="B2938" s="5" t="s">
        <v>3410</v>
      </c>
      <c r="C2938">
        <v>57</v>
      </c>
      <c r="D2938" s="1">
        <v>37437</v>
      </c>
      <c r="E2938" t="s">
        <v>6047</v>
      </c>
      <c r="F2938" t="s">
        <v>9112</v>
      </c>
      <c r="G2938" t="s">
        <v>7511</v>
      </c>
      <c r="H2938" s="3">
        <v>516853.23989999999</v>
      </c>
      <c r="I2938" s="3">
        <v>368844.68900000001</v>
      </c>
      <c r="J2938" t="s">
        <v>9113</v>
      </c>
      <c r="K2938" s="4" t="str">
        <f>_xlfn.XLOOKUP($B2938, Accounts!$B:$B, Accounts!$E:$E, "Not Found",0,1)</f>
        <v>Domiciliary</v>
      </c>
      <c r="L2938" s="3">
        <f>_xlfn.XLOOKUP($B2938, Accounts!$B:$B, Accounts!$G:$G,"Not Found",0,1)</f>
        <v>4224987</v>
      </c>
      <c r="M2938" s="3" t="str">
        <f>_xlfn.XLOOKUP($B2938, Loan!$B:$B, Loan!$D:$D, "No Loan",0,1)</f>
        <v>No Loan</v>
      </c>
      <c r="N2938" s="1">
        <f>_xlfn.XLOOKUP($B2938, Transaction!$B:$B, Transaction!$E:$E, "No Transaction",0,1)</f>
        <v>44539</v>
      </c>
      <c r="O2938" t="str">
        <f>_xlfn.XLOOKUP($B2938, Transaction!$B:$B, Transaction!$C:$C, "No Transaction",0,1)</f>
        <v>Online Payment</v>
      </c>
      <c r="P2938" t="str">
        <f>_xlfn.XLOOKUP($B2938, Transaction!$B:$B, Transaction!$D:$D, "No Transaction",0,1)</f>
        <v>Card</v>
      </c>
      <c r="Q2938" s="3">
        <f t="shared" si="90"/>
        <v>-148008.55089999997</v>
      </c>
      <c r="R2938" s="3">
        <f t="shared" si="91"/>
        <v>-148008.55089999997</v>
      </c>
    </row>
    <row r="2939" spans="1:18" x14ac:dyDescent="0.25">
      <c r="A2939" t="s">
        <v>355</v>
      </c>
      <c r="B2939" s="5" t="s">
        <v>356</v>
      </c>
      <c r="C2939">
        <v>32</v>
      </c>
      <c r="D2939" s="1">
        <v>33388</v>
      </c>
      <c r="E2939" t="s">
        <v>6487</v>
      </c>
      <c r="F2939" t="s">
        <v>6121</v>
      </c>
      <c r="G2939" t="s">
        <v>7424</v>
      </c>
      <c r="H2939" s="3">
        <v>557613.15610000002</v>
      </c>
      <c r="I2939" s="3">
        <v>800854.83660000004</v>
      </c>
      <c r="J2939" t="s">
        <v>9114</v>
      </c>
      <c r="K2939" s="4" t="str">
        <f>_xlfn.XLOOKUP($B2939, Accounts!$B:$B, Accounts!$E:$E, "Not Found",0,1)</f>
        <v>Savings</v>
      </c>
      <c r="L2939" s="3">
        <f>_xlfn.XLOOKUP($B2939, Accounts!$B:$B, Accounts!$G:$G,"Not Found",0,1)</f>
        <v>2820117267</v>
      </c>
      <c r="M2939" s="3" t="str">
        <f>_xlfn.XLOOKUP($B2939, Loan!$B:$B, Loan!$D:$D, "No Loan",0,1)</f>
        <v>No Loan</v>
      </c>
      <c r="N2939" s="1">
        <f>_xlfn.XLOOKUP($B2939, Transaction!$B:$B, Transaction!$E:$E, "No Transaction",0,1)</f>
        <v>44414</v>
      </c>
      <c r="O2939" t="str">
        <f>_xlfn.XLOOKUP($B2939, Transaction!$B:$B, Transaction!$C:$C, "No Transaction",0,1)</f>
        <v>Checks</v>
      </c>
      <c r="P2939" t="str">
        <f>_xlfn.XLOOKUP($B2939, Transaction!$B:$B, Transaction!$D:$D, "No Transaction",0,1)</f>
        <v>Informal Services</v>
      </c>
      <c r="Q2939" s="3">
        <f t="shared" si="90"/>
        <v>243241.68050000002</v>
      </c>
      <c r="R2939" s="3">
        <f t="shared" si="91"/>
        <v>243241.68050000002</v>
      </c>
    </row>
    <row r="2940" spans="1:18" x14ac:dyDescent="0.25">
      <c r="A2940" t="s">
        <v>3675</v>
      </c>
      <c r="B2940" s="5" t="s">
        <v>3676</v>
      </c>
      <c r="C2940">
        <v>28</v>
      </c>
      <c r="D2940" s="1">
        <v>33356</v>
      </c>
      <c r="E2940" t="s">
        <v>6487</v>
      </c>
      <c r="F2940" t="s">
        <v>9112</v>
      </c>
      <c r="G2940" t="s">
        <v>7503</v>
      </c>
      <c r="H2940" s="3">
        <v>717894.24280000001</v>
      </c>
      <c r="I2940" s="3">
        <v>838560.42220000003</v>
      </c>
      <c r="J2940" t="s">
        <v>9115</v>
      </c>
      <c r="K2940" s="4" t="str">
        <f>_xlfn.XLOOKUP($B2940, Accounts!$B:$B, Accounts!$E:$E, "Not Found",0,1)</f>
        <v>Current</v>
      </c>
      <c r="L2940" s="3">
        <f>_xlfn.XLOOKUP($B2940, Accounts!$B:$B, Accounts!$G:$G,"Not Found",0,1)</f>
        <v>333079296</v>
      </c>
      <c r="M2940" s="3" t="str">
        <f>_xlfn.XLOOKUP($B2940, Loan!$B:$B, Loan!$D:$D, "No Loan",0,1)</f>
        <v>No Loan</v>
      </c>
      <c r="N2940" s="1">
        <f>_xlfn.XLOOKUP($B2940, Transaction!$B:$B, Transaction!$E:$E, "No Transaction",0,1)</f>
        <v>44332</v>
      </c>
      <c r="O2940" t="str">
        <f>_xlfn.XLOOKUP($B2940, Transaction!$B:$B, Transaction!$C:$C, "No Transaction",0,1)</f>
        <v>Money Deposit</v>
      </c>
      <c r="P2940" t="str">
        <f>_xlfn.XLOOKUP($B2940, Transaction!$B:$B, Transaction!$D:$D, "No Transaction",0,1)</f>
        <v>Bank</v>
      </c>
      <c r="Q2940" s="3">
        <f t="shared" si="90"/>
        <v>120666.17940000002</v>
      </c>
      <c r="R2940" s="3">
        <f t="shared" si="91"/>
        <v>120666.17940000002</v>
      </c>
    </row>
    <row r="2941" spans="1:18" x14ac:dyDescent="0.25">
      <c r="A2941" t="s">
        <v>211</v>
      </c>
      <c r="B2941" s="5" t="s">
        <v>212</v>
      </c>
      <c r="C2941">
        <v>30</v>
      </c>
      <c r="D2941" s="1">
        <v>36685</v>
      </c>
      <c r="E2941" t="s">
        <v>6047</v>
      </c>
      <c r="F2941" t="s">
        <v>6121</v>
      </c>
      <c r="G2941" t="s">
        <v>6799</v>
      </c>
      <c r="H2941" s="3">
        <v>539798.33979999996</v>
      </c>
      <c r="I2941" s="3">
        <v>587185.7942</v>
      </c>
      <c r="J2941" t="s">
        <v>9116</v>
      </c>
      <c r="K2941" s="4" t="str">
        <f>_xlfn.XLOOKUP($B2941, Accounts!$B:$B, Accounts!$E:$E, "Not Found",0,1)</f>
        <v>Joint</v>
      </c>
      <c r="L2941" s="3">
        <f>_xlfn.XLOOKUP($B2941, Accounts!$B:$B, Accounts!$G:$G,"Not Found",0,1)</f>
        <v>4462867227</v>
      </c>
      <c r="M2941" s="3" t="str">
        <f>_xlfn.XLOOKUP($B2941, Loan!$B:$B, Loan!$D:$D, "No Loan",0,1)</f>
        <v>No Loan</v>
      </c>
      <c r="N2941" s="1">
        <f>_xlfn.XLOOKUP($B2941, Transaction!$B:$B, Transaction!$E:$E, "No Transaction",0,1)</f>
        <v>44209</v>
      </c>
      <c r="O2941" t="str">
        <f>_xlfn.XLOOKUP($B2941, Transaction!$B:$B, Transaction!$C:$C, "No Transaction",0,1)</f>
        <v>Online Payment</v>
      </c>
      <c r="P2941" t="str">
        <f>_xlfn.XLOOKUP($B2941, Transaction!$B:$B, Transaction!$D:$D, "No Transaction",0,1)</f>
        <v>Card</v>
      </c>
      <c r="Q2941" s="3">
        <f t="shared" si="90"/>
        <v>47387.454400000046</v>
      </c>
      <c r="R2941" s="3">
        <f t="shared" si="91"/>
        <v>47387.454400000046</v>
      </c>
    </row>
    <row r="2942" spans="1:18" x14ac:dyDescent="0.25">
      <c r="A2942" t="s">
        <v>2718</v>
      </c>
      <c r="B2942" s="5" t="s">
        <v>2719</v>
      </c>
      <c r="C2942">
        <v>45</v>
      </c>
      <c r="D2942" s="1">
        <v>36599</v>
      </c>
      <c r="E2942" t="s">
        <v>6487</v>
      </c>
      <c r="F2942" t="s">
        <v>9110</v>
      </c>
      <c r="G2942" t="s">
        <v>7168</v>
      </c>
      <c r="H2942" s="3">
        <v>947121.27480000001</v>
      </c>
      <c r="I2942" s="3">
        <v>328364.20799999998</v>
      </c>
      <c r="J2942" t="s">
        <v>9117</v>
      </c>
      <c r="K2942" s="4" t="str">
        <f>_xlfn.XLOOKUP($B2942, Accounts!$B:$B, Accounts!$E:$E, "Not Found",0,1)</f>
        <v>Domiciliary</v>
      </c>
      <c r="L2942" s="3">
        <f>_xlfn.XLOOKUP($B2942, Accounts!$B:$B, Accounts!$G:$G,"Not Found",0,1)</f>
        <v>1283803059</v>
      </c>
      <c r="M2942" s="3" t="str">
        <f>_xlfn.XLOOKUP($B2942, Loan!$B:$B, Loan!$D:$D, "No Loan",0,1)</f>
        <v>No Loan</v>
      </c>
      <c r="N2942" s="1">
        <f>_xlfn.XLOOKUP($B2942, Transaction!$B:$B, Transaction!$E:$E, "No Transaction",0,1)</f>
        <v>44320</v>
      </c>
      <c r="O2942" t="str">
        <f>_xlfn.XLOOKUP($B2942, Transaction!$B:$B, Transaction!$C:$C, "No Transaction",0,1)</f>
        <v>Money Transfer</v>
      </c>
      <c r="P2942" t="str">
        <f>_xlfn.XLOOKUP($B2942, Transaction!$B:$B, Transaction!$D:$D, "No Transaction",0,1)</f>
        <v>Mobile</v>
      </c>
      <c r="Q2942" s="3">
        <f t="shared" si="90"/>
        <v>-618757.06680000003</v>
      </c>
      <c r="R2942" s="3">
        <f t="shared" si="91"/>
        <v>-618757.06680000003</v>
      </c>
    </row>
    <row r="2943" spans="1:18" x14ac:dyDescent="0.25">
      <c r="A2943" t="s">
        <v>1037</v>
      </c>
      <c r="B2943" s="5" t="s">
        <v>1038</v>
      </c>
      <c r="C2943">
        <v>88</v>
      </c>
      <c r="D2943" s="1">
        <v>38173</v>
      </c>
      <c r="E2943" t="s">
        <v>6487</v>
      </c>
      <c r="F2943" t="s">
        <v>9118</v>
      </c>
      <c r="G2943" t="s">
        <v>7511</v>
      </c>
      <c r="H2943" s="3">
        <v>868111.54760000005</v>
      </c>
      <c r="I2943" s="3">
        <v>197222.04920000001</v>
      </c>
      <c r="J2943" t="s">
        <v>9119</v>
      </c>
      <c r="K2943" s="4" t="str">
        <f>_xlfn.XLOOKUP($B2943, Accounts!$B:$B, Accounts!$E:$E, "Not Found",0,1)</f>
        <v>Joint</v>
      </c>
      <c r="L2943" s="3">
        <f>_xlfn.XLOOKUP($B2943, Accounts!$B:$B, Accounts!$G:$G,"Not Found",0,1)</f>
        <v>24162768</v>
      </c>
      <c r="M2943" s="3" t="str">
        <f>_xlfn.XLOOKUP($B2943, Loan!$B:$B, Loan!$D:$D, "No Loan",0,1)</f>
        <v>No Loan</v>
      </c>
      <c r="N2943" s="1">
        <f>_xlfn.XLOOKUP($B2943, Transaction!$B:$B, Transaction!$E:$E, "No Transaction",0,1)</f>
        <v>44357</v>
      </c>
      <c r="O2943" t="str">
        <f>_xlfn.XLOOKUP($B2943, Transaction!$B:$B, Transaction!$C:$C, "No Transaction",0,1)</f>
        <v>Money Deposit</v>
      </c>
      <c r="P2943" t="str">
        <f>_xlfn.XLOOKUP($B2943, Transaction!$B:$B, Transaction!$D:$D, "No Transaction",0,1)</f>
        <v>Bank</v>
      </c>
      <c r="Q2943" s="3">
        <f t="shared" si="90"/>
        <v>-670889.49840000004</v>
      </c>
      <c r="R2943" s="3">
        <f t="shared" si="91"/>
        <v>-670889.49840000004</v>
      </c>
    </row>
    <row r="2944" spans="1:18" x14ac:dyDescent="0.25">
      <c r="A2944" t="s">
        <v>2001</v>
      </c>
      <c r="B2944" s="5" t="s">
        <v>2002</v>
      </c>
      <c r="C2944">
        <v>68</v>
      </c>
      <c r="D2944" s="1">
        <v>36305</v>
      </c>
      <c r="E2944" t="s">
        <v>6047</v>
      </c>
      <c r="F2944" t="s">
        <v>6121</v>
      </c>
      <c r="G2944" t="s">
        <v>7519</v>
      </c>
      <c r="H2944" s="3">
        <v>53289.8874</v>
      </c>
      <c r="I2944" s="3">
        <v>583454.13950000005</v>
      </c>
      <c r="J2944" t="s">
        <v>9120</v>
      </c>
      <c r="K2944" s="4" t="str">
        <f>_xlfn.XLOOKUP($B2944, Accounts!$B:$B, Accounts!$E:$E, "Not Found",0,1)</f>
        <v>Current</v>
      </c>
      <c r="L2944" s="3">
        <f>_xlfn.XLOOKUP($B2944, Accounts!$B:$B, Accounts!$G:$G,"Not Found",0,1)</f>
        <v>826308621</v>
      </c>
      <c r="M2944" s="3" t="str">
        <f>_xlfn.XLOOKUP($B2944, Loan!$B:$B, Loan!$D:$D, "No Loan",0,1)</f>
        <v>No Loan</v>
      </c>
      <c r="N2944" s="1">
        <f>_xlfn.XLOOKUP($B2944, Transaction!$B:$B, Transaction!$E:$E, "No Transaction",0,1)</f>
        <v>44494</v>
      </c>
      <c r="O2944" t="str">
        <f>_xlfn.XLOOKUP($B2944, Transaction!$B:$B, Transaction!$C:$C, "No Transaction",0,1)</f>
        <v>Money Deposit</v>
      </c>
      <c r="P2944" t="str">
        <f>_xlfn.XLOOKUP($B2944, Transaction!$B:$B, Transaction!$D:$D, "No Transaction",0,1)</f>
        <v>Bank</v>
      </c>
      <c r="Q2944" s="3">
        <f t="shared" si="90"/>
        <v>530164.25210000004</v>
      </c>
      <c r="R2944" s="3">
        <f t="shared" si="91"/>
        <v>540767.53714200004</v>
      </c>
    </row>
    <row r="2945" spans="1:18" x14ac:dyDescent="0.25">
      <c r="A2945" t="s">
        <v>5686</v>
      </c>
      <c r="B2945" s="5" t="s">
        <v>5687</v>
      </c>
      <c r="C2945">
        <v>33</v>
      </c>
      <c r="D2945" s="1">
        <v>33241</v>
      </c>
      <c r="E2945" t="s">
        <v>6047</v>
      </c>
      <c r="F2945" t="s">
        <v>9108</v>
      </c>
      <c r="G2945" t="s">
        <v>7517</v>
      </c>
      <c r="H2945" s="3">
        <v>319052.35739999998</v>
      </c>
      <c r="I2945" s="3">
        <v>702430.25260000001</v>
      </c>
      <c r="J2945" t="s">
        <v>9121</v>
      </c>
      <c r="K2945" s="4" t="str">
        <f>_xlfn.XLOOKUP($B2945, Accounts!$B:$B, Accounts!$E:$E, "Not Found",0,1)</f>
        <v>Savings</v>
      </c>
      <c r="L2945" s="3">
        <f>_xlfn.XLOOKUP($B2945, Accounts!$B:$B, Accounts!$G:$G,"Not Found",0,1)</f>
        <v>3741916473</v>
      </c>
      <c r="M2945" s="3" t="str">
        <f>_xlfn.XLOOKUP($B2945, Loan!$B:$B, Loan!$D:$D, "No Loan",0,1)</f>
        <v>No Loan</v>
      </c>
      <c r="N2945" s="1">
        <f>_xlfn.XLOOKUP($B2945, Transaction!$B:$B, Transaction!$E:$E, "No Transaction",0,1)</f>
        <v>44496</v>
      </c>
      <c r="O2945" t="str">
        <f>_xlfn.XLOOKUP($B2945, Transaction!$B:$B, Transaction!$C:$C, "No Transaction",0,1)</f>
        <v>Money Deposit</v>
      </c>
      <c r="P2945" t="str">
        <f>_xlfn.XLOOKUP($B2945, Transaction!$B:$B, Transaction!$D:$D, "No Transaction",0,1)</f>
        <v>Bank</v>
      </c>
      <c r="Q2945" s="3">
        <f t="shared" si="90"/>
        <v>383377.89520000003</v>
      </c>
      <c r="R2945" s="3">
        <f t="shared" si="91"/>
        <v>383377.89520000003</v>
      </c>
    </row>
    <row r="2946" spans="1:18" x14ac:dyDescent="0.25">
      <c r="A2946" t="s">
        <v>3100</v>
      </c>
      <c r="B2946" s="5" t="s">
        <v>3101</v>
      </c>
      <c r="C2946">
        <v>40</v>
      </c>
      <c r="D2946" s="1">
        <v>38063</v>
      </c>
      <c r="E2946" t="s">
        <v>6047</v>
      </c>
      <c r="F2946" t="s">
        <v>9118</v>
      </c>
      <c r="G2946" t="s">
        <v>7507</v>
      </c>
      <c r="H2946" s="3">
        <v>633522.63009999995</v>
      </c>
      <c r="I2946" s="3">
        <v>606383.92169999995</v>
      </c>
      <c r="J2946" t="s">
        <v>9122</v>
      </c>
      <c r="K2946" s="4" t="str">
        <f>_xlfn.XLOOKUP($B2946, Accounts!$B:$B, Accounts!$E:$E, "Not Found",0,1)</f>
        <v>Domiciliary</v>
      </c>
      <c r="L2946" s="3">
        <f>_xlfn.XLOOKUP($B2946, Accounts!$B:$B, Accounts!$G:$G,"Not Found",0,1)</f>
        <v>153473229</v>
      </c>
      <c r="M2946" s="3" t="str">
        <f>_xlfn.XLOOKUP($B2946, Loan!$B:$B, Loan!$D:$D, "No Loan",0,1)</f>
        <v>No Loan</v>
      </c>
      <c r="N2946" s="1">
        <f>_xlfn.XLOOKUP($B2946, Transaction!$B:$B, Transaction!$E:$E, "No Transaction",0,1)</f>
        <v>44594</v>
      </c>
      <c r="O2946" t="str">
        <f>_xlfn.XLOOKUP($B2946, Transaction!$B:$B, Transaction!$C:$C, "No Transaction",0,1)</f>
        <v>Money Transfer</v>
      </c>
      <c r="P2946" t="str">
        <f>_xlfn.XLOOKUP($B2946, Transaction!$B:$B, Transaction!$D:$D, "No Transaction",0,1)</f>
        <v>ATM</v>
      </c>
      <c r="Q2946" s="3">
        <f t="shared" ref="Q2946:Q3005" si="92">$I2946-$H2946</f>
        <v>-27138.708400000003</v>
      </c>
      <c r="R2946" s="3">
        <f t="shared" ref="R2946:R3005" si="93">IF($Q2946 &gt;= 500000, $Q2946+(0.02*$Q2946), $Q2946)</f>
        <v>-27138.708400000003</v>
      </c>
    </row>
    <row r="2947" spans="1:18" x14ac:dyDescent="0.25">
      <c r="A2947" t="s">
        <v>4227</v>
      </c>
      <c r="B2947" s="5" t="s">
        <v>4228</v>
      </c>
      <c r="C2947">
        <v>81</v>
      </c>
      <c r="D2947" s="1">
        <v>38502</v>
      </c>
      <c r="E2947" t="s">
        <v>6047</v>
      </c>
      <c r="F2947" t="s">
        <v>9112</v>
      </c>
      <c r="G2947" t="s">
        <v>7513</v>
      </c>
      <c r="H2947" s="3">
        <v>761403.27720000001</v>
      </c>
      <c r="I2947" s="3">
        <v>419969.9474</v>
      </c>
      <c r="J2947" t="s">
        <v>9123</v>
      </c>
      <c r="K2947" s="4" t="str">
        <f>_xlfn.XLOOKUP($B2947, Accounts!$B:$B, Accounts!$E:$E, "Not Found",0,1)</f>
        <v>Joint</v>
      </c>
      <c r="L2947" s="3">
        <f>_xlfn.XLOOKUP($B2947, Accounts!$B:$B, Accounts!$G:$G,"Not Found",0,1)</f>
        <v>1187790032</v>
      </c>
      <c r="M2947" s="3" t="str">
        <f>_xlfn.XLOOKUP($B2947, Loan!$B:$B, Loan!$D:$D, "No Loan",0,1)</f>
        <v>No Loan</v>
      </c>
      <c r="N2947" s="1">
        <f>_xlfn.XLOOKUP($B2947, Transaction!$B:$B, Transaction!$E:$E, "No Transaction",0,1)</f>
        <v>44550</v>
      </c>
      <c r="O2947" t="str">
        <f>_xlfn.XLOOKUP($B2947, Transaction!$B:$B, Transaction!$C:$C, "No Transaction",0,1)</f>
        <v>Online Payment</v>
      </c>
      <c r="P2947" t="str">
        <f>_xlfn.XLOOKUP($B2947, Transaction!$B:$B, Transaction!$D:$D, "No Transaction",0,1)</f>
        <v>Mobile</v>
      </c>
      <c r="Q2947" s="3">
        <f t="shared" si="92"/>
        <v>-341433.32980000001</v>
      </c>
      <c r="R2947" s="3">
        <f t="shared" si="93"/>
        <v>-341433.32980000001</v>
      </c>
    </row>
    <row r="2948" spans="1:18" x14ac:dyDescent="0.25">
      <c r="A2948" t="s">
        <v>2410</v>
      </c>
      <c r="B2948" s="5" t="s">
        <v>2411</v>
      </c>
      <c r="C2948">
        <v>23</v>
      </c>
      <c r="D2948" s="1">
        <v>32613</v>
      </c>
      <c r="E2948" t="s">
        <v>6487</v>
      </c>
      <c r="F2948" t="s">
        <v>9110</v>
      </c>
      <c r="G2948" t="s">
        <v>7532</v>
      </c>
      <c r="H2948" s="3">
        <v>773273.39350000001</v>
      </c>
      <c r="I2948" s="3">
        <v>485560.66859999998</v>
      </c>
      <c r="J2948" t="s">
        <v>9124</v>
      </c>
      <c r="K2948" s="4" t="str">
        <f>_xlfn.XLOOKUP($B2948, Accounts!$B:$B, Accounts!$E:$E, "Not Found",0,1)</f>
        <v>Domiciliary</v>
      </c>
      <c r="L2948" s="3">
        <f>_xlfn.XLOOKUP($B2948, Accounts!$B:$B, Accounts!$G:$G,"Not Found",0,1)</f>
        <v>2853754887</v>
      </c>
      <c r="M2948" s="3" t="str">
        <f>_xlfn.XLOOKUP($B2948, Loan!$B:$B, Loan!$D:$D, "No Loan",0,1)</f>
        <v>No Loan</v>
      </c>
      <c r="N2948" s="1">
        <f>_xlfn.XLOOKUP($B2948, Transaction!$B:$B, Transaction!$E:$E, "No Transaction",0,1)</f>
        <v>44590</v>
      </c>
      <c r="O2948" t="str">
        <f>_xlfn.XLOOKUP($B2948, Transaction!$B:$B, Transaction!$C:$C, "No Transaction",0,1)</f>
        <v>Online Payment</v>
      </c>
      <c r="P2948" t="str">
        <f>_xlfn.XLOOKUP($B2948, Transaction!$B:$B, Transaction!$D:$D, "No Transaction",0,1)</f>
        <v>Mobile</v>
      </c>
      <c r="Q2948" s="3">
        <f t="shared" si="92"/>
        <v>-287712.72490000003</v>
      </c>
      <c r="R2948" s="3">
        <f t="shared" si="93"/>
        <v>-287712.72490000003</v>
      </c>
    </row>
    <row r="2949" spans="1:18" x14ac:dyDescent="0.25">
      <c r="A2949" t="s">
        <v>3597</v>
      </c>
      <c r="B2949" s="5" t="s">
        <v>3598</v>
      </c>
      <c r="C2949">
        <v>30</v>
      </c>
      <c r="D2949" s="1">
        <v>38531</v>
      </c>
      <c r="E2949" t="s">
        <v>6487</v>
      </c>
      <c r="F2949" t="s">
        <v>6121</v>
      </c>
      <c r="G2949" t="s">
        <v>7542</v>
      </c>
      <c r="H2949" s="3">
        <v>853812.49690000003</v>
      </c>
      <c r="I2949" s="3">
        <v>166195.89079999999</v>
      </c>
      <c r="J2949" t="s">
        <v>9125</v>
      </c>
      <c r="K2949" s="4" t="str">
        <f>_xlfn.XLOOKUP($B2949, Accounts!$B:$B, Accounts!$E:$E, "Not Found",0,1)</f>
        <v>Joint</v>
      </c>
      <c r="L2949" s="3">
        <f>_xlfn.XLOOKUP($B2949, Accounts!$B:$B, Accounts!$G:$G,"Not Found",0,1)</f>
        <v>999276306</v>
      </c>
      <c r="M2949" s="3" t="str">
        <f>_xlfn.XLOOKUP($B2949, Loan!$B:$B, Loan!$D:$D, "No Loan",0,1)</f>
        <v>No Loan</v>
      </c>
      <c r="N2949" s="1">
        <f>_xlfn.XLOOKUP($B2949, Transaction!$B:$B, Transaction!$E:$E, "No Transaction",0,1)</f>
        <v>44429</v>
      </c>
      <c r="O2949" t="str">
        <f>_xlfn.XLOOKUP($B2949, Transaction!$B:$B, Transaction!$C:$C, "No Transaction",0,1)</f>
        <v>Money Deposit</v>
      </c>
      <c r="P2949" t="str">
        <f>_xlfn.XLOOKUP($B2949, Transaction!$B:$B, Transaction!$D:$D, "No Transaction",0,1)</f>
        <v>Bank</v>
      </c>
      <c r="Q2949" s="3">
        <f t="shared" si="92"/>
        <v>-687616.60609999998</v>
      </c>
      <c r="R2949" s="3">
        <f t="shared" si="93"/>
        <v>-687616.60609999998</v>
      </c>
    </row>
    <row r="2950" spans="1:18" x14ac:dyDescent="0.25">
      <c r="A2950" t="s">
        <v>5154</v>
      </c>
      <c r="B2950" s="5" t="s">
        <v>5155</v>
      </c>
      <c r="C2950">
        <v>77</v>
      </c>
      <c r="D2950" s="1">
        <v>34461</v>
      </c>
      <c r="E2950" t="s">
        <v>6047</v>
      </c>
      <c r="F2950" t="s">
        <v>6121</v>
      </c>
      <c r="G2950" t="s">
        <v>7542</v>
      </c>
      <c r="H2950" s="3">
        <v>499900.05089999997</v>
      </c>
      <c r="I2950" s="3">
        <v>939701.5514</v>
      </c>
      <c r="J2950" t="s">
        <v>9126</v>
      </c>
      <c r="K2950" s="4" t="str">
        <f>_xlfn.XLOOKUP($B2950, Accounts!$B:$B, Accounts!$E:$E, "Not Found",0,1)</f>
        <v>Domiciliary</v>
      </c>
      <c r="L2950" s="3">
        <f>_xlfn.XLOOKUP($B2950, Accounts!$B:$B, Accounts!$G:$G,"Not Found",0,1)</f>
        <v>1406520402</v>
      </c>
      <c r="M2950" s="3" t="str">
        <f>_xlfn.XLOOKUP($B2950, Loan!$B:$B, Loan!$D:$D, "No Loan",0,1)</f>
        <v>No Loan</v>
      </c>
      <c r="N2950" s="1">
        <f>_xlfn.XLOOKUP($B2950, Transaction!$B:$B, Transaction!$E:$E, "No Transaction",0,1)</f>
        <v>44643</v>
      </c>
      <c r="O2950" t="str">
        <f>_xlfn.XLOOKUP($B2950, Transaction!$B:$B, Transaction!$C:$C, "No Transaction",0,1)</f>
        <v>Checks</v>
      </c>
      <c r="P2950" t="str">
        <f>_xlfn.XLOOKUP($B2950, Transaction!$B:$B, Transaction!$D:$D, "No Transaction",0,1)</f>
        <v>Informal Services</v>
      </c>
      <c r="Q2950" s="3">
        <f t="shared" si="92"/>
        <v>439801.50050000002</v>
      </c>
      <c r="R2950" s="3">
        <f t="shared" si="93"/>
        <v>439801.50050000002</v>
      </c>
    </row>
    <row r="2951" spans="1:18" x14ac:dyDescent="0.25">
      <c r="A2951" t="s">
        <v>4865</v>
      </c>
      <c r="B2951" s="5" t="s">
        <v>4866</v>
      </c>
      <c r="C2951">
        <v>38</v>
      </c>
      <c r="D2951" s="1">
        <v>36435</v>
      </c>
      <c r="E2951" t="s">
        <v>6047</v>
      </c>
      <c r="F2951" t="s">
        <v>9112</v>
      </c>
      <c r="G2951" t="s">
        <v>7505</v>
      </c>
      <c r="H2951" s="3">
        <v>483614.49829999998</v>
      </c>
      <c r="I2951" s="3">
        <v>682296.80610000005</v>
      </c>
      <c r="J2951" t="s">
        <v>9127</v>
      </c>
      <c r="K2951" s="4" t="str">
        <f>_xlfn.XLOOKUP($B2951, Accounts!$B:$B, Accounts!$E:$E, "Not Found",0,1)</f>
        <v>Current</v>
      </c>
      <c r="L2951" s="3">
        <f>_xlfn.XLOOKUP($B2951, Accounts!$B:$B, Accounts!$G:$G,"Not Found",0,1)</f>
        <v>1009454781</v>
      </c>
      <c r="M2951" s="3" t="str">
        <f>_xlfn.XLOOKUP($B2951, Loan!$B:$B, Loan!$D:$D, "No Loan",0,1)</f>
        <v>No Loan</v>
      </c>
      <c r="N2951" s="1">
        <f>_xlfn.XLOOKUP($B2951, Transaction!$B:$B, Transaction!$E:$E, "No Transaction",0,1)</f>
        <v>44410</v>
      </c>
      <c r="O2951" t="str">
        <f>_xlfn.XLOOKUP($B2951, Transaction!$B:$B, Transaction!$C:$C, "No Transaction",0,1)</f>
        <v>Money Transfer</v>
      </c>
      <c r="P2951" t="str">
        <f>_xlfn.XLOOKUP($B2951, Transaction!$B:$B, Transaction!$D:$D, "No Transaction",0,1)</f>
        <v>ATM</v>
      </c>
      <c r="Q2951" s="3">
        <f t="shared" si="92"/>
        <v>198682.30780000007</v>
      </c>
      <c r="R2951" s="3">
        <f t="shared" si="93"/>
        <v>198682.30780000007</v>
      </c>
    </row>
    <row r="2952" spans="1:18" x14ac:dyDescent="0.25">
      <c r="A2952" t="s">
        <v>5773</v>
      </c>
      <c r="B2952" s="5" t="s">
        <v>5774</v>
      </c>
      <c r="C2952">
        <v>18</v>
      </c>
      <c r="D2952" s="1">
        <v>32617</v>
      </c>
      <c r="E2952" t="s">
        <v>6487</v>
      </c>
      <c r="F2952" t="s">
        <v>9112</v>
      </c>
      <c r="G2952" t="s">
        <v>7259</v>
      </c>
      <c r="H2952" s="3">
        <v>758526.63879999996</v>
      </c>
      <c r="I2952" s="3">
        <v>857334.64520000003</v>
      </c>
      <c r="J2952" t="s">
        <v>9128</v>
      </c>
      <c r="K2952" s="4" t="str">
        <f>_xlfn.XLOOKUP($B2952, Accounts!$B:$B, Accounts!$E:$E, "Not Found",0,1)</f>
        <v>Joint</v>
      </c>
      <c r="L2952" s="3">
        <f>_xlfn.XLOOKUP($B2952, Accounts!$B:$B, Accounts!$G:$G,"Not Found",0,1)</f>
        <v>1812166884</v>
      </c>
      <c r="M2952" s="3">
        <f>_xlfn.XLOOKUP($B2952, Loan!$B:$B, Loan!$D:$D, "No Loan",0,1)</f>
        <v>4086617152</v>
      </c>
      <c r="N2952" s="1">
        <f>_xlfn.XLOOKUP($B2952, Transaction!$B:$B, Transaction!$E:$E, "No Transaction",0,1)</f>
        <v>44617</v>
      </c>
      <c r="O2952" t="str">
        <f>_xlfn.XLOOKUP($B2952, Transaction!$B:$B, Transaction!$C:$C, "No Transaction",0,1)</f>
        <v>Loan Payment</v>
      </c>
      <c r="P2952" t="str">
        <f>_xlfn.XLOOKUP($B2952, Transaction!$B:$B, Transaction!$D:$D, "No Transaction",0,1)</f>
        <v>AFT</v>
      </c>
      <c r="Q2952" s="3">
        <f t="shared" si="92"/>
        <v>98808.006400000071</v>
      </c>
      <c r="R2952" s="3">
        <f t="shared" si="93"/>
        <v>98808.006400000071</v>
      </c>
    </row>
    <row r="2953" spans="1:18" x14ac:dyDescent="0.25">
      <c r="A2953" t="s">
        <v>3811</v>
      </c>
      <c r="B2953" s="5" t="s">
        <v>3812</v>
      </c>
      <c r="C2953">
        <v>27</v>
      </c>
      <c r="D2953" s="1">
        <v>33790</v>
      </c>
      <c r="E2953" t="s">
        <v>6047</v>
      </c>
      <c r="F2953" t="s">
        <v>9112</v>
      </c>
      <c r="G2953" t="s">
        <v>6799</v>
      </c>
      <c r="H2953" s="3">
        <v>384041.12199999997</v>
      </c>
      <c r="I2953" s="3">
        <v>372250.36210000003</v>
      </c>
      <c r="J2953" t="s">
        <v>9129</v>
      </c>
      <c r="K2953" s="4" t="str">
        <f>_xlfn.XLOOKUP($B2953, Accounts!$B:$B, Accounts!$E:$E, "Not Found",0,1)</f>
        <v>Domiciliary</v>
      </c>
      <c r="L2953" s="3">
        <f>_xlfn.XLOOKUP($B2953, Accounts!$B:$B, Accounts!$G:$G,"Not Found",0,1)</f>
        <v>3562678656</v>
      </c>
      <c r="M2953" s="3">
        <f>_xlfn.XLOOKUP($B2953, Loan!$B:$B, Loan!$D:$D, "No Loan",0,1)</f>
        <v>2308525056</v>
      </c>
      <c r="N2953" s="1">
        <f>_xlfn.XLOOKUP($B2953, Transaction!$B:$B, Transaction!$E:$E, "No Transaction",0,1)</f>
        <v>44424</v>
      </c>
      <c r="O2953" t="str">
        <f>_xlfn.XLOOKUP($B2953, Transaction!$B:$B, Transaction!$C:$C, "No Transaction",0,1)</f>
        <v>Loan Payment</v>
      </c>
      <c r="P2953" t="str">
        <f>_xlfn.XLOOKUP($B2953, Transaction!$B:$B, Transaction!$D:$D, "No Transaction",0,1)</f>
        <v>AFT</v>
      </c>
      <c r="Q2953" s="3">
        <f t="shared" si="92"/>
        <v>-11790.759899999946</v>
      </c>
      <c r="R2953" s="3">
        <f t="shared" si="93"/>
        <v>-11790.759899999946</v>
      </c>
    </row>
    <row r="2954" spans="1:18" x14ac:dyDescent="0.25">
      <c r="A2954" t="s">
        <v>5283</v>
      </c>
      <c r="B2954" s="5" t="s">
        <v>5284</v>
      </c>
      <c r="C2954">
        <v>62</v>
      </c>
      <c r="D2954" s="1">
        <v>35037</v>
      </c>
      <c r="E2954" t="s">
        <v>6487</v>
      </c>
      <c r="F2954" t="s">
        <v>6121</v>
      </c>
      <c r="G2954" t="s">
        <v>7075</v>
      </c>
      <c r="H2954" s="3">
        <v>828094.07519999996</v>
      </c>
      <c r="I2954" s="3">
        <v>781501.40240000002</v>
      </c>
      <c r="J2954" t="s">
        <v>9130</v>
      </c>
      <c r="K2954" s="4" t="str">
        <f>_xlfn.XLOOKUP($B2954, Accounts!$B:$B, Accounts!$E:$E, "Not Found",0,1)</f>
        <v>Domiciliary</v>
      </c>
      <c r="L2954" s="3">
        <f>_xlfn.XLOOKUP($B2954, Accounts!$B:$B, Accounts!$G:$G,"Not Found",0,1)</f>
        <v>161007264</v>
      </c>
      <c r="M2954" s="3" t="str">
        <f>_xlfn.XLOOKUP($B2954, Loan!$B:$B, Loan!$D:$D, "No Loan",0,1)</f>
        <v>No Loan</v>
      </c>
      <c r="N2954" s="1">
        <f>_xlfn.XLOOKUP($B2954, Transaction!$B:$B, Transaction!$E:$E, "No Transaction",0,1)</f>
        <v>44588</v>
      </c>
      <c r="O2954" t="str">
        <f>_xlfn.XLOOKUP($B2954, Transaction!$B:$B, Transaction!$C:$C, "No Transaction",0,1)</f>
        <v>Money Deposit</v>
      </c>
      <c r="P2954" t="str">
        <f>_xlfn.XLOOKUP($B2954, Transaction!$B:$B, Transaction!$D:$D, "No Transaction",0,1)</f>
        <v>Bank</v>
      </c>
      <c r="Q2954" s="3">
        <f t="shared" si="92"/>
        <v>-46592.672799999942</v>
      </c>
      <c r="R2954" s="3">
        <f t="shared" si="93"/>
        <v>-46592.672799999942</v>
      </c>
    </row>
    <row r="2955" spans="1:18" x14ac:dyDescent="0.25">
      <c r="A2955" t="s">
        <v>4100</v>
      </c>
      <c r="B2955" s="5" t="s">
        <v>4101</v>
      </c>
      <c r="C2955">
        <v>18</v>
      </c>
      <c r="D2955" s="1">
        <v>37419</v>
      </c>
      <c r="E2955" t="s">
        <v>6487</v>
      </c>
      <c r="F2955" t="s">
        <v>6121</v>
      </c>
      <c r="G2955" t="s">
        <v>7424</v>
      </c>
      <c r="H2955" s="3">
        <v>776868.44110000005</v>
      </c>
      <c r="I2955" s="3">
        <v>376088.3884</v>
      </c>
      <c r="J2955" t="s">
        <v>9131</v>
      </c>
      <c r="K2955" s="4" t="str">
        <f>_xlfn.XLOOKUP($B2955, Accounts!$B:$B, Accounts!$E:$E, "Not Found",0,1)</f>
        <v>Domiciliary</v>
      </c>
      <c r="L2955" s="3">
        <f>_xlfn.XLOOKUP($B2955, Accounts!$B:$B, Accounts!$G:$G,"Not Found",0,1)</f>
        <v>552316128</v>
      </c>
      <c r="M2955" s="3" t="str">
        <f>_xlfn.XLOOKUP($B2955, Loan!$B:$B, Loan!$D:$D, "No Loan",0,1)</f>
        <v>No Loan</v>
      </c>
      <c r="N2955" s="1">
        <f>_xlfn.XLOOKUP($B2955, Transaction!$B:$B, Transaction!$E:$E, "No Transaction",0,1)</f>
        <v>44602</v>
      </c>
      <c r="O2955" t="str">
        <f>_xlfn.XLOOKUP($B2955, Transaction!$B:$B, Transaction!$C:$C, "No Transaction",0,1)</f>
        <v>Cash Withdrawal</v>
      </c>
      <c r="P2955" t="str">
        <f>_xlfn.XLOOKUP($B2955, Transaction!$B:$B, Transaction!$D:$D, "No Transaction",0,1)</f>
        <v>ATM</v>
      </c>
      <c r="Q2955" s="3">
        <f t="shared" si="92"/>
        <v>-400780.05270000006</v>
      </c>
      <c r="R2955" s="3">
        <f t="shared" si="93"/>
        <v>-400780.05270000006</v>
      </c>
    </row>
    <row r="2956" spans="1:18" x14ac:dyDescent="0.25">
      <c r="A2956" t="s">
        <v>180</v>
      </c>
      <c r="B2956" s="5" t="s">
        <v>181</v>
      </c>
      <c r="C2956">
        <v>25</v>
      </c>
      <c r="D2956" s="1">
        <v>36634</v>
      </c>
      <c r="E2956" t="s">
        <v>6047</v>
      </c>
      <c r="F2956" t="s">
        <v>9108</v>
      </c>
      <c r="G2956" t="s">
        <v>7505</v>
      </c>
      <c r="H2956" s="3">
        <v>623909.2905</v>
      </c>
      <c r="I2956" s="3">
        <v>424797.65460000001</v>
      </c>
      <c r="J2956" t="s">
        <v>9132</v>
      </c>
      <c r="K2956" s="4" t="str">
        <f>_xlfn.XLOOKUP($B2956, Accounts!$B:$B, Accounts!$E:$E, "Not Found",0,1)</f>
        <v>Domiciliary</v>
      </c>
      <c r="L2956" s="3">
        <f>_xlfn.XLOOKUP($B2956, Accounts!$B:$B, Accounts!$G:$G,"Not Found",0,1)</f>
        <v>2635822035</v>
      </c>
      <c r="M2956" s="3" t="str">
        <f>_xlfn.XLOOKUP($B2956, Loan!$B:$B, Loan!$D:$D, "No Loan",0,1)</f>
        <v>No Loan</v>
      </c>
      <c r="N2956" s="1">
        <f>_xlfn.XLOOKUP($B2956, Transaction!$B:$B, Transaction!$E:$E, "No Transaction",0,1)</f>
        <v>44436</v>
      </c>
      <c r="O2956" t="str">
        <f>_xlfn.XLOOKUP($B2956, Transaction!$B:$B, Transaction!$C:$C, "No Transaction",0,1)</f>
        <v>Online Payment</v>
      </c>
      <c r="P2956" t="str">
        <f>_xlfn.XLOOKUP($B2956, Transaction!$B:$B, Transaction!$D:$D, "No Transaction",0,1)</f>
        <v>Mobile</v>
      </c>
      <c r="Q2956" s="3">
        <f t="shared" si="92"/>
        <v>-199111.63589999999</v>
      </c>
      <c r="R2956" s="3">
        <f t="shared" si="93"/>
        <v>-199111.63589999999</v>
      </c>
    </row>
    <row r="2957" spans="1:18" x14ac:dyDescent="0.25">
      <c r="A2957" t="s">
        <v>5981</v>
      </c>
      <c r="B2957" s="5" t="s">
        <v>5982</v>
      </c>
      <c r="C2957">
        <v>22</v>
      </c>
      <c r="D2957" s="1">
        <v>39010</v>
      </c>
      <c r="E2957" t="s">
        <v>6047</v>
      </c>
      <c r="F2957" t="s">
        <v>9118</v>
      </c>
      <c r="G2957" t="s">
        <v>7503</v>
      </c>
      <c r="H2957" s="3">
        <v>921185.86959999998</v>
      </c>
      <c r="I2957" s="3">
        <v>348546.9731</v>
      </c>
      <c r="J2957" t="s">
        <v>9133</v>
      </c>
      <c r="K2957" s="4" t="str">
        <f>_xlfn.XLOOKUP($B2957, Accounts!$B:$B, Accounts!$E:$E, "Not Found",0,1)</f>
        <v>Joint</v>
      </c>
      <c r="L2957" s="3">
        <f>_xlfn.XLOOKUP($B2957, Accounts!$B:$B, Accounts!$G:$G,"Not Found",0,1)</f>
        <v>2318176476</v>
      </c>
      <c r="M2957" s="3" t="str">
        <f>_xlfn.XLOOKUP($B2957, Loan!$B:$B, Loan!$D:$D, "No Loan",0,1)</f>
        <v>No Loan</v>
      </c>
      <c r="N2957" s="1">
        <f>_xlfn.XLOOKUP($B2957, Transaction!$B:$B, Transaction!$E:$E, "No Transaction",0,1)</f>
        <v>44377</v>
      </c>
      <c r="O2957" t="str">
        <f>_xlfn.XLOOKUP($B2957, Transaction!$B:$B, Transaction!$C:$C, "No Transaction",0,1)</f>
        <v>Online Payment</v>
      </c>
      <c r="P2957" t="str">
        <f>_xlfn.XLOOKUP($B2957, Transaction!$B:$B, Transaction!$D:$D, "No Transaction",0,1)</f>
        <v>Internet Banking</v>
      </c>
      <c r="Q2957" s="3">
        <f t="shared" si="92"/>
        <v>-572638.89650000003</v>
      </c>
      <c r="R2957" s="3">
        <f t="shared" si="93"/>
        <v>-572638.89650000003</v>
      </c>
    </row>
    <row r="2958" spans="1:18" x14ac:dyDescent="0.25">
      <c r="A2958" t="s">
        <v>4625</v>
      </c>
      <c r="B2958" s="5" t="s">
        <v>4626</v>
      </c>
      <c r="C2958">
        <v>54</v>
      </c>
      <c r="D2958" s="1">
        <v>32839</v>
      </c>
      <c r="E2958" t="s">
        <v>6047</v>
      </c>
      <c r="F2958" t="s">
        <v>9112</v>
      </c>
      <c r="G2958" t="s">
        <v>7542</v>
      </c>
      <c r="H2958" s="3">
        <v>968587.12170000002</v>
      </c>
      <c r="I2958" s="3">
        <v>586426.59259999997</v>
      </c>
      <c r="J2958" t="s">
        <v>9134</v>
      </c>
      <c r="K2958" s="4" t="str">
        <f>_xlfn.XLOOKUP($B2958, Accounts!$B:$B, Accounts!$E:$E, "Not Found",0,1)</f>
        <v>Fixed Deposit</v>
      </c>
      <c r="L2958" s="3">
        <f>_xlfn.XLOOKUP($B2958, Accounts!$B:$B, Accounts!$G:$G,"Not Found",0,1)</f>
        <v>61488504</v>
      </c>
      <c r="M2958" s="3" t="str">
        <f>_xlfn.XLOOKUP($B2958, Loan!$B:$B, Loan!$D:$D, "No Loan",0,1)</f>
        <v>No Loan</v>
      </c>
      <c r="N2958" s="1">
        <f>_xlfn.XLOOKUP($B2958, Transaction!$B:$B, Transaction!$E:$E, "No Transaction",0,1)</f>
        <v>44398</v>
      </c>
      <c r="O2958" t="str">
        <f>_xlfn.XLOOKUP($B2958, Transaction!$B:$B, Transaction!$C:$C, "No Transaction",0,1)</f>
        <v>Online Payment</v>
      </c>
      <c r="P2958" t="str">
        <f>_xlfn.XLOOKUP($B2958, Transaction!$B:$B, Transaction!$D:$D, "No Transaction",0,1)</f>
        <v>Mobile</v>
      </c>
      <c r="Q2958" s="3">
        <f t="shared" si="92"/>
        <v>-382160.52910000004</v>
      </c>
      <c r="R2958" s="3">
        <f t="shared" si="93"/>
        <v>-382160.52910000004</v>
      </c>
    </row>
    <row r="2959" spans="1:18" x14ac:dyDescent="0.25">
      <c r="A2959" t="s">
        <v>5506</v>
      </c>
      <c r="B2959" s="5" t="s">
        <v>5507</v>
      </c>
      <c r="C2959">
        <v>80</v>
      </c>
      <c r="D2959" s="1">
        <v>34980</v>
      </c>
      <c r="E2959" t="s">
        <v>6047</v>
      </c>
      <c r="F2959" t="s">
        <v>9112</v>
      </c>
      <c r="G2959" t="s">
        <v>7566</v>
      </c>
      <c r="H2959" s="3">
        <v>74749.571400000001</v>
      </c>
      <c r="I2959" s="3">
        <v>441222.59090000001</v>
      </c>
      <c r="J2959" t="s">
        <v>9135</v>
      </c>
      <c r="K2959" s="4" t="str">
        <f>_xlfn.XLOOKUP($B2959, Accounts!$B:$B, Accounts!$E:$E, "Not Found",0,1)</f>
        <v>Domiciliary</v>
      </c>
      <c r="L2959" s="3">
        <f>_xlfn.XLOOKUP($B2959, Accounts!$B:$B, Accounts!$G:$G,"Not Found",0,1)</f>
        <v>4356321697</v>
      </c>
      <c r="M2959" s="3" t="str">
        <f>_xlfn.XLOOKUP($B2959, Loan!$B:$B, Loan!$D:$D, "No Loan",0,1)</f>
        <v>No Loan</v>
      </c>
      <c r="N2959" s="1">
        <f>_xlfn.XLOOKUP($B2959, Transaction!$B:$B, Transaction!$E:$E, "No Transaction",0,1)</f>
        <v>44540</v>
      </c>
      <c r="O2959" t="str">
        <f>_xlfn.XLOOKUP($B2959, Transaction!$B:$B, Transaction!$C:$C, "No Transaction",0,1)</f>
        <v>Cash Withdrawal</v>
      </c>
      <c r="P2959" t="str">
        <f>_xlfn.XLOOKUP($B2959, Transaction!$B:$B, Transaction!$D:$D, "No Transaction",0,1)</f>
        <v>ATM</v>
      </c>
      <c r="Q2959" s="3">
        <f t="shared" si="92"/>
        <v>366473.01949999999</v>
      </c>
      <c r="R2959" s="3">
        <f t="shared" si="93"/>
        <v>366473.01949999999</v>
      </c>
    </row>
    <row r="2960" spans="1:18" x14ac:dyDescent="0.25">
      <c r="A2960" t="s">
        <v>5706</v>
      </c>
      <c r="B2960" s="5" t="s">
        <v>5707</v>
      </c>
      <c r="C2960">
        <v>77</v>
      </c>
      <c r="D2960" s="1">
        <v>32526</v>
      </c>
      <c r="E2960" t="s">
        <v>6047</v>
      </c>
      <c r="F2960" t="s">
        <v>9118</v>
      </c>
      <c r="G2960" t="s">
        <v>6049</v>
      </c>
      <c r="H2960" s="3">
        <v>572032.87789999996</v>
      </c>
      <c r="I2960" s="3">
        <v>938814.76919999998</v>
      </c>
      <c r="J2960" t="s">
        <v>9136</v>
      </c>
      <c r="K2960" s="4" t="str">
        <f>_xlfn.XLOOKUP($B2960, Accounts!$B:$B, Accounts!$E:$E, "Not Found",0,1)</f>
        <v>Savings</v>
      </c>
      <c r="L2960" s="3">
        <f>_xlfn.XLOOKUP($B2960, Accounts!$B:$B, Accounts!$G:$G,"Not Found",0,1)</f>
        <v>264956796</v>
      </c>
      <c r="M2960" s="3" t="str">
        <f>_xlfn.XLOOKUP($B2960, Loan!$B:$B, Loan!$D:$D, "No Loan",0,1)</f>
        <v>No Loan</v>
      </c>
      <c r="N2960" s="1">
        <f>_xlfn.XLOOKUP($B2960, Transaction!$B:$B, Transaction!$E:$E, "No Transaction",0,1)</f>
        <v>44576</v>
      </c>
      <c r="O2960" t="str">
        <f>_xlfn.XLOOKUP($B2960, Transaction!$B:$B, Transaction!$C:$C, "No Transaction",0,1)</f>
        <v>Cash Withdrawal</v>
      </c>
      <c r="P2960" t="str">
        <f>_xlfn.XLOOKUP($B2960, Transaction!$B:$B, Transaction!$D:$D, "No Transaction",0,1)</f>
        <v>POS</v>
      </c>
      <c r="Q2960" s="3">
        <f t="shared" si="92"/>
        <v>366781.89130000002</v>
      </c>
      <c r="R2960" s="3">
        <f t="shared" si="93"/>
        <v>366781.89130000002</v>
      </c>
    </row>
    <row r="2961" spans="1:18" x14ac:dyDescent="0.25">
      <c r="A2961" t="s">
        <v>1489</v>
      </c>
      <c r="B2961" s="5" t="s">
        <v>1490</v>
      </c>
      <c r="C2961">
        <v>64</v>
      </c>
      <c r="D2961" s="1">
        <v>37409</v>
      </c>
      <c r="E2961" t="s">
        <v>6047</v>
      </c>
      <c r="F2961" t="s">
        <v>9110</v>
      </c>
      <c r="G2961" t="s">
        <v>7168</v>
      </c>
      <c r="H2961" s="3">
        <v>73107.456099999996</v>
      </c>
      <c r="I2961" s="3">
        <v>564745.32290000003</v>
      </c>
      <c r="J2961" t="s">
        <v>9137</v>
      </c>
      <c r="K2961" s="4" t="str">
        <f>_xlfn.XLOOKUP($B2961, Accounts!$B:$B, Accounts!$E:$E, "Not Found",0,1)</f>
        <v>Corporate</v>
      </c>
      <c r="L2961" s="3">
        <f>_xlfn.XLOOKUP($B2961, Accounts!$B:$B, Accounts!$G:$G,"Not Found",0,1)</f>
        <v>1774897488</v>
      </c>
      <c r="M2961" s="3" t="str">
        <f>_xlfn.XLOOKUP($B2961, Loan!$B:$B, Loan!$D:$D, "No Loan",0,1)</f>
        <v>No Loan</v>
      </c>
      <c r="N2961" s="1">
        <f>_xlfn.XLOOKUP($B2961, Transaction!$B:$B, Transaction!$E:$E, "No Transaction",0,1)</f>
        <v>44278</v>
      </c>
      <c r="O2961" t="str">
        <f>_xlfn.XLOOKUP($B2961, Transaction!$B:$B, Transaction!$C:$C, "No Transaction",0,1)</f>
        <v>Money Transfer</v>
      </c>
      <c r="P2961" t="str">
        <f>_xlfn.XLOOKUP($B2961, Transaction!$B:$B, Transaction!$D:$D, "No Transaction",0,1)</f>
        <v>Mobile</v>
      </c>
      <c r="Q2961" s="3">
        <f t="shared" si="92"/>
        <v>491637.86680000002</v>
      </c>
      <c r="R2961" s="3">
        <f t="shared" si="93"/>
        <v>491637.86680000002</v>
      </c>
    </row>
    <row r="2962" spans="1:18" x14ac:dyDescent="0.25">
      <c r="A2962" t="s">
        <v>2484</v>
      </c>
      <c r="B2962" s="5" t="s">
        <v>2485</v>
      </c>
      <c r="C2962">
        <v>73</v>
      </c>
      <c r="D2962" s="1">
        <v>35436</v>
      </c>
      <c r="E2962" t="s">
        <v>6047</v>
      </c>
      <c r="F2962" t="s">
        <v>9110</v>
      </c>
      <c r="G2962" t="s">
        <v>7075</v>
      </c>
      <c r="H2962" s="3">
        <v>296104.03619999997</v>
      </c>
      <c r="I2962" s="3">
        <v>239341.2776</v>
      </c>
      <c r="J2962" t="s">
        <v>9138</v>
      </c>
      <c r="K2962" s="4" t="str">
        <f>_xlfn.XLOOKUP($B2962, Accounts!$B:$B, Accounts!$E:$E, "Not Found",0,1)</f>
        <v>Savings</v>
      </c>
      <c r="L2962" s="3">
        <f>_xlfn.XLOOKUP($B2962, Accounts!$B:$B, Accounts!$G:$G,"Not Found",0,1)</f>
        <v>2945104239</v>
      </c>
      <c r="M2962" s="3" t="str">
        <f>_xlfn.XLOOKUP($B2962, Loan!$B:$B, Loan!$D:$D, "No Loan",0,1)</f>
        <v>No Loan</v>
      </c>
      <c r="N2962" s="1">
        <f>_xlfn.XLOOKUP($B2962, Transaction!$B:$B, Transaction!$E:$E, "No Transaction",0,1)</f>
        <v>44368</v>
      </c>
      <c r="O2962" t="str">
        <f>_xlfn.XLOOKUP($B2962, Transaction!$B:$B, Transaction!$C:$C, "No Transaction",0,1)</f>
        <v>Checks</v>
      </c>
      <c r="P2962" t="str">
        <f>_xlfn.XLOOKUP($B2962, Transaction!$B:$B, Transaction!$D:$D, "No Transaction",0,1)</f>
        <v>Informal Services</v>
      </c>
      <c r="Q2962" s="3">
        <f t="shared" si="92"/>
        <v>-56762.758599999972</v>
      </c>
      <c r="R2962" s="3">
        <f t="shared" si="93"/>
        <v>-56762.758599999972</v>
      </c>
    </row>
    <row r="2963" spans="1:18" x14ac:dyDescent="0.25">
      <c r="A2963" t="s">
        <v>618</v>
      </c>
      <c r="B2963" s="5" t="s">
        <v>619</v>
      </c>
      <c r="C2963">
        <v>80</v>
      </c>
      <c r="D2963" s="1">
        <v>39047</v>
      </c>
      <c r="E2963" t="s">
        <v>6487</v>
      </c>
      <c r="F2963" t="s">
        <v>9108</v>
      </c>
      <c r="G2963" t="s">
        <v>7529</v>
      </c>
      <c r="H2963" s="3">
        <v>591721.32129999995</v>
      </c>
      <c r="I2963" s="3">
        <v>674317.81270000001</v>
      </c>
      <c r="J2963" t="s">
        <v>9139</v>
      </c>
      <c r="K2963" s="4" t="str">
        <f>_xlfn.XLOOKUP($B2963, Accounts!$B:$B, Accounts!$E:$E, "Not Found",0,1)</f>
        <v>Domiciliary</v>
      </c>
      <c r="L2963" s="3">
        <f>_xlfn.XLOOKUP($B2963, Accounts!$B:$B, Accounts!$G:$G,"Not Found",0,1)</f>
        <v>796434153</v>
      </c>
      <c r="M2963" s="3" t="str">
        <f>_xlfn.XLOOKUP($B2963, Loan!$B:$B, Loan!$D:$D, "No Loan",0,1)</f>
        <v>No Loan</v>
      </c>
      <c r="N2963" s="1">
        <f>_xlfn.XLOOKUP($B2963, Transaction!$B:$B, Transaction!$E:$E, "No Transaction",0,1)</f>
        <v>44558</v>
      </c>
      <c r="O2963" t="str">
        <f>_xlfn.XLOOKUP($B2963, Transaction!$B:$B, Transaction!$C:$C, "No Transaction",0,1)</f>
        <v>Money Deposit</v>
      </c>
      <c r="P2963" t="str">
        <f>_xlfn.XLOOKUP($B2963, Transaction!$B:$B, Transaction!$D:$D, "No Transaction",0,1)</f>
        <v>Bank</v>
      </c>
      <c r="Q2963" s="3">
        <f t="shared" si="92"/>
        <v>82596.491400000057</v>
      </c>
      <c r="R2963" s="3">
        <f t="shared" si="93"/>
        <v>82596.491400000057</v>
      </c>
    </row>
    <row r="2964" spans="1:18" x14ac:dyDescent="0.25">
      <c r="A2964" t="s">
        <v>3547</v>
      </c>
      <c r="B2964" s="5" t="s">
        <v>3548</v>
      </c>
      <c r="C2964">
        <v>20</v>
      </c>
      <c r="D2964" s="1">
        <v>37782</v>
      </c>
      <c r="E2964" t="s">
        <v>6047</v>
      </c>
      <c r="F2964" t="s">
        <v>9110</v>
      </c>
      <c r="G2964" t="s">
        <v>7424</v>
      </c>
      <c r="H2964" s="3">
        <v>213426.36859999999</v>
      </c>
      <c r="I2964" s="3">
        <v>945855.8112</v>
      </c>
      <c r="J2964" t="s">
        <v>9140</v>
      </c>
      <c r="K2964" s="4" t="str">
        <f>_xlfn.XLOOKUP($B2964, Accounts!$B:$B, Accounts!$E:$E, "Not Found",0,1)</f>
        <v>Current</v>
      </c>
      <c r="L2964" s="3">
        <f>_xlfn.XLOOKUP($B2964, Accounts!$B:$B, Accounts!$G:$G,"Not Found",0,1)</f>
        <v>1734172818</v>
      </c>
      <c r="M2964" s="3" t="str">
        <f>_xlfn.XLOOKUP($B2964, Loan!$B:$B, Loan!$D:$D, "No Loan",0,1)</f>
        <v>No Loan</v>
      </c>
      <c r="N2964" s="1">
        <f>_xlfn.XLOOKUP($B2964, Transaction!$B:$B, Transaction!$E:$E, "No Transaction",0,1)</f>
        <v>44334</v>
      </c>
      <c r="O2964" t="str">
        <f>_xlfn.XLOOKUP($B2964, Transaction!$B:$B, Transaction!$C:$C, "No Transaction",0,1)</f>
        <v>Online Payment</v>
      </c>
      <c r="P2964" t="str">
        <f>_xlfn.XLOOKUP($B2964, Transaction!$B:$B, Transaction!$D:$D, "No Transaction",0,1)</f>
        <v>Internet Banking</v>
      </c>
      <c r="Q2964" s="3">
        <f t="shared" si="92"/>
        <v>732429.44259999995</v>
      </c>
      <c r="R2964" s="3">
        <f t="shared" si="93"/>
        <v>747078.03145199991</v>
      </c>
    </row>
    <row r="2965" spans="1:18" x14ac:dyDescent="0.25">
      <c r="A2965" t="s">
        <v>3248</v>
      </c>
      <c r="B2965" s="5" t="s">
        <v>3249</v>
      </c>
      <c r="C2965">
        <v>48</v>
      </c>
      <c r="D2965" s="1">
        <v>35822</v>
      </c>
      <c r="E2965" t="s">
        <v>6047</v>
      </c>
      <c r="F2965" t="s">
        <v>9110</v>
      </c>
      <c r="G2965" t="s">
        <v>6799</v>
      </c>
      <c r="H2965" s="3">
        <v>813793.20169999998</v>
      </c>
      <c r="I2965" s="3">
        <v>195926.0031</v>
      </c>
      <c r="J2965" t="s">
        <v>9141</v>
      </c>
      <c r="K2965" s="4" t="str">
        <f>_xlfn.XLOOKUP($B2965, Accounts!$B:$B, Accounts!$E:$E, "Not Found",0,1)</f>
        <v>Joint</v>
      </c>
      <c r="L2965" s="3">
        <f>_xlfn.XLOOKUP($B2965, Accounts!$B:$B, Accounts!$G:$G,"Not Found",0,1)</f>
        <v>5193075</v>
      </c>
      <c r="M2965" s="3" t="str">
        <f>_xlfn.XLOOKUP($B2965, Loan!$B:$B, Loan!$D:$D, "No Loan",0,1)</f>
        <v>No Loan</v>
      </c>
      <c r="N2965" s="1">
        <f>_xlfn.XLOOKUP($B2965, Transaction!$B:$B, Transaction!$E:$E, "No Transaction",0,1)</f>
        <v>44360</v>
      </c>
      <c r="O2965" t="str">
        <f>_xlfn.XLOOKUP($B2965, Transaction!$B:$B, Transaction!$C:$C, "No Transaction",0,1)</f>
        <v>Money Deposit</v>
      </c>
      <c r="P2965" t="str">
        <f>_xlfn.XLOOKUP($B2965, Transaction!$B:$B, Transaction!$D:$D, "No Transaction",0,1)</f>
        <v>Bank</v>
      </c>
      <c r="Q2965" s="3">
        <f t="shared" si="92"/>
        <v>-617867.1986</v>
      </c>
      <c r="R2965" s="3">
        <f t="shared" si="93"/>
        <v>-617867.1986</v>
      </c>
    </row>
    <row r="2966" spans="1:18" x14ac:dyDescent="0.25">
      <c r="A2966" t="s">
        <v>5368</v>
      </c>
      <c r="B2966" s="5" t="s">
        <v>5369</v>
      </c>
      <c r="C2966">
        <v>77</v>
      </c>
      <c r="D2966" s="1">
        <v>36630</v>
      </c>
      <c r="E2966" t="s">
        <v>6487</v>
      </c>
      <c r="F2966" t="s">
        <v>9118</v>
      </c>
      <c r="G2966" t="s">
        <v>7507</v>
      </c>
      <c r="H2966" s="3">
        <v>693032.68039999995</v>
      </c>
      <c r="I2966" s="3">
        <v>812105.49939999997</v>
      </c>
      <c r="J2966" t="s">
        <v>9142</v>
      </c>
      <c r="K2966" s="4" t="str">
        <f>_xlfn.XLOOKUP($B2966, Accounts!$B:$B, Accounts!$E:$E, "Not Found",0,1)</f>
        <v>Corporate</v>
      </c>
      <c r="L2966" s="3">
        <f>_xlfn.XLOOKUP($B2966, Accounts!$B:$B, Accounts!$G:$G,"Not Found",0,1)</f>
        <v>27189888</v>
      </c>
      <c r="M2966" s="3" t="str">
        <f>_xlfn.XLOOKUP($B2966, Loan!$B:$B, Loan!$D:$D, "No Loan",0,1)</f>
        <v>No Loan</v>
      </c>
      <c r="N2966" s="1">
        <f>_xlfn.XLOOKUP($B2966, Transaction!$B:$B, Transaction!$E:$E, "No Transaction",0,1)</f>
        <v>44637</v>
      </c>
      <c r="O2966" t="str">
        <f>_xlfn.XLOOKUP($B2966, Transaction!$B:$B, Transaction!$C:$C, "No Transaction",0,1)</f>
        <v>Cash Withdrawal</v>
      </c>
      <c r="P2966" t="str">
        <f>_xlfn.XLOOKUP($B2966, Transaction!$B:$B, Transaction!$D:$D, "No Transaction",0,1)</f>
        <v>ATM</v>
      </c>
      <c r="Q2966" s="3">
        <f t="shared" si="92"/>
        <v>119072.81900000002</v>
      </c>
      <c r="R2966" s="3">
        <f t="shared" si="93"/>
        <v>119072.81900000002</v>
      </c>
    </row>
    <row r="2967" spans="1:18" x14ac:dyDescent="0.25">
      <c r="A2967" t="s">
        <v>1252</v>
      </c>
      <c r="B2967" s="5" t="s">
        <v>1253</v>
      </c>
      <c r="C2967">
        <v>27</v>
      </c>
      <c r="D2967" s="1">
        <v>36123</v>
      </c>
      <c r="E2967" t="s">
        <v>6047</v>
      </c>
      <c r="F2967" t="s">
        <v>9108</v>
      </c>
      <c r="G2967" t="s">
        <v>7532</v>
      </c>
      <c r="H2967" s="3">
        <v>422389.5061</v>
      </c>
      <c r="I2967" s="3">
        <v>467526.55310000002</v>
      </c>
      <c r="J2967" t="s">
        <v>9143</v>
      </c>
      <c r="K2967" s="4" t="str">
        <f>_xlfn.XLOOKUP($B2967, Accounts!$B:$B, Accounts!$E:$E, "Not Found",0,1)</f>
        <v>Domiciliary</v>
      </c>
      <c r="L2967" s="3">
        <f>_xlfn.XLOOKUP($B2967, Accounts!$B:$B, Accounts!$G:$G,"Not Found",0,1)</f>
        <v>2918150055</v>
      </c>
      <c r="M2967" s="3" t="str">
        <f>_xlfn.XLOOKUP($B2967, Loan!$B:$B, Loan!$D:$D, "No Loan",0,1)</f>
        <v>No Loan</v>
      </c>
      <c r="N2967" s="1">
        <f>_xlfn.XLOOKUP($B2967, Transaction!$B:$B, Transaction!$E:$E, "No Transaction",0,1)</f>
        <v>44257</v>
      </c>
      <c r="O2967" t="str">
        <f>_xlfn.XLOOKUP($B2967, Transaction!$B:$B, Transaction!$C:$C, "No Transaction",0,1)</f>
        <v>Money Transfer</v>
      </c>
      <c r="P2967" t="str">
        <f>_xlfn.XLOOKUP($B2967, Transaction!$B:$B, Transaction!$D:$D, "No Transaction",0,1)</f>
        <v>Mobile</v>
      </c>
      <c r="Q2967" s="3">
        <f t="shared" si="92"/>
        <v>45137.04700000002</v>
      </c>
      <c r="R2967" s="3">
        <f t="shared" si="93"/>
        <v>45137.04700000002</v>
      </c>
    </row>
    <row r="2968" spans="1:18" x14ac:dyDescent="0.25">
      <c r="A2968" t="s">
        <v>2502</v>
      </c>
      <c r="B2968" s="5" t="s">
        <v>2503</v>
      </c>
      <c r="C2968">
        <v>65</v>
      </c>
      <c r="D2968" s="1">
        <v>38054</v>
      </c>
      <c r="E2968" t="s">
        <v>6047</v>
      </c>
      <c r="F2968" t="s">
        <v>9110</v>
      </c>
      <c r="G2968" t="s">
        <v>7513</v>
      </c>
      <c r="H2968" s="3">
        <v>804974.99250000005</v>
      </c>
      <c r="I2968" s="3">
        <v>531122.91540000006</v>
      </c>
      <c r="J2968" t="s">
        <v>9144</v>
      </c>
      <c r="K2968" s="4" t="str">
        <f>_xlfn.XLOOKUP($B2968, Accounts!$B:$B, Accounts!$E:$E, "Not Found",0,1)</f>
        <v>Joint</v>
      </c>
      <c r="L2968" s="3">
        <f>_xlfn.XLOOKUP($B2968, Accounts!$B:$B, Accounts!$G:$G,"Not Found",0,1)</f>
        <v>1393580304</v>
      </c>
      <c r="M2968" s="3" t="str">
        <f>_xlfn.XLOOKUP($B2968, Loan!$B:$B, Loan!$D:$D, "No Loan",0,1)</f>
        <v>No Loan</v>
      </c>
      <c r="N2968" s="1">
        <f>_xlfn.XLOOKUP($B2968, Transaction!$B:$B, Transaction!$E:$E, "No Transaction",0,1)</f>
        <v>44578</v>
      </c>
      <c r="O2968" t="str">
        <f>_xlfn.XLOOKUP($B2968, Transaction!$B:$B, Transaction!$C:$C, "No Transaction",0,1)</f>
        <v>Money Transfer</v>
      </c>
      <c r="P2968" t="str">
        <f>_xlfn.XLOOKUP($B2968, Transaction!$B:$B, Transaction!$D:$D, "No Transaction",0,1)</f>
        <v>Mobile</v>
      </c>
      <c r="Q2968" s="3">
        <f t="shared" si="92"/>
        <v>-273852.07709999999</v>
      </c>
      <c r="R2968" s="3">
        <f t="shared" si="93"/>
        <v>-273852.07709999999</v>
      </c>
    </row>
    <row r="2969" spans="1:18" x14ac:dyDescent="0.25">
      <c r="A2969" t="s">
        <v>3198</v>
      </c>
      <c r="B2969" s="5" t="s">
        <v>3199</v>
      </c>
      <c r="C2969">
        <v>41</v>
      </c>
      <c r="D2969" s="1">
        <v>36352</v>
      </c>
      <c r="E2969" t="s">
        <v>6047</v>
      </c>
      <c r="F2969" t="s">
        <v>6121</v>
      </c>
      <c r="G2969" t="s">
        <v>7513</v>
      </c>
      <c r="H2969" s="3">
        <v>466850.91859999998</v>
      </c>
      <c r="I2969" s="3">
        <v>743853.58409999998</v>
      </c>
      <c r="J2969" t="s">
        <v>9145</v>
      </c>
      <c r="K2969" s="4" t="str">
        <f>_xlfn.XLOOKUP($B2969, Accounts!$B:$B, Accounts!$E:$E, "Not Found",0,1)</f>
        <v>Current</v>
      </c>
      <c r="L2969" s="3">
        <f>_xlfn.XLOOKUP($B2969, Accounts!$B:$B, Accounts!$G:$G,"Not Found",0,1)</f>
        <v>4702626825</v>
      </c>
      <c r="M2969" s="3" t="str">
        <f>_xlfn.XLOOKUP($B2969, Loan!$B:$B, Loan!$D:$D, "No Loan",0,1)</f>
        <v>No Loan</v>
      </c>
      <c r="N2969" s="1">
        <f>_xlfn.XLOOKUP($B2969, Transaction!$B:$B, Transaction!$E:$E, "No Transaction",0,1)</f>
        <v>44578</v>
      </c>
      <c r="O2969" t="str">
        <f>_xlfn.XLOOKUP($B2969, Transaction!$B:$B, Transaction!$C:$C, "No Transaction",0,1)</f>
        <v>Money Transfer</v>
      </c>
      <c r="P2969" t="str">
        <f>_xlfn.XLOOKUP($B2969, Transaction!$B:$B, Transaction!$D:$D, "No Transaction",0,1)</f>
        <v>Mobile</v>
      </c>
      <c r="Q2969" s="3">
        <f t="shared" si="92"/>
        <v>277002.6655</v>
      </c>
      <c r="R2969" s="3">
        <f t="shared" si="93"/>
        <v>277002.6655</v>
      </c>
    </row>
    <row r="2970" spans="1:18" x14ac:dyDescent="0.25">
      <c r="A2970" t="s">
        <v>1098</v>
      </c>
      <c r="B2970" s="5" t="s">
        <v>1099</v>
      </c>
      <c r="C2970">
        <v>32</v>
      </c>
      <c r="D2970" s="1">
        <v>37995</v>
      </c>
      <c r="E2970" t="s">
        <v>6487</v>
      </c>
      <c r="F2970" t="s">
        <v>9118</v>
      </c>
      <c r="G2970" t="s">
        <v>7517</v>
      </c>
      <c r="H2970" s="3">
        <v>933509.27439999999</v>
      </c>
      <c r="I2970" s="3">
        <v>223311.49350000001</v>
      </c>
      <c r="J2970" t="s">
        <v>9146</v>
      </c>
      <c r="K2970" s="4" t="str">
        <f>_xlfn.XLOOKUP($B2970, Accounts!$B:$B, Accounts!$E:$E, "Not Found",0,1)</f>
        <v>Fixed Deposit</v>
      </c>
      <c r="L2970" s="3">
        <f>_xlfn.XLOOKUP($B2970, Accounts!$B:$B, Accounts!$G:$G,"Not Found",0,1)</f>
        <v>2126369988</v>
      </c>
      <c r="M2970" s="3" t="str">
        <f>_xlfn.XLOOKUP($B2970, Loan!$B:$B, Loan!$D:$D, "No Loan",0,1)</f>
        <v>No Loan</v>
      </c>
      <c r="N2970" s="1">
        <f>_xlfn.XLOOKUP($B2970, Transaction!$B:$B, Transaction!$E:$E, "No Transaction",0,1)</f>
        <v>44647</v>
      </c>
      <c r="O2970" t="str">
        <f>_xlfn.XLOOKUP($B2970, Transaction!$B:$B, Transaction!$C:$C, "No Transaction",0,1)</f>
        <v>Money Transfer</v>
      </c>
      <c r="P2970" t="str">
        <f>_xlfn.XLOOKUP($B2970, Transaction!$B:$B, Transaction!$D:$D, "No Transaction",0,1)</f>
        <v>Mobile</v>
      </c>
      <c r="Q2970" s="3">
        <f t="shared" si="92"/>
        <v>-710197.78090000001</v>
      </c>
      <c r="R2970" s="3">
        <f t="shared" si="93"/>
        <v>-710197.78090000001</v>
      </c>
    </row>
    <row r="2971" spans="1:18" x14ac:dyDescent="0.25">
      <c r="A2971" t="s">
        <v>1949</v>
      </c>
      <c r="B2971" s="5" t="s">
        <v>1950</v>
      </c>
      <c r="C2971">
        <v>24</v>
      </c>
      <c r="D2971" s="1">
        <v>34211</v>
      </c>
      <c r="E2971" t="s">
        <v>6047</v>
      </c>
      <c r="F2971" t="s">
        <v>6121</v>
      </c>
      <c r="G2971" t="s">
        <v>7509</v>
      </c>
      <c r="H2971" s="3">
        <v>764031.08290000004</v>
      </c>
      <c r="I2971" s="3">
        <v>195542.9589</v>
      </c>
      <c r="J2971" t="s">
        <v>9147</v>
      </c>
      <c r="K2971" s="4" t="str">
        <f>_xlfn.XLOOKUP($B2971, Accounts!$B:$B, Accounts!$E:$E, "Not Found",0,1)</f>
        <v>Current</v>
      </c>
      <c r="L2971" s="3">
        <f>_xlfn.XLOOKUP($B2971, Accounts!$B:$B, Accounts!$G:$G,"Not Found",0,1)</f>
        <v>689741568</v>
      </c>
      <c r="M2971" s="3">
        <f>_xlfn.XLOOKUP($B2971, Loan!$B:$B, Loan!$D:$D, "No Loan",0,1)</f>
        <v>488280256</v>
      </c>
      <c r="N2971" s="1">
        <f>_xlfn.XLOOKUP($B2971, Transaction!$B:$B, Transaction!$E:$E, "No Transaction",0,1)</f>
        <v>44674</v>
      </c>
      <c r="O2971" t="str">
        <f>_xlfn.XLOOKUP($B2971, Transaction!$B:$B, Transaction!$C:$C, "No Transaction",0,1)</f>
        <v>Loan Payment</v>
      </c>
      <c r="P2971" t="str">
        <f>_xlfn.XLOOKUP($B2971, Transaction!$B:$B, Transaction!$D:$D, "No Transaction",0,1)</f>
        <v>AFT</v>
      </c>
      <c r="Q2971" s="3">
        <f t="shared" si="92"/>
        <v>-568488.12400000007</v>
      </c>
      <c r="R2971" s="3">
        <f t="shared" si="93"/>
        <v>-568488.12400000007</v>
      </c>
    </row>
    <row r="2972" spans="1:18" x14ac:dyDescent="0.25">
      <c r="A2972" t="s">
        <v>808</v>
      </c>
      <c r="B2972" s="5" t="s">
        <v>809</v>
      </c>
      <c r="C2972">
        <v>51</v>
      </c>
      <c r="D2972" s="1">
        <v>35887</v>
      </c>
      <c r="E2972" t="s">
        <v>6047</v>
      </c>
      <c r="F2972" t="s">
        <v>6121</v>
      </c>
      <c r="G2972" t="s">
        <v>6049</v>
      </c>
      <c r="H2972" s="3">
        <v>834678.01740000001</v>
      </c>
      <c r="I2972" s="3">
        <v>904789.52060000005</v>
      </c>
      <c r="J2972" t="s">
        <v>9148</v>
      </c>
      <c r="K2972" s="4" t="str">
        <f>_xlfn.XLOOKUP($B2972, Accounts!$B:$B, Accounts!$E:$E, "Not Found",0,1)</f>
        <v>Domiciliary</v>
      </c>
      <c r="L2972" s="3">
        <f>_xlfn.XLOOKUP($B2972, Accounts!$B:$B, Accounts!$G:$G,"Not Found",0,1)</f>
        <v>2178085707</v>
      </c>
      <c r="M2972" s="3" t="str">
        <f>_xlfn.XLOOKUP($B2972, Loan!$B:$B, Loan!$D:$D, "No Loan",0,1)</f>
        <v>No Loan</v>
      </c>
      <c r="N2972" s="1">
        <f>_xlfn.XLOOKUP($B2972, Transaction!$B:$B, Transaction!$E:$E, "No Transaction",0,1)</f>
        <v>44566</v>
      </c>
      <c r="O2972" t="str">
        <f>_xlfn.XLOOKUP($B2972, Transaction!$B:$B, Transaction!$C:$C, "No Transaction",0,1)</f>
        <v>Cash Withdrawal</v>
      </c>
      <c r="P2972" t="str">
        <f>_xlfn.XLOOKUP($B2972, Transaction!$B:$B, Transaction!$D:$D, "No Transaction",0,1)</f>
        <v>Bank</v>
      </c>
      <c r="Q2972" s="3">
        <f t="shared" si="92"/>
        <v>70111.503200000036</v>
      </c>
      <c r="R2972" s="3">
        <f t="shared" si="93"/>
        <v>70111.503200000036</v>
      </c>
    </row>
    <row r="2973" spans="1:18" x14ac:dyDescent="0.25">
      <c r="A2973" t="s">
        <v>122</v>
      </c>
      <c r="B2973" s="5" t="s">
        <v>123</v>
      </c>
      <c r="C2973">
        <v>40</v>
      </c>
      <c r="D2973" s="1">
        <v>38725</v>
      </c>
      <c r="E2973" t="s">
        <v>6487</v>
      </c>
      <c r="F2973" t="s">
        <v>6121</v>
      </c>
      <c r="G2973" t="s">
        <v>7529</v>
      </c>
      <c r="H2973" s="3">
        <v>317498.14150000003</v>
      </c>
      <c r="I2973" s="3">
        <v>929787.42429999996</v>
      </c>
      <c r="J2973" t="s">
        <v>9149</v>
      </c>
      <c r="K2973" s="4" t="str">
        <f>_xlfn.XLOOKUP($B2973, Accounts!$B:$B, Accounts!$E:$E, "Not Found",0,1)</f>
        <v>Current</v>
      </c>
      <c r="L2973" s="3">
        <f>_xlfn.XLOOKUP($B2973, Accounts!$B:$B, Accounts!$G:$G,"Not Found",0,1)</f>
        <v>301311498</v>
      </c>
      <c r="M2973" s="3" t="str">
        <f>_xlfn.XLOOKUP($B2973, Loan!$B:$B, Loan!$D:$D, "No Loan",0,1)</f>
        <v>No Loan</v>
      </c>
      <c r="N2973" s="1">
        <f>_xlfn.XLOOKUP($B2973, Transaction!$B:$B, Transaction!$E:$E, "No Transaction",0,1)</f>
        <v>44409</v>
      </c>
      <c r="O2973" t="str">
        <f>_xlfn.XLOOKUP($B2973, Transaction!$B:$B, Transaction!$C:$C, "No Transaction",0,1)</f>
        <v>Money Transfer</v>
      </c>
      <c r="P2973" t="str">
        <f>_xlfn.XLOOKUP($B2973, Transaction!$B:$B, Transaction!$D:$D, "No Transaction",0,1)</f>
        <v>ATM</v>
      </c>
      <c r="Q2973" s="3">
        <f t="shared" si="92"/>
        <v>612289.28279999993</v>
      </c>
      <c r="R2973" s="3">
        <f t="shared" si="93"/>
        <v>624535.06845599995</v>
      </c>
    </row>
    <row r="2974" spans="1:18" x14ac:dyDescent="0.25">
      <c r="A2974" t="s">
        <v>5551</v>
      </c>
      <c r="B2974" s="5" t="s">
        <v>5552</v>
      </c>
      <c r="C2974">
        <v>38</v>
      </c>
      <c r="D2974" s="1">
        <v>35286</v>
      </c>
      <c r="E2974" t="s">
        <v>6487</v>
      </c>
      <c r="F2974" t="s">
        <v>9118</v>
      </c>
      <c r="G2974" t="s">
        <v>7519</v>
      </c>
      <c r="H2974" s="3">
        <v>502154.06410000002</v>
      </c>
      <c r="I2974" s="3">
        <v>811785.19339999999</v>
      </c>
      <c r="J2974" t="s">
        <v>9150</v>
      </c>
      <c r="K2974" s="4" t="str">
        <f>_xlfn.XLOOKUP($B2974, Accounts!$B:$B, Accounts!$E:$E, "Not Found",0,1)</f>
        <v>Savings</v>
      </c>
      <c r="L2974" s="3">
        <f>_xlfn.XLOOKUP($B2974, Accounts!$B:$B, Accounts!$G:$G,"Not Found",0,1)</f>
        <v>57704976</v>
      </c>
      <c r="M2974" s="3" t="str">
        <f>_xlfn.XLOOKUP($B2974, Loan!$B:$B, Loan!$D:$D, "No Loan",0,1)</f>
        <v>No Loan</v>
      </c>
      <c r="N2974" s="1">
        <f>_xlfn.XLOOKUP($B2974, Transaction!$B:$B, Transaction!$E:$E, "No Transaction",0,1)</f>
        <v>44478</v>
      </c>
      <c r="O2974" t="str">
        <f>_xlfn.XLOOKUP($B2974, Transaction!$B:$B, Transaction!$C:$C, "No Transaction",0,1)</f>
        <v>Money Transfer</v>
      </c>
      <c r="P2974" t="str">
        <f>_xlfn.XLOOKUP($B2974, Transaction!$B:$B, Transaction!$D:$D, "No Transaction",0,1)</f>
        <v>Mobile</v>
      </c>
      <c r="Q2974" s="3">
        <f t="shared" si="92"/>
        <v>309631.12929999997</v>
      </c>
      <c r="R2974" s="3">
        <f t="shared" si="93"/>
        <v>309631.12929999997</v>
      </c>
    </row>
    <row r="2975" spans="1:18" x14ac:dyDescent="0.25">
      <c r="A2975" t="s">
        <v>1355</v>
      </c>
      <c r="B2975" s="5" t="s">
        <v>1356</v>
      </c>
      <c r="C2975">
        <v>40</v>
      </c>
      <c r="D2975" s="1">
        <v>38659</v>
      </c>
      <c r="E2975" t="s">
        <v>6047</v>
      </c>
      <c r="F2975" t="s">
        <v>9112</v>
      </c>
      <c r="G2975" t="s">
        <v>7524</v>
      </c>
      <c r="H2975" s="3">
        <v>675231.01240000001</v>
      </c>
      <c r="I2975" s="3">
        <v>512709.47450000001</v>
      </c>
      <c r="J2975" t="s">
        <v>9151</v>
      </c>
      <c r="K2975" s="4" t="str">
        <f>_xlfn.XLOOKUP($B2975, Accounts!$B:$B, Accounts!$E:$E, "Not Found",0,1)</f>
        <v>Domiciliary</v>
      </c>
      <c r="L2975" s="3">
        <f>_xlfn.XLOOKUP($B2975, Accounts!$B:$B, Accounts!$G:$G,"Not Found",0,1)</f>
        <v>634976892</v>
      </c>
      <c r="M2975" s="3" t="str">
        <f>_xlfn.XLOOKUP($B2975, Loan!$B:$B, Loan!$D:$D, "No Loan",0,1)</f>
        <v>No Loan</v>
      </c>
      <c r="N2975" s="1">
        <f>_xlfn.XLOOKUP($B2975, Transaction!$B:$B, Transaction!$E:$E, "No Transaction",0,1)</f>
        <v>44229</v>
      </c>
      <c r="O2975" t="str">
        <f>_xlfn.XLOOKUP($B2975, Transaction!$B:$B, Transaction!$C:$C, "No Transaction",0,1)</f>
        <v>Cash Withdrawal</v>
      </c>
      <c r="P2975" t="str">
        <f>_xlfn.XLOOKUP($B2975, Transaction!$B:$B, Transaction!$D:$D, "No Transaction",0,1)</f>
        <v>ATM</v>
      </c>
      <c r="Q2975" s="3">
        <f t="shared" si="92"/>
        <v>-162521.5379</v>
      </c>
      <c r="R2975" s="3">
        <f t="shared" si="93"/>
        <v>-162521.5379</v>
      </c>
    </row>
    <row r="2976" spans="1:18" x14ac:dyDescent="0.25">
      <c r="A2976" t="s">
        <v>5608</v>
      </c>
      <c r="B2976" s="5" t="s">
        <v>5609</v>
      </c>
      <c r="C2976">
        <v>36</v>
      </c>
      <c r="D2976" s="1">
        <v>37718</v>
      </c>
      <c r="E2976" t="s">
        <v>6047</v>
      </c>
      <c r="F2976" t="s">
        <v>9112</v>
      </c>
      <c r="G2976" t="s">
        <v>7513</v>
      </c>
      <c r="H2976" s="3">
        <v>251356.25469999999</v>
      </c>
      <c r="I2976" s="3">
        <v>281327.25880000001</v>
      </c>
      <c r="J2976" t="s">
        <v>9152</v>
      </c>
      <c r="K2976" s="4" t="str">
        <f>_xlfn.XLOOKUP($B2976, Accounts!$B:$B, Accounts!$E:$E, "Not Found",0,1)</f>
        <v>Current</v>
      </c>
      <c r="L2976" s="3">
        <f>_xlfn.XLOOKUP($B2976, Accounts!$B:$B, Accounts!$G:$G,"Not Found",0,1)</f>
        <v>522962607</v>
      </c>
      <c r="M2976" s="3" t="str">
        <f>_xlfn.XLOOKUP($B2976, Loan!$B:$B, Loan!$D:$D, "No Loan",0,1)</f>
        <v>No Loan</v>
      </c>
      <c r="N2976" s="1">
        <f>_xlfn.XLOOKUP($B2976, Transaction!$B:$B, Transaction!$E:$E, "No Transaction",0,1)</f>
        <v>44422</v>
      </c>
      <c r="O2976" t="str">
        <f>_xlfn.XLOOKUP($B2976, Transaction!$B:$B, Transaction!$C:$C, "No Transaction",0,1)</f>
        <v>Money Transfer</v>
      </c>
      <c r="P2976" t="str">
        <f>_xlfn.XLOOKUP($B2976, Transaction!$B:$B, Transaction!$D:$D, "No Transaction",0,1)</f>
        <v>Mobile</v>
      </c>
      <c r="Q2976" s="3">
        <f t="shared" si="92"/>
        <v>29971.00410000002</v>
      </c>
      <c r="R2976" s="3">
        <f t="shared" si="93"/>
        <v>29971.00410000002</v>
      </c>
    </row>
    <row r="2977" spans="1:18" x14ac:dyDescent="0.25">
      <c r="A2977" t="s">
        <v>2942</v>
      </c>
      <c r="B2977" s="5" t="s">
        <v>2943</v>
      </c>
      <c r="C2977">
        <v>48</v>
      </c>
      <c r="D2977" s="1">
        <v>35803</v>
      </c>
      <c r="E2977" t="s">
        <v>6487</v>
      </c>
      <c r="F2977" t="s">
        <v>9110</v>
      </c>
      <c r="G2977" t="s">
        <v>7511</v>
      </c>
      <c r="H2977" s="3">
        <v>102677.766</v>
      </c>
      <c r="I2977" s="3">
        <v>416380.84499999997</v>
      </c>
      <c r="J2977" t="s">
        <v>9153</v>
      </c>
      <c r="K2977" s="4" t="str">
        <f>_xlfn.XLOOKUP($B2977, Accounts!$B:$B, Accounts!$E:$E, "Not Found",0,1)</f>
        <v>Corporate</v>
      </c>
      <c r="L2977" s="3">
        <f>_xlfn.XLOOKUP($B2977, Accounts!$B:$B, Accounts!$G:$G,"Not Found",0,1)</f>
        <v>2734345442</v>
      </c>
      <c r="M2977" s="3" t="str">
        <f>_xlfn.XLOOKUP($B2977, Loan!$B:$B, Loan!$D:$D, "No Loan",0,1)</f>
        <v>No Loan</v>
      </c>
      <c r="N2977" s="1">
        <f>_xlfn.XLOOKUP($B2977, Transaction!$B:$B, Transaction!$E:$E, "No Transaction",0,1)</f>
        <v>44668</v>
      </c>
      <c r="O2977" t="str">
        <f>_xlfn.XLOOKUP($B2977, Transaction!$B:$B, Transaction!$C:$C, "No Transaction",0,1)</f>
        <v>Online Payment</v>
      </c>
      <c r="P2977" t="str">
        <f>_xlfn.XLOOKUP($B2977, Transaction!$B:$B, Transaction!$D:$D, "No Transaction",0,1)</f>
        <v>Mobile</v>
      </c>
      <c r="Q2977" s="3">
        <f t="shared" si="92"/>
        <v>313703.07899999997</v>
      </c>
      <c r="R2977" s="3">
        <f t="shared" si="93"/>
        <v>313703.07899999997</v>
      </c>
    </row>
    <row r="2978" spans="1:18" x14ac:dyDescent="0.25">
      <c r="A2978" t="s">
        <v>4104</v>
      </c>
      <c r="B2978" s="5" t="s">
        <v>4105</v>
      </c>
      <c r="C2978">
        <v>20</v>
      </c>
      <c r="D2978" s="1">
        <v>36707</v>
      </c>
      <c r="E2978" t="s">
        <v>6487</v>
      </c>
      <c r="F2978" t="s">
        <v>9112</v>
      </c>
      <c r="G2978" t="s">
        <v>7522</v>
      </c>
      <c r="H2978" s="3">
        <v>950404.40170000005</v>
      </c>
      <c r="I2978" s="3">
        <v>367675.54489999998</v>
      </c>
      <c r="J2978" t="s">
        <v>9154</v>
      </c>
      <c r="K2978" s="4" t="str">
        <f>_xlfn.XLOOKUP($B2978, Accounts!$B:$B, Accounts!$E:$E, "Not Found",0,1)</f>
        <v>Joint</v>
      </c>
      <c r="L2978" s="3">
        <f>_xlfn.XLOOKUP($B2978, Accounts!$B:$B, Accounts!$G:$G,"Not Found",0,1)</f>
        <v>258230368</v>
      </c>
      <c r="M2978" s="3" t="str">
        <f>_xlfn.XLOOKUP($B2978, Loan!$B:$B, Loan!$D:$D, "No Loan",0,1)</f>
        <v>No Loan</v>
      </c>
      <c r="N2978" s="1">
        <f>_xlfn.XLOOKUP($B2978, Transaction!$B:$B, Transaction!$E:$E, "No Transaction",0,1)</f>
        <v>44272</v>
      </c>
      <c r="O2978" t="str">
        <f>_xlfn.XLOOKUP($B2978, Transaction!$B:$B, Transaction!$C:$C, "No Transaction",0,1)</f>
        <v>Money Deposit</v>
      </c>
      <c r="P2978" t="str">
        <f>_xlfn.XLOOKUP($B2978, Transaction!$B:$B, Transaction!$D:$D, "No Transaction",0,1)</f>
        <v>ATM</v>
      </c>
      <c r="Q2978" s="3">
        <f t="shared" si="92"/>
        <v>-582728.85680000007</v>
      </c>
      <c r="R2978" s="3">
        <f t="shared" si="93"/>
        <v>-582728.85680000007</v>
      </c>
    </row>
    <row r="2979" spans="1:18" x14ac:dyDescent="0.25">
      <c r="A2979" t="s">
        <v>1612</v>
      </c>
      <c r="B2979" s="5" t="s">
        <v>1613</v>
      </c>
      <c r="C2979">
        <v>22</v>
      </c>
      <c r="D2979" s="1">
        <v>32843</v>
      </c>
      <c r="E2979" t="s">
        <v>6487</v>
      </c>
      <c r="F2979" t="s">
        <v>9112</v>
      </c>
      <c r="G2979" t="s">
        <v>7529</v>
      </c>
      <c r="H2979" s="3">
        <v>820166.86880000005</v>
      </c>
      <c r="I2979" s="3">
        <v>229263.2427</v>
      </c>
      <c r="J2979" t="s">
        <v>9155</v>
      </c>
      <c r="K2979" s="4" t="str">
        <f>_xlfn.XLOOKUP($B2979, Accounts!$B:$B, Accounts!$E:$E, "Not Found",0,1)</f>
        <v>Domiciliary</v>
      </c>
      <c r="L2979" s="3">
        <f>_xlfn.XLOOKUP($B2979, Accounts!$B:$B, Accounts!$G:$G,"Not Found",0,1)</f>
        <v>12700521</v>
      </c>
      <c r="M2979" s="3" t="str">
        <f>_xlfn.XLOOKUP($B2979, Loan!$B:$B, Loan!$D:$D, "No Loan",0,1)</f>
        <v>No Loan</v>
      </c>
      <c r="N2979" s="1">
        <f>_xlfn.XLOOKUP($B2979, Transaction!$B:$B, Transaction!$E:$E, "No Transaction",0,1)</f>
        <v>44245</v>
      </c>
      <c r="O2979" t="str">
        <f>_xlfn.XLOOKUP($B2979, Transaction!$B:$B, Transaction!$C:$C, "No Transaction",0,1)</f>
        <v>Money Deposit</v>
      </c>
      <c r="P2979" t="str">
        <f>_xlfn.XLOOKUP($B2979, Transaction!$B:$B, Transaction!$D:$D, "No Transaction",0,1)</f>
        <v>ATM</v>
      </c>
      <c r="Q2979" s="3">
        <f t="shared" si="92"/>
        <v>-590903.62609999999</v>
      </c>
      <c r="R2979" s="3">
        <f t="shared" si="93"/>
        <v>-590903.62609999999</v>
      </c>
    </row>
    <row r="2980" spans="1:18" x14ac:dyDescent="0.25">
      <c r="A2980" t="s">
        <v>1224</v>
      </c>
      <c r="B2980" s="5" t="s">
        <v>1225</v>
      </c>
      <c r="C2980">
        <v>75</v>
      </c>
      <c r="D2980" s="1">
        <v>37778</v>
      </c>
      <c r="E2980" t="s">
        <v>6047</v>
      </c>
      <c r="F2980" t="s">
        <v>9112</v>
      </c>
      <c r="G2980" t="s">
        <v>7542</v>
      </c>
      <c r="H2980" s="3">
        <v>879406.47759999998</v>
      </c>
      <c r="I2980" s="3">
        <v>227263.85130000001</v>
      </c>
      <c r="J2980" t="s">
        <v>9156</v>
      </c>
      <c r="K2980" s="4" t="str">
        <f>_xlfn.XLOOKUP($B2980, Accounts!$B:$B, Accounts!$E:$E, "Not Found",0,1)</f>
        <v>Domiciliary</v>
      </c>
      <c r="L2980" s="3">
        <f>_xlfn.XLOOKUP($B2980, Accounts!$B:$B, Accounts!$G:$G,"Not Found",0,1)</f>
        <v>1148613099</v>
      </c>
      <c r="M2980" s="3" t="str">
        <f>_xlfn.XLOOKUP($B2980, Loan!$B:$B, Loan!$D:$D, "No Loan",0,1)</f>
        <v>No Loan</v>
      </c>
      <c r="N2980" s="1">
        <f>_xlfn.XLOOKUP($B2980, Transaction!$B:$B, Transaction!$E:$E, "No Transaction",0,1)</f>
        <v>44232</v>
      </c>
      <c r="O2980" t="str">
        <f>_xlfn.XLOOKUP($B2980, Transaction!$B:$B, Transaction!$C:$C, "No Transaction",0,1)</f>
        <v>Online Payment</v>
      </c>
      <c r="P2980" t="str">
        <f>_xlfn.XLOOKUP($B2980, Transaction!$B:$B, Transaction!$D:$D, "No Transaction",0,1)</f>
        <v>Internet Banking</v>
      </c>
      <c r="Q2980" s="3">
        <f t="shared" si="92"/>
        <v>-652142.6263</v>
      </c>
      <c r="R2980" s="3">
        <f t="shared" si="93"/>
        <v>-652142.6263</v>
      </c>
    </row>
    <row r="2981" spans="1:18" x14ac:dyDescent="0.25">
      <c r="A2981" t="s">
        <v>1469</v>
      </c>
      <c r="B2981" s="5" t="s">
        <v>1470</v>
      </c>
      <c r="C2981">
        <v>47</v>
      </c>
      <c r="D2981" s="1">
        <v>38052</v>
      </c>
      <c r="E2981" t="s">
        <v>6047</v>
      </c>
      <c r="F2981" t="s">
        <v>6121</v>
      </c>
      <c r="G2981" t="s">
        <v>7532</v>
      </c>
      <c r="H2981" s="3">
        <v>712363.39410000003</v>
      </c>
      <c r="I2981" s="3">
        <v>279325.01500000001</v>
      </c>
      <c r="J2981" t="s">
        <v>9157</v>
      </c>
      <c r="K2981" s="4" t="str">
        <f>_xlfn.XLOOKUP($B2981, Accounts!$B:$B, Accounts!$E:$E, "Not Found",0,1)</f>
        <v>Joint</v>
      </c>
      <c r="L2981" s="3">
        <f>_xlfn.XLOOKUP($B2981, Accounts!$B:$B, Accounts!$G:$G,"Not Found",0,1)</f>
        <v>1703894395</v>
      </c>
      <c r="M2981" s="3">
        <f>_xlfn.XLOOKUP($B2981, Loan!$B:$B, Loan!$D:$D, "No Loan",0,1)</f>
        <v>5667882222</v>
      </c>
      <c r="N2981" s="1">
        <f>_xlfn.XLOOKUP($B2981, Transaction!$B:$B, Transaction!$E:$E, "No Transaction",0,1)</f>
        <v>44307</v>
      </c>
      <c r="O2981" t="str">
        <f>_xlfn.XLOOKUP($B2981, Transaction!$B:$B, Transaction!$C:$C, "No Transaction",0,1)</f>
        <v>Loan Payment</v>
      </c>
      <c r="P2981" t="str">
        <f>_xlfn.XLOOKUP($B2981, Transaction!$B:$B, Transaction!$D:$D, "No Transaction",0,1)</f>
        <v>ACH</v>
      </c>
      <c r="Q2981" s="3">
        <f t="shared" si="92"/>
        <v>-433038.37910000002</v>
      </c>
      <c r="R2981" s="3">
        <f t="shared" si="93"/>
        <v>-433038.37910000002</v>
      </c>
    </row>
    <row r="2982" spans="1:18" x14ac:dyDescent="0.25">
      <c r="A2982" t="s">
        <v>452</v>
      </c>
      <c r="B2982" s="5" t="s">
        <v>453</v>
      </c>
      <c r="C2982">
        <v>19</v>
      </c>
      <c r="D2982" s="1">
        <v>33790</v>
      </c>
      <c r="E2982" t="s">
        <v>6487</v>
      </c>
      <c r="F2982" t="s">
        <v>9118</v>
      </c>
      <c r="G2982" t="s">
        <v>7503</v>
      </c>
      <c r="H2982" s="3">
        <v>80334.912200000006</v>
      </c>
      <c r="I2982" s="3">
        <v>331031.86790000001</v>
      </c>
      <c r="J2982" t="s">
        <v>9158</v>
      </c>
      <c r="K2982" s="4" t="str">
        <f>_xlfn.XLOOKUP($B2982, Accounts!$B:$B, Accounts!$E:$E, "Not Found",0,1)</f>
        <v>Domiciliary</v>
      </c>
      <c r="L2982" s="3">
        <f>_xlfn.XLOOKUP($B2982, Accounts!$B:$B, Accounts!$G:$G,"Not Found",0,1)</f>
        <v>668022317</v>
      </c>
      <c r="M2982" s="3">
        <f>_xlfn.XLOOKUP($B2982, Loan!$B:$B, Loan!$D:$D, "No Loan",0,1)</f>
        <v>386423.99</v>
      </c>
      <c r="N2982" s="1">
        <f>_xlfn.XLOOKUP($B2982, Transaction!$B:$B, Transaction!$E:$E, "No Transaction",0,1)</f>
        <v>44484</v>
      </c>
      <c r="O2982" t="str">
        <f>_xlfn.XLOOKUP($B2982, Transaction!$B:$B, Transaction!$C:$C, "No Transaction",0,1)</f>
        <v>Loan Payment</v>
      </c>
      <c r="P2982" t="str">
        <f>_xlfn.XLOOKUP($B2982, Transaction!$B:$B, Transaction!$D:$D, "No Transaction",0,1)</f>
        <v>Mobile</v>
      </c>
      <c r="Q2982" s="3">
        <f t="shared" si="92"/>
        <v>250696.95569999999</v>
      </c>
      <c r="R2982" s="3">
        <f t="shared" si="93"/>
        <v>250696.95569999999</v>
      </c>
    </row>
    <row r="2983" spans="1:18" x14ac:dyDescent="0.25">
      <c r="A2983" t="s">
        <v>2025</v>
      </c>
      <c r="B2983" s="5" t="s">
        <v>2026</v>
      </c>
      <c r="C2983">
        <v>48</v>
      </c>
      <c r="D2983" s="1">
        <v>36262</v>
      </c>
      <c r="E2983" t="s">
        <v>6047</v>
      </c>
      <c r="F2983" t="s">
        <v>9108</v>
      </c>
      <c r="G2983" t="s">
        <v>6049</v>
      </c>
      <c r="H2983" s="3">
        <v>977166.18449999997</v>
      </c>
      <c r="I2983" s="3">
        <v>201883.66450000001</v>
      </c>
      <c r="J2983" t="s">
        <v>9159</v>
      </c>
      <c r="K2983" s="4" t="str">
        <f>_xlfn.XLOOKUP($B2983, Accounts!$B:$B, Accounts!$E:$E, "Not Found",0,1)</f>
        <v>Corporate</v>
      </c>
      <c r="L2983" s="3">
        <f>_xlfn.XLOOKUP($B2983, Accounts!$B:$B, Accounts!$G:$G,"Not Found",0,1)</f>
        <v>3578207643</v>
      </c>
      <c r="M2983" s="3" t="str">
        <f>_xlfn.XLOOKUP($B2983, Loan!$B:$B, Loan!$D:$D, "No Loan",0,1)</f>
        <v>No Loan</v>
      </c>
      <c r="N2983" s="1">
        <f>_xlfn.XLOOKUP($B2983, Transaction!$B:$B, Transaction!$E:$E, "No Transaction",0,1)</f>
        <v>44513</v>
      </c>
      <c r="O2983" t="str">
        <f>_xlfn.XLOOKUP($B2983, Transaction!$B:$B, Transaction!$C:$C, "No Transaction",0,1)</f>
        <v>Online Payment</v>
      </c>
      <c r="P2983" t="str">
        <f>_xlfn.XLOOKUP($B2983, Transaction!$B:$B, Transaction!$D:$D, "No Transaction",0,1)</f>
        <v>Mobile</v>
      </c>
      <c r="Q2983" s="3">
        <f t="shared" si="92"/>
        <v>-775282.52</v>
      </c>
      <c r="R2983" s="3">
        <f t="shared" si="93"/>
        <v>-775282.52</v>
      </c>
    </row>
    <row r="2984" spans="1:18" x14ac:dyDescent="0.25">
      <c r="A2984" t="s">
        <v>136</v>
      </c>
      <c r="B2984" s="5" t="s">
        <v>137</v>
      </c>
      <c r="C2984">
        <v>42</v>
      </c>
      <c r="D2984" s="1">
        <v>36152</v>
      </c>
      <c r="E2984" t="s">
        <v>6047</v>
      </c>
      <c r="F2984" t="s">
        <v>9112</v>
      </c>
      <c r="G2984" t="s">
        <v>7519</v>
      </c>
      <c r="H2984" s="3">
        <v>314739.71629999997</v>
      </c>
      <c r="I2984" s="3">
        <v>477754.81900000002</v>
      </c>
      <c r="J2984" t="s">
        <v>9160</v>
      </c>
      <c r="K2984" s="4" t="str">
        <f>_xlfn.XLOOKUP($B2984, Accounts!$B:$B, Accounts!$E:$E, "Not Found",0,1)</f>
        <v>Domiciliary</v>
      </c>
      <c r="L2984" s="3">
        <f>_xlfn.XLOOKUP($B2984, Accounts!$B:$B, Accounts!$G:$G,"Not Found",0,1)</f>
        <v>1654205796</v>
      </c>
      <c r="M2984" s="3" t="str">
        <f>_xlfn.XLOOKUP($B2984, Loan!$B:$B, Loan!$D:$D, "No Loan",0,1)</f>
        <v>No Loan</v>
      </c>
      <c r="N2984" s="1">
        <f>_xlfn.XLOOKUP($B2984, Transaction!$B:$B, Transaction!$E:$E, "No Transaction",0,1)</f>
        <v>44281</v>
      </c>
      <c r="O2984" t="str">
        <f>_xlfn.XLOOKUP($B2984, Transaction!$B:$B, Transaction!$C:$C, "No Transaction",0,1)</f>
        <v>Money Deposit</v>
      </c>
      <c r="P2984" t="str">
        <f>_xlfn.XLOOKUP($B2984, Transaction!$B:$B, Transaction!$D:$D, "No Transaction",0,1)</f>
        <v>Bank</v>
      </c>
      <c r="Q2984" s="3">
        <f t="shared" si="92"/>
        <v>163015.10270000005</v>
      </c>
      <c r="R2984" s="3">
        <f t="shared" si="93"/>
        <v>163015.10270000005</v>
      </c>
    </row>
    <row r="2985" spans="1:18" x14ac:dyDescent="0.25">
      <c r="A2985" t="s">
        <v>1787</v>
      </c>
      <c r="B2985" s="5" t="s">
        <v>1788</v>
      </c>
      <c r="C2985">
        <v>22</v>
      </c>
      <c r="D2985" s="1">
        <v>37949</v>
      </c>
      <c r="E2985" t="s">
        <v>6047</v>
      </c>
      <c r="F2985" t="s">
        <v>6121</v>
      </c>
      <c r="G2985" t="s">
        <v>7517</v>
      </c>
      <c r="H2985" s="3">
        <v>157483.81690000001</v>
      </c>
      <c r="I2985" s="3">
        <v>992719.45169999998</v>
      </c>
      <c r="J2985" t="s">
        <v>9161</v>
      </c>
      <c r="K2985" s="4" t="str">
        <f>_xlfn.XLOOKUP($B2985, Accounts!$B:$B, Accounts!$E:$E, "Not Found",0,1)</f>
        <v>Domiciliary</v>
      </c>
      <c r="L2985" s="3">
        <f>_xlfn.XLOOKUP($B2985, Accounts!$B:$B, Accounts!$G:$G,"Not Found",0,1)</f>
        <v>2505587616</v>
      </c>
      <c r="M2985" s="3" t="str">
        <f>_xlfn.XLOOKUP($B2985, Loan!$B:$B, Loan!$D:$D, "No Loan",0,1)</f>
        <v>No Loan</v>
      </c>
      <c r="N2985" s="1">
        <f>_xlfn.XLOOKUP($B2985, Transaction!$B:$B, Transaction!$E:$E, "No Transaction",0,1)</f>
        <v>44285</v>
      </c>
      <c r="O2985" t="str">
        <f>_xlfn.XLOOKUP($B2985, Transaction!$B:$B, Transaction!$C:$C, "No Transaction",0,1)</f>
        <v>Money Transfer</v>
      </c>
      <c r="P2985" t="str">
        <f>_xlfn.XLOOKUP($B2985, Transaction!$B:$B, Transaction!$D:$D, "No Transaction",0,1)</f>
        <v>Internet Banking</v>
      </c>
      <c r="Q2985" s="3">
        <f t="shared" si="92"/>
        <v>835235.6348</v>
      </c>
      <c r="R2985" s="3">
        <f t="shared" si="93"/>
        <v>851940.347496</v>
      </c>
    </row>
    <row r="2986" spans="1:18" x14ac:dyDescent="0.25">
      <c r="A2986" t="s">
        <v>5329</v>
      </c>
      <c r="B2986" s="5" t="s">
        <v>5330</v>
      </c>
      <c r="C2986">
        <v>81</v>
      </c>
      <c r="D2986" s="1">
        <v>33474</v>
      </c>
      <c r="E2986" t="s">
        <v>6047</v>
      </c>
      <c r="F2986" t="s">
        <v>9108</v>
      </c>
      <c r="G2986" t="s">
        <v>7343</v>
      </c>
      <c r="H2986" s="3">
        <v>924993.89789999998</v>
      </c>
      <c r="I2986" s="3">
        <v>375717.97830000002</v>
      </c>
      <c r="J2986" t="s">
        <v>9162</v>
      </c>
      <c r="K2986" s="4" t="str">
        <f>_xlfn.XLOOKUP($B2986, Accounts!$B:$B, Accounts!$E:$E, "Not Found",0,1)</f>
        <v>Domiciliary</v>
      </c>
      <c r="L2986" s="3">
        <f>_xlfn.XLOOKUP($B2986, Accounts!$B:$B, Accounts!$G:$G,"Not Found",0,1)</f>
        <v>28616328</v>
      </c>
      <c r="M2986" s="3" t="str">
        <f>_xlfn.XLOOKUP($B2986, Loan!$B:$B, Loan!$D:$D, "No Loan",0,1)</f>
        <v>No Loan</v>
      </c>
      <c r="N2986" s="1">
        <f>_xlfn.XLOOKUP($B2986, Transaction!$B:$B, Transaction!$E:$E, "No Transaction",0,1)</f>
        <v>44635</v>
      </c>
      <c r="O2986" t="str">
        <f>_xlfn.XLOOKUP($B2986, Transaction!$B:$B, Transaction!$C:$C, "No Transaction",0,1)</f>
        <v>Checks</v>
      </c>
      <c r="P2986" t="str">
        <f>_xlfn.XLOOKUP($B2986, Transaction!$B:$B, Transaction!$D:$D, "No Transaction",0,1)</f>
        <v>Bank</v>
      </c>
      <c r="Q2986" s="3">
        <f t="shared" si="92"/>
        <v>-549275.91959999991</v>
      </c>
      <c r="R2986" s="3">
        <f t="shared" si="93"/>
        <v>-549275.91959999991</v>
      </c>
    </row>
    <row r="2987" spans="1:18" x14ac:dyDescent="0.25">
      <c r="A2987" t="s">
        <v>1758</v>
      </c>
      <c r="B2987" s="5" t="s">
        <v>1759</v>
      </c>
      <c r="C2987">
        <v>61</v>
      </c>
      <c r="D2987" s="1">
        <v>36713</v>
      </c>
      <c r="E2987" t="s">
        <v>6487</v>
      </c>
      <c r="F2987" t="s">
        <v>9118</v>
      </c>
      <c r="G2987" t="s">
        <v>7507</v>
      </c>
      <c r="H2987" s="3">
        <v>184502.8395</v>
      </c>
      <c r="I2987" s="3">
        <v>401667.09570000001</v>
      </c>
      <c r="J2987" t="s">
        <v>9163</v>
      </c>
      <c r="K2987" s="4" t="str">
        <f>_xlfn.XLOOKUP($B2987, Accounts!$B:$B, Accounts!$E:$E, "Not Found",0,1)</f>
        <v>Domiciliary</v>
      </c>
      <c r="L2987" s="3">
        <f>_xlfn.XLOOKUP($B2987, Accounts!$B:$B, Accounts!$G:$G,"Not Found",0,1)</f>
        <v>16255904</v>
      </c>
      <c r="M2987" s="3" t="str">
        <f>_xlfn.XLOOKUP($B2987, Loan!$B:$B, Loan!$D:$D, "No Loan",0,1)</f>
        <v>No Loan</v>
      </c>
      <c r="N2987" s="1">
        <f>_xlfn.XLOOKUP($B2987, Transaction!$B:$B, Transaction!$E:$E, "No Transaction",0,1)</f>
        <v>44541</v>
      </c>
      <c r="O2987" t="str">
        <f>_xlfn.XLOOKUP($B2987, Transaction!$B:$B, Transaction!$C:$C, "No Transaction",0,1)</f>
        <v>Money Deposit</v>
      </c>
      <c r="P2987" t="str">
        <f>_xlfn.XLOOKUP($B2987, Transaction!$B:$B, Transaction!$D:$D, "No Transaction",0,1)</f>
        <v>Bank</v>
      </c>
      <c r="Q2987" s="3">
        <f t="shared" si="92"/>
        <v>217164.2562</v>
      </c>
      <c r="R2987" s="3">
        <f t="shared" si="93"/>
        <v>217164.2562</v>
      </c>
    </row>
    <row r="2988" spans="1:18" x14ac:dyDescent="0.25">
      <c r="A2988" t="s">
        <v>3421</v>
      </c>
      <c r="B2988" s="5" t="s">
        <v>3422</v>
      </c>
      <c r="C2988">
        <v>65</v>
      </c>
      <c r="D2988" s="1">
        <v>32959</v>
      </c>
      <c r="E2988" t="s">
        <v>6487</v>
      </c>
      <c r="F2988" t="s">
        <v>9108</v>
      </c>
      <c r="G2988" t="s">
        <v>7522</v>
      </c>
      <c r="H2988" s="3">
        <v>440661.49969999999</v>
      </c>
      <c r="I2988" s="3">
        <v>654039.50959999999</v>
      </c>
      <c r="J2988" t="s">
        <v>9164</v>
      </c>
      <c r="K2988" s="4" t="str">
        <f>_xlfn.XLOOKUP($B2988, Accounts!$B:$B, Accounts!$E:$E, "Not Found",0,1)</f>
        <v>Current</v>
      </c>
      <c r="L2988" s="3">
        <f>_xlfn.XLOOKUP($B2988, Accounts!$B:$B, Accounts!$G:$G,"Not Found",0,1)</f>
        <v>1331398656</v>
      </c>
      <c r="M2988" s="3" t="str">
        <f>_xlfn.XLOOKUP($B2988, Loan!$B:$B, Loan!$D:$D, "No Loan",0,1)</f>
        <v>No Loan</v>
      </c>
      <c r="N2988" s="1">
        <f>_xlfn.XLOOKUP($B2988, Transaction!$B:$B, Transaction!$E:$E, "No Transaction",0,1)</f>
        <v>44442</v>
      </c>
      <c r="O2988" t="str">
        <f>_xlfn.XLOOKUP($B2988, Transaction!$B:$B, Transaction!$C:$C, "No Transaction",0,1)</f>
        <v>Money Deposit</v>
      </c>
      <c r="P2988" t="str">
        <f>_xlfn.XLOOKUP($B2988, Transaction!$B:$B, Transaction!$D:$D, "No Transaction",0,1)</f>
        <v>Bank</v>
      </c>
      <c r="Q2988" s="3">
        <f t="shared" si="92"/>
        <v>213378.0099</v>
      </c>
      <c r="R2988" s="3">
        <f t="shared" si="93"/>
        <v>213378.0099</v>
      </c>
    </row>
    <row r="2989" spans="1:18" x14ac:dyDescent="0.25">
      <c r="A2989" t="s">
        <v>1847</v>
      </c>
      <c r="B2989" s="5" t="s">
        <v>1848</v>
      </c>
      <c r="C2989">
        <v>82</v>
      </c>
      <c r="D2989" s="1">
        <v>38049</v>
      </c>
      <c r="E2989" t="s">
        <v>6487</v>
      </c>
      <c r="F2989" t="s">
        <v>9108</v>
      </c>
      <c r="G2989" t="s">
        <v>7075</v>
      </c>
      <c r="H2989" s="3">
        <v>876029.03709999996</v>
      </c>
      <c r="I2989" s="3">
        <v>664850.51300000004</v>
      </c>
      <c r="J2989" t="s">
        <v>9165</v>
      </c>
      <c r="K2989" s="4" t="str">
        <f>_xlfn.XLOOKUP($B2989, Accounts!$B:$B, Accounts!$E:$E, "Not Found",0,1)</f>
        <v>Current</v>
      </c>
      <c r="L2989" s="3">
        <f>_xlfn.XLOOKUP($B2989, Accounts!$B:$B, Accounts!$G:$G,"Not Found",0,1)</f>
        <v>9669135</v>
      </c>
      <c r="M2989" s="3" t="str">
        <f>_xlfn.XLOOKUP($B2989, Loan!$B:$B, Loan!$D:$D, "No Loan",0,1)</f>
        <v>No Loan</v>
      </c>
      <c r="N2989" s="1">
        <f>_xlfn.XLOOKUP($B2989, Transaction!$B:$B, Transaction!$E:$E, "No Transaction",0,1)</f>
        <v>44354</v>
      </c>
      <c r="O2989" t="str">
        <f>_xlfn.XLOOKUP($B2989, Transaction!$B:$B, Transaction!$C:$C, "No Transaction",0,1)</f>
        <v>Money Transfer</v>
      </c>
      <c r="P2989" t="str">
        <f>_xlfn.XLOOKUP($B2989, Transaction!$B:$B, Transaction!$D:$D, "No Transaction",0,1)</f>
        <v>Mobile</v>
      </c>
      <c r="Q2989" s="3">
        <f t="shared" si="92"/>
        <v>-211178.52409999992</v>
      </c>
      <c r="R2989" s="3">
        <f t="shared" si="93"/>
        <v>-211178.52409999992</v>
      </c>
    </row>
    <row r="2990" spans="1:18" x14ac:dyDescent="0.25">
      <c r="A2990" t="s">
        <v>237</v>
      </c>
      <c r="B2990" s="5" t="s">
        <v>238</v>
      </c>
      <c r="C2990">
        <v>66</v>
      </c>
      <c r="D2990" s="1">
        <v>36971</v>
      </c>
      <c r="E2990" t="s">
        <v>6487</v>
      </c>
      <c r="F2990" t="s">
        <v>6121</v>
      </c>
      <c r="G2990" t="s">
        <v>7259</v>
      </c>
      <c r="H2990" s="3">
        <v>603390.76359999995</v>
      </c>
      <c r="I2990" s="3">
        <v>640495.93429999996</v>
      </c>
      <c r="J2990" t="s">
        <v>9166</v>
      </c>
      <c r="K2990" s="4" t="str">
        <f>_xlfn.XLOOKUP($B2990, Accounts!$B:$B, Accounts!$E:$E, "Not Found",0,1)</f>
        <v>Corporate</v>
      </c>
      <c r="L2990" s="3">
        <f>_xlfn.XLOOKUP($B2990, Accounts!$B:$B, Accounts!$G:$G,"Not Found",0,1)</f>
        <v>1100149248</v>
      </c>
      <c r="M2990" s="3" t="str">
        <f>_xlfn.XLOOKUP($B2990, Loan!$B:$B, Loan!$D:$D, "No Loan",0,1)</f>
        <v>No Loan</v>
      </c>
      <c r="N2990" s="1">
        <f>_xlfn.XLOOKUP($B2990, Transaction!$B:$B, Transaction!$E:$E, "No Transaction",0,1)</f>
        <v>44346</v>
      </c>
      <c r="O2990" t="str">
        <f>_xlfn.XLOOKUP($B2990, Transaction!$B:$B, Transaction!$C:$C, "No Transaction",0,1)</f>
        <v>Money Deposit</v>
      </c>
      <c r="P2990" t="str">
        <f>_xlfn.XLOOKUP($B2990, Transaction!$B:$B, Transaction!$D:$D, "No Transaction",0,1)</f>
        <v>ATM</v>
      </c>
      <c r="Q2990" s="3">
        <f t="shared" si="92"/>
        <v>37105.170700000017</v>
      </c>
      <c r="R2990" s="3">
        <f t="shared" si="93"/>
        <v>37105.170700000017</v>
      </c>
    </row>
    <row r="2991" spans="1:18" x14ac:dyDescent="0.25">
      <c r="A2991" t="s">
        <v>5821</v>
      </c>
      <c r="B2991" s="5" t="s">
        <v>5822</v>
      </c>
      <c r="C2991">
        <v>25</v>
      </c>
      <c r="D2991" s="1">
        <v>34899</v>
      </c>
      <c r="E2991" t="s">
        <v>6047</v>
      </c>
      <c r="F2991" t="s">
        <v>9110</v>
      </c>
      <c r="G2991" t="s">
        <v>7517</v>
      </c>
      <c r="H2991" s="3">
        <v>645771.71380000003</v>
      </c>
      <c r="I2991" s="3">
        <v>811498.19889999996</v>
      </c>
      <c r="J2991" t="s">
        <v>9167</v>
      </c>
      <c r="K2991" s="4" t="str">
        <f>_xlfn.XLOOKUP($B2991, Accounts!$B:$B, Accounts!$E:$E, "Not Found",0,1)</f>
        <v>Savings</v>
      </c>
      <c r="L2991" s="3">
        <f>_xlfn.XLOOKUP($B2991, Accounts!$B:$B, Accounts!$G:$G,"Not Found",0,1)</f>
        <v>18152544</v>
      </c>
      <c r="M2991" s="3" t="str">
        <f>_xlfn.XLOOKUP($B2991, Loan!$B:$B, Loan!$D:$D, "No Loan",0,1)</f>
        <v>No Loan</v>
      </c>
      <c r="N2991" s="1">
        <f>_xlfn.XLOOKUP($B2991, Transaction!$B:$B, Transaction!$E:$E, "No Transaction",0,1)</f>
        <v>44350</v>
      </c>
      <c r="O2991" t="str">
        <f>_xlfn.XLOOKUP($B2991, Transaction!$B:$B, Transaction!$C:$C, "No Transaction",0,1)</f>
        <v>Money Transfer</v>
      </c>
      <c r="P2991" t="str">
        <f>_xlfn.XLOOKUP($B2991, Transaction!$B:$B, Transaction!$D:$D, "No Transaction",0,1)</f>
        <v>ATM</v>
      </c>
      <c r="Q2991" s="3">
        <f t="shared" si="92"/>
        <v>165726.48509999993</v>
      </c>
      <c r="R2991" s="3">
        <f t="shared" si="93"/>
        <v>165726.48509999993</v>
      </c>
    </row>
    <row r="2992" spans="1:18" x14ac:dyDescent="0.25">
      <c r="A2992" t="s">
        <v>5181</v>
      </c>
      <c r="B2992" s="5" t="s">
        <v>5182</v>
      </c>
      <c r="C2992">
        <v>26</v>
      </c>
      <c r="D2992" s="1">
        <v>35320</v>
      </c>
      <c r="E2992" t="s">
        <v>6487</v>
      </c>
      <c r="F2992" t="s">
        <v>9118</v>
      </c>
      <c r="G2992" t="s">
        <v>7519</v>
      </c>
      <c r="H2992" s="3">
        <v>314807.99320000003</v>
      </c>
      <c r="I2992" s="3">
        <v>104681.1654</v>
      </c>
      <c r="J2992" t="s">
        <v>9168</v>
      </c>
      <c r="K2992" s="4" t="str">
        <f>_xlfn.XLOOKUP($B2992, Accounts!$B:$B, Accounts!$E:$E, "Not Found",0,1)</f>
        <v>Savings</v>
      </c>
      <c r="L2992" s="3">
        <f>_xlfn.XLOOKUP($B2992, Accounts!$B:$B, Accounts!$G:$G,"Not Found",0,1)</f>
        <v>2713681152</v>
      </c>
      <c r="M2992" s="3" t="str">
        <f>_xlfn.XLOOKUP($B2992, Loan!$B:$B, Loan!$D:$D, "No Loan",0,1)</f>
        <v>No Loan</v>
      </c>
      <c r="N2992" s="1">
        <f>_xlfn.XLOOKUP($B2992, Transaction!$B:$B, Transaction!$E:$E, "No Transaction",0,1)</f>
        <v>44253</v>
      </c>
      <c r="O2992" t="str">
        <f>_xlfn.XLOOKUP($B2992, Transaction!$B:$B, Transaction!$C:$C, "No Transaction",0,1)</f>
        <v>Online Payment</v>
      </c>
      <c r="P2992" t="str">
        <f>_xlfn.XLOOKUP($B2992, Transaction!$B:$B, Transaction!$D:$D, "No Transaction",0,1)</f>
        <v>Internet Banking</v>
      </c>
      <c r="Q2992" s="3">
        <f t="shared" si="92"/>
        <v>-210126.82780000003</v>
      </c>
      <c r="R2992" s="3">
        <f t="shared" si="93"/>
        <v>-210126.82780000003</v>
      </c>
    </row>
    <row r="2993" spans="1:18" x14ac:dyDescent="0.25">
      <c r="A2993" t="s">
        <v>5530</v>
      </c>
      <c r="B2993" s="5" t="s">
        <v>5531</v>
      </c>
      <c r="C2993">
        <v>32</v>
      </c>
      <c r="D2993" s="1">
        <v>35427</v>
      </c>
      <c r="E2993" t="s">
        <v>6487</v>
      </c>
      <c r="F2993" t="s">
        <v>9112</v>
      </c>
      <c r="G2993" t="s">
        <v>7505</v>
      </c>
      <c r="H2993" s="3">
        <v>567856.6348</v>
      </c>
      <c r="I2993" s="3">
        <v>768763.86719999998</v>
      </c>
      <c r="J2993" t="s">
        <v>9169</v>
      </c>
      <c r="K2993" s="4" t="str">
        <f>_xlfn.XLOOKUP($B2993, Accounts!$B:$B, Accounts!$E:$E, "Not Found",0,1)</f>
        <v>Domiciliary</v>
      </c>
      <c r="L2993" s="3">
        <f>_xlfn.XLOOKUP($B2993, Accounts!$B:$B, Accounts!$G:$G,"Not Found",0,1)</f>
        <v>14671488</v>
      </c>
      <c r="M2993" s="3" t="str">
        <f>_xlfn.XLOOKUP($B2993, Loan!$B:$B, Loan!$D:$D, "No Loan",0,1)</f>
        <v>No Loan</v>
      </c>
      <c r="N2993" s="1">
        <f>_xlfn.XLOOKUP($B2993, Transaction!$B:$B, Transaction!$E:$E, "No Transaction",0,1)</f>
        <v>44319</v>
      </c>
      <c r="O2993" t="str">
        <f>_xlfn.XLOOKUP($B2993, Transaction!$B:$B, Transaction!$C:$C, "No Transaction",0,1)</f>
        <v>Money Transfer</v>
      </c>
      <c r="P2993" t="str">
        <f>_xlfn.XLOOKUP($B2993, Transaction!$B:$B, Transaction!$D:$D, "No Transaction",0,1)</f>
        <v>ATM</v>
      </c>
      <c r="Q2993" s="3">
        <f t="shared" si="92"/>
        <v>200907.23239999998</v>
      </c>
      <c r="R2993" s="3">
        <f t="shared" si="93"/>
        <v>200907.23239999998</v>
      </c>
    </row>
    <row r="2994" spans="1:18" x14ac:dyDescent="0.25">
      <c r="A2994" t="s">
        <v>2654</v>
      </c>
      <c r="B2994" s="5" t="s">
        <v>2655</v>
      </c>
      <c r="C2994">
        <v>46</v>
      </c>
      <c r="D2994" s="1">
        <v>32526</v>
      </c>
      <c r="E2994" t="s">
        <v>6047</v>
      </c>
      <c r="F2994" t="s">
        <v>9110</v>
      </c>
      <c r="G2994" t="s">
        <v>7526</v>
      </c>
      <c r="H2994" s="3">
        <v>599115.20770000003</v>
      </c>
      <c r="I2994" s="3">
        <v>882908.9632</v>
      </c>
      <c r="J2994" t="s">
        <v>9170</v>
      </c>
      <c r="K2994" s="4" t="str">
        <f>_xlfn.XLOOKUP($B2994, Accounts!$B:$B, Accounts!$E:$E, "Not Found",0,1)</f>
        <v>Joint</v>
      </c>
      <c r="L2994" s="3">
        <f>_xlfn.XLOOKUP($B2994, Accounts!$B:$B, Accounts!$G:$G,"Not Found",0,1)</f>
        <v>779156224</v>
      </c>
      <c r="M2994" s="3" t="str">
        <f>_xlfn.XLOOKUP($B2994, Loan!$B:$B, Loan!$D:$D, "No Loan",0,1)</f>
        <v>No Loan</v>
      </c>
      <c r="N2994" s="1">
        <f>_xlfn.XLOOKUP($B2994, Transaction!$B:$B, Transaction!$E:$E, "No Transaction",0,1)</f>
        <v>44476</v>
      </c>
      <c r="O2994" t="str">
        <f>_xlfn.XLOOKUP($B2994, Transaction!$B:$B, Transaction!$C:$C, "No Transaction",0,1)</f>
        <v>Checks</v>
      </c>
      <c r="P2994" t="str">
        <f>_xlfn.XLOOKUP($B2994, Transaction!$B:$B, Transaction!$D:$D, "No Transaction",0,1)</f>
        <v>Informal Services</v>
      </c>
      <c r="Q2994" s="3">
        <f t="shared" si="92"/>
        <v>283793.75549999997</v>
      </c>
      <c r="R2994" s="3">
        <f t="shared" si="93"/>
        <v>283793.75549999997</v>
      </c>
    </row>
    <row r="2995" spans="1:18" x14ac:dyDescent="0.25">
      <c r="A2995" t="s">
        <v>4094</v>
      </c>
      <c r="B2995" s="5" t="s">
        <v>4095</v>
      </c>
      <c r="C2995">
        <v>27</v>
      </c>
      <c r="D2995" s="1">
        <v>34844</v>
      </c>
      <c r="E2995" t="s">
        <v>6047</v>
      </c>
      <c r="F2995" t="s">
        <v>6072</v>
      </c>
      <c r="G2995" t="s">
        <v>6049</v>
      </c>
      <c r="H2995" s="3">
        <v>866277.31940000004</v>
      </c>
      <c r="I2995" s="3">
        <v>199549.52840000001</v>
      </c>
      <c r="J2995" t="s">
        <v>6073</v>
      </c>
      <c r="K2995" s="4" t="str">
        <f>_xlfn.XLOOKUP($B2995, Accounts!$B:$B, Accounts!$E:$E, "Not Found",0,1)</f>
        <v>Domiciliary</v>
      </c>
      <c r="L2995" s="3">
        <f>_xlfn.XLOOKUP($B2995, Accounts!$B:$B, Accounts!$G:$G,"Not Found",0,1)</f>
        <v>8936475</v>
      </c>
      <c r="M2995" s="3" t="str">
        <f>_xlfn.XLOOKUP($B2995, Loan!$B:$B, Loan!$D:$D, "No Loan",0,1)</f>
        <v>No Loan</v>
      </c>
      <c r="N2995" s="1">
        <f>_xlfn.XLOOKUP($B2995, Transaction!$B:$B, Transaction!$E:$E, "No Transaction",0,1)</f>
        <v>44678</v>
      </c>
      <c r="O2995" t="str">
        <f>_xlfn.XLOOKUP($B2995, Transaction!$B:$B, Transaction!$C:$C, "No Transaction",0,1)</f>
        <v>Money Transfer</v>
      </c>
      <c r="P2995" t="str">
        <f>_xlfn.XLOOKUP($B2995, Transaction!$B:$B, Transaction!$D:$D, "No Transaction",0,1)</f>
        <v>Mobile</v>
      </c>
      <c r="Q2995" s="3">
        <f t="shared" si="92"/>
        <v>-666727.79099999997</v>
      </c>
      <c r="R2995" s="3">
        <f t="shared" si="93"/>
        <v>-666727.79099999997</v>
      </c>
    </row>
    <row r="2996" spans="1:18" x14ac:dyDescent="0.25">
      <c r="A2996" t="s">
        <v>3817</v>
      </c>
      <c r="B2996" s="5" t="s">
        <v>3818</v>
      </c>
      <c r="C2996">
        <v>58</v>
      </c>
      <c r="D2996" s="1">
        <v>23521</v>
      </c>
      <c r="E2996" t="s">
        <v>6047</v>
      </c>
      <c r="F2996" t="s">
        <v>6074</v>
      </c>
      <c r="G2996" t="s">
        <v>6049</v>
      </c>
      <c r="H2996" s="3">
        <v>349786.12699999998</v>
      </c>
      <c r="I2996" s="3">
        <v>60476.180399999997</v>
      </c>
      <c r="J2996" t="s">
        <v>6075</v>
      </c>
      <c r="K2996" s="4" t="str">
        <f>_xlfn.XLOOKUP($B2996, Accounts!$B:$B, Accounts!$E:$E, "Not Found",0,1)</f>
        <v>Domiciliary</v>
      </c>
      <c r="L2996" s="3">
        <f>_xlfn.XLOOKUP($B2996, Accounts!$B:$B, Accounts!$G:$G,"Not Found",0,1)</f>
        <v>682365</v>
      </c>
      <c r="M2996" s="3" t="str">
        <f>_xlfn.XLOOKUP($B2996, Loan!$B:$B, Loan!$D:$D, "No Loan",0,1)</f>
        <v>No Loan</v>
      </c>
      <c r="N2996" s="1">
        <f>_xlfn.XLOOKUP($B2996, Transaction!$B:$B, Transaction!$E:$E, "No Transaction",0,1)</f>
        <v>44334</v>
      </c>
      <c r="O2996" t="str">
        <f>_xlfn.XLOOKUP($B2996, Transaction!$B:$B, Transaction!$C:$C, "No Transaction",0,1)</f>
        <v>Online Payment</v>
      </c>
      <c r="P2996" t="str">
        <f>_xlfn.XLOOKUP($B2996, Transaction!$B:$B, Transaction!$D:$D, "No Transaction",0,1)</f>
        <v>Internet Banking</v>
      </c>
      <c r="Q2996" s="3">
        <f t="shared" si="92"/>
        <v>-289309.94659999997</v>
      </c>
      <c r="R2996" s="3">
        <f t="shared" si="93"/>
        <v>-289309.94659999997</v>
      </c>
    </row>
    <row r="2997" spans="1:18" x14ac:dyDescent="0.25">
      <c r="A2997" t="s">
        <v>1457</v>
      </c>
      <c r="B2997" s="5" t="s">
        <v>1458</v>
      </c>
      <c r="C2997">
        <v>76</v>
      </c>
      <c r="D2997" s="1">
        <v>16947</v>
      </c>
      <c r="E2997" t="s">
        <v>6047</v>
      </c>
      <c r="F2997" t="s">
        <v>6076</v>
      </c>
      <c r="G2997" t="s">
        <v>6049</v>
      </c>
      <c r="H2997" s="3">
        <v>682905.64910000004</v>
      </c>
      <c r="I2997" s="3">
        <v>251640.3847</v>
      </c>
      <c r="J2997" t="s">
        <v>6077</v>
      </c>
      <c r="K2997" s="4" t="str">
        <f>_xlfn.XLOOKUP($B2997, Accounts!$B:$B, Accounts!$E:$E, "Not Found",0,1)</f>
        <v>Domiciliary</v>
      </c>
      <c r="L2997" s="3">
        <f>_xlfn.XLOOKUP($B2997, Accounts!$B:$B, Accounts!$G:$G,"Not Found",0,1)</f>
        <v>2809815912</v>
      </c>
      <c r="M2997" s="3" t="str">
        <f>_xlfn.XLOOKUP($B2997, Loan!$B:$B, Loan!$D:$D, "No Loan",0,1)</f>
        <v>No Loan</v>
      </c>
      <c r="N2997" s="1">
        <f>_xlfn.XLOOKUP($B2997, Transaction!$B:$B, Transaction!$E:$E, "No Transaction",0,1)</f>
        <v>44235</v>
      </c>
      <c r="O2997" t="str">
        <f>_xlfn.XLOOKUP($B2997, Transaction!$B:$B, Transaction!$C:$C, "No Transaction",0,1)</f>
        <v>Cash Withdrawal</v>
      </c>
      <c r="P2997" t="str">
        <f>_xlfn.XLOOKUP($B2997, Transaction!$B:$B, Transaction!$D:$D, "No Transaction",0,1)</f>
        <v>POS</v>
      </c>
      <c r="Q2997" s="3">
        <f t="shared" si="92"/>
        <v>-431265.26440000004</v>
      </c>
      <c r="R2997" s="3">
        <f t="shared" si="93"/>
        <v>-431265.26440000004</v>
      </c>
    </row>
    <row r="2998" spans="1:18" x14ac:dyDescent="0.25">
      <c r="A2998" t="s">
        <v>1050</v>
      </c>
      <c r="B2998" s="5" t="s">
        <v>1051</v>
      </c>
      <c r="C2998">
        <v>77</v>
      </c>
      <c r="D2998" s="1">
        <v>16581</v>
      </c>
      <c r="E2998" t="s">
        <v>6047</v>
      </c>
      <c r="F2998" t="s">
        <v>6078</v>
      </c>
      <c r="G2998" t="s">
        <v>6049</v>
      </c>
      <c r="H2998" s="3">
        <v>2092998.2566</v>
      </c>
      <c r="I2998" s="3">
        <v>599062.61210000003</v>
      </c>
      <c r="J2998" t="s">
        <v>6079</v>
      </c>
      <c r="K2998" s="4" t="str">
        <f>_xlfn.XLOOKUP($B2998, Accounts!$B:$B, Accounts!$E:$E, "Not Found",0,1)</f>
        <v>Savings</v>
      </c>
      <c r="L2998" s="3">
        <f>_xlfn.XLOOKUP($B2998, Accounts!$B:$B, Accounts!$G:$G,"Not Found",0,1)</f>
        <v>191841</v>
      </c>
      <c r="M2998" s="3" t="str">
        <f>_xlfn.XLOOKUP($B2998, Loan!$B:$B, Loan!$D:$D, "No Loan",0,1)</f>
        <v>No Loan</v>
      </c>
      <c r="N2998" s="1">
        <f>_xlfn.XLOOKUP($B2998, Transaction!$B:$B, Transaction!$E:$E, "No Transaction",0,1)</f>
        <v>44222</v>
      </c>
      <c r="O2998" t="str">
        <f>_xlfn.XLOOKUP($B2998, Transaction!$B:$B, Transaction!$C:$C, "No Transaction",0,1)</f>
        <v>Money Deposit</v>
      </c>
      <c r="P2998" t="str">
        <f>_xlfn.XLOOKUP($B2998, Transaction!$B:$B, Transaction!$D:$D, "No Transaction",0,1)</f>
        <v>ATM</v>
      </c>
      <c r="Q2998" s="3">
        <f t="shared" si="92"/>
        <v>-1493935.6444999999</v>
      </c>
      <c r="R2998" s="3">
        <f t="shared" si="93"/>
        <v>-1493935.6444999999</v>
      </c>
    </row>
    <row r="2999" spans="1:18" x14ac:dyDescent="0.25">
      <c r="A2999" t="s">
        <v>4060</v>
      </c>
      <c r="B2999" s="5" t="s">
        <v>4061</v>
      </c>
      <c r="C2999">
        <v>43</v>
      </c>
      <c r="D2999" s="1">
        <v>29000</v>
      </c>
      <c r="E2999" t="s">
        <v>6047</v>
      </c>
      <c r="F2999" t="s">
        <v>6080</v>
      </c>
      <c r="G2999" t="s">
        <v>6049</v>
      </c>
      <c r="H2999" s="3">
        <v>257445.0742</v>
      </c>
      <c r="I2999" s="3">
        <v>46827.904000000002</v>
      </c>
      <c r="J2999" t="s">
        <v>6081</v>
      </c>
      <c r="K2999" s="4" t="str">
        <f>_xlfn.XLOOKUP($B2999, Accounts!$B:$B, Accounts!$E:$E, "Not Found",0,1)</f>
        <v>Domiciliary</v>
      </c>
      <c r="L2999" s="3">
        <f>_xlfn.XLOOKUP($B2999, Accounts!$B:$B, Accounts!$G:$G,"Not Found",0,1)</f>
        <v>1541727</v>
      </c>
      <c r="M2999" s="3" t="str">
        <f>_xlfn.XLOOKUP($B2999, Loan!$B:$B, Loan!$D:$D, "No Loan",0,1)</f>
        <v>No Loan</v>
      </c>
      <c r="N2999" s="1">
        <f>_xlfn.XLOOKUP($B2999, Transaction!$B:$B, Transaction!$E:$E, "No Transaction",0,1)</f>
        <v>44551</v>
      </c>
      <c r="O2999" t="str">
        <f>_xlfn.XLOOKUP($B2999, Transaction!$B:$B, Transaction!$C:$C, "No Transaction",0,1)</f>
        <v>Online Payment</v>
      </c>
      <c r="P2999" t="str">
        <f>_xlfn.XLOOKUP($B2999, Transaction!$B:$B, Transaction!$D:$D, "No Transaction",0,1)</f>
        <v>Card</v>
      </c>
      <c r="Q2999" s="3">
        <f t="shared" si="92"/>
        <v>-210617.17019999999</v>
      </c>
      <c r="R2999" s="3">
        <f t="shared" si="93"/>
        <v>-210617.17019999999</v>
      </c>
    </row>
    <row r="3000" spans="1:18" x14ac:dyDescent="0.25">
      <c r="A3000" t="s">
        <v>5430</v>
      </c>
      <c r="B3000" s="5" t="s">
        <v>5431</v>
      </c>
      <c r="C3000">
        <v>33</v>
      </c>
      <c r="D3000" s="1">
        <v>32652</v>
      </c>
      <c r="E3000" t="s">
        <v>6047</v>
      </c>
      <c r="F3000" t="s">
        <v>6082</v>
      </c>
      <c r="G3000" t="s">
        <v>6049</v>
      </c>
      <c r="H3000" s="3">
        <v>87804.104000000007</v>
      </c>
      <c r="I3000" s="3">
        <v>43935.185599999997</v>
      </c>
      <c r="J3000" t="s">
        <v>6083</v>
      </c>
      <c r="K3000" s="4" t="str">
        <f>_xlfn.XLOOKUP($B3000, Accounts!$B:$B, Accounts!$E:$E, "Not Found",0,1)</f>
        <v>Domiciliary</v>
      </c>
      <c r="L3000" s="3">
        <f>_xlfn.XLOOKUP($B3000, Accounts!$B:$B, Accounts!$G:$G,"Not Found",0,1)</f>
        <v>9260775</v>
      </c>
      <c r="M3000" s="3" t="str">
        <f>_xlfn.XLOOKUP($B3000, Loan!$B:$B, Loan!$D:$D, "No Loan",0,1)</f>
        <v>No Loan</v>
      </c>
      <c r="N3000" s="1">
        <f>_xlfn.XLOOKUP($B3000, Transaction!$B:$B, Transaction!$E:$E, "No Transaction",0,1)</f>
        <v>44624</v>
      </c>
      <c r="O3000" t="str">
        <f>_xlfn.XLOOKUP($B3000, Transaction!$B:$B, Transaction!$C:$C, "No Transaction",0,1)</f>
        <v>Online Payment</v>
      </c>
      <c r="P3000" t="str">
        <f>_xlfn.XLOOKUP($B3000, Transaction!$B:$B, Transaction!$D:$D, "No Transaction",0,1)</f>
        <v>Mobile</v>
      </c>
      <c r="Q3000" s="3">
        <f t="shared" si="92"/>
        <v>-43868.91840000001</v>
      </c>
      <c r="R3000" s="3">
        <f t="shared" si="93"/>
        <v>-43868.91840000001</v>
      </c>
    </row>
    <row r="3001" spans="1:18" x14ac:dyDescent="0.25">
      <c r="A3001" t="s">
        <v>5259</v>
      </c>
      <c r="B3001" s="5" t="s">
        <v>5260</v>
      </c>
      <c r="C3001">
        <v>38</v>
      </c>
      <c r="D3001" s="1">
        <v>30826</v>
      </c>
      <c r="E3001" t="s">
        <v>6047</v>
      </c>
      <c r="F3001" t="s">
        <v>6294</v>
      </c>
      <c r="G3001" t="s">
        <v>7075</v>
      </c>
      <c r="H3001" s="3">
        <v>818115.37919999997</v>
      </c>
      <c r="I3001" s="3">
        <v>310202.08130000002</v>
      </c>
      <c r="J3001" t="s">
        <v>8999</v>
      </c>
      <c r="K3001" s="4" t="str">
        <f>_xlfn.XLOOKUP($B3001, Accounts!$B:$B, Accounts!$E:$E, "Not Found",0,1)</f>
        <v>Corporate</v>
      </c>
      <c r="L3001" s="3">
        <f>_xlfn.XLOOKUP($B3001, Accounts!$B:$B, Accounts!$G:$G,"Not Found",0,1)</f>
        <v>2829526752</v>
      </c>
      <c r="M3001" s="3" t="str">
        <f>_xlfn.XLOOKUP($B3001, Loan!$B:$B, Loan!$D:$D, "No Loan",0,1)</f>
        <v>No Loan</v>
      </c>
      <c r="N3001" s="1">
        <f>_xlfn.XLOOKUP($B3001, Transaction!$B:$B, Transaction!$E:$E, "No Transaction",0,1)</f>
        <v>44567</v>
      </c>
      <c r="O3001" t="str">
        <f>_xlfn.XLOOKUP($B3001, Transaction!$B:$B, Transaction!$C:$C, "No Transaction",0,1)</f>
        <v>Cash Withdrawal</v>
      </c>
      <c r="P3001" t="str">
        <f>_xlfn.XLOOKUP($B3001, Transaction!$B:$B, Transaction!$D:$D, "No Transaction",0,1)</f>
        <v>POS</v>
      </c>
      <c r="Q3001" s="3">
        <f t="shared" si="92"/>
        <v>-507913.29789999995</v>
      </c>
      <c r="R3001" s="3">
        <f t="shared" si="93"/>
        <v>-507913.29789999995</v>
      </c>
    </row>
    <row r="3002" spans="1:18" x14ac:dyDescent="0.25">
      <c r="A3002" t="s">
        <v>3037</v>
      </c>
      <c r="B3002" s="5" t="s">
        <v>3038</v>
      </c>
      <c r="C3002">
        <v>83</v>
      </c>
      <c r="D3002" s="1">
        <v>14390</v>
      </c>
      <c r="E3002" t="s">
        <v>6047</v>
      </c>
      <c r="F3002" t="s">
        <v>6757</v>
      </c>
      <c r="G3002" t="s">
        <v>7075</v>
      </c>
      <c r="H3002" s="3">
        <v>244910.0085</v>
      </c>
      <c r="I3002" s="3">
        <v>253073.67550000001</v>
      </c>
      <c r="J3002" t="s">
        <v>9000</v>
      </c>
      <c r="K3002" s="4" t="str">
        <f>_xlfn.XLOOKUP($B3002, Accounts!$B:$B, Accounts!$E:$E, "Not Found",0,1)</f>
        <v>Current</v>
      </c>
      <c r="L3002" s="3">
        <f>_xlfn.XLOOKUP($B3002, Accounts!$B:$B, Accounts!$G:$G,"Not Found",0,1)</f>
        <v>250725561</v>
      </c>
      <c r="M3002" s="3" t="str">
        <f>_xlfn.XLOOKUP($B3002, Loan!$B:$B, Loan!$D:$D, "No Loan",0,1)</f>
        <v>No Loan</v>
      </c>
      <c r="N3002" s="1">
        <f>_xlfn.XLOOKUP($B3002, Transaction!$B:$B, Transaction!$E:$E, "No Transaction",0,1)</f>
        <v>44374</v>
      </c>
      <c r="O3002" t="str">
        <f>_xlfn.XLOOKUP($B3002, Transaction!$B:$B, Transaction!$C:$C, "No Transaction",0,1)</f>
        <v>Online Payment</v>
      </c>
      <c r="P3002" t="str">
        <f>_xlfn.XLOOKUP($B3002, Transaction!$B:$B, Transaction!$D:$D, "No Transaction",0,1)</f>
        <v>Mobile</v>
      </c>
      <c r="Q3002" s="3">
        <f t="shared" si="92"/>
        <v>8163.6670000000158</v>
      </c>
      <c r="R3002" s="3">
        <f t="shared" si="93"/>
        <v>8163.6670000000158</v>
      </c>
    </row>
    <row r="3003" spans="1:18" x14ac:dyDescent="0.25">
      <c r="A3003" t="s">
        <v>2007</v>
      </c>
      <c r="B3003" s="5" t="s">
        <v>2008</v>
      </c>
      <c r="C3003">
        <v>56</v>
      </c>
      <c r="D3003" s="1">
        <v>24252</v>
      </c>
      <c r="E3003" t="s">
        <v>6047</v>
      </c>
      <c r="F3003" t="s">
        <v>6275</v>
      </c>
      <c r="G3003" t="s">
        <v>7075</v>
      </c>
      <c r="H3003" s="3">
        <v>2438133.21</v>
      </c>
      <c r="I3003" s="3">
        <v>1422244.3725000001</v>
      </c>
      <c r="J3003" t="s">
        <v>9001</v>
      </c>
      <c r="K3003" s="4" t="str">
        <f>_xlfn.XLOOKUP($B3003, Accounts!$B:$B, Accounts!$E:$E, "Not Found",0,1)</f>
        <v>Current</v>
      </c>
      <c r="L3003" s="3">
        <f>_xlfn.XLOOKUP($B3003, Accounts!$B:$B, Accounts!$G:$G,"Not Found",0,1)</f>
        <v>532962753</v>
      </c>
      <c r="M3003" s="3" t="str">
        <f>_xlfn.XLOOKUP($B3003, Loan!$B:$B, Loan!$D:$D, "No Loan",0,1)</f>
        <v>No Loan</v>
      </c>
      <c r="N3003" s="1">
        <f>_xlfn.XLOOKUP($B3003, Transaction!$B:$B, Transaction!$E:$E, "No Transaction",0,1)</f>
        <v>44489</v>
      </c>
      <c r="O3003" t="str">
        <f>_xlfn.XLOOKUP($B3003, Transaction!$B:$B, Transaction!$C:$C, "No Transaction",0,1)</f>
        <v>Money Transfer</v>
      </c>
      <c r="P3003" t="str">
        <f>_xlfn.XLOOKUP($B3003, Transaction!$B:$B, Transaction!$D:$D, "No Transaction",0,1)</f>
        <v>Internet Banking</v>
      </c>
      <c r="Q3003" s="3">
        <f t="shared" si="92"/>
        <v>-1015888.8374999999</v>
      </c>
      <c r="R3003" s="3">
        <f t="shared" si="93"/>
        <v>-1015888.8374999999</v>
      </c>
    </row>
    <row r="3004" spans="1:18" x14ac:dyDescent="0.25">
      <c r="A3004" t="s">
        <v>347</v>
      </c>
      <c r="B3004" s="5" t="s">
        <v>348</v>
      </c>
      <c r="C3004">
        <v>84</v>
      </c>
      <c r="D3004" s="1">
        <v>14025</v>
      </c>
      <c r="E3004" t="s">
        <v>6047</v>
      </c>
      <c r="F3004" t="s">
        <v>6214</v>
      </c>
      <c r="G3004" t="s">
        <v>7075</v>
      </c>
      <c r="H3004" s="3">
        <v>694986.09369999997</v>
      </c>
      <c r="I3004" s="3">
        <v>151194.9339</v>
      </c>
      <c r="J3004" t="s">
        <v>9002</v>
      </c>
      <c r="K3004" s="4" t="str">
        <f>_xlfn.XLOOKUP($B3004, Accounts!$B:$B, Accounts!$E:$E, "Not Found",0,1)</f>
        <v>Joint</v>
      </c>
      <c r="L3004" s="3">
        <f>_xlfn.XLOOKUP($B3004, Accounts!$B:$B, Accounts!$G:$G,"Not Found",0,1)</f>
        <v>584212388</v>
      </c>
      <c r="M3004" s="3" t="str">
        <f>_xlfn.XLOOKUP($B3004, Loan!$B:$B, Loan!$D:$D, "No Loan",0,1)</f>
        <v>No Loan</v>
      </c>
      <c r="N3004" s="1">
        <f>_xlfn.XLOOKUP($B3004, Transaction!$B:$B, Transaction!$E:$E, "No Transaction",0,1)</f>
        <v>44449</v>
      </c>
      <c r="O3004" t="str">
        <f>_xlfn.XLOOKUP($B3004, Transaction!$B:$B, Transaction!$C:$C, "No Transaction",0,1)</f>
        <v>Cash Withdrawal</v>
      </c>
      <c r="P3004" t="str">
        <f>_xlfn.XLOOKUP($B3004, Transaction!$B:$B, Transaction!$D:$D, "No Transaction",0,1)</f>
        <v>ATM</v>
      </c>
      <c r="Q3004" s="3">
        <f t="shared" si="92"/>
        <v>-543791.15980000002</v>
      </c>
      <c r="R3004" s="3">
        <f t="shared" si="93"/>
        <v>-543791.15980000002</v>
      </c>
    </row>
    <row r="3005" spans="1:18" x14ac:dyDescent="0.25">
      <c r="A3005" t="s">
        <v>462</v>
      </c>
      <c r="B3005" s="5" t="s">
        <v>463</v>
      </c>
      <c r="C3005">
        <v>24</v>
      </c>
      <c r="D3005" s="1">
        <v>35940</v>
      </c>
      <c r="E3005" t="s">
        <v>6047</v>
      </c>
      <c r="F3005" t="s">
        <v>6427</v>
      </c>
      <c r="G3005" t="s">
        <v>7424</v>
      </c>
      <c r="H3005" s="3">
        <v>774143.80819999997</v>
      </c>
      <c r="I3005" s="3">
        <v>358651.9938</v>
      </c>
      <c r="J3005" t="s">
        <v>9003</v>
      </c>
      <c r="K3005" s="4" t="str">
        <f>_xlfn.XLOOKUP($B3005, Accounts!$B:$B, Accounts!$E:$E, "Not Found",0,1)</f>
        <v>Savings</v>
      </c>
      <c r="L3005" s="3">
        <f>_xlfn.XLOOKUP($B3005, Accounts!$B:$B, Accounts!$G:$G,"Not Found",0,1)</f>
        <v>2221857857</v>
      </c>
      <c r="M3005" s="3" t="str">
        <f>_xlfn.XLOOKUP($B3005, Loan!$B:$B, Loan!$D:$D, "No Loan",0,1)</f>
        <v>No Loan</v>
      </c>
      <c r="N3005" s="1">
        <f>_xlfn.XLOOKUP($B3005, Transaction!$B:$B, Transaction!$E:$E, "No Transaction",0,1)</f>
        <v>44355</v>
      </c>
      <c r="O3005" t="str">
        <f>_xlfn.XLOOKUP($B3005, Transaction!$B:$B, Transaction!$C:$C, "No Transaction",0,1)</f>
        <v>Online Payment</v>
      </c>
      <c r="P3005" t="str">
        <f>_xlfn.XLOOKUP($B3005, Transaction!$B:$B, Transaction!$D:$D, "No Transaction",0,1)</f>
        <v>Mobile</v>
      </c>
      <c r="Q3005" s="3">
        <f t="shared" si="92"/>
        <v>-415491.81439999997</v>
      </c>
      <c r="R3005" s="3">
        <f t="shared" si="93"/>
        <v>-415491.81439999997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B1507-4CB3-4CB5-AD14-8A09E65FF58C}">
  <dimension ref="A3:C10"/>
  <sheetViews>
    <sheetView tabSelected="1" topLeftCell="A2" zoomScaleNormal="100" workbookViewId="0">
      <selection activeCell="C3" sqref="C3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4.5703125" bestFit="1" customWidth="1"/>
  </cols>
  <sheetData>
    <row r="3" spans="1:3" x14ac:dyDescent="0.25">
      <c r="A3" s="6" t="s">
        <v>9195</v>
      </c>
      <c r="B3" t="s">
        <v>9197</v>
      </c>
      <c r="C3" t="s">
        <v>9198</v>
      </c>
    </row>
    <row r="4" spans="1:3" x14ac:dyDescent="0.25">
      <c r="A4" s="7" t="s">
        <v>15</v>
      </c>
      <c r="B4" s="3">
        <v>638592.38688027801</v>
      </c>
      <c r="C4" s="3">
        <v>220343.17547209331</v>
      </c>
    </row>
    <row r="5" spans="1:3" x14ac:dyDescent="0.25">
      <c r="A5" s="7" t="s">
        <v>10</v>
      </c>
      <c r="B5" s="3">
        <v>692381.06777686579</v>
      </c>
      <c r="C5" s="3">
        <v>248665.43893076931</v>
      </c>
    </row>
    <row r="6" spans="1:3" x14ac:dyDescent="0.25">
      <c r="A6" s="7" t="s">
        <v>60</v>
      </c>
      <c r="B6" s="3">
        <v>741722.78822605032</v>
      </c>
      <c r="C6" s="3">
        <v>240546.28600000008</v>
      </c>
    </row>
    <row r="7" spans="1:3" x14ac:dyDescent="0.25">
      <c r="A7" s="7" t="s">
        <v>34</v>
      </c>
      <c r="B7" s="3">
        <v>669231.62470453663</v>
      </c>
      <c r="C7" s="3">
        <v>238088.2893465482</v>
      </c>
    </row>
    <row r="8" spans="1:3" x14ac:dyDescent="0.25">
      <c r="A8" s="7" t="s">
        <v>24</v>
      </c>
      <c r="B8" s="3">
        <v>706051.49441430881</v>
      </c>
      <c r="C8" s="3">
        <v>262148.46632405289</v>
      </c>
    </row>
    <row r="9" spans="1:3" x14ac:dyDescent="0.25">
      <c r="A9" s="7" t="s">
        <v>29</v>
      </c>
      <c r="B9" s="3">
        <v>641864.04159420263</v>
      </c>
      <c r="C9" s="3">
        <v>230634.74977239716</v>
      </c>
    </row>
    <row r="10" spans="1:3" x14ac:dyDescent="0.25">
      <c r="A10" s="7" t="s">
        <v>9196</v>
      </c>
      <c r="B10" s="3">
        <v>674513.85845545493</v>
      </c>
      <c r="C10" s="3">
        <v>240918.46667387863</v>
      </c>
    </row>
  </sheetData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84FCB-3DED-46F7-82CF-EEB24A04C9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Transaction time</vt:lpstr>
      <vt:lpstr>Transaction</vt:lpstr>
      <vt:lpstr>Loan</vt:lpstr>
      <vt:lpstr>Accounts</vt:lpstr>
      <vt:lpstr>Customer</vt:lpstr>
      <vt:lpstr>All_Customer_Details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Tochukwu Amaechi</dc:creator>
  <cp:lastModifiedBy>Tochukwu Amaechi</cp:lastModifiedBy>
  <dcterms:created xsi:type="dcterms:W3CDTF">2024-08-09T10:19:29Z</dcterms:created>
  <dcterms:modified xsi:type="dcterms:W3CDTF">2024-08-10T04:14:45Z</dcterms:modified>
</cp:coreProperties>
</file>